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WebImage.xml" ContentType="application/vnd.ms-excel.rdrichvaluewebimage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5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emf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SYNC_ALL\SYNCHRONISE\SYCH_M_HANDLER\Desktop_Workings\PRODUCTS\Published\Product_LoanPF_AssetF\"/>
    </mc:Choice>
  </mc:AlternateContent>
  <xr:revisionPtr revIDLastSave="0" documentId="13_ncr:1_{4EC42E46-B237-449A-AF1C-DC91B5E645D6}" xr6:coauthVersionLast="47" xr6:coauthVersionMax="47" xr10:uidLastSave="{00000000-0000-0000-0000-000000000000}"/>
  <bookViews>
    <workbookView xWindow="-108" yWindow="-108" windowWidth="23256" windowHeight="11964" tabRatio="686" firstSheet="1" activeTab="1" xr2:uid="{00000000-000D-0000-FFFF-FFFF00000000}"/>
  </bookViews>
  <sheets>
    <sheet name="Warning" sheetId="24" state="veryHidden" r:id="rId1"/>
    <sheet name="Welcome - Demo" sheetId="62" r:id="rId2"/>
    <sheet name="Dash_Loans" sheetId="59" r:id="rId3"/>
    <sheet name="Dash_Fixed_Assets" sheetId="49" r:id="rId4"/>
    <sheet name="3STM" sheetId="61" r:id="rId5"/>
    <sheet name="Setup_Loans" sheetId="58" r:id="rId6"/>
    <sheet name="Setup_Fixed_Assets" sheetId="25" r:id="rId7"/>
    <sheet name="Workings_Loans" sheetId="60" r:id="rId8"/>
    <sheet name="Workings_Fixed_Assets" sheetId="50" r:id="rId9"/>
  </sheets>
  <externalReferences>
    <externalReference r:id="rId10"/>
    <externalReference r:id="rId11"/>
  </externalReferences>
  <definedNames>
    <definedName name="_BQ4.21" localSheetId="6" hidden="1">#REF!</definedName>
    <definedName name="_BQ4.21" localSheetId="1" hidden="1">#REF!</definedName>
    <definedName name="_BQ4.21" hidden="1">#REF!</definedName>
    <definedName name="_BQ4.45" localSheetId="6" hidden="1">#REF!</definedName>
    <definedName name="_BQ4.45" localSheetId="1" hidden="1">#REF!</definedName>
    <definedName name="_BQ4.45" hidden="1">#REF!</definedName>
    <definedName name="_BQ4.46" localSheetId="6" hidden="1">#REF!</definedName>
    <definedName name="_BQ4.46" localSheetId="1" hidden="1">#REF!</definedName>
    <definedName name="_BQ4.46" hidden="1">#REF!</definedName>
    <definedName name="_BQ4.47" localSheetId="6" hidden="1">#REF!</definedName>
    <definedName name="_BQ4.47" localSheetId="1" hidden="1">#REF!</definedName>
    <definedName name="_BQ4.47" hidden="1">#REF!</definedName>
    <definedName name="_BQ4.48" localSheetId="6" hidden="1">#REF!</definedName>
    <definedName name="_BQ4.48" localSheetId="1" hidden="1">#REF!</definedName>
    <definedName name="_BQ4.48" hidden="1">#REF!</definedName>
    <definedName name="_BQ4.50" localSheetId="6" hidden="1">#REF!</definedName>
    <definedName name="_BQ4.50" localSheetId="1" hidden="1">#REF!</definedName>
    <definedName name="_BQ4.50" hidden="1">#REF!</definedName>
    <definedName name="_BQ4.51" localSheetId="6" hidden="1">#REF!</definedName>
    <definedName name="_BQ4.51" localSheetId="1" hidden="1">#REF!</definedName>
    <definedName name="_BQ4.51" hidden="1">#REF!</definedName>
    <definedName name="_BQ4.52" localSheetId="6" hidden="1">#REF!</definedName>
    <definedName name="_BQ4.52" localSheetId="1" hidden="1">#REF!</definedName>
    <definedName name="_BQ4.52" hidden="1">#REF!</definedName>
    <definedName name="_BQ4.53" localSheetId="6" hidden="1">#REF!</definedName>
    <definedName name="_BQ4.53" localSheetId="1" hidden="1">#REF!</definedName>
    <definedName name="_BQ4.53" hidden="1">#REF!</definedName>
    <definedName name="_BQ4.54" localSheetId="6" hidden="1">#REF!</definedName>
    <definedName name="_BQ4.54" localSheetId="1" hidden="1">#REF!</definedName>
    <definedName name="_BQ4.54" hidden="1">#REF!</definedName>
    <definedName name="_BQ4.55" localSheetId="6" hidden="1">#REF!</definedName>
    <definedName name="_BQ4.55" localSheetId="1" hidden="1">#REF!</definedName>
    <definedName name="_BQ4.55" hidden="1">#REF!</definedName>
    <definedName name="_BQ4.56" localSheetId="6" hidden="1">#REF!</definedName>
    <definedName name="_BQ4.56" localSheetId="1" hidden="1">#REF!</definedName>
    <definedName name="_BQ4.56" hidden="1">#REF!</definedName>
    <definedName name="_BQ4.57" localSheetId="6" hidden="1">#REF!</definedName>
    <definedName name="_BQ4.57" localSheetId="1" hidden="1">#REF!</definedName>
    <definedName name="_BQ4.57" hidden="1">#REF!</definedName>
    <definedName name="_BQ4.58" localSheetId="6" hidden="1">#REF!</definedName>
    <definedName name="_BQ4.58" localSheetId="1" hidden="1">#REF!</definedName>
    <definedName name="_BQ4.58" hidden="1">#REF!</definedName>
    <definedName name="_BQ4.59" localSheetId="6" hidden="1">#REF!</definedName>
    <definedName name="_BQ4.59" localSheetId="1" hidden="1">#REF!</definedName>
    <definedName name="_BQ4.59" hidden="1">#REF!</definedName>
    <definedName name="_BQ4.60" localSheetId="6" hidden="1">#REF!</definedName>
    <definedName name="_BQ4.60" localSheetId="1" hidden="1">#REF!</definedName>
    <definedName name="_BQ4.60" hidden="1">#REF!</definedName>
    <definedName name="_BQ4.61" localSheetId="6" hidden="1">#REF!</definedName>
    <definedName name="_BQ4.61" localSheetId="1" hidden="1">#REF!</definedName>
    <definedName name="_BQ4.61" hidden="1">#REF!</definedName>
    <definedName name="_BQ4.62" localSheetId="6" hidden="1">#REF!</definedName>
    <definedName name="_BQ4.62" localSheetId="1" hidden="1">#REF!</definedName>
    <definedName name="_BQ4.62" hidden="1">#REF!</definedName>
    <definedName name="_BQ4.63" localSheetId="6" hidden="1">#REF!</definedName>
    <definedName name="_BQ4.63" localSheetId="1" hidden="1">#REF!</definedName>
    <definedName name="_BQ4.63" hidden="1">#REF!</definedName>
    <definedName name="_BQ4.64" localSheetId="6" hidden="1">#REF!</definedName>
    <definedName name="_BQ4.64" localSheetId="1" hidden="1">#REF!</definedName>
    <definedName name="_BQ4.64" hidden="1">#REF!</definedName>
    <definedName name="_BQ4.65" localSheetId="6" hidden="1">#REF!</definedName>
    <definedName name="_BQ4.65" localSheetId="1" hidden="1">#REF!</definedName>
    <definedName name="_BQ4.65" hidden="1">#REF!</definedName>
    <definedName name="_BQ4.66" localSheetId="6" hidden="1">#REF!</definedName>
    <definedName name="_BQ4.66" localSheetId="1" hidden="1">#REF!</definedName>
    <definedName name="_BQ4.66" hidden="1">#REF!</definedName>
    <definedName name="_BQ4.67" localSheetId="6" hidden="1">#REF!</definedName>
    <definedName name="_BQ4.67" localSheetId="1" hidden="1">#REF!</definedName>
    <definedName name="_BQ4.67" hidden="1">#REF!</definedName>
    <definedName name="_BQ4.68" localSheetId="6" hidden="1">#REF!</definedName>
    <definedName name="_BQ4.68" localSheetId="1" hidden="1">#REF!</definedName>
    <definedName name="_BQ4.68" hidden="1">#REF!</definedName>
    <definedName name="_BQ4.69" localSheetId="6" hidden="1">#REF!</definedName>
    <definedName name="_BQ4.69" localSheetId="1" hidden="1">#REF!</definedName>
    <definedName name="_BQ4.69" hidden="1">#REF!</definedName>
    <definedName name="_BQ4.70" localSheetId="6" hidden="1">#REF!</definedName>
    <definedName name="_BQ4.70" localSheetId="1" hidden="1">#REF!</definedName>
    <definedName name="_BQ4.70" hidden="1">#REF!</definedName>
    <definedName name="_BQ4.71" localSheetId="6" hidden="1">#REF!</definedName>
    <definedName name="_BQ4.71" localSheetId="1" hidden="1">#REF!</definedName>
    <definedName name="_BQ4.71" hidden="1">#REF!</definedName>
    <definedName name="_BQ4.72" localSheetId="6" hidden="1">#REF!</definedName>
    <definedName name="_BQ4.72" localSheetId="1" hidden="1">#REF!</definedName>
    <definedName name="_BQ4.72" hidden="1">#REF!</definedName>
    <definedName name="_BQ4.73" localSheetId="6" hidden="1">#REF!</definedName>
    <definedName name="_BQ4.73" localSheetId="1" hidden="1">#REF!</definedName>
    <definedName name="_BQ4.73" hidden="1">#REF!</definedName>
    <definedName name="_BQ4.74" localSheetId="6" hidden="1">#REF!</definedName>
    <definedName name="_BQ4.74" localSheetId="1" hidden="1">#REF!</definedName>
    <definedName name="_BQ4.74" hidden="1">#REF!</definedName>
    <definedName name="_BQ4.75" localSheetId="6" hidden="1">#REF!</definedName>
    <definedName name="_BQ4.75" localSheetId="1" hidden="1">#REF!</definedName>
    <definedName name="_BQ4.75" hidden="1">#REF!</definedName>
    <definedName name="_xlnm._FilterDatabase" localSheetId="4" hidden="1">'3STM'!$B$1:$M$326</definedName>
    <definedName name="_xlnm._FilterDatabase" localSheetId="2" hidden="1">Dash_Loans!$A$1:$G$2011</definedName>
    <definedName name="_xlnm._FilterDatabase" localSheetId="6" hidden="1">Setup_Fixed_Assets!$AE$2:$AP$3662</definedName>
    <definedName name="_xlnm._FilterDatabase" localSheetId="5" hidden="1">Setup_Loans!$B$1:$AS$2173</definedName>
    <definedName name="_xlnm._FilterDatabase" localSheetId="7" hidden="1">Workings_Loans!$B$1:$EC$2173</definedName>
    <definedName name="_xlcn.WorksheetConnection_T9A2C161" localSheetId="6" hidden="1">#REF!</definedName>
    <definedName name="_xlcn.WorksheetConnection_T9A2C161" localSheetId="1" hidden="1">#REF!</definedName>
    <definedName name="_xlcn.WorksheetConnection_T9A2C161" hidden="1">#REF!</definedName>
    <definedName name="CIQWBGuid" hidden="1">"4c07ec0d-a4bd-43e1-8f7d-edc964c69827"</definedName>
    <definedName name="Days" localSheetId="1" hidden="1">{0,1,2,3,4,5,6}</definedName>
    <definedName name="Days" hidden="1">{0,1,2,3,4,5,6}</definedName>
    <definedName name="Exit45" hidden="1">#REF!</definedName>
    <definedName name="INFO_EXE_SERVER_PATH" hidden="1">"C:\Program Files\Alchemex60\ALCHEMEX.EXE"</definedName>
    <definedName name="INFO_INSTANCE_ID" hidden="1">"4387"</definedName>
    <definedName name="INFO_INSTANCE_NAME" hidden="1">"Copy of Dashboard Analysis (P2007)_20070402_16_34_43_3434.xls"</definedName>
    <definedName name="INFO_REPORT_CODE" hidden="1">"P9-FI07-2-0"</definedName>
    <definedName name="INFO_REPORT_ID" hidden="1">"3"</definedName>
    <definedName name="INFO_REPORT_NAME" hidden="1">"Copy of Dashboard Analysis (P2007)"</definedName>
    <definedName name="INFO_RUN_USER" hidden="1">""</definedName>
    <definedName name="INFO_RUN_WORKSTATION" hidden="1">"ALCHEMEX-RD2"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41647.7127314815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QRCOMPSE5" hidden="1">#REF!</definedName>
    <definedName name="PSWInput_0_0" hidden="1">#REF!</definedName>
    <definedName name="PSWOutput_0" hidden="1">#REF!</definedName>
    <definedName name="PSWSeries_0_0_Labels" hidden="1">#REF!</definedName>
    <definedName name="PSWSeries_0_0_Values" hidden="1">#REF!</definedName>
    <definedName name="PSWSeries_0_1_Labels" hidden="1">#REF!</definedName>
    <definedName name="PSWSeries_0_1_Values" hidden="1">#REF!</definedName>
    <definedName name="PSWSeries_0_2_Labels" hidden="1">#REF!</definedName>
    <definedName name="PSWSeries_0_2_Values" hidden="1">#REF!</definedName>
    <definedName name="PSWSeries_0_3_Labels" hidden="1">#REF!</definedName>
    <definedName name="PSWSeries_0_3_Values" hidden="1">#REF!</definedName>
    <definedName name="PSWSeries_0_4_Labels" hidden="1">#REF!</definedName>
    <definedName name="PSWSeries_0_4_Values" hidden="1">#REF!</definedName>
    <definedName name="PSWSeries_0_5_Labels" hidden="1">#REF!</definedName>
    <definedName name="PSWSeries_0_5_Values" hidden="1">#REF!</definedName>
    <definedName name="SV_PAS_PastelCompanyPath" hidden="1">"\\fms\pastel07\DENIS08\"</definedName>
    <definedName name="SV_PAS_PastelDatabase" hidden="1">"PAS9DENIS08"</definedName>
    <definedName name="SV_PAS_PervasiveServer" hidden="1">"FMS"</definedName>
    <definedName name="SV_SOLUTION_ID" hidden="1">"10"</definedName>
    <definedName name="TBRowCount" localSheetId="1" hidden="1">COUNTA(OFFSET(#REF!,1,0,1000,1))</definedName>
    <definedName name="TBRowCount" hidden="1">COUNTA(OFFSET(#REF!,1,0,1000,1))</definedName>
    <definedName name="TBStatus" localSheetId="1" hidden="1">OFFSET(#REF!,1,0,'Welcome - Demo'!TBRowCount,1)</definedName>
    <definedName name="TBStatus" hidden="1">OFFSET(#REF!,1,0,TBRowCount,1)</definedName>
  </definedNames>
  <calcPr calcId="191029" calcMode="manual" iterate="1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44" i="59" l="1"/>
  <c r="X46" i="59" l="1"/>
  <c r="U48" i="59" a="1"/>
  <c r="U48" i="59" s="1"/>
  <c r="X47" i="59" l="1"/>
  <c r="U45" i="59" s="1"/>
  <c r="V47" i="59"/>
  <c r="W47" i="5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Handler</author>
  </authors>
  <commentList>
    <comment ref="H2" authorId="0" shapeId="0" xr:uid="{5FA7CF4F-BC06-48EA-96EF-C9EDCE5EE9E5}">
      <text>
        <r>
          <rPr>
            <b/>
            <sz val="9"/>
            <color indexed="81"/>
            <rFont val="Tahoma"/>
            <family val="2"/>
          </rPr>
          <t>Usefull Life +/-Retained Beyond/ (Replaced Before) Obsolete</t>
        </r>
      </text>
    </comment>
    <comment ref="I2" authorId="0" shapeId="0" xr:uid="{38F1F097-7DF5-47FC-A9DA-9402181E5AAA}">
      <text>
        <r>
          <rPr>
            <b/>
            <sz val="9"/>
            <color indexed="81"/>
            <rFont val="Tahoma"/>
            <family val="2"/>
          </rPr>
          <t>Aquire + #Replacements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</futureMetadata>
  <cellMetadata count="1">
    <bk>
      <rc t="1" v="0"/>
    </bk>
  </cellMetadata>
  <valueMetadata count="7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</valueMetadata>
</metadata>
</file>

<file path=xl/sharedStrings.xml><?xml version="1.0" encoding="utf-8"?>
<sst xmlns="http://schemas.openxmlformats.org/spreadsheetml/2006/main" count="25542" uniqueCount="291">
  <si>
    <t>Date</t>
  </si>
  <si>
    <t>Intangible assets</t>
  </si>
  <si>
    <t>Property, plant &amp; equipment</t>
  </si>
  <si>
    <t>Period</t>
  </si>
  <si>
    <t>You must enable macros in order to use this workbook.</t>
  </si>
  <si>
    <t>Please re-open this workbook after enabling macros.</t>
  </si>
  <si>
    <t>PLEASE SEE THE BELOW STEPS 1-9</t>
  </si>
  <si>
    <t xml:space="preserve">Step 1: Click on the MS Office Button </t>
  </si>
  <si>
    <t>Step 2: Select “Excel Options”</t>
  </si>
  <si>
    <t>See Picture</t>
  </si>
  <si>
    <t>Step 3: Select “Trust Center”</t>
  </si>
  <si>
    <t>Step 4: Select “Trust Center Settings”</t>
  </si>
  <si>
    <t>Step 5: Select “Macro Settings”</t>
  </si>
  <si>
    <t>Step 6: Select “Enable All Macros"</t>
  </si>
  <si>
    <t>Step 7: Select “OK”</t>
  </si>
  <si>
    <t>Step 8: Select “OK”</t>
  </si>
  <si>
    <t>Step 9: Close and Re-open this file!!!!</t>
  </si>
  <si>
    <t>Software</t>
  </si>
  <si>
    <t>Trademarks</t>
  </si>
  <si>
    <t>Goodwill</t>
  </si>
  <si>
    <t>Trading Licience</t>
  </si>
  <si>
    <t>Alternative Energy - Solar</t>
  </si>
  <si>
    <t>Servers /Mainframe</t>
  </si>
  <si>
    <t>Cellphones &amp; Handheld Devices</t>
  </si>
  <si>
    <t>Opperational equipment</t>
  </si>
  <si>
    <t>Motor vehicles</t>
  </si>
  <si>
    <t>Computer equipment</t>
  </si>
  <si>
    <t>Land &amp; buildings</t>
  </si>
  <si>
    <t>Office equipment</t>
  </si>
  <si>
    <t>Furniture &amp; fittings</t>
  </si>
  <si>
    <t>Plant &amp; equipment</t>
  </si>
  <si>
    <t>Cost</t>
  </si>
  <si>
    <t>Life</t>
  </si>
  <si>
    <t>End Life</t>
  </si>
  <si>
    <t>Date Acquired</t>
  </si>
  <si>
    <t>Type</t>
  </si>
  <si>
    <t>Depreciation</t>
  </si>
  <si>
    <t>Asset Type</t>
  </si>
  <si>
    <t>Asset Class</t>
  </si>
  <si>
    <t>INDEX</t>
  </si>
  <si>
    <t>% Inflation</t>
  </si>
  <si>
    <t>Year</t>
  </si>
  <si>
    <t>Interval Replace</t>
  </si>
  <si>
    <t>Terminal</t>
  </si>
  <si>
    <t>USEFUL LIVES</t>
  </si>
  <si>
    <t>AQUIS</t>
  </si>
  <si>
    <t>REPL</t>
  </si>
  <si>
    <t>Adj AQUIS</t>
  </si>
  <si>
    <t>Adj REPL</t>
  </si>
  <si>
    <t>Custom Acquisitions</t>
  </si>
  <si>
    <t>FORECASTED ASSET REPLACEMENT SCHEDULE</t>
  </si>
  <si>
    <t>FORECASTED FIXED ASSET REGISTER</t>
  </si>
  <si>
    <t>Forecast Replace</t>
  </si>
  <si>
    <t xml:space="preserve"> Inflation</t>
  </si>
  <si>
    <t>Asset Register</t>
  </si>
  <si>
    <t>Recon</t>
  </si>
  <si>
    <t>Opening</t>
  </si>
  <si>
    <t>Additions</t>
  </si>
  <si>
    <t>Closing</t>
  </si>
  <si>
    <t>Chart Helper - ALL</t>
  </si>
  <si>
    <t>Retain Beyond/ (Replace Before)</t>
  </si>
  <si>
    <t>% USED</t>
  </si>
  <si>
    <t>Depreciable</t>
  </si>
  <si>
    <t>Non Depeciable</t>
  </si>
  <si>
    <t>Usefull Life</t>
  </si>
  <si>
    <t>% Life Remain</t>
  </si>
  <si>
    <t>% Life remain</t>
  </si>
  <si>
    <t>Used</t>
  </si>
  <si>
    <t>Dummy Series</t>
  </si>
  <si>
    <t>NETBOOK VALUE</t>
  </si>
  <si>
    <t>Deprec/ Non Split</t>
  </si>
  <si>
    <t>PPE/ Intang Split</t>
  </si>
  <si>
    <t>PPE + Intagable</t>
  </si>
  <si>
    <t>REPLACEMENTS</t>
  </si>
  <si>
    <t>DEPRECIATION</t>
  </si>
  <si>
    <t>ADDITIONS</t>
  </si>
  <si>
    <t>COST</t>
  </si>
  <si>
    <t>Acc Depreciation</t>
  </si>
  <si>
    <t>Addition Helper</t>
  </si>
  <si>
    <t>NBV</t>
  </si>
  <si>
    <t>% Non-Deprec</t>
  </si>
  <si>
    <t>% Deprec</t>
  </si>
  <si>
    <t>Nett Book Value</t>
  </si>
  <si>
    <t>Helper NBV</t>
  </si>
  <si>
    <t>Helper- Depreciation</t>
  </si>
  <si>
    <t>Qty</t>
  </si>
  <si>
    <t>Useful Life Remaining</t>
  </si>
  <si>
    <t>Original Cost</t>
  </si>
  <si>
    <t>Accumulated Depreciation</t>
  </si>
  <si>
    <t>Net Book Value</t>
  </si>
  <si>
    <t>% Usefull Life</t>
  </si>
  <si>
    <t>Av Age</t>
  </si>
  <si>
    <t>Stock Assets (Qty&gt;1)</t>
  </si>
  <si>
    <t>From/To</t>
  </si>
  <si>
    <t>ASSET REGISTER SUMMARY</t>
  </si>
  <si>
    <t>TOTAL ASSET REGISTER</t>
  </si>
  <si>
    <t>ASSET REPLACEMENTS</t>
  </si>
  <si>
    <r>
      <t xml:space="preserve">📄 </t>
    </r>
    <r>
      <rPr>
        <b/>
        <sz val="11"/>
        <color theme="1"/>
        <rFont val="Calibri"/>
        <family val="2"/>
        <scheme val="minor"/>
      </rPr>
      <t>Product Description &amp; Instructions</t>
    </r>
    <r>
      <rPr>
        <sz val="11"/>
        <color theme="1"/>
        <rFont val="Calibri"/>
        <family val="2"/>
        <scheme val="minor"/>
      </rPr>
      <t xml:space="preserve">: </t>
    </r>
  </si>
  <si>
    <r>
      <t xml:space="preserve">▶️ </t>
    </r>
    <r>
      <rPr>
        <b/>
        <sz val="11"/>
        <color theme="1"/>
        <rFont val="Calibri"/>
        <family val="2"/>
        <scheme val="minor"/>
      </rPr>
      <t>Product Setup Video</t>
    </r>
    <r>
      <rPr>
        <sz val="11"/>
        <color theme="1"/>
        <rFont val="Calibri"/>
        <family val="2"/>
        <scheme val="minor"/>
      </rPr>
      <t xml:space="preserve">: </t>
    </r>
  </si>
  <si>
    <t>To help you hit the ground running, we’ve included setup instructions and a quick walkthrough video:</t>
  </si>
  <si>
    <t>Hello and Welcome!</t>
  </si>
  <si>
    <t>Follow Us @</t>
  </si>
  <si>
    <t>Patents</t>
  </si>
  <si>
    <t>Copyrights</t>
  </si>
  <si>
    <t>Forecast End Date</t>
  </si>
  <si>
    <t>#Acquisitions</t>
  </si>
  <si>
    <t>https://stratmodexcel.com/excel-asset-register-capex-forecast</t>
  </si>
  <si>
    <t>https://youtu.be/qfHibeGHf4s</t>
  </si>
  <si>
    <t>https://stratmodexcel.com/loan-asset-capex-forecast-suite</t>
  </si>
  <si>
    <t>https://stratmodexcel.com/excel-loan-portfolio-tool</t>
  </si>
  <si>
    <t>#LN</t>
  </si>
  <si>
    <t>Capital</t>
  </si>
  <si>
    <t>Interest</t>
  </si>
  <si>
    <t>Instalment</t>
  </si>
  <si>
    <t>Balance</t>
  </si>
  <si>
    <t>Accum Capital</t>
  </si>
  <si>
    <t>Accum Interest</t>
  </si>
  <si>
    <t xml:space="preserve">Start </t>
  </si>
  <si>
    <t>N</t>
  </si>
  <si>
    <t>i</t>
  </si>
  <si>
    <t>Name</t>
  </si>
  <si>
    <t>Bank</t>
  </si>
  <si>
    <t>Type Loan</t>
  </si>
  <si>
    <t>Instalment Interval</t>
  </si>
  <si>
    <t>Initial Contribution Holiday</t>
  </si>
  <si>
    <t>End Date</t>
  </si>
  <si>
    <t>INTEREST RATES</t>
  </si>
  <si>
    <t>Rates</t>
  </si>
  <si>
    <t>BANK LIST</t>
  </si>
  <si>
    <t>LIST BANKS (Suggested)</t>
  </si>
  <si>
    <t>AMORTIZATION BY LOAN</t>
  </si>
  <si>
    <t>Int Rate</t>
  </si>
  <si>
    <t>Original Loan</t>
  </si>
  <si>
    <t>LOAN REASONS (Optional)</t>
  </si>
  <si>
    <t>Applied</t>
  </si>
  <si>
    <t>PPE</t>
  </si>
  <si>
    <t>Receivables</t>
  </si>
  <si>
    <t>Stock</t>
  </si>
  <si>
    <t>Intangables</t>
  </si>
  <si>
    <t>Investments</t>
  </si>
  <si>
    <t>ST Losses</t>
  </si>
  <si>
    <t>Amortization Sub-Schedule</t>
  </si>
  <si>
    <t>TRU01</t>
  </si>
  <si>
    <t>WEL01</t>
  </si>
  <si>
    <t>Wells Fargo</t>
  </si>
  <si>
    <t>Bank of America</t>
  </si>
  <si>
    <t>BOM01</t>
  </si>
  <si>
    <t>Finance Leases</t>
  </si>
  <si>
    <t>JPM01</t>
  </si>
  <si>
    <t>JPM Chase</t>
  </si>
  <si>
    <t>CIT01</t>
  </si>
  <si>
    <t>Citibank</t>
  </si>
  <si>
    <t>WEL02</t>
  </si>
  <si>
    <t xml:space="preserve">PNC </t>
  </si>
  <si>
    <t>KAB01</t>
  </si>
  <si>
    <t>Kabbage</t>
  </si>
  <si>
    <t>U.S Bank</t>
  </si>
  <si>
    <t>Truist Bank</t>
  </si>
  <si>
    <t>PNC01</t>
  </si>
  <si>
    <t>Capital One</t>
  </si>
  <si>
    <t>BOM02</t>
  </si>
  <si>
    <t>Citizens Bank</t>
  </si>
  <si>
    <t>LOB01</t>
  </si>
  <si>
    <t>Live Oak Bank</t>
  </si>
  <si>
    <t>KAB02</t>
  </si>
  <si>
    <t>Bluevine</t>
  </si>
  <si>
    <t>CAP01</t>
  </si>
  <si>
    <t>BOM03</t>
  </si>
  <si>
    <t>CSB01</t>
  </si>
  <si>
    <t>TRU02</t>
  </si>
  <si>
    <t>USB01</t>
  </si>
  <si>
    <t>JPM02</t>
  </si>
  <si>
    <t>CIT02</t>
  </si>
  <si>
    <t>WEL03</t>
  </si>
  <si>
    <t>KAB03</t>
  </si>
  <si>
    <t>USB02</t>
  </si>
  <si>
    <t>JPM03</t>
  </si>
  <si>
    <t>CIT03</t>
  </si>
  <si>
    <t>PNC02</t>
  </si>
  <si>
    <t>CSB02</t>
  </si>
  <si>
    <t>PNC03</t>
  </si>
  <si>
    <t>WEL04</t>
  </si>
  <si>
    <t>CIT04</t>
  </si>
  <si>
    <t>WEL05</t>
  </si>
  <si>
    <t>LOB02</t>
  </si>
  <si>
    <t>LOAN</t>
  </si>
  <si>
    <t>Start</t>
  </si>
  <si>
    <t>End</t>
  </si>
  <si>
    <t>Amount</t>
  </si>
  <si>
    <t>Funds - Received</t>
  </si>
  <si>
    <t>Funds - Applied</t>
  </si>
  <si>
    <t>TOTALS</t>
  </si>
  <si>
    <t>Amortiztion</t>
  </si>
  <si>
    <t>BY BANK   +   SELECTED YEAR</t>
  </si>
  <si>
    <t>Raised</t>
  </si>
  <si>
    <t>Owed</t>
  </si>
  <si>
    <t>Closed</t>
  </si>
  <si>
    <t>Repaid</t>
  </si>
  <si>
    <t>N Remain</t>
  </si>
  <si>
    <t>N Term</t>
  </si>
  <si>
    <t>Unsettled Unclosed</t>
  </si>
  <si>
    <t>Dummy Months</t>
  </si>
  <si>
    <t>Dummy Raised</t>
  </si>
  <si>
    <t>AvRemain</t>
  </si>
  <si>
    <t>AvOver</t>
  </si>
  <si>
    <t>AvTerm</t>
  </si>
  <si>
    <t>BY MONTH</t>
  </si>
  <si>
    <t>Anaysis Year</t>
  </si>
  <si>
    <t>Interest Paid Workings</t>
  </si>
  <si>
    <t>Int Display</t>
  </si>
  <si>
    <t>Funding Vs Loan Reasons</t>
  </si>
  <si>
    <t>Schedule of Loans</t>
  </si>
  <si>
    <t>Period Between Loans</t>
  </si>
  <si>
    <t>Evaluation of Applied Funds/ Movements in Fund Raising Intervals</t>
  </si>
  <si>
    <t>YEAR</t>
  </si>
  <si>
    <t>Month</t>
  </si>
  <si>
    <t>Av Interest Rate</t>
  </si>
  <si>
    <t>Ins&gt;Proc</t>
  </si>
  <si>
    <t>Av Interest Chart</t>
  </si>
  <si>
    <t>Owed Helper</t>
  </si>
  <si>
    <t>Raised Chart</t>
  </si>
  <si>
    <t>Owed Chart</t>
  </si>
  <si>
    <t>Reapid chart</t>
  </si>
  <si>
    <t>Closed Chart</t>
  </si>
  <si>
    <t>Helper Tot Interest</t>
  </si>
  <si>
    <t>Interest Helper</t>
  </si>
  <si>
    <t>Total Interest</t>
  </si>
  <si>
    <t>Loan Name</t>
  </si>
  <si>
    <t>Loans</t>
  </si>
  <si>
    <t>Accum</t>
  </si>
  <si>
    <t>Tot Helper</t>
  </si>
  <si>
    <t>From/TO</t>
  </si>
  <si>
    <t>% Owed</t>
  </si>
  <si>
    <t>Future</t>
  </si>
  <si>
    <t>%</t>
  </si>
  <si>
    <t>Funds Raised</t>
  </si>
  <si>
    <t>Planned</t>
  </si>
  <si>
    <t>Active</t>
  </si>
  <si>
    <t>%Active</t>
  </si>
  <si>
    <t>Instalments</t>
  </si>
  <si>
    <t>Loan Name Chart</t>
  </si>
  <si>
    <t>#Banks</t>
  </si>
  <si>
    <t>#Loans</t>
  </si>
  <si>
    <t>#/Bank</t>
  </si>
  <si>
    <t>Loan/Bank</t>
  </si>
  <si>
    <t>Av Loan</t>
  </si>
  <si>
    <t>Suite</t>
  </si>
  <si>
    <t>Assets</t>
  </si>
  <si>
    <t>https://youtu.be/rE6R4Ir_wGE</t>
  </si>
  <si>
    <t>Interest Paid</t>
  </si>
  <si>
    <t>View End Date</t>
  </si>
  <si>
    <t>Income Statement</t>
  </si>
  <si>
    <t>Balance Sheet</t>
  </si>
  <si>
    <t>Long Term Loans</t>
  </si>
  <si>
    <t>Purchase of Property, plant &amp; equipment</t>
  </si>
  <si>
    <t>Purchases of intangible assets</t>
  </si>
  <si>
    <t>Cashflow Statement</t>
  </si>
  <si>
    <t>Year End</t>
  </si>
  <si>
    <t>MONTHLY</t>
  </si>
  <si>
    <t>ANNUAL</t>
  </si>
  <si>
    <t>Year End Month</t>
  </si>
  <si>
    <t>https://youtu.be/RoPN7hb_9i8</t>
  </si>
  <si>
    <t>Downloads &amp; Resources</t>
  </si>
  <si>
    <t>Blogs, Tutorials &amp; Dashboards</t>
  </si>
  <si>
    <t>The product consists of 2 products namely the Excel loan Portfolio Tool and the Forward Thinking Asset &amp; CAPEX Forecaster.</t>
  </si>
  <si>
    <t>Proceeds from Long Term Loans</t>
  </si>
  <si>
    <t>Repayment of Long Term Loans</t>
  </si>
  <si>
    <t>Other Moves in Long Term Loans</t>
  </si>
  <si>
    <t/>
  </si>
  <si>
    <r>
      <t xml:space="preserve">Thanks for checking out this free sample from </t>
    </r>
    <r>
      <rPr>
        <b/>
        <sz val="11"/>
        <color theme="1"/>
        <rFont val="Calibri"/>
        <family val="2"/>
        <scheme val="minor"/>
      </rPr>
      <t>StratModExcel</t>
    </r>
    <r>
      <rPr>
        <sz val="11"/>
        <color theme="1"/>
        <rFont val="Calibri"/>
        <family val="2"/>
        <scheme val="minor"/>
      </rPr>
      <t>. We’re excited to share a preview of what our tools can do for you.</t>
    </r>
  </si>
  <si>
    <t>🔎 What This Sample Includes</t>
  </si>
  <si>
    <t>This workbook is designed for demonstration purposes only.</t>
  </si>
  <si>
    <r>
      <t xml:space="preserve">All formulas have been replaced with </t>
    </r>
    <r>
      <rPr>
        <b/>
        <sz val="11"/>
        <color theme="1"/>
        <rFont val="Calibri"/>
        <family val="2"/>
        <scheme val="minor"/>
      </rPr>
      <t>static values</t>
    </r>
    <r>
      <rPr>
        <sz val="11"/>
        <color theme="1"/>
        <rFont val="Calibri"/>
        <family val="2"/>
        <scheme val="minor"/>
      </rPr>
      <t>.</t>
    </r>
  </si>
  <si>
    <r>
      <t xml:space="preserve">Charts are displayed with </t>
    </r>
    <r>
      <rPr>
        <b/>
        <sz val="11"/>
        <color theme="1"/>
        <rFont val="Calibri"/>
        <family val="2"/>
        <scheme val="minor"/>
      </rPr>
      <t>fixed data</t>
    </r>
    <r>
      <rPr>
        <sz val="11"/>
        <color theme="1"/>
        <rFont val="Calibri"/>
        <family val="2"/>
        <scheme val="minor"/>
      </rPr>
      <t xml:space="preserve"> rather than linked series.</t>
    </r>
  </si>
  <si>
    <t>Advanced calculation features and automation (Lambdas,macros, VBA, Spill Formulas e.t.c.) have been disabled.</t>
  </si>
  <si>
    <r>
      <t xml:space="preserve">This way, you can </t>
    </r>
    <r>
      <rPr>
        <b/>
        <sz val="11"/>
        <color theme="1"/>
        <rFont val="Calibri"/>
        <family val="2"/>
        <scheme val="minor"/>
      </rPr>
      <t>follow along with our tutorials, product pages, and videos</t>
    </r>
    <r>
      <rPr>
        <sz val="11"/>
        <color theme="1"/>
        <rFont val="Calibri"/>
        <family val="2"/>
        <scheme val="minor"/>
      </rPr>
      <t xml:space="preserve"> without needing to worry about setup.</t>
    </r>
  </si>
  <si>
    <t>⚠️ Important Notes</t>
  </si>
  <si>
    <r>
      <t xml:space="preserve">This sample is </t>
    </r>
    <r>
      <rPr>
        <b/>
        <sz val="11"/>
        <color theme="1"/>
        <rFont val="Calibri"/>
        <family val="2"/>
        <scheme val="minor"/>
      </rPr>
      <t>not a functional version</t>
    </r>
    <r>
      <rPr>
        <sz val="11"/>
        <color theme="1"/>
        <rFont val="Calibri"/>
        <family val="2"/>
        <scheme val="minor"/>
      </rPr>
      <t xml:space="preserve"> of the full model. It is purely illustrative.</t>
    </r>
  </si>
  <si>
    <t>Outputs will not change if you adjust inputs.</t>
  </si>
  <si>
    <t>Some advanced features (macros, automation, spill formulas) are only available in the paid product.</t>
  </si>
  <si>
    <t>🚀 Want the Full Experience?</t>
  </si>
  <si>
    <t>The complete version of this tool includes:</t>
  </si>
  <si>
    <t>Fully working formulas and dynamic charts.</t>
  </si>
  <si>
    <t>Automated workflows powered by macros (with easy setup).</t>
  </si>
  <si>
    <t>Editable input sheets for customization.</t>
  </si>
  <si>
    <r>
      <t xml:space="preserve">Compatibility with </t>
    </r>
    <r>
      <rPr>
        <b/>
        <sz val="11"/>
        <color theme="1"/>
        <rFont val="Calibri"/>
        <family val="2"/>
        <scheme val="minor"/>
      </rPr>
      <t>Excel 2021 / Office 365</t>
    </r>
    <r>
      <rPr>
        <sz val="11"/>
        <color theme="1"/>
        <rFont val="Calibri"/>
        <family val="2"/>
        <scheme val="minor"/>
      </rPr>
      <t xml:space="preserve"> (to support dynamic arrays).</t>
    </r>
  </si>
  <si>
    <t>🎁 Free Resources</t>
  </si>
  <si>
    <t>Even if you’re just trying out the sample, we’d love for you to benefit from our library of free tools and guides:</t>
  </si>
  <si>
    <t>💬 Feedback Welcome</t>
  </si>
  <si>
    <t>If you find this sample helpful, let us know! Your feedback helps us make our products more powerful, easier to use, and more tailored to your needs.</t>
  </si>
  <si>
    <t>Thanks again for exploring StratModExcel — we hope this sample gives you a clear picture of what’s possible.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</si>
</sst>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8">
    <numFmt numFmtId="164" formatCode="#,##0;\(#,##0\);\-"/>
    <numFmt numFmtId="165" formatCode="_(* #,##0.00_);_(* \(#,##0.00\);_(* &quot;-&quot;??_);_(@_)"/>
    <numFmt numFmtId="166" formatCode="mmm\-yy;@"/>
    <numFmt numFmtId="167" formatCode="#,##0;\(#,##0\);\-\ "/>
    <numFmt numFmtId="168" formatCode="0.0%;\(0.0%\);\-"/>
    <numFmt numFmtId="169" formatCode="mmm\-yy;\(mmm\-yy\);\-"/>
    <numFmt numFmtId="170" formatCode="[$-1C09]dd\-mmm\-yy;@"/>
    <numFmt numFmtId="171" formatCode="#,##0,&quot;K&quot;;\ \(#,##0,&quot;K&quot;\);\-"/>
    <numFmt numFmtId="172" formatCode="0.0%"/>
    <numFmt numFmtId="173" formatCode="0%;\(0%\);\-"/>
    <numFmt numFmtId="174" formatCode="#,##0.0,&quot;k&quot;;\(#,##0\);\-"/>
    <numFmt numFmtId="175" formatCode="#,##0&quot; Months&quot;;\(#,##0\);&quot;Non-Depreciable&quot;"/>
    <numFmt numFmtId="176" formatCode="#,##0&quot; Aquired&quot;;;\-"/>
    <numFmt numFmtId="177" formatCode="#,##0&quot; Months&quot;;\(#,##0\)&quot; Months&quot;;0&quot; Months&quot;"/>
    <numFmt numFmtId="178" formatCode="0.00%;\(0.0%\);\-"/>
    <numFmt numFmtId="179" formatCode="#,##0,&quot;K&quot;;\ #,##0,&quot;K&quot;;\-"/>
    <numFmt numFmtId="180" formatCode="[$-409]mmmm\-yy;@"/>
    <numFmt numFmtId="181" formatCode="#,##0&quot; Months&quot;;\(#,##0\);\-"/>
    <numFmt numFmtId="182" formatCode="#,##0&quot; Month&quot;;;\-"/>
    <numFmt numFmtId="183" formatCode="0;\(0\);\-"/>
    <numFmt numFmtId="184" formatCode="#,##0.00,,&quot;M&quot;;\(#,##0.00,,&quot;M&quot;\);\-\ "/>
    <numFmt numFmtId="185" formatCode="&quot;Year &quot;#,##0"/>
    <numFmt numFmtId="186" formatCode="&quot;Year &quot;#,##0;;\-"/>
    <numFmt numFmtId="187" formatCode="0%;\(0%\);\100%"/>
    <numFmt numFmtId="188" formatCode="d\-mmm\-yy;d\-mmm\-yy;\-"/>
    <numFmt numFmtId="189" formatCode="#,##0.00;\(#,##0.00\);\-"/>
    <numFmt numFmtId="190" formatCode="0\ &quot;Month&quot;;;\-"/>
    <numFmt numFmtId="191" formatCode="&quot;Prime + &quot;0.0%;\(&quot;Prime - &quot;0.0%\);&quot;Prime&quot;"/>
    <numFmt numFmtId="192" formatCode="0&quot; Months&quot;;\(0&quot; Months&quot;\);\-"/>
    <numFmt numFmtId="193" formatCode="[$-409]d\-mmm\-yy;@"/>
    <numFmt numFmtId="194" formatCode="dd\-mmm\-yy;dd\-mmm\-yy;\-"/>
    <numFmt numFmtId="195" formatCode="d\-mmm\-yy;@"/>
    <numFmt numFmtId="196" formatCode="0.00%;\(0.00%\)\:\-"/>
    <numFmt numFmtId="197" formatCode="mmm\-yy;mmm\-yy;\-"/>
    <numFmt numFmtId="198" formatCode="0.0%&quot; Applied&quot;"/>
    <numFmt numFmtId="199" formatCode="#,##0.0,,&quot;M&quot;;\(#,##0\);\-\ "/>
    <numFmt numFmtId="200" formatCode="#,##0&quot; Month&quot;;\(#,##0\);\-"/>
    <numFmt numFmtId="201" formatCode="\∫#,##0.0,,&quot;M&quot;;\(#,##0\);\-\ "/>
  </numFmts>
  <fonts count="7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u/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u/>
      <sz val="10"/>
      <color theme="10"/>
      <name val="Calibri"/>
      <family val="2"/>
    </font>
    <font>
      <b/>
      <sz val="13"/>
      <color theme="0"/>
      <name val="Calibri"/>
      <family val="2"/>
      <scheme val="minor"/>
    </font>
    <font>
      <sz val="10.5"/>
      <name val="Calibri"/>
      <family val="2"/>
    </font>
    <font>
      <b/>
      <sz val="14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FF0000"/>
      <name val="Calibri"/>
      <family val="2"/>
    </font>
    <font>
      <b/>
      <sz val="20"/>
      <color rgb="FFFF0000"/>
      <name val="Calibri"/>
      <family val="2"/>
    </font>
    <font>
      <b/>
      <sz val="18"/>
      <color rgb="FFFF0000"/>
      <name val="Calibri"/>
      <family val="2"/>
      <scheme val="minor"/>
    </font>
    <font>
      <sz val="12"/>
      <name val="Calibri"/>
      <family val="2"/>
    </font>
    <font>
      <b/>
      <sz val="11"/>
      <color theme="0"/>
      <name val="Calibri"/>
      <family val="2"/>
    </font>
    <font>
      <b/>
      <sz val="10"/>
      <color theme="0"/>
      <name val="Arial"/>
      <family val="2"/>
    </font>
    <font>
      <b/>
      <sz val="14"/>
      <color theme="1"/>
      <name val="Calibri"/>
      <family val="2"/>
      <scheme val="minor"/>
    </font>
    <font>
      <b/>
      <sz val="15"/>
      <color theme="1" tint="4.9989318521683403E-2"/>
      <name val="Calibri"/>
      <family val="2"/>
      <scheme val="minor"/>
    </font>
    <font>
      <b/>
      <sz val="15"/>
      <color theme="1" tint="4.9989318521683403E-2"/>
      <name val="Calibri"/>
      <family val="2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Calibri"/>
      <family val="2"/>
      <scheme val="minor"/>
    </font>
    <font>
      <b/>
      <sz val="9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0"/>
      <name val="Arial"/>
      <family val="2"/>
      <charset val="204"/>
    </font>
    <font>
      <sz val="9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rgb="FF7030A0"/>
      <name val="Calibri"/>
      <family val="2"/>
      <scheme val="minor"/>
    </font>
    <font>
      <b/>
      <sz val="9"/>
      <color rgb="FF3BCCFF"/>
      <name val="Calibri"/>
      <family val="2"/>
      <scheme val="minor"/>
    </font>
    <font>
      <sz val="9"/>
      <color theme="1"/>
      <name val="Arial"/>
      <family val="2"/>
    </font>
    <font>
      <b/>
      <sz val="16"/>
      <color theme="1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13.5"/>
      <color theme="1"/>
      <name val="Calibri"/>
      <family val="2"/>
      <scheme val="minor"/>
    </font>
    <font>
      <u/>
      <sz val="13"/>
      <color theme="10"/>
      <name val="Calibri"/>
      <family val="2"/>
      <scheme val="minor"/>
    </font>
    <font>
      <u/>
      <sz val="15"/>
      <color theme="10"/>
      <name val="Calibri"/>
      <family val="2"/>
      <scheme val="minor"/>
    </font>
    <font>
      <b/>
      <i/>
      <sz val="8"/>
      <color rgb="FF1D3F11"/>
      <name val="Lucida Handwriting"/>
      <family val="4"/>
    </font>
    <font>
      <b/>
      <sz val="15"/>
      <color theme="0"/>
      <name val="Arial"/>
      <family val="2"/>
    </font>
    <font>
      <b/>
      <sz val="13"/>
      <color theme="0"/>
      <name val="Arial"/>
      <family val="2"/>
    </font>
    <font>
      <b/>
      <sz val="17"/>
      <color theme="0"/>
      <name val="Calibri"/>
      <family val="2"/>
      <scheme val="minor"/>
    </font>
    <font>
      <b/>
      <sz val="12"/>
      <color theme="0"/>
      <name val="Arial"/>
      <family val="2"/>
    </font>
    <font>
      <b/>
      <sz val="11"/>
      <color rgb="FFFFFFFF"/>
      <name val="Calibri"/>
      <family val="2"/>
    </font>
    <font>
      <b/>
      <i/>
      <sz val="15"/>
      <color theme="0"/>
      <name val="Arial"/>
      <family val="2"/>
    </font>
    <font>
      <b/>
      <sz val="13"/>
      <name val="Arial"/>
      <family val="2"/>
    </font>
    <font>
      <sz val="10"/>
      <color rgb="FF0D0D0D"/>
      <name val="Calibri"/>
      <family val="2"/>
    </font>
    <font>
      <sz val="12"/>
      <color rgb="FF0D0D0D"/>
      <name val="Calibri"/>
      <family val="2"/>
    </font>
    <font>
      <sz val="12"/>
      <color rgb="FF000000"/>
      <name val="Calibri"/>
      <family val="2"/>
    </font>
    <font>
      <sz val="10"/>
      <color rgb="FF000000"/>
      <name val="Calibri"/>
      <family val="2"/>
    </font>
    <font>
      <sz val="10"/>
      <color theme="1" tint="4.9989318521683403E-2"/>
      <name val="Calibri"/>
      <family val="2"/>
    </font>
    <font>
      <u/>
      <sz val="10"/>
      <name val="Arial"/>
      <family val="2"/>
    </font>
    <font>
      <b/>
      <u/>
      <sz val="15"/>
      <name val="Arial"/>
      <family val="2"/>
    </font>
    <font>
      <b/>
      <sz val="17"/>
      <color theme="0"/>
      <name val="Arial"/>
      <family val="2"/>
    </font>
    <font>
      <b/>
      <sz val="17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u/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name val="Arial"/>
      <family val="2"/>
    </font>
    <font>
      <sz val="9"/>
      <name val="Calibri"/>
      <family val="2"/>
      <scheme val="minor"/>
    </font>
    <font>
      <sz val="13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theme="1" tint="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0D0D0D"/>
        <bgColor rgb="FF000000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1">
    <xf numFmtId="0" fontId="0" fillId="0" borderId="0"/>
    <xf numFmtId="0" fontId="8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5" fillId="0" borderId="0"/>
    <xf numFmtId="0" fontId="6" fillId="0" borderId="0"/>
    <xf numFmtId="0" fontId="6" fillId="0" borderId="0"/>
    <xf numFmtId="0" fontId="18" fillId="0" borderId="0" applyNumberFormat="0" applyFill="0" applyBorder="0" applyAlignment="0" applyProtection="0"/>
    <xf numFmtId="0" fontId="19" fillId="0" borderId="0"/>
    <xf numFmtId="0" fontId="20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0" fontId="4" fillId="0" borderId="0"/>
    <xf numFmtId="180" fontId="11" fillId="0" borderId="0"/>
    <xf numFmtId="170" fontId="8" fillId="0" borderId="0"/>
    <xf numFmtId="180" fontId="18" fillId="0" borderId="0" applyNumberFormat="0" applyFill="0" applyBorder="0" applyAlignment="0" applyProtection="0"/>
    <xf numFmtId="0" fontId="11" fillId="0" borderId="0"/>
    <xf numFmtId="165" fontId="42" fillId="0" borderId="0">
      <alignment vertical="top"/>
    </xf>
    <xf numFmtId="9" fontId="42" fillId="0" borderId="0">
      <alignment vertical="top"/>
    </xf>
    <xf numFmtId="0" fontId="2" fillId="0" borderId="0"/>
    <xf numFmtId="0" fontId="47" fillId="0" borderId="0"/>
    <xf numFmtId="0" fontId="15" fillId="0" borderId="0"/>
    <xf numFmtId="165" fontId="15" fillId="0" borderId="0" applyFont="0" applyFill="0" applyBorder="0" applyAlignment="0" applyProtection="0"/>
    <xf numFmtId="0" fontId="1" fillId="0" borderId="0"/>
  </cellStyleXfs>
  <cellXfs count="441">
    <xf numFmtId="0" fontId="0" fillId="0" borderId="0" xfId="0"/>
    <xf numFmtId="0" fontId="10" fillId="0" borderId="0" xfId="0" applyFont="1"/>
    <xf numFmtId="0" fontId="11" fillId="0" borderId="0" xfId="4"/>
    <xf numFmtId="0" fontId="0" fillId="0" borderId="0" xfId="0" applyAlignment="1">
      <alignment horizontal="center"/>
    </xf>
    <xf numFmtId="0" fontId="18" fillId="0" borderId="0" xfId="11"/>
    <xf numFmtId="167" fontId="11" fillId="0" borderId="0" xfId="4" applyNumberFormat="1" applyAlignment="1">
      <alignment horizontal="center"/>
    </xf>
    <xf numFmtId="0" fontId="16" fillId="0" borderId="0" xfId="0" applyFont="1"/>
    <xf numFmtId="0" fontId="10" fillId="0" borderId="0" xfId="0" applyFont="1" applyAlignment="1">
      <alignment horizontal="centerContinuous" wrapText="1"/>
    </xf>
    <xf numFmtId="0" fontId="10" fillId="0" borderId="0" xfId="0" applyFont="1" applyAlignment="1">
      <alignment horizontal="centerContinuous"/>
    </xf>
    <xf numFmtId="0" fontId="28" fillId="0" borderId="0" xfId="0" applyFont="1"/>
    <xf numFmtId="9" fontId="0" fillId="0" borderId="0" xfId="0" applyNumberFormat="1" applyAlignment="1">
      <alignment horizontal="center"/>
    </xf>
    <xf numFmtId="0" fontId="9" fillId="0" borderId="0" xfId="1" applyFont="1"/>
    <xf numFmtId="0" fontId="11" fillId="3" borderId="0" xfId="4" applyFill="1" applyProtection="1">
      <protection locked="0"/>
    </xf>
    <xf numFmtId="0" fontId="0" fillId="0" borderId="0" xfId="0" applyAlignment="1">
      <alignment wrapText="1"/>
    </xf>
    <xf numFmtId="0" fontId="3" fillId="0" borderId="0" xfId="0" applyFont="1"/>
    <xf numFmtId="0" fontId="39" fillId="0" borderId="0" xfId="0" applyFont="1"/>
    <xf numFmtId="171" fontId="0" fillId="0" borderId="0" xfId="0" applyNumberFormat="1"/>
    <xf numFmtId="0" fontId="23" fillId="6" borderId="0" xfId="0" applyFont="1" applyFill="1"/>
    <xf numFmtId="0" fontId="14" fillId="6" borderId="0" xfId="0" applyFont="1" applyFill="1" applyAlignment="1">
      <alignment horizontal="center" vertical="center"/>
    </xf>
    <xf numFmtId="179" fontId="0" fillId="0" borderId="0" xfId="0" applyNumberFormat="1" applyAlignment="1">
      <alignment horizontal="center"/>
    </xf>
    <xf numFmtId="168" fontId="39" fillId="0" borderId="0" xfId="0" applyNumberFormat="1" applyFont="1"/>
    <xf numFmtId="0" fontId="0" fillId="0" borderId="0" xfId="0" applyAlignment="1">
      <alignment horizontal="left"/>
    </xf>
    <xf numFmtId="172" fontId="0" fillId="0" borderId="0" xfId="0" applyNumberFormat="1" applyAlignment="1">
      <alignment horizontal="center"/>
    </xf>
    <xf numFmtId="171" fontId="11" fillId="0" borderId="0" xfId="4" applyNumberFormat="1" applyAlignment="1">
      <alignment horizontal="center"/>
    </xf>
    <xf numFmtId="171" fontId="10" fillId="0" borderId="0" xfId="0" applyNumberFormat="1" applyFont="1"/>
    <xf numFmtId="171" fontId="0" fillId="0" borderId="0" xfId="0" applyNumberFormat="1" applyAlignment="1">
      <alignment horizontal="center"/>
    </xf>
    <xf numFmtId="171" fontId="10" fillId="0" borderId="0" xfId="0" applyNumberFormat="1" applyFont="1" applyAlignment="1">
      <alignment horizontal="center" vertical="center"/>
    </xf>
    <xf numFmtId="171" fontId="10" fillId="0" borderId="0" xfId="0" applyNumberFormat="1" applyFont="1" applyAlignment="1">
      <alignment vertical="center"/>
    </xf>
    <xf numFmtId="0" fontId="25" fillId="0" borderId="0" xfId="0" applyFont="1" applyAlignment="1">
      <alignment horizontal="left" vertical="center"/>
    </xf>
    <xf numFmtId="169" fontId="0" fillId="0" borderId="0" xfId="0" applyNumberFormat="1" applyAlignment="1">
      <alignment horizontal="left"/>
    </xf>
    <xf numFmtId="0" fontId="32" fillId="0" borderId="0" xfId="0" applyFont="1"/>
    <xf numFmtId="171" fontId="10" fillId="0" borderId="0" xfId="0" applyNumberFormat="1" applyFont="1" applyAlignment="1">
      <alignment horizontal="center"/>
    </xf>
    <xf numFmtId="0" fontId="0" fillId="0" borderId="0" xfId="0" applyAlignment="1">
      <alignment vertical="top"/>
    </xf>
    <xf numFmtId="169" fontId="0" fillId="0" borderId="0" xfId="0" applyNumberFormat="1" applyAlignment="1">
      <alignment horizontal="left" vertical="top"/>
    </xf>
    <xf numFmtId="171" fontId="0" fillId="0" borderId="0" xfId="0" applyNumberFormat="1" applyAlignment="1">
      <alignment vertical="top"/>
    </xf>
    <xf numFmtId="0" fontId="10" fillId="0" borderId="1" xfId="0" applyFont="1" applyBorder="1" applyAlignment="1">
      <alignment horizontal="left" vertical="top"/>
    </xf>
    <xf numFmtId="171" fontId="0" fillId="0" borderId="0" xfId="0" applyNumberFormat="1" applyAlignment="1">
      <alignment horizontal="center" vertical="top"/>
    </xf>
    <xf numFmtId="171" fontId="11" fillId="0" borderId="0" xfId="23" applyNumberFormat="1"/>
    <xf numFmtId="171" fontId="11" fillId="0" borderId="0" xfId="23" applyNumberFormat="1" applyAlignment="1">
      <alignment horizontal="center"/>
    </xf>
    <xf numFmtId="171" fontId="10" fillId="0" borderId="0" xfId="23" applyNumberFormat="1" applyFont="1"/>
    <xf numFmtId="171" fontId="10" fillId="0" borderId="0" xfId="23" applyNumberFormat="1" applyFont="1" applyAlignment="1">
      <alignment horizontal="center"/>
    </xf>
    <xf numFmtId="171" fontId="11" fillId="0" borderId="0" xfId="23" applyNumberFormat="1" applyAlignment="1">
      <alignment horizontal="center" vertical="top"/>
    </xf>
    <xf numFmtId="173" fontId="0" fillId="0" borderId="0" xfId="0" applyNumberFormat="1" applyAlignment="1">
      <alignment horizontal="center"/>
    </xf>
    <xf numFmtId="183" fontId="10" fillId="0" borderId="0" xfId="0" applyNumberFormat="1" applyFont="1" applyAlignment="1">
      <alignment horizontal="center"/>
    </xf>
    <xf numFmtId="171" fontId="10" fillId="0" borderId="0" xfId="0" applyNumberFormat="1" applyFont="1" applyAlignment="1">
      <alignment horizontal="center" vertical="center" wrapText="1"/>
    </xf>
    <xf numFmtId="171" fontId="25" fillId="0" borderId="1" xfId="0" applyNumberFormat="1" applyFont="1" applyBorder="1" applyAlignment="1">
      <alignment horizontal="center" vertical="top"/>
    </xf>
    <xf numFmtId="0" fontId="17" fillId="0" borderId="0" xfId="0" applyFont="1" applyAlignment="1">
      <alignment horizontal="center" vertical="center"/>
    </xf>
    <xf numFmtId="182" fontId="25" fillId="0" borderId="0" xfId="0" applyNumberFormat="1" applyFont="1" applyAlignment="1">
      <alignment horizontal="left" vertical="center"/>
    </xf>
    <xf numFmtId="171" fontId="10" fillId="0" borderId="0" xfId="0" applyNumberFormat="1" applyFont="1" applyAlignment="1">
      <alignment horizontal="left" vertical="center"/>
    </xf>
    <xf numFmtId="171" fontId="36" fillId="0" borderId="0" xfId="0" applyNumberFormat="1" applyFont="1"/>
    <xf numFmtId="171" fontId="0" fillId="0" borderId="0" xfId="0" applyNumberFormat="1" applyAlignment="1">
      <alignment horizontal="left"/>
    </xf>
    <xf numFmtId="179" fontId="10" fillId="0" borderId="0" xfId="0" applyNumberFormat="1" applyFont="1" applyAlignment="1">
      <alignment horizontal="center"/>
    </xf>
    <xf numFmtId="171" fontId="10" fillId="0" borderId="0" xfId="0" applyNumberFormat="1" applyFont="1" applyAlignment="1">
      <alignment horizontal="left"/>
    </xf>
    <xf numFmtId="175" fontId="0" fillId="0" borderId="0" xfId="0" applyNumberFormat="1" applyAlignment="1">
      <alignment horizontal="center"/>
    </xf>
    <xf numFmtId="175" fontId="10" fillId="0" borderId="0" xfId="0" applyNumberFormat="1" applyFont="1" applyAlignment="1">
      <alignment horizontal="center"/>
    </xf>
    <xf numFmtId="175" fontId="0" fillId="0" borderId="0" xfId="0" applyNumberFormat="1" applyAlignment="1">
      <alignment horizontal="left"/>
    </xf>
    <xf numFmtId="175" fontId="10" fillId="0" borderId="0" xfId="0" applyNumberFormat="1" applyFont="1" applyAlignment="1">
      <alignment horizontal="left"/>
    </xf>
    <xf numFmtId="175" fontId="32" fillId="0" borderId="0" xfId="0" applyNumberFormat="1" applyFont="1" applyAlignment="1">
      <alignment horizontal="center"/>
    </xf>
    <xf numFmtId="168" fontId="29" fillId="15" borderId="0" xfId="14" applyNumberFormat="1" applyFont="1" applyFill="1" applyBorder="1" applyAlignment="1" applyProtection="1">
      <alignment horizontal="center" vertical="center"/>
      <protection locked="0"/>
    </xf>
    <xf numFmtId="0" fontId="11" fillId="0" borderId="0" xfId="4" applyAlignment="1">
      <alignment vertical="center"/>
    </xf>
    <xf numFmtId="0" fontId="11" fillId="0" borderId="0" xfId="4" applyAlignment="1">
      <alignment vertical="center" wrapText="1"/>
    </xf>
    <xf numFmtId="168" fontId="14" fillId="2" borderId="0" xfId="4" applyNumberFormat="1" applyFont="1" applyFill="1" applyAlignment="1">
      <alignment horizontal="center" vertical="center" wrapText="1"/>
    </xf>
    <xf numFmtId="0" fontId="10" fillId="0" borderId="0" xfId="4" applyFont="1"/>
    <xf numFmtId="164" fontId="11" fillId="0" borderId="0" xfId="4" applyNumberFormat="1"/>
    <xf numFmtId="168" fontId="11" fillId="0" borderId="0" xfId="4" applyNumberFormat="1"/>
    <xf numFmtId="164" fontId="0" fillId="0" borderId="0" xfId="0" applyNumberFormat="1"/>
    <xf numFmtId="185" fontId="24" fillId="0" borderId="0" xfId="0" applyNumberFormat="1" applyFont="1"/>
    <xf numFmtId="185" fontId="12" fillId="0" borderId="0" xfId="0" applyNumberFormat="1" applyFont="1"/>
    <xf numFmtId="186" fontId="24" fillId="0" borderId="0" xfId="0" applyNumberFormat="1" applyFont="1"/>
    <xf numFmtId="184" fontId="39" fillId="0" borderId="0" xfId="0" applyNumberFormat="1" applyFont="1"/>
    <xf numFmtId="184" fontId="46" fillId="0" borderId="0" xfId="0" applyNumberFormat="1" applyFont="1"/>
    <xf numFmtId="168" fontId="24" fillId="0" borderId="0" xfId="0" applyNumberFormat="1" applyFont="1"/>
    <xf numFmtId="184" fontId="24" fillId="0" borderId="0" xfId="0" applyNumberFormat="1" applyFont="1"/>
    <xf numFmtId="0" fontId="45" fillId="0" borderId="0" xfId="0" applyFont="1"/>
    <xf numFmtId="184" fontId="44" fillId="0" borderId="0" xfId="0" applyNumberFormat="1" applyFont="1"/>
    <xf numFmtId="184" fontId="43" fillId="0" borderId="0" xfId="0" applyNumberFormat="1" applyFont="1"/>
    <xf numFmtId="184" fontId="40" fillId="0" borderId="0" xfId="0" applyNumberFormat="1" applyFont="1"/>
    <xf numFmtId="184" fontId="41" fillId="0" borderId="0" xfId="0" applyNumberFormat="1" applyFont="1"/>
    <xf numFmtId="184" fontId="0" fillId="0" borderId="0" xfId="0" applyNumberFormat="1"/>
    <xf numFmtId="166" fontId="11" fillId="0" borderId="0" xfId="4" applyNumberFormat="1"/>
    <xf numFmtId="10" fontId="11" fillId="0" borderId="0" xfId="4" applyNumberFormat="1"/>
    <xf numFmtId="167" fontId="11" fillId="0" borderId="0" xfId="4" applyNumberFormat="1" applyAlignment="1">
      <alignment vertical="center"/>
    </xf>
    <xf numFmtId="177" fontId="35" fillId="5" borderId="0" xfId="4" applyNumberFormat="1" applyFont="1" applyFill="1" applyAlignment="1">
      <alignment horizontal="center"/>
    </xf>
    <xf numFmtId="176" fontId="35" fillId="12" borderId="0" xfId="4" applyNumberFormat="1" applyFont="1" applyFill="1" applyAlignment="1">
      <alignment horizontal="center"/>
    </xf>
    <xf numFmtId="0" fontId="23" fillId="11" borderId="0" xfId="4" applyFont="1" applyFill="1" applyAlignment="1">
      <alignment vertical="center" wrapText="1"/>
    </xf>
    <xf numFmtId="0" fontId="14" fillId="2" borderId="0" xfId="4" applyFont="1" applyFill="1" applyAlignment="1">
      <alignment horizontal="center" vertical="center"/>
    </xf>
    <xf numFmtId="175" fontId="14" fillId="2" borderId="0" xfId="4" applyNumberFormat="1" applyFont="1" applyFill="1" applyAlignment="1">
      <alignment horizontal="center" vertical="center"/>
    </xf>
    <xf numFmtId="0" fontId="23" fillId="10" borderId="0" xfId="4" applyFont="1" applyFill="1" applyAlignment="1">
      <alignment vertical="center"/>
    </xf>
    <xf numFmtId="0" fontId="23" fillId="14" borderId="0" xfId="4" applyFont="1" applyFill="1" applyAlignment="1">
      <alignment vertical="center"/>
    </xf>
    <xf numFmtId="0" fontId="32" fillId="4" borderId="0" xfId="4" applyFont="1" applyFill="1" applyAlignment="1">
      <alignment horizontal="centerContinuous" vertical="center"/>
    </xf>
    <xf numFmtId="0" fontId="11" fillId="4" borderId="0" xfId="4" applyFill="1" applyAlignment="1">
      <alignment horizontal="centerContinuous"/>
    </xf>
    <xf numFmtId="175" fontId="11" fillId="4" borderId="0" xfId="4" applyNumberFormat="1" applyFill="1" applyAlignment="1">
      <alignment horizontal="centerContinuous"/>
    </xf>
    <xf numFmtId="0" fontId="23" fillId="9" borderId="0" xfId="4" applyFont="1" applyFill="1" applyAlignment="1">
      <alignment vertical="center"/>
    </xf>
    <xf numFmtId="164" fontId="34" fillId="4" borderId="0" xfId="4" applyNumberFormat="1" applyFont="1" applyFill="1" applyAlignment="1">
      <alignment horizontal="centerContinuous"/>
    </xf>
    <xf numFmtId="169" fontId="34" fillId="4" borderId="0" xfId="5" applyNumberFormat="1" applyFont="1" applyFill="1" applyAlignment="1">
      <alignment horizontal="centerContinuous" vertical="center"/>
    </xf>
    <xf numFmtId="169" fontId="34" fillId="4" borderId="0" xfId="4" applyNumberFormat="1" applyFont="1" applyFill="1" applyAlignment="1">
      <alignment horizontal="centerContinuous" vertical="center"/>
    </xf>
    <xf numFmtId="175" fontId="34" fillId="4" borderId="0" xfId="5" applyNumberFormat="1" applyFont="1" applyFill="1" applyAlignment="1">
      <alignment horizontal="centerContinuous" vertical="center"/>
    </xf>
    <xf numFmtId="181" fontId="34" fillId="4" borderId="0" xfId="5" applyNumberFormat="1" applyFont="1" applyFill="1" applyAlignment="1">
      <alignment horizontal="centerContinuous" vertical="center"/>
    </xf>
    <xf numFmtId="167" fontId="33" fillId="4" borderId="0" xfId="4" applyNumberFormat="1" applyFont="1" applyFill="1" applyAlignment="1">
      <alignment horizontal="centerContinuous"/>
    </xf>
    <xf numFmtId="174" fontId="10" fillId="0" borderId="0" xfId="4" applyNumberFormat="1" applyFont="1"/>
    <xf numFmtId="169" fontId="13" fillId="0" borderId="0" xfId="5" applyNumberFormat="1" applyFont="1" applyAlignment="1">
      <alignment horizontal="left" vertical="center"/>
    </xf>
    <xf numFmtId="174" fontId="11" fillId="0" borderId="0" xfId="4" applyNumberFormat="1"/>
    <xf numFmtId="177" fontId="14" fillId="2" borderId="0" xfId="4" applyNumberFormat="1" applyFont="1" applyFill="1" applyAlignment="1">
      <alignment horizontal="center" vertical="center" wrapText="1"/>
    </xf>
    <xf numFmtId="176" fontId="14" fillId="2" borderId="0" xfId="4" applyNumberFormat="1" applyFont="1" applyFill="1" applyAlignment="1">
      <alignment horizontal="center" vertical="center" wrapText="1"/>
    </xf>
    <xf numFmtId="0" fontId="14" fillId="2" borderId="0" xfId="4" applyFont="1" applyFill="1" applyAlignment="1">
      <alignment vertical="center" wrapText="1"/>
    </xf>
    <xf numFmtId="0" fontId="14" fillId="2" borderId="0" xfId="4" applyFont="1" applyFill="1" applyAlignment="1">
      <alignment horizontal="center" vertical="center" wrapText="1"/>
    </xf>
    <xf numFmtId="175" fontId="14" fillId="2" borderId="0" xfId="4" applyNumberFormat="1" applyFont="1" applyFill="1" applyAlignment="1">
      <alignment vertical="center" wrapText="1"/>
    </xf>
    <xf numFmtId="168" fontId="31" fillId="8" borderId="0" xfId="19" applyNumberFormat="1" applyFont="1" applyFill="1" applyAlignment="1">
      <alignment horizontal="centerContinuous" vertical="center"/>
    </xf>
    <xf numFmtId="164" fontId="30" fillId="2" borderId="0" xfId="4" applyNumberFormat="1" applyFont="1" applyFill="1" applyAlignment="1">
      <alignment horizontal="left" vertical="center" wrapText="1"/>
    </xf>
    <xf numFmtId="169" fontId="30" fillId="2" borderId="0" xfId="5" applyNumberFormat="1" applyFont="1" applyFill="1" applyAlignment="1">
      <alignment horizontal="left" vertical="center" wrapText="1"/>
    </xf>
    <xf numFmtId="0" fontId="11" fillId="0" borderId="0" xfId="4" quotePrefix="1" applyAlignment="1">
      <alignment vertical="center" wrapText="1"/>
    </xf>
    <xf numFmtId="175" fontId="14" fillId="2" borderId="0" xfId="4" applyNumberFormat="1" applyFont="1" applyFill="1" applyAlignment="1">
      <alignment horizontal="center" vertical="center" wrapText="1"/>
    </xf>
    <xf numFmtId="164" fontId="14" fillId="2" borderId="0" xfId="4" applyNumberFormat="1" applyFont="1" applyFill="1" applyAlignment="1">
      <alignment horizontal="center" vertical="center" wrapText="1"/>
    </xf>
    <xf numFmtId="181" fontId="14" fillId="2" borderId="0" xfId="4" applyNumberFormat="1" applyFont="1" applyFill="1" applyAlignment="1">
      <alignment horizontal="center" vertical="center" wrapText="1"/>
    </xf>
    <xf numFmtId="167" fontId="14" fillId="2" borderId="0" xfId="4" applyNumberFormat="1" applyFont="1" applyFill="1" applyAlignment="1">
      <alignment horizontal="center" vertical="center" wrapText="1"/>
    </xf>
    <xf numFmtId="175" fontId="11" fillId="0" borderId="0" xfId="4" applyNumberFormat="1" applyAlignment="1">
      <alignment vertical="center"/>
    </xf>
    <xf numFmtId="176" fontId="4" fillId="0" borderId="0" xfId="17" applyNumberFormat="1" applyAlignment="1">
      <alignment horizontal="center" vertical="center"/>
    </xf>
    <xf numFmtId="166" fontId="10" fillId="0" borderId="0" xfId="4" applyNumberFormat="1" applyFont="1"/>
    <xf numFmtId="164" fontId="13" fillId="0" borderId="0" xfId="4" applyNumberFormat="1" applyFont="1" applyAlignment="1">
      <alignment horizontal="left" vertical="center"/>
    </xf>
    <xf numFmtId="175" fontId="13" fillId="0" borderId="0" xfId="5" applyNumberFormat="1" applyFont="1" applyAlignment="1">
      <alignment horizontal="left" vertical="center"/>
    </xf>
    <xf numFmtId="164" fontId="13" fillId="0" borderId="0" xfId="4" applyNumberFormat="1" applyFont="1" applyAlignment="1">
      <alignment horizontal="left"/>
    </xf>
    <xf numFmtId="169" fontId="13" fillId="0" borderId="0" xfId="4" applyNumberFormat="1" applyFont="1" applyAlignment="1">
      <alignment horizontal="center" vertical="center"/>
    </xf>
    <xf numFmtId="175" fontId="13" fillId="0" borderId="0" xfId="5" applyNumberFormat="1" applyFont="1" applyAlignment="1">
      <alignment horizontal="center" vertical="center"/>
    </xf>
    <xf numFmtId="169" fontId="13" fillId="0" borderId="0" xfId="5" applyNumberFormat="1" applyFont="1" applyAlignment="1">
      <alignment horizontal="center" vertical="center"/>
    </xf>
    <xf numFmtId="181" fontId="13" fillId="0" borderId="0" xfId="5" applyNumberFormat="1" applyFont="1" applyAlignment="1">
      <alignment horizontal="center" vertical="center"/>
    </xf>
    <xf numFmtId="0" fontId="22" fillId="0" borderId="0" xfId="19" applyFont="1" applyAlignment="1">
      <alignment horizontal="left" indent="1"/>
    </xf>
    <xf numFmtId="172" fontId="22" fillId="0" borderId="0" xfId="18" applyNumberFormat="1" applyFont="1" applyFill="1" applyAlignment="1" applyProtection="1">
      <alignment horizontal="left" wrapText="1"/>
    </xf>
    <xf numFmtId="175" fontId="11" fillId="0" borderId="0" xfId="4" applyNumberFormat="1"/>
    <xf numFmtId="177" fontId="11" fillId="0" borderId="0" xfId="4" applyNumberFormat="1" applyAlignment="1">
      <alignment horizontal="center"/>
    </xf>
    <xf numFmtId="176" fontId="11" fillId="0" borderId="0" xfId="4" applyNumberFormat="1" applyAlignment="1">
      <alignment horizontal="center"/>
    </xf>
    <xf numFmtId="177" fontId="11" fillId="7" borderId="0" xfId="4" applyNumberFormat="1" applyFill="1" applyAlignment="1" applyProtection="1">
      <alignment horizontal="center"/>
      <protection locked="0"/>
    </xf>
    <xf numFmtId="176" fontId="11" fillId="7" borderId="0" xfId="4" applyNumberFormat="1" applyFill="1" applyAlignment="1" applyProtection="1">
      <alignment horizontal="center"/>
      <protection locked="0"/>
    </xf>
    <xf numFmtId="169" fontId="13" fillId="3" borderId="0" xfId="5" applyNumberFormat="1" applyFont="1" applyFill="1" applyAlignment="1" applyProtection="1">
      <alignment horizontal="left" vertical="center"/>
      <protection locked="0"/>
    </xf>
    <xf numFmtId="164" fontId="13" fillId="3" borderId="0" xfId="4" applyNumberFormat="1" applyFont="1" applyFill="1" applyAlignment="1" applyProtection="1">
      <alignment horizontal="center" vertical="center"/>
      <protection locked="0"/>
    </xf>
    <xf numFmtId="0" fontId="11" fillId="3" borderId="0" xfId="4" applyFill="1" applyAlignment="1" applyProtection="1">
      <alignment vertical="center"/>
      <protection locked="0"/>
    </xf>
    <xf numFmtId="0" fontId="13" fillId="3" borderId="0" xfId="4" applyFont="1" applyFill="1" applyAlignment="1" applyProtection="1">
      <alignment vertical="center"/>
      <protection locked="0"/>
    </xf>
    <xf numFmtId="0" fontId="13" fillId="3" borderId="0" xfId="4" applyFont="1" applyFill="1" applyProtection="1">
      <protection locked="0"/>
    </xf>
    <xf numFmtId="177" fontId="11" fillId="0" borderId="0" xfId="4" applyNumberFormat="1" applyAlignment="1" applyProtection="1">
      <alignment horizontal="center"/>
      <protection locked="0"/>
    </xf>
    <xf numFmtId="176" fontId="11" fillId="0" borderId="0" xfId="4" applyNumberFormat="1" applyAlignment="1" applyProtection="1">
      <alignment horizontal="center"/>
      <protection locked="0"/>
    </xf>
    <xf numFmtId="0" fontId="13" fillId="0" borderId="0" xfId="4" applyFont="1" applyProtection="1">
      <protection locked="0"/>
    </xf>
    <xf numFmtId="169" fontId="13" fillId="0" borderId="0" xfId="5" applyNumberFormat="1" applyFont="1" applyAlignment="1" applyProtection="1">
      <alignment horizontal="left" vertical="center"/>
      <protection locked="0"/>
    </xf>
    <xf numFmtId="164" fontId="13" fillId="0" borderId="0" xfId="4" applyNumberFormat="1" applyFont="1" applyAlignment="1" applyProtection="1">
      <alignment horizontal="center"/>
      <protection locked="0"/>
    </xf>
    <xf numFmtId="0" fontId="11" fillId="0" borderId="0" xfId="4" applyProtection="1">
      <protection locked="0"/>
    </xf>
    <xf numFmtId="175" fontId="11" fillId="3" borderId="0" xfId="4" applyNumberFormat="1" applyFill="1" applyAlignment="1" applyProtection="1">
      <alignment vertical="center"/>
      <protection locked="0"/>
    </xf>
    <xf numFmtId="175" fontId="11" fillId="3" borderId="0" xfId="4" applyNumberFormat="1" applyFill="1" applyProtection="1">
      <protection locked="0"/>
    </xf>
    <xf numFmtId="175" fontId="11" fillId="0" borderId="0" xfId="4" applyNumberFormat="1" applyProtection="1">
      <protection locked="0"/>
    </xf>
    <xf numFmtId="0" fontId="10" fillId="0" borderId="0" xfId="4" applyFont="1" applyAlignment="1" applyProtection="1">
      <alignment horizontal="center"/>
      <protection locked="0"/>
    </xf>
    <xf numFmtId="178" fontId="11" fillId="3" borderId="0" xfId="4" applyNumberFormat="1" applyFill="1" applyAlignment="1" applyProtection="1">
      <alignment horizontal="center" vertical="center"/>
      <protection locked="0"/>
    </xf>
    <xf numFmtId="164" fontId="11" fillId="0" borderId="0" xfId="4" applyNumberFormat="1" applyAlignment="1">
      <alignment horizontal="center"/>
    </xf>
    <xf numFmtId="164" fontId="13" fillId="0" borderId="0" xfId="5" applyNumberFormat="1" applyFont="1" applyAlignment="1" applyProtection="1">
      <alignment horizontal="center" vertical="center"/>
      <protection locked="0"/>
    </xf>
    <xf numFmtId="164" fontId="11" fillId="0" borderId="0" xfId="4" applyNumberFormat="1" applyAlignment="1" applyProtection="1">
      <alignment horizontal="center"/>
      <protection locked="0"/>
    </xf>
    <xf numFmtId="164" fontId="11" fillId="4" borderId="0" xfId="4" applyNumberFormat="1" applyFill="1" applyAlignment="1">
      <alignment horizontal="center"/>
    </xf>
    <xf numFmtId="164" fontId="30" fillId="2" borderId="0" xfId="5" applyNumberFormat="1" applyFont="1" applyFill="1" applyAlignment="1">
      <alignment horizontal="center" vertical="center" wrapText="1"/>
    </xf>
    <xf numFmtId="164" fontId="13" fillId="0" borderId="0" xfId="5" applyNumberFormat="1" applyFont="1" applyAlignment="1">
      <alignment horizontal="center" vertical="center"/>
    </xf>
    <xf numFmtId="10" fontId="10" fillId="0" borderId="0" xfId="4" applyNumberFormat="1" applyFont="1"/>
    <xf numFmtId="164" fontId="0" fillId="0" borderId="0" xfId="0" applyNumberFormat="1" applyAlignment="1">
      <alignment horizontal="center"/>
    </xf>
    <xf numFmtId="164" fontId="10" fillId="0" borderId="0" xfId="0" applyNumberFormat="1" applyFont="1" applyAlignment="1">
      <alignment horizontal="center" vertical="center" wrapText="1"/>
    </xf>
    <xf numFmtId="164" fontId="25" fillId="0" borderId="1" xfId="0" applyNumberFormat="1" applyFont="1" applyBorder="1" applyAlignment="1">
      <alignment horizontal="center" vertical="top"/>
    </xf>
    <xf numFmtId="164" fontId="10" fillId="0" borderId="0" xfId="0" applyNumberFormat="1" applyFont="1" applyAlignment="1">
      <alignment horizontal="center"/>
    </xf>
    <xf numFmtId="175" fontId="0" fillId="0" borderId="0" xfId="0" applyNumberFormat="1" applyAlignment="1">
      <alignment horizontal="left" shrinkToFit="1"/>
    </xf>
    <xf numFmtId="173" fontId="0" fillId="0" borderId="0" xfId="0" applyNumberFormat="1" applyAlignment="1">
      <alignment horizontal="left" shrinkToFit="1"/>
    </xf>
    <xf numFmtId="173" fontId="10" fillId="0" borderId="0" xfId="0" applyNumberFormat="1" applyFont="1" applyAlignment="1">
      <alignment horizontal="left" shrinkToFit="1"/>
    </xf>
    <xf numFmtId="175" fontId="14" fillId="6" borderId="0" xfId="0" applyNumberFormat="1" applyFont="1" applyFill="1" applyAlignment="1">
      <alignment horizontal="left"/>
    </xf>
    <xf numFmtId="173" fontId="14" fillId="6" borderId="0" xfId="0" applyNumberFormat="1" applyFont="1" applyFill="1" applyAlignment="1">
      <alignment horizontal="center"/>
    </xf>
    <xf numFmtId="173" fontId="35" fillId="6" borderId="0" xfId="0" applyNumberFormat="1" applyFont="1" applyFill="1" applyAlignment="1">
      <alignment horizontal="left" shrinkToFit="1"/>
    </xf>
    <xf numFmtId="171" fontId="35" fillId="6" borderId="0" xfId="0" applyNumberFormat="1" applyFont="1" applyFill="1" applyAlignment="1">
      <alignment horizontal="center"/>
    </xf>
    <xf numFmtId="171" fontId="35" fillId="6" borderId="0" xfId="0" applyNumberFormat="1" applyFont="1" applyFill="1"/>
    <xf numFmtId="187" fontId="0" fillId="0" borderId="0" xfId="0" applyNumberFormat="1" applyAlignment="1">
      <alignment horizontal="center"/>
    </xf>
    <xf numFmtId="187" fontId="14" fillId="6" borderId="0" xfId="0" applyNumberFormat="1" applyFont="1" applyFill="1" applyAlignment="1">
      <alignment horizontal="center"/>
    </xf>
    <xf numFmtId="187" fontId="10" fillId="0" borderId="0" xfId="0" applyNumberFormat="1" applyFont="1" applyAlignment="1">
      <alignment horizontal="center" vertical="center" wrapText="1"/>
    </xf>
    <xf numFmtId="187" fontId="25" fillId="0" borderId="1" xfId="0" applyNumberFormat="1" applyFont="1" applyBorder="1" applyAlignment="1">
      <alignment horizontal="center" vertical="top"/>
    </xf>
    <xf numFmtId="187" fontId="10" fillId="0" borderId="0" xfId="0" applyNumberFormat="1" applyFont="1" applyAlignment="1">
      <alignment horizontal="center"/>
    </xf>
    <xf numFmtId="187" fontId="35" fillId="6" borderId="0" xfId="0" applyNumberFormat="1" applyFont="1" applyFill="1" applyAlignment="1">
      <alignment horizontal="center"/>
    </xf>
    <xf numFmtId="164" fontId="13" fillId="17" borderId="0" xfId="5" applyNumberFormat="1" applyFont="1" applyFill="1" applyAlignment="1" applyProtection="1">
      <alignment horizontal="center" vertical="center"/>
      <protection locked="0"/>
    </xf>
    <xf numFmtId="0" fontId="21" fillId="6" borderId="0" xfId="0" applyFont="1" applyFill="1" applyAlignment="1">
      <alignment horizontal="left" vertical="center"/>
    </xf>
    <xf numFmtId="171" fontId="17" fillId="0" borderId="0" xfId="0" applyNumberFormat="1" applyFont="1" applyAlignment="1">
      <alignment horizontal="center" vertical="center" wrapText="1"/>
    </xf>
    <xf numFmtId="182" fontId="16" fillId="0" borderId="0" xfId="0" applyNumberFormat="1" applyFont="1" applyAlignment="1">
      <alignment horizontal="center" vertical="center"/>
    </xf>
    <xf numFmtId="169" fontId="11" fillId="4" borderId="0" xfId="4" applyNumberFormat="1" applyFill="1" applyAlignment="1">
      <alignment horizontal="centerContinuous"/>
    </xf>
    <xf numFmtId="169" fontId="0" fillId="0" borderId="0" xfId="0" applyNumberFormat="1"/>
    <xf numFmtId="169" fontId="11" fillId="0" borderId="0" xfId="4" applyNumberFormat="1"/>
    <xf numFmtId="0" fontId="23" fillId="13" borderId="0" xfId="0" applyFont="1" applyFill="1"/>
    <xf numFmtId="0" fontId="11" fillId="4" borderId="0" xfId="4" applyFill="1" applyAlignment="1">
      <alignment horizontal="centerContinuous" vertical="center"/>
    </xf>
    <xf numFmtId="175" fontId="11" fillId="4" borderId="0" xfId="4" applyNumberFormat="1" applyFill="1" applyAlignment="1">
      <alignment horizontal="centerContinuous" vertical="center"/>
    </xf>
    <xf numFmtId="164" fontId="11" fillId="4" borderId="0" xfId="4" applyNumberFormat="1" applyFill="1" applyAlignment="1">
      <alignment horizontal="center" vertical="center"/>
    </xf>
    <xf numFmtId="0" fontId="11" fillId="4" borderId="0" xfId="4" applyFill="1" applyAlignment="1">
      <alignment horizontal="center" vertical="center"/>
    </xf>
    <xf numFmtId="164" fontId="11" fillId="0" borderId="0" xfId="4" applyNumberFormat="1" applyAlignment="1">
      <alignment horizontal="center" vertical="center"/>
    </xf>
    <xf numFmtId="166" fontId="11" fillId="15" borderId="0" xfId="4" applyNumberFormat="1" applyFill="1" applyAlignment="1">
      <alignment horizontal="center" vertical="center"/>
    </xf>
    <xf numFmtId="0" fontId="17" fillId="15" borderId="0" xfId="0" applyFont="1" applyFill="1" applyAlignment="1">
      <alignment horizontal="centerContinuous"/>
    </xf>
    <xf numFmtId="14" fontId="11" fillId="0" borderId="0" xfId="4" applyNumberFormat="1"/>
    <xf numFmtId="1" fontId="10" fillId="0" borderId="0" xfId="4" applyNumberFormat="1" applyFont="1" applyAlignment="1" applyProtection="1">
      <alignment horizontal="center" vertical="center"/>
      <protection locked="0"/>
    </xf>
    <xf numFmtId="168" fontId="11" fillId="0" borderId="0" xfId="4" quotePrefix="1" applyNumberFormat="1" applyAlignment="1">
      <alignment vertical="center"/>
    </xf>
    <xf numFmtId="0" fontId="10" fillId="0" borderId="0" xfId="4" applyFont="1" applyAlignment="1" applyProtection="1">
      <alignment horizontal="center" vertical="center"/>
      <protection locked="0"/>
    </xf>
    <xf numFmtId="168" fontId="11" fillId="0" borderId="0" xfId="4" applyNumberFormat="1" applyAlignment="1">
      <alignment vertical="center"/>
    </xf>
    <xf numFmtId="175" fontId="11" fillId="0" borderId="0" xfId="4" applyNumberFormat="1" applyAlignment="1">
      <alignment horizontal="left"/>
    </xf>
    <xf numFmtId="183" fontId="48" fillId="0" borderId="0" xfId="4" applyNumberFormat="1" applyFont="1" applyAlignment="1">
      <alignment horizontal="centerContinuous" vertical="center"/>
    </xf>
    <xf numFmtId="187" fontId="11" fillId="0" borderId="0" xfId="4" applyNumberFormat="1" applyAlignment="1">
      <alignment horizontal="center"/>
    </xf>
    <xf numFmtId="164" fontId="11" fillId="4" borderId="0" xfId="4" applyNumberFormat="1" applyFill="1" applyAlignment="1">
      <alignment horizontal="centerContinuous"/>
    </xf>
    <xf numFmtId="166" fontId="14" fillId="6" borderId="0" xfId="4" applyNumberFormat="1" applyFont="1" applyFill="1" applyAlignment="1">
      <alignment vertical="center"/>
    </xf>
    <xf numFmtId="166" fontId="14" fillId="6" borderId="0" xfId="4" applyNumberFormat="1" applyFont="1" applyFill="1"/>
    <xf numFmtId="187" fontId="14" fillId="6" borderId="0" xfId="4" applyNumberFormat="1" applyFont="1" applyFill="1" applyAlignment="1">
      <alignment horizontal="center" vertical="center"/>
    </xf>
    <xf numFmtId="164" fontId="14" fillId="6" borderId="0" xfId="4" applyNumberFormat="1" applyFont="1" applyFill="1" applyAlignment="1">
      <alignment horizontal="center" vertical="center"/>
    </xf>
    <xf numFmtId="171" fontId="14" fillId="6" borderId="0" xfId="4" applyNumberFormat="1" applyFont="1" applyFill="1" applyAlignment="1">
      <alignment horizontal="center" vertical="center"/>
    </xf>
    <xf numFmtId="0" fontId="10" fillId="16" borderId="0" xfId="0" applyFont="1" applyFill="1"/>
    <xf numFmtId="187" fontId="10" fillId="16" borderId="0" xfId="4" applyNumberFormat="1" applyFont="1" applyFill="1" applyAlignment="1">
      <alignment horizontal="center"/>
    </xf>
    <xf numFmtId="164" fontId="10" fillId="16" borderId="0" xfId="4" applyNumberFormat="1" applyFont="1" applyFill="1" applyAlignment="1">
      <alignment horizontal="center"/>
    </xf>
    <xf numFmtId="171" fontId="10" fillId="16" borderId="0" xfId="4" applyNumberFormat="1" applyFont="1" applyFill="1" applyAlignment="1">
      <alignment horizontal="center"/>
    </xf>
    <xf numFmtId="0" fontId="16" fillId="15" borderId="0" xfId="0" applyFont="1" applyFill="1" applyAlignment="1">
      <alignment horizontal="center" vertical="center"/>
    </xf>
    <xf numFmtId="0" fontId="14" fillId="2" borderId="0" xfId="4" applyFont="1" applyFill="1" applyAlignment="1">
      <alignment horizontal="left" vertical="center"/>
    </xf>
    <xf numFmtId="0" fontId="49" fillId="2" borderId="0" xfId="0" applyFont="1" applyFill="1" applyAlignment="1">
      <alignment horizontal="right"/>
    </xf>
    <xf numFmtId="169" fontId="36" fillId="0" borderId="0" xfId="4" applyNumberFormat="1" applyFont="1" applyAlignment="1">
      <alignment horizontal="center" vertical="center"/>
    </xf>
    <xf numFmtId="0" fontId="48" fillId="15" borderId="0" xfId="4" applyFont="1" applyFill="1" applyAlignment="1">
      <alignment horizontal="centerContinuous" vertical="center"/>
    </xf>
    <xf numFmtId="0" fontId="50" fillId="0" borderId="0" xfId="0" applyFont="1" applyAlignment="1">
      <alignment vertical="center"/>
    </xf>
    <xf numFmtId="0" fontId="0" fillId="0" borderId="0" xfId="0" applyAlignment="1">
      <alignment horizontal="left" vertical="center" indent="1"/>
    </xf>
    <xf numFmtId="0" fontId="51" fillId="0" borderId="0" xfId="11" applyFont="1" applyFill="1"/>
    <xf numFmtId="0" fontId="18" fillId="0" borderId="0" xfId="11" applyAlignment="1">
      <alignment horizontal="center" vertical="center"/>
    </xf>
    <xf numFmtId="0" fontId="52" fillId="0" borderId="0" xfId="11" applyFont="1" applyAlignment="1">
      <alignment horizontal="center" vertical="center"/>
    </xf>
    <xf numFmtId="0" fontId="53" fillId="0" borderId="0" xfId="0" applyFont="1" applyAlignment="1">
      <alignment horizontal="left" vertical="center"/>
    </xf>
    <xf numFmtId="164" fontId="32" fillId="15" borderId="0" xfId="0" applyNumberFormat="1" applyFont="1" applyFill="1" applyAlignment="1">
      <alignment horizontal="center" vertical="center"/>
    </xf>
    <xf numFmtId="164" fontId="14" fillId="2" borderId="0" xfId="4" applyNumberFormat="1" applyFont="1" applyFill="1" applyAlignment="1">
      <alignment horizontal="left" vertical="center" wrapText="1"/>
    </xf>
    <xf numFmtId="169" fontId="0" fillId="0" borderId="0" xfId="0" applyNumberFormat="1" applyAlignment="1">
      <alignment horizontal="center"/>
    </xf>
    <xf numFmtId="0" fontId="54" fillId="2" borderId="0" xfId="1" applyFont="1" applyFill="1" applyAlignment="1">
      <alignment horizontal="center" vertical="center"/>
    </xf>
    <xf numFmtId="188" fontId="54" fillId="2" borderId="0" xfId="1" applyNumberFormat="1" applyFont="1" applyFill="1" applyAlignment="1">
      <alignment horizontal="center" vertical="center"/>
    </xf>
    <xf numFmtId="189" fontId="54" fillId="2" borderId="0" xfId="1" applyNumberFormat="1" applyFont="1" applyFill="1" applyAlignment="1">
      <alignment horizontal="center" vertical="center" wrapText="1"/>
    </xf>
    <xf numFmtId="190" fontId="55" fillId="18" borderId="0" xfId="4" applyNumberFormat="1" applyFont="1" applyFill="1" applyAlignment="1">
      <alignment horizontal="center" vertical="center"/>
    </xf>
    <xf numFmtId="191" fontId="55" fillId="18" borderId="0" xfId="4" applyNumberFormat="1" applyFont="1" applyFill="1" applyAlignment="1">
      <alignment horizontal="center" vertical="center"/>
    </xf>
    <xf numFmtId="190" fontId="55" fillId="18" borderId="0" xfId="4" applyNumberFormat="1" applyFont="1" applyFill="1" applyAlignment="1">
      <alignment horizontal="right" vertical="center"/>
    </xf>
    <xf numFmtId="190" fontId="54" fillId="18" borderId="0" xfId="4" applyNumberFormat="1" applyFont="1" applyFill="1" applyAlignment="1">
      <alignment horizontal="right" vertical="center" wrapText="1"/>
    </xf>
    <xf numFmtId="192" fontId="54" fillId="18" borderId="0" xfId="4" applyNumberFormat="1" applyFont="1" applyFill="1" applyAlignment="1">
      <alignment horizontal="center" vertical="center" wrapText="1"/>
    </xf>
    <xf numFmtId="0" fontId="56" fillId="11" borderId="0" xfId="4" applyFont="1" applyFill="1" applyAlignment="1">
      <alignment vertical="center" wrapText="1"/>
    </xf>
    <xf numFmtId="189" fontId="57" fillId="2" borderId="0" xfId="1" applyNumberFormat="1" applyFont="1" applyFill="1" applyAlignment="1">
      <alignment horizontal="center" vertical="center" wrapText="1"/>
    </xf>
    <xf numFmtId="0" fontId="56" fillId="10" borderId="0" xfId="4" applyFont="1" applyFill="1" applyAlignment="1">
      <alignment vertical="center" wrapText="1"/>
    </xf>
    <xf numFmtId="0" fontId="58" fillId="19" borderId="0" xfId="0" applyFont="1" applyFill="1" applyAlignment="1">
      <alignment horizontal="left" vertical="center" wrapText="1"/>
    </xf>
    <xf numFmtId="189" fontId="57" fillId="0" borderId="0" xfId="1" applyNumberFormat="1" applyFont="1" applyAlignment="1">
      <alignment horizontal="center" vertical="center" wrapText="1"/>
    </xf>
    <xf numFmtId="0" fontId="56" fillId="9" borderId="0" xfId="4" applyFont="1" applyFill="1" applyAlignment="1">
      <alignment vertical="center" wrapText="1"/>
    </xf>
    <xf numFmtId="189" fontId="54" fillId="2" borderId="0" xfId="1" applyNumberFormat="1" applyFont="1" applyFill="1" applyAlignment="1">
      <alignment horizontal="left" vertical="center" wrapText="1"/>
    </xf>
    <xf numFmtId="0" fontId="59" fillId="20" borderId="0" xfId="1" applyFont="1" applyFill="1" applyAlignment="1">
      <alignment vertical="center" wrapText="1"/>
    </xf>
    <xf numFmtId="164" fontId="55" fillId="18" borderId="0" xfId="4" applyNumberFormat="1" applyFont="1" applyFill="1" applyAlignment="1">
      <alignment horizontal="center" vertical="center"/>
    </xf>
    <xf numFmtId="164" fontId="17" fillId="4" borderId="0" xfId="0" applyNumberFormat="1" applyFont="1" applyFill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57" fillId="14" borderId="0" xfId="1" applyFont="1" applyFill="1" applyAlignment="1">
      <alignment vertical="center" wrapText="1"/>
    </xf>
    <xf numFmtId="0" fontId="60" fillId="0" borderId="0" xfId="1" applyFont="1" applyAlignment="1">
      <alignment vertical="center"/>
    </xf>
    <xf numFmtId="166" fontId="11" fillId="0" borderId="0" xfId="4" applyNumberFormat="1" applyAlignment="1">
      <alignment horizontal="center" vertical="center"/>
    </xf>
    <xf numFmtId="167" fontId="11" fillId="0" borderId="0" xfId="4" applyNumberFormat="1" applyAlignment="1">
      <alignment horizontal="center" vertical="center"/>
    </xf>
    <xf numFmtId="166" fontId="11" fillId="0" borderId="0" xfId="4" applyNumberFormat="1" applyAlignment="1">
      <alignment horizontal="center"/>
    </xf>
    <xf numFmtId="167" fontId="11" fillId="0" borderId="0" xfId="4" applyNumberFormat="1"/>
    <xf numFmtId="193" fontId="61" fillId="3" borderId="0" xfId="1" applyNumberFormat="1" applyFont="1" applyFill="1" applyAlignment="1" applyProtection="1">
      <alignment horizontal="center" vertical="center"/>
      <protection locked="0"/>
    </xf>
    <xf numFmtId="164" fontId="62" fillId="3" borderId="0" xfId="1" applyNumberFormat="1" applyFont="1" applyFill="1" applyAlignment="1" applyProtection="1">
      <alignment horizontal="center" vertical="center"/>
      <protection locked="0"/>
    </xf>
    <xf numFmtId="0" fontId="63" fillId="3" borderId="0" xfId="4" applyFont="1" applyFill="1" applyAlignment="1" applyProtection="1">
      <alignment horizontal="center" vertical="center"/>
      <protection locked="0"/>
    </xf>
    <xf numFmtId="191" fontId="13" fillId="3" borderId="0" xfId="4" applyNumberFormat="1" applyFont="1" applyFill="1" applyAlignment="1" applyProtection="1">
      <alignment horizontal="center" vertical="center"/>
      <protection locked="0"/>
    </xf>
    <xf numFmtId="0" fontId="0" fillId="3" borderId="0" xfId="4" applyFont="1" applyFill="1" applyAlignment="1" applyProtection="1">
      <alignment horizontal="center" vertical="center"/>
      <protection locked="0"/>
    </xf>
    <xf numFmtId="0" fontId="11" fillId="3" borderId="0" xfId="4" applyFill="1" applyAlignment="1" applyProtection="1">
      <alignment horizontal="right" vertical="center"/>
      <protection locked="0"/>
    </xf>
    <xf numFmtId="0" fontId="11" fillId="7" borderId="0" xfId="4" applyFill="1" applyAlignment="1" applyProtection="1">
      <alignment horizontal="right" vertical="center"/>
      <protection locked="0"/>
    </xf>
    <xf numFmtId="192" fontId="11" fillId="7" borderId="0" xfId="4" applyNumberFormat="1" applyFill="1" applyAlignment="1" applyProtection="1">
      <alignment horizontal="center" vertical="center"/>
      <protection locked="0"/>
    </xf>
    <xf numFmtId="194" fontId="61" fillId="0" borderId="0" xfId="1" applyNumberFormat="1" applyFont="1" applyAlignment="1">
      <alignment horizontal="center" vertical="center"/>
    </xf>
    <xf numFmtId="195" fontId="0" fillId="3" borderId="0" xfId="0" applyNumberFormat="1" applyFill="1" applyAlignment="1" applyProtection="1">
      <alignment horizontal="center"/>
      <protection locked="0"/>
    </xf>
    <xf numFmtId="196" fontId="0" fillId="3" borderId="0" xfId="0" applyNumberFormat="1" applyFill="1" applyAlignment="1" applyProtection="1">
      <alignment horizontal="center"/>
      <protection locked="0"/>
    </xf>
    <xf numFmtId="10" fontId="1" fillId="0" borderId="0" xfId="3" applyNumberFormat="1" applyFont="1" applyAlignment="1">
      <alignment horizontal="center"/>
    </xf>
    <xf numFmtId="0" fontId="64" fillId="3" borderId="0" xfId="0" applyFont="1" applyFill="1" applyAlignment="1">
      <alignment vertical="center" wrapText="1"/>
    </xf>
    <xf numFmtId="167" fontId="11" fillId="0" borderId="0" xfId="4" applyNumberFormat="1" applyAlignment="1">
      <alignment horizontal="left"/>
    </xf>
    <xf numFmtId="168" fontId="11" fillId="0" borderId="0" xfId="4" applyNumberFormat="1" applyAlignment="1">
      <alignment horizontal="center"/>
    </xf>
    <xf numFmtId="0" fontId="8" fillId="0" borderId="0" xfId="1"/>
    <xf numFmtId="0" fontId="1" fillId="0" borderId="0" xfId="30"/>
    <xf numFmtId="164" fontId="8" fillId="0" borderId="0" xfId="1" applyNumberFormat="1"/>
    <xf numFmtId="164" fontId="1" fillId="0" borderId="0" xfId="30" applyNumberFormat="1"/>
    <xf numFmtId="164" fontId="8" fillId="7" borderId="0" xfId="1" applyNumberFormat="1" applyFill="1" applyAlignment="1" applyProtection="1">
      <alignment horizontal="center"/>
      <protection locked="0"/>
    </xf>
    <xf numFmtId="0" fontId="0" fillId="7" borderId="0" xfId="4" applyFont="1" applyFill="1" applyAlignment="1" applyProtection="1">
      <alignment horizontal="right" vertical="center"/>
      <protection locked="0"/>
    </xf>
    <xf numFmtId="164" fontId="1" fillId="7" borderId="0" xfId="30" applyNumberFormat="1" applyFill="1" applyAlignment="1" applyProtection="1">
      <alignment horizontal="center"/>
      <protection locked="0"/>
    </xf>
    <xf numFmtId="192" fontId="11" fillId="7" borderId="0" xfId="4" applyNumberFormat="1" applyFill="1" applyAlignment="1" applyProtection="1">
      <alignment horizontal="right" vertical="center"/>
      <protection locked="0"/>
    </xf>
    <xf numFmtId="192" fontId="0" fillId="7" borderId="0" xfId="4" applyNumberFormat="1" applyFont="1" applyFill="1" applyAlignment="1" applyProtection="1">
      <alignment horizontal="right" vertical="center"/>
      <protection locked="0"/>
    </xf>
    <xf numFmtId="0" fontId="1" fillId="0" borderId="0" xfId="0" applyFont="1"/>
    <xf numFmtId="193" fontId="65" fillId="3" borderId="0" xfId="1" applyNumberFormat="1" applyFont="1" applyFill="1" applyAlignment="1" applyProtection="1">
      <alignment horizontal="center"/>
      <protection locked="0"/>
    </xf>
    <xf numFmtId="10" fontId="1" fillId="3" borderId="0" xfId="3" applyNumberFormat="1" applyFont="1" applyFill="1" applyAlignment="1" applyProtection="1">
      <alignment horizontal="center"/>
      <protection locked="0"/>
    </xf>
    <xf numFmtId="0" fontId="0" fillId="3" borderId="0" xfId="4" applyFont="1" applyFill="1"/>
    <xf numFmtId="0" fontId="11" fillId="3" borderId="0" xfId="4" applyFill="1"/>
    <xf numFmtId="0" fontId="11" fillId="3" borderId="0" xfId="4" applyFill="1" applyAlignment="1" applyProtection="1">
      <alignment horizontal="center" vertical="center"/>
      <protection locked="0"/>
    </xf>
    <xf numFmtId="2" fontId="11" fillId="3" borderId="0" xfId="4" applyNumberFormat="1" applyFill="1" applyAlignment="1" applyProtection="1">
      <alignment horizontal="center" vertical="center"/>
      <protection locked="0"/>
    </xf>
    <xf numFmtId="196" fontId="0" fillId="0" borderId="0" xfId="0" applyNumberFormat="1" applyAlignment="1">
      <alignment horizontal="center"/>
    </xf>
    <xf numFmtId="10" fontId="1" fillId="0" borderId="0" xfId="4" applyNumberFormat="1" applyFont="1" applyAlignment="1">
      <alignment horizontal="center"/>
    </xf>
    <xf numFmtId="0" fontId="1" fillId="0" borderId="0" xfId="4" applyFont="1"/>
    <xf numFmtId="193" fontId="65" fillId="0" borderId="0" xfId="1" applyNumberFormat="1" applyFont="1" applyAlignment="1">
      <alignment horizontal="center"/>
    </xf>
    <xf numFmtId="193" fontId="65" fillId="0" borderId="0" xfId="1" applyNumberFormat="1" applyFont="1" applyAlignment="1" applyProtection="1">
      <alignment horizontal="center"/>
      <protection locked="0"/>
    </xf>
    <xf numFmtId="164" fontId="0" fillId="7" borderId="0" xfId="4" applyNumberFormat="1" applyFont="1" applyFill="1" applyAlignment="1" applyProtection="1">
      <alignment horizontal="center"/>
      <protection locked="0"/>
    </xf>
    <xf numFmtId="0" fontId="1" fillId="0" borderId="0" xfId="4" applyFont="1" applyProtection="1">
      <protection locked="0"/>
    </xf>
    <xf numFmtId="194" fontId="11" fillId="0" borderId="0" xfId="4" applyNumberFormat="1" applyAlignment="1">
      <alignment horizontal="right" vertical="center"/>
    </xf>
    <xf numFmtId="164" fontId="0" fillId="0" borderId="0" xfId="4" applyNumberFormat="1" applyFont="1" applyAlignment="1">
      <alignment horizontal="center"/>
    </xf>
    <xf numFmtId="0" fontId="9" fillId="0" borderId="0" xfId="1" applyFont="1" applyAlignment="1">
      <alignment horizontal="center" vertical="center"/>
    </xf>
    <xf numFmtId="164" fontId="66" fillId="0" borderId="0" xfId="1" applyNumberFormat="1" applyFont="1" applyAlignment="1">
      <alignment horizontal="center" vertical="center"/>
    </xf>
    <xf numFmtId="164" fontId="8" fillId="0" borderId="0" xfId="1" applyNumberFormat="1" applyAlignment="1">
      <alignment horizontal="center" vertical="center"/>
    </xf>
    <xf numFmtId="193" fontId="61" fillId="0" borderId="0" xfId="1" applyNumberFormat="1" applyFont="1" applyAlignment="1">
      <alignment horizontal="center" vertical="center"/>
    </xf>
    <xf numFmtId="164" fontId="62" fillId="0" borderId="0" xfId="1" applyNumberFormat="1" applyFont="1" applyAlignment="1">
      <alignment horizontal="center" vertical="center"/>
    </xf>
    <xf numFmtId="0" fontId="63" fillId="0" borderId="0" xfId="4" applyFont="1" applyAlignment="1">
      <alignment horizontal="center" vertical="center"/>
    </xf>
    <xf numFmtId="191" fontId="13" fillId="0" borderId="0" xfId="4" applyNumberFormat="1" applyFont="1" applyAlignment="1">
      <alignment horizontal="center" vertical="center"/>
    </xf>
    <xf numFmtId="0" fontId="11" fillId="0" borderId="0" xfId="4" applyAlignment="1">
      <alignment horizontal="center" vertical="center"/>
    </xf>
    <xf numFmtId="0" fontId="11" fillId="0" borderId="0" xfId="4" applyAlignment="1">
      <alignment horizontal="right" vertical="center"/>
    </xf>
    <xf numFmtId="192" fontId="11" fillId="0" borderId="0" xfId="4" applyNumberFormat="1" applyAlignment="1">
      <alignment horizontal="right" vertical="center"/>
    </xf>
    <xf numFmtId="0" fontId="15" fillId="0" borderId="0" xfId="4" applyFont="1" applyAlignment="1">
      <alignment vertical="center"/>
    </xf>
    <xf numFmtId="191" fontId="11" fillId="0" borderId="0" xfId="4" applyNumberFormat="1" applyAlignment="1">
      <alignment vertical="center"/>
    </xf>
    <xf numFmtId="164" fontId="8" fillId="0" borderId="0" xfId="1" applyNumberFormat="1" applyAlignment="1">
      <alignment horizontal="center"/>
    </xf>
    <xf numFmtId="0" fontId="67" fillId="0" borderId="0" xfId="1" applyFont="1" applyAlignment="1">
      <alignment horizontal="center" vertical="center" wrapText="1"/>
    </xf>
    <xf numFmtId="0" fontId="67" fillId="0" borderId="0" xfId="1" applyFont="1" applyAlignment="1">
      <alignment vertical="center"/>
    </xf>
    <xf numFmtId="0" fontId="17" fillId="15" borderId="0" xfId="0" applyFont="1" applyFill="1" applyAlignment="1" applyProtection="1">
      <alignment horizontal="centerContinuous"/>
      <protection locked="0"/>
    </xf>
    <xf numFmtId="0" fontId="17" fillId="15" borderId="0" xfId="4" applyFont="1" applyFill="1" applyAlignment="1" applyProtection="1">
      <alignment horizontal="center" vertical="center"/>
      <protection locked="0"/>
    </xf>
    <xf numFmtId="197" fontId="68" fillId="18" borderId="0" xfId="4" applyNumberFormat="1" applyFont="1" applyFill="1" applyAlignment="1">
      <alignment horizontal="left" vertical="center"/>
    </xf>
    <xf numFmtId="171" fontId="69" fillId="15" borderId="0" xfId="0" applyNumberFormat="1" applyFont="1" applyFill="1" applyAlignment="1" applyProtection="1">
      <alignment horizontal="centerContinuous" vertical="center"/>
      <protection locked="0"/>
    </xf>
    <xf numFmtId="197" fontId="55" fillId="18" borderId="0" xfId="4" applyNumberFormat="1" applyFont="1" applyFill="1" applyAlignment="1">
      <alignment horizontal="left" vertical="center"/>
    </xf>
    <xf numFmtId="171" fontId="16" fillId="0" borderId="0" xfId="30" applyNumberFormat="1" applyFont="1" applyAlignment="1">
      <alignment horizontal="centerContinuous" vertical="center"/>
    </xf>
    <xf numFmtId="0" fontId="16" fillId="0" borderId="0" xfId="30" applyFont="1" applyAlignment="1">
      <alignment horizontal="centerContinuous" vertical="center"/>
    </xf>
    <xf numFmtId="197" fontId="0" fillId="0" borderId="0" xfId="0" applyNumberFormat="1"/>
    <xf numFmtId="198" fontId="0" fillId="0" borderId="0" xfId="0" applyNumberFormat="1" applyAlignment="1">
      <alignment horizontal="left"/>
    </xf>
    <xf numFmtId="169" fontId="55" fillId="18" borderId="0" xfId="4" applyNumberFormat="1" applyFont="1" applyFill="1" applyAlignment="1">
      <alignment horizontal="center" vertical="center"/>
    </xf>
    <xf numFmtId="197" fontId="57" fillId="18" borderId="0" xfId="4" applyNumberFormat="1" applyFont="1" applyFill="1" applyAlignment="1">
      <alignment horizontal="left" vertical="center"/>
    </xf>
    <xf numFmtId="171" fontId="21" fillId="6" borderId="0" xfId="0" applyNumberFormat="1" applyFont="1" applyFill="1"/>
    <xf numFmtId="169" fontId="21" fillId="6" borderId="0" xfId="0" applyNumberFormat="1" applyFont="1" applyFill="1" applyAlignment="1">
      <alignment horizontal="center"/>
    </xf>
    <xf numFmtId="197" fontId="17" fillId="21" borderId="0" xfId="0" applyNumberFormat="1" applyFont="1" applyFill="1"/>
    <xf numFmtId="169" fontId="70" fillId="21" borderId="0" xfId="0" applyNumberFormat="1" applyFont="1" applyFill="1" applyAlignment="1">
      <alignment horizontal="center"/>
    </xf>
    <xf numFmtId="171" fontId="70" fillId="21" borderId="0" xfId="0" applyNumberFormat="1" applyFont="1" applyFill="1"/>
    <xf numFmtId="169" fontId="70" fillId="21" borderId="0" xfId="0" applyNumberFormat="1" applyFont="1" applyFill="1"/>
    <xf numFmtId="0" fontId="71" fillId="0" borderId="0" xfId="0" applyFont="1"/>
    <xf numFmtId="189" fontId="72" fillId="2" borderId="0" xfId="1" applyNumberFormat="1" applyFont="1" applyFill="1" applyAlignment="1">
      <alignment horizontal="center" vertical="center" wrapText="1"/>
    </xf>
    <xf numFmtId="166" fontId="39" fillId="0" borderId="0" xfId="4" applyNumberFormat="1" applyFont="1" applyAlignment="1">
      <alignment horizontal="left"/>
    </xf>
    <xf numFmtId="166" fontId="39" fillId="0" borderId="0" xfId="4" applyNumberFormat="1" applyFont="1" applyAlignment="1">
      <alignment horizontal="center" vertical="center"/>
    </xf>
    <xf numFmtId="199" fontId="39" fillId="0" borderId="0" xfId="4" applyNumberFormat="1" applyFont="1" applyAlignment="1">
      <alignment horizontal="center" vertical="center"/>
    </xf>
    <xf numFmtId="200" fontId="1" fillId="0" borderId="0" xfId="30" applyNumberFormat="1" applyAlignment="1">
      <alignment horizontal="center" vertical="center"/>
    </xf>
    <xf numFmtId="168" fontId="39" fillId="0" borderId="0" xfId="4" applyNumberFormat="1" applyFont="1" applyAlignment="1">
      <alignment horizontal="center" vertical="center"/>
    </xf>
    <xf numFmtId="201" fontId="39" fillId="0" borderId="0" xfId="4" applyNumberFormat="1" applyFont="1" applyAlignment="1">
      <alignment horizontal="center" vertical="center"/>
    </xf>
    <xf numFmtId="167" fontId="39" fillId="0" borderId="0" xfId="4" applyNumberFormat="1" applyFont="1" applyAlignment="1">
      <alignment horizontal="center"/>
    </xf>
    <xf numFmtId="0" fontId="73" fillId="0" borderId="0" xfId="1" applyFont="1" applyAlignment="1">
      <alignment vertical="center" wrapText="1"/>
    </xf>
    <xf numFmtId="0" fontId="74" fillId="0" borderId="0" xfId="1" applyFont="1" applyAlignment="1">
      <alignment horizontal="left" vertical="center"/>
    </xf>
    <xf numFmtId="167" fontId="39" fillId="0" borderId="0" xfId="4" applyNumberFormat="1" applyFont="1" applyAlignment="1">
      <alignment horizontal="left" vertical="center"/>
    </xf>
    <xf numFmtId="167" fontId="24" fillId="0" borderId="0" xfId="4" applyNumberFormat="1" applyFont="1" applyAlignment="1">
      <alignment horizontal="center" vertical="center"/>
    </xf>
    <xf numFmtId="0" fontId="10" fillId="0" borderId="0" xfId="0" applyFont="1" applyAlignment="1">
      <alignment horizontal="left"/>
    </xf>
    <xf numFmtId="171" fontId="0" fillId="0" borderId="0" xfId="0" applyNumberFormat="1" applyAlignment="1">
      <alignment horizontal="center" wrapText="1"/>
    </xf>
    <xf numFmtId="167" fontId="39" fillId="0" borderId="0" xfId="4" applyNumberFormat="1" applyFont="1" applyAlignment="1">
      <alignment horizontal="center" vertical="center"/>
    </xf>
    <xf numFmtId="167" fontId="39" fillId="23" borderId="0" xfId="4" quotePrefix="1" applyNumberFormat="1" applyFont="1" applyFill="1" applyAlignment="1">
      <alignment horizontal="center" vertical="center"/>
    </xf>
    <xf numFmtId="167" fontId="39" fillId="23" borderId="0" xfId="4" applyNumberFormat="1" applyFont="1" applyFill="1" applyAlignment="1">
      <alignment horizontal="center" vertical="center"/>
    </xf>
    <xf numFmtId="171" fontId="75" fillId="0" borderId="0" xfId="1" applyNumberFormat="1" applyFont="1" applyAlignment="1">
      <alignment horizontal="left" vertical="center" wrapText="1"/>
    </xf>
    <xf numFmtId="171" fontId="75" fillId="0" borderId="0" xfId="1" applyNumberFormat="1" applyFont="1" applyAlignment="1">
      <alignment horizontal="center" vertical="center" wrapText="1"/>
    </xf>
    <xf numFmtId="164" fontId="75" fillId="0" borderId="0" xfId="1" applyNumberFormat="1" applyFont="1" applyAlignment="1">
      <alignment horizontal="center" vertical="center" wrapText="1"/>
    </xf>
    <xf numFmtId="168" fontId="75" fillId="0" borderId="0" xfId="1" applyNumberFormat="1" applyFont="1" applyAlignment="1">
      <alignment horizontal="center" vertical="center" wrapText="1"/>
    </xf>
    <xf numFmtId="167" fontId="24" fillId="0" borderId="0" xfId="4" applyNumberFormat="1" applyFont="1" applyAlignment="1">
      <alignment horizontal="center"/>
    </xf>
    <xf numFmtId="0" fontId="12" fillId="0" borderId="0" xfId="30" applyFont="1" applyAlignment="1">
      <alignment horizontal="center"/>
    </xf>
    <xf numFmtId="0" fontId="9" fillId="0" borderId="0" xfId="1" applyFont="1" applyAlignment="1">
      <alignment horizontal="left" vertical="center" wrapText="1"/>
    </xf>
    <xf numFmtId="171" fontId="24" fillId="0" borderId="0" xfId="4" applyNumberFormat="1" applyFont="1" applyAlignment="1">
      <alignment horizontal="center" vertical="center"/>
    </xf>
    <xf numFmtId="0" fontId="9" fillId="0" borderId="0" xfId="1" applyFont="1" applyAlignment="1">
      <alignment horizontal="center"/>
    </xf>
    <xf numFmtId="171" fontId="39" fillId="0" borderId="0" xfId="4" applyNumberFormat="1" applyFont="1" applyAlignment="1">
      <alignment horizontal="center" vertical="center"/>
    </xf>
    <xf numFmtId="0" fontId="16" fillId="0" borderId="0" xfId="0" applyFont="1" applyAlignment="1">
      <alignment horizontal="left"/>
    </xf>
    <xf numFmtId="171" fontId="0" fillId="0" borderId="0" xfId="0" applyNumberFormat="1" applyAlignment="1">
      <alignment horizontal="center" vertical="center" wrapText="1"/>
    </xf>
    <xf numFmtId="197" fontId="23" fillId="6" borderId="0" xfId="0" applyNumberFormat="1" applyFont="1" applyFill="1" applyAlignment="1">
      <alignment horizontal="centerContinuous"/>
    </xf>
    <xf numFmtId="168" fontId="23" fillId="6" borderId="0" xfId="0" applyNumberFormat="1" applyFont="1" applyFill="1" applyAlignment="1">
      <alignment horizontal="centerContinuous"/>
    </xf>
    <xf numFmtId="168" fontId="21" fillId="9" borderId="0" xfId="0" applyNumberFormat="1" applyFont="1" applyFill="1" applyAlignment="1">
      <alignment horizontal="centerContinuous" wrapText="1"/>
    </xf>
    <xf numFmtId="197" fontId="21" fillId="9" borderId="0" xfId="0" applyNumberFormat="1" applyFont="1" applyFill="1" applyAlignment="1">
      <alignment horizontal="centerContinuous" wrapText="1"/>
    </xf>
    <xf numFmtId="171" fontId="32" fillId="24" borderId="0" xfId="0" applyNumberFormat="1" applyFont="1" applyFill="1" applyAlignment="1">
      <alignment horizontal="centerContinuous" vertical="center"/>
    </xf>
    <xf numFmtId="171" fontId="16" fillId="24" borderId="0" xfId="0" applyNumberFormat="1" applyFont="1" applyFill="1" applyAlignment="1">
      <alignment horizontal="centerContinuous" vertical="center"/>
    </xf>
    <xf numFmtId="197" fontId="10" fillId="0" borderId="0" xfId="0" applyNumberFormat="1" applyFont="1" applyAlignment="1">
      <alignment vertical="center"/>
    </xf>
    <xf numFmtId="0" fontId="76" fillId="0" borderId="0" xfId="1" applyFont="1" applyAlignment="1">
      <alignment horizontal="left"/>
    </xf>
    <xf numFmtId="171" fontId="1" fillId="0" borderId="0" xfId="30" applyNumberFormat="1" applyAlignment="1">
      <alignment horizontal="center"/>
    </xf>
    <xf numFmtId="164" fontId="1" fillId="0" borderId="0" xfId="30" applyNumberFormat="1" applyAlignment="1">
      <alignment horizontal="center"/>
    </xf>
    <xf numFmtId="168" fontId="39" fillId="0" borderId="0" xfId="4" applyNumberFormat="1" applyFont="1" applyAlignment="1">
      <alignment horizontal="center"/>
    </xf>
    <xf numFmtId="0" fontId="1" fillId="0" borderId="0" xfId="30" applyAlignment="1">
      <alignment horizontal="center"/>
    </xf>
    <xf numFmtId="171" fontId="71" fillId="0" borderId="0" xfId="0" applyNumberFormat="1" applyFont="1" applyAlignment="1">
      <alignment horizontal="center"/>
    </xf>
    <xf numFmtId="200" fontId="1" fillId="0" borderId="0" xfId="30" applyNumberFormat="1" applyAlignment="1">
      <alignment horizontal="center"/>
    </xf>
    <xf numFmtId="0" fontId="74" fillId="0" borderId="0" xfId="1" applyFont="1" applyAlignment="1">
      <alignment horizontal="left" vertical="center" wrapText="1"/>
    </xf>
    <xf numFmtId="0" fontId="74" fillId="0" borderId="0" xfId="1" applyFont="1" applyAlignment="1">
      <alignment horizontal="center" vertical="center" wrapText="1"/>
    </xf>
    <xf numFmtId="0" fontId="75" fillId="0" borderId="0" xfId="1" applyFont="1" applyAlignment="1">
      <alignment horizontal="center" vertical="center" wrapText="1"/>
    </xf>
    <xf numFmtId="0" fontId="75" fillId="0" borderId="0" xfId="1" applyFont="1" applyAlignment="1">
      <alignment horizontal="left" vertical="center" wrapText="1"/>
    </xf>
    <xf numFmtId="171" fontId="24" fillId="0" borderId="0" xfId="4" applyNumberFormat="1" applyFont="1" applyAlignment="1">
      <alignment horizontal="center" vertical="center" wrapText="1"/>
    </xf>
    <xf numFmtId="171" fontId="25" fillId="0" borderId="0" xfId="4" applyNumberFormat="1" applyFont="1" applyAlignment="1">
      <alignment horizontal="center" vertical="center" wrapText="1"/>
    </xf>
    <xf numFmtId="190" fontId="57" fillId="18" borderId="0" xfId="4" applyNumberFormat="1" applyFont="1" applyFill="1" applyAlignment="1">
      <alignment horizontal="left" vertical="center" wrapText="1"/>
    </xf>
    <xf numFmtId="190" fontId="57" fillId="18" borderId="0" xfId="4" applyNumberFormat="1" applyFont="1" applyFill="1" applyAlignment="1">
      <alignment horizontal="center" vertical="center" wrapText="1"/>
    </xf>
    <xf numFmtId="190" fontId="57" fillId="9" borderId="0" xfId="4" applyNumberFormat="1" applyFont="1" applyFill="1" applyAlignment="1">
      <alignment horizontal="center" vertical="center" wrapText="1"/>
    </xf>
    <xf numFmtId="197" fontId="21" fillId="25" borderId="0" xfId="0" applyNumberFormat="1" applyFont="1" applyFill="1" applyAlignment="1">
      <alignment horizontal="center" vertical="center" wrapText="1"/>
    </xf>
    <xf numFmtId="197" fontId="17" fillId="4" borderId="0" xfId="0" applyNumberFormat="1" applyFont="1" applyFill="1" applyAlignment="1">
      <alignment horizontal="center" vertical="center" wrapText="1"/>
    </xf>
    <xf numFmtId="171" fontId="14" fillId="6" borderId="0" xfId="0" applyNumberFormat="1" applyFont="1" applyFill="1" applyAlignment="1">
      <alignment vertical="center"/>
    </xf>
    <xf numFmtId="169" fontId="21" fillId="6" borderId="0" xfId="0" applyNumberFormat="1" applyFont="1" applyFill="1" applyAlignment="1">
      <alignment horizontal="center" vertical="center"/>
    </xf>
    <xf numFmtId="0" fontId="39" fillId="0" borderId="0" xfId="30" applyFont="1"/>
    <xf numFmtId="0" fontId="74" fillId="0" borderId="0" xfId="1" applyFont="1" applyAlignment="1">
      <alignment horizontal="left"/>
    </xf>
    <xf numFmtId="172" fontId="39" fillId="0" borderId="0" xfId="4" applyNumberFormat="1" applyFont="1" applyAlignment="1">
      <alignment horizontal="center"/>
    </xf>
    <xf numFmtId="171" fontId="39" fillId="0" borderId="0" xfId="4" applyNumberFormat="1" applyFont="1" applyAlignment="1">
      <alignment horizontal="center"/>
    </xf>
    <xf numFmtId="171" fontId="24" fillId="0" borderId="0" xfId="4" applyNumberFormat="1" applyFont="1" applyAlignment="1">
      <alignment horizontal="center"/>
    </xf>
    <xf numFmtId="171" fontId="1" fillId="0" borderId="0" xfId="30" applyNumberFormat="1" applyAlignment="1">
      <alignment horizontal="left"/>
    </xf>
    <xf numFmtId="171" fontId="11" fillId="0" borderId="0" xfId="4" applyNumberFormat="1" applyAlignment="1">
      <alignment horizontal="left"/>
    </xf>
    <xf numFmtId="197" fontId="0" fillId="0" borderId="0" xfId="0" applyNumberFormat="1" applyAlignment="1">
      <alignment horizontal="center"/>
    </xf>
    <xf numFmtId="168" fontId="0" fillId="0" borderId="0" xfId="0" applyNumberFormat="1"/>
    <xf numFmtId="0" fontId="10" fillId="0" borderId="0" xfId="0" applyFont="1" applyAlignment="1">
      <alignment horizontal="center" vertical="center"/>
    </xf>
    <xf numFmtId="197" fontId="17" fillId="0" borderId="0" xfId="0" applyNumberFormat="1" applyFont="1"/>
    <xf numFmtId="169" fontId="70" fillId="0" borderId="0" xfId="0" applyNumberFormat="1" applyFont="1" applyAlignment="1">
      <alignment horizontal="center"/>
    </xf>
    <xf numFmtId="171" fontId="70" fillId="0" borderId="0" xfId="0" applyNumberFormat="1" applyFont="1"/>
    <xf numFmtId="9" fontId="1" fillId="0" borderId="0" xfId="30" applyNumberFormat="1" applyAlignment="1">
      <alignment horizontal="center"/>
    </xf>
    <xf numFmtId="171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6" fontId="0" fillId="0" borderId="0" xfId="0" applyNumberFormat="1"/>
    <xf numFmtId="168" fontId="1" fillId="0" borderId="0" xfId="30" applyNumberFormat="1" applyAlignment="1">
      <alignment horizontal="center"/>
    </xf>
    <xf numFmtId="2" fontId="1" fillId="0" borderId="0" xfId="30" applyNumberFormat="1" applyAlignment="1">
      <alignment horizontal="center"/>
    </xf>
    <xf numFmtId="167" fontId="39" fillId="0" borderId="0" xfId="4" applyNumberFormat="1" applyFont="1"/>
    <xf numFmtId="171" fontId="11" fillId="0" borderId="0" xfId="4" applyNumberFormat="1"/>
    <xf numFmtId="197" fontId="39" fillId="0" borderId="0" xfId="4" applyNumberFormat="1" applyFont="1" applyAlignment="1">
      <alignment horizontal="center" vertical="center"/>
    </xf>
    <xf numFmtId="0" fontId="60" fillId="0" borderId="0" xfId="1" applyFont="1" applyAlignment="1">
      <alignment horizontal="left"/>
    </xf>
    <xf numFmtId="164" fontId="71" fillId="0" borderId="0" xfId="0" applyNumberFormat="1" applyFont="1"/>
    <xf numFmtId="168" fontId="71" fillId="0" borderId="0" xfId="0" applyNumberFormat="1" applyFont="1"/>
    <xf numFmtId="166" fontId="11" fillId="0" borderId="0" xfId="4" applyNumberFormat="1" applyAlignment="1">
      <alignment horizontal="left"/>
    </xf>
    <xf numFmtId="166" fontId="10" fillId="0" borderId="0" xfId="4" applyNumberFormat="1" applyFont="1" applyAlignment="1">
      <alignment horizontal="left"/>
    </xf>
    <xf numFmtId="166" fontId="10" fillId="0" borderId="0" xfId="4" applyNumberFormat="1" applyFont="1" applyAlignment="1">
      <alignment horizontal="center"/>
    </xf>
    <xf numFmtId="0" fontId="77" fillId="0" borderId="0" xfId="1" applyFont="1" applyAlignment="1">
      <alignment horizontal="left"/>
    </xf>
    <xf numFmtId="0" fontId="60" fillId="0" borderId="0" xfId="1" applyFont="1"/>
    <xf numFmtId="0" fontId="70" fillId="0" borderId="0" xfId="4" applyFont="1" applyAlignment="1">
      <alignment horizontal="left"/>
    </xf>
    <xf numFmtId="0" fontId="17" fillId="0" borderId="0" xfId="4" applyFont="1"/>
    <xf numFmtId="0" fontId="8" fillId="0" borderId="0" xfId="1" applyAlignment="1">
      <alignment horizontal="left"/>
    </xf>
    <xf numFmtId="0" fontId="11" fillId="0" borderId="0" xfId="4" applyAlignment="1">
      <alignment horizontal="center"/>
    </xf>
    <xf numFmtId="0" fontId="36" fillId="0" borderId="0" xfId="0" applyFont="1"/>
    <xf numFmtId="171" fontId="0" fillId="0" borderId="0" xfId="0" applyNumberFormat="1" applyAlignment="1">
      <alignment vertical="center"/>
    </xf>
    <xf numFmtId="169" fontId="10" fillId="0" borderId="0" xfId="0" applyNumberFormat="1" applyFont="1" applyAlignment="1">
      <alignment vertical="center"/>
    </xf>
    <xf numFmtId="169" fontId="14" fillId="2" borderId="0" xfId="0" applyNumberFormat="1" applyFont="1" applyFill="1" applyAlignment="1">
      <alignment vertical="center"/>
    </xf>
    <xf numFmtId="171" fontId="14" fillId="2" borderId="0" xfId="0" applyNumberFormat="1" applyFont="1" applyFill="1" applyAlignment="1">
      <alignment horizontal="center" vertical="center"/>
    </xf>
    <xf numFmtId="171" fontId="14" fillId="2" borderId="0" xfId="0" applyNumberFormat="1" applyFont="1" applyFill="1" applyAlignment="1">
      <alignment horizontal="center" vertical="center" wrapText="1"/>
    </xf>
    <xf numFmtId="169" fontId="14" fillId="2" borderId="0" xfId="4" applyNumberFormat="1" applyFont="1" applyFill="1" applyAlignment="1">
      <alignment horizontal="left" vertical="center" wrapText="1"/>
    </xf>
    <xf numFmtId="169" fontId="17" fillId="15" borderId="0" xfId="4" applyNumberFormat="1" applyFont="1" applyFill="1" applyAlignment="1">
      <alignment horizontal="center" vertical="center"/>
    </xf>
    <xf numFmtId="169" fontId="16" fillId="26" borderId="4" xfId="0" applyNumberFormat="1" applyFont="1" applyFill="1" applyBorder="1" applyAlignment="1">
      <alignment horizontal="centerContinuous" vertical="center" wrapText="1"/>
    </xf>
    <xf numFmtId="169" fontId="16" fillId="26" borderId="3" xfId="0" applyNumberFormat="1" applyFont="1" applyFill="1" applyBorder="1" applyAlignment="1">
      <alignment horizontal="centerContinuous" vertical="center" wrapText="1"/>
    </xf>
    <xf numFmtId="169" fontId="16" fillId="27" borderId="2" xfId="0" applyNumberFormat="1" applyFont="1" applyFill="1" applyBorder="1" applyAlignment="1">
      <alignment horizontal="centerContinuous" vertical="center" wrapText="1"/>
    </xf>
    <xf numFmtId="169" fontId="16" fillId="27" borderId="3" xfId="0" applyNumberFormat="1" applyFont="1" applyFill="1" applyBorder="1" applyAlignment="1">
      <alignment horizontal="centerContinuous" vertical="center" wrapText="1"/>
    </xf>
    <xf numFmtId="169" fontId="16" fillId="28" borderId="2" xfId="0" applyNumberFormat="1" applyFont="1" applyFill="1" applyBorder="1" applyAlignment="1">
      <alignment horizontal="centerContinuous" vertical="center" wrapText="1"/>
    </xf>
    <xf numFmtId="169" fontId="16" fillId="28" borderId="4" xfId="0" applyNumberFormat="1" applyFont="1" applyFill="1" applyBorder="1" applyAlignment="1">
      <alignment horizontal="centerContinuous" vertical="center" wrapText="1"/>
    </xf>
    <xf numFmtId="169" fontId="16" fillId="28" borderId="5" xfId="0" applyNumberFormat="1" applyFont="1" applyFill="1" applyBorder="1" applyAlignment="1">
      <alignment horizontal="centerContinuous" vertical="center" wrapText="1"/>
    </xf>
    <xf numFmtId="164" fontId="17" fillId="15" borderId="0" xfId="0" applyNumberFormat="1" applyFont="1" applyFill="1" applyAlignment="1">
      <alignment horizontal="center" vertical="center"/>
    </xf>
    <xf numFmtId="169" fontId="21" fillId="11" borderId="0" xfId="4" applyNumberFormat="1" applyFont="1" applyFill="1" applyAlignment="1">
      <alignment horizontal="center" vertical="center"/>
    </xf>
    <xf numFmtId="169" fontId="21" fillId="9" borderId="0" xfId="4" applyNumberFormat="1" applyFont="1" applyFill="1" applyAlignment="1">
      <alignment horizontal="center" vertical="center"/>
    </xf>
    <xf numFmtId="183" fontId="10" fillId="0" borderId="0" xfId="0" applyNumberFormat="1" applyFont="1" applyAlignment="1">
      <alignment horizontal="left" vertical="center"/>
    </xf>
    <xf numFmtId="183" fontId="14" fillId="2" borderId="0" xfId="0" applyNumberFormat="1" applyFont="1" applyFill="1" applyAlignment="1">
      <alignment horizontal="left" vertical="center"/>
    </xf>
    <xf numFmtId="183" fontId="0" fillId="0" borderId="0" xfId="0" applyNumberFormat="1" applyAlignment="1">
      <alignment horizontal="left"/>
    </xf>
    <xf numFmtId="171" fontId="14" fillId="9" borderId="0" xfId="0" applyNumberFormat="1" applyFont="1" applyFill="1" applyAlignment="1">
      <alignment horizontal="center" vertical="center"/>
    </xf>
    <xf numFmtId="171" fontId="14" fillId="29" borderId="0" xfId="0" applyNumberFormat="1" applyFont="1" applyFill="1" applyAlignment="1">
      <alignment horizontal="center" vertical="center"/>
    </xf>
    <xf numFmtId="0" fontId="18" fillId="0" borderId="0" xfId="11" applyAlignment="1">
      <alignment horizontal="left" indent="1"/>
    </xf>
    <xf numFmtId="0" fontId="18" fillId="0" borderId="0" xfId="11" applyAlignment="1">
      <alignment horizontal="left" vertical="center" indent="1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175" fontId="10" fillId="0" borderId="0" xfId="0" applyNumberFormat="1" applyFont="1" applyAlignment="1">
      <alignment horizontal="left" vertical="center" wrapText="1"/>
    </xf>
    <xf numFmtId="175" fontId="0" fillId="0" borderId="1" xfId="0" applyNumberFormat="1" applyBorder="1" applyAlignment="1">
      <alignment horizontal="left" vertical="center"/>
    </xf>
    <xf numFmtId="175" fontId="10" fillId="0" borderId="0" xfId="0" applyNumberFormat="1" applyFont="1" applyAlignment="1">
      <alignment horizontal="left" vertical="center" shrinkToFit="1"/>
    </xf>
    <xf numFmtId="0" fontId="0" fillId="0" borderId="1" xfId="0" applyBorder="1" applyAlignment="1">
      <alignment horizontal="left" vertical="center" shrinkToFit="1"/>
    </xf>
    <xf numFmtId="0" fontId="16" fillId="22" borderId="0" xfId="0" applyFont="1" applyFill="1" applyAlignment="1">
      <alignment horizontal="center" vertical="center" textRotation="90"/>
    </xf>
    <xf numFmtId="0" fontId="0" fillId="0" borderId="0" xfId="0"/>
  </cellXfs>
  <cellStyles count="31">
    <cellStyle name="Comma 2" xfId="14" xr:uid="{7BF177FA-E30F-426D-8B25-E36A09F3D890}"/>
    <cellStyle name="Comma 3" xfId="24" xr:uid="{90041430-3A9A-4257-A39D-5494B8C9A23B}"/>
    <cellStyle name="Comma 4" xfId="29" xr:uid="{F138A4C1-2B1B-42F2-A799-39445DA0D26A}"/>
    <cellStyle name="Hyperlink" xfId="11" builtinId="8"/>
    <cellStyle name="Hyperlink 2" xfId="13" xr:uid="{9BC07D77-E5AD-4494-8B4F-EEEB44450458}"/>
    <cellStyle name="Hyperlink 3" xfId="22" xr:uid="{BCFD4D74-B723-4641-A8C7-2609BF61DC0D}"/>
    <cellStyle name="Normal" xfId="0" builtinId="0"/>
    <cellStyle name="Normal 2" xfId="2" xr:uid="{9F98EBAE-D451-47B7-BA36-D21D1B73A894}"/>
    <cellStyle name="Normal 2 11" xfId="23" xr:uid="{0C3D0F57-AEB3-4584-8982-8B2313B4A48F}"/>
    <cellStyle name="Normal 2 2" xfId="4" xr:uid="{93E538A3-2FA7-484D-AA21-2D4F30DDE46D}"/>
    <cellStyle name="Normal 2 3" xfId="7" xr:uid="{48AFFBA3-7CB8-4A15-B276-D9CA7C8F9E22}"/>
    <cellStyle name="Normal 2 3 2" xfId="10" xr:uid="{977E21DD-A0F1-473D-A7A9-627FFBD78CF8}"/>
    <cellStyle name="Normal 2 3 2 2" xfId="19" xr:uid="{F0BB343A-5219-454F-B0D7-4001F6E86EBB}"/>
    <cellStyle name="Normal 2 4" xfId="20" xr:uid="{B30D6808-D420-4B4E-820B-968D8B0DD177}"/>
    <cellStyle name="Normal 3" xfId="1" xr:uid="{48F9F976-F6B8-4D29-9BB9-38B16F4F2270}"/>
    <cellStyle name="Normal 3 2" xfId="8" xr:uid="{59ABB9D8-C859-4EE6-AD80-B49811C3F6B5}"/>
    <cellStyle name="Normal 38" xfId="21" xr:uid="{F5322E71-56D2-4D55-8EC0-3E5C3C38DBE6}"/>
    <cellStyle name="Normal 4" xfId="9" xr:uid="{002C3539-4233-4320-8114-FF7E218A52E4}"/>
    <cellStyle name="Normal 4 2" xfId="6" xr:uid="{030CA41F-B59F-4826-B6C4-D528BEE0DDE8}"/>
    <cellStyle name="Normal 4 3" xfId="17" xr:uid="{18D16DB8-3A8D-4AD4-889B-834C0B265EB0}"/>
    <cellStyle name="Normal 4 4" xfId="30" xr:uid="{DC57143D-D672-454F-93A4-651DE6386087}"/>
    <cellStyle name="Normal 5" xfId="12" xr:uid="{35EF555D-70EA-40F5-BF03-6BFE56B996D9}"/>
    <cellStyle name="Normal 5 2" xfId="27" xr:uid="{A96DC7E2-8F4D-48A8-9351-C891D7D32B12}"/>
    <cellStyle name="Normal 6" xfId="3" xr:uid="{40F69E27-0EC7-4BDE-8F6A-2E83EC232832}"/>
    <cellStyle name="Normal 7" xfId="15" xr:uid="{63A5A671-54F9-40BE-99EA-8D1D7AC176B8}"/>
    <cellStyle name="Normal 74" xfId="5" xr:uid="{2B07813A-7891-46FB-B2F3-47C01C03B852}"/>
    <cellStyle name="Normal 8" xfId="16" xr:uid="{DACDC9A4-F785-4061-B80E-95210ED751AD}"/>
    <cellStyle name="Normal 8 2" xfId="28" xr:uid="{9913EC7A-B13D-46B3-B0C2-0B7ECD0CB0F4}"/>
    <cellStyle name="Normal 9" xfId="26" xr:uid="{F2956E5A-CBC9-49BC-A10D-A6EEC37FA3DE}"/>
    <cellStyle name="Percent 2" xfId="18" xr:uid="{4615BFF9-69A8-4E4B-BAA3-BCFC8A0E53ED}"/>
    <cellStyle name="Percent 3" xfId="25" xr:uid="{FF507D29-1B80-4CD4-A0E9-EFA57CF71CDC}"/>
  </cellStyles>
  <dxfs count="36">
    <dxf>
      <fill>
        <patternFill>
          <bgColor theme="7" tint="0.59996337778862885"/>
        </patternFill>
      </fill>
    </dxf>
    <dxf>
      <numFmt numFmtId="202" formatCode="#,##0.0,,&quot;M&quot;;\(#,##0.0,,&quot;M&quot;\);\-"/>
    </dxf>
    <dxf>
      <numFmt numFmtId="202" formatCode="#,##0.0,,&quot;M&quot;;\(#,##0.0,,&quot;M&quot;\);\-"/>
    </dxf>
    <dxf>
      <numFmt numFmtId="202" formatCode="#,##0.0,,&quot;M&quot;;\(#,##0.0,,&quot;M&quot;\);\-"/>
    </dxf>
    <dxf>
      <numFmt numFmtId="202" formatCode="#,##0.0,,&quot;M&quot;;\(#,##0.0,,&quot;M&quot;\);\-"/>
    </dxf>
    <dxf>
      <numFmt numFmtId="202" formatCode="#,##0.0,,&quot;M&quot;;\(#,##0.0,,&quot;M&quot;\);\-"/>
    </dxf>
    <dxf>
      <numFmt numFmtId="202" formatCode="#,##0.0,,&quot;M&quot;;\(#,##0.0,,&quot;M&quot;\);\-"/>
    </dxf>
    <dxf>
      <numFmt numFmtId="202" formatCode="#,##0.0,,&quot;M&quot;;\(#,##0.0,,&quot;M&quot;\);\-"/>
    </dxf>
    <dxf>
      <numFmt numFmtId="202" formatCode="#,##0.0,,&quot;M&quot;;\(#,##0.0,,&quot;M&quot;\);\-"/>
    </dxf>
    <dxf>
      <numFmt numFmtId="202" formatCode="#,##0.0,,&quot;M&quot;;\(#,##0.0,,&quot;M&quot;\);\-"/>
    </dxf>
    <dxf>
      <font>
        <color rgb="FF000000"/>
      </font>
      <fill>
        <patternFill>
          <bgColor rgb="FF019EFF"/>
        </patternFill>
      </fill>
    </dxf>
    <dxf>
      <font>
        <color rgb="FF000000"/>
      </font>
      <fill>
        <patternFill>
          <bgColor rgb="FF29ADFF"/>
        </patternFill>
      </fill>
    </dxf>
    <dxf>
      <font>
        <color rgb="FF000000"/>
      </font>
      <fill>
        <patternFill>
          <bgColor rgb="FF71C3FF"/>
        </patternFill>
      </fill>
    </dxf>
    <dxf>
      <font>
        <color rgb="FF000000"/>
      </font>
      <fill>
        <patternFill>
          <bgColor rgb="FF71C9FF"/>
        </patternFill>
      </fill>
    </dxf>
    <dxf>
      <font>
        <color rgb="FF000000"/>
      </font>
      <fill>
        <patternFill>
          <bgColor rgb="FF71CDFF"/>
        </patternFill>
      </fill>
    </dxf>
    <dxf>
      <font>
        <color rgb="FF000000"/>
      </font>
      <fill>
        <patternFill>
          <bgColor rgb="FF71D1FF"/>
        </patternFill>
      </fill>
    </dxf>
    <dxf>
      <font>
        <color rgb="FF000000"/>
      </font>
      <fill>
        <patternFill>
          <bgColor rgb="FF9BD9FF"/>
        </patternFill>
      </fill>
    </dxf>
    <dxf>
      <font>
        <color rgb="FF000000"/>
      </font>
      <fill>
        <patternFill>
          <bgColor rgb="FFB7E4FF"/>
        </patternFill>
      </fill>
    </dxf>
    <dxf>
      <font>
        <color rgb="FF000000"/>
      </font>
      <fill>
        <patternFill>
          <bgColor rgb="FFCCECFF"/>
        </patternFill>
      </fill>
    </dxf>
    <dxf>
      <font>
        <color rgb="FF000000"/>
      </font>
      <fill>
        <patternFill>
          <bgColor rgb="FFEBF7FF"/>
        </patternFill>
      </fill>
    </dxf>
    <dxf>
      <font>
        <color rgb="FF000000"/>
      </font>
      <fill>
        <patternFill>
          <bgColor rgb="FF019EFF"/>
        </patternFill>
      </fill>
    </dxf>
    <dxf>
      <font>
        <color rgb="FF000000"/>
      </font>
      <fill>
        <patternFill>
          <bgColor rgb="FF29ADFF"/>
        </patternFill>
      </fill>
    </dxf>
    <dxf>
      <font>
        <color rgb="FF000000"/>
      </font>
      <fill>
        <patternFill>
          <bgColor rgb="FF71C3FF"/>
        </patternFill>
      </fill>
    </dxf>
    <dxf>
      <font>
        <color rgb="FF000000"/>
      </font>
      <fill>
        <patternFill>
          <bgColor rgb="FF71C9FF"/>
        </patternFill>
      </fill>
    </dxf>
    <dxf>
      <font>
        <color rgb="FF000000"/>
      </font>
      <fill>
        <patternFill>
          <bgColor rgb="FF71CDFF"/>
        </patternFill>
      </fill>
    </dxf>
    <dxf>
      <font>
        <color rgb="FF000000"/>
      </font>
      <fill>
        <patternFill>
          <bgColor rgb="FF71D1FF"/>
        </patternFill>
      </fill>
    </dxf>
    <dxf>
      <font>
        <color rgb="FF000000"/>
      </font>
      <fill>
        <patternFill>
          <bgColor rgb="FF9BD9FF"/>
        </patternFill>
      </fill>
    </dxf>
    <dxf>
      <font>
        <color rgb="FF000000"/>
      </font>
      <fill>
        <patternFill>
          <bgColor rgb="FFB7E4FF"/>
        </patternFill>
      </fill>
    </dxf>
    <dxf>
      <font>
        <color rgb="FF000000"/>
      </font>
      <fill>
        <patternFill>
          <bgColor rgb="FFCCECFF"/>
        </patternFill>
      </fill>
    </dxf>
    <dxf>
      <font>
        <color rgb="FF000000"/>
      </font>
      <fill>
        <patternFill>
          <bgColor rgb="FFEBF7FF"/>
        </patternFill>
      </fill>
    </dxf>
    <dxf>
      <numFmt numFmtId="202" formatCode="#,##0.0,,&quot;M&quot;;\(#,##0.0,,&quot;M&quot;\);\-"/>
    </dxf>
    <dxf>
      <numFmt numFmtId="202" formatCode="#,##0.0,,&quot;M&quot;;\(#,##0.0,,&quot;M&quot;\);\-"/>
    </dxf>
    <dxf>
      <numFmt numFmtId="202" formatCode="#,##0.0,,&quot;M&quot;;\(#,##0.0,,&quot;M&quot;\);\-"/>
    </dxf>
    <dxf>
      <font>
        <strike val="0"/>
      </font>
      <fill>
        <patternFill patternType="none">
          <bgColor auto="1"/>
        </patternFill>
      </fill>
      <border>
        <left/>
        <right/>
        <top/>
        <bottom/>
      </border>
    </dxf>
    <dxf>
      <border diagonalUp="0" diagonalDown="0"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</border>
    </dxf>
  </dxfs>
  <tableStyles count="3" defaultTableStyle="TableStyleMedium2" defaultPivotStyle="PivotStyleLight16">
    <tableStyle name="Slicer Style 1" pivot="0" table="0" count="1" xr9:uid="{ECA902A2-EEAF-42D7-A09B-55CA7DC02C2F}">
      <tableStyleElement type="wholeTable" dxfId="35"/>
    </tableStyle>
    <tableStyle name="Slicer Style 2" pivot="0" table="0" count="1" xr9:uid="{B5063B20-E4EC-4A98-8309-835CF08CC31A}">
      <tableStyleElement type="wholeTable" dxfId="34"/>
    </tableStyle>
    <tableStyle name="Slicer Style 3" pivot="0" table="0" count="1" xr9:uid="{700CBFCB-079C-43D7-8481-D27C65DFF556}">
      <tableStyleElement type="wholeTable" dxfId="33"/>
    </tableStyle>
  </tableStyles>
  <colors>
    <mruColors>
      <color rgb="FFFFFF99"/>
      <color rgb="FF7030A0"/>
      <color rgb="FFB7E0FF"/>
      <color rgb="FF8FB4FF"/>
      <color rgb="FF97D2FF"/>
      <color rgb="FF7093D2"/>
      <color rgb="FF7F9ED7"/>
      <color rgb="FF7395D3"/>
      <color rgb="FFCCCCFF"/>
      <color rgb="FFCC66FF"/>
    </mruColors>
  </colors>
  <extLst>
    <ext xmlns:x14="http://schemas.microsoft.com/office/spreadsheetml/2009/9/main" uri="{EB79DEF2-80B8-43e5-95BD-54CBDDF9020C}">
      <x14:slicerStyles defaultSlicerStyle="SlicerStyleLight1">
        <x14:slicerStyle name="Slicer Style 1"/>
        <x14:slicerStyle name="Slicer Style 2"/>
        <x14:slicerStyle name="Slicer Style 3"/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microsoft.com/office/2020/07/relationships/rdRichValueWebImage" Target="richData/rdRichValueWebImage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externalLink" Target="externalLinks/externalLink1.xml"/><Relationship Id="rId19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402165030030225E-2"/>
          <c:y val="3.2638270053905592E-2"/>
          <c:w val="0.97106552537327961"/>
          <c:h val="0.91899549744440201"/>
        </c:manualLayout>
      </c:layout>
      <c:barChart>
        <c:barDir val="col"/>
        <c:grouping val="clustered"/>
        <c:varyColors val="0"/>
        <c:ser>
          <c:idx val="0"/>
          <c:order val="0"/>
          <c:tx>
            <c:v>Raised</c:v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30"/>
              <c:pt idx="0">
                <c:v>45292</c:v>
              </c:pt>
              <c:pt idx="1">
                <c:v>45992</c:v>
              </c:pt>
              <c:pt idx="2">
                <c:v>46082</c:v>
              </c:pt>
              <c:pt idx="3">
                <c:v>46266</c:v>
              </c:pt>
              <c:pt idx="4">
                <c:v>46357</c:v>
              </c:pt>
              <c:pt idx="5">
                <c:v>46447</c:v>
              </c:pt>
              <c:pt idx="6">
                <c:v>46569</c:v>
              </c:pt>
              <c:pt idx="7">
                <c:v>46692</c:v>
              </c:pt>
              <c:pt idx="8">
                <c:v>46813</c:v>
              </c:pt>
              <c:pt idx="9">
                <c:v>46997</c:v>
              </c:pt>
              <c:pt idx="10">
                <c:v>47178</c:v>
              </c:pt>
              <c:pt idx="11">
                <c:v>47362</c:v>
              </c:pt>
              <c:pt idx="12">
                <c:v>47543</c:v>
              </c:pt>
              <c:pt idx="13">
                <c:v>47635</c:v>
              </c:pt>
              <c:pt idx="14">
                <c:v>47727</c:v>
              </c:pt>
              <c:pt idx="15">
                <c:v>47818</c:v>
              </c:pt>
              <c:pt idx="16">
                <c:v>47908</c:v>
              </c:pt>
              <c:pt idx="17">
                <c:v>48000</c:v>
              </c:pt>
              <c:pt idx="18">
                <c:v>48061</c:v>
              </c:pt>
              <c:pt idx="19">
                <c:v>48245</c:v>
              </c:pt>
              <c:pt idx="20">
                <c:v>48305</c:v>
              </c:pt>
              <c:pt idx="21">
                <c:v>48366</c:v>
              </c:pt>
              <c:pt idx="22">
                <c:v>48427</c:v>
              </c:pt>
              <c:pt idx="23">
                <c:v>48488</c:v>
              </c:pt>
              <c:pt idx="24">
                <c:v>48670</c:v>
              </c:pt>
              <c:pt idx="25">
                <c:v>48700</c:v>
              </c:pt>
              <c:pt idx="26">
                <c:v>48731</c:v>
              </c:pt>
              <c:pt idx="27">
                <c:v>48761</c:v>
              </c:pt>
              <c:pt idx="28">
                <c:v>48792</c:v>
              </c:pt>
              <c:pt idx="29">
                <c:v>48823</c:v>
              </c:pt>
            </c:num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300000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A81-486B-AF3E-1C6301BBB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69456943"/>
        <c:axId val="269458383"/>
      </c:barChart>
      <c:catAx>
        <c:axId val="26945694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69458383"/>
        <c:crosses val="autoZero"/>
        <c:auto val="0"/>
        <c:lblAlgn val="ctr"/>
        <c:lblOffset val="100"/>
        <c:noMultiLvlLbl val="0"/>
      </c:catAx>
      <c:valAx>
        <c:axId val="269458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69456943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748061930590532"/>
          <c:y val="4.8314811882826337E-3"/>
          <c:w val="0.8125193718125796"/>
          <c:h val="0.94196739088921633"/>
        </c:manualLayout>
      </c:layout>
      <c:barChart>
        <c:barDir val="bar"/>
        <c:grouping val="stacked"/>
        <c:varyColors val="0"/>
        <c:ser>
          <c:idx val="0"/>
          <c:order val="0"/>
          <c:tx>
            <c:v>Owed</c:v>
          </c:tx>
          <c:spPr>
            <a:solidFill>
              <a:srgbClr val="002060"/>
            </a:solidFill>
            <a:ln w="25400">
              <a:noFill/>
            </a:ln>
            <a:effectLst/>
          </c:spPr>
          <c:invertIfNegative val="0"/>
          <c:dLbls>
            <c:numFmt formatCode="#,##0,&quot;K&quot;;\ \(#,##0,&quot;K&quot;\);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1"/>
              <c:pt idx="0">
                <c:v>Wells Fargo</c:v>
              </c:pt>
              <c:pt idx="1">
                <c:v>Truist Bank</c:v>
              </c:pt>
              <c:pt idx="2">
                <c:v>Bank of America</c:v>
              </c:pt>
              <c:pt idx="3">
                <c:v>U.S Bank</c:v>
              </c:pt>
              <c:pt idx="4">
                <c:v>Kabbage</c:v>
              </c:pt>
              <c:pt idx="5">
                <c:v>Citizens Bank</c:v>
              </c:pt>
              <c:pt idx="6">
                <c:v>JPM Chase</c:v>
              </c:pt>
              <c:pt idx="7">
                <c:v>Live Oak Bank</c:v>
              </c:pt>
              <c:pt idx="8">
                <c:v>Citibank</c:v>
              </c:pt>
              <c:pt idx="9">
                <c:v>PNC </c:v>
              </c:pt>
              <c:pt idx="10">
                <c:v>Capital One</c:v>
              </c:pt>
            </c:strLit>
          </c:cat>
          <c:val>
            <c:numLit>
              <c:formatCode>General</c:formatCode>
              <c:ptCount val="11"/>
              <c:pt idx="0">
                <c:v>103097.724816723</c:v>
              </c:pt>
              <c:pt idx="1">
                <c:v>772080.64280195627</c:v>
              </c:pt>
              <c:pt idx="2">
                <c:v>427800.54344727105</c:v>
              </c:pt>
              <c:pt idx="3">
                <c:v>731500</c:v>
              </c:pt>
              <c:pt idx="4">
                <c:v>389146.07356495026</c:v>
              </c:pt>
              <c:pt idx="5">
                <c:v>413047.8395585086</c:v>
              </c:pt>
              <c:pt idx="6">
                <c:v>24030.806920045146</c:v>
              </c:pt>
              <c:pt idx="7">
                <c:v>194464.37656944941</c:v>
              </c:pt>
              <c:pt idx="8">
                <c:v>162661.72991357581</c:v>
              </c:pt>
              <c:pt idx="9">
                <c:v>137779.33978183416</c:v>
              </c:pt>
              <c:pt idx="10">
                <c:v>166926.30706637641</c:v>
              </c:pt>
            </c:numLit>
          </c:val>
          <c:extLst>
            <c:ext xmlns:c16="http://schemas.microsoft.com/office/drawing/2014/chart" uri="{C3380CC4-5D6E-409C-BE32-E72D297353CC}">
              <c16:uniqueId val="{00000000-91CE-480C-A31F-B07FC75FAF61}"/>
            </c:ext>
          </c:extLst>
        </c:ser>
        <c:ser>
          <c:idx val="2"/>
          <c:order val="1"/>
          <c:tx>
            <c:v>Repaid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  <a:effectLst/>
          </c:spPr>
          <c:invertIfNegative val="0"/>
          <c:dLbls>
            <c:numFmt formatCode="#,##0,&quot;K&quot;;\ \(#,##0,&quot;K&quot;\);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1"/>
              <c:pt idx="0">
                <c:v>Wells Fargo</c:v>
              </c:pt>
              <c:pt idx="1">
                <c:v>Truist Bank</c:v>
              </c:pt>
              <c:pt idx="2">
                <c:v>Bank of America</c:v>
              </c:pt>
              <c:pt idx="3">
                <c:v>U.S Bank</c:v>
              </c:pt>
              <c:pt idx="4">
                <c:v>Kabbage</c:v>
              </c:pt>
              <c:pt idx="5">
                <c:v>Citizens Bank</c:v>
              </c:pt>
              <c:pt idx="6">
                <c:v>JPM Chase</c:v>
              </c:pt>
              <c:pt idx="7">
                <c:v>Live Oak Bank</c:v>
              </c:pt>
              <c:pt idx="8">
                <c:v>Citibank</c:v>
              </c:pt>
              <c:pt idx="9">
                <c:v>PNC </c:v>
              </c:pt>
              <c:pt idx="10">
                <c:v>Capital One</c:v>
              </c:pt>
            </c:strLit>
          </c:cat>
          <c:val>
            <c:numLit>
              <c:formatCode>General</c:formatCode>
              <c:ptCount val="11"/>
              <c:pt idx="0">
                <c:v>1746902.275183277</c:v>
              </c:pt>
              <c:pt idx="1">
                <c:v>254919.35719804373</c:v>
              </c:pt>
              <c:pt idx="2">
                <c:v>535699.45655272901</c:v>
              </c:pt>
              <c:pt idx="3">
                <c:v>0</c:v>
              </c:pt>
              <c:pt idx="4">
                <c:v>328853.92643504974</c:v>
              </c:pt>
              <c:pt idx="5">
                <c:v>4952.1604414914036</c:v>
              </c:pt>
              <c:pt idx="6">
                <c:v>375969.19307995483</c:v>
              </c:pt>
              <c:pt idx="7">
                <c:v>119035.62343055059</c:v>
              </c:pt>
              <c:pt idx="8">
                <c:v>137338.27008642419</c:v>
              </c:pt>
              <c:pt idx="9">
                <c:v>162220.66021816584</c:v>
              </c:pt>
              <c:pt idx="10">
                <c:v>42073.692933623592</c:v>
              </c:pt>
            </c:numLit>
          </c:val>
          <c:extLst>
            <c:ext xmlns:c16="http://schemas.microsoft.com/office/drawing/2014/chart" uri="{C3380CC4-5D6E-409C-BE32-E72D297353CC}">
              <c16:uniqueId val="{00000001-91CE-480C-A31F-B07FC75FAF61}"/>
            </c:ext>
          </c:extLst>
        </c:ser>
        <c:ser>
          <c:idx val="1"/>
          <c:order val="2"/>
          <c:tx>
            <c:v>Closed</c:v>
          </c:tx>
          <c:spPr>
            <a:solidFill>
              <a:schemeClr val="accent1">
                <a:lumMod val="20000"/>
                <a:lumOff val="80000"/>
              </a:schemeClr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1"/>
              <c:pt idx="0">
                <c:v>Wells Fargo</c:v>
              </c:pt>
              <c:pt idx="1">
                <c:v>Truist Bank</c:v>
              </c:pt>
              <c:pt idx="2">
                <c:v>Bank of America</c:v>
              </c:pt>
              <c:pt idx="3">
                <c:v>U.S Bank</c:v>
              </c:pt>
              <c:pt idx="4">
                <c:v>Kabbage</c:v>
              </c:pt>
              <c:pt idx="5">
                <c:v>Citizens Bank</c:v>
              </c:pt>
              <c:pt idx="6">
                <c:v>JPM Chase</c:v>
              </c:pt>
              <c:pt idx="7">
                <c:v>Live Oak Bank</c:v>
              </c:pt>
              <c:pt idx="8">
                <c:v>Citibank</c:v>
              </c:pt>
              <c:pt idx="9">
                <c:v>PNC </c:v>
              </c:pt>
              <c:pt idx="10">
                <c:v>Capital One</c:v>
              </c:pt>
            </c:strLit>
          </c:cat>
          <c:val>
            <c:numLit>
              <c:formatCode>General</c:formatCode>
              <c:ptCount val="1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91CE-480C-A31F-B07FC75FAF61}"/>
            </c:ext>
          </c:extLst>
        </c:ser>
        <c:ser>
          <c:idx val="3"/>
          <c:order val="3"/>
          <c:tx>
            <c:v>Raised</c:v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D727DC7-E82F-4511-BE42-90643943FBCC}" type="CELLRANGE">
                      <a:rPr lang="en-US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1CE-480C-A31F-B07FC75FAF6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746EEAF-7CE5-4684-BBAE-E6298F37FBF5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91CE-480C-A31F-B07FC75FAF6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6300726-7CD6-42E2-9B84-34A9F736C87C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91CE-480C-A31F-B07FC75FAF6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2AF7C70-CE39-4FFD-A8CE-0E968A196BD6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1CE-480C-A31F-B07FC75FAF6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C01C2E6-500D-4166-BA45-4DDB4DE7F2F4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1CE-480C-A31F-B07FC75FAF6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40AD575-EFC8-4974-829C-94D2783788B7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1CE-480C-A31F-B07FC75FAF6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D79754D-7171-4792-B8AE-51E1DE7D3C98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1CE-480C-A31F-B07FC75FAF6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1A81B75-8B76-4AF8-977A-D1569762FF43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1CE-480C-A31F-B07FC75FAF6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21C6A85-90D5-4CA6-8D3F-B2A480B5EEC9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1CE-480C-A31F-B07FC75FAF6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3585BBA-1E82-4095-9D5D-605E7269335C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1CE-480C-A31F-B07FC75FAF6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A71CA70-3383-47F1-9052-525133E53EE7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1CE-480C-A31F-B07FC75FAF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1"/>
              <c:pt idx="0">
                <c:v>Wells Fargo</c:v>
              </c:pt>
              <c:pt idx="1">
                <c:v>Truist Bank</c:v>
              </c:pt>
              <c:pt idx="2">
                <c:v>Bank of America</c:v>
              </c:pt>
              <c:pt idx="3">
                <c:v>U.S Bank</c:v>
              </c:pt>
              <c:pt idx="4">
                <c:v>Kabbage</c:v>
              </c:pt>
              <c:pt idx="5">
                <c:v>Citizens Bank</c:v>
              </c:pt>
              <c:pt idx="6">
                <c:v>JPM Chase</c:v>
              </c:pt>
              <c:pt idx="7">
                <c:v>Live Oak Bank</c:v>
              </c:pt>
              <c:pt idx="8">
                <c:v>Citibank</c:v>
              </c:pt>
              <c:pt idx="9">
                <c:v>PNC </c:v>
              </c:pt>
              <c:pt idx="10">
                <c:v>Capital One</c:v>
              </c:pt>
            </c:strLit>
          </c:cat>
          <c:val>
            <c:numLit>
              <c:formatCode>General</c:formatCode>
              <c:ptCount val="11"/>
              <c:pt idx="0">
                <c:v>185000</c:v>
              </c:pt>
              <c:pt idx="1">
                <c:v>102700</c:v>
              </c:pt>
              <c:pt idx="2">
                <c:v>96350</c:v>
              </c:pt>
              <c:pt idx="3">
                <c:v>73150</c:v>
              </c:pt>
              <c:pt idx="4">
                <c:v>71800</c:v>
              </c:pt>
              <c:pt idx="5">
                <c:v>41800</c:v>
              </c:pt>
              <c:pt idx="6">
                <c:v>40000</c:v>
              </c:pt>
              <c:pt idx="7">
                <c:v>31350</c:v>
              </c:pt>
              <c:pt idx="8">
                <c:v>30000</c:v>
              </c:pt>
              <c:pt idx="9">
                <c:v>30000</c:v>
              </c:pt>
              <c:pt idx="10">
                <c:v>20900</c:v>
              </c:pt>
            </c:numLit>
          </c:val>
          <c:extLst>
            <c:ext xmlns:c15="http://schemas.microsoft.com/office/drawing/2012/chart" uri="{02D57815-91ED-43cb-92C2-25804820EDAC}">
              <c15:datalabelsRange>
                <c15:f>Workings_Loans!$U$3:$U$13</c15:f>
                <c15:dlblRangeCache>
                  <c:ptCount val="11"/>
                  <c:pt idx="0">
                    <c:v>1,850K</c:v>
                  </c:pt>
                  <c:pt idx="1">
                    <c:v>1,027K</c:v>
                  </c:pt>
                  <c:pt idx="2">
                    <c:v>964K</c:v>
                  </c:pt>
                  <c:pt idx="3">
                    <c:v>732K</c:v>
                  </c:pt>
                  <c:pt idx="4">
                    <c:v>718K</c:v>
                  </c:pt>
                  <c:pt idx="5">
                    <c:v>418K</c:v>
                  </c:pt>
                  <c:pt idx="6">
                    <c:v>400K</c:v>
                  </c:pt>
                  <c:pt idx="7">
                    <c:v>314K</c:v>
                  </c:pt>
                  <c:pt idx="8">
                    <c:v>300K</c:v>
                  </c:pt>
                  <c:pt idx="9">
                    <c:v>300K</c:v>
                  </c:pt>
                  <c:pt idx="10">
                    <c:v>209K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91CE-480C-A31F-B07FC75FA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4258880"/>
        <c:axId val="114261760"/>
      </c:barChart>
      <c:catAx>
        <c:axId val="1142588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61760"/>
        <c:crosses val="autoZero"/>
        <c:auto val="1"/>
        <c:lblAlgn val="ctr"/>
        <c:lblOffset val="100"/>
        <c:noMultiLvlLbl val="0"/>
      </c:catAx>
      <c:valAx>
        <c:axId val="114261760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14258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5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1677988287069919"/>
          <c:y val="0.93118181717687409"/>
          <c:w val="0.53918322682354791"/>
          <c:h val="6.6631910729065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666666666666666E-2"/>
          <c:y val="7.1727438341242081E-2"/>
          <c:w val="0.90800653557431932"/>
          <c:h val="0.92827256165875793"/>
        </c:manualLayout>
      </c:layout>
      <c:barChart>
        <c:barDir val="bar"/>
        <c:grouping val="stacked"/>
        <c:varyColors val="0"/>
        <c:ser>
          <c:idx val="0"/>
          <c:order val="0"/>
          <c:tx>
            <c:v>Series1</c:v>
          </c:tx>
          <c:spPr>
            <a:solidFill>
              <a:srgbClr val="3B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1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</c:strLit>
          </c:cat>
          <c:val>
            <c:numLit>
              <c:formatCode>General</c:formatCode>
              <c:ptCount val="11"/>
              <c:pt idx="0">
                <c:v>12</c:v>
              </c:pt>
              <c:pt idx="1">
                <c:v>117</c:v>
              </c:pt>
              <c:pt idx="2">
                <c:v>51</c:v>
              </c:pt>
              <c:pt idx="3">
                <c:v>60</c:v>
              </c:pt>
              <c:pt idx="4">
                <c:v>39</c:v>
              </c:pt>
              <c:pt idx="5">
                <c:v>174</c:v>
              </c:pt>
              <c:pt idx="6">
                <c:v>3</c:v>
              </c:pt>
              <c:pt idx="7">
                <c:v>33</c:v>
              </c:pt>
              <c:pt idx="8">
                <c:v>39</c:v>
              </c:pt>
              <c:pt idx="9">
                <c:v>23</c:v>
              </c:pt>
              <c:pt idx="10">
                <c:v>45</c:v>
              </c:pt>
            </c:numLit>
          </c:val>
          <c:extLst>
            <c:ext xmlns:c16="http://schemas.microsoft.com/office/drawing/2014/chart" uri="{C3380CC4-5D6E-409C-BE32-E72D297353CC}">
              <c16:uniqueId val="{00000000-0ABD-4B55-9AC7-9DFA29454131}"/>
            </c:ext>
          </c:extLst>
        </c:ser>
        <c:ser>
          <c:idx val="1"/>
          <c:order val="1"/>
          <c:tx>
            <c:v>Interest</c:v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9700F6D-91E7-4AA6-9CD0-287AF64D6180}" type="CELLRANGE">
                      <a:rPr lang="en-US"/>
                      <a:pPr/>
                      <a:t>[CELLRANGE]</a:t>
                    </a:fld>
                    <a:endParaRPr lang="en-Z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0ABD-4B55-9AC7-9DFA294541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A85D13B-9DE3-49BA-80E7-39C5556D5984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0ABD-4B55-9AC7-9DFA294541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4D3F3CD-0A87-486D-A9E8-108843C44E92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0ABD-4B55-9AC7-9DFA294541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C5AC59C-D001-42A5-80B5-F5286F6A66BD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0ABD-4B55-9AC7-9DFA294541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AFB177F-5B26-42CE-98C1-C380D0C48CED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0ABD-4B55-9AC7-9DFA294541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7C23BC7-EE8F-49A0-ACF7-F9FF2DB71F14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0ABD-4B55-9AC7-9DFA294541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848C94A-0F85-436F-8932-DA4F5430AE9B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0ABD-4B55-9AC7-9DFA294541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FB99DED-01EF-44F8-9988-60F89C23F18F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ABD-4B55-9AC7-9DFA294541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DD6F6DC-C42D-49D5-9568-D400970C4040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ABD-4B55-9AC7-9DFA294541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3F87059-2B05-4C9A-9CF7-F20E1F1BDEA2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0ABD-4B55-9AC7-9DFA294541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BA5ABBA-5B6F-488B-9AA0-53A7936A0A29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0ABD-4B55-9AC7-9DFA294541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1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</c:strLit>
          </c:cat>
          <c:val>
            <c:numLit>
              <c:formatCode>General</c:formatCode>
              <c:ptCount val="11"/>
              <c:pt idx="0">
                <c:v>52.199999999999996</c:v>
              </c:pt>
              <c:pt idx="1">
                <c:v>52.199999999999996</c:v>
              </c:pt>
              <c:pt idx="2">
                <c:v>52.199999999999996</c:v>
              </c:pt>
              <c:pt idx="3">
                <c:v>52.199999999999996</c:v>
              </c:pt>
              <c:pt idx="4">
                <c:v>52.199999999999996</c:v>
              </c:pt>
              <c:pt idx="5">
                <c:v>52.199999999999996</c:v>
              </c:pt>
              <c:pt idx="6">
                <c:v>52.199999999999996</c:v>
              </c:pt>
              <c:pt idx="7">
                <c:v>52.199999999999996</c:v>
              </c:pt>
              <c:pt idx="8">
                <c:v>52.199999999999996</c:v>
              </c:pt>
              <c:pt idx="9">
                <c:v>52.199999999999996</c:v>
              </c:pt>
              <c:pt idx="10">
                <c:v>52.199999999999996</c:v>
              </c:pt>
            </c:numLit>
          </c:val>
          <c:extLst>
            <c:ext xmlns:c15="http://schemas.microsoft.com/office/drawing/2012/chart" uri="{02D57815-91ED-43cb-92C2-25804820EDAC}">
              <c15:datalabelsRange>
                <c15:f>Workings_Loans!$AA$3:$AA$13</c15:f>
                <c15:dlblRangeCache>
                  <c:ptCount val="11"/>
                  <c:pt idx="0">
                    <c:v>12.0%</c:v>
                  </c:pt>
                  <c:pt idx="1">
                    <c:v>11.6%</c:v>
                  </c:pt>
                  <c:pt idx="2">
                    <c:v>10.5%</c:v>
                  </c:pt>
                  <c:pt idx="3">
                    <c:v>12.3%</c:v>
                  </c:pt>
                  <c:pt idx="4">
                    <c:v>11.0%</c:v>
                  </c:pt>
                  <c:pt idx="5">
                    <c:v>12.4%</c:v>
                  </c:pt>
                  <c:pt idx="6">
                    <c:v>11.0%</c:v>
                  </c:pt>
                  <c:pt idx="7">
                    <c:v>11.5%</c:v>
                  </c:pt>
                  <c:pt idx="8">
                    <c:v>11.5%</c:v>
                  </c:pt>
                  <c:pt idx="9">
                    <c:v>12.5%</c:v>
                  </c:pt>
                  <c:pt idx="10">
                    <c:v>11.0%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0ABD-4B55-9AC7-9DFA2945413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100"/>
        <c:axId val="718070159"/>
        <c:axId val="718070639"/>
      </c:barChart>
      <c:catAx>
        <c:axId val="718070159"/>
        <c:scaling>
          <c:orientation val="maxMin"/>
        </c:scaling>
        <c:delete val="0"/>
        <c:axPos val="r"/>
        <c:numFmt formatCode=";;;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070639"/>
        <c:crosses val="autoZero"/>
        <c:auto val="1"/>
        <c:lblAlgn val="ctr"/>
        <c:lblOffset val="100"/>
        <c:noMultiLvlLbl val="0"/>
      </c:catAx>
      <c:valAx>
        <c:axId val="718070639"/>
        <c:scaling>
          <c:orientation val="maxMin"/>
        </c:scaling>
        <c:delete val="0"/>
        <c:axPos val="t"/>
        <c:numFmt formatCode=";;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070159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\,##0\,\k;\(#\,##0\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2709826080145247E-2"/>
          <c:y val="8.6090142710359654E-2"/>
          <c:w val="0.83729651146888628"/>
          <c:h val="0.86591363087808526"/>
        </c:manualLayout>
      </c:layout>
      <c:barChart>
        <c:barDir val="bar"/>
        <c:grouping val="percentStacked"/>
        <c:varyColors val="0"/>
        <c:ser>
          <c:idx val="4"/>
          <c:order val="0"/>
          <c:tx>
            <c:v>Raised Chart</c:v>
          </c:tx>
          <c:spPr>
            <a:noFill/>
            <a:ln w="25400">
              <a:solidFill>
                <a:srgbClr val="002060"/>
              </a:solidFill>
            </a:ln>
            <a:effectLst/>
          </c:spPr>
          <c:invertIfNegative val="0"/>
          <c:dPt>
            <c:idx val="14"/>
            <c:invertIfNegative val="0"/>
            <c:bubble3D val="0"/>
            <c:spPr>
              <a:noFill/>
              <a:ln w="25400"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54-40E4-B867-E15648E0D569}"/>
              </c:ext>
            </c:extLst>
          </c:dPt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  <c:pt idx="6">
                <c:v>7230500</c:v>
              </c:pt>
              <c:pt idx="7">
                <c:v>#N/A</c:v>
              </c:pt>
              <c:pt idx="8">
                <c:v>#N/A</c:v>
              </c:pt>
              <c:pt idx="9">
                <c:v>#N/A</c:v>
              </c:pt>
              <c:pt idx="10">
                <c:v>#N/A</c:v>
              </c:pt>
              <c:pt idx="11">
                <c:v>#N/A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2-FA54-40E4-B867-E15648E0D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8730480"/>
        <c:axId val="1488733392"/>
      </c:barChart>
      <c:catAx>
        <c:axId val="1488730480"/>
        <c:scaling>
          <c:orientation val="maxMin"/>
        </c:scaling>
        <c:delete val="0"/>
        <c:axPos val="l"/>
        <c:numFmt formatCode=";;;" sourceLinked="0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8733392"/>
        <c:crosses val="autoZero"/>
        <c:auto val="0"/>
        <c:lblAlgn val="ctr"/>
        <c:lblOffset val="0"/>
        <c:tickLblSkip val="1"/>
        <c:noMultiLvlLbl val="0"/>
      </c:catAx>
      <c:valAx>
        <c:axId val="1488733392"/>
        <c:scaling>
          <c:orientation val="minMax"/>
        </c:scaling>
        <c:delete val="1"/>
        <c:axPos val="t"/>
        <c:numFmt formatCode="0%" sourceLinked="1"/>
        <c:majorTickMark val="none"/>
        <c:minorTickMark val="none"/>
        <c:tickLblPos val="nextTo"/>
        <c:crossAx val="1488730480"/>
        <c:crossesAt val="45627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603348656411741E-2"/>
          <c:y val="3.1509353985861265E-2"/>
          <c:w val="0.97489007562173535"/>
          <c:h val="0.75101622219667807"/>
        </c:manualLayout>
      </c:layout>
      <c:barChart>
        <c:barDir val="col"/>
        <c:grouping val="stacked"/>
        <c:varyColors val="0"/>
        <c:ser>
          <c:idx val="1"/>
          <c:order val="0"/>
          <c:tx>
            <c:v>Repaid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0"/>
              <c:pt idx="0">
                <c:v>WEL01</c:v>
              </c:pt>
              <c:pt idx="1">
                <c:v>USB01</c:v>
              </c:pt>
              <c:pt idx="2">
                <c:v>TRU02</c:v>
              </c:pt>
              <c:pt idx="3">
                <c:v>CSB01</c:v>
              </c:pt>
              <c:pt idx="4">
                <c:v>KAB02</c:v>
              </c:pt>
              <c:pt idx="5">
                <c:v>TRU01</c:v>
              </c:pt>
              <c:pt idx="6">
                <c:v>JPM01</c:v>
              </c:pt>
              <c:pt idx="7">
                <c:v>BOM01</c:v>
              </c:pt>
              <c:pt idx="8">
                <c:v>BOM03</c:v>
              </c:pt>
              <c:pt idx="9">
                <c:v>LOB01</c:v>
              </c:pt>
              <c:pt idx="10">
                <c:v>CIT01</c:v>
              </c:pt>
              <c:pt idx="11">
                <c:v>BOM02</c:v>
              </c:pt>
              <c:pt idx="12">
                <c:v>PNC01</c:v>
              </c:pt>
              <c:pt idx="13">
                <c:v>KAB01</c:v>
              </c:pt>
              <c:pt idx="14">
                <c:v>WEL02</c:v>
              </c:pt>
              <c:pt idx="15">
                <c:v>CAP01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1522427.9606637228</c:v>
              </c:pt>
              <c:pt idx="1">
                <c:v>0</c:v>
              </c:pt>
              <c:pt idx="2">
                <c:v>9884.844409678597</c:v>
              </c:pt>
              <c:pt idx="3">
                <c:v>4952.1604414914036</c:v>
              </c:pt>
              <c:pt idx="4">
                <c:v>118820.52516259754</c:v>
              </c:pt>
              <c:pt idx="5">
                <c:v>245034.5127883651</c:v>
              </c:pt>
              <c:pt idx="6">
                <c:v>375969.19307995483</c:v>
              </c:pt>
              <c:pt idx="7">
                <c:v>350000</c:v>
              </c:pt>
              <c:pt idx="8">
                <c:v>37723.427465033776</c:v>
              </c:pt>
              <c:pt idx="9">
                <c:v>119035.62343055059</c:v>
              </c:pt>
              <c:pt idx="10">
                <c:v>137338.27008642419</c:v>
              </c:pt>
              <c:pt idx="11">
                <c:v>147976.02908769518</c:v>
              </c:pt>
              <c:pt idx="12">
                <c:v>162220.66021816584</c:v>
              </c:pt>
              <c:pt idx="13">
                <c:v>210033.40127245223</c:v>
              </c:pt>
              <c:pt idx="14">
                <c:v>224474.31451955414</c:v>
              </c:pt>
              <c:pt idx="15">
                <c:v>42073.692933623592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932-4FC5-910D-0FDA5EBBCA83}"/>
            </c:ext>
          </c:extLst>
        </c:ser>
        <c:ser>
          <c:idx val="0"/>
          <c:order val="1"/>
          <c:tx>
            <c:v>Owed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#,##0,&quot;K&quot;;\ \(#,##0,&quot;K&quot;\);&quot;&quot;" sourceLinked="0"/>
            <c:spPr>
              <a:noFill/>
              <a:ln>
                <a:noFill/>
              </a:ln>
              <a:effectLst/>
            </c:spPr>
            <c:txPr>
              <a:bodyPr rot="-138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0"/>
              <c:pt idx="0">
                <c:v>WEL01</c:v>
              </c:pt>
              <c:pt idx="1">
                <c:v>USB01</c:v>
              </c:pt>
              <c:pt idx="2">
                <c:v>TRU02</c:v>
              </c:pt>
              <c:pt idx="3">
                <c:v>CSB01</c:v>
              </c:pt>
              <c:pt idx="4">
                <c:v>KAB02</c:v>
              </c:pt>
              <c:pt idx="5">
                <c:v>TRU01</c:v>
              </c:pt>
              <c:pt idx="6">
                <c:v>JPM01</c:v>
              </c:pt>
              <c:pt idx="7">
                <c:v>BOM01</c:v>
              </c:pt>
              <c:pt idx="8">
                <c:v>BOM03</c:v>
              </c:pt>
              <c:pt idx="9">
                <c:v>LOB01</c:v>
              </c:pt>
              <c:pt idx="10">
                <c:v>CIT01</c:v>
              </c:pt>
              <c:pt idx="11">
                <c:v>BOM02</c:v>
              </c:pt>
              <c:pt idx="12">
                <c:v>PNC01</c:v>
              </c:pt>
              <c:pt idx="13">
                <c:v>KAB01</c:v>
              </c:pt>
              <c:pt idx="14">
                <c:v>WEL02</c:v>
              </c:pt>
              <c:pt idx="15">
                <c:v>CAP01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27572.03933627715</c:v>
              </c:pt>
              <c:pt idx="1">
                <c:v>731500</c:v>
              </c:pt>
              <c:pt idx="2">
                <c:v>617115.1555903214</c:v>
              </c:pt>
              <c:pt idx="3">
                <c:v>413047.8395585086</c:v>
              </c:pt>
              <c:pt idx="4">
                <c:v>299179.47483740246</c:v>
              </c:pt>
              <c:pt idx="5">
                <c:v>154965.4872116349</c:v>
              </c:pt>
              <c:pt idx="6">
                <c:v>24030.806920045146</c:v>
              </c:pt>
              <c:pt idx="7">
                <c:v>0</c:v>
              </c:pt>
              <c:pt idx="8">
                <c:v>275776.57253496622</c:v>
              </c:pt>
              <c:pt idx="9">
                <c:v>194464.37656944941</c:v>
              </c:pt>
              <c:pt idx="10">
                <c:v>162661.72991357581</c:v>
              </c:pt>
              <c:pt idx="11">
                <c:v>152023.97091230482</c:v>
              </c:pt>
              <c:pt idx="12">
                <c:v>137779.33978183416</c:v>
              </c:pt>
              <c:pt idx="13">
                <c:v>89966.598727547767</c:v>
              </c:pt>
              <c:pt idx="14">
                <c:v>75525.685480445842</c:v>
              </c:pt>
              <c:pt idx="15">
                <c:v>166926.30706637641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932-4FC5-910D-0FDA5EBBCA83}"/>
            </c:ext>
          </c:extLst>
        </c:ser>
        <c:ser>
          <c:idx val="2"/>
          <c:order val="2"/>
          <c:tx>
            <c:v>Closed</c:v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numFmt formatCode="#,##0,&quot;K&quot;;\ #,##0,&quot;K&quot;;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0"/>
              <c:pt idx="0">
                <c:v>WEL01</c:v>
              </c:pt>
              <c:pt idx="1">
                <c:v>USB01</c:v>
              </c:pt>
              <c:pt idx="2">
                <c:v>TRU02</c:v>
              </c:pt>
              <c:pt idx="3">
                <c:v>CSB01</c:v>
              </c:pt>
              <c:pt idx="4">
                <c:v>KAB02</c:v>
              </c:pt>
              <c:pt idx="5">
                <c:v>TRU01</c:v>
              </c:pt>
              <c:pt idx="6">
                <c:v>JPM01</c:v>
              </c:pt>
              <c:pt idx="7">
                <c:v>BOM01</c:v>
              </c:pt>
              <c:pt idx="8">
                <c:v>BOM03</c:v>
              </c:pt>
              <c:pt idx="9">
                <c:v>LOB01</c:v>
              </c:pt>
              <c:pt idx="10">
                <c:v>CIT01</c:v>
              </c:pt>
              <c:pt idx="11">
                <c:v>BOM02</c:v>
              </c:pt>
              <c:pt idx="12">
                <c:v>PNC01</c:v>
              </c:pt>
              <c:pt idx="13">
                <c:v>KAB01</c:v>
              </c:pt>
              <c:pt idx="14">
                <c:v>WEL02</c:v>
              </c:pt>
              <c:pt idx="15">
                <c:v>CAP01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932-4FC5-910D-0FDA5EBBC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850109855"/>
        <c:axId val="850129535"/>
      </c:barChart>
      <c:catAx>
        <c:axId val="850109855"/>
        <c:scaling>
          <c:orientation val="minMax"/>
        </c:scaling>
        <c:delete val="0"/>
        <c:axPos val="b"/>
        <c:majorGridlines>
          <c:spPr>
            <a:ln w="1587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129535"/>
        <c:crosses val="autoZero"/>
        <c:auto val="1"/>
        <c:lblAlgn val="ctr"/>
        <c:lblOffset val="0"/>
        <c:tickMarkSkip val="3"/>
        <c:noMultiLvlLbl val="0"/>
      </c:catAx>
      <c:valAx>
        <c:axId val="85012953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0109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accent5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8059045373041245"/>
          <c:y val="0"/>
          <c:w val="0.22057030399136537"/>
          <c:h val="9.09953188424774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868644794013241"/>
          <c:y val="3.9024342092903515E-2"/>
          <c:w val="0.53775013123359583"/>
          <c:h val="0.90231740356126977"/>
        </c:manualLayout>
      </c:layout>
      <c:barChart>
        <c:barDir val="bar"/>
        <c:grouping val="clustered"/>
        <c:varyColors val="0"/>
        <c:ser>
          <c:idx val="0"/>
          <c:order val="0"/>
          <c:tx>
            <c:v>Av Interest Rate</c:v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0.13666666666666666</c:v>
              </c:pt>
              <c:pt idx="1">
                <c:v>0.12903846153846152</c:v>
              </c:pt>
              <c:pt idx="2">
                <c:v>0.1259615384615384</c:v>
              </c:pt>
              <c:pt idx="3">
                <c:v>0.12339743589743597</c:v>
              </c:pt>
              <c:pt idx="4">
                <c:v>0.11945454545454562</c:v>
              </c:pt>
              <c:pt idx="5">
                <c:v>0.11682835820895503</c:v>
              </c:pt>
              <c:pt idx="6">
                <c:v>0.11134088679557355</c:v>
              </c:pt>
              <c:pt idx="7">
                <c:v>0.1103846153846154</c:v>
              </c:pt>
              <c:pt idx="8">
                <c:v>0.10972499999999996</c:v>
              </c:pt>
              <c:pt idx="9">
                <c:v>0.11016233766233766</c:v>
              </c:pt>
              <c:pt idx="10">
                <c:v>0.11029220779220787</c:v>
              </c:pt>
              <c:pt idx="11">
                <c:v>0.11083333333333337</c:v>
              </c:pt>
              <c:pt idx="12">
                <c:v>0.11004237288135613</c:v>
              </c:pt>
              <c:pt idx="13">
                <c:v>0.11057142857142872</c:v>
              </c:pt>
              <c:pt idx="14">
                <c:v>0.10772471910112362</c:v>
              </c:pt>
              <c:pt idx="15">
                <c:v>0.10125000000000006</c:v>
              </c:pt>
              <c:pt idx="16">
                <c:v>0.10288461538461544</c:v>
              </c:pt>
              <c:pt idx="17">
                <c:v>0.11000000000000004</c:v>
              </c:pt>
              <c:pt idx="18">
                <c:v>0.11113636363636367</c:v>
              </c:pt>
              <c:pt idx="19">
                <c:v>0.12250000000000004</c:v>
              </c:pt>
            </c:numLit>
          </c:val>
          <c:extLst>
            <c:ext xmlns:c16="http://schemas.microsoft.com/office/drawing/2014/chart" uri="{C3380CC4-5D6E-409C-BE32-E72D297353CC}">
              <c16:uniqueId val="{00000000-3DF8-4CEB-94BD-B9D8F6E7F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812289183"/>
        <c:axId val="812290143"/>
      </c:barChart>
      <c:barChart>
        <c:barDir val="bar"/>
        <c:grouping val="clustered"/>
        <c:varyColors val="0"/>
        <c:ser>
          <c:idx val="1"/>
          <c:order val="1"/>
          <c:tx>
            <c:v>Av Interest Chart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  <c:pt idx="6">
                <c:v>0.11134088679557355</c:v>
              </c:pt>
              <c:pt idx="7">
                <c:v>#N/A</c:v>
              </c:pt>
              <c:pt idx="8">
                <c:v>#N/A</c:v>
              </c:pt>
              <c:pt idx="9">
                <c:v>#N/A</c:v>
              </c:pt>
              <c:pt idx="10">
                <c:v>#N/A</c:v>
              </c:pt>
              <c:pt idx="11">
                <c:v>#N/A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1-3DF8-4CEB-94BD-B9D8F6E7F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753295775"/>
        <c:axId val="753283295"/>
      </c:barChart>
      <c:catAx>
        <c:axId val="812289183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290143"/>
        <c:crosses val="autoZero"/>
        <c:auto val="1"/>
        <c:lblAlgn val="ctr"/>
        <c:lblOffset val="100"/>
        <c:noMultiLvlLbl val="0"/>
      </c:catAx>
      <c:valAx>
        <c:axId val="812290143"/>
        <c:scaling>
          <c:orientation val="minMax"/>
        </c:scaling>
        <c:delete val="0"/>
        <c:axPos val="b"/>
        <c:numFmt formatCode=";;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289183"/>
        <c:crosses val="autoZero"/>
        <c:crossBetween val="between"/>
      </c:valAx>
      <c:valAx>
        <c:axId val="753283295"/>
        <c:scaling>
          <c:orientation val="minMax"/>
        </c:scaling>
        <c:delete val="0"/>
        <c:axPos val="t"/>
        <c:numFmt formatCode=";;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295775"/>
        <c:crosses val="max"/>
        <c:crossBetween val="between"/>
      </c:valAx>
      <c:catAx>
        <c:axId val="75329577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532832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6393805168597155"/>
          <c:y val="0.15650258727791924"/>
          <c:w val="0.37664838611585427"/>
          <c:h val="0.68699482544416146"/>
        </c:manualLayout>
      </c:layout>
      <c:barChart>
        <c:barDir val="col"/>
        <c:grouping val="percentStacked"/>
        <c:varyColors val="0"/>
        <c:ser>
          <c:idx val="0"/>
          <c:order val="0"/>
          <c:tx>
            <c:v>Series1</c:v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5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640-46A9-91A2-6224DAB64E4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500" b="1" i="0" u="none" strike="noStrike" kern="1200" baseline="0">
                      <a:solidFill>
                        <a:schemeClr val="accent5">
                          <a:lumMod val="60000"/>
                          <a:lumOff val="4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640-46A9-91A2-6224DAB64E4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500" b="1" i="0" u="none" strike="noStrike" kern="1200" baseline="0">
                      <a:solidFill>
                        <a:srgbClr val="0070C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640-46A9-91A2-6224DAB64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5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4"/>
              <c:pt idx="0">
                <c:v>Raised</c:v>
              </c:pt>
              <c:pt idx="1">
                <c:v>Owed</c:v>
              </c:pt>
              <c:pt idx="2">
                <c:v>Closed</c:v>
              </c:pt>
              <c:pt idx="3">
                <c:v>Repaid</c:v>
              </c:pt>
            </c:strLit>
          </c:cat>
          <c:val>
            <c:numLit>
              <c:formatCode>General</c:formatCode>
              <c:ptCount val="4"/>
              <c:pt idx="0">
                <c:v>7230500</c:v>
              </c:pt>
              <c:pt idx="1">
                <c:v>3522535.3844406898</c:v>
              </c:pt>
              <c:pt idx="2">
                <c:v>0</c:v>
              </c:pt>
              <c:pt idx="3">
                <c:v>3707964.6155593102</c:v>
              </c:pt>
            </c:numLit>
          </c:val>
          <c:extLst>
            <c:ext xmlns:c16="http://schemas.microsoft.com/office/drawing/2014/chart" uri="{C3380CC4-5D6E-409C-BE32-E72D297353CC}">
              <c16:uniqueId val="{00000003-D640-46A9-91A2-6224DAB64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74650079"/>
        <c:axId val="1474302511"/>
      </c:barChart>
      <c:catAx>
        <c:axId val="1474650079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302511"/>
        <c:crosses val="autoZero"/>
        <c:auto val="1"/>
        <c:lblAlgn val="ctr"/>
        <c:lblOffset val="100"/>
        <c:noMultiLvlLbl val="0"/>
      </c:catAx>
      <c:valAx>
        <c:axId val="1474302511"/>
        <c:scaling>
          <c:orientation val="minMax"/>
        </c:scaling>
        <c:delete val="1"/>
        <c:axPos val="r"/>
        <c:numFmt formatCode="0%" sourceLinked="1"/>
        <c:majorTickMark val="none"/>
        <c:minorTickMark val="none"/>
        <c:tickLblPos val="nextTo"/>
        <c:crossAx val="1474650079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058224036190094E-2"/>
          <c:y val="0"/>
          <c:w val="0.94722222222222219"/>
          <c:h val="0.77745523493163537"/>
        </c:manualLayout>
      </c:layout>
      <c:barChart>
        <c:barDir val="col"/>
        <c:grouping val="clustered"/>
        <c:varyColors val="0"/>
        <c:ser>
          <c:idx val="1"/>
          <c:order val="1"/>
          <c:tx>
            <c:v>Raised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1550000</c:v>
              </c:pt>
              <c:pt idx="1">
                <c:v>1900000</c:v>
              </c:pt>
              <c:pt idx="2">
                <c:v>2900000</c:v>
              </c:pt>
              <c:pt idx="3">
                <c:v>3900000</c:v>
              </c:pt>
              <c:pt idx="4">
                <c:v>4513500</c:v>
              </c:pt>
              <c:pt idx="5">
                <c:v>5140500</c:v>
              </c:pt>
              <c:pt idx="6">
                <c:v>7230500</c:v>
              </c:pt>
              <c:pt idx="7">
                <c:v>9216000</c:v>
              </c:pt>
              <c:pt idx="8">
                <c:v>12758550</c:v>
              </c:pt>
              <c:pt idx="9">
                <c:v>15281002.5</c:v>
              </c:pt>
              <c:pt idx="10">
                <c:v>15281002.5</c:v>
              </c:pt>
              <c:pt idx="11">
                <c:v>15281002.5</c:v>
              </c:pt>
              <c:pt idx="12">
                <c:v>15281002.5</c:v>
              </c:pt>
              <c:pt idx="13">
                <c:v>15281002.5</c:v>
              </c:pt>
              <c:pt idx="14">
                <c:v>15281002.5</c:v>
              </c:pt>
              <c:pt idx="15">
                <c:v>15281002.5</c:v>
              </c:pt>
              <c:pt idx="16">
                <c:v>15281002.5</c:v>
              </c:pt>
              <c:pt idx="17">
                <c:v>15281002.5</c:v>
              </c:pt>
              <c:pt idx="18">
                <c:v>15281002.5</c:v>
              </c:pt>
              <c:pt idx="19">
                <c:v>15281002.5</c:v>
              </c:pt>
            </c:numLit>
          </c:val>
          <c:extLst>
            <c:ext xmlns:c16="http://schemas.microsoft.com/office/drawing/2014/chart" uri="{C3380CC4-5D6E-409C-BE32-E72D297353CC}">
              <c16:uniqueId val="{00000000-5CD0-4AFE-853D-39C682F2AB5C}"/>
            </c:ext>
          </c:extLst>
        </c:ser>
        <c:ser>
          <c:idx val="2"/>
          <c:order val="2"/>
          <c:tx>
            <c:v>Ins&gt;Proc</c:v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strLit>
          </c:cat>
          <c:val>
            <c:numLit>
              <c:formatCode>General</c:formatCode>
              <c:ptCount val="20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  <c:pt idx="6">
                <c:v>#N/A</c:v>
              </c:pt>
              <c:pt idx="7">
                <c:v>#N/A</c:v>
              </c:pt>
              <c:pt idx="8">
                <c:v>#N/A</c:v>
              </c:pt>
              <c:pt idx="9">
                <c:v>#N/A</c:v>
              </c:pt>
              <c:pt idx="10">
                <c:v>#N/A</c:v>
              </c:pt>
              <c:pt idx="11">
                <c:v>15281002.5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1-5CD0-4AFE-853D-39C682F2A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756124927"/>
        <c:axId val="756130207"/>
      </c:barChart>
      <c:lineChart>
        <c:grouping val="standard"/>
        <c:varyColors val="0"/>
        <c:ser>
          <c:idx val="0"/>
          <c:order val="0"/>
          <c:tx>
            <c:v>Instalment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316387.69145393075</c:v>
              </c:pt>
              <c:pt idx="1">
                <c:v>654457.77049746376</c:v>
              </c:pt>
              <c:pt idx="2">
                <c:v>1088670.1480067223</c:v>
              </c:pt>
              <c:pt idx="3">
                <c:v>1926554.9233672321</c:v>
              </c:pt>
              <c:pt idx="4">
                <c:v>2992406.8020893005</c:v>
              </c:pt>
              <c:pt idx="5">
                <c:v>4227955.5327434074</c:v>
              </c:pt>
              <c:pt idx="6">
                <c:v>5629741.6907939222</c:v>
              </c:pt>
              <c:pt idx="7">
                <c:v>7106628.9886276312</c:v>
              </c:pt>
              <c:pt idx="8">
                <c:v>9007109.4882925265</c:v>
              </c:pt>
              <c:pt idx="9">
                <c:v>11375827.959722539</c:v>
              </c:pt>
              <c:pt idx="10">
                <c:v>13872742.273106109</c:v>
              </c:pt>
              <c:pt idx="11">
                <c:v>16226510.320581632</c:v>
              </c:pt>
              <c:pt idx="12">
                <c:v>18143849.947706982</c:v>
              </c:pt>
              <c:pt idx="13">
                <c:v>19503146.412119765</c:v>
              </c:pt>
              <c:pt idx="14">
                <c:v>20238618.700174283</c:v>
              </c:pt>
              <c:pt idx="15">
                <c:v>20557069.673444513</c:v>
              </c:pt>
              <c:pt idx="16">
                <c:v>20830359.153618541</c:v>
              </c:pt>
              <c:pt idx="17">
                <c:v>21011335.736819167</c:v>
              </c:pt>
              <c:pt idx="18">
                <c:v>21172319.707696099</c:v>
              </c:pt>
              <c:pt idx="19">
                <c:v>21233340.616954558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CD0-4AFE-853D-39C682F2A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124927"/>
        <c:axId val="756130207"/>
      </c:lineChart>
      <c:catAx>
        <c:axId val="756124927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756130207"/>
        <c:crosses val="autoZero"/>
        <c:auto val="1"/>
        <c:lblAlgn val="ctr"/>
        <c:lblOffset val="100"/>
        <c:tickMarkSkip val="4"/>
        <c:noMultiLvlLbl val="0"/>
      </c:catAx>
      <c:valAx>
        <c:axId val="75613020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561249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"/>
          <c:y val="7.4163215662353996E-2"/>
          <c:w val="0.4330630755760595"/>
          <c:h val="0.301006456164589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.86590036291374228"/>
          <c:h val="1"/>
        </c:manualLayout>
      </c:layout>
      <c:doughnutChart>
        <c:varyColors val="1"/>
        <c:ser>
          <c:idx val="0"/>
          <c:order val="0"/>
          <c:tx>
            <c:v>Series1</c:v>
          </c:tx>
          <c:spPr>
            <a:solidFill>
              <a:srgbClr val="002060"/>
            </a:solidFill>
          </c:spPr>
          <c:dPt>
            <c:idx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7C8-4944-8B9B-D6B092D662A4}"/>
              </c:ext>
            </c:extLst>
          </c:dPt>
          <c:dPt>
            <c:idx val="1"/>
            <c:bubble3D val="0"/>
            <c:spPr>
              <a:solidFill>
                <a:srgbClr val="00206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7C8-4944-8B9B-D6B092D662A4}"/>
              </c:ext>
            </c:extLst>
          </c:dPt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30</c:v>
              </c:pt>
              <c:pt idx="1">
                <c:v>15</c:v>
              </c:pt>
            </c:numLit>
          </c:val>
          <c:extLst>
            <c:ext xmlns:c16="http://schemas.microsoft.com/office/drawing/2014/chart" uri="{C3380CC4-5D6E-409C-BE32-E72D297353CC}">
              <c16:uniqueId val="{00000004-77C8-4944-8B9B-D6B092D66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93531542502153E-3"/>
          <c:y val="0"/>
          <c:w val="0.98360951684664066"/>
          <c:h val="0.68609184456636063"/>
        </c:manualLayout>
      </c:layout>
      <c:barChart>
        <c:barDir val="col"/>
        <c:grouping val="stacked"/>
        <c:varyColors val="0"/>
        <c:ser>
          <c:idx val="0"/>
          <c:order val="0"/>
          <c:tx>
            <c:v>Wells Fargo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186935.14984034293</c:v>
              </c:pt>
              <c:pt idx="1">
                <c:v>173499.46877080522</c:v>
              </c:pt>
              <c:pt idx="2">
                <c:v>149426.63211458022</c:v>
              </c:pt>
              <c:pt idx="3">
                <c:v>159218.90136921892</c:v>
              </c:pt>
              <c:pt idx="4">
                <c:v>121826.58368538742</c:v>
              </c:pt>
              <c:pt idx="5">
                <c:v>81239.31995461008</c:v>
              </c:pt>
              <c:pt idx="6">
                <c:v>37290.626675949505</c:v>
              </c:pt>
              <c:pt idx="7">
                <c:v>29433.702051112763</c:v>
              </c:pt>
              <c:pt idx="8">
                <c:v>67997.245254821915</c:v>
              </c:pt>
              <c:pt idx="9">
                <c:v>95964.634748650322</c:v>
              </c:pt>
              <c:pt idx="10">
                <c:v>138510.2986501258</c:v>
              </c:pt>
              <c:pt idx="11">
                <c:v>112621.71499373209</c:v>
              </c:pt>
              <c:pt idx="12">
                <c:v>83650.597217060218</c:v>
              </c:pt>
              <c:pt idx="13">
                <c:v>51228.943121928147</c:v>
              </c:pt>
              <c:pt idx="14">
                <c:v>16450.799698641771</c:v>
              </c:pt>
              <c:pt idx="15">
                <c:v>4138.0734754902314</c:v>
              </c:pt>
              <c:pt idx="16">
                <c:v>600.78518831338238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6AF-4A76-8CAD-8F5886A5233D}"/>
            </c:ext>
          </c:extLst>
        </c:ser>
        <c:ser>
          <c:idx val="1"/>
          <c:order val="1"/>
          <c:tx>
            <c:v>Bank of America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5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</c:numLit>
          </c:cat>
          <c:val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49297.592437926774</c:v>
              </c:pt>
              <c:pt idx="3">
                <c:v>51308.324799465023</c:v>
              </c:pt>
              <c:pt idx="4">
                <c:v>58433.088686840376</c:v>
              </c:pt>
              <c:pt idx="5">
                <c:v>46660.830801208285</c:v>
              </c:pt>
              <c:pt idx="6">
                <c:v>48970.061029728</c:v>
              </c:pt>
              <c:pt idx="7">
                <c:v>35251.183210354844</c:v>
              </c:pt>
              <c:pt idx="8">
                <c:v>23816.578238818223</c:v>
              </c:pt>
              <c:pt idx="9">
                <c:v>12940.984687155085</c:v>
              </c:pt>
              <c:pt idx="10">
                <c:v>5855.2052268431544</c:v>
              </c:pt>
              <c:pt idx="11">
                <c:v>318.72040589966423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6AF-4A76-8CAD-8F5886A5233D}"/>
            </c:ext>
          </c:extLst>
        </c:ser>
        <c:ser>
          <c:idx val="2"/>
          <c:order val="2"/>
          <c:tx>
            <c:v>JPM Chase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34207.56619877115</c:v>
              </c:pt>
              <c:pt idx="3">
                <c:v>38640.255853260278</c:v>
              </c:pt>
              <c:pt idx="4">
                <c:v>29389.659970844368</c:v>
              </c:pt>
              <c:pt idx="5">
                <c:v>19586.60318626343</c:v>
              </c:pt>
              <c:pt idx="6">
                <c:v>9263.8579638830615</c:v>
              </c:pt>
              <c:pt idx="7">
                <c:v>48589.401676171547</c:v>
              </c:pt>
              <c:pt idx="8">
                <c:v>93973.017822348775</c:v>
              </c:pt>
              <c:pt idx="9">
                <c:v>111522.56762484908</c:v>
              </c:pt>
              <c:pt idx="10">
                <c:v>83347.154727814966</c:v>
              </c:pt>
              <c:pt idx="11">
                <c:v>51989.103216056821</c:v>
              </c:pt>
              <c:pt idx="12">
                <c:v>21552.83238441584</c:v>
              </c:pt>
              <c:pt idx="13">
                <c:v>3035.9972938431806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D6AF-4A76-8CAD-8F5886A5233D}"/>
            </c:ext>
          </c:extLst>
        </c:ser>
        <c:ser>
          <c:idx val="3"/>
          <c:order val="3"/>
          <c:tx>
            <c:v>Citibank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9124.5307182445395</c:v>
              </c:pt>
              <c:pt idx="3">
                <c:v>34403.397309784268</c:v>
              </c:pt>
              <c:pt idx="4">
                <c:v>30288.05761692188</c:v>
              </c:pt>
              <c:pt idx="5">
                <c:v>25863.092550435424</c:v>
              </c:pt>
              <c:pt idx="6">
                <c:v>21114.256958847451</c:v>
              </c:pt>
              <c:pt idx="7">
                <c:v>59504.633322717993</c:v>
              </c:pt>
              <c:pt idx="8">
                <c:v>113449.64760401373</c:v>
              </c:pt>
              <c:pt idx="9">
                <c:v>147191.28758977042</c:v>
              </c:pt>
              <c:pt idx="10">
                <c:v>123440.48700145066</c:v>
              </c:pt>
              <c:pt idx="11">
                <c:v>83275.983799472117</c:v>
              </c:pt>
              <c:pt idx="12">
                <c:v>40758.371845047201</c:v>
              </c:pt>
              <c:pt idx="13">
                <c:v>12689.403746020471</c:v>
              </c:pt>
              <c:pt idx="14">
                <c:v>1354.8609578900403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D6AF-4A76-8CAD-8F5886A5233D}"/>
            </c:ext>
          </c:extLst>
        </c:ser>
        <c:ser>
          <c:idx val="4"/>
          <c:order val="4"/>
          <c:tx>
            <c:v>Kabbage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5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</c:numLit>
          </c:cat>
          <c:val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22823.748520580408</c:v>
              </c:pt>
              <c:pt idx="4">
                <c:v>25222.80215869208</c:v>
              </c:pt>
              <c:pt idx="5">
                <c:v>55357.404338641551</c:v>
              </c:pt>
              <c:pt idx="6">
                <c:v>52976.195984904953</c:v>
              </c:pt>
              <c:pt idx="7">
                <c:v>36572.559313545818</c:v>
              </c:pt>
              <c:pt idx="8">
                <c:v>68446.700621191063</c:v>
              </c:pt>
              <c:pt idx="9">
                <c:v>56787.157051671595</c:v>
              </c:pt>
              <c:pt idx="10">
                <c:v>36235.778092383051</c:v>
              </c:pt>
              <c:pt idx="11">
                <c:v>23417.201061451611</c:v>
              </c:pt>
              <c:pt idx="12">
                <c:v>10081.696526004187</c:v>
              </c:pt>
              <c:pt idx="13">
                <c:v>304.9253302301745</c:v>
              </c:pt>
              <c:pt idx="1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D6AF-4A76-8CAD-8F5886A5233D}"/>
            </c:ext>
          </c:extLst>
        </c:ser>
        <c:ser>
          <c:idx val="5"/>
          <c:order val="5"/>
          <c:tx>
            <c:v>Truist Bank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5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</c:numLit>
          </c:cat>
          <c:val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21394.61177975277</c:v>
              </c:pt>
              <c:pt idx="4">
                <c:v>44979.470245723569</c:v>
              </c:pt>
              <c:pt idx="5">
                <c:v>35437.713408055199</c:v>
              </c:pt>
              <c:pt idx="6">
                <c:v>38826.150194252754</c:v>
              </c:pt>
              <c:pt idx="7">
                <c:v>66142.760745703563</c:v>
              </c:pt>
              <c:pt idx="8">
                <c:v>51018.278410227096</c:v>
              </c:pt>
              <c:pt idx="9">
                <c:v>44347.963496414035</c:v>
              </c:pt>
              <c:pt idx="10">
                <c:v>39797.285929176003</c:v>
              </c:pt>
              <c:pt idx="11">
                <c:v>34832.06065132923</c:v>
              </c:pt>
              <c:pt idx="12">
                <c:v>29414.524098694146</c:v>
              </c:pt>
              <c:pt idx="13">
                <c:v>23503.472604195762</c:v>
              </c:pt>
              <c:pt idx="14">
                <c:v>17053.949018865005</c:v>
              </c:pt>
            </c:numLit>
          </c:val>
          <c:extLst>
            <c:ext xmlns:c16="http://schemas.microsoft.com/office/drawing/2014/chart" uri="{C3380CC4-5D6E-409C-BE32-E72D297353CC}">
              <c16:uniqueId val="{00000005-D6AF-4A76-8CAD-8F5886A5233D}"/>
            </c:ext>
          </c:extLst>
        </c:ser>
        <c:ser>
          <c:idx val="6"/>
          <c:order val="6"/>
          <c:tx>
            <c:v>PNC 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3250</c:v>
              </c:pt>
              <c:pt idx="4">
                <c:v>35747.918800657542</c:v>
              </c:pt>
              <c:pt idx="5">
                <c:v>28826.780553311804</c:v>
              </c:pt>
              <c:pt idx="6">
                <c:v>21295.56358518346</c:v>
              </c:pt>
              <c:pt idx="7">
                <c:v>13151.348006758102</c:v>
              </c:pt>
              <c:pt idx="8">
                <c:v>16745.625977453969</c:v>
              </c:pt>
              <c:pt idx="9">
                <c:v>94211.004001710549</c:v>
              </c:pt>
              <c:pt idx="10">
                <c:v>100371.42632709372</c:v>
              </c:pt>
              <c:pt idx="11">
                <c:v>87904.266817743119</c:v>
              </c:pt>
              <c:pt idx="12">
                <c:v>73971.128551060901</c:v>
              </c:pt>
              <c:pt idx="13">
                <c:v>58397.289930221588</c:v>
              </c:pt>
              <c:pt idx="14">
                <c:v>42585.081376925744</c:v>
              </c:pt>
              <c:pt idx="15">
                <c:v>33487.228930293873</c:v>
              </c:pt>
              <c:pt idx="16">
                <c:v>24669.417313383525</c:v>
              </c:pt>
              <c:pt idx="17">
                <c:v>14952.38978365505</c:v>
              </c:pt>
              <c:pt idx="18">
                <c:v>4325.6667899449822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D6AF-4A76-8CAD-8F5886A5233D}"/>
            </c:ext>
          </c:extLst>
        </c:ser>
        <c:ser>
          <c:idx val="7"/>
          <c:order val="7"/>
          <c:tx>
            <c:v>Live Oak Bank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9160.9890807060729</c:v>
              </c:pt>
              <c:pt idx="5">
                <c:v>32698.405903295254</c:v>
              </c:pt>
              <c:pt idx="6">
                <c:v>25887.256092230447</c:v>
              </c:pt>
              <c:pt idx="7">
                <c:v>18649.24365308326</c:v>
              </c:pt>
              <c:pt idx="8">
                <c:v>11078.565236263215</c:v>
              </c:pt>
              <c:pt idx="9">
                <c:v>13705.533866067835</c:v>
              </c:pt>
              <c:pt idx="10">
                <c:v>39216.201757691779</c:v>
              </c:pt>
              <c:pt idx="11">
                <c:v>31607.705804033976</c:v>
              </c:pt>
              <c:pt idx="12">
                <c:v>23139.769276760559</c:v>
              </c:pt>
              <c:pt idx="13">
                <c:v>13715.31147765266</c:v>
              </c:pt>
              <c:pt idx="14">
                <c:v>3465.6776213536336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D6AF-4A76-8CAD-8F5886A5233D}"/>
            </c:ext>
          </c:extLst>
        </c:ser>
        <c:ser>
          <c:idx val="8"/>
          <c:order val="8"/>
          <c:tx>
            <c:v>Capital One</c:v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5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</c:numLit>
          </c:cat>
          <c:val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5718.859345913058</c:v>
              </c:pt>
              <c:pt idx="6">
                <c:v>20359.58642852561</c:v>
              </c:pt>
              <c:pt idx="7">
                <c:v>16099.566144304521</c:v>
              </c:pt>
              <c:pt idx="8">
                <c:v>11786.374131197032</c:v>
              </c:pt>
              <c:pt idx="9">
                <c:v>6985.9725249665807</c:v>
              </c:pt>
              <c:pt idx="10">
                <c:v>1765.2627636358784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D6AF-4A76-8CAD-8F5886A5233D}"/>
            </c:ext>
          </c:extLst>
        </c:ser>
        <c:ser>
          <c:idx val="9"/>
          <c:order val="9"/>
          <c:tx>
            <c:v>Citizens Bank</c:v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25825.760320875219</c:v>
              </c:pt>
              <c:pt idx="7">
                <c:v>49992.800260581273</c:v>
              </c:pt>
              <c:pt idx="8">
                <c:v>48563.365804242407</c:v>
              </c:pt>
              <c:pt idx="9">
                <c:v>93900.413662897423</c:v>
              </c:pt>
              <c:pt idx="10">
                <c:v>105592.10601194551</c:v>
              </c:pt>
              <c:pt idx="11">
                <c:v>90324.520979052351</c:v>
              </c:pt>
              <c:pt idx="12">
                <c:v>73225.006264604934</c:v>
              </c:pt>
              <c:pt idx="13">
                <c:v>54073.531116502738</c:v>
              </c:pt>
              <c:pt idx="14">
                <c:v>36456.005493703218</c:v>
              </c:pt>
              <c:pt idx="15">
                <c:v>31782.621442196338</c:v>
              </c:pt>
              <c:pt idx="16">
                <c:v>27992.831546489255</c:v>
              </c:pt>
              <c:pt idx="17">
                <c:v>23711.819061283844</c:v>
              </c:pt>
              <c:pt idx="18">
                <c:v>18875.913007693693</c:v>
              </c:pt>
              <c:pt idx="19">
                <c:v>13413.189542165723</c:v>
              </c:pt>
            </c:numLit>
          </c:val>
          <c:extLst>
            <c:ext xmlns:c16="http://schemas.microsoft.com/office/drawing/2014/chart" uri="{C3380CC4-5D6E-409C-BE32-E72D297353CC}">
              <c16:uniqueId val="{00000009-D6AF-4A76-8CAD-8F5886A5233D}"/>
            </c:ext>
          </c:extLst>
        </c:ser>
        <c:ser>
          <c:idx val="10"/>
          <c:order val="10"/>
          <c:tx>
            <c:v>U.S Bank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5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</c:numLit>
          </c:cat>
          <c:val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83405.67234566249</c:v>
              </c:pt>
              <c:pt idx="8">
                <c:v>117743.37001198326</c:v>
              </c:pt>
              <c:pt idx="9">
                <c:v>115517.34176828864</c:v>
              </c:pt>
              <c:pt idx="10">
                <c:v>83220.00046295856</c:v>
              </c:pt>
              <c:pt idx="11">
                <c:v>46736.362801757386</c:v>
              </c:pt>
              <c:pt idx="12">
                <c:v>16933.244021091359</c:v>
              </c:pt>
              <c:pt idx="13">
                <c:v>1403.1625685149243</c:v>
              </c:pt>
              <c:pt idx="1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A-D6AF-4A76-8CAD-8F5886A5233D}"/>
            </c:ext>
          </c:extLst>
        </c:ser>
        <c:ser>
          <c:idx val="11"/>
          <c:order val="11"/>
          <c:tx>
            <c:v>Helper Tot Interest</c:v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806AA55-4407-42F0-B74E-EF7E91A52ED9}" type="CELLRANGE">
                      <a:rPr lang="en-US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6AF-4A76-8CAD-8F5886A5233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ADEF196-99E4-43BE-9F80-AACC41A4A8DC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D6AF-4A76-8CAD-8F5886A5233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54D96F9-39BF-49A5-BF96-63F02E8066C9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6AF-4A76-8CAD-8F5886A5233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AA03186-FFFA-4FC5-919B-624C63ED7402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D6AF-4A76-8CAD-8F5886A5233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A96C280-FA26-4F7A-86EB-55CC3056ED47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D6AF-4A76-8CAD-8F5886A5233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1CE6333-4E7A-48FC-8D2B-5B5C068BEF6B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D6AF-4A76-8CAD-8F5886A5233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25830E0-A963-4491-B8FF-1E19E8B70DA9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D6AF-4A76-8CAD-8F5886A5233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1B24BBB-D672-4FFC-B430-CFBC5DDA002C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D6AF-4A76-8CAD-8F5886A5233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599C15C-7972-4906-89DE-D132C14BB687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D6AF-4A76-8CAD-8F5886A5233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CB95A99-01B7-4628-AE40-FAB89E58D8F9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D6AF-4A76-8CAD-8F5886A5233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5FBB940-C89B-4503-95BF-95DA4154A135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D6AF-4A76-8CAD-8F5886A5233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1787974F-9267-4492-8FBE-B9E8BACD5802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D6AF-4A76-8CAD-8F5886A5233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EDB3C70-795F-4987-8402-0DB647E190C9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D6AF-4A76-8CAD-8F5886A5233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AD00596-A791-42BA-B26F-CBEF26C6715C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D6AF-4A76-8CAD-8F5886A5233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639695AE-099F-4FEA-BE6A-E8C4F6B4D75D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D6AF-4A76-8CAD-8F5886A5233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03223939-56BC-479B-9F97-FE20AC222112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D6AF-4A76-8CAD-8F5886A5233D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9E37DD47-8199-4C9C-B7DA-C2E5CFF23424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D6AF-4A76-8CAD-8F5886A5233D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5C2CC7E-E586-4A30-B97C-0D4FFECA2E2D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D6AF-4A76-8CAD-8F5886A5233D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B8F727EA-811C-4F7D-9BA8-33586FC6FC6D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D6AF-4A76-8CAD-8F5886A5233D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C9E52478-18F5-48E9-A4B3-2738E700C617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D6AF-4A76-8CAD-8F5886A523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18693.514984034293</c:v>
              </c:pt>
              <c:pt idx="1">
                <c:v>17349.946877080522</c:v>
              </c:pt>
              <c:pt idx="2">
                <c:v>24205.632146952266</c:v>
              </c:pt>
              <c:pt idx="3">
                <c:v>33103.923963206173</c:v>
              </c:pt>
              <c:pt idx="4">
                <c:v>35504.85702457733</c:v>
              </c:pt>
              <c:pt idx="5">
                <c:v>33138.901004173407</c:v>
              </c:pt>
              <c:pt idx="6">
                <c:v>30180.931523438045</c:v>
              </c:pt>
              <c:pt idx="7">
                <c:v>45679.287072999614</c:v>
              </c:pt>
              <c:pt idx="8">
                <c:v>62461.876911256069</c:v>
              </c:pt>
              <c:pt idx="9">
                <c:v>79307.486102244162</c:v>
              </c:pt>
              <c:pt idx="10">
                <c:v>75735.120695111909</c:v>
              </c:pt>
              <c:pt idx="11">
                <c:v>56302.764053052844</c:v>
              </c:pt>
              <c:pt idx="12">
                <c:v>37272.717018473937</c:v>
              </c:pt>
              <c:pt idx="13">
                <c:v>21835.203718910969</c:v>
              </c:pt>
              <c:pt idx="14">
                <c:v>11736.637416737944</c:v>
              </c:pt>
              <c:pt idx="15">
                <c:v>7942.4824633303106</c:v>
              </c:pt>
              <c:pt idx="16">
                <c:v>5577.4164898813806</c:v>
              </c:pt>
              <c:pt idx="17">
                <c:v>3866.4208844938898</c:v>
              </c:pt>
              <c:pt idx="18">
                <c:v>2320.1579797638674</c:v>
              </c:pt>
              <c:pt idx="19">
                <c:v>1341.3189542165724</c:v>
              </c:pt>
            </c:numLit>
          </c:val>
          <c:extLst>
            <c:ext xmlns:c15="http://schemas.microsoft.com/office/drawing/2012/chart" uri="{02D57815-91ED-43cb-92C2-25804820EDAC}">
              <c15:datalabelsRange>
                <c15:f>Workings_Loans!$BT$4:$BT$23</c15:f>
                <c15:dlblRangeCache>
                  <c:ptCount val="20"/>
                  <c:pt idx="0">
                    <c:v>187K</c:v>
                  </c:pt>
                  <c:pt idx="1">
                    <c:v>173K</c:v>
                  </c:pt>
                  <c:pt idx="2">
                    <c:v>242K</c:v>
                  </c:pt>
                  <c:pt idx="3">
                    <c:v>331K</c:v>
                  </c:pt>
                  <c:pt idx="4">
                    <c:v>355K</c:v>
                  </c:pt>
                  <c:pt idx="5">
                    <c:v>331K</c:v>
                  </c:pt>
                  <c:pt idx="6">
                    <c:v>302K</c:v>
                  </c:pt>
                  <c:pt idx="7">
                    <c:v>457K</c:v>
                  </c:pt>
                  <c:pt idx="8">
                    <c:v>625K</c:v>
                  </c:pt>
                  <c:pt idx="9">
                    <c:v>793K</c:v>
                  </c:pt>
                  <c:pt idx="10">
                    <c:v>757K</c:v>
                  </c:pt>
                  <c:pt idx="11">
                    <c:v>563K</c:v>
                  </c:pt>
                  <c:pt idx="12">
                    <c:v>373K</c:v>
                  </c:pt>
                  <c:pt idx="13">
                    <c:v>218K</c:v>
                  </c:pt>
                  <c:pt idx="14">
                    <c:v>117K</c:v>
                  </c:pt>
                  <c:pt idx="15">
                    <c:v>79K</c:v>
                  </c:pt>
                  <c:pt idx="16">
                    <c:v>56K</c:v>
                  </c:pt>
                  <c:pt idx="17">
                    <c:v>39K</c:v>
                  </c:pt>
                  <c:pt idx="18">
                    <c:v>23K</c:v>
                  </c:pt>
                  <c:pt idx="19">
                    <c:v>13K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F-D6AF-4A76-8CAD-8F5886A52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704116175"/>
        <c:axId val="1704134895"/>
      </c:barChart>
      <c:catAx>
        <c:axId val="1704116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4134895"/>
        <c:crosses val="autoZero"/>
        <c:auto val="1"/>
        <c:lblAlgn val="ctr"/>
        <c:lblOffset val="0"/>
        <c:noMultiLvlLbl val="0"/>
      </c:catAx>
      <c:valAx>
        <c:axId val="170413489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04116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1"/>
        <c:delete val="1"/>
      </c:legendEntry>
      <c:layout>
        <c:manualLayout>
          <c:xMode val="edge"/>
          <c:yMode val="edge"/>
          <c:x val="2.0490578266168812E-2"/>
          <c:y val="0.79238821455982267"/>
          <c:w val="0.97437510882392775"/>
          <c:h val="0.183496190909349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471397400626122E-3"/>
          <c:y val="0"/>
          <c:w val="0.98360951684664066"/>
          <c:h val="1"/>
        </c:manualLayout>
      </c:layout>
      <c:barChart>
        <c:barDir val="col"/>
        <c:grouping val="stacked"/>
        <c:varyColors val="0"/>
        <c:ser>
          <c:idx val="11"/>
          <c:order val="0"/>
          <c:tx>
            <c:v>Helper Tot Interest</c:v>
          </c:tx>
          <c:spPr>
            <a:noFill/>
            <a:ln w="34925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301809.31523438042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7E5-403F-95D4-ABFF83DAF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704116175"/>
        <c:axId val="1704134895"/>
      </c:barChart>
      <c:catAx>
        <c:axId val="170411617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04134895"/>
        <c:crosses val="autoZero"/>
        <c:auto val="1"/>
        <c:lblAlgn val="ctr"/>
        <c:lblOffset val="0"/>
        <c:noMultiLvlLbl val="0"/>
      </c:catAx>
      <c:valAx>
        <c:axId val="170413489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04116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2.0490578266168812E-2"/>
          <c:y val="0.79238821455982267"/>
          <c:w val="0.97437510882392775"/>
          <c:h val="0.183496190909349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8667953784793E-2"/>
          <c:y val="1.5736918973837947E-2"/>
          <c:w val="0.89542697319445375"/>
          <c:h val="0.74001027420914489"/>
        </c:manualLayout>
      </c:layout>
      <c:barChart>
        <c:barDir val="col"/>
        <c:grouping val="stacked"/>
        <c:varyColors val="0"/>
        <c:ser>
          <c:idx val="0"/>
          <c:order val="0"/>
          <c:tx>
            <c:v>PPE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1100000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300000</c:v>
              </c:pt>
              <c:pt idx="9">
                <c:v>0</c:v>
              </c:pt>
              <c:pt idx="10">
                <c:v>250000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300000</c:v>
              </c:pt>
              <c:pt idx="15">
                <c:v>400000</c:v>
              </c:pt>
              <c:pt idx="16">
                <c:v>0</c:v>
              </c:pt>
              <c:pt idx="17">
                <c:v>300000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550000</c:v>
              </c:pt>
              <c:pt idx="22">
                <c:v>0</c:v>
              </c:pt>
              <c:pt idx="23">
                <c:v>350000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450000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5EB-4B26-8643-E07C09CB0743}"/>
            </c:ext>
          </c:extLst>
        </c:ser>
        <c:ser>
          <c:idx val="1"/>
          <c:order val="1"/>
          <c:tx>
            <c:v>Receivables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0</c:v>
              </c:pt>
              <c:pt idx="2">
                <c:v>100000</c:v>
              </c:pt>
              <c:pt idx="3">
                <c:v>200000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250000</c:v>
              </c:pt>
              <c:pt idx="8">
                <c:v>0</c:v>
              </c:pt>
              <c:pt idx="9">
                <c:v>150000</c:v>
              </c:pt>
              <c:pt idx="10">
                <c:v>0</c:v>
              </c:pt>
              <c:pt idx="11">
                <c:v>0</c:v>
              </c:pt>
              <c:pt idx="12">
                <c:v>250000</c:v>
              </c:pt>
              <c:pt idx="13">
                <c:v>0</c:v>
              </c:pt>
              <c:pt idx="14">
                <c:v>250000</c:v>
              </c:pt>
              <c:pt idx="15">
                <c:v>0</c:v>
              </c:pt>
              <c:pt idx="16">
                <c:v>150000</c:v>
              </c:pt>
              <c:pt idx="17">
                <c:v>0</c:v>
              </c:pt>
              <c:pt idx="18">
                <c:v>100000</c:v>
              </c:pt>
              <c:pt idx="19">
                <c:v>0</c:v>
              </c:pt>
              <c:pt idx="20">
                <c:v>350000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300000</c:v>
              </c:pt>
              <c:pt idx="26">
                <c:v>0</c:v>
              </c:pt>
              <c:pt idx="27">
                <c:v>200000</c:v>
              </c:pt>
              <c:pt idx="28">
                <c:v>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5EB-4B26-8643-E07C09CB0743}"/>
            </c:ext>
          </c:extLst>
        </c:ser>
        <c:ser>
          <c:idx val="2"/>
          <c:order val="2"/>
          <c:tx>
            <c:v>Stock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0</c:v>
              </c:pt>
              <c:pt idx="2">
                <c:v>100000</c:v>
              </c:pt>
              <c:pt idx="3">
                <c:v>50000</c:v>
              </c:pt>
              <c:pt idx="4">
                <c:v>0</c:v>
              </c:pt>
              <c:pt idx="5">
                <c:v>0</c:v>
              </c:pt>
              <c:pt idx="6">
                <c:v>200000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100000</c:v>
              </c:pt>
              <c:pt idx="11">
                <c:v>100000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300000</c:v>
              </c:pt>
              <c:pt idx="18">
                <c:v>450000</c:v>
              </c:pt>
              <c:pt idx="19">
                <c:v>0</c:v>
              </c:pt>
              <c:pt idx="20">
                <c:v>250000</c:v>
              </c:pt>
              <c:pt idx="21">
                <c:v>0</c:v>
              </c:pt>
              <c:pt idx="22">
                <c:v>0</c:v>
              </c:pt>
              <c:pt idx="23">
                <c:v>350000</c:v>
              </c:pt>
              <c:pt idx="24">
                <c:v>0</c:v>
              </c:pt>
              <c:pt idx="25">
                <c:v>0</c:v>
              </c:pt>
              <c:pt idx="26">
                <c:v>200000</c:v>
              </c:pt>
              <c:pt idx="27">
                <c:v>0</c:v>
              </c:pt>
              <c:pt idx="28">
                <c:v>0</c:v>
              </c:pt>
              <c:pt idx="29">
                <c:v>100000</c:v>
              </c:pt>
            </c:numLit>
          </c:val>
          <c:extLst>
            <c:ext xmlns:c16="http://schemas.microsoft.com/office/drawing/2014/chart" uri="{C3380CC4-5D6E-409C-BE32-E72D297353CC}">
              <c16:uniqueId val="{00000002-75EB-4B26-8643-E07C09CB0743}"/>
            </c:ext>
          </c:extLst>
        </c:ser>
        <c:ser>
          <c:idx val="3"/>
          <c:order val="3"/>
          <c:tx>
            <c:v>Intangables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100000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220000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50000</c:v>
              </c:pt>
              <c:pt idx="12">
                <c:v>0</c:v>
              </c:pt>
              <c:pt idx="13">
                <c:v>50000</c:v>
              </c:pt>
              <c:pt idx="14">
                <c:v>0</c:v>
              </c:pt>
              <c:pt idx="15">
                <c:v>150000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100000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100000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5EB-4B26-8643-E07C09CB0743}"/>
            </c:ext>
          </c:extLst>
        </c:ser>
        <c:ser>
          <c:idx val="4"/>
          <c:order val="4"/>
          <c:tx>
            <c:v>Investments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300000</c:v>
              </c:pt>
              <c:pt idx="2">
                <c:v>100000</c:v>
              </c:pt>
              <c:pt idx="3">
                <c:v>0</c:v>
              </c:pt>
              <c:pt idx="4">
                <c:v>0</c:v>
              </c:pt>
              <c:pt idx="5">
                <c:v>250000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150000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350000</c:v>
              </c:pt>
              <c:pt idx="14">
                <c:v>0</c:v>
              </c:pt>
              <c:pt idx="15">
                <c:v>0</c:v>
              </c:pt>
              <c:pt idx="16">
                <c:v>250000</c:v>
              </c:pt>
              <c:pt idx="17">
                <c:v>100000</c:v>
              </c:pt>
              <c:pt idx="18">
                <c:v>0</c:v>
              </c:pt>
              <c:pt idx="19">
                <c:v>450000</c:v>
              </c:pt>
              <c:pt idx="20">
                <c:v>0</c:v>
              </c:pt>
              <c:pt idx="21">
                <c:v>0</c:v>
              </c:pt>
              <c:pt idx="22">
                <c:v>450000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100000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5EB-4B26-8643-E07C09CB0743}"/>
            </c:ext>
          </c:extLst>
        </c:ser>
        <c:ser>
          <c:idx val="5"/>
          <c:order val="5"/>
          <c:tx>
            <c:v>ST Losses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50000</c:v>
              </c:pt>
              <c:pt idx="2">
                <c:v>100000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150000</c:v>
              </c:pt>
              <c:pt idx="7">
                <c:v>50000</c:v>
              </c:pt>
              <c:pt idx="8">
                <c:v>0</c:v>
              </c:pt>
              <c:pt idx="9">
                <c:v>0</c:v>
              </c:pt>
              <c:pt idx="10">
                <c:v>100000</c:v>
              </c:pt>
              <c:pt idx="11">
                <c:v>0</c:v>
              </c:pt>
              <c:pt idx="12">
                <c:v>50000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100000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100000</c:v>
              </c:pt>
              <c:pt idx="23">
                <c:v>0</c:v>
              </c:pt>
              <c:pt idx="24">
                <c:v>500000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300000</c:v>
              </c:pt>
            </c:numLit>
          </c:val>
          <c:extLst>
            <c:ext xmlns:c16="http://schemas.microsoft.com/office/drawing/2014/chart" uri="{C3380CC4-5D6E-409C-BE32-E72D297353CC}">
              <c16:uniqueId val="{00000005-75EB-4B26-8643-E07C09CB0743}"/>
            </c:ext>
          </c:extLst>
        </c:ser>
        <c:ser>
          <c:idx val="6"/>
          <c:order val="6"/>
          <c:tx>
            <c:v>Tot Helper</c:v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2A480F2-AA54-4CC0-AE92-2393D0B67948}" type="CELLRANGE">
                      <a:rPr lang="en-US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5EB-4B26-8643-E07C09CB074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86F35BB-959D-4DDC-8DBC-9AE6C8DDB63E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5EB-4B26-8643-E07C09CB074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3FDC100-ECC3-4AEB-9F88-103D22CB7188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5EB-4B26-8643-E07C09CB074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6300EE0-38CD-480C-8334-9A66B4627A39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5EB-4B26-8643-E07C09CB074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845B4FE-3007-44CA-951A-8D80F71CC472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5EB-4B26-8643-E07C09CB074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5E6E3BD-7FE4-4CC6-909F-8DA3278A3030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5EB-4B26-8643-E07C09CB074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EB8BF5C-433C-440C-91B2-FAA7A62B4048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5EB-4B26-8643-E07C09CB074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568CA26-993F-46E1-99E5-381D67257CDC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5EB-4B26-8643-E07C09CB074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8F4C6F9-8AC2-43E7-8210-9286BDCD98B4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5EB-4B26-8643-E07C09CB074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311077E-CE1A-49D9-B886-C0B70B705BFD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5EB-4B26-8643-E07C09CB074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7584EBF-48BD-4952-BA50-EC51CA870261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5EB-4B26-8643-E07C09CB0743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FB30B8C-C809-4BAD-B528-0AA2181E2416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5EB-4B26-8643-E07C09CB0743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22B1CAE-1C0D-4AE1-84FB-48B42C59A19E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5EB-4B26-8643-E07C09CB0743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2BBA10B-F43E-4F68-9816-408CADE81BAF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5EB-4B26-8643-E07C09CB074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0E68B76-92F2-44F1-A022-86E623AC052A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5EB-4B26-8643-E07C09CB074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E675C994-9C24-4E10-A16F-12D8E3FFB0EE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5EB-4B26-8643-E07C09CB074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58C5F0E-CFDD-4FDD-94C5-E57FAEB7DA82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5EB-4B26-8643-E07C09CB074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12DCB04C-1C7B-426B-8A4E-2047A9374C01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5EB-4B26-8643-E07C09CB074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4198DA3-1AB4-4587-B3A7-51ACC08D5C9C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5EB-4B26-8643-E07C09CB0743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76FDF300-BF42-43EB-9F95-BC336158D52C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5EB-4B26-8643-E07C09CB0743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4B59EB80-666D-4FE7-9140-E60F445D3A61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5EB-4B26-8643-E07C09CB0743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109F456D-9323-4E07-AE6A-11EE8DD25FE9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75EB-4B26-8643-E07C09CB0743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29C13671-155E-43DD-ACBF-EFC822FDF08E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75EB-4B26-8643-E07C09CB0743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5DC91953-6F94-47B5-AA8B-55FCB1BB2399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5EB-4B26-8643-E07C09CB0743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E56E8092-7181-4192-893A-4D3BC22A6E6F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5EB-4B26-8643-E07C09CB0743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96397A5A-F99D-441B-B76B-4787015D580C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5EB-4B26-8643-E07C09CB0743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A204775B-0E9A-45FF-8918-5B9436891980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75EB-4B26-8643-E07C09CB0743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193E58FC-2052-4AB9-87AA-0AE99EE0B810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75EB-4B26-8643-E07C09CB0743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E470B12F-FF90-4986-81DF-732430829E4E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75EB-4B26-8643-E07C09CB0743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67FFBE75-FE38-405F-B079-FB155BB6A7A8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75EB-4B26-8643-E07C09CB07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120000</c:v>
              </c:pt>
              <c:pt idx="1">
                <c:v>35000</c:v>
              </c:pt>
              <c:pt idx="2">
                <c:v>40000</c:v>
              </c:pt>
              <c:pt idx="3">
                <c:v>25000</c:v>
              </c:pt>
              <c:pt idx="4">
                <c:v>22000</c:v>
              </c:pt>
              <c:pt idx="5">
                <c:v>25000</c:v>
              </c:pt>
              <c:pt idx="6">
                <c:v>35000</c:v>
              </c:pt>
              <c:pt idx="7">
                <c:v>30000</c:v>
              </c:pt>
              <c:pt idx="8">
                <c:v>30000</c:v>
              </c:pt>
              <c:pt idx="9">
                <c:v>30000</c:v>
              </c:pt>
              <c:pt idx="10">
                <c:v>45000</c:v>
              </c:pt>
              <c:pt idx="11">
                <c:v>15000</c:v>
              </c:pt>
              <c:pt idx="12">
                <c:v>30000</c:v>
              </c:pt>
              <c:pt idx="13">
                <c:v>40000</c:v>
              </c:pt>
              <c:pt idx="14">
                <c:v>55000</c:v>
              </c:pt>
              <c:pt idx="15">
                <c:v>55000</c:v>
              </c:pt>
              <c:pt idx="16">
                <c:v>50000</c:v>
              </c:pt>
              <c:pt idx="17">
                <c:v>70000</c:v>
              </c:pt>
              <c:pt idx="18">
                <c:v>55000</c:v>
              </c:pt>
              <c:pt idx="19">
                <c:v>55000</c:v>
              </c:pt>
              <c:pt idx="20">
                <c:v>60000</c:v>
              </c:pt>
              <c:pt idx="21">
                <c:v>55000</c:v>
              </c:pt>
              <c:pt idx="22">
                <c:v>55000</c:v>
              </c:pt>
              <c:pt idx="23">
                <c:v>70000</c:v>
              </c:pt>
              <c:pt idx="24">
                <c:v>60000</c:v>
              </c:pt>
              <c:pt idx="25">
                <c:v>30000</c:v>
              </c:pt>
              <c:pt idx="26">
                <c:v>20000</c:v>
              </c:pt>
              <c:pt idx="27">
                <c:v>20000</c:v>
              </c:pt>
              <c:pt idx="28">
                <c:v>55000</c:v>
              </c:pt>
              <c:pt idx="29">
                <c:v>40000</c:v>
              </c:pt>
            </c:numLit>
          </c:val>
          <c:extLst>
            <c:ext xmlns:c15="http://schemas.microsoft.com/office/drawing/2012/chart" uri="{02D57815-91ED-43cb-92C2-25804820EDAC}">
              <c15:datalabelsRange>
                <c15:f>Workings_Loans!$CR$4:$CR$33</c15:f>
                <c15:dlblRangeCache>
                  <c:ptCount val="30"/>
                  <c:pt idx="0">
                    <c:v>1,200K</c:v>
                  </c:pt>
                  <c:pt idx="1">
                    <c:v>350K</c:v>
                  </c:pt>
                  <c:pt idx="2">
                    <c:v>400K</c:v>
                  </c:pt>
                  <c:pt idx="3">
                    <c:v>250K</c:v>
                  </c:pt>
                  <c:pt idx="4">
                    <c:v>220K</c:v>
                  </c:pt>
                  <c:pt idx="5">
                    <c:v>250K</c:v>
                  </c:pt>
                  <c:pt idx="6">
                    <c:v>350K</c:v>
                  </c:pt>
                  <c:pt idx="7">
                    <c:v>300K</c:v>
                  </c:pt>
                  <c:pt idx="8">
                    <c:v>300K</c:v>
                  </c:pt>
                  <c:pt idx="9">
                    <c:v>300K</c:v>
                  </c:pt>
                  <c:pt idx="10">
                    <c:v>450K</c:v>
                  </c:pt>
                  <c:pt idx="11">
                    <c:v>150K</c:v>
                  </c:pt>
                  <c:pt idx="12">
                    <c:v>300K</c:v>
                  </c:pt>
                  <c:pt idx="13">
                    <c:v>400K</c:v>
                  </c:pt>
                  <c:pt idx="14">
                    <c:v>550K</c:v>
                  </c:pt>
                  <c:pt idx="15">
                    <c:v>550K</c:v>
                  </c:pt>
                  <c:pt idx="16">
                    <c:v>500K</c:v>
                  </c:pt>
                  <c:pt idx="17">
                    <c:v>700K</c:v>
                  </c:pt>
                  <c:pt idx="18">
                    <c:v>550K</c:v>
                  </c:pt>
                  <c:pt idx="19">
                    <c:v>550K</c:v>
                  </c:pt>
                  <c:pt idx="20">
                    <c:v>600K</c:v>
                  </c:pt>
                  <c:pt idx="21">
                    <c:v>550K</c:v>
                  </c:pt>
                  <c:pt idx="22">
                    <c:v>550K</c:v>
                  </c:pt>
                  <c:pt idx="23">
                    <c:v>700K</c:v>
                  </c:pt>
                  <c:pt idx="24">
                    <c:v>600K</c:v>
                  </c:pt>
                  <c:pt idx="25">
                    <c:v>300K</c:v>
                  </c:pt>
                  <c:pt idx="26">
                    <c:v>200K</c:v>
                  </c:pt>
                  <c:pt idx="27">
                    <c:v>200K</c:v>
                  </c:pt>
                  <c:pt idx="28">
                    <c:v>550K</c:v>
                  </c:pt>
                  <c:pt idx="29">
                    <c:v>400K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4-75EB-4B26-8643-E07C09CB0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905063183"/>
        <c:axId val="1905069423"/>
      </c:barChart>
      <c:lineChart>
        <c:grouping val="standard"/>
        <c:varyColors val="0"/>
        <c:ser>
          <c:idx val="7"/>
          <c:order val="7"/>
          <c:tx>
            <c:v>Applied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1550000</c:v>
              </c:pt>
              <c:pt idx="1">
                <c:v>350000</c:v>
              </c:pt>
              <c:pt idx="2">
                <c:v>400000</c:v>
              </c:pt>
              <c:pt idx="3">
                <c:v>300000</c:v>
              </c:pt>
              <c:pt idx="4">
                <c:v>300000</c:v>
              </c:pt>
              <c:pt idx="5">
                <c:v>300000</c:v>
              </c:pt>
              <c:pt idx="6">
                <c:v>400000</c:v>
              </c:pt>
              <c:pt idx="7">
                <c:v>300000</c:v>
              </c:pt>
              <c:pt idx="8">
                <c:v>300000</c:v>
              </c:pt>
              <c:pt idx="9">
                <c:v>313500</c:v>
              </c:pt>
              <c:pt idx="10">
                <c:v>418000</c:v>
              </c:pt>
              <c:pt idx="11">
                <c:v>209000</c:v>
              </c:pt>
              <c:pt idx="12">
                <c:v>313500</c:v>
              </c:pt>
              <c:pt idx="13">
                <c:v>418000</c:v>
              </c:pt>
              <c:pt idx="14">
                <c:v>627000</c:v>
              </c:pt>
              <c:pt idx="15">
                <c:v>731500</c:v>
              </c:pt>
              <c:pt idx="16">
                <c:v>627000</c:v>
              </c:pt>
              <c:pt idx="17">
                <c:v>731500</c:v>
              </c:pt>
              <c:pt idx="18">
                <c:v>627000</c:v>
              </c:pt>
              <c:pt idx="19">
                <c:v>731500</c:v>
              </c:pt>
              <c:pt idx="20">
                <c:v>627000</c:v>
              </c:pt>
              <c:pt idx="21">
                <c:v>764417.49999999988</c:v>
              </c:pt>
              <c:pt idx="22">
                <c:v>655214.99999999988</c:v>
              </c:pt>
              <c:pt idx="23">
                <c:v>764417.49999999988</c:v>
              </c:pt>
              <c:pt idx="24">
                <c:v>655214.99999999988</c:v>
              </c:pt>
              <c:pt idx="25">
                <c:v>327607.49999999994</c:v>
              </c:pt>
              <c:pt idx="26">
                <c:v>218404.99999999997</c:v>
              </c:pt>
              <c:pt idx="27">
                <c:v>218404.99999999997</c:v>
              </c:pt>
              <c:pt idx="28">
                <c:v>692000</c:v>
              </c:pt>
              <c:pt idx="29">
                <c:v>410820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5-75EB-4B26-8643-E07C09CB0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063183"/>
        <c:axId val="1905069423"/>
      </c:lineChart>
      <c:catAx>
        <c:axId val="19050631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5069423"/>
        <c:crosses val="autoZero"/>
        <c:auto val="1"/>
        <c:lblAlgn val="ctr"/>
        <c:lblOffset val="100"/>
        <c:noMultiLvlLbl val="0"/>
      </c:catAx>
      <c:valAx>
        <c:axId val="190506942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050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4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5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6"/>
        <c:delete val="1"/>
      </c:legendEntry>
      <c:legendEntry>
        <c:idx val="7"/>
        <c:txPr>
          <a:bodyPr rot="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"/>
          <c:y val="0.19674285505978414"/>
          <c:w val="0.10223848906470584"/>
          <c:h val="0.479183070866141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64748730968329E-2"/>
          <c:y val="3.5758591699475067E-2"/>
          <c:w val="0.90184551618754838"/>
          <c:h val="0.92660989737963084"/>
        </c:manualLayout>
      </c:layout>
      <c:barChart>
        <c:barDir val="col"/>
        <c:grouping val="clustered"/>
        <c:varyColors val="0"/>
        <c:ser>
          <c:idx val="1"/>
          <c:order val="1"/>
          <c:tx>
            <c:v>PPE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1100000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300000</c:v>
              </c:pt>
              <c:pt idx="9">
                <c:v>0</c:v>
              </c:pt>
              <c:pt idx="10">
                <c:v>250000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300000</c:v>
              </c:pt>
              <c:pt idx="15">
                <c:v>400000</c:v>
              </c:pt>
              <c:pt idx="16">
                <c:v>0</c:v>
              </c:pt>
              <c:pt idx="17">
                <c:v>300000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550000</c:v>
              </c:pt>
              <c:pt idx="22">
                <c:v>0</c:v>
              </c:pt>
              <c:pt idx="23">
                <c:v>350000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450000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514-428F-A556-5AFF35EC66C3}"/>
            </c:ext>
          </c:extLst>
        </c:ser>
        <c:ser>
          <c:idx val="2"/>
          <c:order val="2"/>
          <c:tx>
            <c:v>Receivables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0</c:v>
              </c:pt>
              <c:pt idx="2">
                <c:v>100000</c:v>
              </c:pt>
              <c:pt idx="3">
                <c:v>200000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250000</c:v>
              </c:pt>
              <c:pt idx="8">
                <c:v>0</c:v>
              </c:pt>
              <c:pt idx="9">
                <c:v>150000</c:v>
              </c:pt>
              <c:pt idx="10">
                <c:v>0</c:v>
              </c:pt>
              <c:pt idx="11">
                <c:v>0</c:v>
              </c:pt>
              <c:pt idx="12">
                <c:v>250000</c:v>
              </c:pt>
              <c:pt idx="13">
                <c:v>0</c:v>
              </c:pt>
              <c:pt idx="14">
                <c:v>250000</c:v>
              </c:pt>
              <c:pt idx="15">
                <c:v>0</c:v>
              </c:pt>
              <c:pt idx="16">
                <c:v>150000</c:v>
              </c:pt>
              <c:pt idx="17">
                <c:v>0</c:v>
              </c:pt>
              <c:pt idx="18">
                <c:v>100000</c:v>
              </c:pt>
              <c:pt idx="19">
                <c:v>0</c:v>
              </c:pt>
              <c:pt idx="20">
                <c:v>350000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300000</c:v>
              </c:pt>
              <c:pt idx="26">
                <c:v>0</c:v>
              </c:pt>
              <c:pt idx="27">
                <c:v>200000</c:v>
              </c:pt>
              <c:pt idx="28">
                <c:v>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514-428F-A556-5AFF35EC66C3}"/>
            </c:ext>
          </c:extLst>
        </c:ser>
        <c:ser>
          <c:idx val="3"/>
          <c:order val="3"/>
          <c:tx>
            <c:v>Stock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0</c:v>
              </c:pt>
              <c:pt idx="2">
                <c:v>100000</c:v>
              </c:pt>
              <c:pt idx="3">
                <c:v>50000</c:v>
              </c:pt>
              <c:pt idx="4">
                <c:v>0</c:v>
              </c:pt>
              <c:pt idx="5">
                <c:v>0</c:v>
              </c:pt>
              <c:pt idx="6">
                <c:v>200000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100000</c:v>
              </c:pt>
              <c:pt idx="11">
                <c:v>100000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300000</c:v>
              </c:pt>
              <c:pt idx="18">
                <c:v>450000</c:v>
              </c:pt>
              <c:pt idx="19">
                <c:v>0</c:v>
              </c:pt>
              <c:pt idx="20">
                <c:v>250000</c:v>
              </c:pt>
              <c:pt idx="21">
                <c:v>0</c:v>
              </c:pt>
              <c:pt idx="22">
                <c:v>0</c:v>
              </c:pt>
              <c:pt idx="23">
                <c:v>350000</c:v>
              </c:pt>
              <c:pt idx="24">
                <c:v>0</c:v>
              </c:pt>
              <c:pt idx="25">
                <c:v>0</c:v>
              </c:pt>
              <c:pt idx="26">
                <c:v>200000</c:v>
              </c:pt>
              <c:pt idx="27">
                <c:v>0</c:v>
              </c:pt>
              <c:pt idx="28">
                <c:v>0</c:v>
              </c:pt>
              <c:pt idx="29">
                <c:v>100000</c:v>
              </c:pt>
            </c:numLit>
          </c:val>
          <c:extLst>
            <c:ext xmlns:c16="http://schemas.microsoft.com/office/drawing/2014/chart" uri="{C3380CC4-5D6E-409C-BE32-E72D297353CC}">
              <c16:uniqueId val="{00000002-4514-428F-A556-5AFF35EC66C3}"/>
            </c:ext>
          </c:extLst>
        </c:ser>
        <c:ser>
          <c:idx val="4"/>
          <c:order val="4"/>
          <c:tx>
            <c:v>Intangables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100000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220000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50000</c:v>
              </c:pt>
              <c:pt idx="12">
                <c:v>0</c:v>
              </c:pt>
              <c:pt idx="13">
                <c:v>50000</c:v>
              </c:pt>
              <c:pt idx="14">
                <c:v>0</c:v>
              </c:pt>
              <c:pt idx="15">
                <c:v>150000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100000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100000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4514-428F-A556-5AFF35EC66C3}"/>
            </c:ext>
          </c:extLst>
        </c:ser>
        <c:ser>
          <c:idx val="5"/>
          <c:order val="5"/>
          <c:tx>
            <c:v>Investments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300000</c:v>
              </c:pt>
              <c:pt idx="2">
                <c:v>100000</c:v>
              </c:pt>
              <c:pt idx="3">
                <c:v>0</c:v>
              </c:pt>
              <c:pt idx="4">
                <c:v>0</c:v>
              </c:pt>
              <c:pt idx="5">
                <c:v>250000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150000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350000</c:v>
              </c:pt>
              <c:pt idx="14">
                <c:v>0</c:v>
              </c:pt>
              <c:pt idx="15">
                <c:v>0</c:v>
              </c:pt>
              <c:pt idx="16">
                <c:v>250000</c:v>
              </c:pt>
              <c:pt idx="17">
                <c:v>100000</c:v>
              </c:pt>
              <c:pt idx="18">
                <c:v>0</c:v>
              </c:pt>
              <c:pt idx="19">
                <c:v>450000</c:v>
              </c:pt>
              <c:pt idx="20">
                <c:v>0</c:v>
              </c:pt>
              <c:pt idx="21">
                <c:v>0</c:v>
              </c:pt>
              <c:pt idx="22">
                <c:v>450000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100000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4514-428F-A556-5AFF35EC66C3}"/>
            </c:ext>
          </c:extLst>
        </c:ser>
        <c:ser>
          <c:idx val="6"/>
          <c:order val="6"/>
          <c:tx>
            <c:v>ST Losses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50000</c:v>
              </c:pt>
              <c:pt idx="2">
                <c:v>100000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150000</c:v>
              </c:pt>
              <c:pt idx="7">
                <c:v>50000</c:v>
              </c:pt>
              <c:pt idx="8">
                <c:v>0</c:v>
              </c:pt>
              <c:pt idx="9">
                <c:v>0</c:v>
              </c:pt>
              <c:pt idx="10">
                <c:v>100000</c:v>
              </c:pt>
              <c:pt idx="11">
                <c:v>0</c:v>
              </c:pt>
              <c:pt idx="12">
                <c:v>50000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100000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100000</c:v>
              </c:pt>
              <c:pt idx="23">
                <c:v>0</c:v>
              </c:pt>
              <c:pt idx="24">
                <c:v>500000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300000</c:v>
              </c:pt>
            </c:numLit>
          </c:val>
          <c:extLst>
            <c:ext xmlns:c16="http://schemas.microsoft.com/office/drawing/2014/chart" uri="{C3380CC4-5D6E-409C-BE32-E72D297353CC}">
              <c16:uniqueId val="{00000005-4514-428F-A556-5AFF35EC66C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-27"/>
        <c:axId val="1285970672"/>
        <c:axId val="1285968752"/>
      </c:barChart>
      <c:barChart>
        <c:barDir val="col"/>
        <c:grouping val="clustered"/>
        <c:varyColors val="0"/>
        <c:ser>
          <c:idx val="0"/>
          <c:order val="0"/>
          <c:tx>
            <c:v>Raised</c:v>
          </c:tx>
          <c:spPr>
            <a:noFill/>
            <a:ln w="38100">
              <a:solidFill>
                <a:srgbClr val="002060"/>
              </a:solidFill>
            </a:ln>
            <a:effectLst/>
          </c:spPr>
          <c:invertIfNegative val="0"/>
          <c:dLbls>
            <c:numFmt formatCode="#,##0,&quot;K&quot;;\ \(#,##0,&quot;K&quot;\);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1550000</c:v>
              </c:pt>
              <c:pt idx="1">
                <c:v>350000</c:v>
              </c:pt>
              <c:pt idx="2">
                <c:v>400000</c:v>
              </c:pt>
              <c:pt idx="3">
                <c:v>300000</c:v>
              </c:pt>
              <c:pt idx="4">
                <c:v>300000</c:v>
              </c:pt>
              <c:pt idx="5">
                <c:v>300000</c:v>
              </c:pt>
              <c:pt idx="6">
                <c:v>400000</c:v>
              </c:pt>
              <c:pt idx="7">
                <c:v>300000</c:v>
              </c:pt>
              <c:pt idx="8">
                <c:v>300000</c:v>
              </c:pt>
              <c:pt idx="9">
                <c:v>313500</c:v>
              </c:pt>
              <c:pt idx="10">
                <c:v>418000</c:v>
              </c:pt>
              <c:pt idx="11">
                <c:v>209000</c:v>
              </c:pt>
              <c:pt idx="12">
                <c:v>313500</c:v>
              </c:pt>
              <c:pt idx="13">
                <c:v>418000</c:v>
              </c:pt>
              <c:pt idx="14">
                <c:v>627000</c:v>
              </c:pt>
              <c:pt idx="15">
                <c:v>731500</c:v>
              </c:pt>
              <c:pt idx="16">
                <c:v>627000</c:v>
              </c:pt>
              <c:pt idx="17">
                <c:v>731500</c:v>
              </c:pt>
              <c:pt idx="18">
                <c:v>627000</c:v>
              </c:pt>
              <c:pt idx="19">
                <c:v>731500</c:v>
              </c:pt>
              <c:pt idx="20">
                <c:v>627000</c:v>
              </c:pt>
              <c:pt idx="21">
                <c:v>764417.49999999988</c:v>
              </c:pt>
              <c:pt idx="22">
                <c:v>655214.99999999988</c:v>
              </c:pt>
              <c:pt idx="23">
                <c:v>764417.49999999988</c:v>
              </c:pt>
              <c:pt idx="24">
                <c:v>655214.99999999988</c:v>
              </c:pt>
              <c:pt idx="25">
                <c:v>327607.49999999994</c:v>
              </c:pt>
              <c:pt idx="26">
                <c:v>218404.99999999997</c:v>
              </c:pt>
              <c:pt idx="27">
                <c:v>218404.99999999997</c:v>
              </c:pt>
              <c:pt idx="28">
                <c:v>692000</c:v>
              </c:pt>
              <c:pt idx="29">
                <c:v>410820</c:v>
              </c:pt>
            </c:numLit>
          </c:val>
          <c:extLst>
            <c:ext xmlns:c16="http://schemas.microsoft.com/office/drawing/2014/chart" uri="{C3380CC4-5D6E-409C-BE32-E72D297353CC}">
              <c16:uniqueId val="{00000006-4514-428F-A556-5AFF35EC66C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-27"/>
        <c:axId val="1131913952"/>
        <c:axId val="1131912512"/>
      </c:barChart>
      <c:catAx>
        <c:axId val="12859706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85968752"/>
        <c:crosses val="autoZero"/>
        <c:auto val="0"/>
        <c:lblAlgn val="ctr"/>
        <c:lblOffset val="100"/>
        <c:noMultiLvlLbl val="0"/>
      </c:catAx>
      <c:valAx>
        <c:axId val="1285968752"/>
        <c:scaling>
          <c:orientation val="minMax"/>
        </c:scaling>
        <c:delete val="0"/>
        <c:axPos val="l"/>
        <c:numFmt formatCode=";;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970672"/>
        <c:crosses val="autoZero"/>
        <c:crossBetween val="between"/>
      </c:valAx>
      <c:valAx>
        <c:axId val="1131912512"/>
        <c:scaling>
          <c:orientation val="minMax"/>
        </c:scaling>
        <c:delete val="0"/>
        <c:axPos val="r"/>
        <c:numFmt formatCode=";;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1913952"/>
        <c:crosses val="max"/>
        <c:crossBetween val="between"/>
      </c:valAx>
      <c:catAx>
        <c:axId val="1131913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1912512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egendEntry>
        <c:idx val="6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"/>
          <c:y val="0.18755322352741363"/>
          <c:w val="7.7906000831045472E-2"/>
          <c:h val="0.613530157836508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68120611503865"/>
          <c:y val="0.11549094915917252"/>
          <c:w val="0.71898540259592014"/>
          <c:h val="0.87716183205299814"/>
        </c:manualLayout>
      </c:layout>
      <c:barChart>
        <c:barDir val="col"/>
        <c:grouping val="clustered"/>
        <c:varyColors val="0"/>
        <c:ser>
          <c:idx val="0"/>
          <c:order val="0"/>
          <c:tx>
            <c:v>PPE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300000</c:v>
              </c:pt>
            </c:numLit>
          </c:val>
          <c:extLst>
            <c:ext xmlns:c16="http://schemas.microsoft.com/office/drawing/2014/chart" uri="{C3380CC4-5D6E-409C-BE32-E72D297353CC}">
              <c16:uniqueId val="{00000000-085E-4094-A0C5-0E959AE96A6C}"/>
            </c:ext>
          </c:extLst>
        </c:ser>
        <c:ser>
          <c:idx val="1"/>
          <c:order val="1"/>
          <c:tx>
            <c:strRef>
              <c:f>Dash_Loans!$U$49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1</c:v>
              </c:pt>
            </c:str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1-085E-4094-A0C5-0E959AE96A6C}"/>
            </c:ext>
          </c:extLst>
        </c:ser>
        <c:ser>
          <c:idx val="2"/>
          <c:order val="2"/>
          <c:tx>
            <c:strRef>
              <c:f>Dash_Loans!$U$50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1</c:v>
              </c:pt>
            </c:str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2-085E-4094-A0C5-0E959AE96A6C}"/>
            </c:ext>
          </c:extLst>
        </c:ser>
        <c:ser>
          <c:idx val="3"/>
          <c:order val="3"/>
          <c:tx>
            <c:strRef>
              <c:f>Dash_Loans!$U$51</c:f>
              <c:strCache>
                <c:ptCount val="1"/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1</c:v>
              </c:pt>
            </c:str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3-085E-4094-A0C5-0E959AE96A6C}"/>
            </c:ext>
          </c:extLst>
        </c:ser>
        <c:ser>
          <c:idx val="4"/>
          <c:order val="4"/>
          <c:tx>
            <c:strRef>
              <c:f>Dash_Loans!$U$52</c:f>
              <c:strCache>
                <c:ptCount val="1"/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1</c:v>
              </c:pt>
            </c:str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4-085E-4094-A0C5-0E959AE96A6C}"/>
            </c:ext>
          </c:extLst>
        </c:ser>
        <c:ser>
          <c:idx val="5"/>
          <c:order val="5"/>
          <c:tx>
            <c:strRef>
              <c:f>Dash_Loans!$U$53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1</c:v>
              </c:pt>
            </c:str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5-085E-4094-A0C5-0E959AE96A6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0732288"/>
        <c:axId val="1780740448"/>
      </c:barChart>
      <c:barChart>
        <c:barDir val="col"/>
        <c:grouping val="clustered"/>
        <c:varyColors val="0"/>
        <c:ser>
          <c:idx val="6"/>
          <c:order val="6"/>
          <c:tx>
            <c:v>FUNDING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 w="38100"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85E-4094-A0C5-0E959AE96A6C}"/>
              </c:ext>
            </c:extLst>
          </c:dPt>
          <c:dPt>
            <c:idx val="1"/>
            <c:invertIfNegative val="0"/>
            <c:bubble3D val="0"/>
            <c:spPr>
              <a:noFill/>
              <a:ln w="31750"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85E-4094-A0C5-0E959AE96A6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5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085E-4094-A0C5-0E959AE96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5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Funds - Applied</c:v>
              </c:pt>
            </c:strLit>
          </c:cat>
          <c:val>
            <c:numLit>
              <c:formatCode>General</c:formatCode>
              <c:ptCount val="2"/>
              <c:pt idx="0">
                <c:v>300000</c:v>
              </c:pt>
              <c:pt idx="1">
                <c:v>300000</c:v>
              </c:pt>
            </c:numLit>
          </c:val>
          <c:extLst>
            <c:ext xmlns:c16="http://schemas.microsoft.com/office/drawing/2014/chart" uri="{C3380CC4-5D6E-409C-BE32-E72D297353CC}">
              <c16:uniqueId val="{0000000A-085E-4094-A0C5-0E959AE96A6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27"/>
        <c:axId val="1780051024"/>
        <c:axId val="1780049584"/>
      </c:barChart>
      <c:catAx>
        <c:axId val="1780732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80740448"/>
        <c:crosses val="autoZero"/>
        <c:auto val="1"/>
        <c:lblAlgn val="ctr"/>
        <c:lblOffset val="100"/>
        <c:noMultiLvlLbl val="0"/>
      </c:catAx>
      <c:valAx>
        <c:axId val="1780740448"/>
        <c:scaling>
          <c:orientation val="minMax"/>
        </c:scaling>
        <c:delete val="1"/>
        <c:axPos val="l"/>
        <c:numFmt formatCode=";;;" sourceLinked="0"/>
        <c:majorTickMark val="none"/>
        <c:minorTickMark val="none"/>
        <c:tickLblPos val="nextTo"/>
        <c:crossAx val="1780732288"/>
        <c:crosses val="autoZero"/>
        <c:crossBetween val="between"/>
      </c:valAx>
      <c:valAx>
        <c:axId val="1780049584"/>
        <c:scaling>
          <c:orientation val="minMax"/>
        </c:scaling>
        <c:delete val="1"/>
        <c:axPos val="l"/>
        <c:numFmt formatCode=";;;" sourceLinked="0"/>
        <c:majorTickMark val="out"/>
        <c:minorTickMark val="none"/>
        <c:tickLblPos val="nextTo"/>
        <c:crossAx val="1780051024"/>
        <c:crosses val="max"/>
        <c:crossBetween val="between"/>
      </c:valAx>
      <c:catAx>
        <c:axId val="1780051024"/>
        <c:scaling>
          <c:orientation val="maxMin"/>
        </c:scaling>
        <c:delete val="1"/>
        <c:axPos val="t"/>
        <c:numFmt formatCode=";;;" sourceLinked="0"/>
        <c:majorTickMark val="out"/>
        <c:minorTickMark val="none"/>
        <c:tickLblPos val="nextTo"/>
        <c:crossAx val="1780049584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1757653864350677"/>
          <c:w val="0.30559590719579094"/>
          <c:h val="0.508864359470882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60331722148593E-2"/>
          <c:y val="4.0633441577102129E-2"/>
          <c:w val="0.97489007562173535"/>
          <c:h val="0.75101622219667807"/>
        </c:manualLayout>
      </c:layout>
      <c:barChart>
        <c:barDir val="col"/>
        <c:grouping val="stacked"/>
        <c:varyColors val="0"/>
        <c:ser>
          <c:idx val="1"/>
          <c:order val="0"/>
          <c:tx>
            <c:v>Raised Chart</c:v>
          </c:tx>
          <c:spPr>
            <a:noFill/>
            <a:ln w="25400">
              <a:solidFill>
                <a:srgbClr val="002060"/>
              </a:solidFill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 w="25400"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F18-49F9-A5BF-ECE1A8C64B1A}"/>
              </c:ext>
            </c:extLst>
          </c:dPt>
          <c:cat>
            <c:strLit>
              <c:ptCount val="30"/>
              <c:pt idx="0">
                <c:v>WEL01</c:v>
              </c:pt>
              <c:pt idx="1">
                <c:v>USB01</c:v>
              </c:pt>
              <c:pt idx="2">
                <c:v>TRU02</c:v>
              </c:pt>
              <c:pt idx="3">
                <c:v>CSB01</c:v>
              </c:pt>
              <c:pt idx="4">
                <c:v>KAB02</c:v>
              </c:pt>
              <c:pt idx="5">
                <c:v>TRU01</c:v>
              </c:pt>
              <c:pt idx="6">
                <c:v>JPM01</c:v>
              </c:pt>
              <c:pt idx="7">
                <c:v>BOM01</c:v>
              </c:pt>
              <c:pt idx="8">
                <c:v>BOM03</c:v>
              </c:pt>
              <c:pt idx="9">
                <c:v>LOB01</c:v>
              </c:pt>
              <c:pt idx="10">
                <c:v>CIT01</c:v>
              </c:pt>
              <c:pt idx="11">
                <c:v>BOM02</c:v>
              </c:pt>
              <c:pt idx="12">
                <c:v>PNC01</c:v>
              </c:pt>
              <c:pt idx="13">
                <c:v>KAB01</c:v>
              </c:pt>
              <c:pt idx="14">
                <c:v>WEL02</c:v>
              </c:pt>
              <c:pt idx="15">
                <c:v>CAP01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1550000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5F18-49F9-A5BF-ECE1A8C64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850109855"/>
        <c:axId val="850129535"/>
      </c:barChart>
      <c:catAx>
        <c:axId val="85010985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850129535"/>
        <c:crosses val="autoZero"/>
        <c:auto val="1"/>
        <c:lblAlgn val="ctr"/>
        <c:lblOffset val="0"/>
        <c:tickMarkSkip val="3"/>
        <c:noMultiLvlLbl val="0"/>
      </c:catAx>
      <c:valAx>
        <c:axId val="85012953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010985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1073319498855763"/>
          <c:y val="0.14921120232311388"/>
          <c:w val="0.4892668050114426"/>
          <c:h val="0.79937919994043305"/>
        </c:manualLayout>
      </c:layout>
      <c:barChart>
        <c:barDir val="bar"/>
        <c:grouping val="clustered"/>
        <c:varyColors val="0"/>
        <c:ser>
          <c:idx val="0"/>
          <c:order val="0"/>
          <c:tx>
            <c:v>Series1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,&quot;K&quot;;\ \(#,##0,&quot;K&quot;\);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Wells Fargo</c:v>
              </c:pt>
              <c:pt idx="1">
                <c:v>Bank of America</c:v>
              </c:pt>
              <c:pt idx="2">
                <c:v>JPM Chase</c:v>
              </c:pt>
              <c:pt idx="3">
                <c:v>Citibank</c:v>
              </c:pt>
              <c:pt idx="4">
                <c:v>Kabbage</c:v>
              </c:pt>
              <c:pt idx="5">
                <c:v>Truist Bank</c:v>
              </c:pt>
              <c:pt idx="6">
                <c:v>PNC </c:v>
              </c:pt>
              <c:pt idx="7">
                <c:v>Live Oak Bank</c:v>
              </c:pt>
              <c:pt idx="8">
                <c:v>Capital One</c:v>
              </c:pt>
              <c:pt idx="9">
                <c:v>Citizens Bank</c:v>
              </c:pt>
              <c:pt idx="10">
                <c:v>U.S Bank</c:v>
              </c:pt>
            </c:strLit>
          </c:cat>
          <c:val>
            <c:numLit>
              <c:formatCode>General</c:formatCode>
              <c:ptCount val="11"/>
              <c:pt idx="0">
                <c:v>37290.626675949505</c:v>
              </c:pt>
              <c:pt idx="1">
                <c:v>48970.061029728</c:v>
              </c:pt>
              <c:pt idx="2">
                <c:v>9263.8579638830615</c:v>
              </c:pt>
              <c:pt idx="3">
                <c:v>21114.256958847451</c:v>
              </c:pt>
              <c:pt idx="4">
                <c:v>52976.195984904953</c:v>
              </c:pt>
              <c:pt idx="5">
                <c:v>38826.150194252754</c:v>
              </c:pt>
              <c:pt idx="6">
                <c:v>21295.56358518346</c:v>
              </c:pt>
              <c:pt idx="7">
                <c:v>25887.256092230447</c:v>
              </c:pt>
              <c:pt idx="8">
                <c:v>20359.58642852561</c:v>
              </c:pt>
              <c:pt idx="9">
                <c:v>25825.760320875219</c:v>
              </c:pt>
              <c:pt idx="1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089-437F-875D-C769F3B73EB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0"/>
        <c:axId val="1483386255"/>
        <c:axId val="1483386735"/>
      </c:barChart>
      <c:catAx>
        <c:axId val="148338625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3386735"/>
        <c:crosses val="autoZero"/>
        <c:auto val="1"/>
        <c:lblAlgn val="ctr"/>
        <c:lblOffset val="100"/>
        <c:noMultiLvlLbl val="0"/>
      </c:catAx>
      <c:valAx>
        <c:axId val="1483386735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48338625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percentStacked"/>
        <c:varyColors val="0"/>
        <c:ser>
          <c:idx val="0"/>
          <c:order val="0"/>
          <c:tx>
            <c:v>Helper NBV</c:v>
          </c:tx>
          <c:spPr>
            <a:solidFill>
              <a:schemeClr val="accent1">
                <a:lumMod val="20000"/>
                <a:lumOff val="80000"/>
              </a:schemeClr>
            </a:solidFill>
            <a:ln w="25400">
              <a:noFill/>
            </a:ln>
            <a:effectLst/>
          </c:spPr>
          <c:invertIfNegative val="0"/>
          <c:cat>
            <c:numLit>
              <c:formatCode>General</c:formatCode>
              <c:ptCount val="3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pt idx="21">
                <c:v>2045</c:v>
              </c:pt>
              <c:pt idx="22">
                <c:v>2046</c:v>
              </c:pt>
              <c:pt idx="23">
                <c:v>2047</c:v>
              </c:pt>
              <c:pt idx="24">
                <c:v>2048</c:v>
              </c:pt>
              <c:pt idx="25">
                <c:v>2049</c:v>
              </c:pt>
              <c:pt idx="26">
                <c:v>2050</c:v>
              </c:pt>
              <c:pt idx="27">
                <c:v>2051</c:v>
              </c:pt>
              <c:pt idx="28">
                <c:v>2052</c:v>
              </c:pt>
              <c:pt idx="29">
                <c:v>2053</c:v>
              </c:pt>
            </c:numLit>
          </c:cat>
          <c:val>
            <c:numLit>
              <c:formatCode>General</c:formatCode>
              <c:ptCount val="30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  <c:pt idx="6">
                <c:v>#N/A</c:v>
              </c:pt>
              <c:pt idx="7">
                <c:v>1254890.6066848561</c:v>
              </c:pt>
              <c:pt idx="8">
                <c:v>#N/A</c:v>
              </c:pt>
              <c:pt idx="9">
                <c:v>#N/A</c:v>
              </c:pt>
              <c:pt idx="10">
                <c:v>#N/A</c:v>
              </c:pt>
              <c:pt idx="11">
                <c:v>#N/A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  <c:pt idx="20">
                <c:v>#N/A</c:v>
              </c:pt>
              <c:pt idx="21">
                <c:v>#N/A</c:v>
              </c:pt>
              <c:pt idx="22">
                <c:v>#N/A</c:v>
              </c:pt>
              <c:pt idx="23">
                <c:v>#N/A</c:v>
              </c:pt>
              <c:pt idx="24">
                <c:v>#N/A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28-C43C-422C-B4C9-E0BB933A9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989868560"/>
        <c:axId val="1989863280"/>
      </c:barChart>
      <c:catAx>
        <c:axId val="19898685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89863280"/>
        <c:crosses val="autoZero"/>
        <c:auto val="1"/>
        <c:lblAlgn val="ctr"/>
        <c:lblOffset val="100"/>
        <c:noMultiLvlLbl val="0"/>
      </c:catAx>
      <c:valAx>
        <c:axId val="19898632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989868560"/>
        <c:crosses val="autoZero"/>
        <c:crossBetween val="between"/>
      </c:valAx>
      <c:spPr>
        <a:noFill/>
      </c:spPr>
    </c:plotArea>
    <c:plotVisOnly val="0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324232081911266E-3"/>
          <c:y val="7.2112304817829972E-2"/>
          <c:w val="0.98622954233963078"/>
          <c:h val="0.78112015659059564"/>
        </c:manualLayout>
      </c:layout>
      <c:barChart>
        <c:barDir val="col"/>
        <c:grouping val="stacked"/>
        <c:varyColors val="0"/>
        <c:ser>
          <c:idx val="0"/>
          <c:order val="0"/>
          <c:tx>
            <c:v>Non Depeciable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#,##0,&quot;K&quot;;\ \(#,##0,&quot;K&quot;\);&quot;&quot;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3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pt idx="21">
                <c:v>2045</c:v>
              </c:pt>
              <c:pt idx="22">
                <c:v>2046</c:v>
              </c:pt>
              <c:pt idx="23">
                <c:v>2047</c:v>
              </c:pt>
              <c:pt idx="24">
                <c:v>2048</c:v>
              </c:pt>
              <c:pt idx="25">
                <c:v>2049</c:v>
              </c:pt>
              <c:pt idx="26">
                <c:v>2050</c:v>
              </c:pt>
              <c:pt idx="27">
                <c:v>2051</c:v>
              </c:pt>
              <c:pt idx="28">
                <c:v>2052</c:v>
              </c:pt>
              <c:pt idx="29">
                <c:v>2053</c:v>
              </c:pt>
            </c:num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650000</c:v>
              </c:pt>
              <c:pt idx="2">
                <c:v>700000</c:v>
              </c:pt>
              <c:pt idx="3">
                <c:v>700000</c:v>
              </c:pt>
              <c:pt idx="4">
                <c:v>700000</c:v>
              </c:pt>
              <c:pt idx="5">
                <c:v>700000</c:v>
              </c:pt>
              <c:pt idx="6">
                <c:v>700000</c:v>
              </c:pt>
              <c:pt idx="7">
                <c:v>700000</c:v>
              </c:pt>
              <c:pt idx="8">
                <c:v>700000</c:v>
              </c:pt>
              <c:pt idx="9">
                <c:v>700000</c:v>
              </c:pt>
              <c:pt idx="10">
                <c:v>700000</c:v>
              </c:pt>
              <c:pt idx="11">
                <c:v>700000</c:v>
              </c:pt>
              <c:pt idx="12">
                <c:v>700000</c:v>
              </c:pt>
              <c:pt idx="13">
                <c:v>700000</c:v>
              </c:pt>
              <c:pt idx="14">
                <c:v>700000</c:v>
              </c:pt>
              <c:pt idx="15">
                <c:v>700000</c:v>
              </c:pt>
              <c:pt idx="16">
                <c:v>700000</c:v>
              </c:pt>
              <c:pt idx="17">
                <c:v>700000</c:v>
              </c:pt>
              <c:pt idx="18">
                <c:v>700000</c:v>
              </c:pt>
              <c:pt idx="19">
                <c:v>700000</c:v>
              </c:pt>
              <c:pt idx="20">
                <c:v>700000</c:v>
              </c:pt>
              <c:pt idx="21">
                <c:v>700000</c:v>
              </c:pt>
              <c:pt idx="22">
                <c:v>700000</c:v>
              </c:pt>
              <c:pt idx="23">
                <c:v>700000</c:v>
              </c:pt>
              <c:pt idx="24">
                <c:v>700000</c:v>
              </c:pt>
              <c:pt idx="25">
                <c:v>700000</c:v>
              </c:pt>
              <c:pt idx="26">
                <c:v>700000</c:v>
              </c:pt>
              <c:pt idx="27">
                <c:v>700000</c:v>
              </c:pt>
              <c:pt idx="28">
                <c:v>700000</c:v>
              </c:pt>
              <c:pt idx="29">
                <c:v>700000</c:v>
              </c:pt>
            </c:numLit>
          </c:val>
          <c:extLst>
            <c:ext xmlns:c16="http://schemas.microsoft.com/office/drawing/2014/chart" uri="{C3380CC4-5D6E-409C-BE32-E72D297353CC}">
              <c16:uniqueId val="{00000000-0425-47E4-8B83-203C1F4FE066}"/>
            </c:ext>
          </c:extLst>
        </c:ser>
        <c:ser>
          <c:idx val="1"/>
          <c:order val="1"/>
          <c:tx>
            <c:v>Depreciable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,&quot;K&quot;;\ \(#,##0,&quot;K&quot;\);&quot;&quot;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1" i="0" u="sng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3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pt idx="21">
                <c:v>2045</c:v>
              </c:pt>
              <c:pt idx="22">
                <c:v>2046</c:v>
              </c:pt>
              <c:pt idx="23">
                <c:v>2047</c:v>
              </c:pt>
              <c:pt idx="24">
                <c:v>2048</c:v>
              </c:pt>
              <c:pt idx="25">
                <c:v>2049</c:v>
              </c:pt>
              <c:pt idx="26">
                <c:v>2050</c:v>
              </c:pt>
              <c:pt idx="27">
                <c:v>2051</c:v>
              </c:pt>
              <c:pt idx="28">
                <c:v>2052</c:v>
              </c:pt>
              <c:pt idx="29">
                <c:v>2053</c:v>
              </c:pt>
            </c:numLit>
          </c:cat>
          <c:val>
            <c:numLit>
              <c:formatCode>General</c:formatCode>
              <c:ptCount val="30"/>
              <c:pt idx="0">
                <c:v>83333.333333333328</c:v>
              </c:pt>
              <c:pt idx="1">
                <c:v>546375.00000000012</c:v>
              </c:pt>
              <c:pt idx="2">
                <c:v>409736.11111111107</c:v>
              </c:pt>
              <c:pt idx="3">
                <c:v>415057.34027777775</c:v>
              </c:pt>
              <c:pt idx="4">
                <c:v>303794.60694444441</c:v>
              </c:pt>
              <c:pt idx="5">
                <c:v>148933.72396736112</c:v>
              </c:pt>
              <c:pt idx="6">
                <c:v>639797.71486308193</c:v>
              </c:pt>
              <c:pt idx="7">
                <c:v>554890.606684856</c:v>
              </c:pt>
              <c:pt idx="8">
                <c:v>510785.95670595561</c:v>
              </c:pt>
              <c:pt idx="9">
                <c:v>331677.15532175545</c:v>
              </c:pt>
              <c:pt idx="10">
                <c:v>204218.36667611502</c:v>
              </c:pt>
              <c:pt idx="11">
                <c:v>701898.73708475742</c:v>
              </c:pt>
              <c:pt idx="12">
                <c:v>589673.94199845195</c:v>
              </c:pt>
              <c:pt idx="13">
                <c:v>697313.78436141124</c:v>
              </c:pt>
              <c:pt idx="14">
                <c:v>466290.98311975366</c:v>
              </c:pt>
              <c:pt idx="15">
                <c:v>251717.50206842567</c:v>
              </c:pt>
              <c:pt idx="16">
                <c:v>908365.2635156553</c:v>
              </c:pt>
              <c:pt idx="17">
                <c:v>666045.99072543241</c:v>
              </c:pt>
              <c:pt idx="18">
                <c:v>737466.99372709275</c:v>
              </c:pt>
              <c:pt idx="19">
                <c:v>617425.90545990737</c:v>
              </c:pt>
              <c:pt idx="20">
                <c:v>341386.09158641571</c:v>
              </c:pt>
              <c:pt idx="21">
                <c:v>754467.35033437819</c:v>
              </c:pt>
              <c:pt idx="22">
                <c:v>847101.56979655568</c:v>
              </c:pt>
              <c:pt idx="23">
                <c:v>845697.66686089931</c:v>
              </c:pt>
              <c:pt idx="24">
                <c:v>681850.81222557963</c:v>
              </c:pt>
              <c:pt idx="25">
                <c:v>540093.75992558582</c:v>
              </c:pt>
              <c:pt idx="26">
                <c:v>986381.47057732719</c:v>
              </c:pt>
              <c:pt idx="27">
                <c:v>1018918.7426249238</c:v>
              </c:pt>
              <c:pt idx="28">
                <c:v>1055725.6646618538</c:v>
              </c:pt>
              <c:pt idx="29">
                <c:v>698088.40703315521</c:v>
              </c:pt>
            </c:numLit>
          </c:val>
          <c:extLst>
            <c:ext xmlns:c16="http://schemas.microsoft.com/office/drawing/2014/chart" uri="{C3380CC4-5D6E-409C-BE32-E72D297353CC}">
              <c16:uniqueId val="{00000001-0425-47E4-8B83-203C1F4FE066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100"/>
        <c:axId val="1720941407"/>
        <c:axId val="1720928927"/>
      </c:barChart>
      <c:catAx>
        <c:axId val="172094140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20928927"/>
        <c:crosses val="autoZero"/>
        <c:auto val="1"/>
        <c:lblAlgn val="ctr"/>
        <c:lblOffset val="100"/>
        <c:noMultiLvlLbl val="0"/>
      </c:catAx>
      <c:valAx>
        <c:axId val="172092892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209414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22724277797281706"/>
          <c:y val="8.9416789003069503E-3"/>
          <c:w val="0.54286051624120235"/>
          <c:h val="0.106789288057742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1303187061976661E-2"/>
          <c:y val="0.24593996062992127"/>
          <c:w val="0.98275495133708923"/>
          <c:h val="0.49741484729181579"/>
        </c:manualLayout>
      </c:layout>
      <c:barChart>
        <c:barDir val="col"/>
        <c:grouping val="stacked"/>
        <c:varyColors val="0"/>
        <c:ser>
          <c:idx val="1"/>
          <c:order val="0"/>
          <c:tx>
            <c:v>Office equipment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3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pt idx="21">
                <c:v>2045</c:v>
              </c:pt>
              <c:pt idx="22">
                <c:v>2046</c:v>
              </c:pt>
              <c:pt idx="23">
                <c:v>2047</c:v>
              </c:pt>
              <c:pt idx="24">
                <c:v>2048</c:v>
              </c:pt>
              <c:pt idx="25">
                <c:v>2049</c:v>
              </c:pt>
              <c:pt idx="26">
                <c:v>2050</c:v>
              </c:pt>
              <c:pt idx="27">
                <c:v>2051</c:v>
              </c:pt>
              <c:pt idx="28">
                <c:v>2052</c:v>
              </c:pt>
              <c:pt idx="29">
                <c:v>2053</c:v>
              </c:pt>
            </c:num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120000</c:v>
              </c:pt>
              <c:pt idx="2">
                <c:v>90000</c:v>
              </c:pt>
              <c:pt idx="3">
                <c:v>60000</c:v>
              </c:pt>
              <c:pt idx="4">
                <c:v>30000</c:v>
              </c:pt>
              <c:pt idx="5">
                <c:v>0</c:v>
              </c:pt>
              <c:pt idx="6">
                <c:v>148524.956339625</c:v>
              </c:pt>
              <c:pt idx="7">
                <c:v>113577.90778912499</c:v>
              </c:pt>
              <c:pt idx="8">
                <c:v>78630.859238624995</c:v>
              </c:pt>
              <c:pt idx="9">
                <c:v>43683.810688124999</c:v>
              </c:pt>
              <c:pt idx="10">
                <c:v>8736.7621376249881</c:v>
              </c:pt>
              <c:pt idx="11">
                <c:v>186777.58943792392</c:v>
              </c:pt>
              <c:pt idx="12">
                <c:v>145271.45845171859</c:v>
              </c:pt>
              <c:pt idx="13">
                <c:v>103765.32746551328</c:v>
              </c:pt>
              <c:pt idx="14">
                <c:v>62259.196479307953</c:v>
              </c:pt>
              <c:pt idx="15">
                <c:v>20753.065493102651</c:v>
              </c:pt>
              <c:pt idx="16">
                <c:v>234157.25102033193</c:v>
              </c:pt>
              <c:pt idx="17">
                <c:v>184860.98764763048</c:v>
              </c:pt>
              <c:pt idx="18">
                <c:v>135564.72427492903</c:v>
              </c:pt>
              <c:pt idx="19">
                <c:v>86268.460902227554</c:v>
              </c:pt>
              <c:pt idx="20">
                <c:v>36972.197529526107</c:v>
              </c:pt>
              <c:pt idx="21">
                <c:v>0</c:v>
              </c:pt>
              <c:pt idx="22">
                <c:v>242390.77727910117</c:v>
              </c:pt>
              <c:pt idx="23">
                <c:v>181793.08295932587</c:v>
              </c:pt>
              <c:pt idx="24">
                <c:v>121195.3886395506</c:v>
              </c:pt>
              <c:pt idx="25">
                <c:v>60597.694319775299</c:v>
              </c:pt>
              <c:pt idx="26">
                <c:v>0</c:v>
              </c:pt>
              <c:pt idx="27">
                <c:v>305876.96971383324</c:v>
              </c:pt>
              <c:pt idx="28">
                <c:v>233905.91801646072</c:v>
              </c:pt>
              <c:pt idx="29">
                <c:v>161934.86631908818</c:v>
              </c:pt>
            </c:numLit>
          </c:val>
          <c:extLst>
            <c:ext xmlns:c16="http://schemas.microsoft.com/office/drawing/2014/chart" uri="{C3380CC4-5D6E-409C-BE32-E72D297353CC}">
              <c16:uniqueId val="{00000009-E9CC-423D-ACAD-859B86639AA2}"/>
            </c:ext>
          </c:extLst>
        </c:ser>
        <c:ser>
          <c:idx val="2"/>
          <c:order val="1"/>
          <c:tx>
            <c:v>Servers /Mainframe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3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pt idx="21">
                <c:v>2045</c:v>
              </c:pt>
              <c:pt idx="22">
                <c:v>2046</c:v>
              </c:pt>
              <c:pt idx="23">
                <c:v>2047</c:v>
              </c:pt>
              <c:pt idx="24">
                <c:v>2048</c:v>
              </c:pt>
              <c:pt idx="25">
                <c:v>2049</c:v>
              </c:pt>
              <c:pt idx="26">
                <c:v>2050</c:v>
              </c:pt>
              <c:pt idx="27">
                <c:v>2051</c:v>
              </c:pt>
              <c:pt idx="28">
                <c:v>2052</c:v>
              </c:pt>
              <c:pt idx="29">
                <c:v>2053</c:v>
              </c:pt>
            </c:num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119250</c:v>
              </c:pt>
              <c:pt idx="2">
                <c:v>92250</c:v>
              </c:pt>
              <c:pt idx="3">
                <c:v>65250</c:v>
              </c:pt>
              <c:pt idx="4">
                <c:v>38250</c:v>
              </c:pt>
              <c:pt idx="5">
                <c:v>11250</c:v>
              </c:pt>
              <c:pt idx="6">
                <c:v>138914.51798823752</c:v>
              </c:pt>
              <c:pt idx="7">
                <c:v>107462.17429278752</c:v>
              </c:pt>
              <c:pt idx="8">
                <c:v>76009.83059733751</c:v>
              </c:pt>
              <c:pt idx="9">
                <c:v>44557.486901887503</c:v>
              </c:pt>
              <c:pt idx="10">
                <c:v>13105.143206437497</c:v>
              </c:pt>
              <c:pt idx="11">
                <c:v>164986.87067016613</c:v>
              </c:pt>
              <c:pt idx="12">
                <c:v>127631.35278258135</c:v>
              </c:pt>
              <c:pt idx="13">
                <c:v>90275.834894996558</c:v>
              </c:pt>
              <c:pt idx="14">
                <c:v>52920.317007411766</c:v>
              </c:pt>
              <c:pt idx="15">
                <c:v>15564.799119826988</c:v>
              </c:pt>
              <c:pt idx="16">
                <c:v>195952.64690648831</c:v>
              </c:pt>
              <c:pt idx="17">
                <c:v>151586.009871057</c:v>
              </c:pt>
              <c:pt idx="18">
                <c:v>107219.37283562569</c:v>
              </c:pt>
              <c:pt idx="19">
                <c:v>62852.735800194379</c:v>
              </c:pt>
              <c:pt idx="20">
                <c:v>18486.098764763039</c:v>
              </c:pt>
              <c:pt idx="21">
                <c:v>232730.27528609356</c:v>
              </c:pt>
              <c:pt idx="22">
                <c:v>180036.62805150633</c:v>
              </c:pt>
              <c:pt idx="23">
                <c:v>127342.98081691909</c:v>
              </c:pt>
              <c:pt idx="24">
                <c:v>74649.333582331892</c:v>
              </c:pt>
              <c:pt idx="25">
                <c:v>21955.68634774466</c:v>
              </c:pt>
              <c:pt idx="26">
                <c:v>276410.56086672057</c:v>
              </c:pt>
              <c:pt idx="27">
                <c:v>213827.03765161405</c:v>
              </c:pt>
              <c:pt idx="28">
                <c:v>151243.51443650751</c:v>
              </c:pt>
              <c:pt idx="29">
                <c:v>88659.991221400938</c:v>
              </c:pt>
            </c:numLit>
          </c:val>
          <c:extLst>
            <c:ext xmlns:c16="http://schemas.microsoft.com/office/drawing/2014/chart" uri="{C3380CC4-5D6E-409C-BE32-E72D297353CC}">
              <c16:uniqueId val="{0000000B-E9CC-423D-ACAD-859B86639AA2}"/>
            </c:ext>
          </c:extLst>
        </c:ser>
        <c:ser>
          <c:idx val="3"/>
          <c:order val="2"/>
          <c:tx>
            <c:v>Motor vehicles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3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pt idx="21">
                <c:v>2045</c:v>
              </c:pt>
              <c:pt idx="22">
                <c:v>2046</c:v>
              </c:pt>
              <c:pt idx="23">
                <c:v>2047</c:v>
              </c:pt>
              <c:pt idx="24">
                <c:v>2048</c:v>
              </c:pt>
              <c:pt idx="25">
                <c:v>2049</c:v>
              </c:pt>
              <c:pt idx="26">
                <c:v>2050</c:v>
              </c:pt>
              <c:pt idx="27">
                <c:v>2051</c:v>
              </c:pt>
              <c:pt idx="28">
                <c:v>2052</c:v>
              </c:pt>
              <c:pt idx="29">
                <c:v>2053</c:v>
              </c:pt>
            </c:num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102083.33333333333</c:v>
              </c:pt>
              <c:pt idx="2">
                <c:v>77083.333333333328</c:v>
              </c:pt>
              <c:pt idx="3">
                <c:v>52083.333333333328</c:v>
              </c:pt>
              <c:pt idx="4">
                <c:v>27083.333333333328</c:v>
              </c:pt>
              <c:pt idx="5">
                <c:v>2083.3333333333285</c:v>
              </c:pt>
              <c:pt idx="6">
                <c:v>118917.04020656251</c:v>
              </c:pt>
              <c:pt idx="7">
                <c:v>89794.499747812515</c:v>
              </c:pt>
              <c:pt idx="8">
                <c:v>60671.959289062506</c:v>
              </c:pt>
              <c:pt idx="9">
                <c:v>31549.418830312497</c:v>
              </c:pt>
              <c:pt idx="10">
                <c:v>2426.8783715624886</c:v>
              </c:pt>
              <c:pt idx="11">
                <c:v>141236.14016139309</c:v>
              </c:pt>
              <c:pt idx="12">
                <c:v>106647.69767288865</c:v>
              </c:pt>
              <c:pt idx="13">
                <c:v>72059.255184384238</c:v>
              </c:pt>
              <c:pt idx="14">
                <c:v>37470.812695879809</c:v>
              </c:pt>
              <c:pt idx="15">
                <c:v>2882.3702073753811</c:v>
              </c:pt>
              <c:pt idx="16">
                <c:v>167744.22953210914</c:v>
              </c:pt>
              <c:pt idx="17">
                <c:v>126664.01005485792</c:v>
              </c:pt>
              <c:pt idx="18">
                <c:v>85583.790577606705</c:v>
              </c:pt>
              <c:pt idx="19">
                <c:v>44503.571100355504</c:v>
              </c:pt>
              <c:pt idx="20">
                <c:v>3423.351623104274</c:v>
              </c:pt>
              <c:pt idx="21">
                <c:v>199227.52426657203</c:v>
              </c:pt>
              <c:pt idx="22">
                <c:v>150437.11016047274</c:v>
              </c:pt>
              <c:pt idx="23">
                <c:v>101646.69605437349</c:v>
              </c:pt>
              <c:pt idx="24">
                <c:v>52856.281948274205</c:v>
              </c:pt>
              <c:pt idx="25">
                <c:v>4065.867842174921</c:v>
              </c:pt>
              <c:pt idx="26">
                <c:v>236619.80227933804</c:v>
              </c:pt>
              <c:pt idx="27">
                <c:v>178672.09559868381</c:v>
              </c:pt>
              <c:pt idx="28">
                <c:v>120724.38891802961</c:v>
              </c:pt>
              <c:pt idx="29">
                <c:v>62776.682237375411</c:v>
              </c:pt>
            </c:numLit>
          </c:val>
          <c:extLst>
            <c:ext xmlns:c16="http://schemas.microsoft.com/office/drawing/2014/chart" uri="{C3380CC4-5D6E-409C-BE32-E72D297353CC}">
              <c16:uniqueId val="{0000000D-E9CC-423D-ACAD-859B86639AA2}"/>
            </c:ext>
          </c:extLst>
        </c:ser>
        <c:ser>
          <c:idx val="4"/>
          <c:order val="3"/>
          <c:tx>
            <c:v>Furniture &amp; fittings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3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pt idx="21">
                <c:v>2045</c:v>
              </c:pt>
              <c:pt idx="22">
                <c:v>2046</c:v>
              </c:pt>
              <c:pt idx="23">
                <c:v>2047</c:v>
              </c:pt>
              <c:pt idx="24">
                <c:v>2048</c:v>
              </c:pt>
              <c:pt idx="25">
                <c:v>2049</c:v>
              </c:pt>
              <c:pt idx="26">
                <c:v>2050</c:v>
              </c:pt>
              <c:pt idx="27">
                <c:v>2051</c:v>
              </c:pt>
              <c:pt idx="28">
                <c:v>2052</c:v>
              </c:pt>
              <c:pt idx="29">
                <c:v>2053</c:v>
              </c:pt>
            </c:numLit>
          </c:cat>
          <c:val>
            <c:numLit>
              <c:formatCode>General</c:formatCode>
              <c:ptCount val="30"/>
              <c:pt idx="0">
                <c:v>83333.333333333328</c:v>
              </c:pt>
              <c:pt idx="1">
                <c:v>66666.666666666657</c:v>
              </c:pt>
              <c:pt idx="2">
                <c:v>50000</c:v>
              </c:pt>
              <c:pt idx="3">
                <c:v>33333.333333333328</c:v>
              </c:pt>
              <c:pt idx="4">
                <c:v>16666.666666666672</c:v>
              </c:pt>
              <c:pt idx="5">
                <c:v>0</c:v>
              </c:pt>
              <c:pt idx="6">
                <c:v>97075.13486250001</c:v>
              </c:pt>
              <c:pt idx="7">
                <c:v>77660.107890000014</c:v>
              </c:pt>
              <c:pt idx="8">
                <c:v>58245.080917500003</c:v>
              </c:pt>
              <c:pt idx="9">
                <c:v>38830.053945000007</c:v>
              </c:pt>
              <c:pt idx="10">
                <c:v>19415.026972500011</c:v>
              </c:pt>
              <c:pt idx="11">
                <c:v>0</c:v>
              </c:pt>
              <c:pt idx="12">
                <c:v>119330.12658534029</c:v>
              </c:pt>
              <c:pt idx="13">
                <c:v>95464.101268272236</c:v>
              </c:pt>
              <c:pt idx="14">
                <c:v>71598.07595120417</c:v>
              </c:pt>
              <c:pt idx="15">
                <c:v>47732.050634136118</c:v>
              </c:pt>
              <c:pt idx="16">
                <c:v>23866.025317068052</c:v>
              </c:pt>
              <c:pt idx="17">
                <c:v>0</c:v>
              </c:pt>
              <c:pt idx="18">
                <c:v>146687.19369839475</c:v>
              </c:pt>
              <c:pt idx="19">
                <c:v>117349.75495871581</c:v>
              </c:pt>
              <c:pt idx="20">
                <c:v>88012.31621903686</c:v>
              </c:pt>
              <c:pt idx="21">
                <c:v>58674.877479357907</c:v>
              </c:pt>
              <c:pt idx="22">
                <c:v>29337.438739678968</c:v>
              </c:pt>
              <c:pt idx="23">
                <c:v>0</c:v>
              </c:pt>
              <c:pt idx="24">
                <c:v>180316.01416028134</c:v>
              </c:pt>
              <c:pt idx="25">
                <c:v>144252.81132822507</c:v>
              </c:pt>
              <c:pt idx="26">
                <c:v>108189.6084961688</c:v>
              </c:pt>
              <c:pt idx="27">
                <c:v>72126.405664112535</c:v>
              </c:pt>
              <c:pt idx="28">
                <c:v>36063.202832056268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F-E9CC-423D-ACAD-859B86639AA2}"/>
            </c:ext>
          </c:extLst>
        </c:ser>
        <c:ser>
          <c:idx val="5"/>
          <c:order val="4"/>
          <c:tx>
            <c:v>Opperational equipment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3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pt idx="21">
                <c:v>2045</c:v>
              </c:pt>
              <c:pt idx="22">
                <c:v>2046</c:v>
              </c:pt>
              <c:pt idx="23">
                <c:v>2047</c:v>
              </c:pt>
              <c:pt idx="24">
                <c:v>2048</c:v>
              </c:pt>
              <c:pt idx="25">
                <c:v>2049</c:v>
              </c:pt>
              <c:pt idx="26">
                <c:v>2050</c:v>
              </c:pt>
              <c:pt idx="27">
                <c:v>2051</c:v>
              </c:pt>
              <c:pt idx="28">
                <c:v>2052</c:v>
              </c:pt>
              <c:pt idx="29">
                <c:v>2053</c:v>
              </c:pt>
            </c:num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69416.666666666672</c:v>
              </c:pt>
              <c:pt idx="2">
                <c:v>52416.666666666664</c:v>
              </c:pt>
              <c:pt idx="3">
                <c:v>35416.666666666664</c:v>
              </c:pt>
              <c:pt idx="4">
                <c:v>18416.666666666657</c:v>
              </c:pt>
              <c:pt idx="5">
                <c:v>1416.666666666657</c:v>
              </c:pt>
              <c:pt idx="6">
                <c:v>80863.587340462502</c:v>
              </c:pt>
              <c:pt idx="7">
                <c:v>61060.259828512499</c:v>
              </c:pt>
              <c:pt idx="8">
                <c:v>41256.932316562503</c:v>
              </c:pt>
              <c:pt idx="9">
                <c:v>21453.604804612492</c:v>
              </c:pt>
              <c:pt idx="10">
                <c:v>1650.2772926625039</c:v>
              </c:pt>
              <c:pt idx="11">
                <c:v>96040.575309747306</c:v>
              </c:pt>
              <c:pt idx="12">
                <c:v>72520.434417564276</c:v>
              </c:pt>
              <c:pt idx="13">
                <c:v>49000.293525381276</c:v>
              </c:pt>
              <c:pt idx="14">
                <c:v>25480.15263319826</c:v>
              </c:pt>
              <c:pt idx="15">
                <c:v>1960.0117410152452</c:v>
              </c:pt>
              <c:pt idx="16">
                <c:v>114066.07608183422</c:v>
              </c:pt>
              <c:pt idx="17">
                <c:v>86131.52683730339</c:v>
              </c:pt>
              <c:pt idx="18">
                <c:v>58196.977592772557</c:v>
              </c:pt>
              <c:pt idx="19">
                <c:v>30262.428348241723</c:v>
              </c:pt>
              <c:pt idx="20">
                <c:v>2327.879103710904</c:v>
              </c:pt>
              <c:pt idx="21">
                <c:v>135474.71650126899</c:v>
              </c:pt>
              <c:pt idx="22">
                <c:v>102297.23490912147</c:v>
              </c:pt>
              <c:pt idx="23">
                <c:v>69119.753316973976</c:v>
              </c:pt>
              <c:pt idx="24">
                <c:v>35942.271724826467</c:v>
              </c:pt>
              <c:pt idx="25">
                <c:v>2764.7901326789579</c:v>
              </c:pt>
              <c:pt idx="26">
                <c:v>160901.46554994985</c:v>
              </c:pt>
              <c:pt idx="27">
                <c:v>121497.025007105</c:v>
              </c:pt>
              <c:pt idx="28">
                <c:v>82092.58446426013</c:v>
              </c:pt>
              <c:pt idx="29">
                <c:v>42688.143921415263</c:v>
              </c:pt>
            </c:numLit>
          </c:val>
          <c:extLst>
            <c:ext xmlns:c16="http://schemas.microsoft.com/office/drawing/2014/chart" uri="{C3380CC4-5D6E-409C-BE32-E72D297353CC}">
              <c16:uniqueId val="{00000011-E9CC-423D-ACAD-859B86639AA2}"/>
            </c:ext>
          </c:extLst>
        </c:ser>
        <c:ser>
          <c:idx val="6"/>
          <c:order val="5"/>
          <c:tx>
            <c:v>Computer equipment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3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pt idx="21">
                <c:v>2045</c:v>
              </c:pt>
              <c:pt idx="22">
                <c:v>2046</c:v>
              </c:pt>
              <c:pt idx="23">
                <c:v>2047</c:v>
              </c:pt>
              <c:pt idx="24">
                <c:v>2048</c:v>
              </c:pt>
              <c:pt idx="25">
                <c:v>2049</c:v>
              </c:pt>
              <c:pt idx="26">
                <c:v>2050</c:v>
              </c:pt>
              <c:pt idx="27">
                <c:v>2051</c:v>
              </c:pt>
              <c:pt idx="28">
                <c:v>2052</c:v>
              </c:pt>
              <c:pt idx="29">
                <c:v>2053</c:v>
              </c:pt>
            </c:num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50000</c:v>
              </c:pt>
              <c:pt idx="2">
                <c:v>25000</c:v>
              </c:pt>
              <c:pt idx="3">
                <c:v>0</c:v>
              </c:pt>
              <c:pt idx="4">
                <c:v>54636.35</c:v>
              </c:pt>
              <c:pt idx="5">
                <c:v>27318.175000000003</c:v>
              </c:pt>
              <c:pt idx="6">
                <c:v>0</c:v>
              </c:pt>
              <c:pt idx="7">
                <c:v>60283.658749612507</c:v>
              </c:pt>
              <c:pt idx="8">
                <c:v>30141.829374806257</c:v>
              </c:pt>
              <c:pt idx="9">
                <c:v>0</c:v>
              </c:pt>
              <c:pt idx="10">
                <c:v>66837.57002609552</c:v>
              </c:pt>
              <c:pt idx="11">
                <c:v>33418.78501304776</c:v>
              </c:pt>
              <c:pt idx="12">
                <c:v>0</c:v>
              </c:pt>
              <c:pt idx="13">
                <c:v>74104.008609496319</c:v>
              </c:pt>
              <c:pt idx="14">
                <c:v>37052.004304748159</c:v>
              </c:pt>
              <c:pt idx="15">
                <c:v>0</c:v>
              </c:pt>
              <c:pt idx="16">
                <c:v>82160.438954502431</c:v>
              </c:pt>
              <c:pt idx="17">
                <c:v>41080.219477251216</c:v>
              </c:pt>
              <c:pt idx="18">
                <c:v>0</c:v>
              </c:pt>
              <c:pt idx="19">
                <c:v>91092.747286703117</c:v>
              </c:pt>
              <c:pt idx="20">
                <c:v>45546.373643351559</c:v>
              </c:pt>
              <c:pt idx="21">
                <c:v>0</c:v>
              </c:pt>
              <c:pt idx="22">
                <c:v>100996.15719962549</c:v>
              </c:pt>
              <c:pt idx="23">
                <c:v>50498.078599812754</c:v>
              </c:pt>
              <c:pt idx="24">
                <c:v>0</c:v>
              </c:pt>
              <c:pt idx="25">
                <c:v>111976.24479353473</c:v>
              </c:pt>
              <c:pt idx="26">
                <c:v>55988.122396767372</c:v>
              </c:pt>
              <c:pt idx="27">
                <c:v>2.9103830456733704E-11</c:v>
              </c:pt>
              <c:pt idx="28">
                <c:v>124150.06417796759</c:v>
              </c:pt>
              <c:pt idx="29">
                <c:v>62075.032088983804</c:v>
              </c:pt>
            </c:numLit>
          </c:val>
          <c:extLst>
            <c:ext xmlns:c16="http://schemas.microsoft.com/office/drawing/2014/chart" uri="{C3380CC4-5D6E-409C-BE32-E72D297353CC}">
              <c16:uniqueId val="{00000013-E9CC-423D-ACAD-859B86639AA2}"/>
            </c:ext>
          </c:extLst>
        </c:ser>
        <c:ser>
          <c:idx val="7"/>
          <c:order val="6"/>
          <c:tx>
            <c:v>Cellphones &amp; Handheld Devices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3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pt idx="21">
                <c:v>2045</c:v>
              </c:pt>
              <c:pt idx="22">
                <c:v>2046</c:v>
              </c:pt>
              <c:pt idx="23">
                <c:v>2047</c:v>
              </c:pt>
              <c:pt idx="24">
                <c:v>2048</c:v>
              </c:pt>
              <c:pt idx="25">
                <c:v>2049</c:v>
              </c:pt>
              <c:pt idx="26">
                <c:v>2050</c:v>
              </c:pt>
              <c:pt idx="27">
                <c:v>2051</c:v>
              </c:pt>
              <c:pt idx="28">
                <c:v>2052</c:v>
              </c:pt>
              <c:pt idx="29">
                <c:v>2053</c:v>
              </c:pt>
            </c:num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18958.333333333336</c:v>
              </c:pt>
              <c:pt idx="2">
                <c:v>1458.3333333333358</c:v>
              </c:pt>
              <c:pt idx="3">
                <c:v>20112.895833333336</c:v>
              </c:pt>
              <c:pt idx="4">
                <c:v>1547.1458333333358</c:v>
              </c:pt>
              <c:pt idx="5">
                <c:v>21337.771189583334</c:v>
              </c:pt>
              <c:pt idx="6">
                <c:v>1641.3670145833312</c:v>
              </c:pt>
              <c:pt idx="7">
                <c:v>22857.553942561408</c:v>
              </c:pt>
              <c:pt idx="8">
                <c:v>1758.2733801970317</c:v>
              </c:pt>
              <c:pt idx="9">
                <c:v>24485.583222120342</c:v>
              </c:pt>
              <c:pt idx="10">
                <c:v>1883.5064017015684</c:v>
              </c:pt>
              <c:pt idx="11">
                <c:v>26229.568887115856</c:v>
              </c:pt>
              <c:pt idx="12">
                <c:v>2017.659145162761</c:v>
              </c:pt>
              <c:pt idx="13">
                <c:v>28097.76993110068</c:v>
              </c:pt>
              <c:pt idx="14">
                <c:v>2161.3669177769698</c:v>
              </c:pt>
              <c:pt idx="15">
                <c:v>30099.033594443325</c:v>
              </c:pt>
              <c:pt idx="16">
                <c:v>2315.3102764956348</c:v>
              </c:pt>
              <c:pt idx="17">
                <c:v>32242.837262207548</c:v>
              </c:pt>
              <c:pt idx="18">
                <c:v>2480.2182509390477</c:v>
              </c:pt>
              <c:pt idx="19">
                <c:v>34539.333346208274</c:v>
              </c:pt>
              <c:pt idx="20">
                <c:v>2656.871795862171</c:v>
              </c:pt>
              <c:pt idx="21">
                <c:v>36999.397363791948</c:v>
              </c:pt>
              <c:pt idx="22">
                <c:v>2846.1074895224592</c:v>
              </c:pt>
              <c:pt idx="23">
                <c:v>39634.679441028027</c:v>
              </c:pt>
              <c:pt idx="24">
                <c:v>3048.8214954636933</c:v>
              </c:pt>
              <c:pt idx="25">
                <c:v>42457.659484215248</c:v>
              </c:pt>
              <c:pt idx="26">
                <c:v>3265.9738064780977</c:v>
              </c:pt>
              <c:pt idx="27">
                <c:v>45481.706280978477</c:v>
              </c:pt>
              <c:pt idx="28">
                <c:v>3498.592790844501</c:v>
              </c:pt>
              <c:pt idx="29">
                <c:v>48721.140810841156</c:v>
              </c:pt>
            </c:numLit>
          </c:val>
          <c:extLst>
            <c:ext xmlns:c16="http://schemas.microsoft.com/office/drawing/2014/chart" uri="{C3380CC4-5D6E-409C-BE32-E72D297353CC}">
              <c16:uniqueId val="{00000015-E9CC-423D-ACAD-859B86639AA2}"/>
            </c:ext>
          </c:extLst>
        </c:ser>
        <c:ser>
          <c:idx val="8"/>
          <c:order val="7"/>
          <c:tx>
            <c:v>Alternative Energy - Solar</c:v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3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pt idx="21">
                <c:v>2045</c:v>
              </c:pt>
              <c:pt idx="22">
                <c:v>2046</c:v>
              </c:pt>
              <c:pt idx="23">
                <c:v>2047</c:v>
              </c:pt>
              <c:pt idx="24">
                <c:v>2048</c:v>
              </c:pt>
              <c:pt idx="25">
                <c:v>2049</c:v>
              </c:pt>
              <c:pt idx="26">
                <c:v>2050</c:v>
              </c:pt>
              <c:pt idx="27">
                <c:v>2051</c:v>
              </c:pt>
              <c:pt idx="28">
                <c:v>2052</c:v>
              </c:pt>
              <c:pt idx="29">
                <c:v>2053</c:v>
              </c:pt>
            </c:num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68000</c:v>
              </c:pt>
              <c:pt idx="4">
                <c:v>52000</c:v>
              </c:pt>
              <c:pt idx="5">
                <c:v>36000</c:v>
              </c:pt>
              <c:pt idx="6">
                <c:v>20000</c:v>
              </c:pt>
              <c:pt idx="7">
                <c:v>4000</c:v>
              </c:pt>
              <c:pt idx="8">
                <c:v>79984.23796395</c:v>
              </c:pt>
              <c:pt idx="9">
                <c:v>61164.417266550001</c:v>
              </c:pt>
              <c:pt idx="10">
                <c:v>42344.596569150002</c:v>
              </c:pt>
              <c:pt idx="11">
                <c:v>23524.775871749996</c:v>
              </c:pt>
              <c:pt idx="12">
                <c:v>4704.9551743500051</c:v>
              </c:pt>
              <c:pt idx="13">
                <c:v>94996.184097384277</c:v>
              </c:pt>
              <c:pt idx="14">
                <c:v>72644.140780352667</c:v>
              </c:pt>
              <c:pt idx="15">
                <c:v>50292.097463321086</c:v>
              </c:pt>
              <c:pt idx="16">
                <c:v>27940.054146289491</c:v>
              </c:pt>
              <c:pt idx="17">
                <c:v>5588.0108292578952</c:v>
              </c:pt>
              <c:pt idx="18">
                <c:v>112825.66694117273</c:v>
              </c:pt>
              <c:pt idx="19">
                <c:v>86278.451190308551</c:v>
              </c:pt>
              <c:pt idx="20">
                <c:v>59731.235439444383</c:v>
              </c:pt>
              <c:pt idx="21">
                <c:v>33184.0196885802</c:v>
              </c:pt>
              <c:pt idx="22">
                <c:v>6636.8039377160312</c:v>
              </c:pt>
              <c:pt idx="23">
                <c:v>134001.49955150613</c:v>
              </c:pt>
              <c:pt idx="24">
                <c:v>102471.73495115174</c:v>
              </c:pt>
              <c:pt idx="25">
                <c:v>70941.970350797346</c:v>
              </c:pt>
              <c:pt idx="26">
                <c:v>39412.205750442969</c:v>
              </c:pt>
              <c:pt idx="27">
                <c:v>7882.4411500885908</c:v>
              </c:pt>
              <c:pt idx="28">
                <c:v>159151.7459534696</c:v>
              </c:pt>
              <c:pt idx="29">
                <c:v>121704.27631735912</c:v>
              </c:pt>
            </c:numLit>
          </c:val>
          <c:extLst>
            <c:ext xmlns:c16="http://schemas.microsoft.com/office/drawing/2014/chart" uri="{C3380CC4-5D6E-409C-BE32-E72D297353CC}">
              <c16:uniqueId val="{00000017-E9CC-423D-ACAD-859B86639AA2}"/>
            </c:ext>
          </c:extLst>
        </c:ser>
        <c:ser>
          <c:idx val="0"/>
          <c:order val="8"/>
          <c:tx>
            <c:v>Chart Helper - ALL</c:v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4D3C38E-3D07-4040-A1DF-413968563E3E}" type="CELLRANGE">
                      <a:rPr lang="en-US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E9CC-423D-ACAD-859B86639AA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B50D46F-D635-4467-A824-AD666E4ABE0C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E9CC-423D-ACAD-859B86639AA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14434E4-E3DD-41CB-B6A1-A454B5BC3916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E9CC-423D-ACAD-859B86639AA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41C1565-1E41-4AEF-832E-6C469F4DA156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E9CC-423D-ACAD-859B86639AA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27B8CC1-6CFF-42FC-9F27-FDE861F91249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E9CC-423D-ACAD-859B86639AA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5F4EB02-EE81-4475-AF38-A0AF42170FCE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E9CC-423D-ACAD-859B86639AA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DA9367A-B41F-49D7-9B6A-8C9F7195B441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E9CC-423D-ACAD-859B86639AA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C6E4597-4B8F-46D7-B0A0-46EBEE46A176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E9CC-423D-ACAD-859B86639AA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08D6543-76AF-4599-BB7D-C8EF18F82F48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E9CC-423D-ACAD-859B86639AA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0423978-9F9F-409C-B317-F723ADAC2375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E9CC-423D-ACAD-859B86639AA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E215A4F-7D61-4937-B47B-6CCA77F170ED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E9CC-423D-ACAD-859B86639AA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5B18DA3-8341-48AE-8F79-DF330AD728A8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E9CC-423D-ACAD-859B86639AA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52B8C17-6112-4FDB-9184-8567CCC75B90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E9CC-423D-ACAD-859B86639AA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3A189FD4-F765-43B2-9ED5-83EC6418FA76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E9CC-423D-ACAD-859B86639AA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6A3AD431-28E8-43CF-A3F0-A53D7863D6D3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E9CC-423D-ACAD-859B86639AA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36A921C-EF86-4824-9250-361FB2369995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E9CC-423D-ACAD-859B86639AA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FA97AC6-61A1-4536-8CC5-64CE9A05296C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E9CC-423D-ACAD-859B86639AA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F70C8E10-CE15-48AB-A000-5C802756461A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E9CC-423D-ACAD-859B86639AA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01163E22-ABCD-4752-9C64-4B86B6DC8003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E9CC-423D-ACAD-859B86639AA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EBF42F7-581A-44D1-BF8E-712016EF0BA2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E9CC-423D-ACAD-859B86639AA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1AC72E69-716D-454C-9E89-DE2EB41C2D27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E9CC-423D-ACAD-859B86639AA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980BC30E-1F4A-4380-87E1-757790CCB494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E9CC-423D-ACAD-859B86639AA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054DF8CC-888E-4388-A732-9F8247030845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E9CC-423D-ACAD-859B86639AA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98B7C119-933C-479F-BCBF-BFA05F0E2EB2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E9CC-423D-ACAD-859B86639AA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B8431BC6-8B10-4A05-AA7D-A4C40FF6226E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E9CC-423D-ACAD-859B86639AA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CD98CD73-8752-408D-B65B-6B76A55784AB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E9CC-423D-ACAD-859B86639AA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F5F7115F-59F0-4A2C-ABF1-21F093612838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E9CC-423D-ACAD-859B86639AA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CE39256E-E15C-418E-BAB0-A0D46DA6793A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E9CC-423D-ACAD-859B86639AA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368C044D-063F-42A6-BF79-E1410F0FD3A4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E9CC-423D-ACAD-859B86639AA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75DA58FB-C499-431F-888B-200E0E598BDC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E9CC-423D-ACAD-859B86639A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1" i="0" u="sng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3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pt idx="21">
                <c:v>2045</c:v>
              </c:pt>
              <c:pt idx="22">
                <c:v>2046</c:v>
              </c:pt>
              <c:pt idx="23">
                <c:v>2047</c:v>
              </c:pt>
              <c:pt idx="24">
                <c:v>2048</c:v>
              </c:pt>
              <c:pt idx="25">
                <c:v>2049</c:v>
              </c:pt>
              <c:pt idx="26">
                <c:v>2050</c:v>
              </c:pt>
              <c:pt idx="27">
                <c:v>2051</c:v>
              </c:pt>
              <c:pt idx="28">
                <c:v>2052</c:v>
              </c:pt>
              <c:pt idx="29">
                <c:v>2053</c:v>
              </c:pt>
            </c:numLit>
          </c:cat>
          <c:val>
            <c:numLit>
              <c:formatCode>General</c:formatCode>
              <c:ptCount val="30"/>
              <c:pt idx="0">
                <c:v>8333.3333333333339</c:v>
              </c:pt>
              <c:pt idx="1">
                <c:v>54637.5</c:v>
              </c:pt>
              <c:pt idx="2">
                <c:v>40973.611111111109</c:v>
              </c:pt>
              <c:pt idx="3">
                <c:v>41505.734027777777</c:v>
              </c:pt>
              <c:pt idx="4">
                <c:v>30379.460694444449</c:v>
              </c:pt>
              <c:pt idx="5">
                <c:v>14893.372396736109</c:v>
              </c:pt>
              <c:pt idx="6">
                <c:v>63979.771486308193</c:v>
              </c:pt>
              <c:pt idx="7">
                <c:v>55489.060668485588</c:v>
              </c:pt>
              <c:pt idx="8">
                <c:v>51078.595670595561</c:v>
              </c:pt>
              <c:pt idx="9">
                <c:v>33167.715532175549</c:v>
              </c:pt>
              <c:pt idx="10">
                <c:v>20421.836667611507</c:v>
              </c:pt>
              <c:pt idx="11">
                <c:v>70189.87370847573</c:v>
              </c:pt>
              <c:pt idx="12">
                <c:v>58967.394199845199</c:v>
              </c:pt>
              <c:pt idx="13">
                <c:v>69731.378436141124</c:v>
              </c:pt>
              <c:pt idx="14">
                <c:v>46629.098311975366</c:v>
              </c:pt>
              <c:pt idx="15">
                <c:v>25171.750206842571</c:v>
              </c:pt>
              <c:pt idx="16">
                <c:v>90836.526351565524</c:v>
              </c:pt>
              <c:pt idx="17">
                <c:v>66604.599072543249</c:v>
              </c:pt>
              <c:pt idx="18">
                <c:v>73746.699372709278</c:v>
              </c:pt>
              <c:pt idx="19">
                <c:v>61742.590545990737</c:v>
              </c:pt>
              <c:pt idx="20">
                <c:v>34138.609158641571</c:v>
              </c:pt>
              <c:pt idx="21">
                <c:v>75446.735033437828</c:v>
              </c:pt>
              <c:pt idx="22">
                <c:v>84710.156979655556</c:v>
              </c:pt>
              <c:pt idx="23">
                <c:v>84569.766686089934</c:v>
              </c:pt>
              <c:pt idx="24">
                <c:v>68185.081222557972</c:v>
              </c:pt>
              <c:pt idx="25">
                <c:v>54009.375992558584</c:v>
              </c:pt>
              <c:pt idx="26">
                <c:v>98638.147057732727</c:v>
              </c:pt>
              <c:pt idx="27">
                <c:v>101891.87426249239</c:v>
              </c:pt>
              <c:pt idx="28">
                <c:v>105572.56646618537</c:v>
              </c:pt>
              <c:pt idx="29">
                <c:v>69808.840703315509</c:v>
              </c:pt>
            </c:numLit>
          </c:val>
          <c:extLst>
            <c:ext xmlns:c15="http://schemas.microsoft.com/office/drawing/2012/chart" uri="{02D57815-91ED-43cb-92C2-25804820EDAC}">
              <c15:datalabelsRange>
                <c15:f>Workings_Fixed_Assets!$I$3:$AL$3</c15:f>
                <c15:dlblRangeCache>
                  <c:ptCount val="30"/>
                  <c:pt idx="0">
                    <c:v>83K</c:v>
                  </c:pt>
                  <c:pt idx="1">
                    <c:v>546K</c:v>
                  </c:pt>
                  <c:pt idx="2">
                    <c:v>410K</c:v>
                  </c:pt>
                  <c:pt idx="3">
                    <c:v>415K</c:v>
                  </c:pt>
                  <c:pt idx="4">
                    <c:v>304K</c:v>
                  </c:pt>
                  <c:pt idx="5">
                    <c:v>149K</c:v>
                  </c:pt>
                  <c:pt idx="6">
                    <c:v>640K</c:v>
                  </c:pt>
                  <c:pt idx="7">
                    <c:v>555K</c:v>
                  </c:pt>
                  <c:pt idx="8">
                    <c:v>511K</c:v>
                  </c:pt>
                  <c:pt idx="9">
                    <c:v>332K</c:v>
                  </c:pt>
                  <c:pt idx="10">
                    <c:v>204K</c:v>
                  </c:pt>
                  <c:pt idx="11">
                    <c:v>702K</c:v>
                  </c:pt>
                  <c:pt idx="12">
                    <c:v>590K</c:v>
                  </c:pt>
                  <c:pt idx="13">
                    <c:v>697K</c:v>
                  </c:pt>
                  <c:pt idx="14">
                    <c:v>466K</c:v>
                  </c:pt>
                  <c:pt idx="15">
                    <c:v>252K</c:v>
                  </c:pt>
                  <c:pt idx="16">
                    <c:v>908K</c:v>
                  </c:pt>
                  <c:pt idx="17">
                    <c:v>666K</c:v>
                  </c:pt>
                  <c:pt idx="18">
                    <c:v>737K</c:v>
                  </c:pt>
                  <c:pt idx="19">
                    <c:v>617K</c:v>
                  </c:pt>
                  <c:pt idx="20">
                    <c:v>341K</c:v>
                  </c:pt>
                  <c:pt idx="21">
                    <c:v>754K</c:v>
                  </c:pt>
                  <c:pt idx="22">
                    <c:v>847K</c:v>
                  </c:pt>
                  <c:pt idx="23">
                    <c:v>846K</c:v>
                  </c:pt>
                  <c:pt idx="24">
                    <c:v>682K</c:v>
                  </c:pt>
                  <c:pt idx="25">
                    <c:v>540K</c:v>
                  </c:pt>
                  <c:pt idx="26">
                    <c:v>986K</c:v>
                  </c:pt>
                  <c:pt idx="27">
                    <c:v>1,019K</c:v>
                  </c:pt>
                  <c:pt idx="28">
                    <c:v>1,056K</c:v>
                  </c:pt>
                  <c:pt idx="29">
                    <c:v>698K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E9CC-423D-ACAD-859B86639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096297984"/>
        <c:axId val="2096297504"/>
      </c:barChart>
      <c:catAx>
        <c:axId val="209629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6297504"/>
        <c:crosses val="autoZero"/>
        <c:auto val="1"/>
        <c:lblAlgn val="ctr"/>
        <c:lblOffset val="600"/>
        <c:tickMarkSkip val="1"/>
        <c:noMultiLvlLbl val="0"/>
      </c:catAx>
      <c:valAx>
        <c:axId val="20962975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96297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8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1.4033836271502606E-2"/>
          <c:y val="0.75945271742790377"/>
          <c:w val="0.9563343827468227"/>
          <c:h val="0.14751325723111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88651433522963"/>
          <c:y val="1.1963803032083675E-2"/>
          <c:w val="0.58161790000764468"/>
          <c:h val="0.94761474072497698"/>
        </c:manualLayout>
      </c:layout>
      <c:barChart>
        <c:barDir val="bar"/>
        <c:grouping val="clustered"/>
        <c:varyColors val="0"/>
        <c:ser>
          <c:idx val="0"/>
          <c:order val="0"/>
          <c:tx>
            <c:v>Series1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76-4E2D-9C1C-166C36A1722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0176-4E2D-9C1C-166C36A17221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176-4E2D-9C1C-166C36A17221}"/>
              </c:ext>
            </c:extLst>
          </c:dPt>
          <c:dPt>
            <c:idx val="3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176-4E2D-9C1C-166C36A17221}"/>
              </c:ext>
            </c:extLst>
          </c:dPt>
          <c:dLbls>
            <c:dLbl>
              <c:idx val="0"/>
              <c:numFmt formatCode="#,##0,&quot;K&quot;;\ \(#,##0,&quot;K&quot;\);&quot;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176-4E2D-9C1C-166C36A17221}"/>
                </c:ext>
              </c:extLst>
            </c:dLbl>
            <c:dLbl>
              <c:idx val="1"/>
              <c:numFmt formatCode="#,##0,&quot;K&quot;;\ \(#,##0,&quot;K&quot;\);&quot;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176-4E2D-9C1C-166C36A17221}"/>
                </c:ext>
              </c:extLst>
            </c:dLbl>
            <c:dLbl>
              <c:idx val="2"/>
              <c:numFmt formatCode="#,##0,&quot;K&quot;;\ \(#,##0,&quot;K&quot;\);&quot;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176-4E2D-9C1C-166C36A17221}"/>
                </c:ext>
              </c:extLst>
            </c:dLbl>
            <c:dLbl>
              <c:idx val="3"/>
              <c:numFmt formatCode="#,##0,&quot;K&quot;;\ \(#,##0,&quot;K&quot;\);&quot;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176-4E2D-9C1C-166C36A17221}"/>
                </c:ext>
              </c:extLst>
            </c:dLbl>
            <c:numFmt formatCode="#,##0,&quot;K&quot;;\ \(#,##0,&quot;K&quot;\);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4"/>
              <c:pt idx="0">
                <c:v>Opening</c:v>
              </c:pt>
              <c:pt idx="1">
                <c:v>Additions</c:v>
              </c:pt>
              <c:pt idx="2">
                <c:v>Depreciation</c:v>
              </c:pt>
              <c:pt idx="3">
                <c:v>Closing</c:v>
              </c:pt>
            </c:strLit>
          </c:cat>
          <c:val>
            <c:numLit>
              <c:formatCode>General</c:formatCode>
              <c:ptCount val="4"/>
              <c:pt idx="0">
                <c:v>1255936.6037519709</c:v>
              </c:pt>
              <c:pt idx="1">
                <c:v>132624.0492491475</c:v>
              </c:pt>
              <c:pt idx="2">
                <c:v>-201864.49076070695</c:v>
              </c:pt>
              <c:pt idx="3">
                <c:v>1186696.1622404114</c:v>
              </c:pt>
            </c:numLit>
          </c:val>
          <c:extLst>
            <c:ext xmlns:c16="http://schemas.microsoft.com/office/drawing/2014/chart" uri="{C3380CC4-5D6E-409C-BE32-E72D297353CC}">
              <c16:uniqueId val="{00000000-0176-4E2D-9C1C-166C36A172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495403904"/>
        <c:axId val="1495386144"/>
      </c:barChart>
      <c:catAx>
        <c:axId val="14954039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386144"/>
        <c:crosses val="autoZero"/>
        <c:auto val="1"/>
        <c:lblAlgn val="ctr"/>
        <c:lblOffset val="500"/>
        <c:noMultiLvlLbl val="0"/>
      </c:catAx>
      <c:valAx>
        <c:axId val="149538614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495403904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88651433522963"/>
          <c:y val="1.1963803032083675E-2"/>
          <c:w val="0.58161790000764468"/>
          <c:h val="0.94761474072497698"/>
        </c:manualLayout>
      </c:layout>
      <c:barChart>
        <c:barDir val="bar"/>
        <c:grouping val="clustered"/>
        <c:varyColors val="0"/>
        <c:ser>
          <c:idx val="0"/>
          <c:order val="0"/>
          <c:tx>
            <c:v>Series1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02C-4C1D-8C1A-4817C0F236A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02C-4C1D-8C1A-4817C0F236A8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02C-4C1D-8C1A-4817C0F236A8}"/>
              </c:ext>
            </c:extLst>
          </c:dPt>
          <c:dPt>
            <c:idx val="3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02C-4C1D-8C1A-4817C0F236A8}"/>
              </c:ext>
            </c:extLst>
          </c:dPt>
          <c:dLbls>
            <c:dLbl>
              <c:idx val="0"/>
              <c:numFmt formatCode="#,##0,&quot;K&quot;;\ \(#,##0,&quot;K&quot;\);&quot;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2C-4C1D-8C1A-4817C0F236A8}"/>
                </c:ext>
              </c:extLst>
            </c:dLbl>
            <c:dLbl>
              <c:idx val="1"/>
              <c:numFmt formatCode="#,##0,&quot;K&quot;;\ \(#,##0,&quot;K&quot;\);&quot;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2C-4C1D-8C1A-4817C0F236A8}"/>
                </c:ext>
              </c:extLst>
            </c:dLbl>
            <c:dLbl>
              <c:idx val="2"/>
              <c:numFmt formatCode="#,##0,&quot;K&quot;;\ \(#,##0,&quot;K&quot;\);&quot;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E02C-4C1D-8C1A-4817C0F236A8}"/>
                </c:ext>
              </c:extLst>
            </c:dLbl>
            <c:dLbl>
              <c:idx val="3"/>
              <c:numFmt formatCode="#,##0,&quot;K&quot;;\ \(#,##0,&quot;K&quot;\);&quot;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2C-4C1D-8C1A-4817C0F236A8}"/>
                </c:ext>
              </c:extLst>
            </c:dLbl>
            <c:numFmt formatCode="#,##0,&quot;K&quot;;\ \(#,##0,&quot;K&quot;\);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4"/>
              <c:pt idx="0">
                <c:v>Opening</c:v>
              </c:pt>
              <c:pt idx="1">
                <c:v>Additions</c:v>
              </c:pt>
              <c:pt idx="2">
                <c:v>Depreciation</c:v>
              </c:pt>
              <c:pt idx="3">
                <c:v>Closing</c:v>
              </c:pt>
            </c:strLit>
          </c:cat>
          <c:val>
            <c:numLit>
              <c:formatCode>General</c:formatCode>
              <c:ptCount val="4"/>
              <c:pt idx="0">
                <c:v>83861.111111111109</c:v>
              </c:pt>
              <c:pt idx="1">
                <c:v>0</c:v>
              </c:pt>
              <c:pt idx="2">
                <c:v>-15666.666666666668</c:v>
              </c:pt>
              <c:pt idx="3">
                <c:v>68194.444444444438</c:v>
              </c:pt>
            </c:numLit>
          </c:val>
          <c:extLst>
            <c:ext xmlns:c16="http://schemas.microsoft.com/office/drawing/2014/chart" uri="{C3380CC4-5D6E-409C-BE32-E72D297353CC}">
              <c16:uniqueId val="{00000012-E02C-4C1D-8C1A-4817C0F236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495403904"/>
        <c:axId val="1495386144"/>
      </c:barChart>
      <c:catAx>
        <c:axId val="14954039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386144"/>
        <c:crosses val="autoZero"/>
        <c:auto val="1"/>
        <c:lblAlgn val="ctr"/>
        <c:lblOffset val="500"/>
        <c:noMultiLvlLbl val="0"/>
      </c:catAx>
      <c:valAx>
        <c:axId val="149538614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495403904"/>
        <c:crosses val="autoZero"/>
        <c:crossBetween val="between"/>
      </c:valAx>
    </c:plotArea>
    <c:plotVisOnly val="0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16069470746536E-3"/>
          <c:y val="0"/>
          <c:w val="0.85185055981926305"/>
          <c:h val="0.95946142004740753"/>
        </c:manualLayout>
      </c:layout>
      <c:barChart>
        <c:barDir val="bar"/>
        <c:grouping val="clustered"/>
        <c:varyColors val="0"/>
        <c:ser>
          <c:idx val="0"/>
          <c:order val="0"/>
          <c:tx>
            <c:v>% Life Remain</c:v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numFmt formatCode="###0;\(#\ ##0\);\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3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pt idx="21">
                <c:v>2045</c:v>
              </c:pt>
              <c:pt idx="22">
                <c:v>2046</c:v>
              </c:pt>
              <c:pt idx="23">
                <c:v>2047</c:v>
              </c:pt>
              <c:pt idx="24">
                <c:v>2048</c:v>
              </c:pt>
              <c:pt idx="25">
                <c:v>2049</c:v>
              </c:pt>
              <c:pt idx="26">
                <c:v>2050</c:v>
              </c:pt>
              <c:pt idx="27">
                <c:v>2051</c:v>
              </c:pt>
              <c:pt idx="28">
                <c:v>2052</c:v>
              </c:pt>
              <c:pt idx="29">
                <c:v>2053</c:v>
              </c:pt>
            </c:numLit>
          </c:cat>
          <c:val>
            <c:numLit>
              <c:formatCode>General</c:formatCode>
              <c:ptCount val="30"/>
              <c:pt idx="0">
                <c:v>83.333333333333343</c:v>
              </c:pt>
              <c:pt idx="1">
                <c:v>76.344086021505376</c:v>
              </c:pt>
              <c:pt idx="2">
                <c:v>59.009009009009006</c:v>
              </c:pt>
              <c:pt idx="3">
                <c:v>59.649122807017541</c:v>
              </c:pt>
              <c:pt idx="4">
                <c:v>45.614035087719294</c:v>
              </c:pt>
              <c:pt idx="5">
                <c:v>29.82456140350877</c:v>
              </c:pt>
              <c:pt idx="6">
                <c:v>56.578947368421048</c:v>
              </c:pt>
              <c:pt idx="7">
                <c:v>46.05263157894737</c:v>
              </c:pt>
              <c:pt idx="8">
                <c:v>54.824561403508774</c:v>
              </c:pt>
              <c:pt idx="9">
                <c:v>39.035087719298247</c:v>
              </c:pt>
              <c:pt idx="10">
                <c:v>25</c:v>
              </c:pt>
              <c:pt idx="11">
                <c:v>44.736842105263158</c:v>
              </c:pt>
              <c:pt idx="12">
                <c:v>35.964912280701753</c:v>
              </c:pt>
              <c:pt idx="13">
                <c:v>60.526315789473685</c:v>
              </c:pt>
              <c:pt idx="14">
                <c:v>51.754385964912288</c:v>
              </c:pt>
              <c:pt idx="15">
                <c:v>35.964912280701753</c:v>
              </c:pt>
              <c:pt idx="16">
                <c:v>57.456140350877192</c:v>
              </c:pt>
              <c:pt idx="17">
                <c:v>41.666666666666671</c:v>
              </c:pt>
              <c:pt idx="18">
                <c:v>50.438596491228068</c:v>
              </c:pt>
              <c:pt idx="19">
                <c:v>39.912280701754391</c:v>
              </c:pt>
              <c:pt idx="20">
                <c:v>31.140350877192986</c:v>
              </c:pt>
              <c:pt idx="21">
                <c:v>46.153846153846153</c:v>
              </c:pt>
              <c:pt idx="22">
                <c:v>36.84210526315789</c:v>
              </c:pt>
              <c:pt idx="23">
                <c:v>56.140350877192979</c:v>
              </c:pt>
              <c:pt idx="24">
                <c:v>47.368421052631575</c:v>
              </c:pt>
              <c:pt idx="25">
                <c:v>36.84210526315789</c:v>
              </c:pt>
              <c:pt idx="26">
                <c:v>54.385964912280706</c:v>
              </c:pt>
              <c:pt idx="27">
                <c:v>47.807017543859651</c:v>
              </c:pt>
              <c:pt idx="28">
                <c:v>51.315789473684212</c:v>
              </c:pt>
              <c:pt idx="29">
                <c:v>35.526315789473685</c:v>
              </c:pt>
            </c:numLit>
          </c:val>
          <c:extLst>
            <c:ext xmlns:c16="http://schemas.microsoft.com/office/drawing/2014/chart" uri="{C3380CC4-5D6E-409C-BE32-E72D297353CC}">
              <c16:uniqueId val="{00000000-B1B4-4AC9-8C29-2523E12525C7}"/>
            </c:ext>
          </c:extLst>
        </c:ser>
        <c:ser>
          <c:idx val="2"/>
          <c:order val="1"/>
          <c:tx>
            <c:v>Dummy Series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3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pt idx="21">
                <c:v>2045</c:v>
              </c:pt>
              <c:pt idx="22">
                <c:v>2046</c:v>
              </c:pt>
              <c:pt idx="23">
                <c:v>2047</c:v>
              </c:pt>
              <c:pt idx="24">
                <c:v>2048</c:v>
              </c:pt>
              <c:pt idx="25">
                <c:v>2049</c:v>
              </c:pt>
              <c:pt idx="26">
                <c:v>2050</c:v>
              </c:pt>
              <c:pt idx="27">
                <c:v>2051</c:v>
              </c:pt>
              <c:pt idx="28">
                <c:v>2052</c:v>
              </c:pt>
              <c:pt idx="29">
                <c:v>2053</c:v>
              </c:pt>
            </c:numLit>
          </c:cat>
          <c:val>
            <c:numLit>
              <c:formatCode>General</c:formatCode>
              <c:ptCount val="30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  <c:pt idx="6">
                <c:v>#N/A</c:v>
              </c:pt>
              <c:pt idx="7">
                <c:v>46.05263157894737</c:v>
              </c:pt>
              <c:pt idx="8">
                <c:v>#N/A</c:v>
              </c:pt>
              <c:pt idx="9">
                <c:v>#N/A</c:v>
              </c:pt>
              <c:pt idx="10">
                <c:v>#N/A</c:v>
              </c:pt>
              <c:pt idx="11">
                <c:v>#N/A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  <c:pt idx="20">
                <c:v>#N/A</c:v>
              </c:pt>
              <c:pt idx="21">
                <c:v>#N/A</c:v>
              </c:pt>
              <c:pt idx="22">
                <c:v>#N/A</c:v>
              </c:pt>
              <c:pt idx="23">
                <c:v>#N/A</c:v>
              </c:pt>
              <c:pt idx="24">
                <c:v>#N/A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2-B1B4-4AC9-8C29-2523E1252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989868560"/>
        <c:axId val="1989863280"/>
      </c:barChart>
      <c:catAx>
        <c:axId val="19898685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9863280"/>
        <c:crosses val="autoZero"/>
        <c:auto val="1"/>
        <c:lblAlgn val="ctr"/>
        <c:lblOffset val="100"/>
        <c:noMultiLvlLbl val="0"/>
      </c:catAx>
      <c:valAx>
        <c:axId val="1989863280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989868560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\,##0\,\k;\(#\,##0\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8676870957200768E-2"/>
          <c:y val="0"/>
          <c:w val="0.92599923819990382"/>
          <c:h val="1"/>
        </c:manualLayout>
      </c:layout>
      <c:barChart>
        <c:barDir val="bar"/>
        <c:grouping val="stacked"/>
        <c:varyColors val="0"/>
        <c:ser>
          <c:idx val="4"/>
          <c:order val="0"/>
          <c:tx>
            <c:v>Wells Fargo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1420547.4583864121</c:v>
              </c:pt>
              <c:pt idx="1">
                <c:v>1255976.8481136844</c:v>
              </c:pt>
              <c:pt idx="2">
                <c:v>1368402.8293873339</c:v>
              </c:pt>
              <c:pt idx="3">
                <c:v>1109451.0040371371</c:v>
              </c:pt>
              <c:pt idx="4">
                <c:v>814716.83023623889</c:v>
              </c:pt>
              <c:pt idx="5">
                <c:v>480545.78546242381</c:v>
              </c:pt>
              <c:pt idx="6">
                <c:v>103097.724816723</c:v>
              </c:pt>
              <c:pt idx="7">
                <c:v>607332.53328403586</c:v>
              </c:pt>
              <c:pt idx="8">
                <c:v>543514.43953055551</c:v>
              </c:pt>
              <c:pt idx="9">
                <c:v>1335954.2359330105</c:v>
              </c:pt>
              <c:pt idx="10">
                <c:v>1117891.4887187639</c:v>
              </c:pt>
              <c:pt idx="11">
                <c:v>873940.15784812369</c:v>
              </c:pt>
              <c:pt idx="12">
                <c:v>601017.70920081181</c:v>
              </c:pt>
              <c:pt idx="13">
                <c:v>295673.60645836766</c:v>
              </c:pt>
              <c:pt idx="14">
                <c:v>60018.51480902209</c:v>
              </c:pt>
              <c:pt idx="15">
                <c:v>20985.00596929518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066-4ED3-8591-325B3124FC90}"/>
            </c:ext>
          </c:extLst>
        </c:ser>
        <c:ser>
          <c:idx val="5"/>
          <c:order val="1"/>
          <c:tx>
            <c:v>Bank of America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350000</c:v>
              </c:pt>
              <c:pt idx="2">
                <c:v>399297.59243792674</c:v>
              </c:pt>
              <c:pt idx="3">
                <c:v>311417.88595289929</c:v>
              </c:pt>
              <c:pt idx="4">
                <c:v>477841.81732877064</c:v>
              </c:pt>
              <c:pt idx="5">
                <c:v>318789.03455602558</c:v>
              </c:pt>
              <c:pt idx="6">
                <c:v>427800.54344727105</c:v>
              </c:pt>
              <c:pt idx="7">
                <c:v>308853.04012104502</c:v>
              </c:pt>
              <c:pt idx="8">
                <c:v>178470.93182328233</c:v>
              </c:pt>
              <c:pt idx="9">
                <c:v>93223.68093540406</c:v>
              </c:pt>
              <c:pt idx="10">
                <c:v>19560.80090772971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066-4ED3-8591-325B3124FC90}"/>
            </c:ext>
          </c:extLst>
        </c:ser>
        <c:ser>
          <c:idx val="6"/>
          <c:order val="2"/>
          <c:tx>
            <c:v>JPM Chase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352330.8403884045</c:v>
              </c:pt>
              <c:pt idx="3">
                <c:v>282505.6371782127</c:v>
              </c:pt>
              <c:pt idx="4">
                <c:v>204685.91989828189</c:v>
              </c:pt>
              <c:pt idx="5">
                <c:v>118464.79696338807</c:v>
              </c:pt>
              <c:pt idx="6">
                <c:v>24030.806920045146</c:v>
              </c:pt>
              <c:pt idx="7">
                <c:v>552947.65829772479</c:v>
              </c:pt>
              <c:pt idx="8">
                <c:v>1149533.8399714257</c:v>
              </c:pt>
              <c:pt idx="9">
                <c:v>900101.21879800968</c:v>
              </c:pt>
              <c:pt idx="10">
                <c:v>622493.18472755933</c:v>
              </c:pt>
              <c:pt idx="11">
                <c:v>313527.0991453508</c:v>
              </c:pt>
              <c:pt idx="12">
                <c:v>96114.855355774242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066-4ED3-8591-325B3124FC90}"/>
            </c:ext>
          </c:extLst>
        </c:ser>
        <c:ser>
          <c:idx val="0"/>
          <c:order val="3"/>
          <c:tx>
            <c:v>Citibank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293789.52986028331</c:v>
              </c:pt>
              <c:pt idx="3">
                <c:v>266924.53662716242</c:v>
              </c:pt>
              <c:pt idx="4">
                <c:v>236363.97911157925</c:v>
              </c:pt>
              <c:pt idx="5">
                <c:v>201738.41531855968</c:v>
              </c:pt>
              <c:pt idx="6">
                <c:v>162661.72991357581</c:v>
              </c:pt>
              <c:pt idx="7">
                <c:v>795492.62961954111</c:v>
              </c:pt>
              <c:pt idx="8">
                <c:v>1249166.0563645</c:v>
              </c:pt>
              <c:pt idx="9">
                <c:v>1158078.9957583651</c:v>
              </c:pt>
              <c:pt idx="10">
                <c:v>835625.19019556593</c:v>
              </c:pt>
              <c:pt idx="11">
                <c:v>488003.74930062663</c:v>
              </c:pt>
              <c:pt idx="12">
                <c:v>196050.95858866081</c:v>
              </c:pt>
              <c:pt idx="13">
                <c:v>32846.687019970414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A066-4ED3-8591-325B3124FC90}"/>
            </c:ext>
          </c:extLst>
        </c:ser>
        <c:ser>
          <c:idx val="1"/>
          <c:order val="4"/>
          <c:tx>
            <c:v>Kabbage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264521.91690376576</c:v>
              </c:pt>
              <c:pt idx="4">
                <c:v>212372.60403471338</c:v>
              </c:pt>
              <c:pt idx="5">
                <c:v>524594.61356836266</c:v>
              </c:pt>
              <c:pt idx="6">
                <c:v>389146.07356495026</c:v>
              </c:pt>
              <c:pt idx="7">
                <c:v>237786.22855767229</c:v>
              </c:pt>
              <c:pt idx="8">
                <c:v>758156.83445322351</c:v>
              </c:pt>
              <c:pt idx="9">
                <c:v>524713.14410188631</c:v>
              </c:pt>
              <c:pt idx="10">
                <c:v>354112.48750492197</c:v>
              </c:pt>
              <c:pt idx="11">
                <c:v>198491.39144824681</c:v>
              </c:pt>
              <c:pt idx="12">
                <c:v>29534.790856124288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066-4ED3-8591-325B3124FC90}"/>
            </c:ext>
          </c:extLst>
        </c:ser>
        <c:ser>
          <c:idx val="2"/>
          <c:order val="5"/>
          <c:tx>
            <c:v>Truist Bank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375730.19755959092</c:v>
              </c:pt>
              <c:pt idx="4">
                <c:v>311547.63190035953</c:v>
              </c:pt>
              <c:pt idx="5">
                <c:v>238280.26576272794</c:v>
              </c:pt>
              <c:pt idx="6">
                <c:v>772080.64280195627</c:v>
              </c:pt>
              <c:pt idx="7">
                <c:v>635752.22076981165</c:v>
              </c:pt>
              <c:pt idx="8">
                <c:v>529369.47266196122</c:v>
              </c:pt>
              <c:pt idx="9">
                <c:v>479414.62840397708</c:v>
              </c:pt>
              <c:pt idx="10">
                <c:v>424909.10657875502</c:v>
              </c:pt>
              <c:pt idx="11">
                <c:v>365438.35947568616</c:v>
              </c:pt>
              <c:pt idx="12">
                <c:v>300550.07581998204</c:v>
              </c:pt>
              <c:pt idx="13">
                <c:v>229750.74066977963</c:v>
              </c:pt>
              <c:pt idx="14">
                <c:v>152501.88193424648</c:v>
              </c:pt>
              <c:pt idx="15">
                <c:v>68215.974965170986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A066-4ED3-8591-325B3124FC90}"/>
            </c:ext>
          </c:extLst>
        </c:ser>
        <c:ser>
          <c:idx val="3"/>
          <c:order val="6"/>
          <c:tx>
            <c:v>PNC 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296424.07808673277</c:v>
              </c:pt>
              <c:pt idx="4">
                <c:v>250325.15210727684</c:v>
              </c:pt>
              <c:pt idx="5">
                <c:v>197675.97777515202</c:v>
              </c:pt>
              <c:pt idx="6">
                <c:v>137779.33978183416</c:v>
              </c:pt>
              <c:pt idx="7">
                <c:v>69912.277764459504</c:v>
              </c:pt>
              <c:pt idx="8">
                <c:v>756815.915562763</c:v>
              </c:pt>
              <c:pt idx="9">
                <c:v>1007376.4236555116</c:v>
              </c:pt>
              <c:pt idx="10">
                <c:v>899845.33838307846</c:v>
              </c:pt>
              <c:pt idx="11">
                <c:v>779847.09360129456</c:v>
              </c:pt>
              <c:pt idx="12">
                <c:v>645915.71055282874</c:v>
              </c:pt>
              <c:pt idx="13">
                <c:v>496410.48888352345</c:v>
              </c:pt>
              <c:pt idx="14">
                <c:v>382395.38062771305</c:v>
              </c:pt>
              <c:pt idx="15">
                <c:v>295926.93561583542</c:v>
              </c:pt>
              <c:pt idx="16">
                <c:v>200640.67898704755</c:v>
              </c:pt>
              <c:pt idx="17">
                <c:v>95637.394828531193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A066-4ED3-8591-325B3124FC90}"/>
            </c:ext>
          </c:extLst>
        </c:ser>
        <c:ser>
          <c:idx val="7"/>
          <c:order val="7"/>
          <c:tx>
            <c:v>Live Oak Bank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301818.01325198548</c:v>
              </c:pt>
              <c:pt idx="5">
                <c:v>251363.84676027921</c:v>
              </c:pt>
              <c:pt idx="6">
                <c:v>194464.37656944941</c:v>
              </c:pt>
              <c:pt idx="7">
                <c:v>130569.21244863751</c:v>
              </c:pt>
              <c:pt idx="8">
                <c:v>59103.369911005568</c:v>
              </c:pt>
              <c:pt idx="9">
                <c:v>395077.33475244482</c:v>
              </c:pt>
              <c:pt idx="10">
                <c:v>327720.48373330774</c:v>
              </c:pt>
              <c:pt idx="11">
                <c:v>252755.13676051283</c:v>
              </c:pt>
              <c:pt idx="12">
                <c:v>169321.85326044439</c:v>
              </c:pt>
              <c:pt idx="13">
                <c:v>76464.111961268107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A066-4ED3-8591-325B3124FC90}"/>
            </c:ext>
          </c:extLst>
        </c:ser>
        <c:ser>
          <c:idx val="8"/>
          <c:order val="8"/>
          <c:tx>
            <c:v>Capital One</c:v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201059.49108990288</c:v>
              </c:pt>
              <c:pt idx="6">
                <c:v>166926.30706637641</c:v>
              </c:pt>
              <c:pt idx="7">
                <c:v>128742.27784255282</c:v>
              </c:pt>
              <c:pt idx="8">
                <c:v>86245.056605621765</c:v>
              </c:pt>
              <c:pt idx="9">
                <c:v>38947.433762460227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A066-4ED3-8591-325B3124FC90}"/>
            </c:ext>
          </c:extLst>
        </c:ser>
        <c:ser>
          <c:idx val="9"/>
          <c:order val="9"/>
          <c:tx>
            <c:v>Citizens Bank</c:v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413047.8395585086</c:v>
              </c:pt>
              <c:pt idx="7">
                <c:v>402019.73056062846</c:v>
              </c:pt>
              <c:pt idx="8">
                <c:v>389562.1871064094</c:v>
              </c:pt>
              <c:pt idx="9">
                <c:v>963034.38650984818</c:v>
              </c:pt>
              <c:pt idx="10">
                <c:v>835672.12576183688</c:v>
              </c:pt>
              <c:pt idx="11">
                <c:v>693042.27998093236</c:v>
              </c:pt>
              <c:pt idx="12">
                <c:v>533312.91948558041</c:v>
              </c:pt>
              <c:pt idx="13">
                <c:v>354432.08384212625</c:v>
              </c:pt>
              <c:pt idx="14">
                <c:v>272556.02757686947</c:v>
              </c:pt>
              <c:pt idx="15">
                <c:v>243317.73976060437</c:v>
              </c:pt>
              <c:pt idx="16">
                <c:v>210289.66204863216</c:v>
              </c:pt>
              <c:pt idx="17">
                <c:v>172980.5718514545</c:v>
              </c:pt>
              <c:pt idx="18">
                <c:v>130835.5756006867</c:v>
              </c:pt>
              <c:pt idx="19">
                <c:v>83227.855884390985</c:v>
              </c:pt>
            </c:numLit>
          </c:val>
          <c:extLst>
            <c:ext xmlns:c16="http://schemas.microsoft.com/office/drawing/2014/chart" uri="{C3380CC4-5D6E-409C-BE32-E72D297353CC}">
              <c16:uniqueId val="{00000009-A066-4ED3-8591-325B3124FC90}"/>
            </c:ext>
          </c:extLst>
        </c:ser>
        <c:ser>
          <c:idx val="10"/>
          <c:order val="10"/>
          <c:tx>
            <c:v>U.S Bank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731500</c:v>
              </c:pt>
              <c:pt idx="7">
                <c:v>618533.14807086554</c:v>
              </c:pt>
              <c:pt idx="8">
                <c:v>1054691.1227938822</c:v>
              </c:pt>
              <c:pt idx="9">
                <c:v>805516.6337661196</c:v>
              </c:pt>
              <c:pt idx="10">
                <c:v>524044.80343302689</c:v>
              </c:pt>
              <c:pt idx="11">
                <c:v>206089.33543873299</c:v>
              </c:pt>
              <c:pt idx="12">
                <c:v>54703.272938569891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A-A066-4ED3-8591-325B3124FC90}"/>
            </c:ext>
          </c:extLst>
        </c:ser>
        <c:ser>
          <c:idx val="18"/>
          <c:order val="11"/>
          <c:tx>
            <c:v>Balance</c:v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DF68BA4-AA68-4679-A475-666FC62C49DA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066-4ED3-8591-325B3124FC9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9748156-EEC8-4765-BFBF-B74F55D9C767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066-4ED3-8591-325B3124FC9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347E510-2106-4623-AE01-0C840C9C2358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066-4ED3-8591-325B3124FC9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96FADFD-B468-44D3-9683-4984079FC1FE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066-4ED3-8591-325B3124FC9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DF048CA-C7A4-48C8-83E2-2F3095DD1955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066-4ED3-8591-325B3124FC9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AA23D92-101B-4944-8B53-B42E58D6492C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066-4ED3-8591-325B3124FC9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8FB8EC2-4B18-436D-A2BD-D831E0D47DB5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066-4ED3-8591-325B3124FC9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23EC797-04E8-42A3-A017-FF349AD874CC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066-4ED3-8591-325B3124FC9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3BCEBEC-F99E-491B-B4CF-F61CD01FD104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066-4ED3-8591-325B3124FC9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29C5627-CC24-43E2-A438-A2760684AD06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066-4ED3-8591-325B3124FC9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9EABDDB-1190-487E-B6F8-2EB440C10BCF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066-4ED3-8591-325B3124FC9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3C15DB2-34DF-4194-B9E5-A77D67D3ECDF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066-4ED3-8591-325B3124FC9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4C6CEA9-6C22-4ABA-AFB1-3DB087273D8F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066-4ED3-8591-325B3124FC9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8A349D0D-64EE-4766-A92E-4E72B79D870F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066-4ED3-8591-325B3124FC9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5D9B159-2FB9-49A6-8A58-F6FE1BD7E6FF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066-4ED3-8591-325B3124FC9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7334D3A-5979-45BA-86B4-596555127AF4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066-4ED3-8591-325B3124FC9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471AF30-C90C-4C1B-850D-01D61C47D728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066-4ED3-8591-325B3124FC90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5520861-903A-40AD-BB02-DC53B672A4D1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066-4ED3-8591-325B3124FC90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E1F5D5B-2FCE-4DE5-8BB9-4FDC28E10AB3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066-4ED3-8591-325B3124FC9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382B9E1B-35E1-4CD5-90AA-88CB73BDE4CB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066-4ED3-8591-325B3124FC90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066-4ED3-8591-325B3124FC90}"/>
                </c:ext>
              </c:extLst>
            </c:dLbl>
            <c:numFmt formatCode="#,##0.0,,&quot;M&quot;;\ \(#,##0,,&quot;M&quot;\);\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1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strLit>
          </c:cat>
          <c:val>
            <c:numLit>
              <c:formatCode>General</c:formatCode>
              <c:ptCount val="21"/>
              <c:pt idx="0">
                <c:v>142054.74583864122</c:v>
              </c:pt>
              <c:pt idx="1">
                <c:v>125597.68481136845</c:v>
              </c:pt>
              <c:pt idx="2">
                <c:v>136840.28293873341</c:v>
              </c:pt>
              <c:pt idx="3">
                <c:v>110945.10040371372</c:v>
              </c:pt>
              <c:pt idx="4">
                <c:v>81471.683023623889</c:v>
              </c:pt>
              <c:pt idx="5">
                <c:v>52459.461356836269</c:v>
              </c:pt>
              <c:pt idx="6">
                <c:v>77208.064280195627</c:v>
              </c:pt>
              <c:pt idx="7">
                <c:v>79549.262961954111</c:v>
              </c:pt>
              <c:pt idx="8">
                <c:v>124916.60563645</c:v>
              </c:pt>
              <c:pt idx="9">
                <c:v>133595.42359330106</c:v>
              </c:pt>
              <c:pt idx="10">
                <c:v>111789.1488718764</c:v>
              </c:pt>
              <c:pt idx="11">
                <c:v>87394.015784812378</c:v>
              </c:pt>
              <c:pt idx="12">
                <c:v>64591.571055282875</c:v>
              </c:pt>
              <c:pt idx="13">
                <c:v>49641.04888835235</c:v>
              </c:pt>
              <c:pt idx="14">
                <c:v>38239.538062771309</c:v>
              </c:pt>
              <c:pt idx="15">
                <c:v>29592.693561583543</c:v>
              </c:pt>
              <c:pt idx="16">
                <c:v>21028.966204863216</c:v>
              </c:pt>
              <c:pt idx="17">
                <c:v>17298.057185145452</c:v>
              </c:pt>
              <c:pt idx="18">
                <c:v>13083.557560068672</c:v>
              </c:pt>
              <c:pt idx="19">
                <c:v>8322.7855884390992</c:v>
              </c:pt>
              <c:pt idx="20">
                <c:v>2944.9348867817625</c:v>
              </c:pt>
            </c:numLit>
          </c:val>
          <c:extLst>
            <c:ext xmlns:c15="http://schemas.microsoft.com/office/drawing/2012/chart" uri="{02D57815-91ED-43cb-92C2-25804820EDAC}">
              <c15:datalabelsRange>
                <c15:f>Workings_Loans!$BB$4:$BB$23</c15:f>
                <c15:dlblRangeCache>
                  <c:ptCount val="20"/>
                  <c:pt idx="0">
                    <c:v>1,421K</c:v>
                  </c:pt>
                  <c:pt idx="1">
                    <c:v>1,606K</c:v>
                  </c:pt>
                  <c:pt idx="2">
                    <c:v>2,414K</c:v>
                  </c:pt>
                  <c:pt idx="3">
                    <c:v>2,907K</c:v>
                  </c:pt>
                  <c:pt idx="4">
                    <c:v>2,810K</c:v>
                  </c:pt>
                  <c:pt idx="5">
                    <c:v>2,533K</c:v>
                  </c:pt>
                  <c:pt idx="6">
                    <c:v>3,523K</c:v>
                  </c:pt>
                  <c:pt idx="7">
                    <c:v>4,488K</c:v>
                  </c:pt>
                  <c:pt idx="8">
                    <c:v>6,755K</c:v>
                  </c:pt>
                  <c:pt idx="9">
                    <c:v>7,701K</c:v>
                  </c:pt>
                  <c:pt idx="10">
                    <c:v>5,962K</c:v>
                  </c:pt>
                  <c:pt idx="11">
                    <c:v>4,171K</c:v>
                  </c:pt>
                  <c:pt idx="12">
                    <c:v>2,627K</c:v>
                  </c:pt>
                  <c:pt idx="13">
                    <c:v>1,486K</c:v>
                  </c:pt>
                  <c:pt idx="14">
                    <c:v>867K</c:v>
                  </c:pt>
                  <c:pt idx="15">
                    <c:v>628K</c:v>
                  </c:pt>
                  <c:pt idx="16">
                    <c:v>411K</c:v>
                  </c:pt>
                  <c:pt idx="17">
                    <c:v>269K</c:v>
                  </c:pt>
                  <c:pt idx="18">
                    <c:v>131K</c:v>
                  </c:pt>
                  <c:pt idx="19">
                    <c:v>83K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0-A066-4ED3-8591-325B3124F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8730480"/>
        <c:axId val="1488733392"/>
      </c:barChart>
      <c:catAx>
        <c:axId val="1488730480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1488733392"/>
        <c:crosses val="autoZero"/>
        <c:auto val="0"/>
        <c:lblAlgn val="ctr"/>
        <c:lblOffset val="100"/>
        <c:noMultiLvlLbl val="0"/>
      </c:catAx>
      <c:valAx>
        <c:axId val="1488733392"/>
        <c:scaling>
          <c:orientation val="minMax"/>
        </c:scaling>
        <c:delete val="1"/>
        <c:axPos val="t"/>
        <c:numFmt formatCode="#,##0,&quot;k&quot;;\(#,##0\);\-\ " sourceLinked="0"/>
        <c:majorTickMark val="none"/>
        <c:minorTickMark val="none"/>
        <c:tickLblPos val="low"/>
        <c:crossAx val="1488730480"/>
        <c:crossesAt val="45627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790440453433396"/>
          <c:y val="0.57425986544736496"/>
          <c:w val="0.58743696850982152"/>
          <c:h val="0.420951352068708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209900305623339E-2"/>
          <c:y val="2.4802720784180651E-2"/>
          <c:w val="0.93126782699084121"/>
          <c:h val="0.94477456372999236"/>
        </c:manualLayout>
      </c:layout>
      <c:barChart>
        <c:barDir val="bar"/>
        <c:grouping val="clustered"/>
        <c:varyColors val="0"/>
        <c:ser>
          <c:idx val="0"/>
          <c:order val="0"/>
          <c:tx>
            <c:v>ADDITIONS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,&quot;K&quot;;\ #,##0,&quot;K&quot;;\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3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pt idx="21">
                <c:v>2045</c:v>
              </c:pt>
              <c:pt idx="22">
                <c:v>2046</c:v>
              </c:pt>
              <c:pt idx="23">
                <c:v>2047</c:v>
              </c:pt>
              <c:pt idx="24">
                <c:v>2048</c:v>
              </c:pt>
              <c:pt idx="25">
                <c:v>2049</c:v>
              </c:pt>
              <c:pt idx="26">
                <c:v>2050</c:v>
              </c:pt>
              <c:pt idx="27">
                <c:v>2051</c:v>
              </c:pt>
              <c:pt idx="28">
                <c:v>2052</c:v>
              </c:pt>
              <c:pt idx="29">
                <c:v>2053</c:v>
              </c:pt>
            </c:numLit>
          </c:cat>
          <c:val>
            <c:numLit>
              <c:formatCode>General</c:formatCode>
              <c:ptCount val="30"/>
              <c:pt idx="0">
                <c:v>-100000</c:v>
              </c:pt>
              <c:pt idx="1">
                <c:v>-1255000</c:v>
              </c:pt>
              <c:pt idx="2">
                <c:v>-75000</c:v>
              </c:pt>
              <c:pt idx="3">
                <c:v>-187131.5</c:v>
              </c:pt>
              <c:pt idx="4">
                <c:v>-81954.524999999994</c:v>
              </c:pt>
              <c:pt idx="5">
                <c:v>-39392.808350000007</c:v>
              </c:pt>
              <c:pt idx="6">
                <c:v>-693116.46291825012</c:v>
              </c:pt>
              <c:pt idx="7">
                <c:v>-132624.0492491475</c:v>
              </c:pt>
              <c:pt idx="8">
                <c:v>-177317.99813331562</c:v>
              </c:pt>
              <c:pt idx="9">
                <c:v>-45204.153640837554</c:v>
              </c:pt>
              <c:pt idx="10">
                <c:v>-100256.35503914328</c:v>
              </c:pt>
              <c:pt idx="11">
                <c:v>-733274.98075629375</c:v>
              </c:pt>
              <c:pt idx="12">
                <c:v>-143196.15190240834</c:v>
              </c:pt>
              <c:pt idx="13">
                <c:v>-372579.22503806307</c:v>
              </c:pt>
              <c:pt idx="14">
                <c:v>-37231.868403314889</c:v>
              </c:pt>
              <c:pt idx="15">
                <c:v>-55567.446635895372</c:v>
              </c:pt>
              <c:pt idx="16">
                <c:v>-936629.00408132782</c:v>
              </c:pt>
              <c:pt idx="17">
                <c:v>-59525.238022537007</c:v>
              </c:pt>
              <c:pt idx="18">
                <c:v>-383424.75549170008</c:v>
              </c:pt>
              <c:pt idx="19">
                <c:v>-200404.04403074688</c:v>
              </c:pt>
              <c:pt idx="20">
                <c:v>-45767.47254453288</c:v>
              </c:pt>
              <c:pt idx="21">
                <c:v>-741614.29441270896</c:v>
              </c:pt>
              <c:pt idx="22">
                <c:v>-454482.70739831473</c:v>
              </c:pt>
              <c:pt idx="23">
                <c:v>-368763.25901945104</c:v>
              </c:pt>
              <c:pt idx="24">
                <c:v>-216379.21699233761</c:v>
              </c:pt>
              <c:pt idx="25">
                <c:v>-246347.7385457764</c:v>
              </c:pt>
              <c:pt idx="26">
                <c:v>-855938.26159172144</c:v>
              </c:pt>
              <c:pt idx="27">
                <c:v>-443821.48546713061</c:v>
              </c:pt>
              <c:pt idx="28">
                <c:v>-478783.45279906469</c:v>
              </c:pt>
              <c:pt idx="29">
                <c:v>-89946.72149693752</c:v>
              </c:pt>
            </c:numLit>
          </c:val>
          <c:extLst>
            <c:ext xmlns:c16="http://schemas.microsoft.com/office/drawing/2014/chart" uri="{C3380CC4-5D6E-409C-BE32-E72D297353CC}">
              <c16:uniqueId val="{00000004-7126-4D3A-A2D7-CEBEA4EAB3D8}"/>
            </c:ext>
          </c:extLst>
        </c:ser>
        <c:ser>
          <c:idx val="1"/>
          <c:order val="1"/>
          <c:tx>
            <c:v>Addition Helper</c:v>
          </c:tx>
          <c:spPr>
            <a:solidFill>
              <a:srgbClr val="002060"/>
            </a:solidFill>
            <a:ln>
              <a:noFill/>
            </a:ln>
          </c:spPr>
          <c:invertIfNegative val="0"/>
          <c:cat>
            <c:strLit>
              <c:ptCount val="3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pt idx="21">
                <c:v>2045</c:v>
              </c:pt>
              <c:pt idx="22">
                <c:v>2046</c:v>
              </c:pt>
              <c:pt idx="23">
                <c:v>2047</c:v>
              </c:pt>
              <c:pt idx="24">
                <c:v>2048</c:v>
              </c:pt>
              <c:pt idx="25">
                <c:v>2049</c:v>
              </c:pt>
              <c:pt idx="26">
                <c:v>2050</c:v>
              </c:pt>
              <c:pt idx="27">
                <c:v>2051</c:v>
              </c:pt>
              <c:pt idx="28">
                <c:v>2052</c:v>
              </c:pt>
              <c:pt idx="29">
                <c:v>2053</c:v>
              </c:pt>
            </c:strLit>
          </c:cat>
          <c:val>
            <c:numLit>
              <c:formatCode>General</c:formatCode>
              <c:ptCount val="30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  <c:pt idx="6">
                <c:v>#N/A</c:v>
              </c:pt>
              <c:pt idx="7">
                <c:v>-132624.0492491475</c:v>
              </c:pt>
              <c:pt idx="8">
                <c:v>#N/A</c:v>
              </c:pt>
              <c:pt idx="9">
                <c:v>#N/A</c:v>
              </c:pt>
              <c:pt idx="10">
                <c:v>#N/A</c:v>
              </c:pt>
              <c:pt idx="11">
                <c:v>#N/A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  <c:pt idx="20">
                <c:v>#N/A</c:v>
              </c:pt>
              <c:pt idx="21">
                <c:v>#N/A</c:v>
              </c:pt>
              <c:pt idx="22">
                <c:v>#N/A</c:v>
              </c:pt>
              <c:pt idx="23">
                <c:v>#N/A</c:v>
              </c:pt>
              <c:pt idx="24">
                <c:v>#N/A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7-7126-4D3A-A2D7-CEBEA4EAB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989868560"/>
        <c:axId val="1989863280"/>
      </c:barChart>
      <c:catAx>
        <c:axId val="1989868560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high"/>
        <c:crossAx val="1989863280"/>
        <c:crosses val="autoZero"/>
        <c:auto val="1"/>
        <c:lblAlgn val="ctr"/>
        <c:lblOffset val="100"/>
        <c:noMultiLvlLbl val="0"/>
      </c:catAx>
      <c:valAx>
        <c:axId val="1989863280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989868560"/>
        <c:crosses val="autoZero"/>
        <c:crossBetween val="between"/>
      </c:valAx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855625067414523E-2"/>
          <c:y val="0"/>
          <c:w val="0.96914437493258543"/>
          <c:h val="0.92735545123571639"/>
        </c:manualLayout>
      </c:layout>
      <c:doughnutChart>
        <c:varyColors val="1"/>
        <c:ser>
          <c:idx val="0"/>
          <c:order val="0"/>
          <c:tx>
            <c:v>Non-Dprec</c:v>
          </c:tx>
          <c:dPt>
            <c:idx val="0"/>
            <c:bubble3D val="0"/>
            <c:spPr>
              <a:solidFill>
                <a:srgbClr val="00206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FA2-4F44-A9CD-EA1A72087AC8}"/>
              </c:ext>
            </c:extLst>
          </c:dPt>
          <c:dPt>
            <c:idx val="1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FA2-4F44-A9CD-EA1A72087AC8}"/>
              </c:ext>
            </c:extLst>
          </c:dPt>
          <c:cat>
            <c:strLit>
              <c:ptCount val="2"/>
              <c:pt idx="0">
                <c:v>Non Depeciable</c:v>
              </c:pt>
              <c:pt idx="1">
                <c:v>Acc Depreciation</c:v>
              </c:pt>
            </c:strLit>
          </c:cat>
          <c:val>
            <c:numLit>
              <c:formatCode>General</c:formatCode>
              <c:ptCount val="2"/>
              <c:pt idx="0">
                <c:v>0.41158542116923569</c:v>
              </c:pt>
              <c:pt idx="1">
                <c:v>0.58841457883076431</c:v>
              </c:pt>
            </c:numLit>
          </c:val>
          <c:extLst>
            <c:ext xmlns:c16="http://schemas.microsoft.com/office/drawing/2014/chart" uri="{C3380CC4-5D6E-409C-BE32-E72D297353CC}">
              <c16:uniqueId val="{00000010-FFA2-4F44-A9CD-EA1A72087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5"/>
      </c:doughnutChart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855625067414523E-2"/>
          <c:y val="0"/>
          <c:w val="0.96914437493258543"/>
          <c:h val="0.92735545123571639"/>
        </c:manualLayout>
      </c:layout>
      <c:doughnutChart>
        <c:varyColors val="1"/>
        <c:ser>
          <c:idx val="0"/>
          <c:order val="0"/>
          <c:tx>
            <c:v>Series1</c:v>
          </c:tx>
          <c:dPt>
            <c:idx val="0"/>
            <c:bubble3D val="0"/>
            <c:spPr>
              <a:solidFill>
                <a:srgbClr val="00206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468-4104-BA6E-ADDD3F678530}"/>
              </c:ext>
            </c:extLst>
          </c:dPt>
          <c:dPt>
            <c:idx val="1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468-4104-BA6E-ADDD3F678530}"/>
              </c:ext>
            </c:extLst>
          </c:dPt>
          <c:cat>
            <c:strLit>
              <c:ptCount val="2"/>
              <c:pt idx="0">
                <c:v>% Life remain</c:v>
              </c:pt>
              <c:pt idx="1">
                <c:v>Used</c:v>
              </c:pt>
            </c:strLit>
          </c:cat>
          <c:val>
            <c:numLit>
              <c:formatCode>General</c:formatCode>
              <c:ptCount val="2"/>
              <c:pt idx="0">
                <c:v>0.46052631578947367</c:v>
              </c:pt>
              <c:pt idx="1">
                <c:v>0.53947368421052633</c:v>
              </c:pt>
            </c:numLit>
          </c:val>
          <c:extLst>
            <c:ext xmlns:c16="http://schemas.microsoft.com/office/drawing/2014/chart" uri="{C3380CC4-5D6E-409C-BE32-E72D297353CC}">
              <c16:uniqueId val="{0000000A-A468-4104-BA6E-ADDD3F67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5"/>
      </c:doughnutChart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95490851413353E-2"/>
          <c:y val="7.0658930791545798E-3"/>
          <c:w val="0.91259203395030164"/>
          <c:h val="0.87041696737992602"/>
        </c:manualLayout>
      </c:layout>
      <c:lineChart>
        <c:grouping val="standard"/>
        <c:varyColors val="0"/>
        <c:ser>
          <c:idx val="0"/>
          <c:order val="0"/>
          <c:tx>
            <c:v>ADDITIONS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3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pt idx="21">
                <c:v>2045</c:v>
              </c:pt>
              <c:pt idx="22">
                <c:v>2046</c:v>
              </c:pt>
              <c:pt idx="23">
                <c:v>2047</c:v>
              </c:pt>
              <c:pt idx="24">
                <c:v>2048</c:v>
              </c:pt>
              <c:pt idx="25">
                <c:v>2049</c:v>
              </c:pt>
              <c:pt idx="26">
                <c:v>2050</c:v>
              </c:pt>
              <c:pt idx="27">
                <c:v>2051</c:v>
              </c:pt>
              <c:pt idx="28">
                <c:v>2052</c:v>
              </c:pt>
              <c:pt idx="29">
                <c:v>2053</c:v>
              </c:pt>
            </c:numLit>
          </c:cat>
          <c:val>
            <c:numLit>
              <c:formatCode>General</c:formatCode>
              <c:ptCount val="30"/>
              <c:pt idx="0">
                <c:v>-100000</c:v>
              </c:pt>
              <c:pt idx="1">
                <c:v>-1255000</c:v>
              </c:pt>
              <c:pt idx="2">
                <c:v>-75000</c:v>
              </c:pt>
              <c:pt idx="3">
                <c:v>-187131.5</c:v>
              </c:pt>
              <c:pt idx="4">
                <c:v>-81954.524999999994</c:v>
              </c:pt>
              <c:pt idx="5">
                <c:v>-39392.808350000007</c:v>
              </c:pt>
              <c:pt idx="6">
                <c:v>-693116.46291825012</c:v>
              </c:pt>
              <c:pt idx="7">
                <c:v>-132624.0492491475</c:v>
              </c:pt>
              <c:pt idx="8">
                <c:v>-177317.99813331562</c:v>
              </c:pt>
              <c:pt idx="9">
                <c:v>-45204.153640837554</c:v>
              </c:pt>
              <c:pt idx="10">
                <c:v>-100256.35503914328</c:v>
              </c:pt>
              <c:pt idx="11">
                <c:v>-733274.98075629375</c:v>
              </c:pt>
              <c:pt idx="12">
                <c:v>-143196.15190240834</c:v>
              </c:pt>
              <c:pt idx="13">
                <c:v>-372579.22503806307</c:v>
              </c:pt>
              <c:pt idx="14">
                <c:v>-37231.868403314889</c:v>
              </c:pt>
              <c:pt idx="15">
                <c:v>-55567.446635895372</c:v>
              </c:pt>
              <c:pt idx="16">
                <c:v>-936629.00408132782</c:v>
              </c:pt>
              <c:pt idx="17">
                <c:v>-59525.238022537007</c:v>
              </c:pt>
              <c:pt idx="18">
                <c:v>-383424.75549170008</c:v>
              </c:pt>
              <c:pt idx="19">
                <c:v>-200404.04403074688</c:v>
              </c:pt>
              <c:pt idx="20">
                <c:v>-45767.47254453288</c:v>
              </c:pt>
              <c:pt idx="21">
                <c:v>-741614.29441270896</c:v>
              </c:pt>
              <c:pt idx="22">
                <c:v>-454482.70739831473</c:v>
              </c:pt>
              <c:pt idx="23">
                <c:v>-368763.25901945104</c:v>
              </c:pt>
              <c:pt idx="24">
                <c:v>-216379.21699233761</c:v>
              </c:pt>
              <c:pt idx="25">
                <c:v>-246347.7385457764</c:v>
              </c:pt>
              <c:pt idx="26">
                <c:v>-855938.26159172144</c:v>
              </c:pt>
              <c:pt idx="27">
                <c:v>-443821.48546713061</c:v>
              </c:pt>
              <c:pt idx="28">
                <c:v>-478783.45279906469</c:v>
              </c:pt>
              <c:pt idx="29">
                <c:v>-89946.72149693752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C76-49B5-88A5-EBFD21F1A711}"/>
            </c:ext>
          </c:extLst>
        </c:ser>
        <c:ser>
          <c:idx val="1"/>
          <c:order val="1"/>
          <c:tx>
            <c:v>Addition Helper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cat>
            <c:strLit>
              <c:ptCount val="3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pt idx="21">
                <c:v>2045</c:v>
              </c:pt>
              <c:pt idx="22">
                <c:v>2046</c:v>
              </c:pt>
              <c:pt idx="23">
                <c:v>2047</c:v>
              </c:pt>
              <c:pt idx="24">
                <c:v>2048</c:v>
              </c:pt>
              <c:pt idx="25">
                <c:v>2049</c:v>
              </c:pt>
              <c:pt idx="26">
                <c:v>2050</c:v>
              </c:pt>
              <c:pt idx="27">
                <c:v>2051</c:v>
              </c:pt>
              <c:pt idx="28">
                <c:v>2052</c:v>
              </c:pt>
              <c:pt idx="29">
                <c:v>2053</c:v>
              </c:pt>
            </c:strLit>
          </c:cat>
          <c:val>
            <c:numLit>
              <c:formatCode>General</c:formatCode>
              <c:ptCount val="30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  <c:pt idx="6">
                <c:v>#N/A</c:v>
              </c:pt>
              <c:pt idx="7">
                <c:v>-132624.0492491475</c:v>
              </c:pt>
              <c:pt idx="8">
                <c:v>#N/A</c:v>
              </c:pt>
              <c:pt idx="9">
                <c:v>#N/A</c:v>
              </c:pt>
              <c:pt idx="10">
                <c:v>#N/A</c:v>
              </c:pt>
              <c:pt idx="11">
                <c:v>#N/A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  <c:pt idx="20">
                <c:v>#N/A</c:v>
              </c:pt>
              <c:pt idx="21">
                <c:v>#N/A</c:v>
              </c:pt>
              <c:pt idx="22">
                <c:v>#N/A</c:v>
              </c:pt>
              <c:pt idx="23">
                <c:v>#N/A</c:v>
              </c:pt>
              <c:pt idx="24">
                <c:v>#N/A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C76-49B5-88A5-EBFD21F1A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86064"/>
        <c:axId val="18587984"/>
      </c:lineChart>
      <c:catAx>
        <c:axId val="1858606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8587984"/>
        <c:crosses val="autoZero"/>
        <c:auto val="1"/>
        <c:lblAlgn val="ctr"/>
        <c:lblOffset val="100"/>
        <c:tickMarkSkip val="5"/>
        <c:noMultiLvlLbl val="0"/>
      </c:catAx>
      <c:valAx>
        <c:axId val="185879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8586064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238268780591617E-2"/>
          <c:y val="0"/>
          <c:w val="0.97053892683944309"/>
          <c:h val="1"/>
        </c:manualLayout>
      </c:layout>
      <c:lineChart>
        <c:grouping val="standard"/>
        <c:varyColors val="0"/>
        <c:ser>
          <c:idx val="0"/>
          <c:order val="0"/>
          <c:tx>
            <c:v>ADDITIONS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3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pt idx="21">
                <c:v>2045</c:v>
              </c:pt>
              <c:pt idx="22">
                <c:v>2046</c:v>
              </c:pt>
              <c:pt idx="23">
                <c:v>2047</c:v>
              </c:pt>
              <c:pt idx="24">
                <c:v>2048</c:v>
              </c:pt>
              <c:pt idx="25">
                <c:v>2049</c:v>
              </c:pt>
              <c:pt idx="26">
                <c:v>2050</c:v>
              </c:pt>
              <c:pt idx="27">
                <c:v>2051</c:v>
              </c:pt>
              <c:pt idx="28">
                <c:v>2052</c:v>
              </c:pt>
              <c:pt idx="29">
                <c:v>2053</c:v>
              </c:pt>
            </c:numLit>
          </c:cat>
          <c:val>
            <c:numLit>
              <c:formatCode>General</c:formatCode>
              <c:ptCount val="30"/>
              <c:pt idx="0">
                <c:v>83333.333333333328</c:v>
              </c:pt>
              <c:pt idx="1">
                <c:v>1196375</c:v>
              </c:pt>
              <c:pt idx="2">
                <c:v>1109736.111111111</c:v>
              </c:pt>
              <c:pt idx="3">
                <c:v>1115057.3402777778</c:v>
              </c:pt>
              <c:pt idx="4">
                <c:v>1003794.6069444444</c:v>
              </c:pt>
              <c:pt idx="5">
                <c:v>848933.72396736115</c:v>
              </c:pt>
              <c:pt idx="6">
                <c:v>1339797.7148630819</c:v>
              </c:pt>
              <c:pt idx="7">
                <c:v>1254890.6066848561</c:v>
              </c:pt>
              <c:pt idx="8">
                <c:v>1210785.9567059556</c:v>
              </c:pt>
              <c:pt idx="9">
                <c:v>1031677.1553217554</c:v>
              </c:pt>
              <c:pt idx="10">
                <c:v>904218.36667611497</c:v>
              </c:pt>
              <c:pt idx="11">
                <c:v>1401898.7370847575</c:v>
              </c:pt>
              <c:pt idx="12">
                <c:v>1289673.9419984519</c:v>
              </c:pt>
              <c:pt idx="13">
                <c:v>1397313.7843614114</c:v>
              </c:pt>
              <c:pt idx="14">
                <c:v>1166290.9831197537</c:v>
              </c:pt>
              <c:pt idx="15">
                <c:v>951717.50206842565</c:v>
              </c:pt>
              <c:pt idx="16">
                <c:v>1608365.2635156554</c:v>
              </c:pt>
              <c:pt idx="17">
                <c:v>1366045.9907254325</c:v>
              </c:pt>
              <c:pt idx="18">
                <c:v>1437466.9937270926</c:v>
              </c:pt>
              <c:pt idx="19">
                <c:v>1317425.9054599074</c:v>
              </c:pt>
              <c:pt idx="20">
                <c:v>1041386.0915864157</c:v>
              </c:pt>
              <c:pt idx="21">
                <c:v>1454467.3503343782</c:v>
              </c:pt>
              <c:pt idx="22">
                <c:v>1547101.5697965557</c:v>
              </c:pt>
              <c:pt idx="23">
                <c:v>1545697.6668608994</c:v>
              </c:pt>
              <c:pt idx="24">
                <c:v>1381850.8122255797</c:v>
              </c:pt>
              <c:pt idx="25">
                <c:v>1240093.7599255857</c:v>
              </c:pt>
              <c:pt idx="26">
                <c:v>1686381.4705773271</c:v>
              </c:pt>
              <c:pt idx="27">
                <c:v>1718918.7426249238</c:v>
              </c:pt>
              <c:pt idx="28">
                <c:v>1755725.6646618538</c:v>
              </c:pt>
              <c:pt idx="29">
                <c:v>1398088.4070331552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812-4BDD-89DF-31052F05A44D}"/>
            </c:ext>
          </c:extLst>
        </c:ser>
        <c:ser>
          <c:idx val="1"/>
          <c:order val="1"/>
          <c:tx>
            <c:v>Series2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0"/>
            <c:marker>
              <c:symbol val="circle"/>
              <c:size val="10"/>
              <c:spPr>
                <a:solidFill>
                  <a:srgbClr val="FF000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812-4BDD-89DF-31052F05A44D}"/>
              </c:ext>
            </c:extLst>
          </c:dPt>
          <c:cat>
            <c:strLit>
              <c:ptCount val="3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pt idx="21">
                <c:v>2045</c:v>
              </c:pt>
              <c:pt idx="22">
                <c:v>2046</c:v>
              </c:pt>
              <c:pt idx="23">
                <c:v>2047</c:v>
              </c:pt>
              <c:pt idx="24">
                <c:v>2048</c:v>
              </c:pt>
              <c:pt idx="25">
                <c:v>2049</c:v>
              </c:pt>
              <c:pt idx="26">
                <c:v>2050</c:v>
              </c:pt>
              <c:pt idx="27">
                <c:v>2051</c:v>
              </c:pt>
              <c:pt idx="28">
                <c:v>2052</c:v>
              </c:pt>
              <c:pt idx="29">
                <c:v>2053</c:v>
              </c:pt>
            </c:strLit>
          </c:cat>
          <c:val>
            <c:numLit>
              <c:formatCode>General</c:formatCode>
              <c:ptCount val="30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  <c:pt idx="6">
                <c:v>#N/A</c:v>
              </c:pt>
              <c:pt idx="7">
                <c:v>1254890.6066848561</c:v>
              </c:pt>
              <c:pt idx="8">
                <c:v>#N/A</c:v>
              </c:pt>
              <c:pt idx="9">
                <c:v>#N/A</c:v>
              </c:pt>
              <c:pt idx="10">
                <c:v>#N/A</c:v>
              </c:pt>
              <c:pt idx="11">
                <c:v>#N/A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  <c:pt idx="20">
                <c:v>#N/A</c:v>
              </c:pt>
              <c:pt idx="21">
                <c:v>#N/A</c:v>
              </c:pt>
              <c:pt idx="22">
                <c:v>#N/A</c:v>
              </c:pt>
              <c:pt idx="23">
                <c:v>#N/A</c:v>
              </c:pt>
              <c:pt idx="24">
                <c:v>#N/A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812-4BDD-89DF-31052F05A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86064"/>
        <c:axId val="18587984"/>
      </c:lineChart>
      <c:catAx>
        <c:axId val="1858606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8587984"/>
        <c:crosses val="autoZero"/>
        <c:auto val="1"/>
        <c:lblAlgn val="ctr"/>
        <c:lblOffset val="100"/>
        <c:tickMarkSkip val="5"/>
        <c:noMultiLvlLbl val="0"/>
      </c:catAx>
      <c:valAx>
        <c:axId val="185879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8586064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281054153945055E-3"/>
          <c:y val="4.6296296296296294E-3"/>
          <c:w val="0.94505921950257266"/>
          <c:h val="0.94907363549011381"/>
        </c:manualLayout>
      </c:layout>
      <c:lineChart>
        <c:grouping val="standard"/>
        <c:varyColors val="0"/>
        <c:ser>
          <c:idx val="0"/>
          <c:order val="0"/>
          <c:tx>
            <c:v>DEPRECIATION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3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pt idx="21">
                <c:v>2045</c:v>
              </c:pt>
              <c:pt idx="22">
                <c:v>2046</c:v>
              </c:pt>
              <c:pt idx="23">
                <c:v>2047</c:v>
              </c:pt>
              <c:pt idx="24">
                <c:v>2048</c:v>
              </c:pt>
              <c:pt idx="25">
                <c:v>2049</c:v>
              </c:pt>
              <c:pt idx="26">
                <c:v>2050</c:v>
              </c:pt>
              <c:pt idx="27">
                <c:v>2051</c:v>
              </c:pt>
              <c:pt idx="28">
                <c:v>2052</c:v>
              </c:pt>
              <c:pt idx="29">
                <c:v>2053</c:v>
              </c:pt>
            </c:numLit>
          </c:cat>
          <c:val>
            <c:numLit>
              <c:formatCode>General</c:formatCode>
              <c:ptCount val="30"/>
              <c:pt idx="0">
                <c:v>16666.666666666668</c:v>
              </c:pt>
              <c:pt idx="1">
                <c:v>141958.33333333331</c:v>
              </c:pt>
              <c:pt idx="2">
                <c:v>161638.88888888882</c:v>
              </c:pt>
              <c:pt idx="3">
                <c:v>181810.2708333334</c:v>
              </c:pt>
              <c:pt idx="4">
                <c:v>193217.25833333351</c:v>
              </c:pt>
              <c:pt idx="5">
                <c:v>194253.69132708354</c:v>
              </c:pt>
              <c:pt idx="6">
                <c:v>202252.47202252949</c:v>
              </c:pt>
              <c:pt idx="7">
                <c:v>217531.1574273739</c:v>
              </c:pt>
              <c:pt idx="8">
                <c:v>221422.64811221632</c:v>
              </c:pt>
              <c:pt idx="9">
                <c:v>224312.95502503825</c:v>
              </c:pt>
              <c:pt idx="10">
                <c:v>227715.14368478427</c:v>
              </c:pt>
              <c:pt idx="11">
                <c:v>235594.61034765193</c:v>
              </c:pt>
              <c:pt idx="12">
                <c:v>255420.94698871387</c:v>
              </c:pt>
              <c:pt idx="13">
                <c:v>264939.38267510373</c:v>
              </c:pt>
              <c:pt idx="14">
                <c:v>268254.66964497231</c:v>
              </c:pt>
              <c:pt idx="15">
                <c:v>270140.92768722319</c:v>
              </c:pt>
              <c:pt idx="16">
                <c:v>279981.2426340981</c:v>
              </c:pt>
              <c:pt idx="17">
                <c:v>301844.51081275998</c:v>
              </c:pt>
              <c:pt idx="18">
                <c:v>312003.75249004061</c:v>
              </c:pt>
              <c:pt idx="19">
                <c:v>320445.13229793339</c:v>
              </c:pt>
              <c:pt idx="20">
                <c:v>321807.28641802556</c:v>
              </c:pt>
              <c:pt idx="21">
                <c:v>328533.03566474729</c:v>
              </c:pt>
              <c:pt idx="22">
                <c:v>361848.48793613847</c:v>
              </c:pt>
              <c:pt idx="23">
                <c:v>370167.16195510776</c:v>
              </c:pt>
              <c:pt idx="24">
                <c:v>380226.07162765745</c:v>
              </c:pt>
              <c:pt idx="25">
                <c:v>388104.79084577039</c:v>
              </c:pt>
              <c:pt idx="26">
                <c:v>409650.55093997979</c:v>
              </c:pt>
              <c:pt idx="27">
                <c:v>411284.21341953397</c:v>
              </c:pt>
              <c:pt idx="28">
                <c:v>441976.53076213488</c:v>
              </c:pt>
              <c:pt idx="29">
                <c:v>447583.97912563611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0D-435D-AB9E-B0BAC9953CB1}"/>
            </c:ext>
          </c:extLst>
        </c:ser>
        <c:ser>
          <c:idx val="1"/>
          <c:order val="1"/>
          <c:tx>
            <c:v>Helper- Depreciation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cat>
            <c:strLit>
              <c:ptCount val="3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pt idx="21">
                <c:v>2045</c:v>
              </c:pt>
              <c:pt idx="22">
                <c:v>2046</c:v>
              </c:pt>
              <c:pt idx="23">
                <c:v>2047</c:v>
              </c:pt>
              <c:pt idx="24">
                <c:v>2048</c:v>
              </c:pt>
              <c:pt idx="25">
                <c:v>2049</c:v>
              </c:pt>
              <c:pt idx="26">
                <c:v>2050</c:v>
              </c:pt>
              <c:pt idx="27">
                <c:v>2051</c:v>
              </c:pt>
              <c:pt idx="28">
                <c:v>2052</c:v>
              </c:pt>
              <c:pt idx="29">
                <c:v>2053</c:v>
              </c:pt>
            </c:strLit>
          </c:cat>
          <c:val>
            <c:numLit>
              <c:formatCode>General</c:formatCode>
              <c:ptCount val="30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  <c:pt idx="6">
                <c:v>#N/A</c:v>
              </c:pt>
              <c:pt idx="7">
                <c:v>217531.1574273739</c:v>
              </c:pt>
              <c:pt idx="8">
                <c:v>#N/A</c:v>
              </c:pt>
              <c:pt idx="9">
                <c:v>#N/A</c:v>
              </c:pt>
              <c:pt idx="10">
                <c:v>#N/A</c:v>
              </c:pt>
              <c:pt idx="11">
                <c:v>#N/A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  <c:pt idx="20">
                <c:v>#N/A</c:v>
              </c:pt>
              <c:pt idx="21">
                <c:v>#N/A</c:v>
              </c:pt>
              <c:pt idx="22">
                <c:v>#N/A</c:v>
              </c:pt>
              <c:pt idx="23">
                <c:v>#N/A</c:v>
              </c:pt>
              <c:pt idx="24">
                <c:v>#N/A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30D-435D-AB9E-B0BAC9953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86064"/>
        <c:axId val="18587984"/>
      </c:lineChart>
      <c:catAx>
        <c:axId val="185860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587984"/>
        <c:crosses val="autoZero"/>
        <c:auto val="1"/>
        <c:lblAlgn val="ctr"/>
        <c:lblOffset val="100"/>
        <c:tickMarkSkip val="5"/>
        <c:noMultiLvlLbl val="0"/>
      </c:catAx>
      <c:valAx>
        <c:axId val="185879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586064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ZA" sz="1100">
                <a:solidFill>
                  <a:schemeClr val="bg1"/>
                </a:solidFill>
              </a:rPr>
              <a:t>Owed</a:t>
            </a:r>
            <a:r>
              <a:rPr lang="en-ZA" sz="1100" baseline="0">
                <a:solidFill>
                  <a:schemeClr val="bg1"/>
                </a:solidFill>
              </a:rPr>
              <a:t> BY BANK</a:t>
            </a:r>
            <a:endParaRPr lang="en-ZA" sz="11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67717942690683031"/>
          <c:y val="1.8213536816851516E-2"/>
        </c:manualLayout>
      </c:layout>
      <c:overlay val="0"/>
      <c:spPr>
        <a:solidFill>
          <a:schemeClr val="tx1">
            <a:lumMod val="95000"/>
            <a:lumOff val="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ZA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\,##0\,\k;\(#\,##0\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7809023872016"/>
          <c:y val="8.4924978203850615E-2"/>
          <c:w val="0.80974690663667037"/>
          <c:h val="0.86591363087808526"/>
        </c:manualLayout>
      </c:layout>
      <c:barChart>
        <c:barDir val="bar"/>
        <c:grouping val="percentStacked"/>
        <c:varyColors val="0"/>
        <c:ser>
          <c:idx val="4"/>
          <c:order val="0"/>
          <c:tx>
            <c:v>Wells Fargo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1420547.4583864121</c:v>
              </c:pt>
              <c:pt idx="1">
                <c:v>1255976.8481136844</c:v>
              </c:pt>
              <c:pt idx="2">
                <c:v>1368402.8293873339</c:v>
              </c:pt>
              <c:pt idx="3">
                <c:v>1109451.0040371371</c:v>
              </c:pt>
              <c:pt idx="4">
                <c:v>814716.83023623889</c:v>
              </c:pt>
              <c:pt idx="5">
                <c:v>480545.78546242381</c:v>
              </c:pt>
              <c:pt idx="6">
                <c:v>103097.724816723</c:v>
              </c:pt>
              <c:pt idx="7">
                <c:v>607332.53328403586</c:v>
              </c:pt>
              <c:pt idx="8">
                <c:v>543514.43953055551</c:v>
              </c:pt>
              <c:pt idx="9">
                <c:v>1335954.2359330105</c:v>
              </c:pt>
              <c:pt idx="10">
                <c:v>1117891.4887187639</c:v>
              </c:pt>
              <c:pt idx="11">
                <c:v>873940.15784812369</c:v>
              </c:pt>
              <c:pt idx="12">
                <c:v>601017.70920081181</c:v>
              </c:pt>
              <c:pt idx="13">
                <c:v>295673.60645836766</c:v>
              </c:pt>
              <c:pt idx="14">
                <c:v>60018.51480902209</c:v>
              </c:pt>
              <c:pt idx="15">
                <c:v>20985.00596929518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21E-4AAE-921B-307C5CCC5C0E}"/>
            </c:ext>
          </c:extLst>
        </c:ser>
        <c:ser>
          <c:idx val="5"/>
          <c:order val="1"/>
          <c:tx>
            <c:v>Bank of America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350000</c:v>
              </c:pt>
              <c:pt idx="2">
                <c:v>399297.59243792674</c:v>
              </c:pt>
              <c:pt idx="3">
                <c:v>311417.88595289929</c:v>
              </c:pt>
              <c:pt idx="4">
                <c:v>477841.81732877064</c:v>
              </c:pt>
              <c:pt idx="5">
                <c:v>318789.03455602558</c:v>
              </c:pt>
              <c:pt idx="6">
                <c:v>427800.54344727105</c:v>
              </c:pt>
              <c:pt idx="7">
                <c:v>308853.04012104502</c:v>
              </c:pt>
              <c:pt idx="8">
                <c:v>178470.93182328233</c:v>
              </c:pt>
              <c:pt idx="9">
                <c:v>93223.68093540406</c:v>
              </c:pt>
              <c:pt idx="10">
                <c:v>19560.80090772971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21E-4AAE-921B-307C5CCC5C0E}"/>
            </c:ext>
          </c:extLst>
        </c:ser>
        <c:ser>
          <c:idx val="6"/>
          <c:order val="2"/>
          <c:tx>
            <c:v>JPM Chase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352330.8403884045</c:v>
              </c:pt>
              <c:pt idx="3">
                <c:v>282505.6371782127</c:v>
              </c:pt>
              <c:pt idx="4">
                <c:v>204685.91989828189</c:v>
              </c:pt>
              <c:pt idx="5">
                <c:v>118464.79696338807</c:v>
              </c:pt>
              <c:pt idx="6">
                <c:v>24030.806920045146</c:v>
              </c:pt>
              <c:pt idx="7">
                <c:v>552947.65829772479</c:v>
              </c:pt>
              <c:pt idx="8">
                <c:v>1149533.8399714257</c:v>
              </c:pt>
              <c:pt idx="9">
                <c:v>900101.21879800968</c:v>
              </c:pt>
              <c:pt idx="10">
                <c:v>622493.18472755933</c:v>
              </c:pt>
              <c:pt idx="11">
                <c:v>313527.0991453508</c:v>
              </c:pt>
              <c:pt idx="12">
                <c:v>96114.855355774242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F21E-4AAE-921B-307C5CCC5C0E}"/>
            </c:ext>
          </c:extLst>
        </c:ser>
        <c:ser>
          <c:idx val="0"/>
          <c:order val="3"/>
          <c:tx>
            <c:v>Citibank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293789.52986028331</c:v>
              </c:pt>
              <c:pt idx="3">
                <c:v>266924.53662716242</c:v>
              </c:pt>
              <c:pt idx="4">
                <c:v>236363.97911157925</c:v>
              </c:pt>
              <c:pt idx="5">
                <c:v>201738.41531855968</c:v>
              </c:pt>
              <c:pt idx="6">
                <c:v>162661.72991357581</c:v>
              </c:pt>
              <c:pt idx="7">
                <c:v>795492.62961954111</c:v>
              </c:pt>
              <c:pt idx="8">
                <c:v>1249166.0563645</c:v>
              </c:pt>
              <c:pt idx="9">
                <c:v>1158078.9957583651</c:v>
              </c:pt>
              <c:pt idx="10">
                <c:v>835625.19019556593</c:v>
              </c:pt>
              <c:pt idx="11">
                <c:v>488003.74930062663</c:v>
              </c:pt>
              <c:pt idx="12">
                <c:v>196050.95858866081</c:v>
              </c:pt>
              <c:pt idx="13">
                <c:v>32846.687019970414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F21E-4AAE-921B-307C5CCC5C0E}"/>
            </c:ext>
          </c:extLst>
        </c:ser>
        <c:ser>
          <c:idx val="1"/>
          <c:order val="4"/>
          <c:tx>
            <c:v>Kabbage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264521.91690376576</c:v>
              </c:pt>
              <c:pt idx="4">
                <c:v>212372.60403471338</c:v>
              </c:pt>
              <c:pt idx="5">
                <c:v>524594.61356836266</c:v>
              </c:pt>
              <c:pt idx="6">
                <c:v>389146.07356495026</c:v>
              </c:pt>
              <c:pt idx="7">
                <c:v>237786.22855767229</c:v>
              </c:pt>
              <c:pt idx="8">
                <c:v>758156.83445322351</c:v>
              </c:pt>
              <c:pt idx="9">
                <c:v>524713.14410188631</c:v>
              </c:pt>
              <c:pt idx="10">
                <c:v>354112.48750492197</c:v>
              </c:pt>
              <c:pt idx="11">
                <c:v>198491.39144824681</c:v>
              </c:pt>
              <c:pt idx="12">
                <c:v>29534.790856124288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F21E-4AAE-921B-307C5CCC5C0E}"/>
            </c:ext>
          </c:extLst>
        </c:ser>
        <c:ser>
          <c:idx val="2"/>
          <c:order val="5"/>
          <c:tx>
            <c:v>Truist Bank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375730.19755959092</c:v>
              </c:pt>
              <c:pt idx="4">
                <c:v>311547.63190035953</c:v>
              </c:pt>
              <c:pt idx="5">
                <c:v>238280.26576272794</c:v>
              </c:pt>
              <c:pt idx="6">
                <c:v>772080.64280195627</c:v>
              </c:pt>
              <c:pt idx="7">
                <c:v>635752.22076981165</c:v>
              </c:pt>
              <c:pt idx="8">
                <c:v>529369.47266196122</c:v>
              </c:pt>
              <c:pt idx="9">
                <c:v>479414.62840397708</c:v>
              </c:pt>
              <c:pt idx="10">
                <c:v>424909.10657875502</c:v>
              </c:pt>
              <c:pt idx="11">
                <c:v>365438.35947568616</c:v>
              </c:pt>
              <c:pt idx="12">
                <c:v>300550.07581998204</c:v>
              </c:pt>
              <c:pt idx="13">
                <c:v>229750.74066977963</c:v>
              </c:pt>
              <c:pt idx="14">
                <c:v>152501.88193424648</c:v>
              </c:pt>
              <c:pt idx="15">
                <c:v>68215.974965170986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F21E-4AAE-921B-307C5CCC5C0E}"/>
            </c:ext>
          </c:extLst>
        </c:ser>
        <c:ser>
          <c:idx val="3"/>
          <c:order val="6"/>
          <c:tx>
            <c:v>PNC 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296424.07808673277</c:v>
              </c:pt>
              <c:pt idx="4">
                <c:v>250325.15210727684</c:v>
              </c:pt>
              <c:pt idx="5">
                <c:v>197675.97777515202</c:v>
              </c:pt>
              <c:pt idx="6">
                <c:v>137779.33978183416</c:v>
              </c:pt>
              <c:pt idx="7">
                <c:v>69912.277764459504</c:v>
              </c:pt>
              <c:pt idx="8">
                <c:v>756815.915562763</c:v>
              </c:pt>
              <c:pt idx="9">
                <c:v>1007376.4236555116</c:v>
              </c:pt>
              <c:pt idx="10">
                <c:v>899845.33838307846</c:v>
              </c:pt>
              <c:pt idx="11">
                <c:v>779847.09360129456</c:v>
              </c:pt>
              <c:pt idx="12">
                <c:v>645915.71055282874</c:v>
              </c:pt>
              <c:pt idx="13">
                <c:v>496410.48888352345</c:v>
              </c:pt>
              <c:pt idx="14">
                <c:v>382395.38062771305</c:v>
              </c:pt>
              <c:pt idx="15">
                <c:v>295926.93561583542</c:v>
              </c:pt>
              <c:pt idx="16">
                <c:v>200640.67898704755</c:v>
              </c:pt>
              <c:pt idx="17">
                <c:v>95637.394828531193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F21E-4AAE-921B-307C5CCC5C0E}"/>
            </c:ext>
          </c:extLst>
        </c:ser>
        <c:ser>
          <c:idx val="7"/>
          <c:order val="7"/>
          <c:tx>
            <c:v>Live Oak Bank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301818.01325198548</c:v>
              </c:pt>
              <c:pt idx="5">
                <c:v>251363.84676027921</c:v>
              </c:pt>
              <c:pt idx="6">
                <c:v>194464.37656944941</c:v>
              </c:pt>
              <c:pt idx="7">
                <c:v>130569.21244863751</c:v>
              </c:pt>
              <c:pt idx="8">
                <c:v>59103.369911005568</c:v>
              </c:pt>
              <c:pt idx="9">
                <c:v>395077.33475244482</c:v>
              </c:pt>
              <c:pt idx="10">
                <c:v>327720.48373330774</c:v>
              </c:pt>
              <c:pt idx="11">
                <c:v>252755.13676051283</c:v>
              </c:pt>
              <c:pt idx="12">
                <c:v>169321.85326044439</c:v>
              </c:pt>
              <c:pt idx="13">
                <c:v>76464.111961268107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F21E-4AAE-921B-307C5CCC5C0E}"/>
            </c:ext>
          </c:extLst>
        </c:ser>
        <c:ser>
          <c:idx val="8"/>
          <c:order val="8"/>
          <c:tx>
            <c:v>Capital One</c:v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201059.49108990288</c:v>
              </c:pt>
              <c:pt idx="6">
                <c:v>166926.30706637641</c:v>
              </c:pt>
              <c:pt idx="7">
                <c:v>128742.27784255282</c:v>
              </c:pt>
              <c:pt idx="8">
                <c:v>86245.056605621765</c:v>
              </c:pt>
              <c:pt idx="9">
                <c:v>38947.433762460227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F21E-4AAE-921B-307C5CCC5C0E}"/>
            </c:ext>
          </c:extLst>
        </c:ser>
        <c:ser>
          <c:idx val="9"/>
          <c:order val="9"/>
          <c:tx>
            <c:v>Citizens Bank</c:v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413047.8395585086</c:v>
              </c:pt>
              <c:pt idx="7">
                <c:v>402019.73056062846</c:v>
              </c:pt>
              <c:pt idx="8">
                <c:v>389562.1871064094</c:v>
              </c:pt>
              <c:pt idx="9">
                <c:v>963034.38650984818</c:v>
              </c:pt>
              <c:pt idx="10">
                <c:v>835672.12576183688</c:v>
              </c:pt>
              <c:pt idx="11">
                <c:v>693042.27998093236</c:v>
              </c:pt>
              <c:pt idx="12">
                <c:v>533312.91948558041</c:v>
              </c:pt>
              <c:pt idx="13">
                <c:v>354432.08384212625</c:v>
              </c:pt>
              <c:pt idx="14">
                <c:v>272556.02757686947</c:v>
              </c:pt>
              <c:pt idx="15">
                <c:v>243317.73976060437</c:v>
              </c:pt>
              <c:pt idx="16">
                <c:v>210289.66204863216</c:v>
              </c:pt>
              <c:pt idx="17">
                <c:v>172980.5718514545</c:v>
              </c:pt>
              <c:pt idx="18">
                <c:v>130835.5756006867</c:v>
              </c:pt>
              <c:pt idx="19">
                <c:v>83227.855884390985</c:v>
              </c:pt>
            </c:numLit>
          </c:val>
          <c:extLst>
            <c:ext xmlns:c16="http://schemas.microsoft.com/office/drawing/2014/chart" uri="{C3380CC4-5D6E-409C-BE32-E72D297353CC}">
              <c16:uniqueId val="{00000009-F21E-4AAE-921B-307C5CCC5C0E}"/>
            </c:ext>
          </c:extLst>
        </c:ser>
        <c:ser>
          <c:idx val="10"/>
          <c:order val="10"/>
          <c:tx>
            <c:v>U.S Bank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731500</c:v>
              </c:pt>
              <c:pt idx="7">
                <c:v>618533.14807086554</c:v>
              </c:pt>
              <c:pt idx="8">
                <c:v>1054691.1227938822</c:v>
              </c:pt>
              <c:pt idx="9">
                <c:v>805516.6337661196</c:v>
              </c:pt>
              <c:pt idx="10">
                <c:v>524044.80343302689</c:v>
              </c:pt>
              <c:pt idx="11">
                <c:v>206089.33543873299</c:v>
              </c:pt>
              <c:pt idx="12">
                <c:v>54703.272938569891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A-F21E-4AAE-921B-307C5CCC5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8730480"/>
        <c:axId val="1488733392"/>
      </c:barChart>
      <c:catAx>
        <c:axId val="1488730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8733392"/>
        <c:crosses val="autoZero"/>
        <c:auto val="0"/>
        <c:lblAlgn val="ctr"/>
        <c:lblOffset val="0"/>
        <c:tickLblSkip val="1"/>
        <c:noMultiLvlLbl val="0"/>
      </c:catAx>
      <c:valAx>
        <c:axId val="1488733392"/>
        <c:scaling>
          <c:orientation val="minMax"/>
        </c:scaling>
        <c:delete val="1"/>
        <c:axPos val="t"/>
        <c:numFmt formatCode="0%" sourceLinked="1"/>
        <c:majorTickMark val="none"/>
        <c:minorTickMark val="none"/>
        <c:tickLblPos val="nextTo"/>
        <c:crossAx val="1488730480"/>
        <c:crossesAt val="45627"/>
        <c:crossBetween val="between"/>
      </c:valAx>
      <c:spPr>
        <a:solidFill>
          <a:schemeClr val="bg1"/>
        </a:solidFill>
        <a:ln>
          <a:solidFill>
            <a:srgbClr val="002060"/>
          </a:solidFill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666666666666666E-2"/>
          <c:y val="7.2676788005333198E-2"/>
          <c:w val="0.96666666666666667"/>
          <c:h val="0.89725398405389523"/>
        </c:manualLayout>
      </c:layout>
      <c:barChart>
        <c:barDir val="bar"/>
        <c:grouping val="stacked"/>
        <c:varyColors val="0"/>
        <c:ser>
          <c:idx val="2"/>
          <c:order val="0"/>
          <c:tx>
            <c:v>Owed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1420547.4583864121</c:v>
              </c:pt>
              <c:pt idx="1">
                <c:v>1605976.8481136844</c:v>
              </c:pt>
              <c:pt idx="2">
                <c:v>2413820.7920739483</c:v>
              </c:pt>
              <c:pt idx="3">
                <c:v>2906975.2563455012</c:v>
              </c:pt>
              <c:pt idx="4">
                <c:v>2809671.9478692058</c:v>
              </c:pt>
              <c:pt idx="5">
                <c:v>2532512.2272568215</c:v>
              </c:pt>
              <c:pt idx="6">
                <c:v>3522535.3844406903</c:v>
              </c:pt>
              <c:pt idx="7">
                <c:v>4487940.9573369743</c:v>
              </c:pt>
              <c:pt idx="8">
                <c:v>6754629.2267846297</c:v>
              </c:pt>
              <c:pt idx="9">
                <c:v>7701438.116377037</c:v>
              </c:pt>
              <c:pt idx="10">
                <c:v>5961875.009944546</c:v>
              </c:pt>
              <c:pt idx="11">
                <c:v>4171134.602999507</c:v>
              </c:pt>
              <c:pt idx="12">
                <c:v>2626522.1460587764</c:v>
              </c:pt>
              <c:pt idx="13">
                <c:v>1485577.7188350353</c:v>
              </c:pt>
              <c:pt idx="14">
                <c:v>867471.80494785111</c:v>
              </c:pt>
              <c:pt idx="15">
                <c:v>628445.65631090594</c:v>
              </c:pt>
              <c:pt idx="16">
                <c:v>410930.34103567968</c:v>
              </c:pt>
              <c:pt idx="17">
                <c:v>268617.96667998569</c:v>
              </c:pt>
              <c:pt idx="18">
                <c:v>130835.5756006867</c:v>
              </c:pt>
              <c:pt idx="19">
                <c:v>83227.855884390985</c:v>
              </c:pt>
            </c:numLit>
          </c:val>
          <c:extLst>
            <c:ext xmlns:c16="http://schemas.microsoft.com/office/drawing/2014/chart" uri="{C3380CC4-5D6E-409C-BE32-E72D297353CC}">
              <c16:uniqueId val="{00000000-232A-4470-907A-ED993895400E}"/>
            </c:ext>
          </c:extLst>
        </c:ser>
        <c:ser>
          <c:idx val="1"/>
          <c:order val="1"/>
          <c:tx>
            <c:v>Repaid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.0,,&quot;M&quot;;\ \(#,##0,,&quot;M&quot;\);\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129452.54161358788</c:v>
              </c:pt>
              <c:pt idx="1">
                <c:v>294023.15188631555</c:v>
              </c:pt>
              <c:pt idx="2">
                <c:v>486179.20792605169</c:v>
              </c:pt>
              <c:pt idx="3">
                <c:v>993024.74365449883</c:v>
              </c:pt>
              <c:pt idx="4">
                <c:v>1703828.0521307942</c:v>
              </c:pt>
              <c:pt idx="5">
                <c:v>2607987.7727431785</c:v>
              </c:pt>
              <c:pt idx="6">
                <c:v>3707964.6155593097</c:v>
              </c:pt>
              <c:pt idx="7">
                <c:v>2428059.0426630257</c:v>
              </c:pt>
              <c:pt idx="8">
                <c:v>2403920.7732153703</c:v>
              </c:pt>
              <c:pt idx="9">
                <c:v>3366064.383622963</c:v>
              </c:pt>
              <c:pt idx="10">
                <c:v>4178627.490055454</c:v>
              </c:pt>
              <c:pt idx="11">
                <c:v>5655867.8970004935</c:v>
              </c:pt>
              <c:pt idx="12">
                <c:v>5110480.3539412236</c:v>
              </c:pt>
              <c:pt idx="13">
                <c:v>3473292.2811649647</c:v>
              </c:pt>
              <c:pt idx="14">
                <c:v>1160350.6950521488</c:v>
              </c:pt>
              <c:pt idx="15">
                <c:v>1399376.8436890941</c:v>
              </c:pt>
              <c:pt idx="16">
                <c:v>771487.15896432032</c:v>
              </c:pt>
              <c:pt idx="17">
                <c:v>913799.53332001437</c:v>
              </c:pt>
              <c:pt idx="18">
                <c:v>287164.42439931328</c:v>
              </c:pt>
              <c:pt idx="19">
                <c:v>334772.144115609</c:v>
              </c:pt>
            </c:numLit>
          </c:val>
          <c:extLst>
            <c:ext xmlns:c16="http://schemas.microsoft.com/office/drawing/2014/chart" uri="{C3380CC4-5D6E-409C-BE32-E72D297353CC}">
              <c16:uniqueId val="{00000001-232A-4470-907A-ED993895400E}"/>
            </c:ext>
          </c:extLst>
        </c:ser>
        <c:ser>
          <c:idx val="0"/>
          <c:order val="2"/>
          <c:tx>
            <c:v>Closed</c:v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numFmt formatCode="#,##0.0,,&quot;M&quot;;\ \(#,##0,,&quot;M&quot;\);\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2300000</c:v>
              </c:pt>
              <c:pt idx="8">
                <c:v>3600000</c:v>
              </c:pt>
              <c:pt idx="9">
                <c:v>4213500</c:v>
              </c:pt>
              <c:pt idx="10">
                <c:v>5140499.9999999991</c:v>
              </c:pt>
              <c:pt idx="11">
                <c:v>5454000</c:v>
              </c:pt>
              <c:pt idx="12">
                <c:v>7544000.0000000009</c:v>
              </c:pt>
              <c:pt idx="13">
                <c:v>10322132.5</c:v>
              </c:pt>
              <c:pt idx="14">
                <c:v>13253180</c:v>
              </c:pt>
              <c:pt idx="15">
                <c:v>13253180</c:v>
              </c:pt>
              <c:pt idx="16">
                <c:v>14098585</c:v>
              </c:pt>
              <c:pt idx="17">
                <c:v>14098585</c:v>
              </c:pt>
              <c:pt idx="18">
                <c:v>14863002.5</c:v>
              </c:pt>
              <c:pt idx="19">
                <c:v>14863002.5</c:v>
              </c:pt>
            </c:numLit>
          </c:val>
          <c:extLst>
            <c:ext xmlns:c16="http://schemas.microsoft.com/office/drawing/2014/chart" uri="{C3380CC4-5D6E-409C-BE32-E72D297353CC}">
              <c16:uniqueId val="{00000002-232A-4470-907A-ED993895400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100"/>
        <c:axId val="483967360"/>
        <c:axId val="483967840"/>
      </c:barChart>
      <c:catAx>
        <c:axId val="483967360"/>
        <c:scaling>
          <c:orientation val="maxMin"/>
        </c:scaling>
        <c:delete val="1"/>
        <c:axPos val="r"/>
        <c:numFmt formatCode="General" sourceLinked="1"/>
        <c:majorTickMark val="none"/>
        <c:minorTickMark val="none"/>
        <c:tickLblPos val="nextTo"/>
        <c:crossAx val="483967840"/>
        <c:crosses val="autoZero"/>
        <c:auto val="1"/>
        <c:lblAlgn val="ctr"/>
        <c:lblOffset val="100"/>
        <c:noMultiLvlLbl val="0"/>
      </c:catAx>
      <c:valAx>
        <c:axId val="483967840"/>
        <c:scaling>
          <c:orientation val="maxMin"/>
        </c:scaling>
        <c:delete val="0"/>
        <c:axPos val="t"/>
        <c:numFmt formatCode=";;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accent1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22609819121447028"/>
          <c:y val="0.12838132318331058"/>
          <c:w val="0.27912902602290995"/>
          <c:h val="0.197257249623906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859406013080408E-2"/>
          <c:y val="5.5307754562856623E-2"/>
          <c:w val="0.93935087080662483"/>
          <c:h val="0.88938449087428673"/>
        </c:manualLayout>
      </c:layout>
      <c:lineChart>
        <c:grouping val="standard"/>
        <c:varyColors val="0"/>
        <c:ser>
          <c:idx val="0"/>
          <c:order val="0"/>
          <c:tx>
            <c:v>Raised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#N/A</c:v>
              </c:pt>
            </c:numLit>
          </c:cat>
          <c:val>
            <c:numLit>
              <c:formatCode>General</c:formatCode>
              <c:ptCount val="20"/>
              <c:pt idx="0">
                <c:v>1550000</c:v>
              </c:pt>
              <c:pt idx="1">
                <c:v>1900000</c:v>
              </c:pt>
              <c:pt idx="2">
                <c:v>2900000</c:v>
              </c:pt>
              <c:pt idx="3">
                <c:v>3900000</c:v>
              </c:pt>
              <c:pt idx="4">
                <c:v>4513500</c:v>
              </c:pt>
              <c:pt idx="5">
                <c:v>5140500</c:v>
              </c:pt>
              <c:pt idx="6">
                <c:v>7230500</c:v>
              </c:pt>
              <c:pt idx="7">
                <c:v>9216000</c:v>
              </c:pt>
              <c:pt idx="8">
                <c:v>12758550</c:v>
              </c:pt>
              <c:pt idx="9">
                <c:v>15281002.5</c:v>
              </c:pt>
              <c:pt idx="10">
                <c:v>15281002.5</c:v>
              </c:pt>
              <c:pt idx="11">
                <c:v>15281002.5</c:v>
              </c:pt>
              <c:pt idx="12">
                <c:v>15281002.5</c:v>
              </c:pt>
              <c:pt idx="13">
                <c:v>15281002.5</c:v>
              </c:pt>
              <c:pt idx="14">
                <c:v>15281002.5</c:v>
              </c:pt>
              <c:pt idx="15">
                <c:v>15281002.5</c:v>
              </c:pt>
              <c:pt idx="16">
                <c:v>15281002.5</c:v>
              </c:pt>
              <c:pt idx="17">
                <c:v>15281002.5</c:v>
              </c:pt>
              <c:pt idx="18">
                <c:v>15281002.5</c:v>
              </c:pt>
              <c:pt idx="19">
                <c:v>15281002.5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45-43F5-8652-B16C43EBBC3E}"/>
            </c:ext>
          </c:extLst>
        </c:ser>
        <c:ser>
          <c:idx val="1"/>
          <c:order val="1"/>
          <c:tx>
            <c:v>Raised Chart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Lit>
              <c:ptCount val="20"/>
            </c:strLit>
          </c:cat>
          <c:val>
            <c:numLit>
              <c:formatCode>General</c:formatCode>
              <c:ptCount val="20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  <c:pt idx="6">
                <c:v>7230500</c:v>
              </c:pt>
              <c:pt idx="7">
                <c:v>#N/A</c:v>
              </c:pt>
              <c:pt idx="8">
                <c:v>#N/A</c:v>
              </c:pt>
              <c:pt idx="9">
                <c:v>#N/A</c:v>
              </c:pt>
              <c:pt idx="10">
                <c:v>#N/A</c:v>
              </c:pt>
              <c:pt idx="11">
                <c:v>#N/A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445-43F5-8652-B16C43EBB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1265152"/>
        <c:axId val="1661269952"/>
      </c:lineChart>
      <c:catAx>
        <c:axId val="1661265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1661269952"/>
        <c:crosses val="autoZero"/>
        <c:auto val="1"/>
        <c:lblAlgn val="ctr"/>
        <c:lblOffset val="0"/>
        <c:noMultiLvlLbl val="0"/>
      </c:catAx>
      <c:valAx>
        <c:axId val="1661269952"/>
        <c:scaling>
          <c:orientation val="minMax"/>
        </c:scaling>
        <c:delete val="0"/>
        <c:axPos val="l"/>
        <c:numFmt formatCode=";;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1265152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15686274509801"/>
          <c:y val="0"/>
          <c:w val="0.78921568627450978"/>
          <c:h val="1"/>
        </c:manualLayout>
      </c:layout>
      <c:doughnutChart>
        <c:varyColors val="1"/>
        <c:ser>
          <c:idx val="0"/>
          <c:order val="0"/>
          <c:tx>
            <c:v>Series1</c:v>
          </c:tx>
          <c:dPt>
            <c:idx val="0"/>
            <c:bubble3D val="0"/>
            <c:spPr>
              <a:solidFill>
                <a:srgbClr val="00206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461-4BC9-8367-716EC0F33FD0}"/>
              </c:ext>
            </c:extLst>
          </c:dPt>
          <c:dPt>
            <c:idx val="1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461-4BC9-8367-716EC0F33FD0}"/>
              </c:ext>
            </c:extLst>
          </c:dPt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7230500</c:v>
              </c:pt>
              <c:pt idx="1">
                <c:v>8050502.5</c:v>
              </c:pt>
            </c:numLit>
          </c:val>
          <c:extLst>
            <c:ext xmlns:c16="http://schemas.microsoft.com/office/drawing/2014/chart" uri="{C3380CC4-5D6E-409C-BE32-E72D297353CC}">
              <c16:uniqueId val="{00000004-D461-4BC9-8367-716EC0F33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5"/>
      </c:doughnutChart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855625067414523E-2"/>
          <c:y val="0"/>
          <c:w val="0.96914437493258543"/>
          <c:h val="0.92735545123571639"/>
        </c:manualLayout>
      </c:layout>
      <c:doughnutChart>
        <c:varyColors val="1"/>
        <c:ser>
          <c:idx val="0"/>
          <c:order val="0"/>
          <c:tx>
            <c:v>Series1</c:v>
          </c:tx>
          <c:dPt>
            <c:idx val="0"/>
            <c:bubble3D val="0"/>
            <c:spPr>
              <a:solidFill>
                <a:srgbClr val="00206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53-4E2C-8B63-C535117886AB}"/>
              </c:ext>
            </c:extLst>
          </c:dPt>
          <c:dPt>
            <c:idx val="1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53-4E2C-8B63-C535117886AB}"/>
              </c:ext>
            </c:extLst>
          </c:dPt>
          <c:cat>
            <c:strLit>
              <c:ptCount val="2"/>
              <c:pt idx="0">
                <c:v>AvRemain</c:v>
              </c:pt>
              <c:pt idx="1">
                <c:v>AvOver</c:v>
              </c:pt>
            </c:strLit>
          </c:cat>
          <c:val>
            <c:numLit>
              <c:formatCode>General</c:formatCode>
              <c:ptCount val="2"/>
              <c:pt idx="0">
                <c:v>54.18181818181818</c:v>
              </c:pt>
              <c:pt idx="1">
                <c:v>27.090909090909086</c:v>
              </c:pt>
            </c:numLit>
          </c:val>
          <c:extLst>
            <c:ext xmlns:c16="http://schemas.microsoft.com/office/drawing/2014/chart" uri="{C3380CC4-5D6E-409C-BE32-E72D297353CC}">
              <c16:uniqueId val="{00000004-FA53-4E2C-8B63-C53511788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5"/>
      </c:doughnutChart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855625067414523E-2"/>
          <c:y val="7.2164899636807889E-2"/>
          <c:w val="0.6284398561910105"/>
          <c:h val="0.85519099548732624"/>
        </c:manualLayout>
      </c:layout>
      <c:doughnutChart>
        <c:varyColors val="1"/>
        <c:ser>
          <c:idx val="0"/>
          <c:order val="0"/>
          <c:tx>
            <c:v>Closed</c:v>
          </c:tx>
          <c:dPt>
            <c:idx val="0"/>
            <c:bubble3D val="0"/>
            <c:spPr>
              <a:solidFill>
                <a:srgbClr val="00206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5A7-4920-9E37-532D74606135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5A7-4920-9E37-532D74606135}"/>
              </c:ext>
            </c:extLst>
          </c:dPt>
          <c:dPt>
            <c:idx val="2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5A7-4920-9E37-532D74606135}"/>
              </c:ext>
            </c:extLst>
          </c:dPt>
          <c:dLbls>
            <c:dLbl>
              <c:idx val="0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639042498256671"/>
                      <c:h val="0.329673316507484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5A7-4920-9E37-532D74606135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8E735D3-C303-4F00-A4A5-255503C52B53}" type="PERCENTAGE">
                      <a:rPr lang="en-US" sz="1000">
                        <a:solidFill>
                          <a:schemeClr val="tx1">
                            <a:lumMod val="95000"/>
                            <a:lumOff val="5000"/>
                          </a:schemeClr>
                        </a:solidFill>
                      </a:rPr>
                      <a:pPr>
                        <a:defRPr sz="1000">
                          <a:solidFill>
                            <a:schemeClr val="bg1"/>
                          </a:solidFill>
                        </a:defRPr>
                      </a:pPr>
                      <a:t>[PERCENTAGE]</a:t>
                    </a:fld>
                    <a:endParaRPr lang="en-ZA"/>
                  </a:p>
                </c:rich>
              </c:tx>
              <c:numFmt formatCode="0%;0%;\-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ZA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8072289156626511"/>
                      <c:h val="0.347050050438176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5A7-4920-9E37-532D74606135}"/>
                </c:ext>
              </c:extLst>
            </c:dLbl>
            <c:dLbl>
              <c:idx val="2"/>
              <c:numFmt formatCode="0%;0%;\-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6982498769685033"/>
                      <c:h val="0.440039739234342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5A7-4920-9E37-532D74606135}"/>
                </c:ext>
              </c:extLst>
            </c:dLbl>
            <c:numFmt formatCode="0%;0%;\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Owed</c:v>
              </c:pt>
              <c:pt idx="1">
                <c:v>Closed</c:v>
              </c:pt>
              <c:pt idx="2">
                <c:v>Repaid</c:v>
              </c:pt>
            </c:strLit>
          </c:cat>
          <c:val>
            <c:numLit>
              <c:formatCode>General</c:formatCode>
              <c:ptCount val="3"/>
              <c:pt idx="0">
                <c:v>3522535.3844406903</c:v>
              </c:pt>
              <c:pt idx="1">
                <c:v>0</c:v>
              </c:pt>
              <c:pt idx="2">
                <c:v>3707964.6155593097</c:v>
              </c:pt>
            </c:numLit>
          </c:val>
          <c:extLst>
            <c:ext xmlns:c16="http://schemas.microsoft.com/office/drawing/2014/chart" uri="{C3380CC4-5D6E-409C-BE32-E72D297353CC}">
              <c16:uniqueId val="{00000006-75A7-4920-9E37-532D74606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5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60744818741135886"/>
          <c:y val="0.25579829417926081"/>
          <c:w val="0.37790518840052323"/>
          <c:h val="0.4435143392359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jpe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Setup_Loans!A1"/><Relationship Id="rId13" Type="http://schemas.openxmlformats.org/officeDocument/2006/relationships/hyperlink" Target="#'3STM'!A1"/><Relationship Id="rId3" Type="http://schemas.openxmlformats.org/officeDocument/2006/relationships/hyperlink" Target="#Dash_Fixed_Assets!A1"/><Relationship Id="rId7" Type="http://schemas.openxmlformats.org/officeDocument/2006/relationships/image" Target="../media/image23.svg"/><Relationship Id="rId12" Type="http://schemas.openxmlformats.org/officeDocument/2006/relationships/hyperlink" Target="#Workings_Loans!A1"/><Relationship Id="rId2" Type="http://schemas.openxmlformats.org/officeDocument/2006/relationships/hyperlink" Target="#Setup_Fixed_Assets!A1"/><Relationship Id="rId1" Type="http://schemas.openxmlformats.org/officeDocument/2006/relationships/image" Target="../media/image32.png"/><Relationship Id="rId6" Type="http://schemas.openxmlformats.org/officeDocument/2006/relationships/image" Target="../media/image22.png"/><Relationship Id="rId11" Type="http://schemas.openxmlformats.org/officeDocument/2006/relationships/image" Target="../media/image25.svg"/><Relationship Id="rId5" Type="http://schemas.openxmlformats.org/officeDocument/2006/relationships/image" Target="../media/image21.svg"/><Relationship Id="rId15" Type="http://schemas.openxmlformats.org/officeDocument/2006/relationships/image" Target="../media/image27.svg"/><Relationship Id="rId10" Type="http://schemas.openxmlformats.org/officeDocument/2006/relationships/image" Target="../media/image24.png"/><Relationship Id="rId4" Type="http://schemas.openxmlformats.org/officeDocument/2006/relationships/image" Target="../media/image20.png"/><Relationship Id="rId9" Type="http://schemas.openxmlformats.org/officeDocument/2006/relationships/hyperlink" Target="#Dash_Loans!A1"/><Relationship Id="rId14" Type="http://schemas.openxmlformats.org/officeDocument/2006/relationships/image" Target="../media/image2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Setup_Loans!A1"/><Relationship Id="rId13" Type="http://schemas.openxmlformats.org/officeDocument/2006/relationships/hyperlink" Target="#'3STM'!A1"/><Relationship Id="rId3" Type="http://schemas.openxmlformats.org/officeDocument/2006/relationships/hyperlink" Target="#Dash_Fixed_Assets!A1"/><Relationship Id="rId7" Type="http://schemas.openxmlformats.org/officeDocument/2006/relationships/image" Target="../media/image23.svg"/><Relationship Id="rId12" Type="http://schemas.openxmlformats.org/officeDocument/2006/relationships/hyperlink" Target="#Workings_Loans!A1"/><Relationship Id="rId2" Type="http://schemas.openxmlformats.org/officeDocument/2006/relationships/hyperlink" Target="#Setup_Fixed_Assets!A1"/><Relationship Id="rId1" Type="http://schemas.openxmlformats.org/officeDocument/2006/relationships/image" Target="../media/image32.png"/><Relationship Id="rId6" Type="http://schemas.openxmlformats.org/officeDocument/2006/relationships/image" Target="../media/image22.png"/><Relationship Id="rId11" Type="http://schemas.openxmlformats.org/officeDocument/2006/relationships/image" Target="../media/image25.svg"/><Relationship Id="rId5" Type="http://schemas.openxmlformats.org/officeDocument/2006/relationships/image" Target="../media/image21.svg"/><Relationship Id="rId15" Type="http://schemas.openxmlformats.org/officeDocument/2006/relationships/image" Target="../media/image27.svg"/><Relationship Id="rId10" Type="http://schemas.openxmlformats.org/officeDocument/2006/relationships/image" Target="../media/image24.png"/><Relationship Id="rId4" Type="http://schemas.openxmlformats.org/officeDocument/2006/relationships/image" Target="../media/image20.png"/><Relationship Id="rId9" Type="http://schemas.openxmlformats.org/officeDocument/2006/relationships/hyperlink" Target="#Dash_Loans!A1"/><Relationship Id="rId14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Dash_Loans!A1"/><Relationship Id="rId13" Type="http://schemas.openxmlformats.org/officeDocument/2006/relationships/image" Target="../media/image26.png"/><Relationship Id="rId3" Type="http://schemas.openxmlformats.org/officeDocument/2006/relationships/image" Target="../media/image20.png"/><Relationship Id="rId7" Type="http://schemas.openxmlformats.org/officeDocument/2006/relationships/hyperlink" Target="#Setup_Loans!A1"/><Relationship Id="rId12" Type="http://schemas.openxmlformats.org/officeDocument/2006/relationships/hyperlink" Target="#'3STM'!A1"/><Relationship Id="rId2" Type="http://schemas.openxmlformats.org/officeDocument/2006/relationships/hyperlink" Target="#Dash_Fixed_Assets!A1"/><Relationship Id="rId1" Type="http://schemas.openxmlformats.org/officeDocument/2006/relationships/hyperlink" Target="#Setup_Fixed_Assets!A1"/><Relationship Id="rId6" Type="http://schemas.openxmlformats.org/officeDocument/2006/relationships/image" Target="../media/image23.svg"/><Relationship Id="rId11" Type="http://schemas.openxmlformats.org/officeDocument/2006/relationships/hyperlink" Target="#Workings_Loans!A1"/><Relationship Id="rId5" Type="http://schemas.openxmlformats.org/officeDocument/2006/relationships/image" Target="../media/image22.png"/><Relationship Id="rId10" Type="http://schemas.openxmlformats.org/officeDocument/2006/relationships/image" Target="../media/image25.svg"/><Relationship Id="rId4" Type="http://schemas.openxmlformats.org/officeDocument/2006/relationships/image" Target="../media/image21.svg"/><Relationship Id="rId9" Type="http://schemas.openxmlformats.org/officeDocument/2006/relationships/image" Target="../media/image24.png"/><Relationship Id="rId14" Type="http://schemas.openxmlformats.org/officeDocument/2006/relationships/image" Target="../media/image27.sv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Dash_Loans!A1"/><Relationship Id="rId13" Type="http://schemas.openxmlformats.org/officeDocument/2006/relationships/image" Target="../media/image26.png"/><Relationship Id="rId3" Type="http://schemas.openxmlformats.org/officeDocument/2006/relationships/image" Target="../media/image20.png"/><Relationship Id="rId7" Type="http://schemas.openxmlformats.org/officeDocument/2006/relationships/hyperlink" Target="#Setup_Loans!A1"/><Relationship Id="rId12" Type="http://schemas.openxmlformats.org/officeDocument/2006/relationships/hyperlink" Target="#'3STM'!A1"/><Relationship Id="rId2" Type="http://schemas.openxmlformats.org/officeDocument/2006/relationships/hyperlink" Target="#Dash_Fixed_Assets!A1"/><Relationship Id="rId1" Type="http://schemas.openxmlformats.org/officeDocument/2006/relationships/hyperlink" Target="#Setup_Fixed_Assets!A1"/><Relationship Id="rId6" Type="http://schemas.openxmlformats.org/officeDocument/2006/relationships/image" Target="../media/image23.svg"/><Relationship Id="rId11" Type="http://schemas.openxmlformats.org/officeDocument/2006/relationships/hyperlink" Target="#Workings_Loans!A1"/><Relationship Id="rId5" Type="http://schemas.openxmlformats.org/officeDocument/2006/relationships/image" Target="../media/image22.png"/><Relationship Id="rId10" Type="http://schemas.openxmlformats.org/officeDocument/2006/relationships/image" Target="../media/image25.svg"/><Relationship Id="rId4" Type="http://schemas.openxmlformats.org/officeDocument/2006/relationships/image" Target="../media/image21.svg"/><Relationship Id="rId9" Type="http://schemas.openxmlformats.org/officeDocument/2006/relationships/image" Target="../media/image24.png"/><Relationship Id="rId14" Type="http://schemas.openxmlformats.org/officeDocument/2006/relationships/image" Target="../media/image27.sv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loquens.com/channel/stratmod-excel" TargetMode="External"/><Relationship Id="rId2" Type="http://schemas.openxmlformats.org/officeDocument/2006/relationships/image" Target="../media/image18.png"/><Relationship Id="rId1" Type="http://schemas.openxmlformats.org/officeDocument/2006/relationships/hyperlink" Target="https://stratmodexcel.com" TargetMode="External"/><Relationship Id="rId4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image" Target="../media/image20.png"/><Relationship Id="rId39" Type="http://schemas.openxmlformats.org/officeDocument/2006/relationships/image" Target="../media/image29.png"/><Relationship Id="rId21" Type="http://schemas.openxmlformats.org/officeDocument/2006/relationships/chart" Target="../charts/chart21.xml"/><Relationship Id="rId34" Type="http://schemas.openxmlformats.org/officeDocument/2006/relationships/hyperlink" Target="#Workings_Loans!A1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hyperlink" Target="#Dash_Fixed_Assets!A1"/><Relationship Id="rId33" Type="http://schemas.openxmlformats.org/officeDocument/2006/relationships/image" Target="../media/image25.svg"/><Relationship Id="rId38" Type="http://schemas.openxmlformats.org/officeDocument/2006/relationships/image" Target="../media/image28.png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image" Target="../media/image23.sv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hyperlink" Target="#Setup_Fixed_Assets!A1"/><Relationship Id="rId32" Type="http://schemas.openxmlformats.org/officeDocument/2006/relationships/image" Target="../media/image24.png"/><Relationship Id="rId37" Type="http://schemas.openxmlformats.org/officeDocument/2006/relationships/image" Target="../media/image27.svg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image" Target="../media/image22.png"/><Relationship Id="rId36" Type="http://schemas.openxmlformats.org/officeDocument/2006/relationships/image" Target="../media/image26.png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hyperlink" Target="#Dash_Loans!A1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image" Target="../media/image21.svg"/><Relationship Id="rId30" Type="http://schemas.openxmlformats.org/officeDocument/2006/relationships/hyperlink" Target="#Setup_Loans!A1"/><Relationship Id="rId35" Type="http://schemas.openxmlformats.org/officeDocument/2006/relationships/hyperlink" Target="#'3STM'!A1"/><Relationship Id="rId8" Type="http://schemas.openxmlformats.org/officeDocument/2006/relationships/chart" Target="../charts/chart8.xml"/><Relationship Id="rId3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image" Target="../media/image30.emf"/><Relationship Id="rId18" Type="http://schemas.openxmlformats.org/officeDocument/2006/relationships/image" Target="../media/image22.png"/><Relationship Id="rId26" Type="http://schemas.openxmlformats.org/officeDocument/2006/relationships/image" Target="../media/image26.png"/><Relationship Id="rId3" Type="http://schemas.openxmlformats.org/officeDocument/2006/relationships/chart" Target="../charts/chart26.xml"/><Relationship Id="rId21" Type="http://schemas.openxmlformats.org/officeDocument/2006/relationships/hyperlink" Target="#Dash_Loans!A1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17" Type="http://schemas.openxmlformats.org/officeDocument/2006/relationships/image" Target="../media/image21.svg"/><Relationship Id="rId25" Type="http://schemas.openxmlformats.org/officeDocument/2006/relationships/hyperlink" Target="#'3STM'!A1"/><Relationship Id="rId2" Type="http://schemas.openxmlformats.org/officeDocument/2006/relationships/chart" Target="../charts/chart25.xml"/><Relationship Id="rId16" Type="http://schemas.openxmlformats.org/officeDocument/2006/relationships/image" Target="../media/image20.png"/><Relationship Id="rId20" Type="http://schemas.openxmlformats.org/officeDocument/2006/relationships/hyperlink" Target="#Setup_Loans!A1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24" Type="http://schemas.openxmlformats.org/officeDocument/2006/relationships/hyperlink" Target="#Workings_Loans!A1"/><Relationship Id="rId5" Type="http://schemas.openxmlformats.org/officeDocument/2006/relationships/chart" Target="../charts/chart28.xml"/><Relationship Id="rId15" Type="http://schemas.openxmlformats.org/officeDocument/2006/relationships/hyperlink" Target="#Dash_Fixed_Assets!A1"/><Relationship Id="rId23" Type="http://schemas.openxmlformats.org/officeDocument/2006/relationships/image" Target="../media/image25.svg"/><Relationship Id="rId10" Type="http://schemas.openxmlformats.org/officeDocument/2006/relationships/chart" Target="../charts/chart33.xml"/><Relationship Id="rId19" Type="http://schemas.openxmlformats.org/officeDocument/2006/relationships/image" Target="../media/image23.svg"/><Relationship Id="rId4" Type="http://schemas.openxmlformats.org/officeDocument/2006/relationships/chart" Target="../charts/chart27.xml"/><Relationship Id="rId9" Type="http://schemas.openxmlformats.org/officeDocument/2006/relationships/chart" Target="../charts/chart32.xml"/><Relationship Id="rId14" Type="http://schemas.openxmlformats.org/officeDocument/2006/relationships/hyperlink" Target="#Setup_Fixed_Assets!A1"/><Relationship Id="rId22" Type="http://schemas.openxmlformats.org/officeDocument/2006/relationships/image" Target="../media/image24.png"/><Relationship Id="rId27" Type="http://schemas.openxmlformats.org/officeDocument/2006/relationships/image" Target="../media/image27.sv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Dash_Loans!A1"/><Relationship Id="rId13" Type="http://schemas.openxmlformats.org/officeDocument/2006/relationships/image" Target="../media/image26.png"/><Relationship Id="rId3" Type="http://schemas.openxmlformats.org/officeDocument/2006/relationships/image" Target="../media/image20.png"/><Relationship Id="rId7" Type="http://schemas.openxmlformats.org/officeDocument/2006/relationships/hyperlink" Target="#Setup_Loans!A1"/><Relationship Id="rId12" Type="http://schemas.openxmlformats.org/officeDocument/2006/relationships/hyperlink" Target="#'3STM'!A1"/><Relationship Id="rId2" Type="http://schemas.openxmlformats.org/officeDocument/2006/relationships/hyperlink" Target="#Dash_Fixed_Assets!A1"/><Relationship Id="rId1" Type="http://schemas.openxmlformats.org/officeDocument/2006/relationships/hyperlink" Target="#Setup_Fixed_Assets!A1"/><Relationship Id="rId6" Type="http://schemas.openxmlformats.org/officeDocument/2006/relationships/image" Target="../media/image23.svg"/><Relationship Id="rId11" Type="http://schemas.openxmlformats.org/officeDocument/2006/relationships/hyperlink" Target="#Workings_Loans!A1"/><Relationship Id="rId5" Type="http://schemas.openxmlformats.org/officeDocument/2006/relationships/image" Target="../media/image22.png"/><Relationship Id="rId15" Type="http://schemas.openxmlformats.org/officeDocument/2006/relationships/image" Target="../media/image32.png"/><Relationship Id="rId10" Type="http://schemas.openxmlformats.org/officeDocument/2006/relationships/image" Target="../media/image25.svg"/><Relationship Id="rId4" Type="http://schemas.openxmlformats.org/officeDocument/2006/relationships/image" Target="../media/image21.svg"/><Relationship Id="rId9" Type="http://schemas.openxmlformats.org/officeDocument/2006/relationships/image" Target="../media/image24.png"/><Relationship Id="rId14" Type="http://schemas.openxmlformats.org/officeDocument/2006/relationships/image" Target="../media/image27.sv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5</xdr:row>
      <xdr:rowOff>161925</xdr:rowOff>
    </xdr:from>
    <xdr:to>
      <xdr:col>12</xdr:col>
      <xdr:colOff>9525</xdr:colOff>
      <xdr:row>12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B5F922-0A82-4451-8764-A536ED365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2075" y="1381125"/>
          <a:ext cx="5962650" cy="1156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600075</xdr:colOff>
      <xdr:row>13</xdr:row>
      <xdr:rowOff>9525</xdr:rowOff>
    </xdr:from>
    <xdr:to>
      <xdr:col>10</xdr:col>
      <xdr:colOff>152400</xdr:colOff>
      <xdr:row>33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FA3FF9-CAE0-4B89-9DC5-07D5D7DC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9675" y="2750820"/>
          <a:ext cx="5038725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9</xdr:col>
      <xdr:colOff>514350</xdr:colOff>
      <xdr:row>49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320F137-6810-496A-AAA8-6379A5BA6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3002280"/>
          <a:ext cx="47815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51</xdr:row>
      <xdr:rowOff>0</xdr:rowOff>
    </xdr:from>
    <xdr:to>
      <xdr:col>10</xdr:col>
      <xdr:colOff>485775</xdr:colOff>
      <xdr:row>68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81A5D68-5E27-415C-AC60-747D9DF68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3253740"/>
          <a:ext cx="5362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</xdr:colOff>
      <xdr:row>69</xdr:row>
      <xdr:rowOff>0</xdr:rowOff>
    </xdr:from>
    <xdr:to>
      <xdr:col>10</xdr:col>
      <xdr:colOff>428625</xdr:colOff>
      <xdr:row>86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C7B88AC-E967-4B75-B973-9F887381F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7300" y="3505200"/>
          <a:ext cx="5267325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</xdr:colOff>
      <xdr:row>87</xdr:row>
      <xdr:rowOff>0</xdr:rowOff>
    </xdr:from>
    <xdr:to>
      <xdr:col>10</xdr:col>
      <xdr:colOff>123825</xdr:colOff>
      <xdr:row>108</xdr:row>
      <xdr:rowOff>26352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5EF1FB0-C59E-447D-8FD8-8DD106AA4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0" y="3756660"/>
          <a:ext cx="4981575" cy="26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</xdr:colOff>
      <xdr:row>109</xdr:row>
      <xdr:rowOff>0</xdr:rowOff>
    </xdr:from>
    <xdr:to>
      <xdr:col>10</xdr:col>
      <xdr:colOff>400050</xdr:colOff>
      <xdr:row>126</xdr:row>
      <xdr:rowOff>47625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45C73FA-4E8D-4CA3-8416-C1ACA7490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0" y="4008120"/>
          <a:ext cx="52578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127</xdr:row>
      <xdr:rowOff>0</xdr:rowOff>
    </xdr:from>
    <xdr:to>
      <xdr:col>10</xdr:col>
      <xdr:colOff>485775</xdr:colOff>
      <xdr:row>144</xdr:row>
      <xdr:rowOff>38100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4C3AC36-DD35-4FD7-A048-7FAC13576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4244340"/>
          <a:ext cx="53625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428625</xdr:colOff>
      <xdr:row>12</xdr:row>
      <xdr:rowOff>57150</xdr:rowOff>
    </xdr:from>
    <xdr:to>
      <xdr:col>9</xdr:col>
      <xdr:colOff>19050</xdr:colOff>
      <xdr:row>13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4DA02BC-7E1A-4D5A-89FD-2EC248612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5425" y="2556510"/>
          <a:ext cx="200025" cy="194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428625</xdr:colOff>
      <xdr:row>33</xdr:row>
      <xdr:rowOff>57150</xdr:rowOff>
    </xdr:from>
    <xdr:to>
      <xdr:col>9</xdr:col>
      <xdr:colOff>19050</xdr:colOff>
      <xdr:row>34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19D75CC-9568-438E-9FE6-D053B6994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5425" y="2807970"/>
          <a:ext cx="200025" cy="194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428625</xdr:colOff>
      <xdr:row>50</xdr:row>
      <xdr:rowOff>57150</xdr:rowOff>
    </xdr:from>
    <xdr:to>
      <xdr:col>9</xdr:col>
      <xdr:colOff>19050</xdr:colOff>
      <xdr:row>51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7ECB802-B9C5-404C-A279-29CCFD8D3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5425" y="3059430"/>
          <a:ext cx="200025" cy="194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428625</xdr:colOff>
      <xdr:row>68</xdr:row>
      <xdr:rowOff>57150</xdr:rowOff>
    </xdr:from>
    <xdr:to>
      <xdr:col>9</xdr:col>
      <xdr:colOff>19050</xdr:colOff>
      <xdr:row>69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F3CA64A-6DD2-499A-BC59-B2CDE3626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5425" y="3310890"/>
          <a:ext cx="200025" cy="194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428625</xdr:colOff>
      <xdr:row>86</xdr:row>
      <xdr:rowOff>57150</xdr:rowOff>
    </xdr:from>
    <xdr:to>
      <xdr:col>9</xdr:col>
      <xdr:colOff>19050</xdr:colOff>
      <xdr:row>87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FECD9F8-F714-4F9F-933E-9D58E23D8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5425" y="3562350"/>
          <a:ext cx="200025" cy="194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428625</xdr:colOff>
      <xdr:row>108</xdr:row>
      <xdr:rowOff>57150</xdr:rowOff>
    </xdr:from>
    <xdr:to>
      <xdr:col>9</xdr:col>
      <xdr:colOff>19050</xdr:colOff>
      <xdr:row>109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E070B3B-730D-4EEA-9F09-9CA6C35B4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5425" y="3813810"/>
          <a:ext cx="200025" cy="194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428625</xdr:colOff>
      <xdr:row>126</xdr:row>
      <xdr:rowOff>57150</xdr:rowOff>
    </xdr:from>
    <xdr:to>
      <xdr:col>9</xdr:col>
      <xdr:colOff>19050</xdr:colOff>
      <xdr:row>145</xdr:row>
      <xdr:rowOff>9525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04074EE-FF3F-4DE5-99BD-F235A1812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5425" y="4065270"/>
          <a:ext cx="200025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123621</xdr:colOff>
      <xdr:row>15</xdr:row>
      <xdr:rowOff>103378</xdr:rowOff>
    </xdr:from>
    <xdr:to>
      <xdr:col>24</xdr:col>
      <xdr:colOff>281352</xdr:colOff>
      <xdr:row>17</xdr:row>
      <xdr:rowOff>11723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82CDED5-4512-45C5-9CC1-CDFF3AE2E8D5}"/>
            </a:ext>
          </a:extLst>
        </xdr:cNvPr>
        <xdr:cNvGrpSpPr/>
      </xdr:nvGrpSpPr>
      <xdr:grpSpPr>
        <a:xfrm>
          <a:off x="11295713" y="3620301"/>
          <a:ext cx="1400377" cy="306930"/>
          <a:chOff x="19084424" y="6482410"/>
          <a:chExt cx="1414741" cy="277252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B9517389-CFFD-BED7-A17C-7A9F9ABA1E27}"/>
              </a:ext>
            </a:extLst>
          </xdr:cNvPr>
          <xdr:cNvSpPr txBox="1"/>
        </xdr:nvSpPr>
        <xdr:spPr>
          <a:xfrm>
            <a:off x="19234272" y="6482410"/>
            <a:ext cx="1264893" cy="27725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ZA" sz="1200">
                <a:ln>
                  <a:noFill/>
                </a:ln>
                <a:solidFill>
                  <a:schemeClr val="tx1">
                    <a:lumMod val="95000"/>
                    <a:lumOff val="5000"/>
                  </a:schemeClr>
                </a:solidFill>
              </a:rPr>
              <a:t>Click to Expand</a:t>
            </a:r>
          </a:p>
        </xdr:txBody>
      </xdr:sp>
      <xdr:pic>
        <xdr:nvPicPr>
          <xdr:cNvPr id="4" name="Picture 3">
            <a:extLst>
              <a:ext uri="{FF2B5EF4-FFF2-40B4-BE49-F238E27FC236}">
                <a16:creationId xmlns:a16="http://schemas.microsoft.com/office/drawing/2014/main" id="{9F169398-4B65-3A93-1677-8A9A7AD921B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9084424" y="6511043"/>
            <a:ext cx="232148" cy="24200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27</xdr:col>
      <xdr:colOff>515814</xdr:colOff>
      <xdr:row>2</xdr:row>
      <xdr:rowOff>175847</xdr:rowOff>
    </xdr:from>
    <xdr:to>
      <xdr:col>27</xdr:col>
      <xdr:colOff>1582615</xdr:colOff>
      <xdr:row>7</xdr:row>
      <xdr:rowOff>11723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CCF02B3E-34AD-4252-8C8B-BD5119470047}"/>
            </a:ext>
          </a:extLst>
        </xdr:cNvPr>
        <xdr:cNvSpPr/>
      </xdr:nvSpPr>
      <xdr:spPr>
        <a:xfrm>
          <a:off x="16929294" y="1105487"/>
          <a:ext cx="1066801" cy="826476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/>
            <a:t> Toggle SCHEDULES BY LOAN</a:t>
          </a:r>
        </a:p>
      </xdr:txBody>
    </xdr:sp>
    <xdr:clientData/>
  </xdr:twoCellAnchor>
  <xdr:twoCellAnchor>
    <xdr:from>
      <xdr:col>20</xdr:col>
      <xdr:colOff>152400</xdr:colOff>
      <xdr:row>1</xdr:row>
      <xdr:rowOff>117229</xdr:rowOff>
    </xdr:from>
    <xdr:to>
      <xdr:col>20</xdr:col>
      <xdr:colOff>1031630</xdr:colOff>
      <xdr:row>4</xdr:row>
      <xdr:rowOff>117230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452961DD-E65F-4E24-B957-3C94E5BFC0A3}"/>
            </a:ext>
          </a:extLst>
        </xdr:cNvPr>
        <xdr:cNvSpPr/>
      </xdr:nvSpPr>
      <xdr:spPr>
        <a:xfrm>
          <a:off x="11330940" y="848749"/>
          <a:ext cx="879230" cy="594361"/>
        </a:xfrm>
        <a:prstGeom prst="roundRect">
          <a:avLst/>
        </a:prstGeom>
        <a:solidFill>
          <a:srgbClr val="00B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/>
            <a:t>Toggle </a:t>
          </a:r>
        </a:p>
        <a:p>
          <a:pPr algn="l"/>
          <a:r>
            <a:rPr lang="en-ZA" sz="1300"/>
            <a:t>INPUTS</a:t>
          </a:r>
        </a:p>
      </xdr:txBody>
    </xdr:sp>
    <xdr:clientData/>
  </xdr:twoCellAnchor>
  <xdr:twoCellAnchor>
    <xdr:from>
      <xdr:col>42</xdr:col>
      <xdr:colOff>117230</xdr:colOff>
      <xdr:row>2</xdr:row>
      <xdr:rowOff>187569</xdr:rowOff>
    </xdr:from>
    <xdr:to>
      <xdr:col>43</xdr:col>
      <xdr:colOff>914400</xdr:colOff>
      <xdr:row>7</xdr:row>
      <xdr:rowOff>0</xdr:rowOff>
    </xdr:to>
    <xdr:sp macro="" textlink="">
      <xdr:nvSpPr>
        <xdr:cNvPr id="7" name="Rectangle: Rounded Corners 6">
          <a:extLst>
            <a:ext uri="{FF2B5EF4-FFF2-40B4-BE49-F238E27FC236}">
              <a16:creationId xmlns:a16="http://schemas.microsoft.com/office/drawing/2014/main" id="{26EA64FC-CD67-42B9-8CFE-2ED2B4CBB532}"/>
            </a:ext>
          </a:extLst>
        </xdr:cNvPr>
        <xdr:cNvSpPr/>
      </xdr:nvSpPr>
      <xdr:spPr>
        <a:xfrm>
          <a:off x="18778610" y="1117209"/>
          <a:ext cx="926710" cy="803031"/>
        </a:xfrm>
        <a:prstGeom prst="roundRect">
          <a:avLst/>
        </a:prstGeom>
        <a:solidFill>
          <a:srgbClr val="C0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/>
            <a:t> Toggle REASONS BY LOAN</a:t>
          </a:r>
        </a:p>
      </xdr:txBody>
    </xdr:sp>
    <xdr:clientData/>
  </xdr:twoCellAnchor>
  <xdr:twoCellAnchor editAs="oneCell">
    <xdr:from>
      <xdr:col>20</xdr:col>
      <xdr:colOff>164123</xdr:colOff>
      <xdr:row>9</xdr:row>
      <xdr:rowOff>58616</xdr:rowOff>
    </xdr:from>
    <xdr:to>
      <xdr:col>20</xdr:col>
      <xdr:colOff>1219199</xdr:colOff>
      <xdr:row>14</xdr:row>
      <xdr:rowOff>35170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55A5BB05-1C03-443A-A104-5911513FF3B4}"/>
            </a:ext>
          </a:extLst>
        </xdr:cNvPr>
        <xdr:cNvGrpSpPr/>
      </xdr:nvGrpSpPr>
      <xdr:grpSpPr>
        <a:xfrm>
          <a:off x="11336215" y="2379785"/>
          <a:ext cx="1055076" cy="973016"/>
          <a:chOff x="3886200" y="2194560"/>
          <a:chExt cx="2293621" cy="515273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D8582F50-87EF-8DAD-CC82-D9EC3D24BDC8}"/>
              </a:ext>
            </a:extLst>
          </xdr:cNvPr>
          <xdr:cNvGrpSpPr/>
        </xdr:nvGrpSpPr>
        <xdr:grpSpPr>
          <a:xfrm>
            <a:off x="3916680" y="2345837"/>
            <a:ext cx="2263141" cy="363996"/>
            <a:chOff x="1390765" y="90317"/>
            <a:chExt cx="2080260" cy="363996"/>
          </a:xfrm>
        </xdr:grpSpPr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E6F8409E-5D46-4C6D-F414-A1F6814EAA3F}"/>
                </a:ext>
              </a:extLst>
            </xdr:cNvPr>
            <xdr:cNvSpPr txBox="1"/>
          </xdr:nvSpPr>
          <xdr:spPr>
            <a:xfrm>
              <a:off x="1390765" y="213685"/>
              <a:ext cx="2080260" cy="240628"/>
            </a:xfrm>
            <a:prstGeom prst="rect">
              <a:avLst/>
            </a:prstGeom>
            <a:solidFill>
              <a:schemeClr val="accent4">
                <a:lumMod val="40000"/>
                <a:lumOff val="6000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r>
                <a:rPr lang="en-ZA" sz="1100"/>
                <a:t>A =Optional  Adjust</a:t>
              </a:r>
            </a:p>
          </xdr:txBody>
        </xdr:sp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AC766F1F-E90C-023B-4D00-08C6C70BF2B4}"/>
                </a:ext>
              </a:extLst>
            </xdr:cNvPr>
            <xdr:cNvSpPr txBox="1"/>
          </xdr:nvSpPr>
          <xdr:spPr>
            <a:xfrm>
              <a:off x="1430762" y="90317"/>
              <a:ext cx="1828038" cy="98552"/>
            </a:xfrm>
            <a:prstGeom prst="rect">
              <a:avLst/>
            </a:prstGeom>
            <a:solidFill>
              <a:schemeClr val="accent4">
                <a:lumMod val="20000"/>
                <a:lumOff val="8000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r>
                <a:rPr lang="en-ZA" sz="1100"/>
                <a:t>R = Required </a:t>
              </a:r>
            </a:p>
          </xdr:txBody>
        </xdr:sp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201C8C73-F1BE-9070-1BA7-3D6F53142728}"/>
              </a:ext>
            </a:extLst>
          </xdr:cNvPr>
          <xdr:cNvSpPr txBox="1"/>
        </xdr:nvSpPr>
        <xdr:spPr>
          <a:xfrm>
            <a:off x="3886200" y="2194560"/>
            <a:ext cx="2278381" cy="105396"/>
          </a:xfrm>
          <a:prstGeom prst="rect">
            <a:avLst/>
          </a:prstGeom>
          <a:solidFill>
            <a:srgbClr val="00206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ZA" sz="1100" b="1">
                <a:solidFill>
                  <a:schemeClr val="bg1"/>
                </a:solidFill>
              </a:rPr>
              <a:t>Inputs Key</a:t>
            </a:r>
          </a:p>
        </xdr:txBody>
      </xdr:sp>
    </xdr:grpSp>
    <xdr:clientData/>
  </xdr:twoCellAnchor>
  <xdr:twoCellAnchor>
    <xdr:from>
      <xdr:col>20</xdr:col>
      <xdr:colOff>164123</xdr:colOff>
      <xdr:row>5</xdr:row>
      <xdr:rowOff>23446</xdr:rowOff>
    </xdr:from>
    <xdr:to>
      <xdr:col>20</xdr:col>
      <xdr:colOff>1101970</xdr:colOff>
      <xdr:row>8</xdr:row>
      <xdr:rowOff>11723</xdr:rowOff>
    </xdr:to>
    <xdr:sp macro="" textlink="">
      <xdr:nvSpPr>
        <xdr:cNvPr id="13" name="Rectangle: Rounded Corners 12">
          <a:extLst>
            <a:ext uri="{FF2B5EF4-FFF2-40B4-BE49-F238E27FC236}">
              <a16:creationId xmlns:a16="http://schemas.microsoft.com/office/drawing/2014/main" id="{64E397C4-B8FB-4245-8283-00AE5C704D6D}"/>
            </a:ext>
          </a:extLst>
        </xdr:cNvPr>
        <xdr:cNvSpPr/>
      </xdr:nvSpPr>
      <xdr:spPr>
        <a:xfrm>
          <a:off x="11342663" y="1547446"/>
          <a:ext cx="937847" cy="582637"/>
        </a:xfrm>
        <a:prstGeom prst="roundRect">
          <a:avLst/>
        </a:prstGeom>
        <a:solidFill>
          <a:srgbClr val="92D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/>
            <a:t>Toggle </a:t>
          </a:r>
        </a:p>
        <a:p>
          <a:pPr algn="l"/>
          <a:r>
            <a:rPr lang="en-ZA" sz="1300"/>
            <a:t>OPTIONAL</a:t>
          </a:r>
        </a:p>
      </xdr:txBody>
    </xdr:sp>
    <xdr:clientData/>
  </xdr:twoCellAnchor>
  <xdr:twoCellAnchor>
    <xdr:from>
      <xdr:col>54</xdr:col>
      <xdr:colOff>621322</xdr:colOff>
      <xdr:row>4</xdr:row>
      <xdr:rowOff>0</xdr:rowOff>
    </xdr:from>
    <xdr:to>
      <xdr:col>55</xdr:col>
      <xdr:colOff>1125415</xdr:colOff>
      <xdr:row>7</xdr:row>
      <xdr:rowOff>0</xdr:rowOff>
    </xdr:to>
    <xdr:sp macro="" textlink="">
      <xdr:nvSpPr>
        <xdr:cNvPr id="26" name="Rectangle: Rounded Corners 25">
          <a:extLst>
            <a:ext uri="{FF2B5EF4-FFF2-40B4-BE49-F238E27FC236}">
              <a16:creationId xmlns:a16="http://schemas.microsoft.com/office/drawing/2014/main" id="{637A96D1-396A-4051-B34E-2AB69873A153}"/>
            </a:ext>
          </a:extLst>
        </xdr:cNvPr>
        <xdr:cNvSpPr/>
      </xdr:nvSpPr>
      <xdr:spPr>
        <a:xfrm>
          <a:off x="20616202" y="1325880"/>
          <a:ext cx="1128933" cy="594360"/>
        </a:xfrm>
        <a:prstGeom prst="roundRect">
          <a:avLst/>
        </a:prstGeom>
        <a:solidFill>
          <a:srgbClr val="7030A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/>
            <a:t> Toggle SUB-SCHEDULES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1320800</xdr:colOff>
      <xdr:row>42</xdr:row>
      <xdr:rowOff>195385</xdr:rowOff>
    </xdr:to>
    <xdr:sp macro="" textlink="">
      <xdr:nvSpPr>
        <xdr:cNvPr id="27" name="Rectangle: Single Corner Snipped 26">
          <a:extLst>
            <a:ext uri="{FF2B5EF4-FFF2-40B4-BE49-F238E27FC236}">
              <a16:creationId xmlns:a16="http://schemas.microsoft.com/office/drawing/2014/main" id="{FA5AC0DE-9E84-4149-A6C6-57654EF692A9}"/>
            </a:ext>
          </a:extLst>
        </xdr:cNvPr>
        <xdr:cNvSpPr/>
      </xdr:nvSpPr>
      <xdr:spPr>
        <a:xfrm>
          <a:off x="0" y="0"/>
          <a:ext cx="1320800" cy="9093200"/>
        </a:xfrm>
        <a:prstGeom prst="snip1Rect">
          <a:avLst>
            <a:gd name="adj" fmla="val 12451"/>
          </a:avLst>
        </a:prstGeom>
        <a:solidFill>
          <a:srgbClr val="004376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0</xdr:col>
      <xdr:colOff>60960</xdr:colOff>
      <xdr:row>15</xdr:row>
      <xdr:rowOff>9160</xdr:rowOff>
    </xdr:from>
    <xdr:to>
      <xdr:col>0</xdr:col>
      <xdr:colOff>1171269</xdr:colOff>
      <xdr:row>17</xdr:row>
      <xdr:rowOff>100867</xdr:rowOff>
    </xdr:to>
    <xdr:grpSp>
      <xdr:nvGrpSpPr>
        <xdr:cNvPr id="28" name="Group 27">
          <a:extLst>
            <a:ext uri="{FF2B5EF4-FFF2-40B4-BE49-F238E27FC236}">
              <a16:creationId xmlns:a16="http://schemas.microsoft.com/office/drawing/2014/main" id="{3F1FEC0F-35E3-4CC9-9DF6-F8937ED82848}"/>
            </a:ext>
          </a:extLst>
        </xdr:cNvPr>
        <xdr:cNvGrpSpPr/>
      </xdr:nvGrpSpPr>
      <xdr:grpSpPr>
        <a:xfrm>
          <a:off x="60960" y="3526083"/>
          <a:ext cx="1110309" cy="490292"/>
          <a:chOff x="35109" y="7004977"/>
          <a:chExt cx="1157652" cy="409418"/>
        </a:xfrm>
      </xdr:grpSpPr>
      <xdr:sp macro="" textlink="">
        <xdr:nvSpPr>
          <xdr:cNvPr id="29" name="Rectangle: Rounded Corners 28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92E434BE-853A-292A-0029-812F168CAD36}"/>
              </a:ext>
            </a:extLst>
          </xdr:cNvPr>
          <xdr:cNvSpPr/>
        </xdr:nvSpPr>
        <xdr:spPr>
          <a:xfrm>
            <a:off x="35109" y="7004977"/>
            <a:ext cx="1133475" cy="409418"/>
          </a:xfrm>
          <a:prstGeom prst="roundRect">
            <a:avLst/>
          </a:prstGeom>
          <a:solidFill>
            <a:srgbClr val="00B0F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SETUP - </a:t>
            </a:r>
          </a:p>
          <a:p>
            <a:pPr algn="l"/>
            <a:r>
              <a:rPr lang="en-ZA" sz="1100"/>
              <a:t>Fixed Assets</a:t>
            </a:r>
          </a:p>
        </xdr:txBody>
      </xdr:sp>
      <xdr:sp macro="" textlink="">
        <xdr:nvSpPr>
          <xdr:cNvPr id="30" name="Freeform 180">
            <a:extLst>
              <a:ext uri="{FF2B5EF4-FFF2-40B4-BE49-F238E27FC236}">
                <a16:creationId xmlns:a16="http://schemas.microsoft.com/office/drawing/2014/main" id="{4520B4A7-CAD2-8AB4-937B-872E48A2CBF4}"/>
              </a:ext>
            </a:extLst>
          </xdr:cNvPr>
          <xdr:cNvSpPr>
            <a:spLocks noEditPoints="1"/>
          </xdr:cNvSpPr>
        </xdr:nvSpPr>
        <xdr:spPr bwMode="auto">
          <a:xfrm>
            <a:off x="907011" y="7085341"/>
            <a:ext cx="285750" cy="276225"/>
          </a:xfrm>
          <a:custGeom>
            <a:avLst/>
            <a:gdLst>
              <a:gd name="T0" fmla="*/ 333 w 703"/>
              <a:gd name="T1" fmla="*/ 406 h 572"/>
              <a:gd name="T2" fmla="*/ 198 w 703"/>
              <a:gd name="T3" fmla="*/ 553 h 572"/>
              <a:gd name="T4" fmla="*/ 157 w 703"/>
              <a:gd name="T5" fmla="*/ 568 h 572"/>
              <a:gd name="T6" fmla="*/ 79 w 703"/>
              <a:gd name="T7" fmla="*/ 460 h 572"/>
              <a:gd name="T8" fmla="*/ 207 w 703"/>
              <a:gd name="T9" fmla="*/ 350 h 572"/>
              <a:gd name="T10" fmla="*/ 112 w 703"/>
              <a:gd name="T11" fmla="*/ 218 h 572"/>
              <a:gd name="T12" fmla="*/ 17 w 703"/>
              <a:gd name="T13" fmla="*/ 75 h 572"/>
              <a:gd name="T14" fmla="*/ 82 w 703"/>
              <a:gd name="T15" fmla="*/ 129 h 572"/>
              <a:gd name="T16" fmla="*/ 76 w 703"/>
              <a:gd name="T17" fmla="*/ 24 h 572"/>
              <a:gd name="T18" fmla="*/ 112 w 703"/>
              <a:gd name="T19" fmla="*/ 8 h 572"/>
              <a:gd name="T20" fmla="*/ 317 w 703"/>
              <a:gd name="T21" fmla="*/ 245 h 572"/>
              <a:gd name="T22" fmla="*/ 381 w 703"/>
              <a:gd name="T23" fmla="*/ 208 h 572"/>
              <a:gd name="T24" fmla="*/ 400 w 703"/>
              <a:gd name="T25" fmla="*/ 75 h 572"/>
              <a:gd name="T26" fmla="*/ 300 w 703"/>
              <a:gd name="T27" fmla="*/ 32 h 572"/>
              <a:gd name="T28" fmla="*/ 563 w 703"/>
              <a:gd name="T29" fmla="*/ 80 h 572"/>
              <a:gd name="T30" fmla="*/ 609 w 703"/>
              <a:gd name="T31" fmla="*/ 172 h 572"/>
              <a:gd name="T32" fmla="*/ 695 w 703"/>
              <a:gd name="T33" fmla="*/ 219 h 572"/>
              <a:gd name="T34" fmla="*/ 611 w 703"/>
              <a:gd name="T35" fmla="*/ 324 h 572"/>
              <a:gd name="T36" fmla="*/ 557 w 703"/>
              <a:gd name="T37" fmla="*/ 265 h 572"/>
              <a:gd name="T38" fmla="*/ 439 w 703"/>
              <a:gd name="T39" fmla="*/ 265 h 572"/>
              <a:gd name="T40" fmla="*/ 402 w 703"/>
              <a:gd name="T41" fmla="*/ 330 h 572"/>
              <a:gd name="T42" fmla="*/ 555 w 703"/>
              <a:gd name="T43" fmla="*/ 556 h 572"/>
              <a:gd name="T44" fmla="*/ 338 w 703"/>
              <a:gd name="T45" fmla="*/ 392 h 572"/>
              <a:gd name="T46" fmla="*/ 545 w 703"/>
              <a:gd name="T47" fmla="*/ 546 h 572"/>
              <a:gd name="T48" fmla="*/ 387 w 703"/>
              <a:gd name="T49" fmla="*/ 336 h 572"/>
              <a:gd name="T50" fmla="*/ 425 w 703"/>
              <a:gd name="T51" fmla="*/ 276 h 572"/>
              <a:gd name="T52" fmla="*/ 423 w 703"/>
              <a:gd name="T53" fmla="*/ 265 h 572"/>
              <a:gd name="T54" fmla="*/ 560 w 703"/>
              <a:gd name="T55" fmla="*/ 217 h 572"/>
              <a:gd name="T56" fmla="*/ 606 w 703"/>
              <a:gd name="T57" fmla="*/ 308 h 572"/>
              <a:gd name="T58" fmla="*/ 685 w 703"/>
              <a:gd name="T59" fmla="*/ 229 h 572"/>
              <a:gd name="T60" fmla="*/ 644 w 703"/>
              <a:gd name="T61" fmla="*/ 193 h 572"/>
              <a:gd name="T62" fmla="*/ 594 w 703"/>
              <a:gd name="T63" fmla="*/ 142 h 572"/>
              <a:gd name="T64" fmla="*/ 314 w 703"/>
              <a:gd name="T65" fmla="*/ 28 h 572"/>
              <a:gd name="T66" fmla="*/ 324 w 703"/>
              <a:gd name="T67" fmla="*/ 29 h 572"/>
              <a:gd name="T68" fmla="*/ 414 w 703"/>
              <a:gd name="T69" fmla="*/ 195 h 572"/>
              <a:gd name="T70" fmla="*/ 377 w 703"/>
              <a:gd name="T71" fmla="*/ 222 h 572"/>
              <a:gd name="T72" fmla="*/ 359 w 703"/>
              <a:gd name="T73" fmla="*/ 230 h 572"/>
              <a:gd name="T74" fmla="*/ 200 w 703"/>
              <a:gd name="T75" fmla="*/ 148 h 572"/>
              <a:gd name="T76" fmla="*/ 112 w 703"/>
              <a:gd name="T77" fmla="*/ 22 h 572"/>
              <a:gd name="T78" fmla="*/ 131 w 703"/>
              <a:gd name="T79" fmla="*/ 132 h 572"/>
              <a:gd name="T80" fmla="*/ 22 w 703"/>
              <a:gd name="T81" fmla="*/ 95 h 572"/>
              <a:gd name="T82" fmla="*/ 140 w 703"/>
              <a:gd name="T83" fmla="*/ 199 h 572"/>
              <a:gd name="T84" fmla="*/ 255 w 703"/>
              <a:gd name="T85" fmla="*/ 318 h 572"/>
              <a:gd name="T86" fmla="*/ 98 w 703"/>
              <a:gd name="T87" fmla="*/ 464 h 572"/>
              <a:gd name="T88" fmla="*/ 142 w 703"/>
              <a:gd name="T89" fmla="*/ 533 h 572"/>
              <a:gd name="T90" fmla="*/ 178 w 703"/>
              <a:gd name="T91" fmla="*/ 557 h 572"/>
              <a:gd name="T92" fmla="*/ 299 w 703"/>
              <a:gd name="T93" fmla="*/ 417 h 5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703" h="572">
                <a:moveTo>
                  <a:pt x="518" y="572"/>
                </a:moveTo>
                <a:cubicBezTo>
                  <a:pt x="505" y="572"/>
                  <a:pt x="494" y="568"/>
                  <a:pt x="486" y="559"/>
                </a:cubicBezTo>
                <a:cubicBezTo>
                  <a:pt x="333" y="406"/>
                  <a:pt x="333" y="406"/>
                  <a:pt x="333" y="406"/>
                </a:cubicBezTo>
                <a:cubicBezTo>
                  <a:pt x="324" y="414"/>
                  <a:pt x="316" y="421"/>
                  <a:pt x="308" y="428"/>
                </a:cubicBezTo>
                <a:cubicBezTo>
                  <a:pt x="296" y="438"/>
                  <a:pt x="285" y="448"/>
                  <a:pt x="272" y="461"/>
                </a:cubicBezTo>
                <a:cubicBezTo>
                  <a:pt x="252" y="481"/>
                  <a:pt x="216" y="530"/>
                  <a:pt x="198" y="553"/>
                </a:cubicBezTo>
                <a:cubicBezTo>
                  <a:pt x="190" y="565"/>
                  <a:pt x="188" y="567"/>
                  <a:pt x="187" y="568"/>
                </a:cubicBezTo>
                <a:cubicBezTo>
                  <a:pt x="184" y="571"/>
                  <a:pt x="177" y="572"/>
                  <a:pt x="172" y="572"/>
                </a:cubicBezTo>
                <a:cubicBezTo>
                  <a:pt x="167" y="572"/>
                  <a:pt x="160" y="571"/>
                  <a:pt x="157" y="568"/>
                </a:cubicBezTo>
                <a:cubicBezTo>
                  <a:pt x="155" y="566"/>
                  <a:pt x="145" y="556"/>
                  <a:pt x="132" y="543"/>
                </a:cubicBezTo>
                <a:cubicBezTo>
                  <a:pt x="132" y="543"/>
                  <a:pt x="83" y="494"/>
                  <a:pt x="79" y="490"/>
                </a:cubicBezTo>
                <a:cubicBezTo>
                  <a:pt x="74" y="484"/>
                  <a:pt x="73" y="466"/>
                  <a:pt x="79" y="460"/>
                </a:cubicBezTo>
                <a:cubicBezTo>
                  <a:pt x="80" y="459"/>
                  <a:pt x="82" y="457"/>
                  <a:pt x="90" y="452"/>
                </a:cubicBezTo>
                <a:cubicBezTo>
                  <a:pt x="108" y="441"/>
                  <a:pt x="144" y="418"/>
                  <a:pt x="163" y="398"/>
                </a:cubicBezTo>
                <a:cubicBezTo>
                  <a:pt x="176" y="385"/>
                  <a:pt x="191" y="368"/>
                  <a:pt x="207" y="350"/>
                </a:cubicBezTo>
                <a:cubicBezTo>
                  <a:pt x="218" y="338"/>
                  <a:pt x="229" y="325"/>
                  <a:pt x="240" y="314"/>
                </a:cubicBezTo>
                <a:cubicBezTo>
                  <a:pt x="140" y="214"/>
                  <a:pt x="140" y="214"/>
                  <a:pt x="140" y="214"/>
                </a:cubicBezTo>
                <a:cubicBezTo>
                  <a:pt x="131" y="216"/>
                  <a:pt x="121" y="218"/>
                  <a:pt x="112" y="218"/>
                </a:cubicBezTo>
                <a:cubicBezTo>
                  <a:pt x="84" y="218"/>
                  <a:pt x="57" y="207"/>
                  <a:pt x="37" y="187"/>
                </a:cubicBezTo>
                <a:cubicBezTo>
                  <a:pt x="9" y="159"/>
                  <a:pt x="0" y="118"/>
                  <a:pt x="12" y="80"/>
                </a:cubicBezTo>
                <a:cubicBezTo>
                  <a:pt x="13" y="77"/>
                  <a:pt x="15" y="76"/>
                  <a:pt x="17" y="75"/>
                </a:cubicBezTo>
                <a:cubicBezTo>
                  <a:pt x="19" y="74"/>
                  <a:pt x="22" y="75"/>
                  <a:pt x="24" y="77"/>
                </a:cubicBezTo>
                <a:cubicBezTo>
                  <a:pt x="75" y="128"/>
                  <a:pt x="75" y="128"/>
                  <a:pt x="75" y="128"/>
                </a:cubicBezTo>
                <a:cubicBezTo>
                  <a:pt x="76" y="129"/>
                  <a:pt x="78" y="129"/>
                  <a:pt x="82" y="129"/>
                </a:cubicBezTo>
                <a:cubicBezTo>
                  <a:pt x="96" y="129"/>
                  <a:pt x="117" y="125"/>
                  <a:pt x="121" y="122"/>
                </a:cubicBezTo>
                <a:cubicBezTo>
                  <a:pt x="125" y="115"/>
                  <a:pt x="129" y="83"/>
                  <a:pt x="127" y="76"/>
                </a:cubicBezTo>
                <a:cubicBezTo>
                  <a:pt x="76" y="24"/>
                  <a:pt x="76" y="24"/>
                  <a:pt x="76" y="24"/>
                </a:cubicBezTo>
                <a:cubicBezTo>
                  <a:pt x="74" y="23"/>
                  <a:pt x="74" y="20"/>
                  <a:pt x="74" y="18"/>
                </a:cubicBezTo>
                <a:cubicBezTo>
                  <a:pt x="75" y="15"/>
                  <a:pt x="77" y="14"/>
                  <a:pt x="79" y="13"/>
                </a:cubicBezTo>
                <a:cubicBezTo>
                  <a:pt x="89" y="9"/>
                  <a:pt x="101" y="8"/>
                  <a:pt x="112" y="8"/>
                </a:cubicBezTo>
                <a:cubicBezTo>
                  <a:pt x="140" y="8"/>
                  <a:pt x="166" y="18"/>
                  <a:pt x="186" y="38"/>
                </a:cubicBezTo>
                <a:cubicBezTo>
                  <a:pt x="213" y="65"/>
                  <a:pt x="223" y="104"/>
                  <a:pt x="213" y="141"/>
                </a:cubicBezTo>
                <a:cubicBezTo>
                  <a:pt x="317" y="245"/>
                  <a:pt x="317" y="245"/>
                  <a:pt x="317" y="245"/>
                </a:cubicBezTo>
                <a:cubicBezTo>
                  <a:pt x="330" y="235"/>
                  <a:pt x="342" y="226"/>
                  <a:pt x="351" y="219"/>
                </a:cubicBezTo>
                <a:cubicBezTo>
                  <a:pt x="356" y="215"/>
                  <a:pt x="360" y="212"/>
                  <a:pt x="362" y="211"/>
                </a:cubicBezTo>
                <a:cubicBezTo>
                  <a:pt x="368" y="206"/>
                  <a:pt x="375" y="205"/>
                  <a:pt x="381" y="208"/>
                </a:cubicBezTo>
                <a:cubicBezTo>
                  <a:pt x="387" y="203"/>
                  <a:pt x="387" y="203"/>
                  <a:pt x="387" y="203"/>
                </a:cubicBezTo>
                <a:cubicBezTo>
                  <a:pt x="404" y="185"/>
                  <a:pt x="404" y="185"/>
                  <a:pt x="404" y="185"/>
                </a:cubicBezTo>
                <a:cubicBezTo>
                  <a:pt x="424" y="165"/>
                  <a:pt x="450" y="125"/>
                  <a:pt x="400" y="75"/>
                </a:cubicBezTo>
                <a:cubicBezTo>
                  <a:pt x="369" y="45"/>
                  <a:pt x="332" y="43"/>
                  <a:pt x="324" y="43"/>
                </a:cubicBezTo>
                <a:cubicBezTo>
                  <a:pt x="321" y="43"/>
                  <a:pt x="319" y="43"/>
                  <a:pt x="318" y="43"/>
                </a:cubicBezTo>
                <a:cubicBezTo>
                  <a:pt x="310" y="45"/>
                  <a:pt x="302" y="40"/>
                  <a:pt x="300" y="32"/>
                </a:cubicBezTo>
                <a:cubicBezTo>
                  <a:pt x="299" y="25"/>
                  <a:pt x="301" y="19"/>
                  <a:pt x="307" y="16"/>
                </a:cubicBezTo>
                <a:cubicBezTo>
                  <a:pt x="325" y="6"/>
                  <a:pt x="354" y="0"/>
                  <a:pt x="383" y="0"/>
                </a:cubicBezTo>
                <a:cubicBezTo>
                  <a:pt x="429" y="0"/>
                  <a:pt x="497" y="14"/>
                  <a:pt x="563" y="80"/>
                </a:cubicBezTo>
                <a:cubicBezTo>
                  <a:pt x="593" y="110"/>
                  <a:pt x="606" y="127"/>
                  <a:pt x="608" y="140"/>
                </a:cubicBezTo>
                <a:cubicBezTo>
                  <a:pt x="609" y="146"/>
                  <a:pt x="608" y="152"/>
                  <a:pt x="608" y="157"/>
                </a:cubicBezTo>
                <a:cubicBezTo>
                  <a:pt x="607" y="164"/>
                  <a:pt x="607" y="169"/>
                  <a:pt x="609" y="172"/>
                </a:cubicBezTo>
                <a:cubicBezTo>
                  <a:pt x="617" y="179"/>
                  <a:pt x="627" y="181"/>
                  <a:pt x="642" y="179"/>
                </a:cubicBezTo>
                <a:cubicBezTo>
                  <a:pt x="649" y="178"/>
                  <a:pt x="657" y="181"/>
                  <a:pt x="662" y="186"/>
                </a:cubicBezTo>
                <a:cubicBezTo>
                  <a:pt x="695" y="219"/>
                  <a:pt x="695" y="219"/>
                  <a:pt x="695" y="219"/>
                </a:cubicBezTo>
                <a:cubicBezTo>
                  <a:pt x="703" y="227"/>
                  <a:pt x="703" y="240"/>
                  <a:pt x="695" y="249"/>
                </a:cubicBezTo>
                <a:cubicBezTo>
                  <a:pt x="626" y="318"/>
                  <a:pt x="626" y="318"/>
                  <a:pt x="626" y="318"/>
                </a:cubicBezTo>
                <a:cubicBezTo>
                  <a:pt x="622" y="322"/>
                  <a:pt x="616" y="324"/>
                  <a:pt x="611" y="324"/>
                </a:cubicBezTo>
                <a:cubicBezTo>
                  <a:pt x="605" y="324"/>
                  <a:pt x="600" y="322"/>
                  <a:pt x="596" y="318"/>
                </a:cubicBezTo>
                <a:cubicBezTo>
                  <a:pt x="563" y="285"/>
                  <a:pt x="563" y="285"/>
                  <a:pt x="563" y="285"/>
                </a:cubicBezTo>
                <a:cubicBezTo>
                  <a:pt x="558" y="280"/>
                  <a:pt x="556" y="273"/>
                  <a:pt x="557" y="265"/>
                </a:cubicBezTo>
                <a:cubicBezTo>
                  <a:pt x="561" y="247"/>
                  <a:pt x="558" y="235"/>
                  <a:pt x="550" y="227"/>
                </a:cubicBezTo>
                <a:cubicBezTo>
                  <a:pt x="537" y="214"/>
                  <a:pt x="528" y="210"/>
                  <a:pt x="512" y="212"/>
                </a:cubicBezTo>
                <a:cubicBezTo>
                  <a:pt x="498" y="214"/>
                  <a:pt x="471" y="234"/>
                  <a:pt x="439" y="265"/>
                </a:cubicBezTo>
                <a:cubicBezTo>
                  <a:pt x="442" y="272"/>
                  <a:pt x="442" y="279"/>
                  <a:pt x="436" y="285"/>
                </a:cubicBezTo>
                <a:cubicBezTo>
                  <a:pt x="435" y="287"/>
                  <a:pt x="432" y="291"/>
                  <a:pt x="428" y="296"/>
                </a:cubicBezTo>
                <a:cubicBezTo>
                  <a:pt x="421" y="305"/>
                  <a:pt x="412" y="317"/>
                  <a:pt x="402" y="330"/>
                </a:cubicBezTo>
                <a:cubicBezTo>
                  <a:pt x="559" y="487"/>
                  <a:pt x="559" y="487"/>
                  <a:pt x="559" y="487"/>
                </a:cubicBezTo>
                <a:cubicBezTo>
                  <a:pt x="567" y="496"/>
                  <a:pt x="572" y="508"/>
                  <a:pt x="571" y="521"/>
                </a:cubicBezTo>
                <a:cubicBezTo>
                  <a:pt x="570" y="534"/>
                  <a:pt x="565" y="546"/>
                  <a:pt x="555" y="556"/>
                </a:cubicBezTo>
                <a:cubicBezTo>
                  <a:pt x="545" y="566"/>
                  <a:pt x="531" y="572"/>
                  <a:pt x="518" y="572"/>
                </a:cubicBezTo>
                <a:close/>
                <a:moveTo>
                  <a:pt x="333" y="390"/>
                </a:moveTo>
                <a:cubicBezTo>
                  <a:pt x="335" y="390"/>
                  <a:pt x="337" y="390"/>
                  <a:pt x="338" y="392"/>
                </a:cubicBezTo>
                <a:cubicBezTo>
                  <a:pt x="496" y="550"/>
                  <a:pt x="496" y="550"/>
                  <a:pt x="496" y="550"/>
                </a:cubicBezTo>
                <a:cubicBezTo>
                  <a:pt x="502" y="555"/>
                  <a:pt x="509" y="558"/>
                  <a:pt x="518" y="558"/>
                </a:cubicBezTo>
                <a:cubicBezTo>
                  <a:pt x="527" y="558"/>
                  <a:pt x="538" y="554"/>
                  <a:pt x="545" y="546"/>
                </a:cubicBezTo>
                <a:cubicBezTo>
                  <a:pt x="552" y="539"/>
                  <a:pt x="557" y="530"/>
                  <a:pt x="557" y="520"/>
                </a:cubicBezTo>
                <a:cubicBezTo>
                  <a:pt x="558" y="511"/>
                  <a:pt x="555" y="503"/>
                  <a:pt x="549" y="497"/>
                </a:cubicBezTo>
                <a:cubicBezTo>
                  <a:pt x="387" y="336"/>
                  <a:pt x="387" y="336"/>
                  <a:pt x="387" y="336"/>
                </a:cubicBezTo>
                <a:cubicBezTo>
                  <a:pt x="385" y="333"/>
                  <a:pt x="385" y="329"/>
                  <a:pt x="387" y="326"/>
                </a:cubicBezTo>
                <a:cubicBezTo>
                  <a:pt x="399" y="312"/>
                  <a:pt x="409" y="297"/>
                  <a:pt x="416" y="288"/>
                </a:cubicBezTo>
                <a:cubicBezTo>
                  <a:pt x="421" y="282"/>
                  <a:pt x="424" y="278"/>
                  <a:pt x="425" y="276"/>
                </a:cubicBezTo>
                <a:cubicBezTo>
                  <a:pt x="428" y="274"/>
                  <a:pt x="428" y="272"/>
                  <a:pt x="425" y="270"/>
                </a:cubicBezTo>
                <a:cubicBezTo>
                  <a:pt x="425" y="270"/>
                  <a:pt x="425" y="269"/>
                  <a:pt x="425" y="269"/>
                </a:cubicBezTo>
                <a:cubicBezTo>
                  <a:pt x="423" y="268"/>
                  <a:pt x="423" y="267"/>
                  <a:pt x="423" y="265"/>
                </a:cubicBezTo>
                <a:cubicBezTo>
                  <a:pt x="422" y="263"/>
                  <a:pt x="423" y="261"/>
                  <a:pt x="425" y="259"/>
                </a:cubicBezTo>
                <a:cubicBezTo>
                  <a:pt x="451" y="233"/>
                  <a:pt x="487" y="201"/>
                  <a:pt x="511" y="198"/>
                </a:cubicBezTo>
                <a:cubicBezTo>
                  <a:pt x="534" y="196"/>
                  <a:pt x="547" y="204"/>
                  <a:pt x="560" y="217"/>
                </a:cubicBezTo>
                <a:cubicBezTo>
                  <a:pt x="571" y="228"/>
                  <a:pt x="575" y="245"/>
                  <a:pt x="571" y="267"/>
                </a:cubicBezTo>
                <a:cubicBezTo>
                  <a:pt x="571" y="269"/>
                  <a:pt x="570" y="273"/>
                  <a:pt x="573" y="275"/>
                </a:cubicBezTo>
                <a:cubicBezTo>
                  <a:pt x="606" y="308"/>
                  <a:pt x="606" y="308"/>
                  <a:pt x="606" y="308"/>
                </a:cubicBezTo>
                <a:cubicBezTo>
                  <a:pt x="608" y="310"/>
                  <a:pt x="613" y="310"/>
                  <a:pt x="616" y="308"/>
                </a:cubicBezTo>
                <a:cubicBezTo>
                  <a:pt x="685" y="239"/>
                  <a:pt x="685" y="239"/>
                  <a:pt x="685" y="239"/>
                </a:cubicBezTo>
                <a:cubicBezTo>
                  <a:pt x="687" y="236"/>
                  <a:pt x="687" y="232"/>
                  <a:pt x="685" y="229"/>
                </a:cubicBezTo>
                <a:cubicBezTo>
                  <a:pt x="652" y="196"/>
                  <a:pt x="652" y="196"/>
                  <a:pt x="652" y="196"/>
                </a:cubicBezTo>
                <a:cubicBezTo>
                  <a:pt x="650" y="194"/>
                  <a:pt x="647" y="193"/>
                  <a:pt x="645" y="193"/>
                </a:cubicBezTo>
                <a:cubicBezTo>
                  <a:pt x="645" y="193"/>
                  <a:pt x="644" y="193"/>
                  <a:pt x="644" y="193"/>
                </a:cubicBezTo>
                <a:cubicBezTo>
                  <a:pt x="624" y="196"/>
                  <a:pt x="610" y="192"/>
                  <a:pt x="600" y="182"/>
                </a:cubicBezTo>
                <a:cubicBezTo>
                  <a:pt x="592" y="174"/>
                  <a:pt x="593" y="164"/>
                  <a:pt x="594" y="155"/>
                </a:cubicBezTo>
                <a:cubicBezTo>
                  <a:pt x="594" y="151"/>
                  <a:pt x="595" y="146"/>
                  <a:pt x="594" y="142"/>
                </a:cubicBezTo>
                <a:cubicBezTo>
                  <a:pt x="592" y="129"/>
                  <a:pt x="563" y="100"/>
                  <a:pt x="553" y="90"/>
                </a:cubicBezTo>
                <a:cubicBezTo>
                  <a:pt x="490" y="27"/>
                  <a:pt x="426" y="14"/>
                  <a:pt x="383" y="14"/>
                </a:cubicBezTo>
                <a:cubicBezTo>
                  <a:pt x="351" y="14"/>
                  <a:pt x="326" y="21"/>
                  <a:pt x="314" y="28"/>
                </a:cubicBezTo>
                <a:cubicBezTo>
                  <a:pt x="314" y="28"/>
                  <a:pt x="314" y="29"/>
                  <a:pt x="314" y="29"/>
                </a:cubicBezTo>
                <a:cubicBezTo>
                  <a:pt x="315" y="30"/>
                  <a:pt x="315" y="30"/>
                  <a:pt x="315" y="30"/>
                </a:cubicBezTo>
                <a:cubicBezTo>
                  <a:pt x="318" y="29"/>
                  <a:pt x="321" y="29"/>
                  <a:pt x="324" y="29"/>
                </a:cubicBezTo>
                <a:cubicBezTo>
                  <a:pt x="333" y="29"/>
                  <a:pt x="375" y="31"/>
                  <a:pt x="410" y="65"/>
                </a:cubicBezTo>
                <a:cubicBezTo>
                  <a:pt x="435" y="90"/>
                  <a:pt x="446" y="116"/>
                  <a:pt x="442" y="143"/>
                </a:cubicBezTo>
                <a:cubicBezTo>
                  <a:pt x="439" y="168"/>
                  <a:pt x="423" y="186"/>
                  <a:pt x="414" y="195"/>
                </a:cubicBezTo>
                <a:cubicBezTo>
                  <a:pt x="396" y="213"/>
                  <a:pt x="396" y="213"/>
                  <a:pt x="396" y="213"/>
                </a:cubicBezTo>
                <a:cubicBezTo>
                  <a:pt x="387" y="222"/>
                  <a:pt x="387" y="222"/>
                  <a:pt x="387" y="222"/>
                </a:cubicBezTo>
                <a:cubicBezTo>
                  <a:pt x="384" y="224"/>
                  <a:pt x="380" y="224"/>
                  <a:pt x="377" y="222"/>
                </a:cubicBezTo>
                <a:cubicBezTo>
                  <a:pt x="376" y="221"/>
                  <a:pt x="375" y="220"/>
                  <a:pt x="374" y="220"/>
                </a:cubicBezTo>
                <a:cubicBezTo>
                  <a:pt x="373" y="220"/>
                  <a:pt x="372" y="220"/>
                  <a:pt x="371" y="222"/>
                </a:cubicBezTo>
                <a:cubicBezTo>
                  <a:pt x="369" y="223"/>
                  <a:pt x="365" y="226"/>
                  <a:pt x="359" y="230"/>
                </a:cubicBezTo>
                <a:cubicBezTo>
                  <a:pt x="350" y="237"/>
                  <a:pt x="336" y="248"/>
                  <a:pt x="321" y="260"/>
                </a:cubicBezTo>
                <a:cubicBezTo>
                  <a:pt x="318" y="262"/>
                  <a:pt x="314" y="262"/>
                  <a:pt x="311" y="260"/>
                </a:cubicBezTo>
                <a:cubicBezTo>
                  <a:pt x="200" y="148"/>
                  <a:pt x="200" y="148"/>
                  <a:pt x="200" y="148"/>
                </a:cubicBezTo>
                <a:cubicBezTo>
                  <a:pt x="198" y="146"/>
                  <a:pt x="197" y="144"/>
                  <a:pt x="198" y="141"/>
                </a:cubicBezTo>
                <a:cubicBezTo>
                  <a:pt x="209" y="108"/>
                  <a:pt x="201" y="73"/>
                  <a:pt x="176" y="48"/>
                </a:cubicBezTo>
                <a:cubicBezTo>
                  <a:pt x="159" y="31"/>
                  <a:pt x="136" y="22"/>
                  <a:pt x="112" y="22"/>
                </a:cubicBezTo>
                <a:cubicBezTo>
                  <a:pt x="106" y="22"/>
                  <a:pt x="100" y="22"/>
                  <a:pt x="95" y="23"/>
                </a:cubicBezTo>
                <a:cubicBezTo>
                  <a:pt x="138" y="66"/>
                  <a:pt x="138" y="66"/>
                  <a:pt x="138" y="66"/>
                </a:cubicBezTo>
                <a:cubicBezTo>
                  <a:pt x="147" y="75"/>
                  <a:pt x="138" y="125"/>
                  <a:pt x="131" y="132"/>
                </a:cubicBezTo>
                <a:cubicBezTo>
                  <a:pt x="124" y="139"/>
                  <a:pt x="95" y="143"/>
                  <a:pt x="82" y="143"/>
                </a:cubicBezTo>
                <a:cubicBezTo>
                  <a:pt x="73" y="143"/>
                  <a:pt x="69" y="142"/>
                  <a:pt x="66" y="139"/>
                </a:cubicBezTo>
                <a:cubicBezTo>
                  <a:pt x="22" y="95"/>
                  <a:pt x="22" y="95"/>
                  <a:pt x="22" y="95"/>
                </a:cubicBezTo>
                <a:cubicBezTo>
                  <a:pt x="17" y="125"/>
                  <a:pt x="26" y="155"/>
                  <a:pt x="47" y="177"/>
                </a:cubicBezTo>
                <a:cubicBezTo>
                  <a:pt x="65" y="194"/>
                  <a:pt x="87" y="204"/>
                  <a:pt x="112" y="204"/>
                </a:cubicBezTo>
                <a:cubicBezTo>
                  <a:pt x="121" y="204"/>
                  <a:pt x="131" y="202"/>
                  <a:pt x="140" y="199"/>
                </a:cubicBezTo>
                <a:cubicBezTo>
                  <a:pt x="143" y="198"/>
                  <a:pt x="145" y="199"/>
                  <a:pt x="147" y="201"/>
                </a:cubicBezTo>
                <a:cubicBezTo>
                  <a:pt x="255" y="308"/>
                  <a:pt x="255" y="308"/>
                  <a:pt x="255" y="308"/>
                </a:cubicBezTo>
                <a:cubicBezTo>
                  <a:pt x="258" y="311"/>
                  <a:pt x="258" y="315"/>
                  <a:pt x="255" y="318"/>
                </a:cubicBezTo>
                <a:cubicBezTo>
                  <a:pt x="243" y="331"/>
                  <a:pt x="230" y="346"/>
                  <a:pt x="217" y="360"/>
                </a:cubicBezTo>
                <a:cubicBezTo>
                  <a:pt x="201" y="378"/>
                  <a:pt x="186" y="395"/>
                  <a:pt x="173" y="408"/>
                </a:cubicBezTo>
                <a:cubicBezTo>
                  <a:pt x="152" y="428"/>
                  <a:pt x="116" y="452"/>
                  <a:pt x="98" y="464"/>
                </a:cubicBezTo>
                <a:cubicBezTo>
                  <a:pt x="95" y="466"/>
                  <a:pt x="91" y="468"/>
                  <a:pt x="89" y="469"/>
                </a:cubicBezTo>
                <a:cubicBezTo>
                  <a:pt x="89" y="472"/>
                  <a:pt x="89" y="479"/>
                  <a:pt x="90" y="481"/>
                </a:cubicBezTo>
                <a:cubicBezTo>
                  <a:pt x="95" y="486"/>
                  <a:pt x="142" y="533"/>
                  <a:pt x="142" y="533"/>
                </a:cubicBezTo>
                <a:cubicBezTo>
                  <a:pt x="154" y="545"/>
                  <a:pt x="164" y="555"/>
                  <a:pt x="166" y="557"/>
                </a:cubicBezTo>
                <a:cubicBezTo>
                  <a:pt x="167" y="558"/>
                  <a:pt x="169" y="558"/>
                  <a:pt x="172" y="558"/>
                </a:cubicBezTo>
                <a:cubicBezTo>
                  <a:pt x="175" y="558"/>
                  <a:pt x="177" y="558"/>
                  <a:pt x="178" y="557"/>
                </a:cubicBezTo>
                <a:cubicBezTo>
                  <a:pt x="179" y="556"/>
                  <a:pt x="183" y="551"/>
                  <a:pt x="187" y="545"/>
                </a:cubicBezTo>
                <a:cubicBezTo>
                  <a:pt x="204" y="521"/>
                  <a:pt x="241" y="472"/>
                  <a:pt x="262" y="451"/>
                </a:cubicBezTo>
                <a:cubicBezTo>
                  <a:pt x="275" y="438"/>
                  <a:pt x="287" y="428"/>
                  <a:pt x="299" y="417"/>
                </a:cubicBezTo>
                <a:cubicBezTo>
                  <a:pt x="309" y="409"/>
                  <a:pt x="318" y="401"/>
                  <a:pt x="329" y="392"/>
                </a:cubicBezTo>
                <a:cubicBezTo>
                  <a:pt x="330" y="390"/>
                  <a:pt x="332" y="390"/>
                  <a:pt x="333" y="390"/>
                </a:cubicBezTo>
                <a:close/>
              </a:path>
            </a:pathLst>
          </a:custGeom>
          <a:solidFill>
            <a:schemeClr val="accent4"/>
          </a:solidFill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 editAs="absolute">
    <xdr:from>
      <xdr:col>0</xdr:col>
      <xdr:colOff>60960</xdr:colOff>
      <xdr:row>4</xdr:row>
      <xdr:rowOff>181868</xdr:rowOff>
    </xdr:from>
    <xdr:to>
      <xdr:col>0</xdr:col>
      <xdr:colOff>1168400</xdr:colOff>
      <xdr:row>7</xdr:row>
      <xdr:rowOff>82109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6E637F86-2A8E-4FCC-ABD6-712B8FAE9449}"/>
            </a:ext>
          </a:extLst>
        </xdr:cNvPr>
        <xdr:cNvGrpSpPr/>
      </xdr:nvGrpSpPr>
      <xdr:grpSpPr>
        <a:xfrm>
          <a:off x="60960" y="1506576"/>
          <a:ext cx="1107440" cy="498118"/>
          <a:chOff x="83472" y="3870682"/>
          <a:chExt cx="1146976" cy="498118"/>
        </a:xfrm>
      </xdr:grpSpPr>
      <xdr:sp macro="" textlink="">
        <xdr:nvSpPr>
          <xdr:cNvPr id="32" name="Rectangle: Rounded Corners 3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D05F2711-B948-0FFC-51C3-144186C425DA}"/>
              </a:ext>
            </a:extLst>
          </xdr:cNvPr>
          <xdr:cNvSpPr/>
        </xdr:nvSpPr>
        <xdr:spPr>
          <a:xfrm>
            <a:off x="83472" y="3870682"/>
            <a:ext cx="1136453" cy="498118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Fixed Asset Dashboard</a:t>
            </a:r>
          </a:p>
        </xdr:txBody>
      </xdr:sp>
      <xdr:pic>
        <xdr:nvPicPr>
          <xdr:cNvPr id="33" name="Graphic 32" descr="City with solid fill">
            <a:extLst>
              <a:ext uri="{FF2B5EF4-FFF2-40B4-BE49-F238E27FC236}">
                <a16:creationId xmlns:a16="http://schemas.microsoft.com/office/drawing/2014/main" id="{885C5FD7-5367-D2D1-C742-CCC8315EEC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841828" y="3923408"/>
            <a:ext cx="388620" cy="436411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111760</xdr:colOff>
      <xdr:row>1</xdr:row>
      <xdr:rowOff>187569</xdr:rowOff>
    </xdr:from>
    <xdr:to>
      <xdr:col>0</xdr:col>
      <xdr:colOff>894080</xdr:colOff>
      <xdr:row>4</xdr:row>
      <xdr:rowOff>6252</xdr:rowOff>
    </xdr:to>
    <xdr:pic>
      <xdr:nvPicPr>
        <xdr:cNvPr id="34" name="Graphic 6" descr="Xylophone">
          <a:extLst>
            <a:ext uri="{FF2B5EF4-FFF2-40B4-BE49-F238E27FC236}">
              <a16:creationId xmlns:a16="http://schemas.microsoft.com/office/drawing/2014/main" id="{370923E5-70BA-4B93-BCAA-8320B8274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11760" y="914400"/>
          <a:ext cx="782320" cy="416560"/>
        </a:xfrm>
        <a:prstGeom prst="rect">
          <a:avLst/>
        </a:prstGeom>
      </xdr:spPr>
    </xdr:pic>
    <xdr:clientData/>
  </xdr:twoCellAnchor>
  <xdr:twoCellAnchor editAs="absolute">
    <xdr:from>
      <xdr:col>0</xdr:col>
      <xdr:colOff>74246</xdr:colOff>
      <xdr:row>11</xdr:row>
      <xdr:rowOff>195073</xdr:rowOff>
    </xdr:from>
    <xdr:to>
      <xdr:col>0</xdr:col>
      <xdr:colOff>1151875</xdr:colOff>
      <xdr:row>14</xdr:row>
      <xdr:rowOff>89877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D1B22C07-817D-4571-9A26-8C0A39B05D43}"/>
            </a:ext>
          </a:extLst>
        </xdr:cNvPr>
        <xdr:cNvGrpSpPr/>
      </xdr:nvGrpSpPr>
      <xdr:grpSpPr>
        <a:xfrm>
          <a:off x="74246" y="2914827"/>
          <a:ext cx="1077629" cy="492681"/>
          <a:chOff x="50457" y="5157134"/>
          <a:chExt cx="1064231" cy="476153"/>
        </a:xfrm>
      </xdr:grpSpPr>
      <xdr:sp macro="" textlink="">
        <xdr:nvSpPr>
          <xdr:cNvPr id="36" name="Rectangle: Rounded Corners 35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C53C557-DE78-D783-E6FE-FCE3531E31C6}"/>
              </a:ext>
            </a:extLst>
          </xdr:cNvPr>
          <xdr:cNvSpPr/>
        </xdr:nvSpPr>
        <xdr:spPr>
          <a:xfrm>
            <a:off x="50457" y="5157134"/>
            <a:ext cx="1064231" cy="476153"/>
          </a:xfrm>
          <a:prstGeom prst="roundRect">
            <a:avLst/>
          </a:prstGeom>
          <a:solidFill>
            <a:srgbClr val="00B0F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SETUP - </a:t>
            </a:r>
          </a:p>
          <a:p>
            <a:pPr algn="l"/>
            <a:r>
              <a:rPr lang="en-ZA" sz="1100"/>
              <a:t>Loans</a:t>
            </a:r>
          </a:p>
        </xdr:txBody>
      </xdr:sp>
      <xdr:sp macro="" textlink="">
        <xdr:nvSpPr>
          <xdr:cNvPr id="37" name="Freeform 95">
            <a:extLst>
              <a:ext uri="{FF2B5EF4-FFF2-40B4-BE49-F238E27FC236}">
                <a16:creationId xmlns:a16="http://schemas.microsoft.com/office/drawing/2014/main" id="{AACAD3AC-25F0-95C2-2CF9-C8A982FD46AB}"/>
              </a:ext>
            </a:extLst>
          </xdr:cNvPr>
          <xdr:cNvSpPr>
            <a:spLocks noEditPoints="1"/>
          </xdr:cNvSpPr>
        </xdr:nvSpPr>
        <xdr:spPr bwMode="auto">
          <a:xfrm>
            <a:off x="839175" y="5257130"/>
            <a:ext cx="209550" cy="285750"/>
          </a:xfrm>
          <a:custGeom>
            <a:avLst/>
            <a:gdLst>
              <a:gd name="T0" fmla="*/ 32 w 465"/>
              <a:gd name="T1" fmla="*/ 633 h 633"/>
              <a:gd name="T2" fmla="*/ 0 w 465"/>
              <a:gd name="T3" fmla="*/ 31 h 633"/>
              <a:gd name="T4" fmla="*/ 433 w 465"/>
              <a:gd name="T5" fmla="*/ 0 h 633"/>
              <a:gd name="T6" fmla="*/ 465 w 465"/>
              <a:gd name="T7" fmla="*/ 602 h 633"/>
              <a:gd name="T8" fmla="*/ 32 w 465"/>
              <a:gd name="T9" fmla="*/ 14 h 633"/>
              <a:gd name="T10" fmla="*/ 14 w 465"/>
              <a:gd name="T11" fmla="*/ 602 h 633"/>
              <a:gd name="T12" fmla="*/ 433 w 465"/>
              <a:gd name="T13" fmla="*/ 619 h 633"/>
              <a:gd name="T14" fmla="*/ 451 w 465"/>
              <a:gd name="T15" fmla="*/ 31 h 633"/>
              <a:gd name="T16" fmla="*/ 32 w 465"/>
              <a:gd name="T17" fmla="*/ 14 h 633"/>
              <a:gd name="T18" fmla="*/ 309 w 465"/>
              <a:gd name="T19" fmla="*/ 516 h 633"/>
              <a:gd name="T20" fmla="*/ 411 w 465"/>
              <a:gd name="T21" fmla="*/ 516 h 633"/>
              <a:gd name="T22" fmla="*/ 360 w 465"/>
              <a:gd name="T23" fmla="*/ 479 h 633"/>
              <a:gd name="T24" fmla="*/ 360 w 465"/>
              <a:gd name="T25" fmla="*/ 552 h 633"/>
              <a:gd name="T26" fmla="*/ 360 w 465"/>
              <a:gd name="T27" fmla="*/ 479 h 633"/>
              <a:gd name="T28" fmla="*/ 182 w 465"/>
              <a:gd name="T29" fmla="*/ 516 h 633"/>
              <a:gd name="T30" fmla="*/ 283 w 465"/>
              <a:gd name="T31" fmla="*/ 516 h 633"/>
              <a:gd name="T32" fmla="*/ 232 w 465"/>
              <a:gd name="T33" fmla="*/ 479 h 633"/>
              <a:gd name="T34" fmla="*/ 232 w 465"/>
              <a:gd name="T35" fmla="*/ 552 h 633"/>
              <a:gd name="T36" fmla="*/ 232 w 465"/>
              <a:gd name="T37" fmla="*/ 479 h 633"/>
              <a:gd name="T38" fmla="*/ 54 w 465"/>
              <a:gd name="T39" fmla="*/ 516 h 633"/>
              <a:gd name="T40" fmla="*/ 156 w 465"/>
              <a:gd name="T41" fmla="*/ 516 h 633"/>
              <a:gd name="T42" fmla="*/ 105 w 465"/>
              <a:gd name="T43" fmla="*/ 479 h 633"/>
              <a:gd name="T44" fmla="*/ 105 w 465"/>
              <a:gd name="T45" fmla="*/ 552 h 633"/>
              <a:gd name="T46" fmla="*/ 105 w 465"/>
              <a:gd name="T47" fmla="*/ 479 h 633"/>
              <a:gd name="T48" fmla="*/ 309 w 465"/>
              <a:gd name="T49" fmla="*/ 389 h 633"/>
              <a:gd name="T50" fmla="*/ 411 w 465"/>
              <a:gd name="T51" fmla="*/ 389 h 633"/>
              <a:gd name="T52" fmla="*/ 360 w 465"/>
              <a:gd name="T53" fmla="*/ 352 h 633"/>
              <a:gd name="T54" fmla="*/ 360 w 465"/>
              <a:gd name="T55" fmla="*/ 426 h 633"/>
              <a:gd name="T56" fmla="*/ 360 w 465"/>
              <a:gd name="T57" fmla="*/ 352 h 633"/>
              <a:gd name="T58" fmla="*/ 182 w 465"/>
              <a:gd name="T59" fmla="*/ 389 h 633"/>
              <a:gd name="T60" fmla="*/ 283 w 465"/>
              <a:gd name="T61" fmla="*/ 389 h 633"/>
              <a:gd name="T62" fmla="*/ 232 w 465"/>
              <a:gd name="T63" fmla="*/ 352 h 633"/>
              <a:gd name="T64" fmla="*/ 232 w 465"/>
              <a:gd name="T65" fmla="*/ 426 h 633"/>
              <a:gd name="T66" fmla="*/ 232 w 465"/>
              <a:gd name="T67" fmla="*/ 352 h 633"/>
              <a:gd name="T68" fmla="*/ 54 w 465"/>
              <a:gd name="T69" fmla="*/ 389 h 633"/>
              <a:gd name="T70" fmla="*/ 156 w 465"/>
              <a:gd name="T71" fmla="*/ 389 h 633"/>
              <a:gd name="T72" fmla="*/ 105 w 465"/>
              <a:gd name="T73" fmla="*/ 352 h 633"/>
              <a:gd name="T74" fmla="*/ 105 w 465"/>
              <a:gd name="T75" fmla="*/ 426 h 633"/>
              <a:gd name="T76" fmla="*/ 105 w 465"/>
              <a:gd name="T77" fmla="*/ 352 h 633"/>
              <a:gd name="T78" fmla="*/ 309 w 465"/>
              <a:gd name="T79" fmla="*/ 262 h 633"/>
              <a:gd name="T80" fmla="*/ 411 w 465"/>
              <a:gd name="T81" fmla="*/ 262 h 633"/>
              <a:gd name="T82" fmla="*/ 360 w 465"/>
              <a:gd name="T83" fmla="*/ 226 h 633"/>
              <a:gd name="T84" fmla="*/ 360 w 465"/>
              <a:gd name="T85" fmla="*/ 299 h 633"/>
              <a:gd name="T86" fmla="*/ 360 w 465"/>
              <a:gd name="T87" fmla="*/ 226 h 633"/>
              <a:gd name="T88" fmla="*/ 182 w 465"/>
              <a:gd name="T89" fmla="*/ 262 h 633"/>
              <a:gd name="T90" fmla="*/ 283 w 465"/>
              <a:gd name="T91" fmla="*/ 262 h 633"/>
              <a:gd name="T92" fmla="*/ 232 w 465"/>
              <a:gd name="T93" fmla="*/ 226 h 633"/>
              <a:gd name="T94" fmla="*/ 232 w 465"/>
              <a:gd name="T95" fmla="*/ 299 h 633"/>
              <a:gd name="T96" fmla="*/ 232 w 465"/>
              <a:gd name="T97" fmla="*/ 226 h 633"/>
              <a:gd name="T98" fmla="*/ 54 w 465"/>
              <a:gd name="T99" fmla="*/ 262 h 633"/>
              <a:gd name="T100" fmla="*/ 156 w 465"/>
              <a:gd name="T101" fmla="*/ 262 h 633"/>
              <a:gd name="T102" fmla="*/ 105 w 465"/>
              <a:gd name="T103" fmla="*/ 226 h 633"/>
              <a:gd name="T104" fmla="*/ 105 w 465"/>
              <a:gd name="T105" fmla="*/ 299 h 633"/>
              <a:gd name="T106" fmla="*/ 105 w 465"/>
              <a:gd name="T107" fmla="*/ 226 h 633"/>
              <a:gd name="T108" fmla="*/ 105 w 465"/>
              <a:gd name="T109" fmla="*/ 168 h 633"/>
              <a:gd name="T110" fmla="*/ 105 w 465"/>
              <a:gd name="T111" fmla="*/ 66 h 633"/>
              <a:gd name="T112" fmla="*/ 411 w 465"/>
              <a:gd name="T113" fmla="*/ 117 h 633"/>
              <a:gd name="T114" fmla="*/ 105 w 465"/>
              <a:gd name="T115" fmla="*/ 80 h 633"/>
              <a:gd name="T116" fmla="*/ 105 w 465"/>
              <a:gd name="T117" fmla="*/ 154 h 633"/>
              <a:gd name="T118" fmla="*/ 397 w 465"/>
              <a:gd name="T119" fmla="*/ 117 h 633"/>
              <a:gd name="T120" fmla="*/ 105 w 465"/>
              <a:gd name="T121" fmla="*/ 80 h 6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465" h="633">
                <a:moveTo>
                  <a:pt x="433" y="633"/>
                </a:moveTo>
                <a:cubicBezTo>
                  <a:pt x="32" y="633"/>
                  <a:pt x="32" y="633"/>
                  <a:pt x="32" y="633"/>
                </a:cubicBezTo>
                <a:cubicBezTo>
                  <a:pt x="14" y="633"/>
                  <a:pt x="0" y="619"/>
                  <a:pt x="0" y="602"/>
                </a:cubicBezTo>
                <a:cubicBezTo>
                  <a:pt x="0" y="31"/>
                  <a:pt x="0" y="31"/>
                  <a:pt x="0" y="31"/>
                </a:cubicBezTo>
                <a:cubicBezTo>
                  <a:pt x="0" y="14"/>
                  <a:pt x="14" y="0"/>
                  <a:pt x="32" y="0"/>
                </a:cubicBezTo>
                <a:cubicBezTo>
                  <a:pt x="433" y="0"/>
                  <a:pt x="433" y="0"/>
                  <a:pt x="433" y="0"/>
                </a:cubicBezTo>
                <a:cubicBezTo>
                  <a:pt x="451" y="0"/>
                  <a:pt x="465" y="14"/>
                  <a:pt x="465" y="31"/>
                </a:cubicBezTo>
                <a:cubicBezTo>
                  <a:pt x="465" y="602"/>
                  <a:pt x="465" y="602"/>
                  <a:pt x="465" y="602"/>
                </a:cubicBezTo>
                <a:cubicBezTo>
                  <a:pt x="465" y="619"/>
                  <a:pt x="451" y="633"/>
                  <a:pt x="433" y="633"/>
                </a:cubicBezTo>
                <a:close/>
                <a:moveTo>
                  <a:pt x="32" y="14"/>
                </a:moveTo>
                <a:cubicBezTo>
                  <a:pt x="22" y="14"/>
                  <a:pt x="14" y="22"/>
                  <a:pt x="14" y="31"/>
                </a:cubicBezTo>
                <a:cubicBezTo>
                  <a:pt x="14" y="602"/>
                  <a:pt x="14" y="602"/>
                  <a:pt x="14" y="602"/>
                </a:cubicBezTo>
                <a:cubicBezTo>
                  <a:pt x="14" y="611"/>
                  <a:pt x="22" y="619"/>
                  <a:pt x="32" y="619"/>
                </a:cubicBezTo>
                <a:cubicBezTo>
                  <a:pt x="433" y="619"/>
                  <a:pt x="433" y="619"/>
                  <a:pt x="433" y="619"/>
                </a:cubicBezTo>
                <a:cubicBezTo>
                  <a:pt x="443" y="619"/>
                  <a:pt x="451" y="611"/>
                  <a:pt x="451" y="602"/>
                </a:cubicBezTo>
                <a:cubicBezTo>
                  <a:pt x="451" y="31"/>
                  <a:pt x="451" y="31"/>
                  <a:pt x="451" y="31"/>
                </a:cubicBezTo>
                <a:cubicBezTo>
                  <a:pt x="451" y="22"/>
                  <a:pt x="443" y="14"/>
                  <a:pt x="433" y="14"/>
                </a:cubicBezTo>
                <a:lnTo>
                  <a:pt x="32" y="14"/>
                </a:lnTo>
                <a:close/>
                <a:moveTo>
                  <a:pt x="360" y="566"/>
                </a:moveTo>
                <a:cubicBezTo>
                  <a:pt x="332" y="566"/>
                  <a:pt x="309" y="544"/>
                  <a:pt x="309" y="516"/>
                </a:cubicBezTo>
                <a:cubicBezTo>
                  <a:pt x="309" y="488"/>
                  <a:pt x="332" y="465"/>
                  <a:pt x="360" y="465"/>
                </a:cubicBezTo>
                <a:cubicBezTo>
                  <a:pt x="388" y="465"/>
                  <a:pt x="411" y="488"/>
                  <a:pt x="411" y="516"/>
                </a:cubicBezTo>
                <a:cubicBezTo>
                  <a:pt x="411" y="544"/>
                  <a:pt x="388" y="566"/>
                  <a:pt x="360" y="566"/>
                </a:cubicBezTo>
                <a:close/>
                <a:moveTo>
                  <a:pt x="360" y="479"/>
                </a:moveTo>
                <a:cubicBezTo>
                  <a:pt x="340" y="479"/>
                  <a:pt x="323" y="495"/>
                  <a:pt x="323" y="516"/>
                </a:cubicBezTo>
                <a:cubicBezTo>
                  <a:pt x="323" y="536"/>
                  <a:pt x="340" y="552"/>
                  <a:pt x="360" y="552"/>
                </a:cubicBezTo>
                <a:cubicBezTo>
                  <a:pt x="380" y="552"/>
                  <a:pt x="397" y="536"/>
                  <a:pt x="397" y="516"/>
                </a:cubicBezTo>
                <a:cubicBezTo>
                  <a:pt x="397" y="495"/>
                  <a:pt x="380" y="479"/>
                  <a:pt x="360" y="479"/>
                </a:cubicBezTo>
                <a:close/>
                <a:moveTo>
                  <a:pt x="232" y="566"/>
                </a:moveTo>
                <a:cubicBezTo>
                  <a:pt x="204" y="566"/>
                  <a:pt x="182" y="544"/>
                  <a:pt x="182" y="516"/>
                </a:cubicBezTo>
                <a:cubicBezTo>
                  <a:pt x="182" y="488"/>
                  <a:pt x="204" y="465"/>
                  <a:pt x="232" y="465"/>
                </a:cubicBezTo>
                <a:cubicBezTo>
                  <a:pt x="260" y="465"/>
                  <a:pt x="283" y="488"/>
                  <a:pt x="283" y="516"/>
                </a:cubicBezTo>
                <a:cubicBezTo>
                  <a:pt x="283" y="544"/>
                  <a:pt x="260" y="566"/>
                  <a:pt x="232" y="566"/>
                </a:cubicBezTo>
                <a:close/>
                <a:moveTo>
                  <a:pt x="232" y="479"/>
                </a:moveTo>
                <a:cubicBezTo>
                  <a:pt x="212" y="479"/>
                  <a:pt x="196" y="495"/>
                  <a:pt x="196" y="516"/>
                </a:cubicBezTo>
                <a:cubicBezTo>
                  <a:pt x="196" y="536"/>
                  <a:pt x="212" y="552"/>
                  <a:pt x="232" y="552"/>
                </a:cubicBezTo>
                <a:cubicBezTo>
                  <a:pt x="253" y="552"/>
                  <a:pt x="269" y="536"/>
                  <a:pt x="269" y="516"/>
                </a:cubicBezTo>
                <a:cubicBezTo>
                  <a:pt x="269" y="495"/>
                  <a:pt x="253" y="479"/>
                  <a:pt x="232" y="479"/>
                </a:cubicBezTo>
                <a:close/>
                <a:moveTo>
                  <a:pt x="105" y="566"/>
                </a:moveTo>
                <a:cubicBezTo>
                  <a:pt x="77" y="566"/>
                  <a:pt x="54" y="544"/>
                  <a:pt x="54" y="516"/>
                </a:cubicBezTo>
                <a:cubicBezTo>
                  <a:pt x="54" y="488"/>
                  <a:pt x="77" y="465"/>
                  <a:pt x="105" y="465"/>
                </a:cubicBezTo>
                <a:cubicBezTo>
                  <a:pt x="133" y="465"/>
                  <a:pt x="156" y="488"/>
                  <a:pt x="156" y="516"/>
                </a:cubicBezTo>
                <a:cubicBezTo>
                  <a:pt x="156" y="544"/>
                  <a:pt x="133" y="566"/>
                  <a:pt x="105" y="566"/>
                </a:cubicBezTo>
                <a:close/>
                <a:moveTo>
                  <a:pt x="105" y="479"/>
                </a:moveTo>
                <a:cubicBezTo>
                  <a:pt x="85" y="479"/>
                  <a:pt x="68" y="495"/>
                  <a:pt x="68" y="516"/>
                </a:cubicBezTo>
                <a:cubicBezTo>
                  <a:pt x="68" y="536"/>
                  <a:pt x="85" y="552"/>
                  <a:pt x="105" y="552"/>
                </a:cubicBezTo>
                <a:cubicBezTo>
                  <a:pt x="125" y="552"/>
                  <a:pt x="142" y="536"/>
                  <a:pt x="142" y="516"/>
                </a:cubicBezTo>
                <a:cubicBezTo>
                  <a:pt x="142" y="495"/>
                  <a:pt x="125" y="479"/>
                  <a:pt x="105" y="479"/>
                </a:cubicBezTo>
                <a:close/>
                <a:moveTo>
                  <a:pt x="360" y="440"/>
                </a:moveTo>
                <a:cubicBezTo>
                  <a:pt x="332" y="440"/>
                  <a:pt x="309" y="417"/>
                  <a:pt x="309" y="389"/>
                </a:cubicBezTo>
                <a:cubicBezTo>
                  <a:pt x="309" y="361"/>
                  <a:pt x="332" y="338"/>
                  <a:pt x="360" y="338"/>
                </a:cubicBezTo>
                <a:cubicBezTo>
                  <a:pt x="388" y="338"/>
                  <a:pt x="411" y="361"/>
                  <a:pt x="411" y="389"/>
                </a:cubicBezTo>
                <a:cubicBezTo>
                  <a:pt x="411" y="417"/>
                  <a:pt x="388" y="440"/>
                  <a:pt x="360" y="440"/>
                </a:cubicBezTo>
                <a:close/>
                <a:moveTo>
                  <a:pt x="360" y="352"/>
                </a:moveTo>
                <a:cubicBezTo>
                  <a:pt x="340" y="352"/>
                  <a:pt x="323" y="369"/>
                  <a:pt x="323" y="389"/>
                </a:cubicBezTo>
                <a:cubicBezTo>
                  <a:pt x="323" y="409"/>
                  <a:pt x="340" y="426"/>
                  <a:pt x="360" y="426"/>
                </a:cubicBezTo>
                <a:cubicBezTo>
                  <a:pt x="380" y="426"/>
                  <a:pt x="397" y="409"/>
                  <a:pt x="397" y="389"/>
                </a:cubicBezTo>
                <a:cubicBezTo>
                  <a:pt x="397" y="369"/>
                  <a:pt x="380" y="352"/>
                  <a:pt x="360" y="352"/>
                </a:cubicBezTo>
                <a:close/>
                <a:moveTo>
                  <a:pt x="232" y="440"/>
                </a:moveTo>
                <a:cubicBezTo>
                  <a:pt x="204" y="440"/>
                  <a:pt x="182" y="417"/>
                  <a:pt x="182" y="389"/>
                </a:cubicBezTo>
                <a:cubicBezTo>
                  <a:pt x="182" y="361"/>
                  <a:pt x="204" y="338"/>
                  <a:pt x="232" y="338"/>
                </a:cubicBezTo>
                <a:cubicBezTo>
                  <a:pt x="260" y="338"/>
                  <a:pt x="283" y="361"/>
                  <a:pt x="283" y="389"/>
                </a:cubicBezTo>
                <a:cubicBezTo>
                  <a:pt x="283" y="417"/>
                  <a:pt x="260" y="440"/>
                  <a:pt x="232" y="440"/>
                </a:cubicBezTo>
                <a:close/>
                <a:moveTo>
                  <a:pt x="232" y="352"/>
                </a:moveTo>
                <a:cubicBezTo>
                  <a:pt x="212" y="352"/>
                  <a:pt x="196" y="369"/>
                  <a:pt x="196" y="389"/>
                </a:cubicBezTo>
                <a:cubicBezTo>
                  <a:pt x="196" y="409"/>
                  <a:pt x="212" y="426"/>
                  <a:pt x="232" y="426"/>
                </a:cubicBezTo>
                <a:cubicBezTo>
                  <a:pt x="253" y="426"/>
                  <a:pt x="269" y="409"/>
                  <a:pt x="269" y="389"/>
                </a:cubicBezTo>
                <a:cubicBezTo>
                  <a:pt x="269" y="369"/>
                  <a:pt x="253" y="352"/>
                  <a:pt x="232" y="352"/>
                </a:cubicBezTo>
                <a:close/>
                <a:moveTo>
                  <a:pt x="105" y="440"/>
                </a:moveTo>
                <a:cubicBezTo>
                  <a:pt x="77" y="440"/>
                  <a:pt x="54" y="417"/>
                  <a:pt x="54" y="389"/>
                </a:cubicBezTo>
                <a:cubicBezTo>
                  <a:pt x="54" y="361"/>
                  <a:pt x="77" y="338"/>
                  <a:pt x="105" y="338"/>
                </a:cubicBezTo>
                <a:cubicBezTo>
                  <a:pt x="133" y="338"/>
                  <a:pt x="156" y="361"/>
                  <a:pt x="156" y="389"/>
                </a:cubicBezTo>
                <a:cubicBezTo>
                  <a:pt x="156" y="417"/>
                  <a:pt x="133" y="440"/>
                  <a:pt x="105" y="440"/>
                </a:cubicBezTo>
                <a:close/>
                <a:moveTo>
                  <a:pt x="105" y="352"/>
                </a:moveTo>
                <a:cubicBezTo>
                  <a:pt x="85" y="352"/>
                  <a:pt x="68" y="369"/>
                  <a:pt x="68" y="389"/>
                </a:cubicBezTo>
                <a:cubicBezTo>
                  <a:pt x="68" y="409"/>
                  <a:pt x="85" y="426"/>
                  <a:pt x="105" y="426"/>
                </a:cubicBezTo>
                <a:cubicBezTo>
                  <a:pt x="125" y="426"/>
                  <a:pt x="142" y="409"/>
                  <a:pt x="142" y="389"/>
                </a:cubicBezTo>
                <a:cubicBezTo>
                  <a:pt x="142" y="369"/>
                  <a:pt x="125" y="352"/>
                  <a:pt x="105" y="352"/>
                </a:cubicBezTo>
                <a:close/>
                <a:moveTo>
                  <a:pt x="360" y="313"/>
                </a:moveTo>
                <a:cubicBezTo>
                  <a:pt x="332" y="313"/>
                  <a:pt x="309" y="290"/>
                  <a:pt x="309" y="262"/>
                </a:cubicBezTo>
                <a:cubicBezTo>
                  <a:pt x="309" y="234"/>
                  <a:pt x="332" y="212"/>
                  <a:pt x="360" y="212"/>
                </a:cubicBezTo>
                <a:cubicBezTo>
                  <a:pt x="388" y="212"/>
                  <a:pt x="411" y="234"/>
                  <a:pt x="411" y="262"/>
                </a:cubicBezTo>
                <a:cubicBezTo>
                  <a:pt x="411" y="290"/>
                  <a:pt x="388" y="313"/>
                  <a:pt x="360" y="313"/>
                </a:cubicBezTo>
                <a:close/>
                <a:moveTo>
                  <a:pt x="360" y="226"/>
                </a:moveTo>
                <a:cubicBezTo>
                  <a:pt x="340" y="226"/>
                  <a:pt x="323" y="242"/>
                  <a:pt x="323" y="262"/>
                </a:cubicBezTo>
                <a:cubicBezTo>
                  <a:pt x="323" y="283"/>
                  <a:pt x="340" y="299"/>
                  <a:pt x="360" y="299"/>
                </a:cubicBezTo>
                <a:cubicBezTo>
                  <a:pt x="380" y="299"/>
                  <a:pt x="397" y="283"/>
                  <a:pt x="397" y="262"/>
                </a:cubicBezTo>
                <a:cubicBezTo>
                  <a:pt x="397" y="242"/>
                  <a:pt x="380" y="226"/>
                  <a:pt x="360" y="226"/>
                </a:cubicBezTo>
                <a:close/>
                <a:moveTo>
                  <a:pt x="232" y="313"/>
                </a:moveTo>
                <a:cubicBezTo>
                  <a:pt x="204" y="313"/>
                  <a:pt x="182" y="290"/>
                  <a:pt x="182" y="262"/>
                </a:cubicBezTo>
                <a:cubicBezTo>
                  <a:pt x="182" y="234"/>
                  <a:pt x="204" y="212"/>
                  <a:pt x="232" y="212"/>
                </a:cubicBezTo>
                <a:cubicBezTo>
                  <a:pt x="260" y="212"/>
                  <a:pt x="283" y="234"/>
                  <a:pt x="283" y="262"/>
                </a:cubicBezTo>
                <a:cubicBezTo>
                  <a:pt x="283" y="290"/>
                  <a:pt x="260" y="313"/>
                  <a:pt x="232" y="313"/>
                </a:cubicBezTo>
                <a:close/>
                <a:moveTo>
                  <a:pt x="232" y="226"/>
                </a:moveTo>
                <a:cubicBezTo>
                  <a:pt x="212" y="226"/>
                  <a:pt x="196" y="242"/>
                  <a:pt x="196" y="262"/>
                </a:cubicBezTo>
                <a:cubicBezTo>
                  <a:pt x="196" y="283"/>
                  <a:pt x="212" y="299"/>
                  <a:pt x="232" y="299"/>
                </a:cubicBezTo>
                <a:cubicBezTo>
                  <a:pt x="253" y="299"/>
                  <a:pt x="269" y="283"/>
                  <a:pt x="269" y="262"/>
                </a:cubicBezTo>
                <a:cubicBezTo>
                  <a:pt x="269" y="242"/>
                  <a:pt x="253" y="226"/>
                  <a:pt x="232" y="226"/>
                </a:cubicBezTo>
                <a:close/>
                <a:moveTo>
                  <a:pt x="105" y="313"/>
                </a:moveTo>
                <a:cubicBezTo>
                  <a:pt x="77" y="313"/>
                  <a:pt x="54" y="290"/>
                  <a:pt x="54" y="262"/>
                </a:cubicBezTo>
                <a:cubicBezTo>
                  <a:pt x="54" y="234"/>
                  <a:pt x="77" y="212"/>
                  <a:pt x="105" y="212"/>
                </a:cubicBezTo>
                <a:cubicBezTo>
                  <a:pt x="133" y="212"/>
                  <a:pt x="156" y="234"/>
                  <a:pt x="156" y="262"/>
                </a:cubicBezTo>
                <a:cubicBezTo>
                  <a:pt x="156" y="290"/>
                  <a:pt x="133" y="313"/>
                  <a:pt x="105" y="313"/>
                </a:cubicBezTo>
                <a:close/>
                <a:moveTo>
                  <a:pt x="105" y="226"/>
                </a:moveTo>
                <a:cubicBezTo>
                  <a:pt x="85" y="226"/>
                  <a:pt x="68" y="242"/>
                  <a:pt x="68" y="262"/>
                </a:cubicBezTo>
                <a:cubicBezTo>
                  <a:pt x="68" y="283"/>
                  <a:pt x="85" y="299"/>
                  <a:pt x="105" y="299"/>
                </a:cubicBezTo>
                <a:cubicBezTo>
                  <a:pt x="125" y="299"/>
                  <a:pt x="142" y="283"/>
                  <a:pt x="142" y="262"/>
                </a:cubicBezTo>
                <a:cubicBezTo>
                  <a:pt x="142" y="242"/>
                  <a:pt x="125" y="226"/>
                  <a:pt x="105" y="226"/>
                </a:cubicBezTo>
                <a:close/>
                <a:moveTo>
                  <a:pt x="360" y="168"/>
                </a:moveTo>
                <a:cubicBezTo>
                  <a:pt x="105" y="168"/>
                  <a:pt x="105" y="168"/>
                  <a:pt x="105" y="168"/>
                </a:cubicBezTo>
                <a:cubicBezTo>
                  <a:pt x="77" y="168"/>
                  <a:pt x="54" y="145"/>
                  <a:pt x="54" y="117"/>
                </a:cubicBezTo>
                <a:cubicBezTo>
                  <a:pt x="54" y="89"/>
                  <a:pt x="77" y="66"/>
                  <a:pt x="105" y="66"/>
                </a:cubicBezTo>
                <a:cubicBezTo>
                  <a:pt x="360" y="66"/>
                  <a:pt x="360" y="66"/>
                  <a:pt x="360" y="66"/>
                </a:cubicBezTo>
                <a:cubicBezTo>
                  <a:pt x="388" y="66"/>
                  <a:pt x="411" y="89"/>
                  <a:pt x="411" y="117"/>
                </a:cubicBezTo>
                <a:cubicBezTo>
                  <a:pt x="411" y="145"/>
                  <a:pt x="388" y="168"/>
                  <a:pt x="360" y="168"/>
                </a:cubicBezTo>
                <a:close/>
                <a:moveTo>
                  <a:pt x="105" y="80"/>
                </a:moveTo>
                <a:cubicBezTo>
                  <a:pt x="85" y="80"/>
                  <a:pt x="68" y="97"/>
                  <a:pt x="68" y="117"/>
                </a:cubicBezTo>
                <a:cubicBezTo>
                  <a:pt x="68" y="137"/>
                  <a:pt x="85" y="154"/>
                  <a:pt x="105" y="154"/>
                </a:cubicBezTo>
                <a:cubicBezTo>
                  <a:pt x="360" y="154"/>
                  <a:pt x="360" y="154"/>
                  <a:pt x="360" y="154"/>
                </a:cubicBezTo>
                <a:cubicBezTo>
                  <a:pt x="380" y="154"/>
                  <a:pt x="397" y="137"/>
                  <a:pt x="397" y="117"/>
                </a:cubicBezTo>
                <a:cubicBezTo>
                  <a:pt x="397" y="97"/>
                  <a:pt x="380" y="80"/>
                  <a:pt x="360" y="80"/>
                </a:cubicBezTo>
                <a:lnTo>
                  <a:pt x="105" y="80"/>
                </a:lnTo>
                <a:close/>
              </a:path>
            </a:pathLst>
          </a:custGeom>
          <a:solidFill>
            <a:schemeClr val="accent4"/>
          </a:solidFill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>
    <xdr:from>
      <xdr:col>0</xdr:col>
      <xdr:colOff>10160</xdr:colOff>
      <xdr:row>22</xdr:row>
      <xdr:rowOff>59445</xdr:rowOff>
    </xdr:from>
    <xdr:to>
      <xdr:col>0</xdr:col>
      <xdr:colOff>1249680</xdr:colOff>
      <xdr:row>24</xdr:row>
      <xdr:rowOff>145366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214C66B3-C3B2-47E7-9270-79D845BE98B0}"/>
            </a:ext>
          </a:extLst>
        </xdr:cNvPr>
        <xdr:cNvGrpSpPr/>
      </xdr:nvGrpSpPr>
      <xdr:grpSpPr>
        <a:xfrm>
          <a:off x="10160" y="4971414"/>
          <a:ext cx="1239520" cy="484506"/>
          <a:chOff x="10160" y="4981574"/>
          <a:chExt cx="1239520" cy="484506"/>
        </a:xfrm>
      </xdr:grpSpPr>
      <xdr:sp macro="" textlink="">
        <xdr:nvSpPr>
          <xdr:cNvPr id="39" name="Rectangle: Rounded Corners 38">
            <a:extLst>
              <a:ext uri="{FF2B5EF4-FFF2-40B4-BE49-F238E27FC236}">
                <a16:creationId xmlns:a16="http://schemas.microsoft.com/office/drawing/2014/main" id="{885235C7-6BD8-D2D7-D411-DD8D5E0F43E3}"/>
              </a:ext>
            </a:extLst>
          </xdr:cNvPr>
          <xdr:cNvSpPr/>
        </xdr:nvSpPr>
        <xdr:spPr>
          <a:xfrm>
            <a:off x="10160" y="4981574"/>
            <a:ext cx="1239520" cy="484506"/>
          </a:xfrm>
          <a:prstGeom prst="roundRect">
            <a:avLst/>
          </a:prstGeom>
          <a:solidFill>
            <a:schemeClr val="accent1">
              <a:lumMod val="60000"/>
              <a:lumOff val="40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Workings </a:t>
            </a:r>
          </a:p>
          <a:p>
            <a:pPr algn="l"/>
            <a:r>
              <a:rPr lang="en-ZA" sz="1100"/>
              <a:t>Fixed Ass Dash</a:t>
            </a:r>
          </a:p>
        </xdr:txBody>
      </xdr:sp>
      <xdr:sp macro="[1]!Schedules_Loan_Dash" textlink="">
        <xdr:nvSpPr>
          <xdr:cNvPr id="40" name="Freeform 121">
            <a:extLst>
              <a:ext uri="{FF2B5EF4-FFF2-40B4-BE49-F238E27FC236}">
                <a16:creationId xmlns:a16="http://schemas.microsoft.com/office/drawing/2014/main" id="{B792398C-3B20-626E-EC03-B98C862F68E2}"/>
              </a:ext>
            </a:extLst>
          </xdr:cNvPr>
          <xdr:cNvSpPr>
            <a:spLocks noEditPoints="1"/>
          </xdr:cNvSpPr>
        </xdr:nvSpPr>
        <xdr:spPr bwMode="auto">
          <a:xfrm>
            <a:off x="976234" y="5092461"/>
            <a:ext cx="253125" cy="272019"/>
          </a:xfrm>
          <a:custGeom>
            <a:avLst/>
            <a:gdLst>
              <a:gd name="T0" fmla="*/ 661 w 689"/>
              <a:gd name="T1" fmla="*/ 516 h 582"/>
              <a:gd name="T2" fmla="*/ 654 w 689"/>
              <a:gd name="T3" fmla="*/ 488 h 582"/>
              <a:gd name="T4" fmla="*/ 609 w 689"/>
              <a:gd name="T5" fmla="*/ 183 h 582"/>
              <a:gd name="T6" fmla="*/ 660 w 689"/>
              <a:gd name="T7" fmla="*/ 176 h 582"/>
              <a:gd name="T8" fmla="*/ 656 w 689"/>
              <a:gd name="T9" fmla="*/ 142 h 582"/>
              <a:gd name="T10" fmla="*/ 339 w 689"/>
              <a:gd name="T11" fmla="*/ 1 h 582"/>
              <a:gd name="T12" fmla="*/ 26 w 689"/>
              <a:gd name="T13" fmla="*/ 149 h 582"/>
              <a:gd name="T14" fmla="*/ 33 w 689"/>
              <a:gd name="T15" fmla="*/ 183 h 582"/>
              <a:gd name="T16" fmla="*/ 80 w 689"/>
              <a:gd name="T17" fmla="*/ 488 h 582"/>
              <a:gd name="T18" fmla="*/ 25 w 689"/>
              <a:gd name="T19" fmla="*/ 495 h 582"/>
              <a:gd name="T20" fmla="*/ 7 w 689"/>
              <a:gd name="T21" fmla="*/ 516 h 582"/>
              <a:gd name="T22" fmla="*/ 0 w 689"/>
              <a:gd name="T23" fmla="*/ 575 h 582"/>
              <a:gd name="T24" fmla="*/ 682 w 689"/>
              <a:gd name="T25" fmla="*/ 582 h 582"/>
              <a:gd name="T26" fmla="*/ 689 w 689"/>
              <a:gd name="T27" fmla="*/ 523 h 582"/>
              <a:gd name="T28" fmla="*/ 595 w 689"/>
              <a:gd name="T29" fmla="*/ 488 h 582"/>
              <a:gd name="T30" fmla="*/ 526 w 689"/>
              <a:gd name="T31" fmla="*/ 183 h 582"/>
              <a:gd name="T32" fmla="*/ 595 w 689"/>
              <a:gd name="T33" fmla="*/ 488 h 582"/>
              <a:gd name="T34" fmla="*/ 392 w 689"/>
              <a:gd name="T35" fmla="*/ 183 h 582"/>
              <a:gd name="T36" fmla="*/ 512 w 689"/>
              <a:gd name="T37" fmla="*/ 488 h 582"/>
              <a:gd name="T38" fmla="*/ 308 w 689"/>
              <a:gd name="T39" fmla="*/ 488 h 582"/>
              <a:gd name="T40" fmla="*/ 378 w 689"/>
              <a:gd name="T41" fmla="*/ 183 h 582"/>
              <a:gd name="T42" fmla="*/ 308 w 689"/>
              <a:gd name="T43" fmla="*/ 488 h 582"/>
              <a:gd name="T44" fmla="*/ 178 w 689"/>
              <a:gd name="T45" fmla="*/ 183 h 582"/>
              <a:gd name="T46" fmla="*/ 294 w 689"/>
              <a:gd name="T47" fmla="*/ 488 h 582"/>
              <a:gd name="T48" fmla="*/ 40 w 689"/>
              <a:gd name="T49" fmla="*/ 153 h 582"/>
              <a:gd name="T50" fmla="*/ 646 w 689"/>
              <a:gd name="T51" fmla="*/ 153 h 582"/>
              <a:gd name="T52" fmla="*/ 40 w 689"/>
              <a:gd name="T53" fmla="*/ 169 h 582"/>
              <a:gd name="T54" fmla="*/ 94 w 689"/>
              <a:gd name="T55" fmla="*/ 183 h 582"/>
              <a:gd name="T56" fmla="*/ 164 w 689"/>
              <a:gd name="T57" fmla="*/ 488 h 582"/>
              <a:gd name="T58" fmla="*/ 94 w 689"/>
              <a:gd name="T59" fmla="*/ 183 h 582"/>
              <a:gd name="T60" fmla="*/ 14 w 689"/>
              <a:gd name="T61" fmla="*/ 568 h 582"/>
              <a:gd name="T62" fmla="*/ 32 w 689"/>
              <a:gd name="T63" fmla="*/ 530 h 582"/>
              <a:gd name="T64" fmla="*/ 39 w 689"/>
              <a:gd name="T65" fmla="*/ 502 h 582"/>
              <a:gd name="T66" fmla="*/ 647 w 689"/>
              <a:gd name="T67" fmla="*/ 523 h 582"/>
              <a:gd name="T68" fmla="*/ 675 w 689"/>
              <a:gd name="T69" fmla="*/ 530 h 58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689" h="582">
                <a:moveTo>
                  <a:pt x="682" y="516"/>
                </a:moveTo>
                <a:cubicBezTo>
                  <a:pt x="661" y="516"/>
                  <a:pt x="661" y="516"/>
                  <a:pt x="661" y="516"/>
                </a:cubicBezTo>
                <a:cubicBezTo>
                  <a:pt x="661" y="495"/>
                  <a:pt x="661" y="495"/>
                  <a:pt x="661" y="495"/>
                </a:cubicBezTo>
                <a:cubicBezTo>
                  <a:pt x="661" y="491"/>
                  <a:pt x="658" y="488"/>
                  <a:pt x="654" y="488"/>
                </a:cubicBezTo>
                <a:cubicBezTo>
                  <a:pt x="609" y="488"/>
                  <a:pt x="609" y="488"/>
                  <a:pt x="609" y="488"/>
                </a:cubicBezTo>
                <a:cubicBezTo>
                  <a:pt x="609" y="183"/>
                  <a:pt x="609" y="183"/>
                  <a:pt x="609" y="183"/>
                </a:cubicBezTo>
                <a:cubicBezTo>
                  <a:pt x="653" y="183"/>
                  <a:pt x="653" y="183"/>
                  <a:pt x="653" y="183"/>
                </a:cubicBezTo>
                <a:cubicBezTo>
                  <a:pt x="657" y="183"/>
                  <a:pt x="660" y="180"/>
                  <a:pt x="660" y="176"/>
                </a:cubicBezTo>
                <a:cubicBezTo>
                  <a:pt x="660" y="149"/>
                  <a:pt x="660" y="149"/>
                  <a:pt x="660" y="149"/>
                </a:cubicBezTo>
                <a:cubicBezTo>
                  <a:pt x="660" y="146"/>
                  <a:pt x="658" y="143"/>
                  <a:pt x="656" y="142"/>
                </a:cubicBezTo>
                <a:cubicBezTo>
                  <a:pt x="345" y="1"/>
                  <a:pt x="345" y="1"/>
                  <a:pt x="345" y="1"/>
                </a:cubicBezTo>
                <a:cubicBezTo>
                  <a:pt x="343" y="0"/>
                  <a:pt x="341" y="0"/>
                  <a:pt x="339" y="1"/>
                </a:cubicBezTo>
                <a:cubicBezTo>
                  <a:pt x="30" y="142"/>
                  <a:pt x="30" y="142"/>
                  <a:pt x="30" y="142"/>
                </a:cubicBezTo>
                <a:cubicBezTo>
                  <a:pt x="27" y="143"/>
                  <a:pt x="26" y="146"/>
                  <a:pt x="26" y="149"/>
                </a:cubicBezTo>
                <a:cubicBezTo>
                  <a:pt x="26" y="176"/>
                  <a:pt x="26" y="176"/>
                  <a:pt x="26" y="176"/>
                </a:cubicBezTo>
                <a:cubicBezTo>
                  <a:pt x="26" y="180"/>
                  <a:pt x="29" y="183"/>
                  <a:pt x="33" y="183"/>
                </a:cubicBezTo>
                <a:cubicBezTo>
                  <a:pt x="80" y="183"/>
                  <a:pt x="80" y="183"/>
                  <a:pt x="80" y="183"/>
                </a:cubicBezTo>
                <a:cubicBezTo>
                  <a:pt x="80" y="488"/>
                  <a:pt x="80" y="488"/>
                  <a:pt x="80" y="488"/>
                </a:cubicBezTo>
                <a:cubicBezTo>
                  <a:pt x="32" y="488"/>
                  <a:pt x="32" y="488"/>
                  <a:pt x="32" y="488"/>
                </a:cubicBezTo>
                <a:cubicBezTo>
                  <a:pt x="28" y="488"/>
                  <a:pt x="25" y="491"/>
                  <a:pt x="25" y="495"/>
                </a:cubicBezTo>
                <a:cubicBezTo>
                  <a:pt x="25" y="516"/>
                  <a:pt x="25" y="516"/>
                  <a:pt x="25" y="516"/>
                </a:cubicBezTo>
                <a:cubicBezTo>
                  <a:pt x="7" y="516"/>
                  <a:pt x="7" y="516"/>
                  <a:pt x="7" y="516"/>
                </a:cubicBezTo>
                <a:cubicBezTo>
                  <a:pt x="3" y="516"/>
                  <a:pt x="0" y="520"/>
                  <a:pt x="0" y="523"/>
                </a:cubicBezTo>
                <a:cubicBezTo>
                  <a:pt x="0" y="575"/>
                  <a:pt x="0" y="575"/>
                  <a:pt x="0" y="575"/>
                </a:cubicBezTo>
                <a:cubicBezTo>
                  <a:pt x="0" y="579"/>
                  <a:pt x="3" y="582"/>
                  <a:pt x="7" y="582"/>
                </a:cubicBezTo>
                <a:cubicBezTo>
                  <a:pt x="682" y="582"/>
                  <a:pt x="682" y="582"/>
                  <a:pt x="682" y="582"/>
                </a:cubicBezTo>
                <a:cubicBezTo>
                  <a:pt x="686" y="582"/>
                  <a:pt x="689" y="579"/>
                  <a:pt x="689" y="575"/>
                </a:cubicBezTo>
                <a:cubicBezTo>
                  <a:pt x="689" y="523"/>
                  <a:pt x="689" y="523"/>
                  <a:pt x="689" y="523"/>
                </a:cubicBezTo>
                <a:cubicBezTo>
                  <a:pt x="689" y="520"/>
                  <a:pt x="686" y="516"/>
                  <a:pt x="682" y="516"/>
                </a:cubicBezTo>
                <a:close/>
                <a:moveTo>
                  <a:pt x="595" y="488"/>
                </a:moveTo>
                <a:cubicBezTo>
                  <a:pt x="526" y="488"/>
                  <a:pt x="526" y="488"/>
                  <a:pt x="526" y="488"/>
                </a:cubicBezTo>
                <a:cubicBezTo>
                  <a:pt x="526" y="183"/>
                  <a:pt x="526" y="183"/>
                  <a:pt x="526" y="183"/>
                </a:cubicBezTo>
                <a:cubicBezTo>
                  <a:pt x="595" y="183"/>
                  <a:pt x="595" y="183"/>
                  <a:pt x="595" y="183"/>
                </a:cubicBezTo>
                <a:lnTo>
                  <a:pt x="595" y="488"/>
                </a:lnTo>
                <a:close/>
                <a:moveTo>
                  <a:pt x="392" y="488"/>
                </a:moveTo>
                <a:cubicBezTo>
                  <a:pt x="392" y="183"/>
                  <a:pt x="392" y="183"/>
                  <a:pt x="392" y="183"/>
                </a:cubicBezTo>
                <a:cubicBezTo>
                  <a:pt x="512" y="183"/>
                  <a:pt x="512" y="183"/>
                  <a:pt x="512" y="183"/>
                </a:cubicBezTo>
                <a:cubicBezTo>
                  <a:pt x="512" y="488"/>
                  <a:pt x="512" y="488"/>
                  <a:pt x="512" y="488"/>
                </a:cubicBezTo>
                <a:lnTo>
                  <a:pt x="392" y="488"/>
                </a:lnTo>
                <a:close/>
                <a:moveTo>
                  <a:pt x="308" y="488"/>
                </a:moveTo>
                <a:cubicBezTo>
                  <a:pt x="308" y="183"/>
                  <a:pt x="308" y="183"/>
                  <a:pt x="308" y="183"/>
                </a:cubicBezTo>
                <a:cubicBezTo>
                  <a:pt x="378" y="183"/>
                  <a:pt x="378" y="183"/>
                  <a:pt x="378" y="183"/>
                </a:cubicBezTo>
                <a:cubicBezTo>
                  <a:pt x="378" y="488"/>
                  <a:pt x="378" y="488"/>
                  <a:pt x="378" y="488"/>
                </a:cubicBezTo>
                <a:lnTo>
                  <a:pt x="308" y="488"/>
                </a:lnTo>
                <a:close/>
                <a:moveTo>
                  <a:pt x="178" y="488"/>
                </a:moveTo>
                <a:cubicBezTo>
                  <a:pt x="178" y="183"/>
                  <a:pt x="178" y="183"/>
                  <a:pt x="178" y="183"/>
                </a:cubicBezTo>
                <a:cubicBezTo>
                  <a:pt x="294" y="183"/>
                  <a:pt x="294" y="183"/>
                  <a:pt x="294" y="183"/>
                </a:cubicBezTo>
                <a:cubicBezTo>
                  <a:pt x="294" y="488"/>
                  <a:pt x="294" y="488"/>
                  <a:pt x="294" y="488"/>
                </a:cubicBezTo>
                <a:lnTo>
                  <a:pt x="178" y="488"/>
                </a:lnTo>
                <a:close/>
                <a:moveTo>
                  <a:pt x="40" y="153"/>
                </a:moveTo>
                <a:cubicBezTo>
                  <a:pt x="342" y="15"/>
                  <a:pt x="342" y="15"/>
                  <a:pt x="342" y="15"/>
                </a:cubicBezTo>
                <a:cubicBezTo>
                  <a:pt x="646" y="153"/>
                  <a:pt x="646" y="153"/>
                  <a:pt x="646" y="153"/>
                </a:cubicBezTo>
                <a:cubicBezTo>
                  <a:pt x="646" y="169"/>
                  <a:pt x="646" y="169"/>
                  <a:pt x="646" y="169"/>
                </a:cubicBezTo>
                <a:cubicBezTo>
                  <a:pt x="40" y="169"/>
                  <a:pt x="40" y="169"/>
                  <a:pt x="40" y="169"/>
                </a:cubicBezTo>
                <a:lnTo>
                  <a:pt x="40" y="153"/>
                </a:lnTo>
                <a:close/>
                <a:moveTo>
                  <a:pt x="94" y="183"/>
                </a:moveTo>
                <a:cubicBezTo>
                  <a:pt x="164" y="183"/>
                  <a:pt x="164" y="183"/>
                  <a:pt x="164" y="183"/>
                </a:cubicBezTo>
                <a:cubicBezTo>
                  <a:pt x="164" y="488"/>
                  <a:pt x="164" y="488"/>
                  <a:pt x="164" y="488"/>
                </a:cubicBezTo>
                <a:cubicBezTo>
                  <a:pt x="94" y="488"/>
                  <a:pt x="94" y="488"/>
                  <a:pt x="94" y="488"/>
                </a:cubicBezTo>
                <a:lnTo>
                  <a:pt x="94" y="183"/>
                </a:lnTo>
                <a:close/>
                <a:moveTo>
                  <a:pt x="675" y="568"/>
                </a:moveTo>
                <a:cubicBezTo>
                  <a:pt x="14" y="568"/>
                  <a:pt x="14" y="568"/>
                  <a:pt x="14" y="568"/>
                </a:cubicBezTo>
                <a:cubicBezTo>
                  <a:pt x="14" y="530"/>
                  <a:pt x="14" y="530"/>
                  <a:pt x="14" y="530"/>
                </a:cubicBezTo>
                <a:cubicBezTo>
                  <a:pt x="32" y="530"/>
                  <a:pt x="32" y="530"/>
                  <a:pt x="32" y="530"/>
                </a:cubicBezTo>
                <a:cubicBezTo>
                  <a:pt x="36" y="530"/>
                  <a:pt x="39" y="527"/>
                  <a:pt x="39" y="523"/>
                </a:cubicBezTo>
                <a:cubicBezTo>
                  <a:pt x="39" y="502"/>
                  <a:pt x="39" y="502"/>
                  <a:pt x="39" y="502"/>
                </a:cubicBezTo>
                <a:cubicBezTo>
                  <a:pt x="647" y="502"/>
                  <a:pt x="647" y="502"/>
                  <a:pt x="647" y="502"/>
                </a:cubicBezTo>
                <a:cubicBezTo>
                  <a:pt x="647" y="523"/>
                  <a:pt x="647" y="523"/>
                  <a:pt x="647" y="523"/>
                </a:cubicBezTo>
                <a:cubicBezTo>
                  <a:pt x="647" y="527"/>
                  <a:pt x="650" y="530"/>
                  <a:pt x="654" y="530"/>
                </a:cubicBezTo>
                <a:cubicBezTo>
                  <a:pt x="675" y="530"/>
                  <a:pt x="675" y="530"/>
                  <a:pt x="675" y="530"/>
                </a:cubicBezTo>
                <a:lnTo>
                  <a:pt x="675" y="568"/>
                </a:lnTo>
                <a:close/>
              </a:path>
            </a:pathLst>
          </a:custGeom>
          <a:solidFill>
            <a:schemeClr val="tx1">
              <a:lumMod val="95000"/>
              <a:lumOff val="5000"/>
            </a:schemeClr>
          </a:solidFill>
          <a:ln>
            <a:solidFill>
              <a:schemeClr val="tx1">
                <a:lumMod val="95000"/>
                <a:lumOff val="5000"/>
              </a:schemeClr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  <xdr:twoCellAnchor editAs="absolute">
    <xdr:from>
      <xdr:col>0</xdr:col>
      <xdr:colOff>70675</xdr:colOff>
      <xdr:row>8</xdr:row>
      <xdr:rowOff>30319</xdr:rowOff>
    </xdr:from>
    <xdr:to>
      <xdr:col>0</xdr:col>
      <xdr:colOff>1239520</xdr:colOff>
      <xdr:row>11</xdr:row>
      <xdr:rowOff>18951</xdr:rowOff>
    </xdr:to>
    <xdr:grpSp>
      <xdr:nvGrpSpPr>
        <xdr:cNvPr id="41" name="Group 40">
          <a:extLst>
            <a:ext uri="{FF2B5EF4-FFF2-40B4-BE49-F238E27FC236}">
              <a16:creationId xmlns:a16="http://schemas.microsoft.com/office/drawing/2014/main" id="{83764215-D7E2-4253-BD04-E92763CE0F36}"/>
            </a:ext>
          </a:extLst>
        </xdr:cNvPr>
        <xdr:cNvGrpSpPr/>
      </xdr:nvGrpSpPr>
      <xdr:grpSpPr>
        <a:xfrm>
          <a:off x="70675" y="2152196"/>
          <a:ext cx="1168845" cy="586509"/>
          <a:chOff x="19875" y="3144750"/>
          <a:chExt cx="1167575" cy="516025"/>
        </a:xfrm>
      </xdr:grpSpPr>
      <xdr:sp macro="" textlink="">
        <xdr:nvSpPr>
          <xdr:cNvPr id="42" name="Rectangle: Rounded Corners 4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5C042F6D-879B-362C-F0D3-975427A336A7}"/>
              </a:ext>
            </a:extLst>
          </xdr:cNvPr>
          <xdr:cNvSpPr/>
        </xdr:nvSpPr>
        <xdr:spPr>
          <a:xfrm>
            <a:off x="19875" y="3144750"/>
            <a:ext cx="1118045" cy="490292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Loans Dashboard</a:t>
            </a:r>
          </a:p>
        </xdr:txBody>
      </xdr:sp>
      <xdr:pic>
        <xdr:nvPicPr>
          <xdr:cNvPr id="43" name="Graphic 42" descr="Loan with solid fill">
            <a:extLst>
              <a:ext uri="{FF2B5EF4-FFF2-40B4-BE49-F238E27FC236}">
                <a16:creationId xmlns:a16="http://schemas.microsoft.com/office/drawing/2014/main" id="{A1E53013-97D9-E0BC-1126-C36A5E67F5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96DAC541-7B7A-43D3-8B79-37D633B846F1}">
                <asvg:svgBlip xmlns:asvg="http://schemas.microsoft.com/office/drawing/2016/SVG/main" r:embed="rId11"/>
              </a:ext>
            </a:extLst>
          </a:blip>
          <a:stretch>
            <a:fillRect/>
          </a:stretch>
        </xdr:blipFill>
        <xdr:spPr>
          <a:xfrm>
            <a:off x="741680" y="3213100"/>
            <a:ext cx="445770" cy="44767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48790</xdr:colOff>
      <xdr:row>19</xdr:row>
      <xdr:rowOff>25823</xdr:rowOff>
    </xdr:from>
    <xdr:to>
      <xdr:col>0</xdr:col>
      <xdr:colOff>1187157</xdr:colOff>
      <xdr:row>21</xdr:row>
      <xdr:rowOff>125049</xdr:rowOff>
    </xdr:to>
    <xdr:grpSp>
      <xdr:nvGrpSpPr>
        <xdr:cNvPr id="44" name="Group 43">
          <a:extLst>
            <a:ext uri="{FF2B5EF4-FFF2-40B4-BE49-F238E27FC236}">
              <a16:creationId xmlns:a16="http://schemas.microsoft.com/office/drawing/2014/main" id="{E0168792-CA13-4576-98EC-FF0A6213037E}"/>
            </a:ext>
          </a:extLst>
        </xdr:cNvPr>
        <xdr:cNvGrpSpPr/>
      </xdr:nvGrpSpPr>
      <xdr:grpSpPr>
        <a:xfrm>
          <a:off x="48790" y="4339915"/>
          <a:ext cx="1138367" cy="497811"/>
          <a:chOff x="48790" y="4350075"/>
          <a:chExt cx="1138367" cy="497811"/>
        </a:xfrm>
        <a:solidFill>
          <a:schemeClr val="accent1">
            <a:lumMod val="60000"/>
            <a:lumOff val="40000"/>
          </a:schemeClr>
        </a:solidFill>
      </xdr:grpSpPr>
      <xdr:sp macro="[1]!Schedules_Loan_Dash" textlink="">
        <xdr:nvSpPr>
          <xdr:cNvPr id="45" name="Rectangle: Rounded Corners 4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1F65025-A5C4-F4D6-9E7D-78829F2F5A34}"/>
              </a:ext>
            </a:extLst>
          </xdr:cNvPr>
          <xdr:cNvSpPr/>
        </xdr:nvSpPr>
        <xdr:spPr>
          <a:xfrm>
            <a:off x="48790" y="4350075"/>
            <a:ext cx="1138367" cy="497811"/>
          </a:xfrm>
          <a:prstGeom prst="roundRect">
            <a:avLst/>
          </a:prstGeom>
          <a:grp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Workings </a:t>
            </a:r>
          </a:p>
          <a:p>
            <a:pPr algn="l"/>
            <a:r>
              <a:rPr lang="en-ZA" sz="1100"/>
              <a:t>Loans Dash</a:t>
            </a:r>
          </a:p>
        </xdr:txBody>
      </xdr:sp>
      <xdr:sp macro="" textlink="">
        <xdr:nvSpPr>
          <xdr:cNvPr id="46" name="Freeform 95">
            <a:extLst>
              <a:ext uri="{FF2B5EF4-FFF2-40B4-BE49-F238E27FC236}">
                <a16:creationId xmlns:a16="http://schemas.microsoft.com/office/drawing/2014/main" id="{956F0CF6-36A6-BFFA-B14C-E270882C5400}"/>
              </a:ext>
            </a:extLst>
          </xdr:cNvPr>
          <xdr:cNvSpPr>
            <a:spLocks noEditPoints="1"/>
          </xdr:cNvSpPr>
        </xdr:nvSpPr>
        <xdr:spPr bwMode="auto">
          <a:xfrm>
            <a:off x="894080" y="4450080"/>
            <a:ext cx="242231" cy="292160"/>
          </a:xfrm>
          <a:custGeom>
            <a:avLst/>
            <a:gdLst>
              <a:gd name="T0" fmla="*/ 32 w 465"/>
              <a:gd name="T1" fmla="*/ 633 h 633"/>
              <a:gd name="T2" fmla="*/ 0 w 465"/>
              <a:gd name="T3" fmla="*/ 31 h 633"/>
              <a:gd name="T4" fmla="*/ 433 w 465"/>
              <a:gd name="T5" fmla="*/ 0 h 633"/>
              <a:gd name="T6" fmla="*/ 465 w 465"/>
              <a:gd name="T7" fmla="*/ 602 h 633"/>
              <a:gd name="T8" fmla="*/ 32 w 465"/>
              <a:gd name="T9" fmla="*/ 14 h 633"/>
              <a:gd name="T10" fmla="*/ 14 w 465"/>
              <a:gd name="T11" fmla="*/ 602 h 633"/>
              <a:gd name="T12" fmla="*/ 433 w 465"/>
              <a:gd name="T13" fmla="*/ 619 h 633"/>
              <a:gd name="T14" fmla="*/ 451 w 465"/>
              <a:gd name="T15" fmla="*/ 31 h 633"/>
              <a:gd name="T16" fmla="*/ 32 w 465"/>
              <a:gd name="T17" fmla="*/ 14 h 633"/>
              <a:gd name="T18" fmla="*/ 309 w 465"/>
              <a:gd name="T19" fmla="*/ 516 h 633"/>
              <a:gd name="T20" fmla="*/ 411 w 465"/>
              <a:gd name="T21" fmla="*/ 516 h 633"/>
              <a:gd name="T22" fmla="*/ 360 w 465"/>
              <a:gd name="T23" fmla="*/ 479 h 633"/>
              <a:gd name="T24" fmla="*/ 360 w 465"/>
              <a:gd name="T25" fmla="*/ 552 h 633"/>
              <a:gd name="T26" fmla="*/ 360 w 465"/>
              <a:gd name="T27" fmla="*/ 479 h 633"/>
              <a:gd name="T28" fmla="*/ 182 w 465"/>
              <a:gd name="T29" fmla="*/ 516 h 633"/>
              <a:gd name="T30" fmla="*/ 283 w 465"/>
              <a:gd name="T31" fmla="*/ 516 h 633"/>
              <a:gd name="T32" fmla="*/ 232 w 465"/>
              <a:gd name="T33" fmla="*/ 479 h 633"/>
              <a:gd name="T34" fmla="*/ 232 w 465"/>
              <a:gd name="T35" fmla="*/ 552 h 633"/>
              <a:gd name="T36" fmla="*/ 232 w 465"/>
              <a:gd name="T37" fmla="*/ 479 h 633"/>
              <a:gd name="T38" fmla="*/ 54 w 465"/>
              <a:gd name="T39" fmla="*/ 516 h 633"/>
              <a:gd name="T40" fmla="*/ 156 w 465"/>
              <a:gd name="T41" fmla="*/ 516 h 633"/>
              <a:gd name="T42" fmla="*/ 105 w 465"/>
              <a:gd name="T43" fmla="*/ 479 h 633"/>
              <a:gd name="T44" fmla="*/ 105 w 465"/>
              <a:gd name="T45" fmla="*/ 552 h 633"/>
              <a:gd name="T46" fmla="*/ 105 w 465"/>
              <a:gd name="T47" fmla="*/ 479 h 633"/>
              <a:gd name="T48" fmla="*/ 309 w 465"/>
              <a:gd name="T49" fmla="*/ 389 h 633"/>
              <a:gd name="T50" fmla="*/ 411 w 465"/>
              <a:gd name="T51" fmla="*/ 389 h 633"/>
              <a:gd name="T52" fmla="*/ 360 w 465"/>
              <a:gd name="T53" fmla="*/ 352 h 633"/>
              <a:gd name="T54" fmla="*/ 360 w 465"/>
              <a:gd name="T55" fmla="*/ 426 h 633"/>
              <a:gd name="T56" fmla="*/ 360 w 465"/>
              <a:gd name="T57" fmla="*/ 352 h 633"/>
              <a:gd name="T58" fmla="*/ 182 w 465"/>
              <a:gd name="T59" fmla="*/ 389 h 633"/>
              <a:gd name="T60" fmla="*/ 283 w 465"/>
              <a:gd name="T61" fmla="*/ 389 h 633"/>
              <a:gd name="T62" fmla="*/ 232 w 465"/>
              <a:gd name="T63" fmla="*/ 352 h 633"/>
              <a:gd name="T64" fmla="*/ 232 w 465"/>
              <a:gd name="T65" fmla="*/ 426 h 633"/>
              <a:gd name="T66" fmla="*/ 232 w 465"/>
              <a:gd name="T67" fmla="*/ 352 h 633"/>
              <a:gd name="T68" fmla="*/ 54 w 465"/>
              <a:gd name="T69" fmla="*/ 389 h 633"/>
              <a:gd name="T70" fmla="*/ 156 w 465"/>
              <a:gd name="T71" fmla="*/ 389 h 633"/>
              <a:gd name="T72" fmla="*/ 105 w 465"/>
              <a:gd name="T73" fmla="*/ 352 h 633"/>
              <a:gd name="T74" fmla="*/ 105 w 465"/>
              <a:gd name="T75" fmla="*/ 426 h 633"/>
              <a:gd name="T76" fmla="*/ 105 w 465"/>
              <a:gd name="T77" fmla="*/ 352 h 633"/>
              <a:gd name="T78" fmla="*/ 309 w 465"/>
              <a:gd name="T79" fmla="*/ 262 h 633"/>
              <a:gd name="T80" fmla="*/ 411 w 465"/>
              <a:gd name="T81" fmla="*/ 262 h 633"/>
              <a:gd name="T82" fmla="*/ 360 w 465"/>
              <a:gd name="T83" fmla="*/ 226 h 633"/>
              <a:gd name="T84" fmla="*/ 360 w 465"/>
              <a:gd name="T85" fmla="*/ 299 h 633"/>
              <a:gd name="T86" fmla="*/ 360 w 465"/>
              <a:gd name="T87" fmla="*/ 226 h 633"/>
              <a:gd name="T88" fmla="*/ 182 w 465"/>
              <a:gd name="T89" fmla="*/ 262 h 633"/>
              <a:gd name="T90" fmla="*/ 283 w 465"/>
              <a:gd name="T91" fmla="*/ 262 h 633"/>
              <a:gd name="T92" fmla="*/ 232 w 465"/>
              <a:gd name="T93" fmla="*/ 226 h 633"/>
              <a:gd name="T94" fmla="*/ 232 w 465"/>
              <a:gd name="T95" fmla="*/ 299 h 633"/>
              <a:gd name="T96" fmla="*/ 232 w 465"/>
              <a:gd name="T97" fmla="*/ 226 h 633"/>
              <a:gd name="T98" fmla="*/ 54 w 465"/>
              <a:gd name="T99" fmla="*/ 262 h 633"/>
              <a:gd name="T100" fmla="*/ 156 w 465"/>
              <a:gd name="T101" fmla="*/ 262 h 633"/>
              <a:gd name="T102" fmla="*/ 105 w 465"/>
              <a:gd name="T103" fmla="*/ 226 h 633"/>
              <a:gd name="T104" fmla="*/ 105 w 465"/>
              <a:gd name="T105" fmla="*/ 299 h 633"/>
              <a:gd name="T106" fmla="*/ 105 w 465"/>
              <a:gd name="T107" fmla="*/ 226 h 633"/>
              <a:gd name="T108" fmla="*/ 105 w 465"/>
              <a:gd name="T109" fmla="*/ 168 h 633"/>
              <a:gd name="T110" fmla="*/ 105 w 465"/>
              <a:gd name="T111" fmla="*/ 66 h 633"/>
              <a:gd name="T112" fmla="*/ 411 w 465"/>
              <a:gd name="T113" fmla="*/ 117 h 633"/>
              <a:gd name="T114" fmla="*/ 105 w 465"/>
              <a:gd name="T115" fmla="*/ 80 h 633"/>
              <a:gd name="T116" fmla="*/ 105 w 465"/>
              <a:gd name="T117" fmla="*/ 154 h 633"/>
              <a:gd name="T118" fmla="*/ 397 w 465"/>
              <a:gd name="T119" fmla="*/ 117 h 633"/>
              <a:gd name="T120" fmla="*/ 105 w 465"/>
              <a:gd name="T121" fmla="*/ 80 h 6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465" h="633">
                <a:moveTo>
                  <a:pt x="433" y="633"/>
                </a:moveTo>
                <a:cubicBezTo>
                  <a:pt x="32" y="633"/>
                  <a:pt x="32" y="633"/>
                  <a:pt x="32" y="633"/>
                </a:cubicBezTo>
                <a:cubicBezTo>
                  <a:pt x="14" y="633"/>
                  <a:pt x="0" y="619"/>
                  <a:pt x="0" y="602"/>
                </a:cubicBezTo>
                <a:cubicBezTo>
                  <a:pt x="0" y="31"/>
                  <a:pt x="0" y="31"/>
                  <a:pt x="0" y="31"/>
                </a:cubicBezTo>
                <a:cubicBezTo>
                  <a:pt x="0" y="14"/>
                  <a:pt x="14" y="0"/>
                  <a:pt x="32" y="0"/>
                </a:cubicBezTo>
                <a:cubicBezTo>
                  <a:pt x="433" y="0"/>
                  <a:pt x="433" y="0"/>
                  <a:pt x="433" y="0"/>
                </a:cubicBezTo>
                <a:cubicBezTo>
                  <a:pt x="451" y="0"/>
                  <a:pt x="465" y="14"/>
                  <a:pt x="465" y="31"/>
                </a:cubicBezTo>
                <a:cubicBezTo>
                  <a:pt x="465" y="602"/>
                  <a:pt x="465" y="602"/>
                  <a:pt x="465" y="602"/>
                </a:cubicBezTo>
                <a:cubicBezTo>
                  <a:pt x="465" y="619"/>
                  <a:pt x="451" y="633"/>
                  <a:pt x="433" y="633"/>
                </a:cubicBezTo>
                <a:close/>
                <a:moveTo>
                  <a:pt x="32" y="14"/>
                </a:moveTo>
                <a:cubicBezTo>
                  <a:pt x="22" y="14"/>
                  <a:pt x="14" y="22"/>
                  <a:pt x="14" y="31"/>
                </a:cubicBezTo>
                <a:cubicBezTo>
                  <a:pt x="14" y="602"/>
                  <a:pt x="14" y="602"/>
                  <a:pt x="14" y="602"/>
                </a:cubicBezTo>
                <a:cubicBezTo>
                  <a:pt x="14" y="611"/>
                  <a:pt x="22" y="619"/>
                  <a:pt x="32" y="619"/>
                </a:cubicBezTo>
                <a:cubicBezTo>
                  <a:pt x="433" y="619"/>
                  <a:pt x="433" y="619"/>
                  <a:pt x="433" y="619"/>
                </a:cubicBezTo>
                <a:cubicBezTo>
                  <a:pt x="443" y="619"/>
                  <a:pt x="451" y="611"/>
                  <a:pt x="451" y="602"/>
                </a:cubicBezTo>
                <a:cubicBezTo>
                  <a:pt x="451" y="31"/>
                  <a:pt x="451" y="31"/>
                  <a:pt x="451" y="31"/>
                </a:cubicBezTo>
                <a:cubicBezTo>
                  <a:pt x="451" y="22"/>
                  <a:pt x="443" y="14"/>
                  <a:pt x="433" y="14"/>
                </a:cubicBezTo>
                <a:lnTo>
                  <a:pt x="32" y="14"/>
                </a:lnTo>
                <a:close/>
                <a:moveTo>
                  <a:pt x="360" y="566"/>
                </a:moveTo>
                <a:cubicBezTo>
                  <a:pt x="332" y="566"/>
                  <a:pt x="309" y="544"/>
                  <a:pt x="309" y="516"/>
                </a:cubicBezTo>
                <a:cubicBezTo>
                  <a:pt x="309" y="488"/>
                  <a:pt x="332" y="465"/>
                  <a:pt x="360" y="465"/>
                </a:cubicBezTo>
                <a:cubicBezTo>
                  <a:pt x="388" y="465"/>
                  <a:pt x="411" y="488"/>
                  <a:pt x="411" y="516"/>
                </a:cubicBezTo>
                <a:cubicBezTo>
                  <a:pt x="411" y="544"/>
                  <a:pt x="388" y="566"/>
                  <a:pt x="360" y="566"/>
                </a:cubicBezTo>
                <a:close/>
                <a:moveTo>
                  <a:pt x="360" y="479"/>
                </a:moveTo>
                <a:cubicBezTo>
                  <a:pt x="340" y="479"/>
                  <a:pt x="323" y="495"/>
                  <a:pt x="323" y="516"/>
                </a:cubicBezTo>
                <a:cubicBezTo>
                  <a:pt x="323" y="536"/>
                  <a:pt x="340" y="552"/>
                  <a:pt x="360" y="552"/>
                </a:cubicBezTo>
                <a:cubicBezTo>
                  <a:pt x="380" y="552"/>
                  <a:pt x="397" y="536"/>
                  <a:pt x="397" y="516"/>
                </a:cubicBezTo>
                <a:cubicBezTo>
                  <a:pt x="397" y="495"/>
                  <a:pt x="380" y="479"/>
                  <a:pt x="360" y="479"/>
                </a:cubicBezTo>
                <a:close/>
                <a:moveTo>
                  <a:pt x="232" y="566"/>
                </a:moveTo>
                <a:cubicBezTo>
                  <a:pt x="204" y="566"/>
                  <a:pt x="182" y="544"/>
                  <a:pt x="182" y="516"/>
                </a:cubicBezTo>
                <a:cubicBezTo>
                  <a:pt x="182" y="488"/>
                  <a:pt x="204" y="465"/>
                  <a:pt x="232" y="465"/>
                </a:cubicBezTo>
                <a:cubicBezTo>
                  <a:pt x="260" y="465"/>
                  <a:pt x="283" y="488"/>
                  <a:pt x="283" y="516"/>
                </a:cubicBezTo>
                <a:cubicBezTo>
                  <a:pt x="283" y="544"/>
                  <a:pt x="260" y="566"/>
                  <a:pt x="232" y="566"/>
                </a:cubicBezTo>
                <a:close/>
                <a:moveTo>
                  <a:pt x="232" y="479"/>
                </a:moveTo>
                <a:cubicBezTo>
                  <a:pt x="212" y="479"/>
                  <a:pt x="196" y="495"/>
                  <a:pt x="196" y="516"/>
                </a:cubicBezTo>
                <a:cubicBezTo>
                  <a:pt x="196" y="536"/>
                  <a:pt x="212" y="552"/>
                  <a:pt x="232" y="552"/>
                </a:cubicBezTo>
                <a:cubicBezTo>
                  <a:pt x="253" y="552"/>
                  <a:pt x="269" y="536"/>
                  <a:pt x="269" y="516"/>
                </a:cubicBezTo>
                <a:cubicBezTo>
                  <a:pt x="269" y="495"/>
                  <a:pt x="253" y="479"/>
                  <a:pt x="232" y="479"/>
                </a:cubicBezTo>
                <a:close/>
                <a:moveTo>
                  <a:pt x="105" y="566"/>
                </a:moveTo>
                <a:cubicBezTo>
                  <a:pt x="77" y="566"/>
                  <a:pt x="54" y="544"/>
                  <a:pt x="54" y="516"/>
                </a:cubicBezTo>
                <a:cubicBezTo>
                  <a:pt x="54" y="488"/>
                  <a:pt x="77" y="465"/>
                  <a:pt x="105" y="465"/>
                </a:cubicBezTo>
                <a:cubicBezTo>
                  <a:pt x="133" y="465"/>
                  <a:pt x="156" y="488"/>
                  <a:pt x="156" y="516"/>
                </a:cubicBezTo>
                <a:cubicBezTo>
                  <a:pt x="156" y="544"/>
                  <a:pt x="133" y="566"/>
                  <a:pt x="105" y="566"/>
                </a:cubicBezTo>
                <a:close/>
                <a:moveTo>
                  <a:pt x="105" y="479"/>
                </a:moveTo>
                <a:cubicBezTo>
                  <a:pt x="85" y="479"/>
                  <a:pt x="68" y="495"/>
                  <a:pt x="68" y="516"/>
                </a:cubicBezTo>
                <a:cubicBezTo>
                  <a:pt x="68" y="536"/>
                  <a:pt x="85" y="552"/>
                  <a:pt x="105" y="552"/>
                </a:cubicBezTo>
                <a:cubicBezTo>
                  <a:pt x="125" y="552"/>
                  <a:pt x="142" y="536"/>
                  <a:pt x="142" y="516"/>
                </a:cubicBezTo>
                <a:cubicBezTo>
                  <a:pt x="142" y="495"/>
                  <a:pt x="125" y="479"/>
                  <a:pt x="105" y="479"/>
                </a:cubicBezTo>
                <a:close/>
                <a:moveTo>
                  <a:pt x="360" y="440"/>
                </a:moveTo>
                <a:cubicBezTo>
                  <a:pt x="332" y="440"/>
                  <a:pt x="309" y="417"/>
                  <a:pt x="309" y="389"/>
                </a:cubicBezTo>
                <a:cubicBezTo>
                  <a:pt x="309" y="361"/>
                  <a:pt x="332" y="338"/>
                  <a:pt x="360" y="338"/>
                </a:cubicBezTo>
                <a:cubicBezTo>
                  <a:pt x="388" y="338"/>
                  <a:pt x="411" y="361"/>
                  <a:pt x="411" y="389"/>
                </a:cubicBezTo>
                <a:cubicBezTo>
                  <a:pt x="411" y="417"/>
                  <a:pt x="388" y="440"/>
                  <a:pt x="360" y="440"/>
                </a:cubicBezTo>
                <a:close/>
                <a:moveTo>
                  <a:pt x="360" y="352"/>
                </a:moveTo>
                <a:cubicBezTo>
                  <a:pt x="340" y="352"/>
                  <a:pt x="323" y="369"/>
                  <a:pt x="323" y="389"/>
                </a:cubicBezTo>
                <a:cubicBezTo>
                  <a:pt x="323" y="409"/>
                  <a:pt x="340" y="426"/>
                  <a:pt x="360" y="426"/>
                </a:cubicBezTo>
                <a:cubicBezTo>
                  <a:pt x="380" y="426"/>
                  <a:pt x="397" y="409"/>
                  <a:pt x="397" y="389"/>
                </a:cubicBezTo>
                <a:cubicBezTo>
                  <a:pt x="397" y="369"/>
                  <a:pt x="380" y="352"/>
                  <a:pt x="360" y="352"/>
                </a:cubicBezTo>
                <a:close/>
                <a:moveTo>
                  <a:pt x="232" y="440"/>
                </a:moveTo>
                <a:cubicBezTo>
                  <a:pt x="204" y="440"/>
                  <a:pt x="182" y="417"/>
                  <a:pt x="182" y="389"/>
                </a:cubicBezTo>
                <a:cubicBezTo>
                  <a:pt x="182" y="361"/>
                  <a:pt x="204" y="338"/>
                  <a:pt x="232" y="338"/>
                </a:cubicBezTo>
                <a:cubicBezTo>
                  <a:pt x="260" y="338"/>
                  <a:pt x="283" y="361"/>
                  <a:pt x="283" y="389"/>
                </a:cubicBezTo>
                <a:cubicBezTo>
                  <a:pt x="283" y="417"/>
                  <a:pt x="260" y="440"/>
                  <a:pt x="232" y="440"/>
                </a:cubicBezTo>
                <a:close/>
                <a:moveTo>
                  <a:pt x="232" y="352"/>
                </a:moveTo>
                <a:cubicBezTo>
                  <a:pt x="212" y="352"/>
                  <a:pt x="196" y="369"/>
                  <a:pt x="196" y="389"/>
                </a:cubicBezTo>
                <a:cubicBezTo>
                  <a:pt x="196" y="409"/>
                  <a:pt x="212" y="426"/>
                  <a:pt x="232" y="426"/>
                </a:cubicBezTo>
                <a:cubicBezTo>
                  <a:pt x="253" y="426"/>
                  <a:pt x="269" y="409"/>
                  <a:pt x="269" y="389"/>
                </a:cubicBezTo>
                <a:cubicBezTo>
                  <a:pt x="269" y="369"/>
                  <a:pt x="253" y="352"/>
                  <a:pt x="232" y="352"/>
                </a:cubicBezTo>
                <a:close/>
                <a:moveTo>
                  <a:pt x="105" y="440"/>
                </a:moveTo>
                <a:cubicBezTo>
                  <a:pt x="77" y="440"/>
                  <a:pt x="54" y="417"/>
                  <a:pt x="54" y="389"/>
                </a:cubicBezTo>
                <a:cubicBezTo>
                  <a:pt x="54" y="361"/>
                  <a:pt x="77" y="338"/>
                  <a:pt x="105" y="338"/>
                </a:cubicBezTo>
                <a:cubicBezTo>
                  <a:pt x="133" y="338"/>
                  <a:pt x="156" y="361"/>
                  <a:pt x="156" y="389"/>
                </a:cubicBezTo>
                <a:cubicBezTo>
                  <a:pt x="156" y="417"/>
                  <a:pt x="133" y="440"/>
                  <a:pt x="105" y="440"/>
                </a:cubicBezTo>
                <a:close/>
                <a:moveTo>
                  <a:pt x="105" y="352"/>
                </a:moveTo>
                <a:cubicBezTo>
                  <a:pt x="85" y="352"/>
                  <a:pt x="68" y="369"/>
                  <a:pt x="68" y="389"/>
                </a:cubicBezTo>
                <a:cubicBezTo>
                  <a:pt x="68" y="409"/>
                  <a:pt x="85" y="426"/>
                  <a:pt x="105" y="426"/>
                </a:cubicBezTo>
                <a:cubicBezTo>
                  <a:pt x="125" y="426"/>
                  <a:pt x="142" y="409"/>
                  <a:pt x="142" y="389"/>
                </a:cubicBezTo>
                <a:cubicBezTo>
                  <a:pt x="142" y="369"/>
                  <a:pt x="125" y="352"/>
                  <a:pt x="105" y="352"/>
                </a:cubicBezTo>
                <a:close/>
                <a:moveTo>
                  <a:pt x="360" y="313"/>
                </a:moveTo>
                <a:cubicBezTo>
                  <a:pt x="332" y="313"/>
                  <a:pt x="309" y="290"/>
                  <a:pt x="309" y="262"/>
                </a:cubicBezTo>
                <a:cubicBezTo>
                  <a:pt x="309" y="234"/>
                  <a:pt x="332" y="212"/>
                  <a:pt x="360" y="212"/>
                </a:cubicBezTo>
                <a:cubicBezTo>
                  <a:pt x="388" y="212"/>
                  <a:pt x="411" y="234"/>
                  <a:pt x="411" y="262"/>
                </a:cubicBezTo>
                <a:cubicBezTo>
                  <a:pt x="411" y="290"/>
                  <a:pt x="388" y="313"/>
                  <a:pt x="360" y="313"/>
                </a:cubicBezTo>
                <a:close/>
                <a:moveTo>
                  <a:pt x="360" y="226"/>
                </a:moveTo>
                <a:cubicBezTo>
                  <a:pt x="340" y="226"/>
                  <a:pt x="323" y="242"/>
                  <a:pt x="323" y="262"/>
                </a:cubicBezTo>
                <a:cubicBezTo>
                  <a:pt x="323" y="283"/>
                  <a:pt x="340" y="299"/>
                  <a:pt x="360" y="299"/>
                </a:cubicBezTo>
                <a:cubicBezTo>
                  <a:pt x="380" y="299"/>
                  <a:pt x="397" y="283"/>
                  <a:pt x="397" y="262"/>
                </a:cubicBezTo>
                <a:cubicBezTo>
                  <a:pt x="397" y="242"/>
                  <a:pt x="380" y="226"/>
                  <a:pt x="360" y="226"/>
                </a:cubicBezTo>
                <a:close/>
                <a:moveTo>
                  <a:pt x="232" y="313"/>
                </a:moveTo>
                <a:cubicBezTo>
                  <a:pt x="204" y="313"/>
                  <a:pt x="182" y="290"/>
                  <a:pt x="182" y="262"/>
                </a:cubicBezTo>
                <a:cubicBezTo>
                  <a:pt x="182" y="234"/>
                  <a:pt x="204" y="212"/>
                  <a:pt x="232" y="212"/>
                </a:cubicBezTo>
                <a:cubicBezTo>
                  <a:pt x="260" y="212"/>
                  <a:pt x="283" y="234"/>
                  <a:pt x="283" y="262"/>
                </a:cubicBezTo>
                <a:cubicBezTo>
                  <a:pt x="283" y="290"/>
                  <a:pt x="260" y="313"/>
                  <a:pt x="232" y="313"/>
                </a:cubicBezTo>
                <a:close/>
                <a:moveTo>
                  <a:pt x="232" y="226"/>
                </a:moveTo>
                <a:cubicBezTo>
                  <a:pt x="212" y="226"/>
                  <a:pt x="196" y="242"/>
                  <a:pt x="196" y="262"/>
                </a:cubicBezTo>
                <a:cubicBezTo>
                  <a:pt x="196" y="283"/>
                  <a:pt x="212" y="299"/>
                  <a:pt x="232" y="299"/>
                </a:cubicBezTo>
                <a:cubicBezTo>
                  <a:pt x="253" y="299"/>
                  <a:pt x="269" y="283"/>
                  <a:pt x="269" y="262"/>
                </a:cubicBezTo>
                <a:cubicBezTo>
                  <a:pt x="269" y="242"/>
                  <a:pt x="253" y="226"/>
                  <a:pt x="232" y="226"/>
                </a:cubicBezTo>
                <a:close/>
                <a:moveTo>
                  <a:pt x="105" y="313"/>
                </a:moveTo>
                <a:cubicBezTo>
                  <a:pt x="77" y="313"/>
                  <a:pt x="54" y="290"/>
                  <a:pt x="54" y="262"/>
                </a:cubicBezTo>
                <a:cubicBezTo>
                  <a:pt x="54" y="234"/>
                  <a:pt x="77" y="212"/>
                  <a:pt x="105" y="212"/>
                </a:cubicBezTo>
                <a:cubicBezTo>
                  <a:pt x="133" y="212"/>
                  <a:pt x="156" y="234"/>
                  <a:pt x="156" y="262"/>
                </a:cubicBezTo>
                <a:cubicBezTo>
                  <a:pt x="156" y="290"/>
                  <a:pt x="133" y="313"/>
                  <a:pt x="105" y="313"/>
                </a:cubicBezTo>
                <a:close/>
                <a:moveTo>
                  <a:pt x="105" y="226"/>
                </a:moveTo>
                <a:cubicBezTo>
                  <a:pt x="85" y="226"/>
                  <a:pt x="68" y="242"/>
                  <a:pt x="68" y="262"/>
                </a:cubicBezTo>
                <a:cubicBezTo>
                  <a:pt x="68" y="283"/>
                  <a:pt x="85" y="299"/>
                  <a:pt x="105" y="299"/>
                </a:cubicBezTo>
                <a:cubicBezTo>
                  <a:pt x="125" y="299"/>
                  <a:pt x="142" y="283"/>
                  <a:pt x="142" y="262"/>
                </a:cubicBezTo>
                <a:cubicBezTo>
                  <a:pt x="142" y="242"/>
                  <a:pt x="125" y="226"/>
                  <a:pt x="105" y="226"/>
                </a:cubicBezTo>
                <a:close/>
                <a:moveTo>
                  <a:pt x="360" y="168"/>
                </a:moveTo>
                <a:cubicBezTo>
                  <a:pt x="105" y="168"/>
                  <a:pt x="105" y="168"/>
                  <a:pt x="105" y="168"/>
                </a:cubicBezTo>
                <a:cubicBezTo>
                  <a:pt x="77" y="168"/>
                  <a:pt x="54" y="145"/>
                  <a:pt x="54" y="117"/>
                </a:cubicBezTo>
                <a:cubicBezTo>
                  <a:pt x="54" y="89"/>
                  <a:pt x="77" y="66"/>
                  <a:pt x="105" y="66"/>
                </a:cubicBezTo>
                <a:cubicBezTo>
                  <a:pt x="360" y="66"/>
                  <a:pt x="360" y="66"/>
                  <a:pt x="360" y="66"/>
                </a:cubicBezTo>
                <a:cubicBezTo>
                  <a:pt x="388" y="66"/>
                  <a:pt x="411" y="89"/>
                  <a:pt x="411" y="117"/>
                </a:cubicBezTo>
                <a:cubicBezTo>
                  <a:pt x="411" y="145"/>
                  <a:pt x="388" y="168"/>
                  <a:pt x="360" y="168"/>
                </a:cubicBezTo>
                <a:close/>
                <a:moveTo>
                  <a:pt x="105" y="80"/>
                </a:moveTo>
                <a:cubicBezTo>
                  <a:pt x="85" y="80"/>
                  <a:pt x="68" y="97"/>
                  <a:pt x="68" y="117"/>
                </a:cubicBezTo>
                <a:cubicBezTo>
                  <a:pt x="68" y="137"/>
                  <a:pt x="85" y="154"/>
                  <a:pt x="105" y="154"/>
                </a:cubicBezTo>
                <a:cubicBezTo>
                  <a:pt x="360" y="154"/>
                  <a:pt x="360" y="154"/>
                  <a:pt x="360" y="154"/>
                </a:cubicBezTo>
                <a:cubicBezTo>
                  <a:pt x="380" y="154"/>
                  <a:pt x="397" y="137"/>
                  <a:pt x="397" y="117"/>
                </a:cubicBezTo>
                <a:cubicBezTo>
                  <a:pt x="397" y="97"/>
                  <a:pt x="380" y="80"/>
                  <a:pt x="360" y="80"/>
                </a:cubicBezTo>
                <a:lnTo>
                  <a:pt x="105" y="80"/>
                </a:lnTo>
                <a:close/>
              </a:path>
            </a:pathLst>
          </a:custGeom>
          <a:grpFill/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55880</xdr:rowOff>
    </xdr:from>
    <xdr:to>
      <xdr:col>0</xdr:col>
      <xdr:colOff>1280160</xdr:colOff>
      <xdr:row>1</xdr:row>
      <xdr:rowOff>85969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7748CC18-BEF7-4DFF-882D-FC475D32C205}"/>
            </a:ext>
          </a:extLst>
        </xdr:cNvPr>
        <xdr:cNvSpPr txBox="1"/>
      </xdr:nvSpPr>
      <xdr:spPr>
        <a:xfrm>
          <a:off x="0" y="55880"/>
          <a:ext cx="1280160" cy="756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ZA" sz="1400" b="1">
              <a:solidFill>
                <a:schemeClr val="bg1"/>
              </a:solidFill>
            </a:rPr>
            <a:t>Loan,</a:t>
          </a:r>
          <a:r>
            <a:rPr lang="en-ZA" sz="1400" b="1" baseline="0">
              <a:solidFill>
                <a:schemeClr val="bg1"/>
              </a:solidFill>
            </a:rPr>
            <a:t> Asset,</a:t>
          </a:r>
        </a:p>
        <a:p>
          <a:r>
            <a:rPr lang="en-ZA" sz="1400" b="1" baseline="0">
              <a:solidFill>
                <a:schemeClr val="bg1"/>
              </a:solidFill>
            </a:rPr>
            <a:t>CAPEX Forecast Suite</a:t>
          </a:r>
          <a:endParaRPr lang="en-ZA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46893</xdr:colOff>
      <xdr:row>25</xdr:row>
      <xdr:rowOff>152400</xdr:rowOff>
    </xdr:from>
    <xdr:to>
      <xdr:col>0</xdr:col>
      <xdr:colOff>1144173</xdr:colOff>
      <xdr:row>28</xdr:row>
      <xdr:rowOff>58615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67AD6A06-2FBE-4E71-A6A4-4E175F41C2F9}"/>
            </a:ext>
          </a:extLst>
        </xdr:cNvPr>
        <xdr:cNvGrpSpPr/>
      </xdr:nvGrpSpPr>
      <xdr:grpSpPr>
        <a:xfrm>
          <a:off x="46893" y="5662246"/>
          <a:ext cx="1097280" cy="504092"/>
          <a:chOff x="71120" y="5537200"/>
          <a:chExt cx="1097280" cy="504092"/>
        </a:xfrm>
      </xdr:grpSpPr>
      <xdr:sp macro="" textlink="">
        <xdr:nvSpPr>
          <xdr:cNvPr id="16" name="Rectangle: Rounded Corners 15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120DC6F-6886-EC79-3F0A-0969D5EF5077}"/>
              </a:ext>
            </a:extLst>
          </xdr:cNvPr>
          <xdr:cNvSpPr/>
        </xdr:nvSpPr>
        <xdr:spPr>
          <a:xfrm>
            <a:off x="71120" y="5537200"/>
            <a:ext cx="1097280" cy="498118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3 Statement</a:t>
            </a:r>
          </a:p>
          <a:p>
            <a:pPr algn="l"/>
            <a:r>
              <a:rPr lang="en-ZA" sz="1100"/>
              <a:t>Balances</a:t>
            </a:r>
          </a:p>
        </xdr:txBody>
      </xdr:sp>
      <xdr:pic>
        <xdr:nvPicPr>
          <xdr:cNvPr id="17" name="Graphic 16" descr="Aperture with solid fill">
            <a:extLst>
              <a:ext uri="{FF2B5EF4-FFF2-40B4-BE49-F238E27FC236}">
                <a16:creationId xmlns:a16="http://schemas.microsoft.com/office/drawing/2014/main" id="{F2864A2E-5B99-F103-A787-8063599F83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797950" y="5689599"/>
            <a:ext cx="351693" cy="351693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1219200</xdr:colOff>
      <xdr:row>0</xdr:row>
      <xdr:rowOff>30480</xdr:rowOff>
    </xdr:from>
    <xdr:to>
      <xdr:col>43</xdr:col>
      <xdr:colOff>28976</xdr:colOff>
      <xdr:row>0</xdr:row>
      <xdr:rowOff>233680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6E31AC-D900-4FBB-8613-37FA56D48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70560" y="30480"/>
          <a:ext cx="262656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20</xdr:col>
      <xdr:colOff>688703</xdr:colOff>
      <xdr:row>0</xdr:row>
      <xdr:rowOff>30480</xdr:rowOff>
    </xdr:from>
    <xdr:to>
      <xdr:col>20</xdr:col>
      <xdr:colOff>688703</xdr:colOff>
      <xdr:row>0</xdr:row>
      <xdr:rowOff>233680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EEB7698-8610-42DF-93CE-A7BE0342C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49760" y="30480"/>
          <a:ext cx="262656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160365</xdr:colOff>
      <xdr:row>18</xdr:row>
      <xdr:rowOff>132080</xdr:rowOff>
    </xdr:from>
    <xdr:to>
      <xdr:col>10</xdr:col>
      <xdr:colOff>1410061</xdr:colOff>
      <xdr:row>20</xdr:row>
      <xdr:rowOff>53339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9CE3E4D3-4E61-478E-B352-CEA6649CFA9C}"/>
            </a:ext>
          </a:extLst>
        </xdr:cNvPr>
        <xdr:cNvGrpSpPr/>
      </xdr:nvGrpSpPr>
      <xdr:grpSpPr>
        <a:xfrm>
          <a:off x="7678765" y="4094480"/>
          <a:ext cx="1473216" cy="327659"/>
          <a:chOff x="14941716" y="1257798"/>
          <a:chExt cx="1520947" cy="431398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6533DD0B-7ED7-0FBA-EAB4-B92CEB853166}"/>
              </a:ext>
            </a:extLst>
          </xdr:cNvPr>
          <xdr:cNvSpPr txBox="1"/>
        </xdr:nvSpPr>
        <xdr:spPr>
          <a:xfrm>
            <a:off x="15109666" y="1257798"/>
            <a:ext cx="1352997" cy="43139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ZA" sz="1300">
                <a:ln>
                  <a:noFill/>
                </a:ln>
                <a:solidFill>
                  <a:schemeClr val="tx1">
                    <a:lumMod val="95000"/>
                    <a:lumOff val="5000"/>
                  </a:schemeClr>
                </a:solidFill>
              </a:rPr>
              <a:t>Click to Expand</a:t>
            </a:r>
          </a:p>
        </xdr:txBody>
      </xdr:sp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B439B2A8-82BD-A12C-407E-ADCEDF00751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941716" y="1354597"/>
            <a:ext cx="232148" cy="24200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944880</xdr:colOff>
      <xdr:row>13</xdr:row>
      <xdr:rowOff>40640</xdr:rowOff>
    </xdr:from>
    <xdr:to>
      <xdr:col>10</xdr:col>
      <xdr:colOff>1455420</xdr:colOff>
      <xdr:row>16</xdr:row>
      <xdr:rowOff>177800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3F2EEACE-167B-4564-A11C-C0A77FD87F03}"/>
            </a:ext>
          </a:extLst>
        </xdr:cNvPr>
        <xdr:cNvGrpSpPr/>
      </xdr:nvGrpSpPr>
      <xdr:grpSpPr>
        <a:xfrm>
          <a:off x="7406640" y="2987040"/>
          <a:ext cx="1790700" cy="746760"/>
          <a:chOff x="3886200" y="2194560"/>
          <a:chExt cx="2293620" cy="685800"/>
        </a:xfrm>
      </xdr:grpSpPr>
      <xdr:grpSp>
        <xdr:nvGrpSpPr>
          <xdr:cNvPr id="46" name="Group 45">
            <a:extLst>
              <a:ext uri="{FF2B5EF4-FFF2-40B4-BE49-F238E27FC236}">
                <a16:creationId xmlns:a16="http://schemas.microsoft.com/office/drawing/2014/main" id="{0570721B-E112-4EB6-EA0C-B06F55938A50}"/>
              </a:ext>
            </a:extLst>
          </xdr:cNvPr>
          <xdr:cNvGrpSpPr/>
        </xdr:nvGrpSpPr>
        <xdr:grpSpPr>
          <a:xfrm>
            <a:off x="3902109" y="2392680"/>
            <a:ext cx="2277711" cy="487680"/>
            <a:chOff x="1377372" y="137160"/>
            <a:chExt cx="2093653" cy="487680"/>
          </a:xfrm>
        </xdr:grpSpPr>
        <xdr:sp macro="" textlink="">
          <xdr:nvSpPr>
            <xdr:cNvPr id="48" name="TextBox 47">
              <a:extLst>
                <a:ext uri="{FF2B5EF4-FFF2-40B4-BE49-F238E27FC236}">
                  <a16:creationId xmlns:a16="http://schemas.microsoft.com/office/drawing/2014/main" id="{913E0A20-A4BD-D8F6-120C-AEEBDCD81259}"/>
                </a:ext>
              </a:extLst>
            </xdr:cNvPr>
            <xdr:cNvSpPr txBox="1"/>
          </xdr:nvSpPr>
          <xdr:spPr>
            <a:xfrm>
              <a:off x="1377372" y="525781"/>
              <a:ext cx="2066740" cy="99059"/>
            </a:xfrm>
            <a:prstGeom prst="rect">
              <a:avLst/>
            </a:prstGeom>
            <a:solidFill>
              <a:srgbClr val="FFFF99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r>
                <a:rPr lang="en-ZA" sz="1100"/>
                <a:t>D - Overwrite-able Defaults</a:t>
              </a:r>
            </a:p>
          </xdr:txBody>
        </xdr:sp>
        <xdr:sp macro="" textlink="">
          <xdr:nvSpPr>
            <xdr:cNvPr id="49" name="TextBox 48">
              <a:extLst>
                <a:ext uri="{FF2B5EF4-FFF2-40B4-BE49-F238E27FC236}">
                  <a16:creationId xmlns:a16="http://schemas.microsoft.com/office/drawing/2014/main" id="{2740F3AE-262F-BA40-3CAE-08AD0C758581}"/>
                </a:ext>
              </a:extLst>
            </xdr:cNvPr>
            <xdr:cNvSpPr txBox="1"/>
          </xdr:nvSpPr>
          <xdr:spPr>
            <a:xfrm>
              <a:off x="1390765" y="335280"/>
              <a:ext cx="2080260" cy="160020"/>
            </a:xfrm>
            <a:prstGeom prst="rect">
              <a:avLst/>
            </a:prstGeom>
            <a:solidFill>
              <a:schemeClr val="accent4">
                <a:lumMod val="40000"/>
                <a:lumOff val="6000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r>
                <a:rPr lang="en-ZA" sz="1100"/>
                <a:t>A =Optional  Adjust</a:t>
              </a:r>
            </a:p>
          </xdr:txBody>
        </xdr:sp>
        <xdr:sp macro="" textlink="">
          <xdr:nvSpPr>
            <xdr:cNvPr id="50" name="TextBox 49">
              <a:extLst>
                <a:ext uri="{FF2B5EF4-FFF2-40B4-BE49-F238E27FC236}">
                  <a16:creationId xmlns:a16="http://schemas.microsoft.com/office/drawing/2014/main" id="{95A97712-1255-9A0C-0929-225FA1F1D4EB}"/>
                </a:ext>
              </a:extLst>
            </xdr:cNvPr>
            <xdr:cNvSpPr txBox="1"/>
          </xdr:nvSpPr>
          <xdr:spPr>
            <a:xfrm>
              <a:off x="1386840" y="137160"/>
              <a:ext cx="1105926" cy="177800"/>
            </a:xfrm>
            <a:prstGeom prst="rect">
              <a:avLst/>
            </a:prstGeom>
            <a:solidFill>
              <a:schemeClr val="accent4">
                <a:lumMod val="20000"/>
                <a:lumOff val="8000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r>
                <a:rPr lang="en-ZA" sz="1100"/>
                <a:t>R = Required </a:t>
              </a:r>
            </a:p>
          </xdr:txBody>
        </xdr:sp>
      </xdr:grp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948FC308-FEE1-DD4F-9F70-180AF7ACD1BB}"/>
              </a:ext>
            </a:extLst>
          </xdr:cNvPr>
          <xdr:cNvSpPr txBox="1"/>
        </xdr:nvSpPr>
        <xdr:spPr>
          <a:xfrm>
            <a:off x="3886200" y="2194560"/>
            <a:ext cx="2278380" cy="198120"/>
          </a:xfrm>
          <a:prstGeom prst="rect">
            <a:avLst/>
          </a:prstGeom>
          <a:solidFill>
            <a:srgbClr val="00206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ZA" sz="1100" b="1">
                <a:solidFill>
                  <a:schemeClr val="bg1"/>
                </a:solidFill>
              </a:rPr>
              <a:t>Inputs Key</a:t>
            </a:r>
          </a:p>
        </xdr:txBody>
      </xdr:sp>
    </xdr:grpSp>
    <xdr:clientData/>
  </xdr:twoCellAnchor>
  <xdr:twoCellAnchor>
    <xdr:from>
      <xdr:col>19</xdr:col>
      <xdr:colOff>213360</xdr:colOff>
      <xdr:row>2</xdr:row>
      <xdr:rowOff>121920</xdr:rowOff>
    </xdr:from>
    <xdr:to>
      <xdr:col>20</xdr:col>
      <xdr:colOff>1290320</xdr:colOff>
      <xdr:row>6</xdr:row>
      <xdr:rowOff>10160</xdr:rowOff>
    </xdr:to>
    <xdr:sp macro="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8BCBB616-187F-473C-B13D-0CA9EA4D00CF}"/>
            </a:ext>
          </a:extLst>
        </xdr:cNvPr>
        <xdr:cNvSpPr/>
      </xdr:nvSpPr>
      <xdr:spPr>
        <a:xfrm>
          <a:off x="10058400" y="741680"/>
          <a:ext cx="1371600" cy="802640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 b="1"/>
            <a:t>Toggle </a:t>
          </a:r>
        </a:p>
        <a:p>
          <a:pPr algn="l"/>
          <a:r>
            <a:rPr lang="en-ZA" sz="13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REGISTER</a:t>
          </a:r>
          <a:r>
            <a:rPr lang="en-ZA" sz="1300" b="1"/>
            <a:t> &amp; REPLACEMENTS  </a:t>
          </a:r>
        </a:p>
      </xdr:txBody>
    </xdr:sp>
    <xdr:clientData/>
  </xdr:twoCellAnchor>
  <xdr:twoCellAnchor>
    <xdr:from>
      <xdr:col>10</xdr:col>
      <xdr:colOff>111760</xdr:colOff>
      <xdr:row>2</xdr:row>
      <xdr:rowOff>142240</xdr:rowOff>
    </xdr:from>
    <xdr:to>
      <xdr:col>10</xdr:col>
      <xdr:colOff>1300480</xdr:colOff>
      <xdr:row>3</xdr:row>
      <xdr:rowOff>121920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630EC1FD-CEB3-46BC-A99D-CEFC6BD66317}"/>
            </a:ext>
          </a:extLst>
        </xdr:cNvPr>
        <xdr:cNvSpPr/>
      </xdr:nvSpPr>
      <xdr:spPr>
        <a:xfrm>
          <a:off x="7325360" y="762000"/>
          <a:ext cx="1188720" cy="345440"/>
        </a:xfrm>
        <a:prstGeom prst="roundRect">
          <a:avLst/>
        </a:prstGeom>
        <a:solidFill>
          <a:srgbClr val="00B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 b="1"/>
            <a:t>Toggle Inputs</a:t>
          </a:r>
        </a:p>
      </xdr:txBody>
    </xdr:sp>
    <xdr:clientData/>
  </xdr:twoCellAnchor>
  <xdr:twoCellAnchor editAs="oneCell">
    <xdr:from>
      <xdr:col>43</xdr:col>
      <xdr:colOff>2062480</xdr:colOff>
      <xdr:row>0</xdr:row>
      <xdr:rowOff>40640</xdr:rowOff>
    </xdr:from>
    <xdr:to>
      <xdr:col>43</xdr:col>
      <xdr:colOff>2325136</xdr:colOff>
      <xdr:row>0</xdr:row>
      <xdr:rowOff>243840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1D05A62-B301-436E-AFC0-D567755F3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41040" y="40640"/>
          <a:ext cx="262656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751840</xdr:colOff>
      <xdr:row>0</xdr:row>
      <xdr:rowOff>30480</xdr:rowOff>
    </xdr:from>
    <xdr:to>
      <xdr:col>15</xdr:col>
      <xdr:colOff>1014496</xdr:colOff>
      <xdr:row>0</xdr:row>
      <xdr:rowOff>233680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21CA574-97B8-44AD-89D0-BAC454F17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62160" y="30480"/>
          <a:ext cx="262656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1188720</xdr:colOff>
      <xdr:row>0</xdr:row>
      <xdr:rowOff>20320</xdr:rowOff>
    </xdr:from>
    <xdr:to>
      <xdr:col>10</xdr:col>
      <xdr:colOff>1451376</xdr:colOff>
      <xdr:row>0</xdr:row>
      <xdr:rowOff>223520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4EB440B-6C17-4C9E-B446-CB2B480F2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02320" y="20320"/>
          <a:ext cx="262656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121920</xdr:colOff>
      <xdr:row>4</xdr:row>
      <xdr:rowOff>152400</xdr:rowOff>
    </xdr:from>
    <xdr:to>
      <xdr:col>10</xdr:col>
      <xdr:colOff>1402080</xdr:colOff>
      <xdr:row>7</xdr:row>
      <xdr:rowOff>152400</xdr:rowOff>
    </xdr:to>
    <xdr:sp macro="" textlink="">
      <xdr:nvSpPr>
        <xdr:cNvPr id="52" name="Rectangle: Rounded Corners 51">
          <a:extLst>
            <a:ext uri="{FF2B5EF4-FFF2-40B4-BE49-F238E27FC236}">
              <a16:creationId xmlns:a16="http://schemas.microsoft.com/office/drawing/2014/main" id="{6382650F-9947-401D-9BDF-10F8495C28AE}"/>
            </a:ext>
          </a:extLst>
        </xdr:cNvPr>
        <xdr:cNvSpPr/>
      </xdr:nvSpPr>
      <xdr:spPr>
        <a:xfrm>
          <a:off x="7335520" y="1320800"/>
          <a:ext cx="1280160" cy="548640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 b="1"/>
            <a:t>Toggle Optional Input</a:t>
          </a:r>
        </a:p>
      </xdr:txBody>
    </xdr:sp>
    <xdr:clientData/>
  </xdr:twoCellAnchor>
  <xdr:twoCellAnchor>
    <xdr:from>
      <xdr:col>43</xdr:col>
      <xdr:colOff>528320</xdr:colOff>
      <xdr:row>2</xdr:row>
      <xdr:rowOff>223520</xdr:rowOff>
    </xdr:from>
    <xdr:to>
      <xdr:col>43</xdr:col>
      <xdr:colOff>1422400</xdr:colOff>
      <xdr:row>5</xdr:row>
      <xdr:rowOff>60960</xdr:rowOff>
    </xdr:to>
    <xdr:sp macro="" textlink="">
      <xdr:nvSpPr>
        <xdr:cNvPr id="53" name="Rectangle: Rounded Corners 52">
          <a:extLst>
            <a:ext uri="{FF2B5EF4-FFF2-40B4-BE49-F238E27FC236}">
              <a16:creationId xmlns:a16="http://schemas.microsoft.com/office/drawing/2014/main" id="{E1E64888-2997-4D87-816C-76B769B1B4DD}"/>
            </a:ext>
          </a:extLst>
        </xdr:cNvPr>
        <xdr:cNvSpPr/>
      </xdr:nvSpPr>
      <xdr:spPr>
        <a:xfrm>
          <a:off x="14447520" y="873760"/>
          <a:ext cx="894080" cy="568960"/>
        </a:xfrm>
        <a:prstGeom prst="roundRect">
          <a:avLst/>
        </a:prstGeom>
        <a:solidFill>
          <a:schemeClr val="accent4">
            <a:lumMod val="75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 b="1"/>
            <a:t>Toggle </a:t>
          </a:r>
        </a:p>
        <a:p>
          <a:pPr algn="l"/>
          <a:r>
            <a:rPr lang="en-ZA" sz="13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By YEAR</a:t>
          </a:r>
          <a:endParaRPr lang="en-ZA" sz="1300" b="1"/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1249680</xdr:colOff>
      <xdr:row>43</xdr:row>
      <xdr:rowOff>50800</xdr:rowOff>
    </xdr:to>
    <xdr:sp macro="" textlink="">
      <xdr:nvSpPr>
        <xdr:cNvPr id="6" name="Rectangle: Single Corner Snipped 5">
          <a:extLst>
            <a:ext uri="{FF2B5EF4-FFF2-40B4-BE49-F238E27FC236}">
              <a16:creationId xmlns:a16="http://schemas.microsoft.com/office/drawing/2014/main" id="{1287AB4C-6D90-4D55-8442-70D219FC997E}"/>
            </a:ext>
          </a:extLst>
        </xdr:cNvPr>
        <xdr:cNvSpPr/>
      </xdr:nvSpPr>
      <xdr:spPr>
        <a:xfrm>
          <a:off x="0" y="0"/>
          <a:ext cx="1249680" cy="9093200"/>
        </a:xfrm>
        <a:prstGeom prst="snip1Rect">
          <a:avLst>
            <a:gd name="adj" fmla="val 12451"/>
          </a:avLst>
        </a:prstGeom>
        <a:solidFill>
          <a:srgbClr val="004376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0</xdr:col>
      <xdr:colOff>60960</xdr:colOff>
      <xdr:row>15</xdr:row>
      <xdr:rowOff>173283</xdr:rowOff>
    </xdr:from>
    <xdr:to>
      <xdr:col>0</xdr:col>
      <xdr:colOff>1171269</xdr:colOff>
      <xdr:row>18</xdr:row>
      <xdr:rowOff>53975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4BF72560-0755-4906-A869-2EF9FDECD03B}"/>
            </a:ext>
          </a:extLst>
        </xdr:cNvPr>
        <xdr:cNvGrpSpPr/>
      </xdr:nvGrpSpPr>
      <xdr:grpSpPr>
        <a:xfrm>
          <a:off x="60960" y="3526083"/>
          <a:ext cx="1110309" cy="490292"/>
          <a:chOff x="35109" y="7004977"/>
          <a:chExt cx="1157652" cy="409418"/>
        </a:xfrm>
      </xdr:grpSpPr>
      <xdr:sp macro="" textlink="">
        <xdr:nvSpPr>
          <xdr:cNvPr id="8" name="Rectangle: Rounded Corners 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141A91E-9347-4AF3-436D-1CD889C5F76B}"/>
              </a:ext>
            </a:extLst>
          </xdr:cNvPr>
          <xdr:cNvSpPr/>
        </xdr:nvSpPr>
        <xdr:spPr>
          <a:xfrm>
            <a:off x="35109" y="7004977"/>
            <a:ext cx="1133475" cy="409418"/>
          </a:xfrm>
          <a:prstGeom prst="roundRect">
            <a:avLst/>
          </a:prstGeom>
          <a:solidFill>
            <a:srgbClr val="00B0F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SETUP - </a:t>
            </a:r>
          </a:p>
          <a:p>
            <a:pPr algn="l"/>
            <a:r>
              <a:rPr lang="en-ZA" sz="1100"/>
              <a:t>Fixed Assets</a:t>
            </a:r>
          </a:p>
        </xdr:txBody>
      </xdr:sp>
      <xdr:sp macro="" textlink="">
        <xdr:nvSpPr>
          <xdr:cNvPr id="16" name="Freeform 180">
            <a:extLst>
              <a:ext uri="{FF2B5EF4-FFF2-40B4-BE49-F238E27FC236}">
                <a16:creationId xmlns:a16="http://schemas.microsoft.com/office/drawing/2014/main" id="{E8184301-003C-A604-0A7C-A073E90B52A2}"/>
              </a:ext>
            </a:extLst>
          </xdr:cNvPr>
          <xdr:cNvSpPr>
            <a:spLocks noEditPoints="1"/>
          </xdr:cNvSpPr>
        </xdr:nvSpPr>
        <xdr:spPr bwMode="auto">
          <a:xfrm>
            <a:off x="907011" y="7085341"/>
            <a:ext cx="285750" cy="276225"/>
          </a:xfrm>
          <a:custGeom>
            <a:avLst/>
            <a:gdLst>
              <a:gd name="T0" fmla="*/ 333 w 703"/>
              <a:gd name="T1" fmla="*/ 406 h 572"/>
              <a:gd name="T2" fmla="*/ 198 w 703"/>
              <a:gd name="T3" fmla="*/ 553 h 572"/>
              <a:gd name="T4" fmla="*/ 157 w 703"/>
              <a:gd name="T5" fmla="*/ 568 h 572"/>
              <a:gd name="T6" fmla="*/ 79 w 703"/>
              <a:gd name="T7" fmla="*/ 460 h 572"/>
              <a:gd name="T8" fmla="*/ 207 w 703"/>
              <a:gd name="T9" fmla="*/ 350 h 572"/>
              <a:gd name="T10" fmla="*/ 112 w 703"/>
              <a:gd name="T11" fmla="*/ 218 h 572"/>
              <a:gd name="T12" fmla="*/ 17 w 703"/>
              <a:gd name="T13" fmla="*/ 75 h 572"/>
              <a:gd name="T14" fmla="*/ 82 w 703"/>
              <a:gd name="T15" fmla="*/ 129 h 572"/>
              <a:gd name="T16" fmla="*/ 76 w 703"/>
              <a:gd name="T17" fmla="*/ 24 h 572"/>
              <a:gd name="T18" fmla="*/ 112 w 703"/>
              <a:gd name="T19" fmla="*/ 8 h 572"/>
              <a:gd name="T20" fmla="*/ 317 w 703"/>
              <a:gd name="T21" fmla="*/ 245 h 572"/>
              <a:gd name="T22" fmla="*/ 381 w 703"/>
              <a:gd name="T23" fmla="*/ 208 h 572"/>
              <a:gd name="T24" fmla="*/ 400 w 703"/>
              <a:gd name="T25" fmla="*/ 75 h 572"/>
              <a:gd name="T26" fmla="*/ 300 w 703"/>
              <a:gd name="T27" fmla="*/ 32 h 572"/>
              <a:gd name="T28" fmla="*/ 563 w 703"/>
              <a:gd name="T29" fmla="*/ 80 h 572"/>
              <a:gd name="T30" fmla="*/ 609 w 703"/>
              <a:gd name="T31" fmla="*/ 172 h 572"/>
              <a:gd name="T32" fmla="*/ 695 w 703"/>
              <a:gd name="T33" fmla="*/ 219 h 572"/>
              <a:gd name="T34" fmla="*/ 611 w 703"/>
              <a:gd name="T35" fmla="*/ 324 h 572"/>
              <a:gd name="T36" fmla="*/ 557 w 703"/>
              <a:gd name="T37" fmla="*/ 265 h 572"/>
              <a:gd name="T38" fmla="*/ 439 w 703"/>
              <a:gd name="T39" fmla="*/ 265 h 572"/>
              <a:gd name="T40" fmla="*/ 402 w 703"/>
              <a:gd name="T41" fmla="*/ 330 h 572"/>
              <a:gd name="T42" fmla="*/ 555 w 703"/>
              <a:gd name="T43" fmla="*/ 556 h 572"/>
              <a:gd name="T44" fmla="*/ 338 w 703"/>
              <a:gd name="T45" fmla="*/ 392 h 572"/>
              <a:gd name="T46" fmla="*/ 545 w 703"/>
              <a:gd name="T47" fmla="*/ 546 h 572"/>
              <a:gd name="T48" fmla="*/ 387 w 703"/>
              <a:gd name="T49" fmla="*/ 336 h 572"/>
              <a:gd name="T50" fmla="*/ 425 w 703"/>
              <a:gd name="T51" fmla="*/ 276 h 572"/>
              <a:gd name="T52" fmla="*/ 423 w 703"/>
              <a:gd name="T53" fmla="*/ 265 h 572"/>
              <a:gd name="T54" fmla="*/ 560 w 703"/>
              <a:gd name="T55" fmla="*/ 217 h 572"/>
              <a:gd name="T56" fmla="*/ 606 w 703"/>
              <a:gd name="T57" fmla="*/ 308 h 572"/>
              <a:gd name="T58" fmla="*/ 685 w 703"/>
              <a:gd name="T59" fmla="*/ 229 h 572"/>
              <a:gd name="T60" fmla="*/ 644 w 703"/>
              <a:gd name="T61" fmla="*/ 193 h 572"/>
              <a:gd name="T62" fmla="*/ 594 w 703"/>
              <a:gd name="T63" fmla="*/ 142 h 572"/>
              <a:gd name="T64" fmla="*/ 314 w 703"/>
              <a:gd name="T65" fmla="*/ 28 h 572"/>
              <a:gd name="T66" fmla="*/ 324 w 703"/>
              <a:gd name="T67" fmla="*/ 29 h 572"/>
              <a:gd name="T68" fmla="*/ 414 w 703"/>
              <a:gd name="T69" fmla="*/ 195 h 572"/>
              <a:gd name="T70" fmla="*/ 377 w 703"/>
              <a:gd name="T71" fmla="*/ 222 h 572"/>
              <a:gd name="T72" fmla="*/ 359 w 703"/>
              <a:gd name="T73" fmla="*/ 230 h 572"/>
              <a:gd name="T74" fmla="*/ 200 w 703"/>
              <a:gd name="T75" fmla="*/ 148 h 572"/>
              <a:gd name="T76" fmla="*/ 112 w 703"/>
              <a:gd name="T77" fmla="*/ 22 h 572"/>
              <a:gd name="T78" fmla="*/ 131 w 703"/>
              <a:gd name="T79" fmla="*/ 132 h 572"/>
              <a:gd name="T80" fmla="*/ 22 w 703"/>
              <a:gd name="T81" fmla="*/ 95 h 572"/>
              <a:gd name="T82" fmla="*/ 140 w 703"/>
              <a:gd name="T83" fmla="*/ 199 h 572"/>
              <a:gd name="T84" fmla="*/ 255 w 703"/>
              <a:gd name="T85" fmla="*/ 318 h 572"/>
              <a:gd name="T86" fmla="*/ 98 w 703"/>
              <a:gd name="T87" fmla="*/ 464 h 572"/>
              <a:gd name="T88" fmla="*/ 142 w 703"/>
              <a:gd name="T89" fmla="*/ 533 h 572"/>
              <a:gd name="T90" fmla="*/ 178 w 703"/>
              <a:gd name="T91" fmla="*/ 557 h 572"/>
              <a:gd name="T92" fmla="*/ 299 w 703"/>
              <a:gd name="T93" fmla="*/ 417 h 5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703" h="572">
                <a:moveTo>
                  <a:pt x="518" y="572"/>
                </a:moveTo>
                <a:cubicBezTo>
                  <a:pt x="505" y="572"/>
                  <a:pt x="494" y="568"/>
                  <a:pt x="486" y="559"/>
                </a:cubicBezTo>
                <a:cubicBezTo>
                  <a:pt x="333" y="406"/>
                  <a:pt x="333" y="406"/>
                  <a:pt x="333" y="406"/>
                </a:cubicBezTo>
                <a:cubicBezTo>
                  <a:pt x="324" y="414"/>
                  <a:pt x="316" y="421"/>
                  <a:pt x="308" y="428"/>
                </a:cubicBezTo>
                <a:cubicBezTo>
                  <a:pt x="296" y="438"/>
                  <a:pt x="285" y="448"/>
                  <a:pt x="272" y="461"/>
                </a:cubicBezTo>
                <a:cubicBezTo>
                  <a:pt x="252" y="481"/>
                  <a:pt x="216" y="530"/>
                  <a:pt x="198" y="553"/>
                </a:cubicBezTo>
                <a:cubicBezTo>
                  <a:pt x="190" y="565"/>
                  <a:pt x="188" y="567"/>
                  <a:pt x="187" y="568"/>
                </a:cubicBezTo>
                <a:cubicBezTo>
                  <a:pt x="184" y="571"/>
                  <a:pt x="177" y="572"/>
                  <a:pt x="172" y="572"/>
                </a:cubicBezTo>
                <a:cubicBezTo>
                  <a:pt x="167" y="572"/>
                  <a:pt x="160" y="571"/>
                  <a:pt x="157" y="568"/>
                </a:cubicBezTo>
                <a:cubicBezTo>
                  <a:pt x="155" y="566"/>
                  <a:pt x="145" y="556"/>
                  <a:pt x="132" y="543"/>
                </a:cubicBezTo>
                <a:cubicBezTo>
                  <a:pt x="132" y="543"/>
                  <a:pt x="83" y="494"/>
                  <a:pt x="79" y="490"/>
                </a:cubicBezTo>
                <a:cubicBezTo>
                  <a:pt x="74" y="484"/>
                  <a:pt x="73" y="466"/>
                  <a:pt x="79" y="460"/>
                </a:cubicBezTo>
                <a:cubicBezTo>
                  <a:pt x="80" y="459"/>
                  <a:pt x="82" y="457"/>
                  <a:pt x="90" y="452"/>
                </a:cubicBezTo>
                <a:cubicBezTo>
                  <a:pt x="108" y="441"/>
                  <a:pt x="144" y="418"/>
                  <a:pt x="163" y="398"/>
                </a:cubicBezTo>
                <a:cubicBezTo>
                  <a:pt x="176" y="385"/>
                  <a:pt x="191" y="368"/>
                  <a:pt x="207" y="350"/>
                </a:cubicBezTo>
                <a:cubicBezTo>
                  <a:pt x="218" y="338"/>
                  <a:pt x="229" y="325"/>
                  <a:pt x="240" y="314"/>
                </a:cubicBezTo>
                <a:cubicBezTo>
                  <a:pt x="140" y="214"/>
                  <a:pt x="140" y="214"/>
                  <a:pt x="140" y="214"/>
                </a:cubicBezTo>
                <a:cubicBezTo>
                  <a:pt x="131" y="216"/>
                  <a:pt x="121" y="218"/>
                  <a:pt x="112" y="218"/>
                </a:cubicBezTo>
                <a:cubicBezTo>
                  <a:pt x="84" y="218"/>
                  <a:pt x="57" y="207"/>
                  <a:pt x="37" y="187"/>
                </a:cubicBezTo>
                <a:cubicBezTo>
                  <a:pt x="9" y="159"/>
                  <a:pt x="0" y="118"/>
                  <a:pt x="12" y="80"/>
                </a:cubicBezTo>
                <a:cubicBezTo>
                  <a:pt x="13" y="77"/>
                  <a:pt x="15" y="76"/>
                  <a:pt x="17" y="75"/>
                </a:cubicBezTo>
                <a:cubicBezTo>
                  <a:pt x="19" y="74"/>
                  <a:pt x="22" y="75"/>
                  <a:pt x="24" y="77"/>
                </a:cubicBezTo>
                <a:cubicBezTo>
                  <a:pt x="75" y="128"/>
                  <a:pt x="75" y="128"/>
                  <a:pt x="75" y="128"/>
                </a:cubicBezTo>
                <a:cubicBezTo>
                  <a:pt x="76" y="129"/>
                  <a:pt x="78" y="129"/>
                  <a:pt x="82" y="129"/>
                </a:cubicBezTo>
                <a:cubicBezTo>
                  <a:pt x="96" y="129"/>
                  <a:pt x="117" y="125"/>
                  <a:pt x="121" y="122"/>
                </a:cubicBezTo>
                <a:cubicBezTo>
                  <a:pt x="125" y="115"/>
                  <a:pt x="129" y="83"/>
                  <a:pt x="127" y="76"/>
                </a:cubicBezTo>
                <a:cubicBezTo>
                  <a:pt x="76" y="24"/>
                  <a:pt x="76" y="24"/>
                  <a:pt x="76" y="24"/>
                </a:cubicBezTo>
                <a:cubicBezTo>
                  <a:pt x="74" y="23"/>
                  <a:pt x="74" y="20"/>
                  <a:pt x="74" y="18"/>
                </a:cubicBezTo>
                <a:cubicBezTo>
                  <a:pt x="75" y="15"/>
                  <a:pt x="77" y="14"/>
                  <a:pt x="79" y="13"/>
                </a:cubicBezTo>
                <a:cubicBezTo>
                  <a:pt x="89" y="9"/>
                  <a:pt x="101" y="8"/>
                  <a:pt x="112" y="8"/>
                </a:cubicBezTo>
                <a:cubicBezTo>
                  <a:pt x="140" y="8"/>
                  <a:pt x="166" y="18"/>
                  <a:pt x="186" y="38"/>
                </a:cubicBezTo>
                <a:cubicBezTo>
                  <a:pt x="213" y="65"/>
                  <a:pt x="223" y="104"/>
                  <a:pt x="213" y="141"/>
                </a:cubicBezTo>
                <a:cubicBezTo>
                  <a:pt x="317" y="245"/>
                  <a:pt x="317" y="245"/>
                  <a:pt x="317" y="245"/>
                </a:cubicBezTo>
                <a:cubicBezTo>
                  <a:pt x="330" y="235"/>
                  <a:pt x="342" y="226"/>
                  <a:pt x="351" y="219"/>
                </a:cubicBezTo>
                <a:cubicBezTo>
                  <a:pt x="356" y="215"/>
                  <a:pt x="360" y="212"/>
                  <a:pt x="362" y="211"/>
                </a:cubicBezTo>
                <a:cubicBezTo>
                  <a:pt x="368" y="206"/>
                  <a:pt x="375" y="205"/>
                  <a:pt x="381" y="208"/>
                </a:cubicBezTo>
                <a:cubicBezTo>
                  <a:pt x="387" y="203"/>
                  <a:pt x="387" y="203"/>
                  <a:pt x="387" y="203"/>
                </a:cubicBezTo>
                <a:cubicBezTo>
                  <a:pt x="404" y="185"/>
                  <a:pt x="404" y="185"/>
                  <a:pt x="404" y="185"/>
                </a:cubicBezTo>
                <a:cubicBezTo>
                  <a:pt x="424" y="165"/>
                  <a:pt x="450" y="125"/>
                  <a:pt x="400" y="75"/>
                </a:cubicBezTo>
                <a:cubicBezTo>
                  <a:pt x="369" y="45"/>
                  <a:pt x="332" y="43"/>
                  <a:pt x="324" y="43"/>
                </a:cubicBezTo>
                <a:cubicBezTo>
                  <a:pt x="321" y="43"/>
                  <a:pt x="319" y="43"/>
                  <a:pt x="318" y="43"/>
                </a:cubicBezTo>
                <a:cubicBezTo>
                  <a:pt x="310" y="45"/>
                  <a:pt x="302" y="40"/>
                  <a:pt x="300" y="32"/>
                </a:cubicBezTo>
                <a:cubicBezTo>
                  <a:pt x="299" y="25"/>
                  <a:pt x="301" y="19"/>
                  <a:pt x="307" y="16"/>
                </a:cubicBezTo>
                <a:cubicBezTo>
                  <a:pt x="325" y="6"/>
                  <a:pt x="354" y="0"/>
                  <a:pt x="383" y="0"/>
                </a:cubicBezTo>
                <a:cubicBezTo>
                  <a:pt x="429" y="0"/>
                  <a:pt x="497" y="14"/>
                  <a:pt x="563" y="80"/>
                </a:cubicBezTo>
                <a:cubicBezTo>
                  <a:pt x="593" y="110"/>
                  <a:pt x="606" y="127"/>
                  <a:pt x="608" y="140"/>
                </a:cubicBezTo>
                <a:cubicBezTo>
                  <a:pt x="609" y="146"/>
                  <a:pt x="608" y="152"/>
                  <a:pt x="608" y="157"/>
                </a:cubicBezTo>
                <a:cubicBezTo>
                  <a:pt x="607" y="164"/>
                  <a:pt x="607" y="169"/>
                  <a:pt x="609" y="172"/>
                </a:cubicBezTo>
                <a:cubicBezTo>
                  <a:pt x="617" y="179"/>
                  <a:pt x="627" y="181"/>
                  <a:pt x="642" y="179"/>
                </a:cubicBezTo>
                <a:cubicBezTo>
                  <a:pt x="649" y="178"/>
                  <a:pt x="657" y="181"/>
                  <a:pt x="662" y="186"/>
                </a:cubicBezTo>
                <a:cubicBezTo>
                  <a:pt x="695" y="219"/>
                  <a:pt x="695" y="219"/>
                  <a:pt x="695" y="219"/>
                </a:cubicBezTo>
                <a:cubicBezTo>
                  <a:pt x="703" y="227"/>
                  <a:pt x="703" y="240"/>
                  <a:pt x="695" y="249"/>
                </a:cubicBezTo>
                <a:cubicBezTo>
                  <a:pt x="626" y="318"/>
                  <a:pt x="626" y="318"/>
                  <a:pt x="626" y="318"/>
                </a:cubicBezTo>
                <a:cubicBezTo>
                  <a:pt x="622" y="322"/>
                  <a:pt x="616" y="324"/>
                  <a:pt x="611" y="324"/>
                </a:cubicBezTo>
                <a:cubicBezTo>
                  <a:pt x="605" y="324"/>
                  <a:pt x="600" y="322"/>
                  <a:pt x="596" y="318"/>
                </a:cubicBezTo>
                <a:cubicBezTo>
                  <a:pt x="563" y="285"/>
                  <a:pt x="563" y="285"/>
                  <a:pt x="563" y="285"/>
                </a:cubicBezTo>
                <a:cubicBezTo>
                  <a:pt x="558" y="280"/>
                  <a:pt x="556" y="273"/>
                  <a:pt x="557" y="265"/>
                </a:cubicBezTo>
                <a:cubicBezTo>
                  <a:pt x="561" y="247"/>
                  <a:pt x="558" y="235"/>
                  <a:pt x="550" y="227"/>
                </a:cubicBezTo>
                <a:cubicBezTo>
                  <a:pt x="537" y="214"/>
                  <a:pt x="528" y="210"/>
                  <a:pt x="512" y="212"/>
                </a:cubicBezTo>
                <a:cubicBezTo>
                  <a:pt x="498" y="214"/>
                  <a:pt x="471" y="234"/>
                  <a:pt x="439" y="265"/>
                </a:cubicBezTo>
                <a:cubicBezTo>
                  <a:pt x="442" y="272"/>
                  <a:pt x="442" y="279"/>
                  <a:pt x="436" y="285"/>
                </a:cubicBezTo>
                <a:cubicBezTo>
                  <a:pt x="435" y="287"/>
                  <a:pt x="432" y="291"/>
                  <a:pt x="428" y="296"/>
                </a:cubicBezTo>
                <a:cubicBezTo>
                  <a:pt x="421" y="305"/>
                  <a:pt x="412" y="317"/>
                  <a:pt x="402" y="330"/>
                </a:cubicBezTo>
                <a:cubicBezTo>
                  <a:pt x="559" y="487"/>
                  <a:pt x="559" y="487"/>
                  <a:pt x="559" y="487"/>
                </a:cubicBezTo>
                <a:cubicBezTo>
                  <a:pt x="567" y="496"/>
                  <a:pt x="572" y="508"/>
                  <a:pt x="571" y="521"/>
                </a:cubicBezTo>
                <a:cubicBezTo>
                  <a:pt x="570" y="534"/>
                  <a:pt x="565" y="546"/>
                  <a:pt x="555" y="556"/>
                </a:cubicBezTo>
                <a:cubicBezTo>
                  <a:pt x="545" y="566"/>
                  <a:pt x="531" y="572"/>
                  <a:pt x="518" y="572"/>
                </a:cubicBezTo>
                <a:close/>
                <a:moveTo>
                  <a:pt x="333" y="390"/>
                </a:moveTo>
                <a:cubicBezTo>
                  <a:pt x="335" y="390"/>
                  <a:pt x="337" y="390"/>
                  <a:pt x="338" y="392"/>
                </a:cubicBezTo>
                <a:cubicBezTo>
                  <a:pt x="496" y="550"/>
                  <a:pt x="496" y="550"/>
                  <a:pt x="496" y="550"/>
                </a:cubicBezTo>
                <a:cubicBezTo>
                  <a:pt x="502" y="555"/>
                  <a:pt x="509" y="558"/>
                  <a:pt x="518" y="558"/>
                </a:cubicBezTo>
                <a:cubicBezTo>
                  <a:pt x="527" y="558"/>
                  <a:pt x="538" y="554"/>
                  <a:pt x="545" y="546"/>
                </a:cubicBezTo>
                <a:cubicBezTo>
                  <a:pt x="552" y="539"/>
                  <a:pt x="557" y="530"/>
                  <a:pt x="557" y="520"/>
                </a:cubicBezTo>
                <a:cubicBezTo>
                  <a:pt x="558" y="511"/>
                  <a:pt x="555" y="503"/>
                  <a:pt x="549" y="497"/>
                </a:cubicBezTo>
                <a:cubicBezTo>
                  <a:pt x="387" y="336"/>
                  <a:pt x="387" y="336"/>
                  <a:pt x="387" y="336"/>
                </a:cubicBezTo>
                <a:cubicBezTo>
                  <a:pt x="385" y="333"/>
                  <a:pt x="385" y="329"/>
                  <a:pt x="387" y="326"/>
                </a:cubicBezTo>
                <a:cubicBezTo>
                  <a:pt x="399" y="312"/>
                  <a:pt x="409" y="297"/>
                  <a:pt x="416" y="288"/>
                </a:cubicBezTo>
                <a:cubicBezTo>
                  <a:pt x="421" y="282"/>
                  <a:pt x="424" y="278"/>
                  <a:pt x="425" y="276"/>
                </a:cubicBezTo>
                <a:cubicBezTo>
                  <a:pt x="428" y="274"/>
                  <a:pt x="428" y="272"/>
                  <a:pt x="425" y="270"/>
                </a:cubicBezTo>
                <a:cubicBezTo>
                  <a:pt x="425" y="270"/>
                  <a:pt x="425" y="269"/>
                  <a:pt x="425" y="269"/>
                </a:cubicBezTo>
                <a:cubicBezTo>
                  <a:pt x="423" y="268"/>
                  <a:pt x="423" y="267"/>
                  <a:pt x="423" y="265"/>
                </a:cubicBezTo>
                <a:cubicBezTo>
                  <a:pt x="422" y="263"/>
                  <a:pt x="423" y="261"/>
                  <a:pt x="425" y="259"/>
                </a:cubicBezTo>
                <a:cubicBezTo>
                  <a:pt x="451" y="233"/>
                  <a:pt x="487" y="201"/>
                  <a:pt x="511" y="198"/>
                </a:cubicBezTo>
                <a:cubicBezTo>
                  <a:pt x="534" y="196"/>
                  <a:pt x="547" y="204"/>
                  <a:pt x="560" y="217"/>
                </a:cubicBezTo>
                <a:cubicBezTo>
                  <a:pt x="571" y="228"/>
                  <a:pt x="575" y="245"/>
                  <a:pt x="571" y="267"/>
                </a:cubicBezTo>
                <a:cubicBezTo>
                  <a:pt x="571" y="269"/>
                  <a:pt x="570" y="273"/>
                  <a:pt x="573" y="275"/>
                </a:cubicBezTo>
                <a:cubicBezTo>
                  <a:pt x="606" y="308"/>
                  <a:pt x="606" y="308"/>
                  <a:pt x="606" y="308"/>
                </a:cubicBezTo>
                <a:cubicBezTo>
                  <a:pt x="608" y="310"/>
                  <a:pt x="613" y="310"/>
                  <a:pt x="616" y="308"/>
                </a:cubicBezTo>
                <a:cubicBezTo>
                  <a:pt x="685" y="239"/>
                  <a:pt x="685" y="239"/>
                  <a:pt x="685" y="239"/>
                </a:cubicBezTo>
                <a:cubicBezTo>
                  <a:pt x="687" y="236"/>
                  <a:pt x="687" y="232"/>
                  <a:pt x="685" y="229"/>
                </a:cubicBezTo>
                <a:cubicBezTo>
                  <a:pt x="652" y="196"/>
                  <a:pt x="652" y="196"/>
                  <a:pt x="652" y="196"/>
                </a:cubicBezTo>
                <a:cubicBezTo>
                  <a:pt x="650" y="194"/>
                  <a:pt x="647" y="193"/>
                  <a:pt x="645" y="193"/>
                </a:cubicBezTo>
                <a:cubicBezTo>
                  <a:pt x="645" y="193"/>
                  <a:pt x="644" y="193"/>
                  <a:pt x="644" y="193"/>
                </a:cubicBezTo>
                <a:cubicBezTo>
                  <a:pt x="624" y="196"/>
                  <a:pt x="610" y="192"/>
                  <a:pt x="600" y="182"/>
                </a:cubicBezTo>
                <a:cubicBezTo>
                  <a:pt x="592" y="174"/>
                  <a:pt x="593" y="164"/>
                  <a:pt x="594" y="155"/>
                </a:cubicBezTo>
                <a:cubicBezTo>
                  <a:pt x="594" y="151"/>
                  <a:pt x="595" y="146"/>
                  <a:pt x="594" y="142"/>
                </a:cubicBezTo>
                <a:cubicBezTo>
                  <a:pt x="592" y="129"/>
                  <a:pt x="563" y="100"/>
                  <a:pt x="553" y="90"/>
                </a:cubicBezTo>
                <a:cubicBezTo>
                  <a:pt x="490" y="27"/>
                  <a:pt x="426" y="14"/>
                  <a:pt x="383" y="14"/>
                </a:cubicBezTo>
                <a:cubicBezTo>
                  <a:pt x="351" y="14"/>
                  <a:pt x="326" y="21"/>
                  <a:pt x="314" y="28"/>
                </a:cubicBezTo>
                <a:cubicBezTo>
                  <a:pt x="314" y="28"/>
                  <a:pt x="314" y="29"/>
                  <a:pt x="314" y="29"/>
                </a:cubicBezTo>
                <a:cubicBezTo>
                  <a:pt x="315" y="30"/>
                  <a:pt x="315" y="30"/>
                  <a:pt x="315" y="30"/>
                </a:cubicBezTo>
                <a:cubicBezTo>
                  <a:pt x="318" y="29"/>
                  <a:pt x="321" y="29"/>
                  <a:pt x="324" y="29"/>
                </a:cubicBezTo>
                <a:cubicBezTo>
                  <a:pt x="333" y="29"/>
                  <a:pt x="375" y="31"/>
                  <a:pt x="410" y="65"/>
                </a:cubicBezTo>
                <a:cubicBezTo>
                  <a:pt x="435" y="90"/>
                  <a:pt x="446" y="116"/>
                  <a:pt x="442" y="143"/>
                </a:cubicBezTo>
                <a:cubicBezTo>
                  <a:pt x="439" y="168"/>
                  <a:pt x="423" y="186"/>
                  <a:pt x="414" y="195"/>
                </a:cubicBezTo>
                <a:cubicBezTo>
                  <a:pt x="396" y="213"/>
                  <a:pt x="396" y="213"/>
                  <a:pt x="396" y="213"/>
                </a:cubicBezTo>
                <a:cubicBezTo>
                  <a:pt x="387" y="222"/>
                  <a:pt x="387" y="222"/>
                  <a:pt x="387" y="222"/>
                </a:cubicBezTo>
                <a:cubicBezTo>
                  <a:pt x="384" y="224"/>
                  <a:pt x="380" y="224"/>
                  <a:pt x="377" y="222"/>
                </a:cubicBezTo>
                <a:cubicBezTo>
                  <a:pt x="376" y="221"/>
                  <a:pt x="375" y="220"/>
                  <a:pt x="374" y="220"/>
                </a:cubicBezTo>
                <a:cubicBezTo>
                  <a:pt x="373" y="220"/>
                  <a:pt x="372" y="220"/>
                  <a:pt x="371" y="222"/>
                </a:cubicBezTo>
                <a:cubicBezTo>
                  <a:pt x="369" y="223"/>
                  <a:pt x="365" y="226"/>
                  <a:pt x="359" y="230"/>
                </a:cubicBezTo>
                <a:cubicBezTo>
                  <a:pt x="350" y="237"/>
                  <a:pt x="336" y="248"/>
                  <a:pt x="321" y="260"/>
                </a:cubicBezTo>
                <a:cubicBezTo>
                  <a:pt x="318" y="262"/>
                  <a:pt x="314" y="262"/>
                  <a:pt x="311" y="260"/>
                </a:cubicBezTo>
                <a:cubicBezTo>
                  <a:pt x="200" y="148"/>
                  <a:pt x="200" y="148"/>
                  <a:pt x="200" y="148"/>
                </a:cubicBezTo>
                <a:cubicBezTo>
                  <a:pt x="198" y="146"/>
                  <a:pt x="197" y="144"/>
                  <a:pt x="198" y="141"/>
                </a:cubicBezTo>
                <a:cubicBezTo>
                  <a:pt x="209" y="108"/>
                  <a:pt x="201" y="73"/>
                  <a:pt x="176" y="48"/>
                </a:cubicBezTo>
                <a:cubicBezTo>
                  <a:pt x="159" y="31"/>
                  <a:pt x="136" y="22"/>
                  <a:pt x="112" y="22"/>
                </a:cubicBezTo>
                <a:cubicBezTo>
                  <a:pt x="106" y="22"/>
                  <a:pt x="100" y="22"/>
                  <a:pt x="95" y="23"/>
                </a:cubicBezTo>
                <a:cubicBezTo>
                  <a:pt x="138" y="66"/>
                  <a:pt x="138" y="66"/>
                  <a:pt x="138" y="66"/>
                </a:cubicBezTo>
                <a:cubicBezTo>
                  <a:pt x="147" y="75"/>
                  <a:pt x="138" y="125"/>
                  <a:pt x="131" y="132"/>
                </a:cubicBezTo>
                <a:cubicBezTo>
                  <a:pt x="124" y="139"/>
                  <a:pt x="95" y="143"/>
                  <a:pt x="82" y="143"/>
                </a:cubicBezTo>
                <a:cubicBezTo>
                  <a:pt x="73" y="143"/>
                  <a:pt x="69" y="142"/>
                  <a:pt x="66" y="139"/>
                </a:cubicBezTo>
                <a:cubicBezTo>
                  <a:pt x="22" y="95"/>
                  <a:pt x="22" y="95"/>
                  <a:pt x="22" y="95"/>
                </a:cubicBezTo>
                <a:cubicBezTo>
                  <a:pt x="17" y="125"/>
                  <a:pt x="26" y="155"/>
                  <a:pt x="47" y="177"/>
                </a:cubicBezTo>
                <a:cubicBezTo>
                  <a:pt x="65" y="194"/>
                  <a:pt x="87" y="204"/>
                  <a:pt x="112" y="204"/>
                </a:cubicBezTo>
                <a:cubicBezTo>
                  <a:pt x="121" y="204"/>
                  <a:pt x="131" y="202"/>
                  <a:pt x="140" y="199"/>
                </a:cubicBezTo>
                <a:cubicBezTo>
                  <a:pt x="143" y="198"/>
                  <a:pt x="145" y="199"/>
                  <a:pt x="147" y="201"/>
                </a:cubicBezTo>
                <a:cubicBezTo>
                  <a:pt x="255" y="308"/>
                  <a:pt x="255" y="308"/>
                  <a:pt x="255" y="308"/>
                </a:cubicBezTo>
                <a:cubicBezTo>
                  <a:pt x="258" y="311"/>
                  <a:pt x="258" y="315"/>
                  <a:pt x="255" y="318"/>
                </a:cubicBezTo>
                <a:cubicBezTo>
                  <a:pt x="243" y="331"/>
                  <a:pt x="230" y="346"/>
                  <a:pt x="217" y="360"/>
                </a:cubicBezTo>
                <a:cubicBezTo>
                  <a:pt x="201" y="378"/>
                  <a:pt x="186" y="395"/>
                  <a:pt x="173" y="408"/>
                </a:cubicBezTo>
                <a:cubicBezTo>
                  <a:pt x="152" y="428"/>
                  <a:pt x="116" y="452"/>
                  <a:pt x="98" y="464"/>
                </a:cubicBezTo>
                <a:cubicBezTo>
                  <a:pt x="95" y="466"/>
                  <a:pt x="91" y="468"/>
                  <a:pt x="89" y="469"/>
                </a:cubicBezTo>
                <a:cubicBezTo>
                  <a:pt x="89" y="472"/>
                  <a:pt x="89" y="479"/>
                  <a:pt x="90" y="481"/>
                </a:cubicBezTo>
                <a:cubicBezTo>
                  <a:pt x="95" y="486"/>
                  <a:pt x="142" y="533"/>
                  <a:pt x="142" y="533"/>
                </a:cubicBezTo>
                <a:cubicBezTo>
                  <a:pt x="154" y="545"/>
                  <a:pt x="164" y="555"/>
                  <a:pt x="166" y="557"/>
                </a:cubicBezTo>
                <a:cubicBezTo>
                  <a:pt x="167" y="558"/>
                  <a:pt x="169" y="558"/>
                  <a:pt x="172" y="558"/>
                </a:cubicBezTo>
                <a:cubicBezTo>
                  <a:pt x="175" y="558"/>
                  <a:pt x="177" y="558"/>
                  <a:pt x="178" y="557"/>
                </a:cubicBezTo>
                <a:cubicBezTo>
                  <a:pt x="179" y="556"/>
                  <a:pt x="183" y="551"/>
                  <a:pt x="187" y="545"/>
                </a:cubicBezTo>
                <a:cubicBezTo>
                  <a:pt x="204" y="521"/>
                  <a:pt x="241" y="472"/>
                  <a:pt x="262" y="451"/>
                </a:cubicBezTo>
                <a:cubicBezTo>
                  <a:pt x="275" y="438"/>
                  <a:pt x="287" y="428"/>
                  <a:pt x="299" y="417"/>
                </a:cubicBezTo>
                <a:cubicBezTo>
                  <a:pt x="309" y="409"/>
                  <a:pt x="318" y="401"/>
                  <a:pt x="329" y="392"/>
                </a:cubicBezTo>
                <a:cubicBezTo>
                  <a:pt x="330" y="390"/>
                  <a:pt x="332" y="390"/>
                  <a:pt x="333" y="390"/>
                </a:cubicBezTo>
                <a:close/>
              </a:path>
            </a:pathLst>
          </a:custGeom>
          <a:solidFill>
            <a:schemeClr val="accent4"/>
          </a:solidFill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 editAs="absolute">
    <xdr:from>
      <xdr:col>0</xdr:col>
      <xdr:colOff>60960</xdr:colOff>
      <xdr:row>5</xdr:row>
      <xdr:rowOff>124816</xdr:rowOff>
    </xdr:from>
    <xdr:to>
      <xdr:col>0</xdr:col>
      <xdr:colOff>1168400</xdr:colOff>
      <xdr:row>8</xdr:row>
      <xdr:rowOff>74294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31CEDC81-6DEF-403B-9059-54616B13B4D8}"/>
            </a:ext>
          </a:extLst>
        </xdr:cNvPr>
        <xdr:cNvGrpSpPr/>
      </xdr:nvGrpSpPr>
      <xdr:grpSpPr>
        <a:xfrm>
          <a:off x="60960" y="1506576"/>
          <a:ext cx="1107440" cy="498118"/>
          <a:chOff x="83472" y="3870682"/>
          <a:chExt cx="1146976" cy="498118"/>
        </a:xfrm>
      </xdr:grpSpPr>
      <xdr:sp macro="" textlink="">
        <xdr:nvSpPr>
          <xdr:cNvPr id="18" name="Rectangle: Rounded Corners 17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A19F5C1B-BECF-DD5A-53B8-DF456890FCEC}"/>
              </a:ext>
            </a:extLst>
          </xdr:cNvPr>
          <xdr:cNvSpPr/>
        </xdr:nvSpPr>
        <xdr:spPr>
          <a:xfrm>
            <a:off x="83472" y="3870682"/>
            <a:ext cx="1136453" cy="498118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Fixed Asset Dashboard</a:t>
            </a:r>
          </a:p>
        </xdr:txBody>
      </xdr:sp>
      <xdr:pic>
        <xdr:nvPicPr>
          <xdr:cNvPr id="19" name="Graphic 18" descr="City with solid fill">
            <a:extLst>
              <a:ext uri="{FF2B5EF4-FFF2-40B4-BE49-F238E27FC236}">
                <a16:creationId xmlns:a16="http://schemas.microsoft.com/office/drawing/2014/main" id="{344F5FF9-38EE-636C-8321-B04A83A1F0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841828" y="3923408"/>
            <a:ext cx="388620" cy="436411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111760</xdr:colOff>
      <xdr:row>2</xdr:row>
      <xdr:rowOff>264160</xdr:rowOff>
    </xdr:from>
    <xdr:to>
      <xdr:col>0</xdr:col>
      <xdr:colOff>894080</xdr:colOff>
      <xdr:row>4</xdr:row>
      <xdr:rowOff>132080</xdr:rowOff>
    </xdr:to>
    <xdr:pic>
      <xdr:nvPicPr>
        <xdr:cNvPr id="20" name="Graphic 6" descr="Xylophone">
          <a:extLst>
            <a:ext uri="{FF2B5EF4-FFF2-40B4-BE49-F238E27FC236}">
              <a16:creationId xmlns:a16="http://schemas.microsoft.com/office/drawing/2014/main" id="{E4FF2133-FD32-46FA-844D-B30EF3B73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11760" y="914400"/>
          <a:ext cx="782320" cy="416560"/>
        </a:xfrm>
        <a:prstGeom prst="rect">
          <a:avLst/>
        </a:prstGeom>
      </xdr:spPr>
    </xdr:pic>
    <xdr:clientData/>
  </xdr:twoCellAnchor>
  <xdr:twoCellAnchor editAs="absolute">
    <xdr:from>
      <xdr:col>0</xdr:col>
      <xdr:colOff>74246</xdr:colOff>
      <xdr:row>12</xdr:row>
      <xdr:rowOff>171627</xdr:rowOff>
    </xdr:from>
    <xdr:to>
      <xdr:col>0</xdr:col>
      <xdr:colOff>1151875</xdr:colOff>
      <xdr:row>15</xdr:row>
      <xdr:rowOff>54708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7F536652-F413-467A-BFA1-7F8C1329989C}"/>
            </a:ext>
          </a:extLst>
        </xdr:cNvPr>
        <xdr:cNvGrpSpPr/>
      </xdr:nvGrpSpPr>
      <xdr:grpSpPr>
        <a:xfrm>
          <a:off x="74246" y="2914827"/>
          <a:ext cx="1077629" cy="492681"/>
          <a:chOff x="50457" y="5157134"/>
          <a:chExt cx="1064231" cy="476153"/>
        </a:xfrm>
      </xdr:grpSpPr>
      <xdr:sp macro="" textlink="">
        <xdr:nvSpPr>
          <xdr:cNvPr id="22" name="Rectangle: Rounded Corners 21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5B01397E-434D-6824-3E22-231D7AFF581E}"/>
              </a:ext>
            </a:extLst>
          </xdr:cNvPr>
          <xdr:cNvSpPr/>
        </xdr:nvSpPr>
        <xdr:spPr>
          <a:xfrm>
            <a:off x="50457" y="5157134"/>
            <a:ext cx="1064231" cy="476153"/>
          </a:xfrm>
          <a:prstGeom prst="roundRect">
            <a:avLst/>
          </a:prstGeom>
          <a:solidFill>
            <a:srgbClr val="00B0F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SETUP - </a:t>
            </a:r>
          </a:p>
          <a:p>
            <a:pPr algn="l"/>
            <a:r>
              <a:rPr lang="en-ZA" sz="1100"/>
              <a:t>Loans</a:t>
            </a:r>
          </a:p>
        </xdr:txBody>
      </xdr:sp>
      <xdr:sp macro="" textlink="">
        <xdr:nvSpPr>
          <xdr:cNvPr id="23" name="Freeform 95">
            <a:extLst>
              <a:ext uri="{FF2B5EF4-FFF2-40B4-BE49-F238E27FC236}">
                <a16:creationId xmlns:a16="http://schemas.microsoft.com/office/drawing/2014/main" id="{E9045FE1-DF2F-792F-3DF3-4137CC8AE95E}"/>
              </a:ext>
            </a:extLst>
          </xdr:cNvPr>
          <xdr:cNvSpPr>
            <a:spLocks noEditPoints="1"/>
          </xdr:cNvSpPr>
        </xdr:nvSpPr>
        <xdr:spPr bwMode="auto">
          <a:xfrm>
            <a:off x="839175" y="5257130"/>
            <a:ext cx="209550" cy="285750"/>
          </a:xfrm>
          <a:custGeom>
            <a:avLst/>
            <a:gdLst>
              <a:gd name="T0" fmla="*/ 32 w 465"/>
              <a:gd name="T1" fmla="*/ 633 h 633"/>
              <a:gd name="T2" fmla="*/ 0 w 465"/>
              <a:gd name="T3" fmla="*/ 31 h 633"/>
              <a:gd name="T4" fmla="*/ 433 w 465"/>
              <a:gd name="T5" fmla="*/ 0 h 633"/>
              <a:gd name="T6" fmla="*/ 465 w 465"/>
              <a:gd name="T7" fmla="*/ 602 h 633"/>
              <a:gd name="T8" fmla="*/ 32 w 465"/>
              <a:gd name="T9" fmla="*/ 14 h 633"/>
              <a:gd name="T10" fmla="*/ 14 w 465"/>
              <a:gd name="T11" fmla="*/ 602 h 633"/>
              <a:gd name="T12" fmla="*/ 433 w 465"/>
              <a:gd name="T13" fmla="*/ 619 h 633"/>
              <a:gd name="T14" fmla="*/ 451 w 465"/>
              <a:gd name="T15" fmla="*/ 31 h 633"/>
              <a:gd name="T16" fmla="*/ 32 w 465"/>
              <a:gd name="T17" fmla="*/ 14 h 633"/>
              <a:gd name="T18" fmla="*/ 309 w 465"/>
              <a:gd name="T19" fmla="*/ 516 h 633"/>
              <a:gd name="T20" fmla="*/ 411 w 465"/>
              <a:gd name="T21" fmla="*/ 516 h 633"/>
              <a:gd name="T22" fmla="*/ 360 w 465"/>
              <a:gd name="T23" fmla="*/ 479 h 633"/>
              <a:gd name="T24" fmla="*/ 360 w 465"/>
              <a:gd name="T25" fmla="*/ 552 h 633"/>
              <a:gd name="T26" fmla="*/ 360 w 465"/>
              <a:gd name="T27" fmla="*/ 479 h 633"/>
              <a:gd name="T28" fmla="*/ 182 w 465"/>
              <a:gd name="T29" fmla="*/ 516 h 633"/>
              <a:gd name="T30" fmla="*/ 283 w 465"/>
              <a:gd name="T31" fmla="*/ 516 h 633"/>
              <a:gd name="T32" fmla="*/ 232 w 465"/>
              <a:gd name="T33" fmla="*/ 479 h 633"/>
              <a:gd name="T34" fmla="*/ 232 w 465"/>
              <a:gd name="T35" fmla="*/ 552 h 633"/>
              <a:gd name="T36" fmla="*/ 232 w 465"/>
              <a:gd name="T37" fmla="*/ 479 h 633"/>
              <a:gd name="T38" fmla="*/ 54 w 465"/>
              <a:gd name="T39" fmla="*/ 516 h 633"/>
              <a:gd name="T40" fmla="*/ 156 w 465"/>
              <a:gd name="T41" fmla="*/ 516 h 633"/>
              <a:gd name="T42" fmla="*/ 105 w 465"/>
              <a:gd name="T43" fmla="*/ 479 h 633"/>
              <a:gd name="T44" fmla="*/ 105 w 465"/>
              <a:gd name="T45" fmla="*/ 552 h 633"/>
              <a:gd name="T46" fmla="*/ 105 w 465"/>
              <a:gd name="T47" fmla="*/ 479 h 633"/>
              <a:gd name="T48" fmla="*/ 309 w 465"/>
              <a:gd name="T49" fmla="*/ 389 h 633"/>
              <a:gd name="T50" fmla="*/ 411 w 465"/>
              <a:gd name="T51" fmla="*/ 389 h 633"/>
              <a:gd name="T52" fmla="*/ 360 w 465"/>
              <a:gd name="T53" fmla="*/ 352 h 633"/>
              <a:gd name="T54" fmla="*/ 360 w 465"/>
              <a:gd name="T55" fmla="*/ 426 h 633"/>
              <a:gd name="T56" fmla="*/ 360 w 465"/>
              <a:gd name="T57" fmla="*/ 352 h 633"/>
              <a:gd name="T58" fmla="*/ 182 w 465"/>
              <a:gd name="T59" fmla="*/ 389 h 633"/>
              <a:gd name="T60" fmla="*/ 283 w 465"/>
              <a:gd name="T61" fmla="*/ 389 h 633"/>
              <a:gd name="T62" fmla="*/ 232 w 465"/>
              <a:gd name="T63" fmla="*/ 352 h 633"/>
              <a:gd name="T64" fmla="*/ 232 w 465"/>
              <a:gd name="T65" fmla="*/ 426 h 633"/>
              <a:gd name="T66" fmla="*/ 232 w 465"/>
              <a:gd name="T67" fmla="*/ 352 h 633"/>
              <a:gd name="T68" fmla="*/ 54 w 465"/>
              <a:gd name="T69" fmla="*/ 389 h 633"/>
              <a:gd name="T70" fmla="*/ 156 w 465"/>
              <a:gd name="T71" fmla="*/ 389 h 633"/>
              <a:gd name="T72" fmla="*/ 105 w 465"/>
              <a:gd name="T73" fmla="*/ 352 h 633"/>
              <a:gd name="T74" fmla="*/ 105 w 465"/>
              <a:gd name="T75" fmla="*/ 426 h 633"/>
              <a:gd name="T76" fmla="*/ 105 w 465"/>
              <a:gd name="T77" fmla="*/ 352 h 633"/>
              <a:gd name="T78" fmla="*/ 309 w 465"/>
              <a:gd name="T79" fmla="*/ 262 h 633"/>
              <a:gd name="T80" fmla="*/ 411 w 465"/>
              <a:gd name="T81" fmla="*/ 262 h 633"/>
              <a:gd name="T82" fmla="*/ 360 w 465"/>
              <a:gd name="T83" fmla="*/ 226 h 633"/>
              <a:gd name="T84" fmla="*/ 360 w 465"/>
              <a:gd name="T85" fmla="*/ 299 h 633"/>
              <a:gd name="T86" fmla="*/ 360 w 465"/>
              <a:gd name="T87" fmla="*/ 226 h 633"/>
              <a:gd name="T88" fmla="*/ 182 w 465"/>
              <a:gd name="T89" fmla="*/ 262 h 633"/>
              <a:gd name="T90" fmla="*/ 283 w 465"/>
              <a:gd name="T91" fmla="*/ 262 h 633"/>
              <a:gd name="T92" fmla="*/ 232 w 465"/>
              <a:gd name="T93" fmla="*/ 226 h 633"/>
              <a:gd name="T94" fmla="*/ 232 w 465"/>
              <a:gd name="T95" fmla="*/ 299 h 633"/>
              <a:gd name="T96" fmla="*/ 232 w 465"/>
              <a:gd name="T97" fmla="*/ 226 h 633"/>
              <a:gd name="T98" fmla="*/ 54 w 465"/>
              <a:gd name="T99" fmla="*/ 262 h 633"/>
              <a:gd name="T100" fmla="*/ 156 w 465"/>
              <a:gd name="T101" fmla="*/ 262 h 633"/>
              <a:gd name="T102" fmla="*/ 105 w 465"/>
              <a:gd name="T103" fmla="*/ 226 h 633"/>
              <a:gd name="T104" fmla="*/ 105 w 465"/>
              <a:gd name="T105" fmla="*/ 299 h 633"/>
              <a:gd name="T106" fmla="*/ 105 w 465"/>
              <a:gd name="T107" fmla="*/ 226 h 633"/>
              <a:gd name="T108" fmla="*/ 105 w 465"/>
              <a:gd name="T109" fmla="*/ 168 h 633"/>
              <a:gd name="T110" fmla="*/ 105 w 465"/>
              <a:gd name="T111" fmla="*/ 66 h 633"/>
              <a:gd name="T112" fmla="*/ 411 w 465"/>
              <a:gd name="T113" fmla="*/ 117 h 633"/>
              <a:gd name="T114" fmla="*/ 105 w 465"/>
              <a:gd name="T115" fmla="*/ 80 h 633"/>
              <a:gd name="T116" fmla="*/ 105 w 465"/>
              <a:gd name="T117" fmla="*/ 154 h 633"/>
              <a:gd name="T118" fmla="*/ 397 w 465"/>
              <a:gd name="T119" fmla="*/ 117 h 633"/>
              <a:gd name="T120" fmla="*/ 105 w 465"/>
              <a:gd name="T121" fmla="*/ 80 h 6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465" h="633">
                <a:moveTo>
                  <a:pt x="433" y="633"/>
                </a:moveTo>
                <a:cubicBezTo>
                  <a:pt x="32" y="633"/>
                  <a:pt x="32" y="633"/>
                  <a:pt x="32" y="633"/>
                </a:cubicBezTo>
                <a:cubicBezTo>
                  <a:pt x="14" y="633"/>
                  <a:pt x="0" y="619"/>
                  <a:pt x="0" y="602"/>
                </a:cubicBezTo>
                <a:cubicBezTo>
                  <a:pt x="0" y="31"/>
                  <a:pt x="0" y="31"/>
                  <a:pt x="0" y="31"/>
                </a:cubicBezTo>
                <a:cubicBezTo>
                  <a:pt x="0" y="14"/>
                  <a:pt x="14" y="0"/>
                  <a:pt x="32" y="0"/>
                </a:cubicBezTo>
                <a:cubicBezTo>
                  <a:pt x="433" y="0"/>
                  <a:pt x="433" y="0"/>
                  <a:pt x="433" y="0"/>
                </a:cubicBezTo>
                <a:cubicBezTo>
                  <a:pt x="451" y="0"/>
                  <a:pt x="465" y="14"/>
                  <a:pt x="465" y="31"/>
                </a:cubicBezTo>
                <a:cubicBezTo>
                  <a:pt x="465" y="602"/>
                  <a:pt x="465" y="602"/>
                  <a:pt x="465" y="602"/>
                </a:cubicBezTo>
                <a:cubicBezTo>
                  <a:pt x="465" y="619"/>
                  <a:pt x="451" y="633"/>
                  <a:pt x="433" y="633"/>
                </a:cubicBezTo>
                <a:close/>
                <a:moveTo>
                  <a:pt x="32" y="14"/>
                </a:moveTo>
                <a:cubicBezTo>
                  <a:pt x="22" y="14"/>
                  <a:pt x="14" y="22"/>
                  <a:pt x="14" y="31"/>
                </a:cubicBezTo>
                <a:cubicBezTo>
                  <a:pt x="14" y="602"/>
                  <a:pt x="14" y="602"/>
                  <a:pt x="14" y="602"/>
                </a:cubicBezTo>
                <a:cubicBezTo>
                  <a:pt x="14" y="611"/>
                  <a:pt x="22" y="619"/>
                  <a:pt x="32" y="619"/>
                </a:cubicBezTo>
                <a:cubicBezTo>
                  <a:pt x="433" y="619"/>
                  <a:pt x="433" y="619"/>
                  <a:pt x="433" y="619"/>
                </a:cubicBezTo>
                <a:cubicBezTo>
                  <a:pt x="443" y="619"/>
                  <a:pt x="451" y="611"/>
                  <a:pt x="451" y="602"/>
                </a:cubicBezTo>
                <a:cubicBezTo>
                  <a:pt x="451" y="31"/>
                  <a:pt x="451" y="31"/>
                  <a:pt x="451" y="31"/>
                </a:cubicBezTo>
                <a:cubicBezTo>
                  <a:pt x="451" y="22"/>
                  <a:pt x="443" y="14"/>
                  <a:pt x="433" y="14"/>
                </a:cubicBezTo>
                <a:lnTo>
                  <a:pt x="32" y="14"/>
                </a:lnTo>
                <a:close/>
                <a:moveTo>
                  <a:pt x="360" y="566"/>
                </a:moveTo>
                <a:cubicBezTo>
                  <a:pt x="332" y="566"/>
                  <a:pt x="309" y="544"/>
                  <a:pt x="309" y="516"/>
                </a:cubicBezTo>
                <a:cubicBezTo>
                  <a:pt x="309" y="488"/>
                  <a:pt x="332" y="465"/>
                  <a:pt x="360" y="465"/>
                </a:cubicBezTo>
                <a:cubicBezTo>
                  <a:pt x="388" y="465"/>
                  <a:pt x="411" y="488"/>
                  <a:pt x="411" y="516"/>
                </a:cubicBezTo>
                <a:cubicBezTo>
                  <a:pt x="411" y="544"/>
                  <a:pt x="388" y="566"/>
                  <a:pt x="360" y="566"/>
                </a:cubicBezTo>
                <a:close/>
                <a:moveTo>
                  <a:pt x="360" y="479"/>
                </a:moveTo>
                <a:cubicBezTo>
                  <a:pt x="340" y="479"/>
                  <a:pt x="323" y="495"/>
                  <a:pt x="323" y="516"/>
                </a:cubicBezTo>
                <a:cubicBezTo>
                  <a:pt x="323" y="536"/>
                  <a:pt x="340" y="552"/>
                  <a:pt x="360" y="552"/>
                </a:cubicBezTo>
                <a:cubicBezTo>
                  <a:pt x="380" y="552"/>
                  <a:pt x="397" y="536"/>
                  <a:pt x="397" y="516"/>
                </a:cubicBezTo>
                <a:cubicBezTo>
                  <a:pt x="397" y="495"/>
                  <a:pt x="380" y="479"/>
                  <a:pt x="360" y="479"/>
                </a:cubicBezTo>
                <a:close/>
                <a:moveTo>
                  <a:pt x="232" y="566"/>
                </a:moveTo>
                <a:cubicBezTo>
                  <a:pt x="204" y="566"/>
                  <a:pt x="182" y="544"/>
                  <a:pt x="182" y="516"/>
                </a:cubicBezTo>
                <a:cubicBezTo>
                  <a:pt x="182" y="488"/>
                  <a:pt x="204" y="465"/>
                  <a:pt x="232" y="465"/>
                </a:cubicBezTo>
                <a:cubicBezTo>
                  <a:pt x="260" y="465"/>
                  <a:pt x="283" y="488"/>
                  <a:pt x="283" y="516"/>
                </a:cubicBezTo>
                <a:cubicBezTo>
                  <a:pt x="283" y="544"/>
                  <a:pt x="260" y="566"/>
                  <a:pt x="232" y="566"/>
                </a:cubicBezTo>
                <a:close/>
                <a:moveTo>
                  <a:pt x="232" y="479"/>
                </a:moveTo>
                <a:cubicBezTo>
                  <a:pt x="212" y="479"/>
                  <a:pt x="196" y="495"/>
                  <a:pt x="196" y="516"/>
                </a:cubicBezTo>
                <a:cubicBezTo>
                  <a:pt x="196" y="536"/>
                  <a:pt x="212" y="552"/>
                  <a:pt x="232" y="552"/>
                </a:cubicBezTo>
                <a:cubicBezTo>
                  <a:pt x="253" y="552"/>
                  <a:pt x="269" y="536"/>
                  <a:pt x="269" y="516"/>
                </a:cubicBezTo>
                <a:cubicBezTo>
                  <a:pt x="269" y="495"/>
                  <a:pt x="253" y="479"/>
                  <a:pt x="232" y="479"/>
                </a:cubicBezTo>
                <a:close/>
                <a:moveTo>
                  <a:pt x="105" y="566"/>
                </a:moveTo>
                <a:cubicBezTo>
                  <a:pt x="77" y="566"/>
                  <a:pt x="54" y="544"/>
                  <a:pt x="54" y="516"/>
                </a:cubicBezTo>
                <a:cubicBezTo>
                  <a:pt x="54" y="488"/>
                  <a:pt x="77" y="465"/>
                  <a:pt x="105" y="465"/>
                </a:cubicBezTo>
                <a:cubicBezTo>
                  <a:pt x="133" y="465"/>
                  <a:pt x="156" y="488"/>
                  <a:pt x="156" y="516"/>
                </a:cubicBezTo>
                <a:cubicBezTo>
                  <a:pt x="156" y="544"/>
                  <a:pt x="133" y="566"/>
                  <a:pt x="105" y="566"/>
                </a:cubicBezTo>
                <a:close/>
                <a:moveTo>
                  <a:pt x="105" y="479"/>
                </a:moveTo>
                <a:cubicBezTo>
                  <a:pt x="85" y="479"/>
                  <a:pt x="68" y="495"/>
                  <a:pt x="68" y="516"/>
                </a:cubicBezTo>
                <a:cubicBezTo>
                  <a:pt x="68" y="536"/>
                  <a:pt x="85" y="552"/>
                  <a:pt x="105" y="552"/>
                </a:cubicBezTo>
                <a:cubicBezTo>
                  <a:pt x="125" y="552"/>
                  <a:pt x="142" y="536"/>
                  <a:pt x="142" y="516"/>
                </a:cubicBezTo>
                <a:cubicBezTo>
                  <a:pt x="142" y="495"/>
                  <a:pt x="125" y="479"/>
                  <a:pt x="105" y="479"/>
                </a:cubicBezTo>
                <a:close/>
                <a:moveTo>
                  <a:pt x="360" y="440"/>
                </a:moveTo>
                <a:cubicBezTo>
                  <a:pt x="332" y="440"/>
                  <a:pt x="309" y="417"/>
                  <a:pt x="309" y="389"/>
                </a:cubicBezTo>
                <a:cubicBezTo>
                  <a:pt x="309" y="361"/>
                  <a:pt x="332" y="338"/>
                  <a:pt x="360" y="338"/>
                </a:cubicBezTo>
                <a:cubicBezTo>
                  <a:pt x="388" y="338"/>
                  <a:pt x="411" y="361"/>
                  <a:pt x="411" y="389"/>
                </a:cubicBezTo>
                <a:cubicBezTo>
                  <a:pt x="411" y="417"/>
                  <a:pt x="388" y="440"/>
                  <a:pt x="360" y="440"/>
                </a:cubicBezTo>
                <a:close/>
                <a:moveTo>
                  <a:pt x="360" y="352"/>
                </a:moveTo>
                <a:cubicBezTo>
                  <a:pt x="340" y="352"/>
                  <a:pt x="323" y="369"/>
                  <a:pt x="323" y="389"/>
                </a:cubicBezTo>
                <a:cubicBezTo>
                  <a:pt x="323" y="409"/>
                  <a:pt x="340" y="426"/>
                  <a:pt x="360" y="426"/>
                </a:cubicBezTo>
                <a:cubicBezTo>
                  <a:pt x="380" y="426"/>
                  <a:pt x="397" y="409"/>
                  <a:pt x="397" y="389"/>
                </a:cubicBezTo>
                <a:cubicBezTo>
                  <a:pt x="397" y="369"/>
                  <a:pt x="380" y="352"/>
                  <a:pt x="360" y="352"/>
                </a:cubicBezTo>
                <a:close/>
                <a:moveTo>
                  <a:pt x="232" y="440"/>
                </a:moveTo>
                <a:cubicBezTo>
                  <a:pt x="204" y="440"/>
                  <a:pt x="182" y="417"/>
                  <a:pt x="182" y="389"/>
                </a:cubicBezTo>
                <a:cubicBezTo>
                  <a:pt x="182" y="361"/>
                  <a:pt x="204" y="338"/>
                  <a:pt x="232" y="338"/>
                </a:cubicBezTo>
                <a:cubicBezTo>
                  <a:pt x="260" y="338"/>
                  <a:pt x="283" y="361"/>
                  <a:pt x="283" y="389"/>
                </a:cubicBezTo>
                <a:cubicBezTo>
                  <a:pt x="283" y="417"/>
                  <a:pt x="260" y="440"/>
                  <a:pt x="232" y="440"/>
                </a:cubicBezTo>
                <a:close/>
                <a:moveTo>
                  <a:pt x="232" y="352"/>
                </a:moveTo>
                <a:cubicBezTo>
                  <a:pt x="212" y="352"/>
                  <a:pt x="196" y="369"/>
                  <a:pt x="196" y="389"/>
                </a:cubicBezTo>
                <a:cubicBezTo>
                  <a:pt x="196" y="409"/>
                  <a:pt x="212" y="426"/>
                  <a:pt x="232" y="426"/>
                </a:cubicBezTo>
                <a:cubicBezTo>
                  <a:pt x="253" y="426"/>
                  <a:pt x="269" y="409"/>
                  <a:pt x="269" y="389"/>
                </a:cubicBezTo>
                <a:cubicBezTo>
                  <a:pt x="269" y="369"/>
                  <a:pt x="253" y="352"/>
                  <a:pt x="232" y="352"/>
                </a:cubicBezTo>
                <a:close/>
                <a:moveTo>
                  <a:pt x="105" y="440"/>
                </a:moveTo>
                <a:cubicBezTo>
                  <a:pt x="77" y="440"/>
                  <a:pt x="54" y="417"/>
                  <a:pt x="54" y="389"/>
                </a:cubicBezTo>
                <a:cubicBezTo>
                  <a:pt x="54" y="361"/>
                  <a:pt x="77" y="338"/>
                  <a:pt x="105" y="338"/>
                </a:cubicBezTo>
                <a:cubicBezTo>
                  <a:pt x="133" y="338"/>
                  <a:pt x="156" y="361"/>
                  <a:pt x="156" y="389"/>
                </a:cubicBezTo>
                <a:cubicBezTo>
                  <a:pt x="156" y="417"/>
                  <a:pt x="133" y="440"/>
                  <a:pt x="105" y="440"/>
                </a:cubicBezTo>
                <a:close/>
                <a:moveTo>
                  <a:pt x="105" y="352"/>
                </a:moveTo>
                <a:cubicBezTo>
                  <a:pt x="85" y="352"/>
                  <a:pt x="68" y="369"/>
                  <a:pt x="68" y="389"/>
                </a:cubicBezTo>
                <a:cubicBezTo>
                  <a:pt x="68" y="409"/>
                  <a:pt x="85" y="426"/>
                  <a:pt x="105" y="426"/>
                </a:cubicBezTo>
                <a:cubicBezTo>
                  <a:pt x="125" y="426"/>
                  <a:pt x="142" y="409"/>
                  <a:pt x="142" y="389"/>
                </a:cubicBezTo>
                <a:cubicBezTo>
                  <a:pt x="142" y="369"/>
                  <a:pt x="125" y="352"/>
                  <a:pt x="105" y="352"/>
                </a:cubicBezTo>
                <a:close/>
                <a:moveTo>
                  <a:pt x="360" y="313"/>
                </a:moveTo>
                <a:cubicBezTo>
                  <a:pt x="332" y="313"/>
                  <a:pt x="309" y="290"/>
                  <a:pt x="309" y="262"/>
                </a:cubicBezTo>
                <a:cubicBezTo>
                  <a:pt x="309" y="234"/>
                  <a:pt x="332" y="212"/>
                  <a:pt x="360" y="212"/>
                </a:cubicBezTo>
                <a:cubicBezTo>
                  <a:pt x="388" y="212"/>
                  <a:pt x="411" y="234"/>
                  <a:pt x="411" y="262"/>
                </a:cubicBezTo>
                <a:cubicBezTo>
                  <a:pt x="411" y="290"/>
                  <a:pt x="388" y="313"/>
                  <a:pt x="360" y="313"/>
                </a:cubicBezTo>
                <a:close/>
                <a:moveTo>
                  <a:pt x="360" y="226"/>
                </a:moveTo>
                <a:cubicBezTo>
                  <a:pt x="340" y="226"/>
                  <a:pt x="323" y="242"/>
                  <a:pt x="323" y="262"/>
                </a:cubicBezTo>
                <a:cubicBezTo>
                  <a:pt x="323" y="283"/>
                  <a:pt x="340" y="299"/>
                  <a:pt x="360" y="299"/>
                </a:cubicBezTo>
                <a:cubicBezTo>
                  <a:pt x="380" y="299"/>
                  <a:pt x="397" y="283"/>
                  <a:pt x="397" y="262"/>
                </a:cubicBezTo>
                <a:cubicBezTo>
                  <a:pt x="397" y="242"/>
                  <a:pt x="380" y="226"/>
                  <a:pt x="360" y="226"/>
                </a:cubicBezTo>
                <a:close/>
                <a:moveTo>
                  <a:pt x="232" y="313"/>
                </a:moveTo>
                <a:cubicBezTo>
                  <a:pt x="204" y="313"/>
                  <a:pt x="182" y="290"/>
                  <a:pt x="182" y="262"/>
                </a:cubicBezTo>
                <a:cubicBezTo>
                  <a:pt x="182" y="234"/>
                  <a:pt x="204" y="212"/>
                  <a:pt x="232" y="212"/>
                </a:cubicBezTo>
                <a:cubicBezTo>
                  <a:pt x="260" y="212"/>
                  <a:pt x="283" y="234"/>
                  <a:pt x="283" y="262"/>
                </a:cubicBezTo>
                <a:cubicBezTo>
                  <a:pt x="283" y="290"/>
                  <a:pt x="260" y="313"/>
                  <a:pt x="232" y="313"/>
                </a:cubicBezTo>
                <a:close/>
                <a:moveTo>
                  <a:pt x="232" y="226"/>
                </a:moveTo>
                <a:cubicBezTo>
                  <a:pt x="212" y="226"/>
                  <a:pt x="196" y="242"/>
                  <a:pt x="196" y="262"/>
                </a:cubicBezTo>
                <a:cubicBezTo>
                  <a:pt x="196" y="283"/>
                  <a:pt x="212" y="299"/>
                  <a:pt x="232" y="299"/>
                </a:cubicBezTo>
                <a:cubicBezTo>
                  <a:pt x="253" y="299"/>
                  <a:pt x="269" y="283"/>
                  <a:pt x="269" y="262"/>
                </a:cubicBezTo>
                <a:cubicBezTo>
                  <a:pt x="269" y="242"/>
                  <a:pt x="253" y="226"/>
                  <a:pt x="232" y="226"/>
                </a:cubicBezTo>
                <a:close/>
                <a:moveTo>
                  <a:pt x="105" y="313"/>
                </a:moveTo>
                <a:cubicBezTo>
                  <a:pt x="77" y="313"/>
                  <a:pt x="54" y="290"/>
                  <a:pt x="54" y="262"/>
                </a:cubicBezTo>
                <a:cubicBezTo>
                  <a:pt x="54" y="234"/>
                  <a:pt x="77" y="212"/>
                  <a:pt x="105" y="212"/>
                </a:cubicBezTo>
                <a:cubicBezTo>
                  <a:pt x="133" y="212"/>
                  <a:pt x="156" y="234"/>
                  <a:pt x="156" y="262"/>
                </a:cubicBezTo>
                <a:cubicBezTo>
                  <a:pt x="156" y="290"/>
                  <a:pt x="133" y="313"/>
                  <a:pt x="105" y="313"/>
                </a:cubicBezTo>
                <a:close/>
                <a:moveTo>
                  <a:pt x="105" y="226"/>
                </a:moveTo>
                <a:cubicBezTo>
                  <a:pt x="85" y="226"/>
                  <a:pt x="68" y="242"/>
                  <a:pt x="68" y="262"/>
                </a:cubicBezTo>
                <a:cubicBezTo>
                  <a:pt x="68" y="283"/>
                  <a:pt x="85" y="299"/>
                  <a:pt x="105" y="299"/>
                </a:cubicBezTo>
                <a:cubicBezTo>
                  <a:pt x="125" y="299"/>
                  <a:pt x="142" y="283"/>
                  <a:pt x="142" y="262"/>
                </a:cubicBezTo>
                <a:cubicBezTo>
                  <a:pt x="142" y="242"/>
                  <a:pt x="125" y="226"/>
                  <a:pt x="105" y="226"/>
                </a:cubicBezTo>
                <a:close/>
                <a:moveTo>
                  <a:pt x="360" y="168"/>
                </a:moveTo>
                <a:cubicBezTo>
                  <a:pt x="105" y="168"/>
                  <a:pt x="105" y="168"/>
                  <a:pt x="105" y="168"/>
                </a:cubicBezTo>
                <a:cubicBezTo>
                  <a:pt x="77" y="168"/>
                  <a:pt x="54" y="145"/>
                  <a:pt x="54" y="117"/>
                </a:cubicBezTo>
                <a:cubicBezTo>
                  <a:pt x="54" y="89"/>
                  <a:pt x="77" y="66"/>
                  <a:pt x="105" y="66"/>
                </a:cubicBezTo>
                <a:cubicBezTo>
                  <a:pt x="360" y="66"/>
                  <a:pt x="360" y="66"/>
                  <a:pt x="360" y="66"/>
                </a:cubicBezTo>
                <a:cubicBezTo>
                  <a:pt x="388" y="66"/>
                  <a:pt x="411" y="89"/>
                  <a:pt x="411" y="117"/>
                </a:cubicBezTo>
                <a:cubicBezTo>
                  <a:pt x="411" y="145"/>
                  <a:pt x="388" y="168"/>
                  <a:pt x="360" y="168"/>
                </a:cubicBezTo>
                <a:close/>
                <a:moveTo>
                  <a:pt x="105" y="80"/>
                </a:moveTo>
                <a:cubicBezTo>
                  <a:pt x="85" y="80"/>
                  <a:pt x="68" y="97"/>
                  <a:pt x="68" y="117"/>
                </a:cubicBezTo>
                <a:cubicBezTo>
                  <a:pt x="68" y="137"/>
                  <a:pt x="85" y="154"/>
                  <a:pt x="105" y="154"/>
                </a:cubicBezTo>
                <a:cubicBezTo>
                  <a:pt x="360" y="154"/>
                  <a:pt x="360" y="154"/>
                  <a:pt x="360" y="154"/>
                </a:cubicBezTo>
                <a:cubicBezTo>
                  <a:pt x="380" y="154"/>
                  <a:pt x="397" y="137"/>
                  <a:pt x="397" y="117"/>
                </a:cubicBezTo>
                <a:cubicBezTo>
                  <a:pt x="397" y="97"/>
                  <a:pt x="380" y="80"/>
                  <a:pt x="360" y="80"/>
                </a:cubicBezTo>
                <a:lnTo>
                  <a:pt x="105" y="80"/>
                </a:lnTo>
                <a:close/>
              </a:path>
            </a:pathLst>
          </a:custGeom>
          <a:solidFill>
            <a:schemeClr val="accent4"/>
          </a:solidFill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>
    <xdr:from>
      <xdr:col>0</xdr:col>
      <xdr:colOff>10160</xdr:colOff>
      <xdr:row>22</xdr:row>
      <xdr:rowOff>196214</xdr:rowOff>
    </xdr:from>
    <xdr:to>
      <xdr:col>0</xdr:col>
      <xdr:colOff>1249680</xdr:colOff>
      <xdr:row>25</xdr:row>
      <xdr:rowOff>71120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id="{7EFCA36C-C019-4EF5-BEA9-398FE3AA052A}"/>
            </a:ext>
          </a:extLst>
        </xdr:cNvPr>
        <xdr:cNvGrpSpPr/>
      </xdr:nvGrpSpPr>
      <xdr:grpSpPr>
        <a:xfrm>
          <a:off x="10160" y="4971414"/>
          <a:ext cx="1239520" cy="484506"/>
          <a:chOff x="10160" y="4981574"/>
          <a:chExt cx="1239520" cy="484506"/>
        </a:xfrm>
      </xdr:grpSpPr>
      <xdr:sp macro="" textlink="">
        <xdr:nvSpPr>
          <xdr:cNvPr id="28" name="Rectangle: Rounded Corners 27">
            <a:extLst>
              <a:ext uri="{FF2B5EF4-FFF2-40B4-BE49-F238E27FC236}">
                <a16:creationId xmlns:a16="http://schemas.microsoft.com/office/drawing/2014/main" id="{2B02D0C6-2271-9076-83E7-BA19D82CEA8F}"/>
              </a:ext>
            </a:extLst>
          </xdr:cNvPr>
          <xdr:cNvSpPr/>
        </xdr:nvSpPr>
        <xdr:spPr>
          <a:xfrm>
            <a:off x="10160" y="4981574"/>
            <a:ext cx="1239520" cy="484506"/>
          </a:xfrm>
          <a:prstGeom prst="roundRect">
            <a:avLst/>
          </a:prstGeom>
          <a:solidFill>
            <a:schemeClr val="accent1">
              <a:lumMod val="60000"/>
              <a:lumOff val="40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Workings </a:t>
            </a:r>
          </a:p>
          <a:p>
            <a:pPr algn="l"/>
            <a:r>
              <a:rPr lang="en-ZA" sz="1100"/>
              <a:t>Fixed Ass Dash</a:t>
            </a:r>
          </a:p>
        </xdr:txBody>
      </xdr:sp>
      <xdr:sp macro="[1]!Schedules_Loan_Dash" textlink="">
        <xdr:nvSpPr>
          <xdr:cNvPr id="29" name="Freeform 121">
            <a:extLst>
              <a:ext uri="{FF2B5EF4-FFF2-40B4-BE49-F238E27FC236}">
                <a16:creationId xmlns:a16="http://schemas.microsoft.com/office/drawing/2014/main" id="{07964EA7-4EB5-7569-08DF-B68A6A9537CC}"/>
              </a:ext>
            </a:extLst>
          </xdr:cNvPr>
          <xdr:cNvSpPr>
            <a:spLocks noEditPoints="1"/>
          </xdr:cNvSpPr>
        </xdr:nvSpPr>
        <xdr:spPr bwMode="auto">
          <a:xfrm>
            <a:off x="976234" y="5092461"/>
            <a:ext cx="253125" cy="272019"/>
          </a:xfrm>
          <a:custGeom>
            <a:avLst/>
            <a:gdLst>
              <a:gd name="T0" fmla="*/ 661 w 689"/>
              <a:gd name="T1" fmla="*/ 516 h 582"/>
              <a:gd name="T2" fmla="*/ 654 w 689"/>
              <a:gd name="T3" fmla="*/ 488 h 582"/>
              <a:gd name="T4" fmla="*/ 609 w 689"/>
              <a:gd name="T5" fmla="*/ 183 h 582"/>
              <a:gd name="T6" fmla="*/ 660 w 689"/>
              <a:gd name="T7" fmla="*/ 176 h 582"/>
              <a:gd name="T8" fmla="*/ 656 w 689"/>
              <a:gd name="T9" fmla="*/ 142 h 582"/>
              <a:gd name="T10" fmla="*/ 339 w 689"/>
              <a:gd name="T11" fmla="*/ 1 h 582"/>
              <a:gd name="T12" fmla="*/ 26 w 689"/>
              <a:gd name="T13" fmla="*/ 149 h 582"/>
              <a:gd name="T14" fmla="*/ 33 w 689"/>
              <a:gd name="T15" fmla="*/ 183 h 582"/>
              <a:gd name="T16" fmla="*/ 80 w 689"/>
              <a:gd name="T17" fmla="*/ 488 h 582"/>
              <a:gd name="T18" fmla="*/ 25 w 689"/>
              <a:gd name="T19" fmla="*/ 495 h 582"/>
              <a:gd name="T20" fmla="*/ 7 w 689"/>
              <a:gd name="T21" fmla="*/ 516 h 582"/>
              <a:gd name="T22" fmla="*/ 0 w 689"/>
              <a:gd name="T23" fmla="*/ 575 h 582"/>
              <a:gd name="T24" fmla="*/ 682 w 689"/>
              <a:gd name="T25" fmla="*/ 582 h 582"/>
              <a:gd name="T26" fmla="*/ 689 w 689"/>
              <a:gd name="T27" fmla="*/ 523 h 582"/>
              <a:gd name="T28" fmla="*/ 595 w 689"/>
              <a:gd name="T29" fmla="*/ 488 h 582"/>
              <a:gd name="T30" fmla="*/ 526 w 689"/>
              <a:gd name="T31" fmla="*/ 183 h 582"/>
              <a:gd name="T32" fmla="*/ 595 w 689"/>
              <a:gd name="T33" fmla="*/ 488 h 582"/>
              <a:gd name="T34" fmla="*/ 392 w 689"/>
              <a:gd name="T35" fmla="*/ 183 h 582"/>
              <a:gd name="T36" fmla="*/ 512 w 689"/>
              <a:gd name="T37" fmla="*/ 488 h 582"/>
              <a:gd name="T38" fmla="*/ 308 w 689"/>
              <a:gd name="T39" fmla="*/ 488 h 582"/>
              <a:gd name="T40" fmla="*/ 378 w 689"/>
              <a:gd name="T41" fmla="*/ 183 h 582"/>
              <a:gd name="T42" fmla="*/ 308 w 689"/>
              <a:gd name="T43" fmla="*/ 488 h 582"/>
              <a:gd name="T44" fmla="*/ 178 w 689"/>
              <a:gd name="T45" fmla="*/ 183 h 582"/>
              <a:gd name="T46" fmla="*/ 294 w 689"/>
              <a:gd name="T47" fmla="*/ 488 h 582"/>
              <a:gd name="T48" fmla="*/ 40 w 689"/>
              <a:gd name="T49" fmla="*/ 153 h 582"/>
              <a:gd name="T50" fmla="*/ 646 w 689"/>
              <a:gd name="T51" fmla="*/ 153 h 582"/>
              <a:gd name="T52" fmla="*/ 40 w 689"/>
              <a:gd name="T53" fmla="*/ 169 h 582"/>
              <a:gd name="T54" fmla="*/ 94 w 689"/>
              <a:gd name="T55" fmla="*/ 183 h 582"/>
              <a:gd name="T56" fmla="*/ 164 w 689"/>
              <a:gd name="T57" fmla="*/ 488 h 582"/>
              <a:gd name="T58" fmla="*/ 94 w 689"/>
              <a:gd name="T59" fmla="*/ 183 h 582"/>
              <a:gd name="T60" fmla="*/ 14 w 689"/>
              <a:gd name="T61" fmla="*/ 568 h 582"/>
              <a:gd name="T62" fmla="*/ 32 w 689"/>
              <a:gd name="T63" fmla="*/ 530 h 582"/>
              <a:gd name="T64" fmla="*/ 39 w 689"/>
              <a:gd name="T65" fmla="*/ 502 h 582"/>
              <a:gd name="T66" fmla="*/ 647 w 689"/>
              <a:gd name="T67" fmla="*/ 523 h 582"/>
              <a:gd name="T68" fmla="*/ 675 w 689"/>
              <a:gd name="T69" fmla="*/ 530 h 58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689" h="582">
                <a:moveTo>
                  <a:pt x="682" y="516"/>
                </a:moveTo>
                <a:cubicBezTo>
                  <a:pt x="661" y="516"/>
                  <a:pt x="661" y="516"/>
                  <a:pt x="661" y="516"/>
                </a:cubicBezTo>
                <a:cubicBezTo>
                  <a:pt x="661" y="495"/>
                  <a:pt x="661" y="495"/>
                  <a:pt x="661" y="495"/>
                </a:cubicBezTo>
                <a:cubicBezTo>
                  <a:pt x="661" y="491"/>
                  <a:pt x="658" y="488"/>
                  <a:pt x="654" y="488"/>
                </a:cubicBezTo>
                <a:cubicBezTo>
                  <a:pt x="609" y="488"/>
                  <a:pt x="609" y="488"/>
                  <a:pt x="609" y="488"/>
                </a:cubicBezTo>
                <a:cubicBezTo>
                  <a:pt x="609" y="183"/>
                  <a:pt x="609" y="183"/>
                  <a:pt x="609" y="183"/>
                </a:cubicBezTo>
                <a:cubicBezTo>
                  <a:pt x="653" y="183"/>
                  <a:pt x="653" y="183"/>
                  <a:pt x="653" y="183"/>
                </a:cubicBezTo>
                <a:cubicBezTo>
                  <a:pt x="657" y="183"/>
                  <a:pt x="660" y="180"/>
                  <a:pt x="660" y="176"/>
                </a:cubicBezTo>
                <a:cubicBezTo>
                  <a:pt x="660" y="149"/>
                  <a:pt x="660" y="149"/>
                  <a:pt x="660" y="149"/>
                </a:cubicBezTo>
                <a:cubicBezTo>
                  <a:pt x="660" y="146"/>
                  <a:pt x="658" y="143"/>
                  <a:pt x="656" y="142"/>
                </a:cubicBezTo>
                <a:cubicBezTo>
                  <a:pt x="345" y="1"/>
                  <a:pt x="345" y="1"/>
                  <a:pt x="345" y="1"/>
                </a:cubicBezTo>
                <a:cubicBezTo>
                  <a:pt x="343" y="0"/>
                  <a:pt x="341" y="0"/>
                  <a:pt x="339" y="1"/>
                </a:cubicBezTo>
                <a:cubicBezTo>
                  <a:pt x="30" y="142"/>
                  <a:pt x="30" y="142"/>
                  <a:pt x="30" y="142"/>
                </a:cubicBezTo>
                <a:cubicBezTo>
                  <a:pt x="27" y="143"/>
                  <a:pt x="26" y="146"/>
                  <a:pt x="26" y="149"/>
                </a:cubicBezTo>
                <a:cubicBezTo>
                  <a:pt x="26" y="176"/>
                  <a:pt x="26" y="176"/>
                  <a:pt x="26" y="176"/>
                </a:cubicBezTo>
                <a:cubicBezTo>
                  <a:pt x="26" y="180"/>
                  <a:pt x="29" y="183"/>
                  <a:pt x="33" y="183"/>
                </a:cubicBezTo>
                <a:cubicBezTo>
                  <a:pt x="80" y="183"/>
                  <a:pt x="80" y="183"/>
                  <a:pt x="80" y="183"/>
                </a:cubicBezTo>
                <a:cubicBezTo>
                  <a:pt x="80" y="488"/>
                  <a:pt x="80" y="488"/>
                  <a:pt x="80" y="488"/>
                </a:cubicBezTo>
                <a:cubicBezTo>
                  <a:pt x="32" y="488"/>
                  <a:pt x="32" y="488"/>
                  <a:pt x="32" y="488"/>
                </a:cubicBezTo>
                <a:cubicBezTo>
                  <a:pt x="28" y="488"/>
                  <a:pt x="25" y="491"/>
                  <a:pt x="25" y="495"/>
                </a:cubicBezTo>
                <a:cubicBezTo>
                  <a:pt x="25" y="516"/>
                  <a:pt x="25" y="516"/>
                  <a:pt x="25" y="516"/>
                </a:cubicBezTo>
                <a:cubicBezTo>
                  <a:pt x="7" y="516"/>
                  <a:pt x="7" y="516"/>
                  <a:pt x="7" y="516"/>
                </a:cubicBezTo>
                <a:cubicBezTo>
                  <a:pt x="3" y="516"/>
                  <a:pt x="0" y="520"/>
                  <a:pt x="0" y="523"/>
                </a:cubicBezTo>
                <a:cubicBezTo>
                  <a:pt x="0" y="575"/>
                  <a:pt x="0" y="575"/>
                  <a:pt x="0" y="575"/>
                </a:cubicBezTo>
                <a:cubicBezTo>
                  <a:pt x="0" y="579"/>
                  <a:pt x="3" y="582"/>
                  <a:pt x="7" y="582"/>
                </a:cubicBezTo>
                <a:cubicBezTo>
                  <a:pt x="682" y="582"/>
                  <a:pt x="682" y="582"/>
                  <a:pt x="682" y="582"/>
                </a:cubicBezTo>
                <a:cubicBezTo>
                  <a:pt x="686" y="582"/>
                  <a:pt x="689" y="579"/>
                  <a:pt x="689" y="575"/>
                </a:cubicBezTo>
                <a:cubicBezTo>
                  <a:pt x="689" y="523"/>
                  <a:pt x="689" y="523"/>
                  <a:pt x="689" y="523"/>
                </a:cubicBezTo>
                <a:cubicBezTo>
                  <a:pt x="689" y="520"/>
                  <a:pt x="686" y="516"/>
                  <a:pt x="682" y="516"/>
                </a:cubicBezTo>
                <a:close/>
                <a:moveTo>
                  <a:pt x="595" y="488"/>
                </a:moveTo>
                <a:cubicBezTo>
                  <a:pt x="526" y="488"/>
                  <a:pt x="526" y="488"/>
                  <a:pt x="526" y="488"/>
                </a:cubicBezTo>
                <a:cubicBezTo>
                  <a:pt x="526" y="183"/>
                  <a:pt x="526" y="183"/>
                  <a:pt x="526" y="183"/>
                </a:cubicBezTo>
                <a:cubicBezTo>
                  <a:pt x="595" y="183"/>
                  <a:pt x="595" y="183"/>
                  <a:pt x="595" y="183"/>
                </a:cubicBezTo>
                <a:lnTo>
                  <a:pt x="595" y="488"/>
                </a:lnTo>
                <a:close/>
                <a:moveTo>
                  <a:pt x="392" y="488"/>
                </a:moveTo>
                <a:cubicBezTo>
                  <a:pt x="392" y="183"/>
                  <a:pt x="392" y="183"/>
                  <a:pt x="392" y="183"/>
                </a:cubicBezTo>
                <a:cubicBezTo>
                  <a:pt x="512" y="183"/>
                  <a:pt x="512" y="183"/>
                  <a:pt x="512" y="183"/>
                </a:cubicBezTo>
                <a:cubicBezTo>
                  <a:pt x="512" y="488"/>
                  <a:pt x="512" y="488"/>
                  <a:pt x="512" y="488"/>
                </a:cubicBezTo>
                <a:lnTo>
                  <a:pt x="392" y="488"/>
                </a:lnTo>
                <a:close/>
                <a:moveTo>
                  <a:pt x="308" y="488"/>
                </a:moveTo>
                <a:cubicBezTo>
                  <a:pt x="308" y="183"/>
                  <a:pt x="308" y="183"/>
                  <a:pt x="308" y="183"/>
                </a:cubicBezTo>
                <a:cubicBezTo>
                  <a:pt x="378" y="183"/>
                  <a:pt x="378" y="183"/>
                  <a:pt x="378" y="183"/>
                </a:cubicBezTo>
                <a:cubicBezTo>
                  <a:pt x="378" y="488"/>
                  <a:pt x="378" y="488"/>
                  <a:pt x="378" y="488"/>
                </a:cubicBezTo>
                <a:lnTo>
                  <a:pt x="308" y="488"/>
                </a:lnTo>
                <a:close/>
                <a:moveTo>
                  <a:pt x="178" y="488"/>
                </a:moveTo>
                <a:cubicBezTo>
                  <a:pt x="178" y="183"/>
                  <a:pt x="178" y="183"/>
                  <a:pt x="178" y="183"/>
                </a:cubicBezTo>
                <a:cubicBezTo>
                  <a:pt x="294" y="183"/>
                  <a:pt x="294" y="183"/>
                  <a:pt x="294" y="183"/>
                </a:cubicBezTo>
                <a:cubicBezTo>
                  <a:pt x="294" y="488"/>
                  <a:pt x="294" y="488"/>
                  <a:pt x="294" y="488"/>
                </a:cubicBezTo>
                <a:lnTo>
                  <a:pt x="178" y="488"/>
                </a:lnTo>
                <a:close/>
                <a:moveTo>
                  <a:pt x="40" y="153"/>
                </a:moveTo>
                <a:cubicBezTo>
                  <a:pt x="342" y="15"/>
                  <a:pt x="342" y="15"/>
                  <a:pt x="342" y="15"/>
                </a:cubicBezTo>
                <a:cubicBezTo>
                  <a:pt x="646" y="153"/>
                  <a:pt x="646" y="153"/>
                  <a:pt x="646" y="153"/>
                </a:cubicBezTo>
                <a:cubicBezTo>
                  <a:pt x="646" y="169"/>
                  <a:pt x="646" y="169"/>
                  <a:pt x="646" y="169"/>
                </a:cubicBezTo>
                <a:cubicBezTo>
                  <a:pt x="40" y="169"/>
                  <a:pt x="40" y="169"/>
                  <a:pt x="40" y="169"/>
                </a:cubicBezTo>
                <a:lnTo>
                  <a:pt x="40" y="153"/>
                </a:lnTo>
                <a:close/>
                <a:moveTo>
                  <a:pt x="94" y="183"/>
                </a:moveTo>
                <a:cubicBezTo>
                  <a:pt x="164" y="183"/>
                  <a:pt x="164" y="183"/>
                  <a:pt x="164" y="183"/>
                </a:cubicBezTo>
                <a:cubicBezTo>
                  <a:pt x="164" y="488"/>
                  <a:pt x="164" y="488"/>
                  <a:pt x="164" y="488"/>
                </a:cubicBezTo>
                <a:cubicBezTo>
                  <a:pt x="94" y="488"/>
                  <a:pt x="94" y="488"/>
                  <a:pt x="94" y="488"/>
                </a:cubicBezTo>
                <a:lnTo>
                  <a:pt x="94" y="183"/>
                </a:lnTo>
                <a:close/>
                <a:moveTo>
                  <a:pt x="675" y="568"/>
                </a:moveTo>
                <a:cubicBezTo>
                  <a:pt x="14" y="568"/>
                  <a:pt x="14" y="568"/>
                  <a:pt x="14" y="568"/>
                </a:cubicBezTo>
                <a:cubicBezTo>
                  <a:pt x="14" y="530"/>
                  <a:pt x="14" y="530"/>
                  <a:pt x="14" y="530"/>
                </a:cubicBezTo>
                <a:cubicBezTo>
                  <a:pt x="32" y="530"/>
                  <a:pt x="32" y="530"/>
                  <a:pt x="32" y="530"/>
                </a:cubicBezTo>
                <a:cubicBezTo>
                  <a:pt x="36" y="530"/>
                  <a:pt x="39" y="527"/>
                  <a:pt x="39" y="523"/>
                </a:cubicBezTo>
                <a:cubicBezTo>
                  <a:pt x="39" y="502"/>
                  <a:pt x="39" y="502"/>
                  <a:pt x="39" y="502"/>
                </a:cubicBezTo>
                <a:cubicBezTo>
                  <a:pt x="647" y="502"/>
                  <a:pt x="647" y="502"/>
                  <a:pt x="647" y="502"/>
                </a:cubicBezTo>
                <a:cubicBezTo>
                  <a:pt x="647" y="523"/>
                  <a:pt x="647" y="523"/>
                  <a:pt x="647" y="523"/>
                </a:cubicBezTo>
                <a:cubicBezTo>
                  <a:pt x="647" y="527"/>
                  <a:pt x="650" y="530"/>
                  <a:pt x="654" y="530"/>
                </a:cubicBezTo>
                <a:cubicBezTo>
                  <a:pt x="675" y="530"/>
                  <a:pt x="675" y="530"/>
                  <a:pt x="675" y="530"/>
                </a:cubicBezTo>
                <a:lnTo>
                  <a:pt x="675" y="568"/>
                </a:lnTo>
                <a:close/>
              </a:path>
            </a:pathLst>
          </a:custGeom>
          <a:solidFill>
            <a:schemeClr val="tx1">
              <a:lumMod val="95000"/>
              <a:lumOff val="5000"/>
            </a:schemeClr>
          </a:solidFill>
          <a:ln>
            <a:solidFill>
              <a:schemeClr val="tx1">
                <a:lumMod val="95000"/>
                <a:lumOff val="5000"/>
              </a:schemeClr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  <xdr:twoCellAnchor editAs="absolute">
    <xdr:from>
      <xdr:col>0</xdr:col>
      <xdr:colOff>70675</xdr:colOff>
      <xdr:row>9</xdr:row>
      <xdr:rowOff>18596</xdr:rowOff>
    </xdr:from>
    <xdr:to>
      <xdr:col>0</xdr:col>
      <xdr:colOff>1239520</xdr:colOff>
      <xdr:row>11</xdr:row>
      <xdr:rowOff>198705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AF21EF07-C925-4D5F-A702-E467353E560A}"/>
            </a:ext>
          </a:extLst>
        </xdr:cNvPr>
        <xdr:cNvGrpSpPr/>
      </xdr:nvGrpSpPr>
      <xdr:grpSpPr>
        <a:xfrm>
          <a:off x="70675" y="2152196"/>
          <a:ext cx="1168845" cy="586509"/>
          <a:chOff x="19875" y="3144750"/>
          <a:chExt cx="1167575" cy="516025"/>
        </a:xfrm>
      </xdr:grpSpPr>
      <xdr:sp macro="" textlink="">
        <xdr:nvSpPr>
          <xdr:cNvPr id="32" name="Rectangle: Rounded Corners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D9AED23-D8F3-A83D-2CFA-830AC49AE4D0}"/>
              </a:ext>
            </a:extLst>
          </xdr:cNvPr>
          <xdr:cNvSpPr/>
        </xdr:nvSpPr>
        <xdr:spPr>
          <a:xfrm>
            <a:off x="19875" y="3144750"/>
            <a:ext cx="1118045" cy="490292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Loans Dashboard</a:t>
            </a:r>
          </a:p>
        </xdr:txBody>
      </xdr:sp>
      <xdr:pic>
        <xdr:nvPicPr>
          <xdr:cNvPr id="33" name="Graphic 32" descr="Loan with solid fill">
            <a:extLst>
              <a:ext uri="{FF2B5EF4-FFF2-40B4-BE49-F238E27FC236}">
                <a16:creationId xmlns:a16="http://schemas.microsoft.com/office/drawing/2014/main" id="{7ADC4533-7FBE-FD48-69AF-784F2CBBAB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96DAC541-7B7A-43D3-8B79-37D633B846F1}">
                <asvg:svgBlip xmlns:asvg="http://schemas.microsoft.com/office/drawing/2016/SVG/main" r:embed="rId11"/>
              </a:ext>
            </a:extLst>
          </a:blip>
          <a:stretch>
            <a:fillRect/>
          </a:stretch>
        </xdr:blipFill>
        <xdr:spPr>
          <a:xfrm>
            <a:off x="741680" y="3213100"/>
            <a:ext cx="445770" cy="44767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48790</xdr:colOff>
      <xdr:row>19</xdr:row>
      <xdr:rowOff>174315</xdr:rowOff>
    </xdr:from>
    <xdr:to>
      <xdr:col>0</xdr:col>
      <xdr:colOff>1187157</xdr:colOff>
      <xdr:row>22</xdr:row>
      <xdr:rowOff>62526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D41E5AF7-F551-44DA-AF0D-FC0C0E4A3D5E}"/>
            </a:ext>
          </a:extLst>
        </xdr:cNvPr>
        <xdr:cNvGrpSpPr/>
      </xdr:nvGrpSpPr>
      <xdr:grpSpPr>
        <a:xfrm>
          <a:off x="48790" y="4339915"/>
          <a:ext cx="1138367" cy="497811"/>
          <a:chOff x="48790" y="4350075"/>
          <a:chExt cx="1138367" cy="497811"/>
        </a:xfrm>
        <a:solidFill>
          <a:schemeClr val="accent1">
            <a:lumMod val="60000"/>
            <a:lumOff val="40000"/>
          </a:schemeClr>
        </a:solidFill>
      </xdr:grpSpPr>
      <xdr:sp macro="[1]!Schedules_Loan_Dash" textlink="">
        <xdr:nvSpPr>
          <xdr:cNvPr id="35" name="Rectangle: Rounded Corners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593EBC8E-758E-9542-EBE5-405222C30B9C}"/>
              </a:ext>
            </a:extLst>
          </xdr:cNvPr>
          <xdr:cNvSpPr/>
        </xdr:nvSpPr>
        <xdr:spPr>
          <a:xfrm>
            <a:off x="48790" y="4350075"/>
            <a:ext cx="1138367" cy="497811"/>
          </a:xfrm>
          <a:prstGeom prst="roundRect">
            <a:avLst/>
          </a:prstGeom>
          <a:grp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Workings </a:t>
            </a:r>
          </a:p>
          <a:p>
            <a:pPr algn="l"/>
            <a:r>
              <a:rPr lang="en-ZA" sz="1100"/>
              <a:t>Loans Dash</a:t>
            </a:r>
          </a:p>
        </xdr:txBody>
      </xdr:sp>
      <xdr:sp macro="" textlink="">
        <xdr:nvSpPr>
          <xdr:cNvPr id="36" name="Freeform 95">
            <a:extLst>
              <a:ext uri="{FF2B5EF4-FFF2-40B4-BE49-F238E27FC236}">
                <a16:creationId xmlns:a16="http://schemas.microsoft.com/office/drawing/2014/main" id="{D1BBC4A6-1CC2-CCD6-E0E6-380DFB38DD80}"/>
              </a:ext>
            </a:extLst>
          </xdr:cNvPr>
          <xdr:cNvSpPr>
            <a:spLocks noEditPoints="1"/>
          </xdr:cNvSpPr>
        </xdr:nvSpPr>
        <xdr:spPr bwMode="auto">
          <a:xfrm>
            <a:off x="894080" y="4450080"/>
            <a:ext cx="242231" cy="292160"/>
          </a:xfrm>
          <a:custGeom>
            <a:avLst/>
            <a:gdLst>
              <a:gd name="T0" fmla="*/ 32 w 465"/>
              <a:gd name="T1" fmla="*/ 633 h 633"/>
              <a:gd name="T2" fmla="*/ 0 w 465"/>
              <a:gd name="T3" fmla="*/ 31 h 633"/>
              <a:gd name="T4" fmla="*/ 433 w 465"/>
              <a:gd name="T5" fmla="*/ 0 h 633"/>
              <a:gd name="T6" fmla="*/ 465 w 465"/>
              <a:gd name="T7" fmla="*/ 602 h 633"/>
              <a:gd name="T8" fmla="*/ 32 w 465"/>
              <a:gd name="T9" fmla="*/ 14 h 633"/>
              <a:gd name="T10" fmla="*/ 14 w 465"/>
              <a:gd name="T11" fmla="*/ 602 h 633"/>
              <a:gd name="T12" fmla="*/ 433 w 465"/>
              <a:gd name="T13" fmla="*/ 619 h 633"/>
              <a:gd name="T14" fmla="*/ 451 w 465"/>
              <a:gd name="T15" fmla="*/ 31 h 633"/>
              <a:gd name="T16" fmla="*/ 32 w 465"/>
              <a:gd name="T17" fmla="*/ 14 h 633"/>
              <a:gd name="T18" fmla="*/ 309 w 465"/>
              <a:gd name="T19" fmla="*/ 516 h 633"/>
              <a:gd name="T20" fmla="*/ 411 w 465"/>
              <a:gd name="T21" fmla="*/ 516 h 633"/>
              <a:gd name="T22" fmla="*/ 360 w 465"/>
              <a:gd name="T23" fmla="*/ 479 h 633"/>
              <a:gd name="T24" fmla="*/ 360 w 465"/>
              <a:gd name="T25" fmla="*/ 552 h 633"/>
              <a:gd name="T26" fmla="*/ 360 w 465"/>
              <a:gd name="T27" fmla="*/ 479 h 633"/>
              <a:gd name="T28" fmla="*/ 182 w 465"/>
              <a:gd name="T29" fmla="*/ 516 h 633"/>
              <a:gd name="T30" fmla="*/ 283 w 465"/>
              <a:gd name="T31" fmla="*/ 516 h 633"/>
              <a:gd name="T32" fmla="*/ 232 w 465"/>
              <a:gd name="T33" fmla="*/ 479 h 633"/>
              <a:gd name="T34" fmla="*/ 232 w 465"/>
              <a:gd name="T35" fmla="*/ 552 h 633"/>
              <a:gd name="T36" fmla="*/ 232 w 465"/>
              <a:gd name="T37" fmla="*/ 479 h 633"/>
              <a:gd name="T38" fmla="*/ 54 w 465"/>
              <a:gd name="T39" fmla="*/ 516 h 633"/>
              <a:gd name="T40" fmla="*/ 156 w 465"/>
              <a:gd name="T41" fmla="*/ 516 h 633"/>
              <a:gd name="T42" fmla="*/ 105 w 465"/>
              <a:gd name="T43" fmla="*/ 479 h 633"/>
              <a:gd name="T44" fmla="*/ 105 w 465"/>
              <a:gd name="T45" fmla="*/ 552 h 633"/>
              <a:gd name="T46" fmla="*/ 105 w 465"/>
              <a:gd name="T47" fmla="*/ 479 h 633"/>
              <a:gd name="T48" fmla="*/ 309 w 465"/>
              <a:gd name="T49" fmla="*/ 389 h 633"/>
              <a:gd name="T50" fmla="*/ 411 w 465"/>
              <a:gd name="T51" fmla="*/ 389 h 633"/>
              <a:gd name="T52" fmla="*/ 360 w 465"/>
              <a:gd name="T53" fmla="*/ 352 h 633"/>
              <a:gd name="T54" fmla="*/ 360 w 465"/>
              <a:gd name="T55" fmla="*/ 426 h 633"/>
              <a:gd name="T56" fmla="*/ 360 w 465"/>
              <a:gd name="T57" fmla="*/ 352 h 633"/>
              <a:gd name="T58" fmla="*/ 182 w 465"/>
              <a:gd name="T59" fmla="*/ 389 h 633"/>
              <a:gd name="T60" fmla="*/ 283 w 465"/>
              <a:gd name="T61" fmla="*/ 389 h 633"/>
              <a:gd name="T62" fmla="*/ 232 w 465"/>
              <a:gd name="T63" fmla="*/ 352 h 633"/>
              <a:gd name="T64" fmla="*/ 232 w 465"/>
              <a:gd name="T65" fmla="*/ 426 h 633"/>
              <a:gd name="T66" fmla="*/ 232 w 465"/>
              <a:gd name="T67" fmla="*/ 352 h 633"/>
              <a:gd name="T68" fmla="*/ 54 w 465"/>
              <a:gd name="T69" fmla="*/ 389 h 633"/>
              <a:gd name="T70" fmla="*/ 156 w 465"/>
              <a:gd name="T71" fmla="*/ 389 h 633"/>
              <a:gd name="T72" fmla="*/ 105 w 465"/>
              <a:gd name="T73" fmla="*/ 352 h 633"/>
              <a:gd name="T74" fmla="*/ 105 w 465"/>
              <a:gd name="T75" fmla="*/ 426 h 633"/>
              <a:gd name="T76" fmla="*/ 105 w 465"/>
              <a:gd name="T77" fmla="*/ 352 h 633"/>
              <a:gd name="T78" fmla="*/ 309 w 465"/>
              <a:gd name="T79" fmla="*/ 262 h 633"/>
              <a:gd name="T80" fmla="*/ 411 w 465"/>
              <a:gd name="T81" fmla="*/ 262 h 633"/>
              <a:gd name="T82" fmla="*/ 360 w 465"/>
              <a:gd name="T83" fmla="*/ 226 h 633"/>
              <a:gd name="T84" fmla="*/ 360 w 465"/>
              <a:gd name="T85" fmla="*/ 299 h 633"/>
              <a:gd name="T86" fmla="*/ 360 w 465"/>
              <a:gd name="T87" fmla="*/ 226 h 633"/>
              <a:gd name="T88" fmla="*/ 182 w 465"/>
              <a:gd name="T89" fmla="*/ 262 h 633"/>
              <a:gd name="T90" fmla="*/ 283 w 465"/>
              <a:gd name="T91" fmla="*/ 262 h 633"/>
              <a:gd name="T92" fmla="*/ 232 w 465"/>
              <a:gd name="T93" fmla="*/ 226 h 633"/>
              <a:gd name="T94" fmla="*/ 232 w 465"/>
              <a:gd name="T95" fmla="*/ 299 h 633"/>
              <a:gd name="T96" fmla="*/ 232 w 465"/>
              <a:gd name="T97" fmla="*/ 226 h 633"/>
              <a:gd name="T98" fmla="*/ 54 w 465"/>
              <a:gd name="T99" fmla="*/ 262 h 633"/>
              <a:gd name="T100" fmla="*/ 156 w 465"/>
              <a:gd name="T101" fmla="*/ 262 h 633"/>
              <a:gd name="T102" fmla="*/ 105 w 465"/>
              <a:gd name="T103" fmla="*/ 226 h 633"/>
              <a:gd name="T104" fmla="*/ 105 w 465"/>
              <a:gd name="T105" fmla="*/ 299 h 633"/>
              <a:gd name="T106" fmla="*/ 105 w 465"/>
              <a:gd name="T107" fmla="*/ 226 h 633"/>
              <a:gd name="T108" fmla="*/ 105 w 465"/>
              <a:gd name="T109" fmla="*/ 168 h 633"/>
              <a:gd name="T110" fmla="*/ 105 w 465"/>
              <a:gd name="T111" fmla="*/ 66 h 633"/>
              <a:gd name="T112" fmla="*/ 411 w 465"/>
              <a:gd name="T113" fmla="*/ 117 h 633"/>
              <a:gd name="T114" fmla="*/ 105 w 465"/>
              <a:gd name="T115" fmla="*/ 80 h 633"/>
              <a:gd name="T116" fmla="*/ 105 w 465"/>
              <a:gd name="T117" fmla="*/ 154 h 633"/>
              <a:gd name="T118" fmla="*/ 397 w 465"/>
              <a:gd name="T119" fmla="*/ 117 h 633"/>
              <a:gd name="T120" fmla="*/ 105 w 465"/>
              <a:gd name="T121" fmla="*/ 80 h 6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465" h="633">
                <a:moveTo>
                  <a:pt x="433" y="633"/>
                </a:moveTo>
                <a:cubicBezTo>
                  <a:pt x="32" y="633"/>
                  <a:pt x="32" y="633"/>
                  <a:pt x="32" y="633"/>
                </a:cubicBezTo>
                <a:cubicBezTo>
                  <a:pt x="14" y="633"/>
                  <a:pt x="0" y="619"/>
                  <a:pt x="0" y="602"/>
                </a:cubicBezTo>
                <a:cubicBezTo>
                  <a:pt x="0" y="31"/>
                  <a:pt x="0" y="31"/>
                  <a:pt x="0" y="31"/>
                </a:cubicBezTo>
                <a:cubicBezTo>
                  <a:pt x="0" y="14"/>
                  <a:pt x="14" y="0"/>
                  <a:pt x="32" y="0"/>
                </a:cubicBezTo>
                <a:cubicBezTo>
                  <a:pt x="433" y="0"/>
                  <a:pt x="433" y="0"/>
                  <a:pt x="433" y="0"/>
                </a:cubicBezTo>
                <a:cubicBezTo>
                  <a:pt x="451" y="0"/>
                  <a:pt x="465" y="14"/>
                  <a:pt x="465" y="31"/>
                </a:cubicBezTo>
                <a:cubicBezTo>
                  <a:pt x="465" y="602"/>
                  <a:pt x="465" y="602"/>
                  <a:pt x="465" y="602"/>
                </a:cubicBezTo>
                <a:cubicBezTo>
                  <a:pt x="465" y="619"/>
                  <a:pt x="451" y="633"/>
                  <a:pt x="433" y="633"/>
                </a:cubicBezTo>
                <a:close/>
                <a:moveTo>
                  <a:pt x="32" y="14"/>
                </a:moveTo>
                <a:cubicBezTo>
                  <a:pt x="22" y="14"/>
                  <a:pt x="14" y="22"/>
                  <a:pt x="14" y="31"/>
                </a:cubicBezTo>
                <a:cubicBezTo>
                  <a:pt x="14" y="602"/>
                  <a:pt x="14" y="602"/>
                  <a:pt x="14" y="602"/>
                </a:cubicBezTo>
                <a:cubicBezTo>
                  <a:pt x="14" y="611"/>
                  <a:pt x="22" y="619"/>
                  <a:pt x="32" y="619"/>
                </a:cubicBezTo>
                <a:cubicBezTo>
                  <a:pt x="433" y="619"/>
                  <a:pt x="433" y="619"/>
                  <a:pt x="433" y="619"/>
                </a:cubicBezTo>
                <a:cubicBezTo>
                  <a:pt x="443" y="619"/>
                  <a:pt x="451" y="611"/>
                  <a:pt x="451" y="602"/>
                </a:cubicBezTo>
                <a:cubicBezTo>
                  <a:pt x="451" y="31"/>
                  <a:pt x="451" y="31"/>
                  <a:pt x="451" y="31"/>
                </a:cubicBezTo>
                <a:cubicBezTo>
                  <a:pt x="451" y="22"/>
                  <a:pt x="443" y="14"/>
                  <a:pt x="433" y="14"/>
                </a:cubicBezTo>
                <a:lnTo>
                  <a:pt x="32" y="14"/>
                </a:lnTo>
                <a:close/>
                <a:moveTo>
                  <a:pt x="360" y="566"/>
                </a:moveTo>
                <a:cubicBezTo>
                  <a:pt x="332" y="566"/>
                  <a:pt x="309" y="544"/>
                  <a:pt x="309" y="516"/>
                </a:cubicBezTo>
                <a:cubicBezTo>
                  <a:pt x="309" y="488"/>
                  <a:pt x="332" y="465"/>
                  <a:pt x="360" y="465"/>
                </a:cubicBezTo>
                <a:cubicBezTo>
                  <a:pt x="388" y="465"/>
                  <a:pt x="411" y="488"/>
                  <a:pt x="411" y="516"/>
                </a:cubicBezTo>
                <a:cubicBezTo>
                  <a:pt x="411" y="544"/>
                  <a:pt x="388" y="566"/>
                  <a:pt x="360" y="566"/>
                </a:cubicBezTo>
                <a:close/>
                <a:moveTo>
                  <a:pt x="360" y="479"/>
                </a:moveTo>
                <a:cubicBezTo>
                  <a:pt x="340" y="479"/>
                  <a:pt x="323" y="495"/>
                  <a:pt x="323" y="516"/>
                </a:cubicBezTo>
                <a:cubicBezTo>
                  <a:pt x="323" y="536"/>
                  <a:pt x="340" y="552"/>
                  <a:pt x="360" y="552"/>
                </a:cubicBezTo>
                <a:cubicBezTo>
                  <a:pt x="380" y="552"/>
                  <a:pt x="397" y="536"/>
                  <a:pt x="397" y="516"/>
                </a:cubicBezTo>
                <a:cubicBezTo>
                  <a:pt x="397" y="495"/>
                  <a:pt x="380" y="479"/>
                  <a:pt x="360" y="479"/>
                </a:cubicBezTo>
                <a:close/>
                <a:moveTo>
                  <a:pt x="232" y="566"/>
                </a:moveTo>
                <a:cubicBezTo>
                  <a:pt x="204" y="566"/>
                  <a:pt x="182" y="544"/>
                  <a:pt x="182" y="516"/>
                </a:cubicBezTo>
                <a:cubicBezTo>
                  <a:pt x="182" y="488"/>
                  <a:pt x="204" y="465"/>
                  <a:pt x="232" y="465"/>
                </a:cubicBezTo>
                <a:cubicBezTo>
                  <a:pt x="260" y="465"/>
                  <a:pt x="283" y="488"/>
                  <a:pt x="283" y="516"/>
                </a:cubicBezTo>
                <a:cubicBezTo>
                  <a:pt x="283" y="544"/>
                  <a:pt x="260" y="566"/>
                  <a:pt x="232" y="566"/>
                </a:cubicBezTo>
                <a:close/>
                <a:moveTo>
                  <a:pt x="232" y="479"/>
                </a:moveTo>
                <a:cubicBezTo>
                  <a:pt x="212" y="479"/>
                  <a:pt x="196" y="495"/>
                  <a:pt x="196" y="516"/>
                </a:cubicBezTo>
                <a:cubicBezTo>
                  <a:pt x="196" y="536"/>
                  <a:pt x="212" y="552"/>
                  <a:pt x="232" y="552"/>
                </a:cubicBezTo>
                <a:cubicBezTo>
                  <a:pt x="253" y="552"/>
                  <a:pt x="269" y="536"/>
                  <a:pt x="269" y="516"/>
                </a:cubicBezTo>
                <a:cubicBezTo>
                  <a:pt x="269" y="495"/>
                  <a:pt x="253" y="479"/>
                  <a:pt x="232" y="479"/>
                </a:cubicBezTo>
                <a:close/>
                <a:moveTo>
                  <a:pt x="105" y="566"/>
                </a:moveTo>
                <a:cubicBezTo>
                  <a:pt x="77" y="566"/>
                  <a:pt x="54" y="544"/>
                  <a:pt x="54" y="516"/>
                </a:cubicBezTo>
                <a:cubicBezTo>
                  <a:pt x="54" y="488"/>
                  <a:pt x="77" y="465"/>
                  <a:pt x="105" y="465"/>
                </a:cubicBezTo>
                <a:cubicBezTo>
                  <a:pt x="133" y="465"/>
                  <a:pt x="156" y="488"/>
                  <a:pt x="156" y="516"/>
                </a:cubicBezTo>
                <a:cubicBezTo>
                  <a:pt x="156" y="544"/>
                  <a:pt x="133" y="566"/>
                  <a:pt x="105" y="566"/>
                </a:cubicBezTo>
                <a:close/>
                <a:moveTo>
                  <a:pt x="105" y="479"/>
                </a:moveTo>
                <a:cubicBezTo>
                  <a:pt x="85" y="479"/>
                  <a:pt x="68" y="495"/>
                  <a:pt x="68" y="516"/>
                </a:cubicBezTo>
                <a:cubicBezTo>
                  <a:pt x="68" y="536"/>
                  <a:pt x="85" y="552"/>
                  <a:pt x="105" y="552"/>
                </a:cubicBezTo>
                <a:cubicBezTo>
                  <a:pt x="125" y="552"/>
                  <a:pt x="142" y="536"/>
                  <a:pt x="142" y="516"/>
                </a:cubicBezTo>
                <a:cubicBezTo>
                  <a:pt x="142" y="495"/>
                  <a:pt x="125" y="479"/>
                  <a:pt x="105" y="479"/>
                </a:cubicBezTo>
                <a:close/>
                <a:moveTo>
                  <a:pt x="360" y="440"/>
                </a:moveTo>
                <a:cubicBezTo>
                  <a:pt x="332" y="440"/>
                  <a:pt x="309" y="417"/>
                  <a:pt x="309" y="389"/>
                </a:cubicBezTo>
                <a:cubicBezTo>
                  <a:pt x="309" y="361"/>
                  <a:pt x="332" y="338"/>
                  <a:pt x="360" y="338"/>
                </a:cubicBezTo>
                <a:cubicBezTo>
                  <a:pt x="388" y="338"/>
                  <a:pt x="411" y="361"/>
                  <a:pt x="411" y="389"/>
                </a:cubicBezTo>
                <a:cubicBezTo>
                  <a:pt x="411" y="417"/>
                  <a:pt x="388" y="440"/>
                  <a:pt x="360" y="440"/>
                </a:cubicBezTo>
                <a:close/>
                <a:moveTo>
                  <a:pt x="360" y="352"/>
                </a:moveTo>
                <a:cubicBezTo>
                  <a:pt x="340" y="352"/>
                  <a:pt x="323" y="369"/>
                  <a:pt x="323" y="389"/>
                </a:cubicBezTo>
                <a:cubicBezTo>
                  <a:pt x="323" y="409"/>
                  <a:pt x="340" y="426"/>
                  <a:pt x="360" y="426"/>
                </a:cubicBezTo>
                <a:cubicBezTo>
                  <a:pt x="380" y="426"/>
                  <a:pt x="397" y="409"/>
                  <a:pt x="397" y="389"/>
                </a:cubicBezTo>
                <a:cubicBezTo>
                  <a:pt x="397" y="369"/>
                  <a:pt x="380" y="352"/>
                  <a:pt x="360" y="352"/>
                </a:cubicBezTo>
                <a:close/>
                <a:moveTo>
                  <a:pt x="232" y="440"/>
                </a:moveTo>
                <a:cubicBezTo>
                  <a:pt x="204" y="440"/>
                  <a:pt x="182" y="417"/>
                  <a:pt x="182" y="389"/>
                </a:cubicBezTo>
                <a:cubicBezTo>
                  <a:pt x="182" y="361"/>
                  <a:pt x="204" y="338"/>
                  <a:pt x="232" y="338"/>
                </a:cubicBezTo>
                <a:cubicBezTo>
                  <a:pt x="260" y="338"/>
                  <a:pt x="283" y="361"/>
                  <a:pt x="283" y="389"/>
                </a:cubicBezTo>
                <a:cubicBezTo>
                  <a:pt x="283" y="417"/>
                  <a:pt x="260" y="440"/>
                  <a:pt x="232" y="440"/>
                </a:cubicBezTo>
                <a:close/>
                <a:moveTo>
                  <a:pt x="232" y="352"/>
                </a:moveTo>
                <a:cubicBezTo>
                  <a:pt x="212" y="352"/>
                  <a:pt x="196" y="369"/>
                  <a:pt x="196" y="389"/>
                </a:cubicBezTo>
                <a:cubicBezTo>
                  <a:pt x="196" y="409"/>
                  <a:pt x="212" y="426"/>
                  <a:pt x="232" y="426"/>
                </a:cubicBezTo>
                <a:cubicBezTo>
                  <a:pt x="253" y="426"/>
                  <a:pt x="269" y="409"/>
                  <a:pt x="269" y="389"/>
                </a:cubicBezTo>
                <a:cubicBezTo>
                  <a:pt x="269" y="369"/>
                  <a:pt x="253" y="352"/>
                  <a:pt x="232" y="352"/>
                </a:cubicBezTo>
                <a:close/>
                <a:moveTo>
                  <a:pt x="105" y="440"/>
                </a:moveTo>
                <a:cubicBezTo>
                  <a:pt x="77" y="440"/>
                  <a:pt x="54" y="417"/>
                  <a:pt x="54" y="389"/>
                </a:cubicBezTo>
                <a:cubicBezTo>
                  <a:pt x="54" y="361"/>
                  <a:pt x="77" y="338"/>
                  <a:pt x="105" y="338"/>
                </a:cubicBezTo>
                <a:cubicBezTo>
                  <a:pt x="133" y="338"/>
                  <a:pt x="156" y="361"/>
                  <a:pt x="156" y="389"/>
                </a:cubicBezTo>
                <a:cubicBezTo>
                  <a:pt x="156" y="417"/>
                  <a:pt x="133" y="440"/>
                  <a:pt x="105" y="440"/>
                </a:cubicBezTo>
                <a:close/>
                <a:moveTo>
                  <a:pt x="105" y="352"/>
                </a:moveTo>
                <a:cubicBezTo>
                  <a:pt x="85" y="352"/>
                  <a:pt x="68" y="369"/>
                  <a:pt x="68" y="389"/>
                </a:cubicBezTo>
                <a:cubicBezTo>
                  <a:pt x="68" y="409"/>
                  <a:pt x="85" y="426"/>
                  <a:pt x="105" y="426"/>
                </a:cubicBezTo>
                <a:cubicBezTo>
                  <a:pt x="125" y="426"/>
                  <a:pt x="142" y="409"/>
                  <a:pt x="142" y="389"/>
                </a:cubicBezTo>
                <a:cubicBezTo>
                  <a:pt x="142" y="369"/>
                  <a:pt x="125" y="352"/>
                  <a:pt x="105" y="352"/>
                </a:cubicBezTo>
                <a:close/>
                <a:moveTo>
                  <a:pt x="360" y="313"/>
                </a:moveTo>
                <a:cubicBezTo>
                  <a:pt x="332" y="313"/>
                  <a:pt x="309" y="290"/>
                  <a:pt x="309" y="262"/>
                </a:cubicBezTo>
                <a:cubicBezTo>
                  <a:pt x="309" y="234"/>
                  <a:pt x="332" y="212"/>
                  <a:pt x="360" y="212"/>
                </a:cubicBezTo>
                <a:cubicBezTo>
                  <a:pt x="388" y="212"/>
                  <a:pt x="411" y="234"/>
                  <a:pt x="411" y="262"/>
                </a:cubicBezTo>
                <a:cubicBezTo>
                  <a:pt x="411" y="290"/>
                  <a:pt x="388" y="313"/>
                  <a:pt x="360" y="313"/>
                </a:cubicBezTo>
                <a:close/>
                <a:moveTo>
                  <a:pt x="360" y="226"/>
                </a:moveTo>
                <a:cubicBezTo>
                  <a:pt x="340" y="226"/>
                  <a:pt x="323" y="242"/>
                  <a:pt x="323" y="262"/>
                </a:cubicBezTo>
                <a:cubicBezTo>
                  <a:pt x="323" y="283"/>
                  <a:pt x="340" y="299"/>
                  <a:pt x="360" y="299"/>
                </a:cubicBezTo>
                <a:cubicBezTo>
                  <a:pt x="380" y="299"/>
                  <a:pt x="397" y="283"/>
                  <a:pt x="397" y="262"/>
                </a:cubicBezTo>
                <a:cubicBezTo>
                  <a:pt x="397" y="242"/>
                  <a:pt x="380" y="226"/>
                  <a:pt x="360" y="226"/>
                </a:cubicBezTo>
                <a:close/>
                <a:moveTo>
                  <a:pt x="232" y="313"/>
                </a:moveTo>
                <a:cubicBezTo>
                  <a:pt x="204" y="313"/>
                  <a:pt x="182" y="290"/>
                  <a:pt x="182" y="262"/>
                </a:cubicBezTo>
                <a:cubicBezTo>
                  <a:pt x="182" y="234"/>
                  <a:pt x="204" y="212"/>
                  <a:pt x="232" y="212"/>
                </a:cubicBezTo>
                <a:cubicBezTo>
                  <a:pt x="260" y="212"/>
                  <a:pt x="283" y="234"/>
                  <a:pt x="283" y="262"/>
                </a:cubicBezTo>
                <a:cubicBezTo>
                  <a:pt x="283" y="290"/>
                  <a:pt x="260" y="313"/>
                  <a:pt x="232" y="313"/>
                </a:cubicBezTo>
                <a:close/>
                <a:moveTo>
                  <a:pt x="232" y="226"/>
                </a:moveTo>
                <a:cubicBezTo>
                  <a:pt x="212" y="226"/>
                  <a:pt x="196" y="242"/>
                  <a:pt x="196" y="262"/>
                </a:cubicBezTo>
                <a:cubicBezTo>
                  <a:pt x="196" y="283"/>
                  <a:pt x="212" y="299"/>
                  <a:pt x="232" y="299"/>
                </a:cubicBezTo>
                <a:cubicBezTo>
                  <a:pt x="253" y="299"/>
                  <a:pt x="269" y="283"/>
                  <a:pt x="269" y="262"/>
                </a:cubicBezTo>
                <a:cubicBezTo>
                  <a:pt x="269" y="242"/>
                  <a:pt x="253" y="226"/>
                  <a:pt x="232" y="226"/>
                </a:cubicBezTo>
                <a:close/>
                <a:moveTo>
                  <a:pt x="105" y="313"/>
                </a:moveTo>
                <a:cubicBezTo>
                  <a:pt x="77" y="313"/>
                  <a:pt x="54" y="290"/>
                  <a:pt x="54" y="262"/>
                </a:cubicBezTo>
                <a:cubicBezTo>
                  <a:pt x="54" y="234"/>
                  <a:pt x="77" y="212"/>
                  <a:pt x="105" y="212"/>
                </a:cubicBezTo>
                <a:cubicBezTo>
                  <a:pt x="133" y="212"/>
                  <a:pt x="156" y="234"/>
                  <a:pt x="156" y="262"/>
                </a:cubicBezTo>
                <a:cubicBezTo>
                  <a:pt x="156" y="290"/>
                  <a:pt x="133" y="313"/>
                  <a:pt x="105" y="313"/>
                </a:cubicBezTo>
                <a:close/>
                <a:moveTo>
                  <a:pt x="105" y="226"/>
                </a:moveTo>
                <a:cubicBezTo>
                  <a:pt x="85" y="226"/>
                  <a:pt x="68" y="242"/>
                  <a:pt x="68" y="262"/>
                </a:cubicBezTo>
                <a:cubicBezTo>
                  <a:pt x="68" y="283"/>
                  <a:pt x="85" y="299"/>
                  <a:pt x="105" y="299"/>
                </a:cubicBezTo>
                <a:cubicBezTo>
                  <a:pt x="125" y="299"/>
                  <a:pt x="142" y="283"/>
                  <a:pt x="142" y="262"/>
                </a:cubicBezTo>
                <a:cubicBezTo>
                  <a:pt x="142" y="242"/>
                  <a:pt x="125" y="226"/>
                  <a:pt x="105" y="226"/>
                </a:cubicBezTo>
                <a:close/>
                <a:moveTo>
                  <a:pt x="360" y="168"/>
                </a:moveTo>
                <a:cubicBezTo>
                  <a:pt x="105" y="168"/>
                  <a:pt x="105" y="168"/>
                  <a:pt x="105" y="168"/>
                </a:cubicBezTo>
                <a:cubicBezTo>
                  <a:pt x="77" y="168"/>
                  <a:pt x="54" y="145"/>
                  <a:pt x="54" y="117"/>
                </a:cubicBezTo>
                <a:cubicBezTo>
                  <a:pt x="54" y="89"/>
                  <a:pt x="77" y="66"/>
                  <a:pt x="105" y="66"/>
                </a:cubicBezTo>
                <a:cubicBezTo>
                  <a:pt x="360" y="66"/>
                  <a:pt x="360" y="66"/>
                  <a:pt x="360" y="66"/>
                </a:cubicBezTo>
                <a:cubicBezTo>
                  <a:pt x="388" y="66"/>
                  <a:pt x="411" y="89"/>
                  <a:pt x="411" y="117"/>
                </a:cubicBezTo>
                <a:cubicBezTo>
                  <a:pt x="411" y="145"/>
                  <a:pt x="388" y="168"/>
                  <a:pt x="360" y="168"/>
                </a:cubicBezTo>
                <a:close/>
                <a:moveTo>
                  <a:pt x="105" y="80"/>
                </a:moveTo>
                <a:cubicBezTo>
                  <a:pt x="85" y="80"/>
                  <a:pt x="68" y="97"/>
                  <a:pt x="68" y="117"/>
                </a:cubicBezTo>
                <a:cubicBezTo>
                  <a:pt x="68" y="137"/>
                  <a:pt x="85" y="154"/>
                  <a:pt x="105" y="154"/>
                </a:cubicBezTo>
                <a:cubicBezTo>
                  <a:pt x="360" y="154"/>
                  <a:pt x="360" y="154"/>
                  <a:pt x="360" y="154"/>
                </a:cubicBezTo>
                <a:cubicBezTo>
                  <a:pt x="380" y="154"/>
                  <a:pt x="397" y="137"/>
                  <a:pt x="397" y="117"/>
                </a:cubicBezTo>
                <a:cubicBezTo>
                  <a:pt x="397" y="97"/>
                  <a:pt x="380" y="80"/>
                  <a:pt x="360" y="80"/>
                </a:cubicBezTo>
                <a:lnTo>
                  <a:pt x="105" y="80"/>
                </a:lnTo>
                <a:close/>
              </a:path>
            </a:pathLst>
          </a:custGeom>
          <a:grpFill/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55880</xdr:rowOff>
    </xdr:from>
    <xdr:to>
      <xdr:col>0</xdr:col>
      <xdr:colOff>1280160</xdr:colOff>
      <xdr:row>2</xdr:row>
      <xdr:rowOff>162560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434BADA1-887F-4119-961B-52F42D3E0298}"/>
            </a:ext>
          </a:extLst>
        </xdr:cNvPr>
        <xdr:cNvSpPr txBox="1"/>
      </xdr:nvSpPr>
      <xdr:spPr>
        <a:xfrm>
          <a:off x="0" y="55880"/>
          <a:ext cx="1280160" cy="756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ZA" sz="1400" b="1">
              <a:solidFill>
                <a:schemeClr val="bg1"/>
              </a:solidFill>
            </a:rPr>
            <a:t>Loan,</a:t>
          </a:r>
          <a:r>
            <a:rPr lang="en-ZA" sz="1400" b="1" baseline="0">
              <a:solidFill>
                <a:schemeClr val="bg1"/>
              </a:solidFill>
            </a:rPr>
            <a:t> Asset,</a:t>
          </a:r>
        </a:p>
        <a:p>
          <a:r>
            <a:rPr lang="en-ZA" sz="1400" b="1" baseline="0">
              <a:solidFill>
                <a:schemeClr val="bg1"/>
              </a:solidFill>
            </a:rPr>
            <a:t>CAPEX Forecast Suite</a:t>
          </a:r>
          <a:endParaRPr lang="en-ZA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81280</xdr:colOff>
      <xdr:row>26</xdr:row>
      <xdr:rowOff>71120</xdr:rowOff>
    </xdr:from>
    <xdr:to>
      <xdr:col>0</xdr:col>
      <xdr:colOff>1178560</xdr:colOff>
      <xdr:row>28</xdr:row>
      <xdr:rowOff>168812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9219D476-F859-4A65-83FF-4D53481994F8}"/>
            </a:ext>
          </a:extLst>
        </xdr:cNvPr>
        <xdr:cNvGrpSpPr/>
      </xdr:nvGrpSpPr>
      <xdr:grpSpPr>
        <a:xfrm>
          <a:off x="81280" y="5659120"/>
          <a:ext cx="1097280" cy="504092"/>
          <a:chOff x="71120" y="5537200"/>
          <a:chExt cx="1097280" cy="504092"/>
        </a:xfrm>
      </xdr:grpSpPr>
      <xdr:sp macro="" textlink="">
        <xdr:nvSpPr>
          <xdr:cNvPr id="30" name="Rectangle: Rounded Corners 2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E4C3E575-560F-EB50-BFE3-ED40B5791ACF}"/>
              </a:ext>
            </a:extLst>
          </xdr:cNvPr>
          <xdr:cNvSpPr/>
        </xdr:nvSpPr>
        <xdr:spPr>
          <a:xfrm>
            <a:off x="71120" y="5537200"/>
            <a:ext cx="1097280" cy="498118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3 Statement</a:t>
            </a:r>
          </a:p>
          <a:p>
            <a:pPr algn="l"/>
            <a:r>
              <a:rPr lang="en-ZA" sz="1100"/>
              <a:t>Balances</a:t>
            </a:r>
          </a:p>
        </xdr:txBody>
      </xdr:sp>
      <xdr:pic>
        <xdr:nvPicPr>
          <xdr:cNvPr id="37" name="Graphic 36" descr="Aperture with solid fill">
            <a:extLst>
              <a:ext uri="{FF2B5EF4-FFF2-40B4-BE49-F238E27FC236}">
                <a16:creationId xmlns:a16="http://schemas.microsoft.com/office/drawing/2014/main" id="{8C8601C8-A82C-94F6-9CF4-8B581CE203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797950" y="5689599"/>
            <a:ext cx="351693" cy="351693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1320800</xdr:colOff>
      <xdr:row>33</xdr:row>
      <xdr:rowOff>152400</xdr:rowOff>
    </xdr:to>
    <xdr:sp macro="" textlink="">
      <xdr:nvSpPr>
        <xdr:cNvPr id="14" name="Rectangle: Single Corner Snipped 13">
          <a:extLst>
            <a:ext uri="{FF2B5EF4-FFF2-40B4-BE49-F238E27FC236}">
              <a16:creationId xmlns:a16="http://schemas.microsoft.com/office/drawing/2014/main" id="{CC984003-5884-4D46-818C-7F79FCAD4350}"/>
            </a:ext>
          </a:extLst>
        </xdr:cNvPr>
        <xdr:cNvSpPr/>
      </xdr:nvSpPr>
      <xdr:spPr>
        <a:xfrm>
          <a:off x="0" y="0"/>
          <a:ext cx="1320800" cy="9093200"/>
        </a:xfrm>
        <a:prstGeom prst="snip1Rect">
          <a:avLst>
            <a:gd name="adj" fmla="val 12451"/>
          </a:avLst>
        </a:prstGeom>
        <a:solidFill>
          <a:srgbClr val="004376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0</xdr:col>
      <xdr:colOff>60960</xdr:colOff>
      <xdr:row>11</xdr:row>
      <xdr:rowOff>224083</xdr:rowOff>
    </xdr:from>
    <xdr:to>
      <xdr:col>0</xdr:col>
      <xdr:colOff>1171269</xdr:colOff>
      <xdr:row>13</xdr:row>
      <xdr:rowOff>206375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2B1C706E-2CB0-49CB-AE81-8CF69EFFF292}"/>
            </a:ext>
          </a:extLst>
        </xdr:cNvPr>
        <xdr:cNvGrpSpPr/>
      </xdr:nvGrpSpPr>
      <xdr:grpSpPr>
        <a:xfrm>
          <a:off x="60960" y="3526083"/>
          <a:ext cx="1110309" cy="490292"/>
          <a:chOff x="35109" y="7004977"/>
          <a:chExt cx="1157652" cy="409418"/>
        </a:xfrm>
      </xdr:grpSpPr>
      <xdr:sp macro="" textlink="">
        <xdr:nvSpPr>
          <xdr:cNvPr id="16" name="Rectangle: Rounded Corners 15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50E5DB-ADF0-2EEC-5940-FE250491D5B4}"/>
              </a:ext>
            </a:extLst>
          </xdr:cNvPr>
          <xdr:cNvSpPr/>
        </xdr:nvSpPr>
        <xdr:spPr>
          <a:xfrm>
            <a:off x="35109" y="7004977"/>
            <a:ext cx="1133475" cy="409418"/>
          </a:xfrm>
          <a:prstGeom prst="roundRect">
            <a:avLst/>
          </a:prstGeom>
          <a:solidFill>
            <a:srgbClr val="00B0F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SETUP - </a:t>
            </a:r>
          </a:p>
          <a:p>
            <a:pPr algn="l"/>
            <a:r>
              <a:rPr lang="en-ZA" sz="1100"/>
              <a:t>Fixed Assets</a:t>
            </a:r>
          </a:p>
        </xdr:txBody>
      </xdr:sp>
      <xdr:sp macro="" textlink="">
        <xdr:nvSpPr>
          <xdr:cNvPr id="17" name="Freeform 180">
            <a:extLst>
              <a:ext uri="{FF2B5EF4-FFF2-40B4-BE49-F238E27FC236}">
                <a16:creationId xmlns:a16="http://schemas.microsoft.com/office/drawing/2014/main" id="{7EA39B05-08E0-35A2-40A9-13A954734C35}"/>
              </a:ext>
            </a:extLst>
          </xdr:cNvPr>
          <xdr:cNvSpPr>
            <a:spLocks noEditPoints="1"/>
          </xdr:cNvSpPr>
        </xdr:nvSpPr>
        <xdr:spPr bwMode="auto">
          <a:xfrm>
            <a:off x="907011" y="7085341"/>
            <a:ext cx="285750" cy="276225"/>
          </a:xfrm>
          <a:custGeom>
            <a:avLst/>
            <a:gdLst>
              <a:gd name="T0" fmla="*/ 333 w 703"/>
              <a:gd name="T1" fmla="*/ 406 h 572"/>
              <a:gd name="T2" fmla="*/ 198 w 703"/>
              <a:gd name="T3" fmla="*/ 553 h 572"/>
              <a:gd name="T4" fmla="*/ 157 w 703"/>
              <a:gd name="T5" fmla="*/ 568 h 572"/>
              <a:gd name="T6" fmla="*/ 79 w 703"/>
              <a:gd name="T7" fmla="*/ 460 h 572"/>
              <a:gd name="T8" fmla="*/ 207 w 703"/>
              <a:gd name="T9" fmla="*/ 350 h 572"/>
              <a:gd name="T10" fmla="*/ 112 w 703"/>
              <a:gd name="T11" fmla="*/ 218 h 572"/>
              <a:gd name="T12" fmla="*/ 17 w 703"/>
              <a:gd name="T13" fmla="*/ 75 h 572"/>
              <a:gd name="T14" fmla="*/ 82 w 703"/>
              <a:gd name="T15" fmla="*/ 129 h 572"/>
              <a:gd name="T16" fmla="*/ 76 w 703"/>
              <a:gd name="T17" fmla="*/ 24 h 572"/>
              <a:gd name="T18" fmla="*/ 112 w 703"/>
              <a:gd name="T19" fmla="*/ 8 h 572"/>
              <a:gd name="T20" fmla="*/ 317 w 703"/>
              <a:gd name="T21" fmla="*/ 245 h 572"/>
              <a:gd name="T22" fmla="*/ 381 w 703"/>
              <a:gd name="T23" fmla="*/ 208 h 572"/>
              <a:gd name="T24" fmla="*/ 400 w 703"/>
              <a:gd name="T25" fmla="*/ 75 h 572"/>
              <a:gd name="T26" fmla="*/ 300 w 703"/>
              <a:gd name="T27" fmla="*/ 32 h 572"/>
              <a:gd name="T28" fmla="*/ 563 w 703"/>
              <a:gd name="T29" fmla="*/ 80 h 572"/>
              <a:gd name="T30" fmla="*/ 609 w 703"/>
              <a:gd name="T31" fmla="*/ 172 h 572"/>
              <a:gd name="T32" fmla="*/ 695 w 703"/>
              <a:gd name="T33" fmla="*/ 219 h 572"/>
              <a:gd name="T34" fmla="*/ 611 w 703"/>
              <a:gd name="T35" fmla="*/ 324 h 572"/>
              <a:gd name="T36" fmla="*/ 557 w 703"/>
              <a:gd name="T37" fmla="*/ 265 h 572"/>
              <a:gd name="T38" fmla="*/ 439 w 703"/>
              <a:gd name="T39" fmla="*/ 265 h 572"/>
              <a:gd name="T40" fmla="*/ 402 w 703"/>
              <a:gd name="T41" fmla="*/ 330 h 572"/>
              <a:gd name="T42" fmla="*/ 555 w 703"/>
              <a:gd name="T43" fmla="*/ 556 h 572"/>
              <a:gd name="T44" fmla="*/ 338 w 703"/>
              <a:gd name="T45" fmla="*/ 392 h 572"/>
              <a:gd name="T46" fmla="*/ 545 w 703"/>
              <a:gd name="T47" fmla="*/ 546 h 572"/>
              <a:gd name="T48" fmla="*/ 387 w 703"/>
              <a:gd name="T49" fmla="*/ 336 h 572"/>
              <a:gd name="T50" fmla="*/ 425 w 703"/>
              <a:gd name="T51" fmla="*/ 276 h 572"/>
              <a:gd name="T52" fmla="*/ 423 w 703"/>
              <a:gd name="T53" fmla="*/ 265 h 572"/>
              <a:gd name="T54" fmla="*/ 560 w 703"/>
              <a:gd name="T55" fmla="*/ 217 h 572"/>
              <a:gd name="T56" fmla="*/ 606 w 703"/>
              <a:gd name="T57" fmla="*/ 308 h 572"/>
              <a:gd name="T58" fmla="*/ 685 w 703"/>
              <a:gd name="T59" fmla="*/ 229 h 572"/>
              <a:gd name="T60" fmla="*/ 644 w 703"/>
              <a:gd name="T61" fmla="*/ 193 h 572"/>
              <a:gd name="T62" fmla="*/ 594 w 703"/>
              <a:gd name="T63" fmla="*/ 142 h 572"/>
              <a:gd name="T64" fmla="*/ 314 w 703"/>
              <a:gd name="T65" fmla="*/ 28 h 572"/>
              <a:gd name="T66" fmla="*/ 324 w 703"/>
              <a:gd name="T67" fmla="*/ 29 h 572"/>
              <a:gd name="T68" fmla="*/ 414 w 703"/>
              <a:gd name="T69" fmla="*/ 195 h 572"/>
              <a:gd name="T70" fmla="*/ 377 w 703"/>
              <a:gd name="T71" fmla="*/ 222 h 572"/>
              <a:gd name="T72" fmla="*/ 359 w 703"/>
              <a:gd name="T73" fmla="*/ 230 h 572"/>
              <a:gd name="T74" fmla="*/ 200 w 703"/>
              <a:gd name="T75" fmla="*/ 148 h 572"/>
              <a:gd name="T76" fmla="*/ 112 w 703"/>
              <a:gd name="T77" fmla="*/ 22 h 572"/>
              <a:gd name="T78" fmla="*/ 131 w 703"/>
              <a:gd name="T79" fmla="*/ 132 h 572"/>
              <a:gd name="T80" fmla="*/ 22 w 703"/>
              <a:gd name="T81" fmla="*/ 95 h 572"/>
              <a:gd name="T82" fmla="*/ 140 w 703"/>
              <a:gd name="T83" fmla="*/ 199 h 572"/>
              <a:gd name="T84" fmla="*/ 255 w 703"/>
              <a:gd name="T85" fmla="*/ 318 h 572"/>
              <a:gd name="T86" fmla="*/ 98 w 703"/>
              <a:gd name="T87" fmla="*/ 464 h 572"/>
              <a:gd name="T88" fmla="*/ 142 w 703"/>
              <a:gd name="T89" fmla="*/ 533 h 572"/>
              <a:gd name="T90" fmla="*/ 178 w 703"/>
              <a:gd name="T91" fmla="*/ 557 h 572"/>
              <a:gd name="T92" fmla="*/ 299 w 703"/>
              <a:gd name="T93" fmla="*/ 417 h 5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703" h="572">
                <a:moveTo>
                  <a:pt x="518" y="572"/>
                </a:moveTo>
                <a:cubicBezTo>
                  <a:pt x="505" y="572"/>
                  <a:pt x="494" y="568"/>
                  <a:pt x="486" y="559"/>
                </a:cubicBezTo>
                <a:cubicBezTo>
                  <a:pt x="333" y="406"/>
                  <a:pt x="333" y="406"/>
                  <a:pt x="333" y="406"/>
                </a:cubicBezTo>
                <a:cubicBezTo>
                  <a:pt x="324" y="414"/>
                  <a:pt x="316" y="421"/>
                  <a:pt x="308" y="428"/>
                </a:cubicBezTo>
                <a:cubicBezTo>
                  <a:pt x="296" y="438"/>
                  <a:pt x="285" y="448"/>
                  <a:pt x="272" y="461"/>
                </a:cubicBezTo>
                <a:cubicBezTo>
                  <a:pt x="252" y="481"/>
                  <a:pt x="216" y="530"/>
                  <a:pt x="198" y="553"/>
                </a:cubicBezTo>
                <a:cubicBezTo>
                  <a:pt x="190" y="565"/>
                  <a:pt x="188" y="567"/>
                  <a:pt x="187" y="568"/>
                </a:cubicBezTo>
                <a:cubicBezTo>
                  <a:pt x="184" y="571"/>
                  <a:pt x="177" y="572"/>
                  <a:pt x="172" y="572"/>
                </a:cubicBezTo>
                <a:cubicBezTo>
                  <a:pt x="167" y="572"/>
                  <a:pt x="160" y="571"/>
                  <a:pt x="157" y="568"/>
                </a:cubicBezTo>
                <a:cubicBezTo>
                  <a:pt x="155" y="566"/>
                  <a:pt x="145" y="556"/>
                  <a:pt x="132" y="543"/>
                </a:cubicBezTo>
                <a:cubicBezTo>
                  <a:pt x="132" y="543"/>
                  <a:pt x="83" y="494"/>
                  <a:pt x="79" y="490"/>
                </a:cubicBezTo>
                <a:cubicBezTo>
                  <a:pt x="74" y="484"/>
                  <a:pt x="73" y="466"/>
                  <a:pt x="79" y="460"/>
                </a:cubicBezTo>
                <a:cubicBezTo>
                  <a:pt x="80" y="459"/>
                  <a:pt x="82" y="457"/>
                  <a:pt x="90" y="452"/>
                </a:cubicBezTo>
                <a:cubicBezTo>
                  <a:pt x="108" y="441"/>
                  <a:pt x="144" y="418"/>
                  <a:pt x="163" y="398"/>
                </a:cubicBezTo>
                <a:cubicBezTo>
                  <a:pt x="176" y="385"/>
                  <a:pt x="191" y="368"/>
                  <a:pt x="207" y="350"/>
                </a:cubicBezTo>
                <a:cubicBezTo>
                  <a:pt x="218" y="338"/>
                  <a:pt x="229" y="325"/>
                  <a:pt x="240" y="314"/>
                </a:cubicBezTo>
                <a:cubicBezTo>
                  <a:pt x="140" y="214"/>
                  <a:pt x="140" y="214"/>
                  <a:pt x="140" y="214"/>
                </a:cubicBezTo>
                <a:cubicBezTo>
                  <a:pt x="131" y="216"/>
                  <a:pt x="121" y="218"/>
                  <a:pt x="112" y="218"/>
                </a:cubicBezTo>
                <a:cubicBezTo>
                  <a:pt x="84" y="218"/>
                  <a:pt x="57" y="207"/>
                  <a:pt x="37" y="187"/>
                </a:cubicBezTo>
                <a:cubicBezTo>
                  <a:pt x="9" y="159"/>
                  <a:pt x="0" y="118"/>
                  <a:pt x="12" y="80"/>
                </a:cubicBezTo>
                <a:cubicBezTo>
                  <a:pt x="13" y="77"/>
                  <a:pt x="15" y="76"/>
                  <a:pt x="17" y="75"/>
                </a:cubicBezTo>
                <a:cubicBezTo>
                  <a:pt x="19" y="74"/>
                  <a:pt x="22" y="75"/>
                  <a:pt x="24" y="77"/>
                </a:cubicBezTo>
                <a:cubicBezTo>
                  <a:pt x="75" y="128"/>
                  <a:pt x="75" y="128"/>
                  <a:pt x="75" y="128"/>
                </a:cubicBezTo>
                <a:cubicBezTo>
                  <a:pt x="76" y="129"/>
                  <a:pt x="78" y="129"/>
                  <a:pt x="82" y="129"/>
                </a:cubicBezTo>
                <a:cubicBezTo>
                  <a:pt x="96" y="129"/>
                  <a:pt x="117" y="125"/>
                  <a:pt x="121" y="122"/>
                </a:cubicBezTo>
                <a:cubicBezTo>
                  <a:pt x="125" y="115"/>
                  <a:pt x="129" y="83"/>
                  <a:pt x="127" y="76"/>
                </a:cubicBezTo>
                <a:cubicBezTo>
                  <a:pt x="76" y="24"/>
                  <a:pt x="76" y="24"/>
                  <a:pt x="76" y="24"/>
                </a:cubicBezTo>
                <a:cubicBezTo>
                  <a:pt x="74" y="23"/>
                  <a:pt x="74" y="20"/>
                  <a:pt x="74" y="18"/>
                </a:cubicBezTo>
                <a:cubicBezTo>
                  <a:pt x="75" y="15"/>
                  <a:pt x="77" y="14"/>
                  <a:pt x="79" y="13"/>
                </a:cubicBezTo>
                <a:cubicBezTo>
                  <a:pt x="89" y="9"/>
                  <a:pt x="101" y="8"/>
                  <a:pt x="112" y="8"/>
                </a:cubicBezTo>
                <a:cubicBezTo>
                  <a:pt x="140" y="8"/>
                  <a:pt x="166" y="18"/>
                  <a:pt x="186" y="38"/>
                </a:cubicBezTo>
                <a:cubicBezTo>
                  <a:pt x="213" y="65"/>
                  <a:pt x="223" y="104"/>
                  <a:pt x="213" y="141"/>
                </a:cubicBezTo>
                <a:cubicBezTo>
                  <a:pt x="317" y="245"/>
                  <a:pt x="317" y="245"/>
                  <a:pt x="317" y="245"/>
                </a:cubicBezTo>
                <a:cubicBezTo>
                  <a:pt x="330" y="235"/>
                  <a:pt x="342" y="226"/>
                  <a:pt x="351" y="219"/>
                </a:cubicBezTo>
                <a:cubicBezTo>
                  <a:pt x="356" y="215"/>
                  <a:pt x="360" y="212"/>
                  <a:pt x="362" y="211"/>
                </a:cubicBezTo>
                <a:cubicBezTo>
                  <a:pt x="368" y="206"/>
                  <a:pt x="375" y="205"/>
                  <a:pt x="381" y="208"/>
                </a:cubicBezTo>
                <a:cubicBezTo>
                  <a:pt x="387" y="203"/>
                  <a:pt x="387" y="203"/>
                  <a:pt x="387" y="203"/>
                </a:cubicBezTo>
                <a:cubicBezTo>
                  <a:pt x="404" y="185"/>
                  <a:pt x="404" y="185"/>
                  <a:pt x="404" y="185"/>
                </a:cubicBezTo>
                <a:cubicBezTo>
                  <a:pt x="424" y="165"/>
                  <a:pt x="450" y="125"/>
                  <a:pt x="400" y="75"/>
                </a:cubicBezTo>
                <a:cubicBezTo>
                  <a:pt x="369" y="45"/>
                  <a:pt x="332" y="43"/>
                  <a:pt x="324" y="43"/>
                </a:cubicBezTo>
                <a:cubicBezTo>
                  <a:pt x="321" y="43"/>
                  <a:pt x="319" y="43"/>
                  <a:pt x="318" y="43"/>
                </a:cubicBezTo>
                <a:cubicBezTo>
                  <a:pt x="310" y="45"/>
                  <a:pt x="302" y="40"/>
                  <a:pt x="300" y="32"/>
                </a:cubicBezTo>
                <a:cubicBezTo>
                  <a:pt x="299" y="25"/>
                  <a:pt x="301" y="19"/>
                  <a:pt x="307" y="16"/>
                </a:cubicBezTo>
                <a:cubicBezTo>
                  <a:pt x="325" y="6"/>
                  <a:pt x="354" y="0"/>
                  <a:pt x="383" y="0"/>
                </a:cubicBezTo>
                <a:cubicBezTo>
                  <a:pt x="429" y="0"/>
                  <a:pt x="497" y="14"/>
                  <a:pt x="563" y="80"/>
                </a:cubicBezTo>
                <a:cubicBezTo>
                  <a:pt x="593" y="110"/>
                  <a:pt x="606" y="127"/>
                  <a:pt x="608" y="140"/>
                </a:cubicBezTo>
                <a:cubicBezTo>
                  <a:pt x="609" y="146"/>
                  <a:pt x="608" y="152"/>
                  <a:pt x="608" y="157"/>
                </a:cubicBezTo>
                <a:cubicBezTo>
                  <a:pt x="607" y="164"/>
                  <a:pt x="607" y="169"/>
                  <a:pt x="609" y="172"/>
                </a:cubicBezTo>
                <a:cubicBezTo>
                  <a:pt x="617" y="179"/>
                  <a:pt x="627" y="181"/>
                  <a:pt x="642" y="179"/>
                </a:cubicBezTo>
                <a:cubicBezTo>
                  <a:pt x="649" y="178"/>
                  <a:pt x="657" y="181"/>
                  <a:pt x="662" y="186"/>
                </a:cubicBezTo>
                <a:cubicBezTo>
                  <a:pt x="695" y="219"/>
                  <a:pt x="695" y="219"/>
                  <a:pt x="695" y="219"/>
                </a:cubicBezTo>
                <a:cubicBezTo>
                  <a:pt x="703" y="227"/>
                  <a:pt x="703" y="240"/>
                  <a:pt x="695" y="249"/>
                </a:cubicBezTo>
                <a:cubicBezTo>
                  <a:pt x="626" y="318"/>
                  <a:pt x="626" y="318"/>
                  <a:pt x="626" y="318"/>
                </a:cubicBezTo>
                <a:cubicBezTo>
                  <a:pt x="622" y="322"/>
                  <a:pt x="616" y="324"/>
                  <a:pt x="611" y="324"/>
                </a:cubicBezTo>
                <a:cubicBezTo>
                  <a:pt x="605" y="324"/>
                  <a:pt x="600" y="322"/>
                  <a:pt x="596" y="318"/>
                </a:cubicBezTo>
                <a:cubicBezTo>
                  <a:pt x="563" y="285"/>
                  <a:pt x="563" y="285"/>
                  <a:pt x="563" y="285"/>
                </a:cubicBezTo>
                <a:cubicBezTo>
                  <a:pt x="558" y="280"/>
                  <a:pt x="556" y="273"/>
                  <a:pt x="557" y="265"/>
                </a:cubicBezTo>
                <a:cubicBezTo>
                  <a:pt x="561" y="247"/>
                  <a:pt x="558" y="235"/>
                  <a:pt x="550" y="227"/>
                </a:cubicBezTo>
                <a:cubicBezTo>
                  <a:pt x="537" y="214"/>
                  <a:pt x="528" y="210"/>
                  <a:pt x="512" y="212"/>
                </a:cubicBezTo>
                <a:cubicBezTo>
                  <a:pt x="498" y="214"/>
                  <a:pt x="471" y="234"/>
                  <a:pt x="439" y="265"/>
                </a:cubicBezTo>
                <a:cubicBezTo>
                  <a:pt x="442" y="272"/>
                  <a:pt x="442" y="279"/>
                  <a:pt x="436" y="285"/>
                </a:cubicBezTo>
                <a:cubicBezTo>
                  <a:pt x="435" y="287"/>
                  <a:pt x="432" y="291"/>
                  <a:pt x="428" y="296"/>
                </a:cubicBezTo>
                <a:cubicBezTo>
                  <a:pt x="421" y="305"/>
                  <a:pt x="412" y="317"/>
                  <a:pt x="402" y="330"/>
                </a:cubicBezTo>
                <a:cubicBezTo>
                  <a:pt x="559" y="487"/>
                  <a:pt x="559" y="487"/>
                  <a:pt x="559" y="487"/>
                </a:cubicBezTo>
                <a:cubicBezTo>
                  <a:pt x="567" y="496"/>
                  <a:pt x="572" y="508"/>
                  <a:pt x="571" y="521"/>
                </a:cubicBezTo>
                <a:cubicBezTo>
                  <a:pt x="570" y="534"/>
                  <a:pt x="565" y="546"/>
                  <a:pt x="555" y="556"/>
                </a:cubicBezTo>
                <a:cubicBezTo>
                  <a:pt x="545" y="566"/>
                  <a:pt x="531" y="572"/>
                  <a:pt x="518" y="572"/>
                </a:cubicBezTo>
                <a:close/>
                <a:moveTo>
                  <a:pt x="333" y="390"/>
                </a:moveTo>
                <a:cubicBezTo>
                  <a:pt x="335" y="390"/>
                  <a:pt x="337" y="390"/>
                  <a:pt x="338" y="392"/>
                </a:cubicBezTo>
                <a:cubicBezTo>
                  <a:pt x="496" y="550"/>
                  <a:pt x="496" y="550"/>
                  <a:pt x="496" y="550"/>
                </a:cubicBezTo>
                <a:cubicBezTo>
                  <a:pt x="502" y="555"/>
                  <a:pt x="509" y="558"/>
                  <a:pt x="518" y="558"/>
                </a:cubicBezTo>
                <a:cubicBezTo>
                  <a:pt x="527" y="558"/>
                  <a:pt x="538" y="554"/>
                  <a:pt x="545" y="546"/>
                </a:cubicBezTo>
                <a:cubicBezTo>
                  <a:pt x="552" y="539"/>
                  <a:pt x="557" y="530"/>
                  <a:pt x="557" y="520"/>
                </a:cubicBezTo>
                <a:cubicBezTo>
                  <a:pt x="558" y="511"/>
                  <a:pt x="555" y="503"/>
                  <a:pt x="549" y="497"/>
                </a:cubicBezTo>
                <a:cubicBezTo>
                  <a:pt x="387" y="336"/>
                  <a:pt x="387" y="336"/>
                  <a:pt x="387" y="336"/>
                </a:cubicBezTo>
                <a:cubicBezTo>
                  <a:pt x="385" y="333"/>
                  <a:pt x="385" y="329"/>
                  <a:pt x="387" y="326"/>
                </a:cubicBezTo>
                <a:cubicBezTo>
                  <a:pt x="399" y="312"/>
                  <a:pt x="409" y="297"/>
                  <a:pt x="416" y="288"/>
                </a:cubicBezTo>
                <a:cubicBezTo>
                  <a:pt x="421" y="282"/>
                  <a:pt x="424" y="278"/>
                  <a:pt x="425" y="276"/>
                </a:cubicBezTo>
                <a:cubicBezTo>
                  <a:pt x="428" y="274"/>
                  <a:pt x="428" y="272"/>
                  <a:pt x="425" y="270"/>
                </a:cubicBezTo>
                <a:cubicBezTo>
                  <a:pt x="425" y="270"/>
                  <a:pt x="425" y="269"/>
                  <a:pt x="425" y="269"/>
                </a:cubicBezTo>
                <a:cubicBezTo>
                  <a:pt x="423" y="268"/>
                  <a:pt x="423" y="267"/>
                  <a:pt x="423" y="265"/>
                </a:cubicBezTo>
                <a:cubicBezTo>
                  <a:pt x="422" y="263"/>
                  <a:pt x="423" y="261"/>
                  <a:pt x="425" y="259"/>
                </a:cubicBezTo>
                <a:cubicBezTo>
                  <a:pt x="451" y="233"/>
                  <a:pt x="487" y="201"/>
                  <a:pt x="511" y="198"/>
                </a:cubicBezTo>
                <a:cubicBezTo>
                  <a:pt x="534" y="196"/>
                  <a:pt x="547" y="204"/>
                  <a:pt x="560" y="217"/>
                </a:cubicBezTo>
                <a:cubicBezTo>
                  <a:pt x="571" y="228"/>
                  <a:pt x="575" y="245"/>
                  <a:pt x="571" y="267"/>
                </a:cubicBezTo>
                <a:cubicBezTo>
                  <a:pt x="571" y="269"/>
                  <a:pt x="570" y="273"/>
                  <a:pt x="573" y="275"/>
                </a:cubicBezTo>
                <a:cubicBezTo>
                  <a:pt x="606" y="308"/>
                  <a:pt x="606" y="308"/>
                  <a:pt x="606" y="308"/>
                </a:cubicBezTo>
                <a:cubicBezTo>
                  <a:pt x="608" y="310"/>
                  <a:pt x="613" y="310"/>
                  <a:pt x="616" y="308"/>
                </a:cubicBezTo>
                <a:cubicBezTo>
                  <a:pt x="685" y="239"/>
                  <a:pt x="685" y="239"/>
                  <a:pt x="685" y="239"/>
                </a:cubicBezTo>
                <a:cubicBezTo>
                  <a:pt x="687" y="236"/>
                  <a:pt x="687" y="232"/>
                  <a:pt x="685" y="229"/>
                </a:cubicBezTo>
                <a:cubicBezTo>
                  <a:pt x="652" y="196"/>
                  <a:pt x="652" y="196"/>
                  <a:pt x="652" y="196"/>
                </a:cubicBezTo>
                <a:cubicBezTo>
                  <a:pt x="650" y="194"/>
                  <a:pt x="647" y="193"/>
                  <a:pt x="645" y="193"/>
                </a:cubicBezTo>
                <a:cubicBezTo>
                  <a:pt x="645" y="193"/>
                  <a:pt x="644" y="193"/>
                  <a:pt x="644" y="193"/>
                </a:cubicBezTo>
                <a:cubicBezTo>
                  <a:pt x="624" y="196"/>
                  <a:pt x="610" y="192"/>
                  <a:pt x="600" y="182"/>
                </a:cubicBezTo>
                <a:cubicBezTo>
                  <a:pt x="592" y="174"/>
                  <a:pt x="593" y="164"/>
                  <a:pt x="594" y="155"/>
                </a:cubicBezTo>
                <a:cubicBezTo>
                  <a:pt x="594" y="151"/>
                  <a:pt x="595" y="146"/>
                  <a:pt x="594" y="142"/>
                </a:cubicBezTo>
                <a:cubicBezTo>
                  <a:pt x="592" y="129"/>
                  <a:pt x="563" y="100"/>
                  <a:pt x="553" y="90"/>
                </a:cubicBezTo>
                <a:cubicBezTo>
                  <a:pt x="490" y="27"/>
                  <a:pt x="426" y="14"/>
                  <a:pt x="383" y="14"/>
                </a:cubicBezTo>
                <a:cubicBezTo>
                  <a:pt x="351" y="14"/>
                  <a:pt x="326" y="21"/>
                  <a:pt x="314" y="28"/>
                </a:cubicBezTo>
                <a:cubicBezTo>
                  <a:pt x="314" y="28"/>
                  <a:pt x="314" y="29"/>
                  <a:pt x="314" y="29"/>
                </a:cubicBezTo>
                <a:cubicBezTo>
                  <a:pt x="315" y="30"/>
                  <a:pt x="315" y="30"/>
                  <a:pt x="315" y="30"/>
                </a:cubicBezTo>
                <a:cubicBezTo>
                  <a:pt x="318" y="29"/>
                  <a:pt x="321" y="29"/>
                  <a:pt x="324" y="29"/>
                </a:cubicBezTo>
                <a:cubicBezTo>
                  <a:pt x="333" y="29"/>
                  <a:pt x="375" y="31"/>
                  <a:pt x="410" y="65"/>
                </a:cubicBezTo>
                <a:cubicBezTo>
                  <a:pt x="435" y="90"/>
                  <a:pt x="446" y="116"/>
                  <a:pt x="442" y="143"/>
                </a:cubicBezTo>
                <a:cubicBezTo>
                  <a:pt x="439" y="168"/>
                  <a:pt x="423" y="186"/>
                  <a:pt x="414" y="195"/>
                </a:cubicBezTo>
                <a:cubicBezTo>
                  <a:pt x="396" y="213"/>
                  <a:pt x="396" y="213"/>
                  <a:pt x="396" y="213"/>
                </a:cubicBezTo>
                <a:cubicBezTo>
                  <a:pt x="387" y="222"/>
                  <a:pt x="387" y="222"/>
                  <a:pt x="387" y="222"/>
                </a:cubicBezTo>
                <a:cubicBezTo>
                  <a:pt x="384" y="224"/>
                  <a:pt x="380" y="224"/>
                  <a:pt x="377" y="222"/>
                </a:cubicBezTo>
                <a:cubicBezTo>
                  <a:pt x="376" y="221"/>
                  <a:pt x="375" y="220"/>
                  <a:pt x="374" y="220"/>
                </a:cubicBezTo>
                <a:cubicBezTo>
                  <a:pt x="373" y="220"/>
                  <a:pt x="372" y="220"/>
                  <a:pt x="371" y="222"/>
                </a:cubicBezTo>
                <a:cubicBezTo>
                  <a:pt x="369" y="223"/>
                  <a:pt x="365" y="226"/>
                  <a:pt x="359" y="230"/>
                </a:cubicBezTo>
                <a:cubicBezTo>
                  <a:pt x="350" y="237"/>
                  <a:pt x="336" y="248"/>
                  <a:pt x="321" y="260"/>
                </a:cubicBezTo>
                <a:cubicBezTo>
                  <a:pt x="318" y="262"/>
                  <a:pt x="314" y="262"/>
                  <a:pt x="311" y="260"/>
                </a:cubicBezTo>
                <a:cubicBezTo>
                  <a:pt x="200" y="148"/>
                  <a:pt x="200" y="148"/>
                  <a:pt x="200" y="148"/>
                </a:cubicBezTo>
                <a:cubicBezTo>
                  <a:pt x="198" y="146"/>
                  <a:pt x="197" y="144"/>
                  <a:pt x="198" y="141"/>
                </a:cubicBezTo>
                <a:cubicBezTo>
                  <a:pt x="209" y="108"/>
                  <a:pt x="201" y="73"/>
                  <a:pt x="176" y="48"/>
                </a:cubicBezTo>
                <a:cubicBezTo>
                  <a:pt x="159" y="31"/>
                  <a:pt x="136" y="22"/>
                  <a:pt x="112" y="22"/>
                </a:cubicBezTo>
                <a:cubicBezTo>
                  <a:pt x="106" y="22"/>
                  <a:pt x="100" y="22"/>
                  <a:pt x="95" y="23"/>
                </a:cubicBezTo>
                <a:cubicBezTo>
                  <a:pt x="138" y="66"/>
                  <a:pt x="138" y="66"/>
                  <a:pt x="138" y="66"/>
                </a:cubicBezTo>
                <a:cubicBezTo>
                  <a:pt x="147" y="75"/>
                  <a:pt x="138" y="125"/>
                  <a:pt x="131" y="132"/>
                </a:cubicBezTo>
                <a:cubicBezTo>
                  <a:pt x="124" y="139"/>
                  <a:pt x="95" y="143"/>
                  <a:pt x="82" y="143"/>
                </a:cubicBezTo>
                <a:cubicBezTo>
                  <a:pt x="73" y="143"/>
                  <a:pt x="69" y="142"/>
                  <a:pt x="66" y="139"/>
                </a:cubicBezTo>
                <a:cubicBezTo>
                  <a:pt x="22" y="95"/>
                  <a:pt x="22" y="95"/>
                  <a:pt x="22" y="95"/>
                </a:cubicBezTo>
                <a:cubicBezTo>
                  <a:pt x="17" y="125"/>
                  <a:pt x="26" y="155"/>
                  <a:pt x="47" y="177"/>
                </a:cubicBezTo>
                <a:cubicBezTo>
                  <a:pt x="65" y="194"/>
                  <a:pt x="87" y="204"/>
                  <a:pt x="112" y="204"/>
                </a:cubicBezTo>
                <a:cubicBezTo>
                  <a:pt x="121" y="204"/>
                  <a:pt x="131" y="202"/>
                  <a:pt x="140" y="199"/>
                </a:cubicBezTo>
                <a:cubicBezTo>
                  <a:pt x="143" y="198"/>
                  <a:pt x="145" y="199"/>
                  <a:pt x="147" y="201"/>
                </a:cubicBezTo>
                <a:cubicBezTo>
                  <a:pt x="255" y="308"/>
                  <a:pt x="255" y="308"/>
                  <a:pt x="255" y="308"/>
                </a:cubicBezTo>
                <a:cubicBezTo>
                  <a:pt x="258" y="311"/>
                  <a:pt x="258" y="315"/>
                  <a:pt x="255" y="318"/>
                </a:cubicBezTo>
                <a:cubicBezTo>
                  <a:pt x="243" y="331"/>
                  <a:pt x="230" y="346"/>
                  <a:pt x="217" y="360"/>
                </a:cubicBezTo>
                <a:cubicBezTo>
                  <a:pt x="201" y="378"/>
                  <a:pt x="186" y="395"/>
                  <a:pt x="173" y="408"/>
                </a:cubicBezTo>
                <a:cubicBezTo>
                  <a:pt x="152" y="428"/>
                  <a:pt x="116" y="452"/>
                  <a:pt x="98" y="464"/>
                </a:cubicBezTo>
                <a:cubicBezTo>
                  <a:pt x="95" y="466"/>
                  <a:pt x="91" y="468"/>
                  <a:pt x="89" y="469"/>
                </a:cubicBezTo>
                <a:cubicBezTo>
                  <a:pt x="89" y="472"/>
                  <a:pt x="89" y="479"/>
                  <a:pt x="90" y="481"/>
                </a:cubicBezTo>
                <a:cubicBezTo>
                  <a:pt x="95" y="486"/>
                  <a:pt x="142" y="533"/>
                  <a:pt x="142" y="533"/>
                </a:cubicBezTo>
                <a:cubicBezTo>
                  <a:pt x="154" y="545"/>
                  <a:pt x="164" y="555"/>
                  <a:pt x="166" y="557"/>
                </a:cubicBezTo>
                <a:cubicBezTo>
                  <a:pt x="167" y="558"/>
                  <a:pt x="169" y="558"/>
                  <a:pt x="172" y="558"/>
                </a:cubicBezTo>
                <a:cubicBezTo>
                  <a:pt x="175" y="558"/>
                  <a:pt x="177" y="558"/>
                  <a:pt x="178" y="557"/>
                </a:cubicBezTo>
                <a:cubicBezTo>
                  <a:pt x="179" y="556"/>
                  <a:pt x="183" y="551"/>
                  <a:pt x="187" y="545"/>
                </a:cubicBezTo>
                <a:cubicBezTo>
                  <a:pt x="204" y="521"/>
                  <a:pt x="241" y="472"/>
                  <a:pt x="262" y="451"/>
                </a:cubicBezTo>
                <a:cubicBezTo>
                  <a:pt x="275" y="438"/>
                  <a:pt x="287" y="428"/>
                  <a:pt x="299" y="417"/>
                </a:cubicBezTo>
                <a:cubicBezTo>
                  <a:pt x="309" y="409"/>
                  <a:pt x="318" y="401"/>
                  <a:pt x="329" y="392"/>
                </a:cubicBezTo>
                <a:cubicBezTo>
                  <a:pt x="330" y="390"/>
                  <a:pt x="332" y="390"/>
                  <a:pt x="333" y="390"/>
                </a:cubicBezTo>
                <a:close/>
              </a:path>
            </a:pathLst>
          </a:custGeom>
          <a:solidFill>
            <a:schemeClr val="accent4"/>
          </a:solidFill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 editAs="absolute">
    <xdr:from>
      <xdr:col>0</xdr:col>
      <xdr:colOff>60960</xdr:colOff>
      <xdr:row>3</xdr:row>
      <xdr:rowOff>236576</xdr:rowOff>
    </xdr:from>
    <xdr:to>
      <xdr:col>0</xdr:col>
      <xdr:colOff>1168400</xdr:colOff>
      <xdr:row>5</xdr:row>
      <xdr:rowOff>226694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86F0696E-1357-4661-B99D-61C781ACFB5A}"/>
            </a:ext>
          </a:extLst>
        </xdr:cNvPr>
        <xdr:cNvGrpSpPr/>
      </xdr:nvGrpSpPr>
      <xdr:grpSpPr>
        <a:xfrm>
          <a:off x="60960" y="1506576"/>
          <a:ext cx="1107440" cy="498118"/>
          <a:chOff x="83472" y="3870682"/>
          <a:chExt cx="1146976" cy="498118"/>
        </a:xfrm>
      </xdr:grpSpPr>
      <xdr:sp macro="" textlink="">
        <xdr:nvSpPr>
          <xdr:cNvPr id="19" name="Rectangle: Rounded Corners 18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E699FD1-B8C1-E9ED-12F0-ACBFC88D5312}"/>
              </a:ext>
            </a:extLst>
          </xdr:cNvPr>
          <xdr:cNvSpPr/>
        </xdr:nvSpPr>
        <xdr:spPr>
          <a:xfrm>
            <a:off x="83472" y="3870682"/>
            <a:ext cx="1136453" cy="498118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Fixed Asset Dashboard</a:t>
            </a:r>
          </a:p>
        </xdr:txBody>
      </xdr:sp>
      <xdr:pic>
        <xdr:nvPicPr>
          <xdr:cNvPr id="20" name="Graphic 19" descr="City with solid fill">
            <a:extLst>
              <a:ext uri="{FF2B5EF4-FFF2-40B4-BE49-F238E27FC236}">
                <a16:creationId xmlns:a16="http://schemas.microsoft.com/office/drawing/2014/main" id="{9E4A93F8-F04B-296C-A0FE-0CB6CB90DA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841828" y="3923408"/>
            <a:ext cx="388620" cy="436411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111760</xdr:colOff>
      <xdr:row>2</xdr:row>
      <xdr:rowOff>243840</xdr:rowOff>
    </xdr:from>
    <xdr:to>
      <xdr:col>0</xdr:col>
      <xdr:colOff>894080</xdr:colOff>
      <xdr:row>3</xdr:row>
      <xdr:rowOff>60960</xdr:rowOff>
    </xdr:to>
    <xdr:pic>
      <xdr:nvPicPr>
        <xdr:cNvPr id="21" name="Graphic 6" descr="Xylophone">
          <a:extLst>
            <a:ext uri="{FF2B5EF4-FFF2-40B4-BE49-F238E27FC236}">
              <a16:creationId xmlns:a16="http://schemas.microsoft.com/office/drawing/2014/main" id="{5B4EDB6E-BE6E-4DE1-9A5F-0353E0BFB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1760" y="914400"/>
          <a:ext cx="782320" cy="416560"/>
        </a:xfrm>
        <a:prstGeom prst="rect">
          <a:avLst/>
        </a:prstGeom>
      </xdr:spPr>
    </xdr:pic>
    <xdr:clientData/>
  </xdr:twoCellAnchor>
  <xdr:twoCellAnchor editAs="absolute">
    <xdr:from>
      <xdr:col>0</xdr:col>
      <xdr:colOff>74246</xdr:colOff>
      <xdr:row>9</xdr:row>
      <xdr:rowOff>120827</xdr:rowOff>
    </xdr:from>
    <xdr:to>
      <xdr:col>0</xdr:col>
      <xdr:colOff>1151875</xdr:colOff>
      <xdr:row>11</xdr:row>
      <xdr:rowOff>105508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C0DE2AA5-357F-402B-8791-45E2C2511B53}"/>
            </a:ext>
          </a:extLst>
        </xdr:cNvPr>
        <xdr:cNvGrpSpPr/>
      </xdr:nvGrpSpPr>
      <xdr:grpSpPr>
        <a:xfrm>
          <a:off x="74246" y="2914827"/>
          <a:ext cx="1077629" cy="492681"/>
          <a:chOff x="50457" y="5157134"/>
          <a:chExt cx="1064231" cy="476153"/>
        </a:xfrm>
      </xdr:grpSpPr>
      <xdr:sp macro="" textlink="">
        <xdr:nvSpPr>
          <xdr:cNvPr id="23" name="Rectangle: Rounded Corners 2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1D6AF03-8EE9-AFDF-717F-DA77A5032BC1}"/>
              </a:ext>
            </a:extLst>
          </xdr:cNvPr>
          <xdr:cNvSpPr/>
        </xdr:nvSpPr>
        <xdr:spPr>
          <a:xfrm>
            <a:off x="50457" y="5157134"/>
            <a:ext cx="1064231" cy="476153"/>
          </a:xfrm>
          <a:prstGeom prst="roundRect">
            <a:avLst/>
          </a:prstGeom>
          <a:solidFill>
            <a:srgbClr val="00B0F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SETUP - </a:t>
            </a:r>
          </a:p>
          <a:p>
            <a:pPr algn="l"/>
            <a:r>
              <a:rPr lang="en-ZA" sz="1100"/>
              <a:t>Loans</a:t>
            </a:r>
          </a:p>
        </xdr:txBody>
      </xdr:sp>
      <xdr:sp macro="" textlink="">
        <xdr:nvSpPr>
          <xdr:cNvPr id="24" name="Freeform 95">
            <a:extLst>
              <a:ext uri="{FF2B5EF4-FFF2-40B4-BE49-F238E27FC236}">
                <a16:creationId xmlns:a16="http://schemas.microsoft.com/office/drawing/2014/main" id="{A546FA5D-BA54-8E53-5635-C8556833F80F}"/>
              </a:ext>
            </a:extLst>
          </xdr:cNvPr>
          <xdr:cNvSpPr>
            <a:spLocks noEditPoints="1"/>
          </xdr:cNvSpPr>
        </xdr:nvSpPr>
        <xdr:spPr bwMode="auto">
          <a:xfrm>
            <a:off x="839175" y="5257130"/>
            <a:ext cx="209550" cy="285750"/>
          </a:xfrm>
          <a:custGeom>
            <a:avLst/>
            <a:gdLst>
              <a:gd name="T0" fmla="*/ 32 w 465"/>
              <a:gd name="T1" fmla="*/ 633 h 633"/>
              <a:gd name="T2" fmla="*/ 0 w 465"/>
              <a:gd name="T3" fmla="*/ 31 h 633"/>
              <a:gd name="T4" fmla="*/ 433 w 465"/>
              <a:gd name="T5" fmla="*/ 0 h 633"/>
              <a:gd name="T6" fmla="*/ 465 w 465"/>
              <a:gd name="T7" fmla="*/ 602 h 633"/>
              <a:gd name="T8" fmla="*/ 32 w 465"/>
              <a:gd name="T9" fmla="*/ 14 h 633"/>
              <a:gd name="T10" fmla="*/ 14 w 465"/>
              <a:gd name="T11" fmla="*/ 602 h 633"/>
              <a:gd name="T12" fmla="*/ 433 w 465"/>
              <a:gd name="T13" fmla="*/ 619 h 633"/>
              <a:gd name="T14" fmla="*/ 451 w 465"/>
              <a:gd name="T15" fmla="*/ 31 h 633"/>
              <a:gd name="T16" fmla="*/ 32 w 465"/>
              <a:gd name="T17" fmla="*/ 14 h 633"/>
              <a:gd name="T18" fmla="*/ 309 w 465"/>
              <a:gd name="T19" fmla="*/ 516 h 633"/>
              <a:gd name="T20" fmla="*/ 411 w 465"/>
              <a:gd name="T21" fmla="*/ 516 h 633"/>
              <a:gd name="T22" fmla="*/ 360 w 465"/>
              <a:gd name="T23" fmla="*/ 479 h 633"/>
              <a:gd name="T24" fmla="*/ 360 w 465"/>
              <a:gd name="T25" fmla="*/ 552 h 633"/>
              <a:gd name="T26" fmla="*/ 360 w 465"/>
              <a:gd name="T27" fmla="*/ 479 h 633"/>
              <a:gd name="T28" fmla="*/ 182 w 465"/>
              <a:gd name="T29" fmla="*/ 516 h 633"/>
              <a:gd name="T30" fmla="*/ 283 w 465"/>
              <a:gd name="T31" fmla="*/ 516 h 633"/>
              <a:gd name="T32" fmla="*/ 232 w 465"/>
              <a:gd name="T33" fmla="*/ 479 h 633"/>
              <a:gd name="T34" fmla="*/ 232 w 465"/>
              <a:gd name="T35" fmla="*/ 552 h 633"/>
              <a:gd name="T36" fmla="*/ 232 w 465"/>
              <a:gd name="T37" fmla="*/ 479 h 633"/>
              <a:gd name="T38" fmla="*/ 54 w 465"/>
              <a:gd name="T39" fmla="*/ 516 h 633"/>
              <a:gd name="T40" fmla="*/ 156 w 465"/>
              <a:gd name="T41" fmla="*/ 516 h 633"/>
              <a:gd name="T42" fmla="*/ 105 w 465"/>
              <a:gd name="T43" fmla="*/ 479 h 633"/>
              <a:gd name="T44" fmla="*/ 105 w 465"/>
              <a:gd name="T45" fmla="*/ 552 h 633"/>
              <a:gd name="T46" fmla="*/ 105 w 465"/>
              <a:gd name="T47" fmla="*/ 479 h 633"/>
              <a:gd name="T48" fmla="*/ 309 w 465"/>
              <a:gd name="T49" fmla="*/ 389 h 633"/>
              <a:gd name="T50" fmla="*/ 411 w 465"/>
              <a:gd name="T51" fmla="*/ 389 h 633"/>
              <a:gd name="T52" fmla="*/ 360 w 465"/>
              <a:gd name="T53" fmla="*/ 352 h 633"/>
              <a:gd name="T54" fmla="*/ 360 w 465"/>
              <a:gd name="T55" fmla="*/ 426 h 633"/>
              <a:gd name="T56" fmla="*/ 360 w 465"/>
              <a:gd name="T57" fmla="*/ 352 h 633"/>
              <a:gd name="T58" fmla="*/ 182 w 465"/>
              <a:gd name="T59" fmla="*/ 389 h 633"/>
              <a:gd name="T60" fmla="*/ 283 w 465"/>
              <a:gd name="T61" fmla="*/ 389 h 633"/>
              <a:gd name="T62" fmla="*/ 232 w 465"/>
              <a:gd name="T63" fmla="*/ 352 h 633"/>
              <a:gd name="T64" fmla="*/ 232 w 465"/>
              <a:gd name="T65" fmla="*/ 426 h 633"/>
              <a:gd name="T66" fmla="*/ 232 w 465"/>
              <a:gd name="T67" fmla="*/ 352 h 633"/>
              <a:gd name="T68" fmla="*/ 54 w 465"/>
              <a:gd name="T69" fmla="*/ 389 h 633"/>
              <a:gd name="T70" fmla="*/ 156 w 465"/>
              <a:gd name="T71" fmla="*/ 389 h 633"/>
              <a:gd name="T72" fmla="*/ 105 w 465"/>
              <a:gd name="T73" fmla="*/ 352 h 633"/>
              <a:gd name="T74" fmla="*/ 105 w 465"/>
              <a:gd name="T75" fmla="*/ 426 h 633"/>
              <a:gd name="T76" fmla="*/ 105 w 465"/>
              <a:gd name="T77" fmla="*/ 352 h 633"/>
              <a:gd name="T78" fmla="*/ 309 w 465"/>
              <a:gd name="T79" fmla="*/ 262 h 633"/>
              <a:gd name="T80" fmla="*/ 411 w 465"/>
              <a:gd name="T81" fmla="*/ 262 h 633"/>
              <a:gd name="T82" fmla="*/ 360 w 465"/>
              <a:gd name="T83" fmla="*/ 226 h 633"/>
              <a:gd name="T84" fmla="*/ 360 w 465"/>
              <a:gd name="T85" fmla="*/ 299 h 633"/>
              <a:gd name="T86" fmla="*/ 360 w 465"/>
              <a:gd name="T87" fmla="*/ 226 h 633"/>
              <a:gd name="T88" fmla="*/ 182 w 465"/>
              <a:gd name="T89" fmla="*/ 262 h 633"/>
              <a:gd name="T90" fmla="*/ 283 w 465"/>
              <a:gd name="T91" fmla="*/ 262 h 633"/>
              <a:gd name="T92" fmla="*/ 232 w 465"/>
              <a:gd name="T93" fmla="*/ 226 h 633"/>
              <a:gd name="T94" fmla="*/ 232 w 465"/>
              <a:gd name="T95" fmla="*/ 299 h 633"/>
              <a:gd name="T96" fmla="*/ 232 w 465"/>
              <a:gd name="T97" fmla="*/ 226 h 633"/>
              <a:gd name="T98" fmla="*/ 54 w 465"/>
              <a:gd name="T99" fmla="*/ 262 h 633"/>
              <a:gd name="T100" fmla="*/ 156 w 465"/>
              <a:gd name="T101" fmla="*/ 262 h 633"/>
              <a:gd name="T102" fmla="*/ 105 w 465"/>
              <a:gd name="T103" fmla="*/ 226 h 633"/>
              <a:gd name="T104" fmla="*/ 105 w 465"/>
              <a:gd name="T105" fmla="*/ 299 h 633"/>
              <a:gd name="T106" fmla="*/ 105 w 465"/>
              <a:gd name="T107" fmla="*/ 226 h 633"/>
              <a:gd name="T108" fmla="*/ 105 w 465"/>
              <a:gd name="T109" fmla="*/ 168 h 633"/>
              <a:gd name="T110" fmla="*/ 105 w 465"/>
              <a:gd name="T111" fmla="*/ 66 h 633"/>
              <a:gd name="T112" fmla="*/ 411 w 465"/>
              <a:gd name="T113" fmla="*/ 117 h 633"/>
              <a:gd name="T114" fmla="*/ 105 w 465"/>
              <a:gd name="T115" fmla="*/ 80 h 633"/>
              <a:gd name="T116" fmla="*/ 105 w 465"/>
              <a:gd name="T117" fmla="*/ 154 h 633"/>
              <a:gd name="T118" fmla="*/ 397 w 465"/>
              <a:gd name="T119" fmla="*/ 117 h 633"/>
              <a:gd name="T120" fmla="*/ 105 w 465"/>
              <a:gd name="T121" fmla="*/ 80 h 6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465" h="633">
                <a:moveTo>
                  <a:pt x="433" y="633"/>
                </a:moveTo>
                <a:cubicBezTo>
                  <a:pt x="32" y="633"/>
                  <a:pt x="32" y="633"/>
                  <a:pt x="32" y="633"/>
                </a:cubicBezTo>
                <a:cubicBezTo>
                  <a:pt x="14" y="633"/>
                  <a:pt x="0" y="619"/>
                  <a:pt x="0" y="602"/>
                </a:cubicBezTo>
                <a:cubicBezTo>
                  <a:pt x="0" y="31"/>
                  <a:pt x="0" y="31"/>
                  <a:pt x="0" y="31"/>
                </a:cubicBezTo>
                <a:cubicBezTo>
                  <a:pt x="0" y="14"/>
                  <a:pt x="14" y="0"/>
                  <a:pt x="32" y="0"/>
                </a:cubicBezTo>
                <a:cubicBezTo>
                  <a:pt x="433" y="0"/>
                  <a:pt x="433" y="0"/>
                  <a:pt x="433" y="0"/>
                </a:cubicBezTo>
                <a:cubicBezTo>
                  <a:pt x="451" y="0"/>
                  <a:pt x="465" y="14"/>
                  <a:pt x="465" y="31"/>
                </a:cubicBezTo>
                <a:cubicBezTo>
                  <a:pt x="465" y="602"/>
                  <a:pt x="465" y="602"/>
                  <a:pt x="465" y="602"/>
                </a:cubicBezTo>
                <a:cubicBezTo>
                  <a:pt x="465" y="619"/>
                  <a:pt x="451" y="633"/>
                  <a:pt x="433" y="633"/>
                </a:cubicBezTo>
                <a:close/>
                <a:moveTo>
                  <a:pt x="32" y="14"/>
                </a:moveTo>
                <a:cubicBezTo>
                  <a:pt x="22" y="14"/>
                  <a:pt x="14" y="22"/>
                  <a:pt x="14" y="31"/>
                </a:cubicBezTo>
                <a:cubicBezTo>
                  <a:pt x="14" y="602"/>
                  <a:pt x="14" y="602"/>
                  <a:pt x="14" y="602"/>
                </a:cubicBezTo>
                <a:cubicBezTo>
                  <a:pt x="14" y="611"/>
                  <a:pt x="22" y="619"/>
                  <a:pt x="32" y="619"/>
                </a:cubicBezTo>
                <a:cubicBezTo>
                  <a:pt x="433" y="619"/>
                  <a:pt x="433" y="619"/>
                  <a:pt x="433" y="619"/>
                </a:cubicBezTo>
                <a:cubicBezTo>
                  <a:pt x="443" y="619"/>
                  <a:pt x="451" y="611"/>
                  <a:pt x="451" y="602"/>
                </a:cubicBezTo>
                <a:cubicBezTo>
                  <a:pt x="451" y="31"/>
                  <a:pt x="451" y="31"/>
                  <a:pt x="451" y="31"/>
                </a:cubicBezTo>
                <a:cubicBezTo>
                  <a:pt x="451" y="22"/>
                  <a:pt x="443" y="14"/>
                  <a:pt x="433" y="14"/>
                </a:cubicBezTo>
                <a:lnTo>
                  <a:pt x="32" y="14"/>
                </a:lnTo>
                <a:close/>
                <a:moveTo>
                  <a:pt x="360" y="566"/>
                </a:moveTo>
                <a:cubicBezTo>
                  <a:pt x="332" y="566"/>
                  <a:pt x="309" y="544"/>
                  <a:pt x="309" y="516"/>
                </a:cubicBezTo>
                <a:cubicBezTo>
                  <a:pt x="309" y="488"/>
                  <a:pt x="332" y="465"/>
                  <a:pt x="360" y="465"/>
                </a:cubicBezTo>
                <a:cubicBezTo>
                  <a:pt x="388" y="465"/>
                  <a:pt x="411" y="488"/>
                  <a:pt x="411" y="516"/>
                </a:cubicBezTo>
                <a:cubicBezTo>
                  <a:pt x="411" y="544"/>
                  <a:pt x="388" y="566"/>
                  <a:pt x="360" y="566"/>
                </a:cubicBezTo>
                <a:close/>
                <a:moveTo>
                  <a:pt x="360" y="479"/>
                </a:moveTo>
                <a:cubicBezTo>
                  <a:pt x="340" y="479"/>
                  <a:pt x="323" y="495"/>
                  <a:pt x="323" y="516"/>
                </a:cubicBezTo>
                <a:cubicBezTo>
                  <a:pt x="323" y="536"/>
                  <a:pt x="340" y="552"/>
                  <a:pt x="360" y="552"/>
                </a:cubicBezTo>
                <a:cubicBezTo>
                  <a:pt x="380" y="552"/>
                  <a:pt x="397" y="536"/>
                  <a:pt x="397" y="516"/>
                </a:cubicBezTo>
                <a:cubicBezTo>
                  <a:pt x="397" y="495"/>
                  <a:pt x="380" y="479"/>
                  <a:pt x="360" y="479"/>
                </a:cubicBezTo>
                <a:close/>
                <a:moveTo>
                  <a:pt x="232" y="566"/>
                </a:moveTo>
                <a:cubicBezTo>
                  <a:pt x="204" y="566"/>
                  <a:pt x="182" y="544"/>
                  <a:pt x="182" y="516"/>
                </a:cubicBezTo>
                <a:cubicBezTo>
                  <a:pt x="182" y="488"/>
                  <a:pt x="204" y="465"/>
                  <a:pt x="232" y="465"/>
                </a:cubicBezTo>
                <a:cubicBezTo>
                  <a:pt x="260" y="465"/>
                  <a:pt x="283" y="488"/>
                  <a:pt x="283" y="516"/>
                </a:cubicBezTo>
                <a:cubicBezTo>
                  <a:pt x="283" y="544"/>
                  <a:pt x="260" y="566"/>
                  <a:pt x="232" y="566"/>
                </a:cubicBezTo>
                <a:close/>
                <a:moveTo>
                  <a:pt x="232" y="479"/>
                </a:moveTo>
                <a:cubicBezTo>
                  <a:pt x="212" y="479"/>
                  <a:pt x="196" y="495"/>
                  <a:pt x="196" y="516"/>
                </a:cubicBezTo>
                <a:cubicBezTo>
                  <a:pt x="196" y="536"/>
                  <a:pt x="212" y="552"/>
                  <a:pt x="232" y="552"/>
                </a:cubicBezTo>
                <a:cubicBezTo>
                  <a:pt x="253" y="552"/>
                  <a:pt x="269" y="536"/>
                  <a:pt x="269" y="516"/>
                </a:cubicBezTo>
                <a:cubicBezTo>
                  <a:pt x="269" y="495"/>
                  <a:pt x="253" y="479"/>
                  <a:pt x="232" y="479"/>
                </a:cubicBezTo>
                <a:close/>
                <a:moveTo>
                  <a:pt x="105" y="566"/>
                </a:moveTo>
                <a:cubicBezTo>
                  <a:pt x="77" y="566"/>
                  <a:pt x="54" y="544"/>
                  <a:pt x="54" y="516"/>
                </a:cubicBezTo>
                <a:cubicBezTo>
                  <a:pt x="54" y="488"/>
                  <a:pt x="77" y="465"/>
                  <a:pt x="105" y="465"/>
                </a:cubicBezTo>
                <a:cubicBezTo>
                  <a:pt x="133" y="465"/>
                  <a:pt x="156" y="488"/>
                  <a:pt x="156" y="516"/>
                </a:cubicBezTo>
                <a:cubicBezTo>
                  <a:pt x="156" y="544"/>
                  <a:pt x="133" y="566"/>
                  <a:pt x="105" y="566"/>
                </a:cubicBezTo>
                <a:close/>
                <a:moveTo>
                  <a:pt x="105" y="479"/>
                </a:moveTo>
                <a:cubicBezTo>
                  <a:pt x="85" y="479"/>
                  <a:pt x="68" y="495"/>
                  <a:pt x="68" y="516"/>
                </a:cubicBezTo>
                <a:cubicBezTo>
                  <a:pt x="68" y="536"/>
                  <a:pt x="85" y="552"/>
                  <a:pt x="105" y="552"/>
                </a:cubicBezTo>
                <a:cubicBezTo>
                  <a:pt x="125" y="552"/>
                  <a:pt x="142" y="536"/>
                  <a:pt x="142" y="516"/>
                </a:cubicBezTo>
                <a:cubicBezTo>
                  <a:pt x="142" y="495"/>
                  <a:pt x="125" y="479"/>
                  <a:pt x="105" y="479"/>
                </a:cubicBezTo>
                <a:close/>
                <a:moveTo>
                  <a:pt x="360" y="440"/>
                </a:moveTo>
                <a:cubicBezTo>
                  <a:pt x="332" y="440"/>
                  <a:pt x="309" y="417"/>
                  <a:pt x="309" y="389"/>
                </a:cubicBezTo>
                <a:cubicBezTo>
                  <a:pt x="309" y="361"/>
                  <a:pt x="332" y="338"/>
                  <a:pt x="360" y="338"/>
                </a:cubicBezTo>
                <a:cubicBezTo>
                  <a:pt x="388" y="338"/>
                  <a:pt x="411" y="361"/>
                  <a:pt x="411" y="389"/>
                </a:cubicBezTo>
                <a:cubicBezTo>
                  <a:pt x="411" y="417"/>
                  <a:pt x="388" y="440"/>
                  <a:pt x="360" y="440"/>
                </a:cubicBezTo>
                <a:close/>
                <a:moveTo>
                  <a:pt x="360" y="352"/>
                </a:moveTo>
                <a:cubicBezTo>
                  <a:pt x="340" y="352"/>
                  <a:pt x="323" y="369"/>
                  <a:pt x="323" y="389"/>
                </a:cubicBezTo>
                <a:cubicBezTo>
                  <a:pt x="323" y="409"/>
                  <a:pt x="340" y="426"/>
                  <a:pt x="360" y="426"/>
                </a:cubicBezTo>
                <a:cubicBezTo>
                  <a:pt x="380" y="426"/>
                  <a:pt x="397" y="409"/>
                  <a:pt x="397" y="389"/>
                </a:cubicBezTo>
                <a:cubicBezTo>
                  <a:pt x="397" y="369"/>
                  <a:pt x="380" y="352"/>
                  <a:pt x="360" y="352"/>
                </a:cubicBezTo>
                <a:close/>
                <a:moveTo>
                  <a:pt x="232" y="440"/>
                </a:moveTo>
                <a:cubicBezTo>
                  <a:pt x="204" y="440"/>
                  <a:pt x="182" y="417"/>
                  <a:pt x="182" y="389"/>
                </a:cubicBezTo>
                <a:cubicBezTo>
                  <a:pt x="182" y="361"/>
                  <a:pt x="204" y="338"/>
                  <a:pt x="232" y="338"/>
                </a:cubicBezTo>
                <a:cubicBezTo>
                  <a:pt x="260" y="338"/>
                  <a:pt x="283" y="361"/>
                  <a:pt x="283" y="389"/>
                </a:cubicBezTo>
                <a:cubicBezTo>
                  <a:pt x="283" y="417"/>
                  <a:pt x="260" y="440"/>
                  <a:pt x="232" y="440"/>
                </a:cubicBezTo>
                <a:close/>
                <a:moveTo>
                  <a:pt x="232" y="352"/>
                </a:moveTo>
                <a:cubicBezTo>
                  <a:pt x="212" y="352"/>
                  <a:pt x="196" y="369"/>
                  <a:pt x="196" y="389"/>
                </a:cubicBezTo>
                <a:cubicBezTo>
                  <a:pt x="196" y="409"/>
                  <a:pt x="212" y="426"/>
                  <a:pt x="232" y="426"/>
                </a:cubicBezTo>
                <a:cubicBezTo>
                  <a:pt x="253" y="426"/>
                  <a:pt x="269" y="409"/>
                  <a:pt x="269" y="389"/>
                </a:cubicBezTo>
                <a:cubicBezTo>
                  <a:pt x="269" y="369"/>
                  <a:pt x="253" y="352"/>
                  <a:pt x="232" y="352"/>
                </a:cubicBezTo>
                <a:close/>
                <a:moveTo>
                  <a:pt x="105" y="440"/>
                </a:moveTo>
                <a:cubicBezTo>
                  <a:pt x="77" y="440"/>
                  <a:pt x="54" y="417"/>
                  <a:pt x="54" y="389"/>
                </a:cubicBezTo>
                <a:cubicBezTo>
                  <a:pt x="54" y="361"/>
                  <a:pt x="77" y="338"/>
                  <a:pt x="105" y="338"/>
                </a:cubicBezTo>
                <a:cubicBezTo>
                  <a:pt x="133" y="338"/>
                  <a:pt x="156" y="361"/>
                  <a:pt x="156" y="389"/>
                </a:cubicBezTo>
                <a:cubicBezTo>
                  <a:pt x="156" y="417"/>
                  <a:pt x="133" y="440"/>
                  <a:pt x="105" y="440"/>
                </a:cubicBezTo>
                <a:close/>
                <a:moveTo>
                  <a:pt x="105" y="352"/>
                </a:moveTo>
                <a:cubicBezTo>
                  <a:pt x="85" y="352"/>
                  <a:pt x="68" y="369"/>
                  <a:pt x="68" y="389"/>
                </a:cubicBezTo>
                <a:cubicBezTo>
                  <a:pt x="68" y="409"/>
                  <a:pt x="85" y="426"/>
                  <a:pt x="105" y="426"/>
                </a:cubicBezTo>
                <a:cubicBezTo>
                  <a:pt x="125" y="426"/>
                  <a:pt x="142" y="409"/>
                  <a:pt x="142" y="389"/>
                </a:cubicBezTo>
                <a:cubicBezTo>
                  <a:pt x="142" y="369"/>
                  <a:pt x="125" y="352"/>
                  <a:pt x="105" y="352"/>
                </a:cubicBezTo>
                <a:close/>
                <a:moveTo>
                  <a:pt x="360" y="313"/>
                </a:moveTo>
                <a:cubicBezTo>
                  <a:pt x="332" y="313"/>
                  <a:pt x="309" y="290"/>
                  <a:pt x="309" y="262"/>
                </a:cubicBezTo>
                <a:cubicBezTo>
                  <a:pt x="309" y="234"/>
                  <a:pt x="332" y="212"/>
                  <a:pt x="360" y="212"/>
                </a:cubicBezTo>
                <a:cubicBezTo>
                  <a:pt x="388" y="212"/>
                  <a:pt x="411" y="234"/>
                  <a:pt x="411" y="262"/>
                </a:cubicBezTo>
                <a:cubicBezTo>
                  <a:pt x="411" y="290"/>
                  <a:pt x="388" y="313"/>
                  <a:pt x="360" y="313"/>
                </a:cubicBezTo>
                <a:close/>
                <a:moveTo>
                  <a:pt x="360" y="226"/>
                </a:moveTo>
                <a:cubicBezTo>
                  <a:pt x="340" y="226"/>
                  <a:pt x="323" y="242"/>
                  <a:pt x="323" y="262"/>
                </a:cubicBezTo>
                <a:cubicBezTo>
                  <a:pt x="323" y="283"/>
                  <a:pt x="340" y="299"/>
                  <a:pt x="360" y="299"/>
                </a:cubicBezTo>
                <a:cubicBezTo>
                  <a:pt x="380" y="299"/>
                  <a:pt x="397" y="283"/>
                  <a:pt x="397" y="262"/>
                </a:cubicBezTo>
                <a:cubicBezTo>
                  <a:pt x="397" y="242"/>
                  <a:pt x="380" y="226"/>
                  <a:pt x="360" y="226"/>
                </a:cubicBezTo>
                <a:close/>
                <a:moveTo>
                  <a:pt x="232" y="313"/>
                </a:moveTo>
                <a:cubicBezTo>
                  <a:pt x="204" y="313"/>
                  <a:pt x="182" y="290"/>
                  <a:pt x="182" y="262"/>
                </a:cubicBezTo>
                <a:cubicBezTo>
                  <a:pt x="182" y="234"/>
                  <a:pt x="204" y="212"/>
                  <a:pt x="232" y="212"/>
                </a:cubicBezTo>
                <a:cubicBezTo>
                  <a:pt x="260" y="212"/>
                  <a:pt x="283" y="234"/>
                  <a:pt x="283" y="262"/>
                </a:cubicBezTo>
                <a:cubicBezTo>
                  <a:pt x="283" y="290"/>
                  <a:pt x="260" y="313"/>
                  <a:pt x="232" y="313"/>
                </a:cubicBezTo>
                <a:close/>
                <a:moveTo>
                  <a:pt x="232" y="226"/>
                </a:moveTo>
                <a:cubicBezTo>
                  <a:pt x="212" y="226"/>
                  <a:pt x="196" y="242"/>
                  <a:pt x="196" y="262"/>
                </a:cubicBezTo>
                <a:cubicBezTo>
                  <a:pt x="196" y="283"/>
                  <a:pt x="212" y="299"/>
                  <a:pt x="232" y="299"/>
                </a:cubicBezTo>
                <a:cubicBezTo>
                  <a:pt x="253" y="299"/>
                  <a:pt x="269" y="283"/>
                  <a:pt x="269" y="262"/>
                </a:cubicBezTo>
                <a:cubicBezTo>
                  <a:pt x="269" y="242"/>
                  <a:pt x="253" y="226"/>
                  <a:pt x="232" y="226"/>
                </a:cubicBezTo>
                <a:close/>
                <a:moveTo>
                  <a:pt x="105" y="313"/>
                </a:moveTo>
                <a:cubicBezTo>
                  <a:pt x="77" y="313"/>
                  <a:pt x="54" y="290"/>
                  <a:pt x="54" y="262"/>
                </a:cubicBezTo>
                <a:cubicBezTo>
                  <a:pt x="54" y="234"/>
                  <a:pt x="77" y="212"/>
                  <a:pt x="105" y="212"/>
                </a:cubicBezTo>
                <a:cubicBezTo>
                  <a:pt x="133" y="212"/>
                  <a:pt x="156" y="234"/>
                  <a:pt x="156" y="262"/>
                </a:cubicBezTo>
                <a:cubicBezTo>
                  <a:pt x="156" y="290"/>
                  <a:pt x="133" y="313"/>
                  <a:pt x="105" y="313"/>
                </a:cubicBezTo>
                <a:close/>
                <a:moveTo>
                  <a:pt x="105" y="226"/>
                </a:moveTo>
                <a:cubicBezTo>
                  <a:pt x="85" y="226"/>
                  <a:pt x="68" y="242"/>
                  <a:pt x="68" y="262"/>
                </a:cubicBezTo>
                <a:cubicBezTo>
                  <a:pt x="68" y="283"/>
                  <a:pt x="85" y="299"/>
                  <a:pt x="105" y="299"/>
                </a:cubicBezTo>
                <a:cubicBezTo>
                  <a:pt x="125" y="299"/>
                  <a:pt x="142" y="283"/>
                  <a:pt x="142" y="262"/>
                </a:cubicBezTo>
                <a:cubicBezTo>
                  <a:pt x="142" y="242"/>
                  <a:pt x="125" y="226"/>
                  <a:pt x="105" y="226"/>
                </a:cubicBezTo>
                <a:close/>
                <a:moveTo>
                  <a:pt x="360" y="168"/>
                </a:moveTo>
                <a:cubicBezTo>
                  <a:pt x="105" y="168"/>
                  <a:pt x="105" y="168"/>
                  <a:pt x="105" y="168"/>
                </a:cubicBezTo>
                <a:cubicBezTo>
                  <a:pt x="77" y="168"/>
                  <a:pt x="54" y="145"/>
                  <a:pt x="54" y="117"/>
                </a:cubicBezTo>
                <a:cubicBezTo>
                  <a:pt x="54" y="89"/>
                  <a:pt x="77" y="66"/>
                  <a:pt x="105" y="66"/>
                </a:cubicBezTo>
                <a:cubicBezTo>
                  <a:pt x="360" y="66"/>
                  <a:pt x="360" y="66"/>
                  <a:pt x="360" y="66"/>
                </a:cubicBezTo>
                <a:cubicBezTo>
                  <a:pt x="388" y="66"/>
                  <a:pt x="411" y="89"/>
                  <a:pt x="411" y="117"/>
                </a:cubicBezTo>
                <a:cubicBezTo>
                  <a:pt x="411" y="145"/>
                  <a:pt x="388" y="168"/>
                  <a:pt x="360" y="168"/>
                </a:cubicBezTo>
                <a:close/>
                <a:moveTo>
                  <a:pt x="105" y="80"/>
                </a:moveTo>
                <a:cubicBezTo>
                  <a:pt x="85" y="80"/>
                  <a:pt x="68" y="97"/>
                  <a:pt x="68" y="117"/>
                </a:cubicBezTo>
                <a:cubicBezTo>
                  <a:pt x="68" y="137"/>
                  <a:pt x="85" y="154"/>
                  <a:pt x="105" y="154"/>
                </a:cubicBezTo>
                <a:cubicBezTo>
                  <a:pt x="360" y="154"/>
                  <a:pt x="360" y="154"/>
                  <a:pt x="360" y="154"/>
                </a:cubicBezTo>
                <a:cubicBezTo>
                  <a:pt x="380" y="154"/>
                  <a:pt x="397" y="137"/>
                  <a:pt x="397" y="117"/>
                </a:cubicBezTo>
                <a:cubicBezTo>
                  <a:pt x="397" y="97"/>
                  <a:pt x="380" y="80"/>
                  <a:pt x="360" y="80"/>
                </a:cubicBezTo>
                <a:lnTo>
                  <a:pt x="105" y="80"/>
                </a:lnTo>
                <a:close/>
              </a:path>
            </a:pathLst>
          </a:custGeom>
          <a:solidFill>
            <a:schemeClr val="accent4"/>
          </a:solidFill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>
    <xdr:from>
      <xdr:col>0</xdr:col>
      <xdr:colOff>10160</xdr:colOff>
      <xdr:row>17</xdr:row>
      <xdr:rowOff>94614</xdr:rowOff>
    </xdr:from>
    <xdr:to>
      <xdr:col>0</xdr:col>
      <xdr:colOff>1249680</xdr:colOff>
      <xdr:row>19</xdr:row>
      <xdr:rowOff>71120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CBC70E33-5E19-4EB3-84A1-B0AA172C3E54}"/>
            </a:ext>
          </a:extLst>
        </xdr:cNvPr>
        <xdr:cNvGrpSpPr/>
      </xdr:nvGrpSpPr>
      <xdr:grpSpPr>
        <a:xfrm>
          <a:off x="10160" y="4971414"/>
          <a:ext cx="1239520" cy="484506"/>
          <a:chOff x="10160" y="4981574"/>
          <a:chExt cx="1239520" cy="484506"/>
        </a:xfrm>
      </xdr:grpSpPr>
      <xdr:sp macro="" textlink="">
        <xdr:nvSpPr>
          <xdr:cNvPr id="26" name="Rectangle: Rounded Corners 25">
            <a:extLst>
              <a:ext uri="{FF2B5EF4-FFF2-40B4-BE49-F238E27FC236}">
                <a16:creationId xmlns:a16="http://schemas.microsoft.com/office/drawing/2014/main" id="{0775D823-2497-229E-3511-6DA56565C422}"/>
              </a:ext>
            </a:extLst>
          </xdr:cNvPr>
          <xdr:cNvSpPr/>
        </xdr:nvSpPr>
        <xdr:spPr>
          <a:xfrm>
            <a:off x="10160" y="4981574"/>
            <a:ext cx="1239520" cy="484506"/>
          </a:xfrm>
          <a:prstGeom prst="roundRect">
            <a:avLst/>
          </a:prstGeom>
          <a:solidFill>
            <a:schemeClr val="accent1">
              <a:lumMod val="60000"/>
              <a:lumOff val="40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Workings </a:t>
            </a:r>
          </a:p>
          <a:p>
            <a:pPr algn="l"/>
            <a:r>
              <a:rPr lang="en-ZA" sz="1100"/>
              <a:t>Fixed Ass Dash</a:t>
            </a:r>
          </a:p>
        </xdr:txBody>
      </xdr:sp>
      <xdr:sp macro="[1]!Schedules_Loan_Dash" textlink="">
        <xdr:nvSpPr>
          <xdr:cNvPr id="27" name="Freeform 121">
            <a:extLst>
              <a:ext uri="{FF2B5EF4-FFF2-40B4-BE49-F238E27FC236}">
                <a16:creationId xmlns:a16="http://schemas.microsoft.com/office/drawing/2014/main" id="{57FFFA6B-87B2-8ED2-E848-2B0BB5931E67}"/>
              </a:ext>
            </a:extLst>
          </xdr:cNvPr>
          <xdr:cNvSpPr>
            <a:spLocks noEditPoints="1"/>
          </xdr:cNvSpPr>
        </xdr:nvSpPr>
        <xdr:spPr bwMode="auto">
          <a:xfrm>
            <a:off x="976234" y="5092461"/>
            <a:ext cx="253125" cy="272019"/>
          </a:xfrm>
          <a:custGeom>
            <a:avLst/>
            <a:gdLst>
              <a:gd name="T0" fmla="*/ 661 w 689"/>
              <a:gd name="T1" fmla="*/ 516 h 582"/>
              <a:gd name="T2" fmla="*/ 654 w 689"/>
              <a:gd name="T3" fmla="*/ 488 h 582"/>
              <a:gd name="T4" fmla="*/ 609 w 689"/>
              <a:gd name="T5" fmla="*/ 183 h 582"/>
              <a:gd name="T6" fmla="*/ 660 w 689"/>
              <a:gd name="T7" fmla="*/ 176 h 582"/>
              <a:gd name="T8" fmla="*/ 656 w 689"/>
              <a:gd name="T9" fmla="*/ 142 h 582"/>
              <a:gd name="T10" fmla="*/ 339 w 689"/>
              <a:gd name="T11" fmla="*/ 1 h 582"/>
              <a:gd name="T12" fmla="*/ 26 w 689"/>
              <a:gd name="T13" fmla="*/ 149 h 582"/>
              <a:gd name="T14" fmla="*/ 33 w 689"/>
              <a:gd name="T15" fmla="*/ 183 h 582"/>
              <a:gd name="T16" fmla="*/ 80 w 689"/>
              <a:gd name="T17" fmla="*/ 488 h 582"/>
              <a:gd name="T18" fmla="*/ 25 w 689"/>
              <a:gd name="T19" fmla="*/ 495 h 582"/>
              <a:gd name="T20" fmla="*/ 7 w 689"/>
              <a:gd name="T21" fmla="*/ 516 h 582"/>
              <a:gd name="T22" fmla="*/ 0 w 689"/>
              <a:gd name="T23" fmla="*/ 575 h 582"/>
              <a:gd name="T24" fmla="*/ 682 w 689"/>
              <a:gd name="T25" fmla="*/ 582 h 582"/>
              <a:gd name="T26" fmla="*/ 689 w 689"/>
              <a:gd name="T27" fmla="*/ 523 h 582"/>
              <a:gd name="T28" fmla="*/ 595 w 689"/>
              <a:gd name="T29" fmla="*/ 488 h 582"/>
              <a:gd name="T30" fmla="*/ 526 w 689"/>
              <a:gd name="T31" fmla="*/ 183 h 582"/>
              <a:gd name="T32" fmla="*/ 595 w 689"/>
              <a:gd name="T33" fmla="*/ 488 h 582"/>
              <a:gd name="T34" fmla="*/ 392 w 689"/>
              <a:gd name="T35" fmla="*/ 183 h 582"/>
              <a:gd name="T36" fmla="*/ 512 w 689"/>
              <a:gd name="T37" fmla="*/ 488 h 582"/>
              <a:gd name="T38" fmla="*/ 308 w 689"/>
              <a:gd name="T39" fmla="*/ 488 h 582"/>
              <a:gd name="T40" fmla="*/ 378 w 689"/>
              <a:gd name="T41" fmla="*/ 183 h 582"/>
              <a:gd name="T42" fmla="*/ 308 w 689"/>
              <a:gd name="T43" fmla="*/ 488 h 582"/>
              <a:gd name="T44" fmla="*/ 178 w 689"/>
              <a:gd name="T45" fmla="*/ 183 h 582"/>
              <a:gd name="T46" fmla="*/ 294 w 689"/>
              <a:gd name="T47" fmla="*/ 488 h 582"/>
              <a:gd name="T48" fmla="*/ 40 w 689"/>
              <a:gd name="T49" fmla="*/ 153 h 582"/>
              <a:gd name="T50" fmla="*/ 646 w 689"/>
              <a:gd name="T51" fmla="*/ 153 h 582"/>
              <a:gd name="T52" fmla="*/ 40 w 689"/>
              <a:gd name="T53" fmla="*/ 169 h 582"/>
              <a:gd name="T54" fmla="*/ 94 w 689"/>
              <a:gd name="T55" fmla="*/ 183 h 582"/>
              <a:gd name="T56" fmla="*/ 164 w 689"/>
              <a:gd name="T57" fmla="*/ 488 h 582"/>
              <a:gd name="T58" fmla="*/ 94 w 689"/>
              <a:gd name="T59" fmla="*/ 183 h 582"/>
              <a:gd name="T60" fmla="*/ 14 w 689"/>
              <a:gd name="T61" fmla="*/ 568 h 582"/>
              <a:gd name="T62" fmla="*/ 32 w 689"/>
              <a:gd name="T63" fmla="*/ 530 h 582"/>
              <a:gd name="T64" fmla="*/ 39 w 689"/>
              <a:gd name="T65" fmla="*/ 502 h 582"/>
              <a:gd name="T66" fmla="*/ 647 w 689"/>
              <a:gd name="T67" fmla="*/ 523 h 582"/>
              <a:gd name="T68" fmla="*/ 675 w 689"/>
              <a:gd name="T69" fmla="*/ 530 h 58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689" h="582">
                <a:moveTo>
                  <a:pt x="682" y="516"/>
                </a:moveTo>
                <a:cubicBezTo>
                  <a:pt x="661" y="516"/>
                  <a:pt x="661" y="516"/>
                  <a:pt x="661" y="516"/>
                </a:cubicBezTo>
                <a:cubicBezTo>
                  <a:pt x="661" y="495"/>
                  <a:pt x="661" y="495"/>
                  <a:pt x="661" y="495"/>
                </a:cubicBezTo>
                <a:cubicBezTo>
                  <a:pt x="661" y="491"/>
                  <a:pt x="658" y="488"/>
                  <a:pt x="654" y="488"/>
                </a:cubicBezTo>
                <a:cubicBezTo>
                  <a:pt x="609" y="488"/>
                  <a:pt x="609" y="488"/>
                  <a:pt x="609" y="488"/>
                </a:cubicBezTo>
                <a:cubicBezTo>
                  <a:pt x="609" y="183"/>
                  <a:pt x="609" y="183"/>
                  <a:pt x="609" y="183"/>
                </a:cubicBezTo>
                <a:cubicBezTo>
                  <a:pt x="653" y="183"/>
                  <a:pt x="653" y="183"/>
                  <a:pt x="653" y="183"/>
                </a:cubicBezTo>
                <a:cubicBezTo>
                  <a:pt x="657" y="183"/>
                  <a:pt x="660" y="180"/>
                  <a:pt x="660" y="176"/>
                </a:cubicBezTo>
                <a:cubicBezTo>
                  <a:pt x="660" y="149"/>
                  <a:pt x="660" y="149"/>
                  <a:pt x="660" y="149"/>
                </a:cubicBezTo>
                <a:cubicBezTo>
                  <a:pt x="660" y="146"/>
                  <a:pt x="658" y="143"/>
                  <a:pt x="656" y="142"/>
                </a:cubicBezTo>
                <a:cubicBezTo>
                  <a:pt x="345" y="1"/>
                  <a:pt x="345" y="1"/>
                  <a:pt x="345" y="1"/>
                </a:cubicBezTo>
                <a:cubicBezTo>
                  <a:pt x="343" y="0"/>
                  <a:pt x="341" y="0"/>
                  <a:pt x="339" y="1"/>
                </a:cubicBezTo>
                <a:cubicBezTo>
                  <a:pt x="30" y="142"/>
                  <a:pt x="30" y="142"/>
                  <a:pt x="30" y="142"/>
                </a:cubicBezTo>
                <a:cubicBezTo>
                  <a:pt x="27" y="143"/>
                  <a:pt x="26" y="146"/>
                  <a:pt x="26" y="149"/>
                </a:cubicBezTo>
                <a:cubicBezTo>
                  <a:pt x="26" y="176"/>
                  <a:pt x="26" y="176"/>
                  <a:pt x="26" y="176"/>
                </a:cubicBezTo>
                <a:cubicBezTo>
                  <a:pt x="26" y="180"/>
                  <a:pt x="29" y="183"/>
                  <a:pt x="33" y="183"/>
                </a:cubicBezTo>
                <a:cubicBezTo>
                  <a:pt x="80" y="183"/>
                  <a:pt x="80" y="183"/>
                  <a:pt x="80" y="183"/>
                </a:cubicBezTo>
                <a:cubicBezTo>
                  <a:pt x="80" y="488"/>
                  <a:pt x="80" y="488"/>
                  <a:pt x="80" y="488"/>
                </a:cubicBezTo>
                <a:cubicBezTo>
                  <a:pt x="32" y="488"/>
                  <a:pt x="32" y="488"/>
                  <a:pt x="32" y="488"/>
                </a:cubicBezTo>
                <a:cubicBezTo>
                  <a:pt x="28" y="488"/>
                  <a:pt x="25" y="491"/>
                  <a:pt x="25" y="495"/>
                </a:cubicBezTo>
                <a:cubicBezTo>
                  <a:pt x="25" y="516"/>
                  <a:pt x="25" y="516"/>
                  <a:pt x="25" y="516"/>
                </a:cubicBezTo>
                <a:cubicBezTo>
                  <a:pt x="7" y="516"/>
                  <a:pt x="7" y="516"/>
                  <a:pt x="7" y="516"/>
                </a:cubicBezTo>
                <a:cubicBezTo>
                  <a:pt x="3" y="516"/>
                  <a:pt x="0" y="520"/>
                  <a:pt x="0" y="523"/>
                </a:cubicBezTo>
                <a:cubicBezTo>
                  <a:pt x="0" y="575"/>
                  <a:pt x="0" y="575"/>
                  <a:pt x="0" y="575"/>
                </a:cubicBezTo>
                <a:cubicBezTo>
                  <a:pt x="0" y="579"/>
                  <a:pt x="3" y="582"/>
                  <a:pt x="7" y="582"/>
                </a:cubicBezTo>
                <a:cubicBezTo>
                  <a:pt x="682" y="582"/>
                  <a:pt x="682" y="582"/>
                  <a:pt x="682" y="582"/>
                </a:cubicBezTo>
                <a:cubicBezTo>
                  <a:pt x="686" y="582"/>
                  <a:pt x="689" y="579"/>
                  <a:pt x="689" y="575"/>
                </a:cubicBezTo>
                <a:cubicBezTo>
                  <a:pt x="689" y="523"/>
                  <a:pt x="689" y="523"/>
                  <a:pt x="689" y="523"/>
                </a:cubicBezTo>
                <a:cubicBezTo>
                  <a:pt x="689" y="520"/>
                  <a:pt x="686" y="516"/>
                  <a:pt x="682" y="516"/>
                </a:cubicBezTo>
                <a:close/>
                <a:moveTo>
                  <a:pt x="595" y="488"/>
                </a:moveTo>
                <a:cubicBezTo>
                  <a:pt x="526" y="488"/>
                  <a:pt x="526" y="488"/>
                  <a:pt x="526" y="488"/>
                </a:cubicBezTo>
                <a:cubicBezTo>
                  <a:pt x="526" y="183"/>
                  <a:pt x="526" y="183"/>
                  <a:pt x="526" y="183"/>
                </a:cubicBezTo>
                <a:cubicBezTo>
                  <a:pt x="595" y="183"/>
                  <a:pt x="595" y="183"/>
                  <a:pt x="595" y="183"/>
                </a:cubicBezTo>
                <a:lnTo>
                  <a:pt x="595" y="488"/>
                </a:lnTo>
                <a:close/>
                <a:moveTo>
                  <a:pt x="392" y="488"/>
                </a:moveTo>
                <a:cubicBezTo>
                  <a:pt x="392" y="183"/>
                  <a:pt x="392" y="183"/>
                  <a:pt x="392" y="183"/>
                </a:cubicBezTo>
                <a:cubicBezTo>
                  <a:pt x="512" y="183"/>
                  <a:pt x="512" y="183"/>
                  <a:pt x="512" y="183"/>
                </a:cubicBezTo>
                <a:cubicBezTo>
                  <a:pt x="512" y="488"/>
                  <a:pt x="512" y="488"/>
                  <a:pt x="512" y="488"/>
                </a:cubicBezTo>
                <a:lnTo>
                  <a:pt x="392" y="488"/>
                </a:lnTo>
                <a:close/>
                <a:moveTo>
                  <a:pt x="308" y="488"/>
                </a:moveTo>
                <a:cubicBezTo>
                  <a:pt x="308" y="183"/>
                  <a:pt x="308" y="183"/>
                  <a:pt x="308" y="183"/>
                </a:cubicBezTo>
                <a:cubicBezTo>
                  <a:pt x="378" y="183"/>
                  <a:pt x="378" y="183"/>
                  <a:pt x="378" y="183"/>
                </a:cubicBezTo>
                <a:cubicBezTo>
                  <a:pt x="378" y="488"/>
                  <a:pt x="378" y="488"/>
                  <a:pt x="378" y="488"/>
                </a:cubicBezTo>
                <a:lnTo>
                  <a:pt x="308" y="488"/>
                </a:lnTo>
                <a:close/>
                <a:moveTo>
                  <a:pt x="178" y="488"/>
                </a:moveTo>
                <a:cubicBezTo>
                  <a:pt x="178" y="183"/>
                  <a:pt x="178" y="183"/>
                  <a:pt x="178" y="183"/>
                </a:cubicBezTo>
                <a:cubicBezTo>
                  <a:pt x="294" y="183"/>
                  <a:pt x="294" y="183"/>
                  <a:pt x="294" y="183"/>
                </a:cubicBezTo>
                <a:cubicBezTo>
                  <a:pt x="294" y="488"/>
                  <a:pt x="294" y="488"/>
                  <a:pt x="294" y="488"/>
                </a:cubicBezTo>
                <a:lnTo>
                  <a:pt x="178" y="488"/>
                </a:lnTo>
                <a:close/>
                <a:moveTo>
                  <a:pt x="40" y="153"/>
                </a:moveTo>
                <a:cubicBezTo>
                  <a:pt x="342" y="15"/>
                  <a:pt x="342" y="15"/>
                  <a:pt x="342" y="15"/>
                </a:cubicBezTo>
                <a:cubicBezTo>
                  <a:pt x="646" y="153"/>
                  <a:pt x="646" y="153"/>
                  <a:pt x="646" y="153"/>
                </a:cubicBezTo>
                <a:cubicBezTo>
                  <a:pt x="646" y="169"/>
                  <a:pt x="646" y="169"/>
                  <a:pt x="646" y="169"/>
                </a:cubicBezTo>
                <a:cubicBezTo>
                  <a:pt x="40" y="169"/>
                  <a:pt x="40" y="169"/>
                  <a:pt x="40" y="169"/>
                </a:cubicBezTo>
                <a:lnTo>
                  <a:pt x="40" y="153"/>
                </a:lnTo>
                <a:close/>
                <a:moveTo>
                  <a:pt x="94" y="183"/>
                </a:moveTo>
                <a:cubicBezTo>
                  <a:pt x="164" y="183"/>
                  <a:pt x="164" y="183"/>
                  <a:pt x="164" y="183"/>
                </a:cubicBezTo>
                <a:cubicBezTo>
                  <a:pt x="164" y="488"/>
                  <a:pt x="164" y="488"/>
                  <a:pt x="164" y="488"/>
                </a:cubicBezTo>
                <a:cubicBezTo>
                  <a:pt x="94" y="488"/>
                  <a:pt x="94" y="488"/>
                  <a:pt x="94" y="488"/>
                </a:cubicBezTo>
                <a:lnTo>
                  <a:pt x="94" y="183"/>
                </a:lnTo>
                <a:close/>
                <a:moveTo>
                  <a:pt x="675" y="568"/>
                </a:moveTo>
                <a:cubicBezTo>
                  <a:pt x="14" y="568"/>
                  <a:pt x="14" y="568"/>
                  <a:pt x="14" y="568"/>
                </a:cubicBezTo>
                <a:cubicBezTo>
                  <a:pt x="14" y="530"/>
                  <a:pt x="14" y="530"/>
                  <a:pt x="14" y="530"/>
                </a:cubicBezTo>
                <a:cubicBezTo>
                  <a:pt x="32" y="530"/>
                  <a:pt x="32" y="530"/>
                  <a:pt x="32" y="530"/>
                </a:cubicBezTo>
                <a:cubicBezTo>
                  <a:pt x="36" y="530"/>
                  <a:pt x="39" y="527"/>
                  <a:pt x="39" y="523"/>
                </a:cubicBezTo>
                <a:cubicBezTo>
                  <a:pt x="39" y="502"/>
                  <a:pt x="39" y="502"/>
                  <a:pt x="39" y="502"/>
                </a:cubicBezTo>
                <a:cubicBezTo>
                  <a:pt x="647" y="502"/>
                  <a:pt x="647" y="502"/>
                  <a:pt x="647" y="502"/>
                </a:cubicBezTo>
                <a:cubicBezTo>
                  <a:pt x="647" y="523"/>
                  <a:pt x="647" y="523"/>
                  <a:pt x="647" y="523"/>
                </a:cubicBezTo>
                <a:cubicBezTo>
                  <a:pt x="647" y="527"/>
                  <a:pt x="650" y="530"/>
                  <a:pt x="654" y="530"/>
                </a:cubicBezTo>
                <a:cubicBezTo>
                  <a:pt x="675" y="530"/>
                  <a:pt x="675" y="530"/>
                  <a:pt x="675" y="530"/>
                </a:cubicBezTo>
                <a:lnTo>
                  <a:pt x="675" y="568"/>
                </a:lnTo>
                <a:close/>
              </a:path>
            </a:pathLst>
          </a:custGeom>
          <a:solidFill>
            <a:schemeClr val="tx1">
              <a:lumMod val="95000"/>
              <a:lumOff val="5000"/>
            </a:schemeClr>
          </a:solidFill>
          <a:ln>
            <a:solidFill>
              <a:schemeClr val="tx1">
                <a:lumMod val="95000"/>
                <a:lumOff val="5000"/>
              </a:schemeClr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  <xdr:twoCellAnchor editAs="absolute">
    <xdr:from>
      <xdr:col>0</xdr:col>
      <xdr:colOff>70675</xdr:colOff>
      <xdr:row>6</xdr:row>
      <xdr:rowOff>120196</xdr:rowOff>
    </xdr:from>
    <xdr:to>
      <xdr:col>0</xdr:col>
      <xdr:colOff>1239520</xdr:colOff>
      <xdr:row>8</xdr:row>
      <xdr:rowOff>198705</xdr:rowOff>
    </xdr:to>
    <xdr:grpSp>
      <xdr:nvGrpSpPr>
        <xdr:cNvPr id="28" name="Group 27">
          <a:extLst>
            <a:ext uri="{FF2B5EF4-FFF2-40B4-BE49-F238E27FC236}">
              <a16:creationId xmlns:a16="http://schemas.microsoft.com/office/drawing/2014/main" id="{BBA2BE62-67F1-421F-B919-EEE9D12115D3}"/>
            </a:ext>
          </a:extLst>
        </xdr:cNvPr>
        <xdr:cNvGrpSpPr/>
      </xdr:nvGrpSpPr>
      <xdr:grpSpPr>
        <a:xfrm>
          <a:off x="70675" y="2152196"/>
          <a:ext cx="1168845" cy="586509"/>
          <a:chOff x="19875" y="3144750"/>
          <a:chExt cx="1167575" cy="516025"/>
        </a:xfrm>
      </xdr:grpSpPr>
      <xdr:sp macro="" textlink="">
        <xdr:nvSpPr>
          <xdr:cNvPr id="29" name="Rectangle: Rounded Corners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7B644AC-661F-689C-F38D-2298FDD5E203}"/>
              </a:ext>
            </a:extLst>
          </xdr:cNvPr>
          <xdr:cNvSpPr/>
        </xdr:nvSpPr>
        <xdr:spPr>
          <a:xfrm>
            <a:off x="19875" y="3144750"/>
            <a:ext cx="1118045" cy="490292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Loans Dashboard</a:t>
            </a:r>
          </a:p>
        </xdr:txBody>
      </xdr:sp>
      <xdr:pic>
        <xdr:nvPicPr>
          <xdr:cNvPr id="30" name="Graphic 29" descr="Loan with solid fill">
            <a:extLst>
              <a:ext uri="{FF2B5EF4-FFF2-40B4-BE49-F238E27FC236}">
                <a16:creationId xmlns:a16="http://schemas.microsoft.com/office/drawing/2014/main" id="{DA964E3A-5DFF-7A02-B777-7CF0A96E05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96DAC541-7B7A-43D3-8B79-37D633B846F1}">
                <asvg:svgBlip xmlns:asvg="http://schemas.microsoft.com/office/drawing/2016/SVG/main" r:embed="rId10"/>
              </a:ext>
            </a:extLst>
          </a:blip>
          <a:stretch>
            <a:fillRect/>
          </a:stretch>
        </xdr:blipFill>
        <xdr:spPr>
          <a:xfrm>
            <a:off x="741680" y="3213100"/>
            <a:ext cx="445770" cy="44767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48790</xdr:colOff>
      <xdr:row>15</xdr:row>
      <xdr:rowOff>21915</xdr:rowOff>
    </xdr:from>
    <xdr:to>
      <xdr:col>0</xdr:col>
      <xdr:colOff>1187157</xdr:colOff>
      <xdr:row>16</xdr:row>
      <xdr:rowOff>214926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827EBCD3-5C91-44E2-9E2E-37F397765E93}"/>
            </a:ext>
          </a:extLst>
        </xdr:cNvPr>
        <xdr:cNvGrpSpPr/>
      </xdr:nvGrpSpPr>
      <xdr:grpSpPr>
        <a:xfrm>
          <a:off x="48790" y="4339915"/>
          <a:ext cx="1138367" cy="497811"/>
          <a:chOff x="48790" y="4350075"/>
          <a:chExt cx="1138367" cy="497811"/>
        </a:xfrm>
        <a:solidFill>
          <a:schemeClr val="accent1">
            <a:lumMod val="60000"/>
            <a:lumOff val="40000"/>
          </a:schemeClr>
        </a:solidFill>
      </xdr:grpSpPr>
      <xdr:sp macro="[1]!Schedules_Loan_Dash" textlink="">
        <xdr:nvSpPr>
          <xdr:cNvPr id="32" name="Rectangle: Rounded Corners 31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1CAFC5F5-F038-5934-DD40-D12B23395CA2}"/>
              </a:ext>
            </a:extLst>
          </xdr:cNvPr>
          <xdr:cNvSpPr/>
        </xdr:nvSpPr>
        <xdr:spPr>
          <a:xfrm>
            <a:off x="48790" y="4350075"/>
            <a:ext cx="1138367" cy="497811"/>
          </a:xfrm>
          <a:prstGeom prst="roundRect">
            <a:avLst/>
          </a:prstGeom>
          <a:grp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Workings </a:t>
            </a:r>
          </a:p>
          <a:p>
            <a:pPr algn="l"/>
            <a:r>
              <a:rPr lang="en-ZA" sz="1100"/>
              <a:t>Loans Dash</a:t>
            </a:r>
          </a:p>
        </xdr:txBody>
      </xdr:sp>
      <xdr:sp macro="" textlink="">
        <xdr:nvSpPr>
          <xdr:cNvPr id="33" name="Freeform 95">
            <a:extLst>
              <a:ext uri="{FF2B5EF4-FFF2-40B4-BE49-F238E27FC236}">
                <a16:creationId xmlns:a16="http://schemas.microsoft.com/office/drawing/2014/main" id="{78BD614D-D7F7-7483-9919-B4D79F6F7945}"/>
              </a:ext>
            </a:extLst>
          </xdr:cNvPr>
          <xdr:cNvSpPr>
            <a:spLocks noEditPoints="1"/>
          </xdr:cNvSpPr>
        </xdr:nvSpPr>
        <xdr:spPr bwMode="auto">
          <a:xfrm>
            <a:off x="894080" y="4450080"/>
            <a:ext cx="242231" cy="292160"/>
          </a:xfrm>
          <a:custGeom>
            <a:avLst/>
            <a:gdLst>
              <a:gd name="T0" fmla="*/ 32 w 465"/>
              <a:gd name="T1" fmla="*/ 633 h 633"/>
              <a:gd name="T2" fmla="*/ 0 w 465"/>
              <a:gd name="T3" fmla="*/ 31 h 633"/>
              <a:gd name="T4" fmla="*/ 433 w 465"/>
              <a:gd name="T5" fmla="*/ 0 h 633"/>
              <a:gd name="T6" fmla="*/ 465 w 465"/>
              <a:gd name="T7" fmla="*/ 602 h 633"/>
              <a:gd name="T8" fmla="*/ 32 w 465"/>
              <a:gd name="T9" fmla="*/ 14 h 633"/>
              <a:gd name="T10" fmla="*/ 14 w 465"/>
              <a:gd name="T11" fmla="*/ 602 h 633"/>
              <a:gd name="T12" fmla="*/ 433 w 465"/>
              <a:gd name="T13" fmla="*/ 619 h 633"/>
              <a:gd name="T14" fmla="*/ 451 w 465"/>
              <a:gd name="T15" fmla="*/ 31 h 633"/>
              <a:gd name="T16" fmla="*/ 32 w 465"/>
              <a:gd name="T17" fmla="*/ 14 h 633"/>
              <a:gd name="T18" fmla="*/ 309 w 465"/>
              <a:gd name="T19" fmla="*/ 516 h 633"/>
              <a:gd name="T20" fmla="*/ 411 w 465"/>
              <a:gd name="T21" fmla="*/ 516 h 633"/>
              <a:gd name="T22" fmla="*/ 360 w 465"/>
              <a:gd name="T23" fmla="*/ 479 h 633"/>
              <a:gd name="T24" fmla="*/ 360 w 465"/>
              <a:gd name="T25" fmla="*/ 552 h 633"/>
              <a:gd name="T26" fmla="*/ 360 w 465"/>
              <a:gd name="T27" fmla="*/ 479 h 633"/>
              <a:gd name="T28" fmla="*/ 182 w 465"/>
              <a:gd name="T29" fmla="*/ 516 h 633"/>
              <a:gd name="T30" fmla="*/ 283 w 465"/>
              <a:gd name="T31" fmla="*/ 516 h 633"/>
              <a:gd name="T32" fmla="*/ 232 w 465"/>
              <a:gd name="T33" fmla="*/ 479 h 633"/>
              <a:gd name="T34" fmla="*/ 232 w 465"/>
              <a:gd name="T35" fmla="*/ 552 h 633"/>
              <a:gd name="T36" fmla="*/ 232 w 465"/>
              <a:gd name="T37" fmla="*/ 479 h 633"/>
              <a:gd name="T38" fmla="*/ 54 w 465"/>
              <a:gd name="T39" fmla="*/ 516 h 633"/>
              <a:gd name="T40" fmla="*/ 156 w 465"/>
              <a:gd name="T41" fmla="*/ 516 h 633"/>
              <a:gd name="T42" fmla="*/ 105 w 465"/>
              <a:gd name="T43" fmla="*/ 479 h 633"/>
              <a:gd name="T44" fmla="*/ 105 w 465"/>
              <a:gd name="T45" fmla="*/ 552 h 633"/>
              <a:gd name="T46" fmla="*/ 105 w 465"/>
              <a:gd name="T47" fmla="*/ 479 h 633"/>
              <a:gd name="T48" fmla="*/ 309 w 465"/>
              <a:gd name="T49" fmla="*/ 389 h 633"/>
              <a:gd name="T50" fmla="*/ 411 w 465"/>
              <a:gd name="T51" fmla="*/ 389 h 633"/>
              <a:gd name="T52" fmla="*/ 360 w 465"/>
              <a:gd name="T53" fmla="*/ 352 h 633"/>
              <a:gd name="T54" fmla="*/ 360 w 465"/>
              <a:gd name="T55" fmla="*/ 426 h 633"/>
              <a:gd name="T56" fmla="*/ 360 w 465"/>
              <a:gd name="T57" fmla="*/ 352 h 633"/>
              <a:gd name="T58" fmla="*/ 182 w 465"/>
              <a:gd name="T59" fmla="*/ 389 h 633"/>
              <a:gd name="T60" fmla="*/ 283 w 465"/>
              <a:gd name="T61" fmla="*/ 389 h 633"/>
              <a:gd name="T62" fmla="*/ 232 w 465"/>
              <a:gd name="T63" fmla="*/ 352 h 633"/>
              <a:gd name="T64" fmla="*/ 232 w 465"/>
              <a:gd name="T65" fmla="*/ 426 h 633"/>
              <a:gd name="T66" fmla="*/ 232 w 465"/>
              <a:gd name="T67" fmla="*/ 352 h 633"/>
              <a:gd name="T68" fmla="*/ 54 w 465"/>
              <a:gd name="T69" fmla="*/ 389 h 633"/>
              <a:gd name="T70" fmla="*/ 156 w 465"/>
              <a:gd name="T71" fmla="*/ 389 h 633"/>
              <a:gd name="T72" fmla="*/ 105 w 465"/>
              <a:gd name="T73" fmla="*/ 352 h 633"/>
              <a:gd name="T74" fmla="*/ 105 w 465"/>
              <a:gd name="T75" fmla="*/ 426 h 633"/>
              <a:gd name="T76" fmla="*/ 105 w 465"/>
              <a:gd name="T77" fmla="*/ 352 h 633"/>
              <a:gd name="T78" fmla="*/ 309 w 465"/>
              <a:gd name="T79" fmla="*/ 262 h 633"/>
              <a:gd name="T80" fmla="*/ 411 w 465"/>
              <a:gd name="T81" fmla="*/ 262 h 633"/>
              <a:gd name="T82" fmla="*/ 360 w 465"/>
              <a:gd name="T83" fmla="*/ 226 h 633"/>
              <a:gd name="T84" fmla="*/ 360 w 465"/>
              <a:gd name="T85" fmla="*/ 299 h 633"/>
              <a:gd name="T86" fmla="*/ 360 w 465"/>
              <a:gd name="T87" fmla="*/ 226 h 633"/>
              <a:gd name="T88" fmla="*/ 182 w 465"/>
              <a:gd name="T89" fmla="*/ 262 h 633"/>
              <a:gd name="T90" fmla="*/ 283 w 465"/>
              <a:gd name="T91" fmla="*/ 262 h 633"/>
              <a:gd name="T92" fmla="*/ 232 w 465"/>
              <a:gd name="T93" fmla="*/ 226 h 633"/>
              <a:gd name="T94" fmla="*/ 232 w 465"/>
              <a:gd name="T95" fmla="*/ 299 h 633"/>
              <a:gd name="T96" fmla="*/ 232 w 465"/>
              <a:gd name="T97" fmla="*/ 226 h 633"/>
              <a:gd name="T98" fmla="*/ 54 w 465"/>
              <a:gd name="T99" fmla="*/ 262 h 633"/>
              <a:gd name="T100" fmla="*/ 156 w 465"/>
              <a:gd name="T101" fmla="*/ 262 h 633"/>
              <a:gd name="T102" fmla="*/ 105 w 465"/>
              <a:gd name="T103" fmla="*/ 226 h 633"/>
              <a:gd name="T104" fmla="*/ 105 w 465"/>
              <a:gd name="T105" fmla="*/ 299 h 633"/>
              <a:gd name="T106" fmla="*/ 105 w 465"/>
              <a:gd name="T107" fmla="*/ 226 h 633"/>
              <a:gd name="T108" fmla="*/ 105 w 465"/>
              <a:gd name="T109" fmla="*/ 168 h 633"/>
              <a:gd name="T110" fmla="*/ 105 w 465"/>
              <a:gd name="T111" fmla="*/ 66 h 633"/>
              <a:gd name="T112" fmla="*/ 411 w 465"/>
              <a:gd name="T113" fmla="*/ 117 h 633"/>
              <a:gd name="T114" fmla="*/ 105 w 465"/>
              <a:gd name="T115" fmla="*/ 80 h 633"/>
              <a:gd name="T116" fmla="*/ 105 w 465"/>
              <a:gd name="T117" fmla="*/ 154 h 633"/>
              <a:gd name="T118" fmla="*/ 397 w 465"/>
              <a:gd name="T119" fmla="*/ 117 h 633"/>
              <a:gd name="T120" fmla="*/ 105 w 465"/>
              <a:gd name="T121" fmla="*/ 80 h 6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465" h="633">
                <a:moveTo>
                  <a:pt x="433" y="633"/>
                </a:moveTo>
                <a:cubicBezTo>
                  <a:pt x="32" y="633"/>
                  <a:pt x="32" y="633"/>
                  <a:pt x="32" y="633"/>
                </a:cubicBezTo>
                <a:cubicBezTo>
                  <a:pt x="14" y="633"/>
                  <a:pt x="0" y="619"/>
                  <a:pt x="0" y="602"/>
                </a:cubicBezTo>
                <a:cubicBezTo>
                  <a:pt x="0" y="31"/>
                  <a:pt x="0" y="31"/>
                  <a:pt x="0" y="31"/>
                </a:cubicBezTo>
                <a:cubicBezTo>
                  <a:pt x="0" y="14"/>
                  <a:pt x="14" y="0"/>
                  <a:pt x="32" y="0"/>
                </a:cubicBezTo>
                <a:cubicBezTo>
                  <a:pt x="433" y="0"/>
                  <a:pt x="433" y="0"/>
                  <a:pt x="433" y="0"/>
                </a:cubicBezTo>
                <a:cubicBezTo>
                  <a:pt x="451" y="0"/>
                  <a:pt x="465" y="14"/>
                  <a:pt x="465" y="31"/>
                </a:cubicBezTo>
                <a:cubicBezTo>
                  <a:pt x="465" y="602"/>
                  <a:pt x="465" y="602"/>
                  <a:pt x="465" y="602"/>
                </a:cubicBezTo>
                <a:cubicBezTo>
                  <a:pt x="465" y="619"/>
                  <a:pt x="451" y="633"/>
                  <a:pt x="433" y="633"/>
                </a:cubicBezTo>
                <a:close/>
                <a:moveTo>
                  <a:pt x="32" y="14"/>
                </a:moveTo>
                <a:cubicBezTo>
                  <a:pt x="22" y="14"/>
                  <a:pt x="14" y="22"/>
                  <a:pt x="14" y="31"/>
                </a:cubicBezTo>
                <a:cubicBezTo>
                  <a:pt x="14" y="602"/>
                  <a:pt x="14" y="602"/>
                  <a:pt x="14" y="602"/>
                </a:cubicBezTo>
                <a:cubicBezTo>
                  <a:pt x="14" y="611"/>
                  <a:pt x="22" y="619"/>
                  <a:pt x="32" y="619"/>
                </a:cubicBezTo>
                <a:cubicBezTo>
                  <a:pt x="433" y="619"/>
                  <a:pt x="433" y="619"/>
                  <a:pt x="433" y="619"/>
                </a:cubicBezTo>
                <a:cubicBezTo>
                  <a:pt x="443" y="619"/>
                  <a:pt x="451" y="611"/>
                  <a:pt x="451" y="602"/>
                </a:cubicBezTo>
                <a:cubicBezTo>
                  <a:pt x="451" y="31"/>
                  <a:pt x="451" y="31"/>
                  <a:pt x="451" y="31"/>
                </a:cubicBezTo>
                <a:cubicBezTo>
                  <a:pt x="451" y="22"/>
                  <a:pt x="443" y="14"/>
                  <a:pt x="433" y="14"/>
                </a:cubicBezTo>
                <a:lnTo>
                  <a:pt x="32" y="14"/>
                </a:lnTo>
                <a:close/>
                <a:moveTo>
                  <a:pt x="360" y="566"/>
                </a:moveTo>
                <a:cubicBezTo>
                  <a:pt x="332" y="566"/>
                  <a:pt x="309" y="544"/>
                  <a:pt x="309" y="516"/>
                </a:cubicBezTo>
                <a:cubicBezTo>
                  <a:pt x="309" y="488"/>
                  <a:pt x="332" y="465"/>
                  <a:pt x="360" y="465"/>
                </a:cubicBezTo>
                <a:cubicBezTo>
                  <a:pt x="388" y="465"/>
                  <a:pt x="411" y="488"/>
                  <a:pt x="411" y="516"/>
                </a:cubicBezTo>
                <a:cubicBezTo>
                  <a:pt x="411" y="544"/>
                  <a:pt x="388" y="566"/>
                  <a:pt x="360" y="566"/>
                </a:cubicBezTo>
                <a:close/>
                <a:moveTo>
                  <a:pt x="360" y="479"/>
                </a:moveTo>
                <a:cubicBezTo>
                  <a:pt x="340" y="479"/>
                  <a:pt x="323" y="495"/>
                  <a:pt x="323" y="516"/>
                </a:cubicBezTo>
                <a:cubicBezTo>
                  <a:pt x="323" y="536"/>
                  <a:pt x="340" y="552"/>
                  <a:pt x="360" y="552"/>
                </a:cubicBezTo>
                <a:cubicBezTo>
                  <a:pt x="380" y="552"/>
                  <a:pt x="397" y="536"/>
                  <a:pt x="397" y="516"/>
                </a:cubicBezTo>
                <a:cubicBezTo>
                  <a:pt x="397" y="495"/>
                  <a:pt x="380" y="479"/>
                  <a:pt x="360" y="479"/>
                </a:cubicBezTo>
                <a:close/>
                <a:moveTo>
                  <a:pt x="232" y="566"/>
                </a:moveTo>
                <a:cubicBezTo>
                  <a:pt x="204" y="566"/>
                  <a:pt x="182" y="544"/>
                  <a:pt x="182" y="516"/>
                </a:cubicBezTo>
                <a:cubicBezTo>
                  <a:pt x="182" y="488"/>
                  <a:pt x="204" y="465"/>
                  <a:pt x="232" y="465"/>
                </a:cubicBezTo>
                <a:cubicBezTo>
                  <a:pt x="260" y="465"/>
                  <a:pt x="283" y="488"/>
                  <a:pt x="283" y="516"/>
                </a:cubicBezTo>
                <a:cubicBezTo>
                  <a:pt x="283" y="544"/>
                  <a:pt x="260" y="566"/>
                  <a:pt x="232" y="566"/>
                </a:cubicBezTo>
                <a:close/>
                <a:moveTo>
                  <a:pt x="232" y="479"/>
                </a:moveTo>
                <a:cubicBezTo>
                  <a:pt x="212" y="479"/>
                  <a:pt x="196" y="495"/>
                  <a:pt x="196" y="516"/>
                </a:cubicBezTo>
                <a:cubicBezTo>
                  <a:pt x="196" y="536"/>
                  <a:pt x="212" y="552"/>
                  <a:pt x="232" y="552"/>
                </a:cubicBezTo>
                <a:cubicBezTo>
                  <a:pt x="253" y="552"/>
                  <a:pt x="269" y="536"/>
                  <a:pt x="269" y="516"/>
                </a:cubicBezTo>
                <a:cubicBezTo>
                  <a:pt x="269" y="495"/>
                  <a:pt x="253" y="479"/>
                  <a:pt x="232" y="479"/>
                </a:cubicBezTo>
                <a:close/>
                <a:moveTo>
                  <a:pt x="105" y="566"/>
                </a:moveTo>
                <a:cubicBezTo>
                  <a:pt x="77" y="566"/>
                  <a:pt x="54" y="544"/>
                  <a:pt x="54" y="516"/>
                </a:cubicBezTo>
                <a:cubicBezTo>
                  <a:pt x="54" y="488"/>
                  <a:pt x="77" y="465"/>
                  <a:pt x="105" y="465"/>
                </a:cubicBezTo>
                <a:cubicBezTo>
                  <a:pt x="133" y="465"/>
                  <a:pt x="156" y="488"/>
                  <a:pt x="156" y="516"/>
                </a:cubicBezTo>
                <a:cubicBezTo>
                  <a:pt x="156" y="544"/>
                  <a:pt x="133" y="566"/>
                  <a:pt x="105" y="566"/>
                </a:cubicBezTo>
                <a:close/>
                <a:moveTo>
                  <a:pt x="105" y="479"/>
                </a:moveTo>
                <a:cubicBezTo>
                  <a:pt x="85" y="479"/>
                  <a:pt x="68" y="495"/>
                  <a:pt x="68" y="516"/>
                </a:cubicBezTo>
                <a:cubicBezTo>
                  <a:pt x="68" y="536"/>
                  <a:pt x="85" y="552"/>
                  <a:pt x="105" y="552"/>
                </a:cubicBezTo>
                <a:cubicBezTo>
                  <a:pt x="125" y="552"/>
                  <a:pt x="142" y="536"/>
                  <a:pt x="142" y="516"/>
                </a:cubicBezTo>
                <a:cubicBezTo>
                  <a:pt x="142" y="495"/>
                  <a:pt x="125" y="479"/>
                  <a:pt x="105" y="479"/>
                </a:cubicBezTo>
                <a:close/>
                <a:moveTo>
                  <a:pt x="360" y="440"/>
                </a:moveTo>
                <a:cubicBezTo>
                  <a:pt x="332" y="440"/>
                  <a:pt x="309" y="417"/>
                  <a:pt x="309" y="389"/>
                </a:cubicBezTo>
                <a:cubicBezTo>
                  <a:pt x="309" y="361"/>
                  <a:pt x="332" y="338"/>
                  <a:pt x="360" y="338"/>
                </a:cubicBezTo>
                <a:cubicBezTo>
                  <a:pt x="388" y="338"/>
                  <a:pt x="411" y="361"/>
                  <a:pt x="411" y="389"/>
                </a:cubicBezTo>
                <a:cubicBezTo>
                  <a:pt x="411" y="417"/>
                  <a:pt x="388" y="440"/>
                  <a:pt x="360" y="440"/>
                </a:cubicBezTo>
                <a:close/>
                <a:moveTo>
                  <a:pt x="360" y="352"/>
                </a:moveTo>
                <a:cubicBezTo>
                  <a:pt x="340" y="352"/>
                  <a:pt x="323" y="369"/>
                  <a:pt x="323" y="389"/>
                </a:cubicBezTo>
                <a:cubicBezTo>
                  <a:pt x="323" y="409"/>
                  <a:pt x="340" y="426"/>
                  <a:pt x="360" y="426"/>
                </a:cubicBezTo>
                <a:cubicBezTo>
                  <a:pt x="380" y="426"/>
                  <a:pt x="397" y="409"/>
                  <a:pt x="397" y="389"/>
                </a:cubicBezTo>
                <a:cubicBezTo>
                  <a:pt x="397" y="369"/>
                  <a:pt x="380" y="352"/>
                  <a:pt x="360" y="352"/>
                </a:cubicBezTo>
                <a:close/>
                <a:moveTo>
                  <a:pt x="232" y="440"/>
                </a:moveTo>
                <a:cubicBezTo>
                  <a:pt x="204" y="440"/>
                  <a:pt x="182" y="417"/>
                  <a:pt x="182" y="389"/>
                </a:cubicBezTo>
                <a:cubicBezTo>
                  <a:pt x="182" y="361"/>
                  <a:pt x="204" y="338"/>
                  <a:pt x="232" y="338"/>
                </a:cubicBezTo>
                <a:cubicBezTo>
                  <a:pt x="260" y="338"/>
                  <a:pt x="283" y="361"/>
                  <a:pt x="283" y="389"/>
                </a:cubicBezTo>
                <a:cubicBezTo>
                  <a:pt x="283" y="417"/>
                  <a:pt x="260" y="440"/>
                  <a:pt x="232" y="440"/>
                </a:cubicBezTo>
                <a:close/>
                <a:moveTo>
                  <a:pt x="232" y="352"/>
                </a:moveTo>
                <a:cubicBezTo>
                  <a:pt x="212" y="352"/>
                  <a:pt x="196" y="369"/>
                  <a:pt x="196" y="389"/>
                </a:cubicBezTo>
                <a:cubicBezTo>
                  <a:pt x="196" y="409"/>
                  <a:pt x="212" y="426"/>
                  <a:pt x="232" y="426"/>
                </a:cubicBezTo>
                <a:cubicBezTo>
                  <a:pt x="253" y="426"/>
                  <a:pt x="269" y="409"/>
                  <a:pt x="269" y="389"/>
                </a:cubicBezTo>
                <a:cubicBezTo>
                  <a:pt x="269" y="369"/>
                  <a:pt x="253" y="352"/>
                  <a:pt x="232" y="352"/>
                </a:cubicBezTo>
                <a:close/>
                <a:moveTo>
                  <a:pt x="105" y="440"/>
                </a:moveTo>
                <a:cubicBezTo>
                  <a:pt x="77" y="440"/>
                  <a:pt x="54" y="417"/>
                  <a:pt x="54" y="389"/>
                </a:cubicBezTo>
                <a:cubicBezTo>
                  <a:pt x="54" y="361"/>
                  <a:pt x="77" y="338"/>
                  <a:pt x="105" y="338"/>
                </a:cubicBezTo>
                <a:cubicBezTo>
                  <a:pt x="133" y="338"/>
                  <a:pt x="156" y="361"/>
                  <a:pt x="156" y="389"/>
                </a:cubicBezTo>
                <a:cubicBezTo>
                  <a:pt x="156" y="417"/>
                  <a:pt x="133" y="440"/>
                  <a:pt x="105" y="440"/>
                </a:cubicBezTo>
                <a:close/>
                <a:moveTo>
                  <a:pt x="105" y="352"/>
                </a:moveTo>
                <a:cubicBezTo>
                  <a:pt x="85" y="352"/>
                  <a:pt x="68" y="369"/>
                  <a:pt x="68" y="389"/>
                </a:cubicBezTo>
                <a:cubicBezTo>
                  <a:pt x="68" y="409"/>
                  <a:pt x="85" y="426"/>
                  <a:pt x="105" y="426"/>
                </a:cubicBezTo>
                <a:cubicBezTo>
                  <a:pt x="125" y="426"/>
                  <a:pt x="142" y="409"/>
                  <a:pt x="142" y="389"/>
                </a:cubicBezTo>
                <a:cubicBezTo>
                  <a:pt x="142" y="369"/>
                  <a:pt x="125" y="352"/>
                  <a:pt x="105" y="352"/>
                </a:cubicBezTo>
                <a:close/>
                <a:moveTo>
                  <a:pt x="360" y="313"/>
                </a:moveTo>
                <a:cubicBezTo>
                  <a:pt x="332" y="313"/>
                  <a:pt x="309" y="290"/>
                  <a:pt x="309" y="262"/>
                </a:cubicBezTo>
                <a:cubicBezTo>
                  <a:pt x="309" y="234"/>
                  <a:pt x="332" y="212"/>
                  <a:pt x="360" y="212"/>
                </a:cubicBezTo>
                <a:cubicBezTo>
                  <a:pt x="388" y="212"/>
                  <a:pt x="411" y="234"/>
                  <a:pt x="411" y="262"/>
                </a:cubicBezTo>
                <a:cubicBezTo>
                  <a:pt x="411" y="290"/>
                  <a:pt x="388" y="313"/>
                  <a:pt x="360" y="313"/>
                </a:cubicBezTo>
                <a:close/>
                <a:moveTo>
                  <a:pt x="360" y="226"/>
                </a:moveTo>
                <a:cubicBezTo>
                  <a:pt x="340" y="226"/>
                  <a:pt x="323" y="242"/>
                  <a:pt x="323" y="262"/>
                </a:cubicBezTo>
                <a:cubicBezTo>
                  <a:pt x="323" y="283"/>
                  <a:pt x="340" y="299"/>
                  <a:pt x="360" y="299"/>
                </a:cubicBezTo>
                <a:cubicBezTo>
                  <a:pt x="380" y="299"/>
                  <a:pt x="397" y="283"/>
                  <a:pt x="397" y="262"/>
                </a:cubicBezTo>
                <a:cubicBezTo>
                  <a:pt x="397" y="242"/>
                  <a:pt x="380" y="226"/>
                  <a:pt x="360" y="226"/>
                </a:cubicBezTo>
                <a:close/>
                <a:moveTo>
                  <a:pt x="232" y="313"/>
                </a:moveTo>
                <a:cubicBezTo>
                  <a:pt x="204" y="313"/>
                  <a:pt x="182" y="290"/>
                  <a:pt x="182" y="262"/>
                </a:cubicBezTo>
                <a:cubicBezTo>
                  <a:pt x="182" y="234"/>
                  <a:pt x="204" y="212"/>
                  <a:pt x="232" y="212"/>
                </a:cubicBezTo>
                <a:cubicBezTo>
                  <a:pt x="260" y="212"/>
                  <a:pt x="283" y="234"/>
                  <a:pt x="283" y="262"/>
                </a:cubicBezTo>
                <a:cubicBezTo>
                  <a:pt x="283" y="290"/>
                  <a:pt x="260" y="313"/>
                  <a:pt x="232" y="313"/>
                </a:cubicBezTo>
                <a:close/>
                <a:moveTo>
                  <a:pt x="232" y="226"/>
                </a:moveTo>
                <a:cubicBezTo>
                  <a:pt x="212" y="226"/>
                  <a:pt x="196" y="242"/>
                  <a:pt x="196" y="262"/>
                </a:cubicBezTo>
                <a:cubicBezTo>
                  <a:pt x="196" y="283"/>
                  <a:pt x="212" y="299"/>
                  <a:pt x="232" y="299"/>
                </a:cubicBezTo>
                <a:cubicBezTo>
                  <a:pt x="253" y="299"/>
                  <a:pt x="269" y="283"/>
                  <a:pt x="269" y="262"/>
                </a:cubicBezTo>
                <a:cubicBezTo>
                  <a:pt x="269" y="242"/>
                  <a:pt x="253" y="226"/>
                  <a:pt x="232" y="226"/>
                </a:cubicBezTo>
                <a:close/>
                <a:moveTo>
                  <a:pt x="105" y="313"/>
                </a:moveTo>
                <a:cubicBezTo>
                  <a:pt x="77" y="313"/>
                  <a:pt x="54" y="290"/>
                  <a:pt x="54" y="262"/>
                </a:cubicBezTo>
                <a:cubicBezTo>
                  <a:pt x="54" y="234"/>
                  <a:pt x="77" y="212"/>
                  <a:pt x="105" y="212"/>
                </a:cubicBezTo>
                <a:cubicBezTo>
                  <a:pt x="133" y="212"/>
                  <a:pt x="156" y="234"/>
                  <a:pt x="156" y="262"/>
                </a:cubicBezTo>
                <a:cubicBezTo>
                  <a:pt x="156" y="290"/>
                  <a:pt x="133" y="313"/>
                  <a:pt x="105" y="313"/>
                </a:cubicBezTo>
                <a:close/>
                <a:moveTo>
                  <a:pt x="105" y="226"/>
                </a:moveTo>
                <a:cubicBezTo>
                  <a:pt x="85" y="226"/>
                  <a:pt x="68" y="242"/>
                  <a:pt x="68" y="262"/>
                </a:cubicBezTo>
                <a:cubicBezTo>
                  <a:pt x="68" y="283"/>
                  <a:pt x="85" y="299"/>
                  <a:pt x="105" y="299"/>
                </a:cubicBezTo>
                <a:cubicBezTo>
                  <a:pt x="125" y="299"/>
                  <a:pt x="142" y="283"/>
                  <a:pt x="142" y="262"/>
                </a:cubicBezTo>
                <a:cubicBezTo>
                  <a:pt x="142" y="242"/>
                  <a:pt x="125" y="226"/>
                  <a:pt x="105" y="226"/>
                </a:cubicBezTo>
                <a:close/>
                <a:moveTo>
                  <a:pt x="360" y="168"/>
                </a:moveTo>
                <a:cubicBezTo>
                  <a:pt x="105" y="168"/>
                  <a:pt x="105" y="168"/>
                  <a:pt x="105" y="168"/>
                </a:cubicBezTo>
                <a:cubicBezTo>
                  <a:pt x="77" y="168"/>
                  <a:pt x="54" y="145"/>
                  <a:pt x="54" y="117"/>
                </a:cubicBezTo>
                <a:cubicBezTo>
                  <a:pt x="54" y="89"/>
                  <a:pt x="77" y="66"/>
                  <a:pt x="105" y="66"/>
                </a:cubicBezTo>
                <a:cubicBezTo>
                  <a:pt x="360" y="66"/>
                  <a:pt x="360" y="66"/>
                  <a:pt x="360" y="66"/>
                </a:cubicBezTo>
                <a:cubicBezTo>
                  <a:pt x="388" y="66"/>
                  <a:pt x="411" y="89"/>
                  <a:pt x="411" y="117"/>
                </a:cubicBezTo>
                <a:cubicBezTo>
                  <a:pt x="411" y="145"/>
                  <a:pt x="388" y="168"/>
                  <a:pt x="360" y="168"/>
                </a:cubicBezTo>
                <a:close/>
                <a:moveTo>
                  <a:pt x="105" y="80"/>
                </a:moveTo>
                <a:cubicBezTo>
                  <a:pt x="85" y="80"/>
                  <a:pt x="68" y="97"/>
                  <a:pt x="68" y="117"/>
                </a:cubicBezTo>
                <a:cubicBezTo>
                  <a:pt x="68" y="137"/>
                  <a:pt x="85" y="154"/>
                  <a:pt x="105" y="154"/>
                </a:cubicBezTo>
                <a:cubicBezTo>
                  <a:pt x="360" y="154"/>
                  <a:pt x="360" y="154"/>
                  <a:pt x="360" y="154"/>
                </a:cubicBezTo>
                <a:cubicBezTo>
                  <a:pt x="380" y="154"/>
                  <a:pt x="397" y="137"/>
                  <a:pt x="397" y="117"/>
                </a:cubicBezTo>
                <a:cubicBezTo>
                  <a:pt x="397" y="97"/>
                  <a:pt x="380" y="80"/>
                  <a:pt x="360" y="80"/>
                </a:cubicBezTo>
                <a:lnTo>
                  <a:pt x="105" y="80"/>
                </a:lnTo>
                <a:close/>
              </a:path>
            </a:pathLst>
          </a:custGeom>
          <a:grpFill/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55880</xdr:rowOff>
    </xdr:from>
    <xdr:to>
      <xdr:col>0</xdr:col>
      <xdr:colOff>1280160</xdr:colOff>
      <xdr:row>2</xdr:row>
      <xdr:rowOff>142240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10259659-43EA-4225-8429-FC50A9D3C94B}"/>
            </a:ext>
          </a:extLst>
        </xdr:cNvPr>
        <xdr:cNvSpPr txBox="1"/>
      </xdr:nvSpPr>
      <xdr:spPr>
        <a:xfrm>
          <a:off x="0" y="55880"/>
          <a:ext cx="1280160" cy="756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ZA" sz="1400" b="1">
              <a:solidFill>
                <a:schemeClr val="bg1"/>
              </a:solidFill>
            </a:rPr>
            <a:t>Loan,</a:t>
          </a:r>
          <a:r>
            <a:rPr lang="en-ZA" sz="1400" b="1" baseline="0">
              <a:solidFill>
                <a:schemeClr val="bg1"/>
              </a:solidFill>
            </a:rPr>
            <a:t> Asset,</a:t>
          </a:r>
        </a:p>
        <a:p>
          <a:r>
            <a:rPr lang="en-ZA" sz="1400" b="1" baseline="0">
              <a:solidFill>
                <a:schemeClr val="bg1"/>
              </a:solidFill>
            </a:rPr>
            <a:t>CAPEX Forecast Suite</a:t>
          </a:r>
          <a:endParaRPr lang="en-ZA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50800</xdr:colOff>
      <xdr:row>20</xdr:row>
      <xdr:rowOff>20320</xdr:rowOff>
    </xdr:from>
    <xdr:to>
      <xdr:col>0</xdr:col>
      <xdr:colOff>1148080</xdr:colOff>
      <xdr:row>22</xdr:row>
      <xdr:rowOff>16412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D10D263-7BC6-4B34-B8DE-AFE0D3DCCCFE}"/>
            </a:ext>
          </a:extLst>
        </xdr:cNvPr>
        <xdr:cNvGrpSpPr/>
      </xdr:nvGrpSpPr>
      <xdr:grpSpPr>
        <a:xfrm>
          <a:off x="50800" y="5659120"/>
          <a:ext cx="1097280" cy="504092"/>
          <a:chOff x="71120" y="5537200"/>
          <a:chExt cx="1097280" cy="504092"/>
        </a:xfrm>
      </xdr:grpSpPr>
      <xdr:sp macro="" textlink="">
        <xdr:nvSpPr>
          <xdr:cNvPr id="6" name="Rectangle: Rounded Corners 5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BB704CB3-E037-A27A-0D5A-863D66643D63}"/>
              </a:ext>
            </a:extLst>
          </xdr:cNvPr>
          <xdr:cNvSpPr/>
        </xdr:nvSpPr>
        <xdr:spPr>
          <a:xfrm>
            <a:off x="71120" y="5537200"/>
            <a:ext cx="1097280" cy="498118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3 Statement</a:t>
            </a:r>
          </a:p>
          <a:p>
            <a:pPr algn="l"/>
            <a:r>
              <a:rPr lang="en-ZA" sz="1100"/>
              <a:t>Balances</a:t>
            </a:r>
          </a:p>
        </xdr:txBody>
      </xdr:sp>
      <xdr:pic>
        <xdr:nvPicPr>
          <xdr:cNvPr id="7" name="Graphic 6" descr="Aperture with solid fill">
            <a:extLst>
              <a:ext uri="{FF2B5EF4-FFF2-40B4-BE49-F238E27FC236}">
                <a16:creationId xmlns:a16="http://schemas.microsoft.com/office/drawing/2014/main" id="{DCE19D4A-3351-2562-21B5-559C30F1DA3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96DAC541-7B7A-43D3-8B79-37D633B846F1}">
                <asvg:svgBlip xmlns:asvg="http://schemas.microsoft.com/office/drawing/2016/SVG/main" r:embed="rId14"/>
              </a:ext>
            </a:extLst>
          </a:blip>
          <a:stretch>
            <a:fillRect/>
          </a:stretch>
        </xdr:blipFill>
        <xdr:spPr>
          <a:xfrm>
            <a:off x="797950" y="5689599"/>
            <a:ext cx="351693" cy="351693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10160</xdr:rowOff>
    </xdr:from>
    <xdr:to>
      <xdr:col>0</xdr:col>
      <xdr:colOff>1320800</xdr:colOff>
      <xdr:row>47</xdr:row>
      <xdr:rowOff>91440</xdr:rowOff>
    </xdr:to>
    <xdr:sp macro="" textlink="">
      <xdr:nvSpPr>
        <xdr:cNvPr id="4" name="Rectangle: Single Corner Snipped 3">
          <a:extLst>
            <a:ext uri="{FF2B5EF4-FFF2-40B4-BE49-F238E27FC236}">
              <a16:creationId xmlns:a16="http://schemas.microsoft.com/office/drawing/2014/main" id="{F6441F24-4BE2-4E18-AFA7-7DB67A953B16}"/>
            </a:ext>
          </a:extLst>
        </xdr:cNvPr>
        <xdr:cNvSpPr/>
      </xdr:nvSpPr>
      <xdr:spPr>
        <a:xfrm>
          <a:off x="0" y="10160"/>
          <a:ext cx="1320800" cy="9093200"/>
        </a:xfrm>
        <a:prstGeom prst="snip1Rect">
          <a:avLst>
            <a:gd name="adj" fmla="val 12451"/>
          </a:avLst>
        </a:prstGeom>
        <a:solidFill>
          <a:srgbClr val="004376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0</xdr:col>
      <xdr:colOff>60960</xdr:colOff>
      <xdr:row>18</xdr:row>
      <xdr:rowOff>563</xdr:rowOff>
    </xdr:from>
    <xdr:to>
      <xdr:col>0</xdr:col>
      <xdr:colOff>1171269</xdr:colOff>
      <xdr:row>20</xdr:row>
      <xdr:rowOff>53975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70E2F894-0B14-44C2-A99F-EEB02BC8853E}"/>
            </a:ext>
          </a:extLst>
        </xdr:cNvPr>
        <xdr:cNvGrpSpPr/>
      </xdr:nvGrpSpPr>
      <xdr:grpSpPr>
        <a:xfrm>
          <a:off x="60960" y="3521003"/>
          <a:ext cx="1110309" cy="487752"/>
          <a:chOff x="35109" y="7004977"/>
          <a:chExt cx="1157652" cy="409418"/>
        </a:xfrm>
      </xdr:grpSpPr>
      <xdr:sp macro="" textlink="">
        <xdr:nvSpPr>
          <xdr:cNvPr id="6" name="Rectangle: Rounded Corners 5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EBAEE932-4F9E-DCCB-336E-C66C958082A3}"/>
              </a:ext>
            </a:extLst>
          </xdr:cNvPr>
          <xdr:cNvSpPr/>
        </xdr:nvSpPr>
        <xdr:spPr>
          <a:xfrm>
            <a:off x="35109" y="7004977"/>
            <a:ext cx="1133475" cy="409418"/>
          </a:xfrm>
          <a:prstGeom prst="roundRect">
            <a:avLst/>
          </a:prstGeom>
          <a:solidFill>
            <a:srgbClr val="00B0F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SETUP - </a:t>
            </a:r>
          </a:p>
          <a:p>
            <a:pPr algn="l"/>
            <a:r>
              <a:rPr lang="en-ZA" sz="1100"/>
              <a:t>Fixed Assets</a:t>
            </a:r>
          </a:p>
        </xdr:txBody>
      </xdr:sp>
      <xdr:sp macro="" textlink="">
        <xdr:nvSpPr>
          <xdr:cNvPr id="7" name="Freeform 180">
            <a:extLst>
              <a:ext uri="{FF2B5EF4-FFF2-40B4-BE49-F238E27FC236}">
                <a16:creationId xmlns:a16="http://schemas.microsoft.com/office/drawing/2014/main" id="{A96F4B92-A92B-EC57-AF77-B3EF2A41408C}"/>
              </a:ext>
            </a:extLst>
          </xdr:cNvPr>
          <xdr:cNvSpPr>
            <a:spLocks noEditPoints="1"/>
          </xdr:cNvSpPr>
        </xdr:nvSpPr>
        <xdr:spPr bwMode="auto">
          <a:xfrm>
            <a:off x="907011" y="7085341"/>
            <a:ext cx="285750" cy="276225"/>
          </a:xfrm>
          <a:custGeom>
            <a:avLst/>
            <a:gdLst>
              <a:gd name="T0" fmla="*/ 333 w 703"/>
              <a:gd name="T1" fmla="*/ 406 h 572"/>
              <a:gd name="T2" fmla="*/ 198 w 703"/>
              <a:gd name="T3" fmla="*/ 553 h 572"/>
              <a:gd name="T4" fmla="*/ 157 w 703"/>
              <a:gd name="T5" fmla="*/ 568 h 572"/>
              <a:gd name="T6" fmla="*/ 79 w 703"/>
              <a:gd name="T7" fmla="*/ 460 h 572"/>
              <a:gd name="T8" fmla="*/ 207 w 703"/>
              <a:gd name="T9" fmla="*/ 350 h 572"/>
              <a:gd name="T10" fmla="*/ 112 w 703"/>
              <a:gd name="T11" fmla="*/ 218 h 572"/>
              <a:gd name="T12" fmla="*/ 17 w 703"/>
              <a:gd name="T13" fmla="*/ 75 h 572"/>
              <a:gd name="T14" fmla="*/ 82 w 703"/>
              <a:gd name="T15" fmla="*/ 129 h 572"/>
              <a:gd name="T16" fmla="*/ 76 w 703"/>
              <a:gd name="T17" fmla="*/ 24 h 572"/>
              <a:gd name="T18" fmla="*/ 112 w 703"/>
              <a:gd name="T19" fmla="*/ 8 h 572"/>
              <a:gd name="T20" fmla="*/ 317 w 703"/>
              <a:gd name="T21" fmla="*/ 245 h 572"/>
              <a:gd name="T22" fmla="*/ 381 w 703"/>
              <a:gd name="T23" fmla="*/ 208 h 572"/>
              <a:gd name="T24" fmla="*/ 400 w 703"/>
              <a:gd name="T25" fmla="*/ 75 h 572"/>
              <a:gd name="T26" fmla="*/ 300 w 703"/>
              <a:gd name="T27" fmla="*/ 32 h 572"/>
              <a:gd name="T28" fmla="*/ 563 w 703"/>
              <a:gd name="T29" fmla="*/ 80 h 572"/>
              <a:gd name="T30" fmla="*/ 609 w 703"/>
              <a:gd name="T31" fmla="*/ 172 h 572"/>
              <a:gd name="T32" fmla="*/ 695 w 703"/>
              <a:gd name="T33" fmla="*/ 219 h 572"/>
              <a:gd name="T34" fmla="*/ 611 w 703"/>
              <a:gd name="T35" fmla="*/ 324 h 572"/>
              <a:gd name="T36" fmla="*/ 557 w 703"/>
              <a:gd name="T37" fmla="*/ 265 h 572"/>
              <a:gd name="T38" fmla="*/ 439 w 703"/>
              <a:gd name="T39" fmla="*/ 265 h 572"/>
              <a:gd name="T40" fmla="*/ 402 w 703"/>
              <a:gd name="T41" fmla="*/ 330 h 572"/>
              <a:gd name="T42" fmla="*/ 555 w 703"/>
              <a:gd name="T43" fmla="*/ 556 h 572"/>
              <a:gd name="T44" fmla="*/ 338 w 703"/>
              <a:gd name="T45" fmla="*/ 392 h 572"/>
              <a:gd name="T46" fmla="*/ 545 w 703"/>
              <a:gd name="T47" fmla="*/ 546 h 572"/>
              <a:gd name="T48" fmla="*/ 387 w 703"/>
              <a:gd name="T49" fmla="*/ 336 h 572"/>
              <a:gd name="T50" fmla="*/ 425 w 703"/>
              <a:gd name="T51" fmla="*/ 276 h 572"/>
              <a:gd name="T52" fmla="*/ 423 w 703"/>
              <a:gd name="T53" fmla="*/ 265 h 572"/>
              <a:gd name="T54" fmla="*/ 560 w 703"/>
              <a:gd name="T55" fmla="*/ 217 h 572"/>
              <a:gd name="T56" fmla="*/ 606 w 703"/>
              <a:gd name="T57" fmla="*/ 308 h 572"/>
              <a:gd name="T58" fmla="*/ 685 w 703"/>
              <a:gd name="T59" fmla="*/ 229 h 572"/>
              <a:gd name="T60" fmla="*/ 644 w 703"/>
              <a:gd name="T61" fmla="*/ 193 h 572"/>
              <a:gd name="T62" fmla="*/ 594 w 703"/>
              <a:gd name="T63" fmla="*/ 142 h 572"/>
              <a:gd name="T64" fmla="*/ 314 w 703"/>
              <a:gd name="T65" fmla="*/ 28 h 572"/>
              <a:gd name="T66" fmla="*/ 324 w 703"/>
              <a:gd name="T67" fmla="*/ 29 h 572"/>
              <a:gd name="T68" fmla="*/ 414 w 703"/>
              <a:gd name="T69" fmla="*/ 195 h 572"/>
              <a:gd name="T70" fmla="*/ 377 w 703"/>
              <a:gd name="T71" fmla="*/ 222 h 572"/>
              <a:gd name="T72" fmla="*/ 359 w 703"/>
              <a:gd name="T73" fmla="*/ 230 h 572"/>
              <a:gd name="T74" fmla="*/ 200 w 703"/>
              <a:gd name="T75" fmla="*/ 148 h 572"/>
              <a:gd name="T76" fmla="*/ 112 w 703"/>
              <a:gd name="T77" fmla="*/ 22 h 572"/>
              <a:gd name="T78" fmla="*/ 131 w 703"/>
              <a:gd name="T79" fmla="*/ 132 h 572"/>
              <a:gd name="T80" fmla="*/ 22 w 703"/>
              <a:gd name="T81" fmla="*/ 95 h 572"/>
              <a:gd name="T82" fmla="*/ 140 w 703"/>
              <a:gd name="T83" fmla="*/ 199 h 572"/>
              <a:gd name="T84" fmla="*/ 255 w 703"/>
              <a:gd name="T85" fmla="*/ 318 h 572"/>
              <a:gd name="T86" fmla="*/ 98 w 703"/>
              <a:gd name="T87" fmla="*/ 464 h 572"/>
              <a:gd name="T88" fmla="*/ 142 w 703"/>
              <a:gd name="T89" fmla="*/ 533 h 572"/>
              <a:gd name="T90" fmla="*/ 178 w 703"/>
              <a:gd name="T91" fmla="*/ 557 h 572"/>
              <a:gd name="T92" fmla="*/ 299 w 703"/>
              <a:gd name="T93" fmla="*/ 417 h 5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703" h="572">
                <a:moveTo>
                  <a:pt x="518" y="572"/>
                </a:moveTo>
                <a:cubicBezTo>
                  <a:pt x="505" y="572"/>
                  <a:pt x="494" y="568"/>
                  <a:pt x="486" y="559"/>
                </a:cubicBezTo>
                <a:cubicBezTo>
                  <a:pt x="333" y="406"/>
                  <a:pt x="333" y="406"/>
                  <a:pt x="333" y="406"/>
                </a:cubicBezTo>
                <a:cubicBezTo>
                  <a:pt x="324" y="414"/>
                  <a:pt x="316" y="421"/>
                  <a:pt x="308" y="428"/>
                </a:cubicBezTo>
                <a:cubicBezTo>
                  <a:pt x="296" y="438"/>
                  <a:pt x="285" y="448"/>
                  <a:pt x="272" y="461"/>
                </a:cubicBezTo>
                <a:cubicBezTo>
                  <a:pt x="252" y="481"/>
                  <a:pt x="216" y="530"/>
                  <a:pt x="198" y="553"/>
                </a:cubicBezTo>
                <a:cubicBezTo>
                  <a:pt x="190" y="565"/>
                  <a:pt x="188" y="567"/>
                  <a:pt x="187" y="568"/>
                </a:cubicBezTo>
                <a:cubicBezTo>
                  <a:pt x="184" y="571"/>
                  <a:pt x="177" y="572"/>
                  <a:pt x="172" y="572"/>
                </a:cubicBezTo>
                <a:cubicBezTo>
                  <a:pt x="167" y="572"/>
                  <a:pt x="160" y="571"/>
                  <a:pt x="157" y="568"/>
                </a:cubicBezTo>
                <a:cubicBezTo>
                  <a:pt x="155" y="566"/>
                  <a:pt x="145" y="556"/>
                  <a:pt x="132" y="543"/>
                </a:cubicBezTo>
                <a:cubicBezTo>
                  <a:pt x="132" y="543"/>
                  <a:pt x="83" y="494"/>
                  <a:pt x="79" y="490"/>
                </a:cubicBezTo>
                <a:cubicBezTo>
                  <a:pt x="74" y="484"/>
                  <a:pt x="73" y="466"/>
                  <a:pt x="79" y="460"/>
                </a:cubicBezTo>
                <a:cubicBezTo>
                  <a:pt x="80" y="459"/>
                  <a:pt x="82" y="457"/>
                  <a:pt x="90" y="452"/>
                </a:cubicBezTo>
                <a:cubicBezTo>
                  <a:pt x="108" y="441"/>
                  <a:pt x="144" y="418"/>
                  <a:pt x="163" y="398"/>
                </a:cubicBezTo>
                <a:cubicBezTo>
                  <a:pt x="176" y="385"/>
                  <a:pt x="191" y="368"/>
                  <a:pt x="207" y="350"/>
                </a:cubicBezTo>
                <a:cubicBezTo>
                  <a:pt x="218" y="338"/>
                  <a:pt x="229" y="325"/>
                  <a:pt x="240" y="314"/>
                </a:cubicBezTo>
                <a:cubicBezTo>
                  <a:pt x="140" y="214"/>
                  <a:pt x="140" y="214"/>
                  <a:pt x="140" y="214"/>
                </a:cubicBezTo>
                <a:cubicBezTo>
                  <a:pt x="131" y="216"/>
                  <a:pt x="121" y="218"/>
                  <a:pt x="112" y="218"/>
                </a:cubicBezTo>
                <a:cubicBezTo>
                  <a:pt x="84" y="218"/>
                  <a:pt x="57" y="207"/>
                  <a:pt x="37" y="187"/>
                </a:cubicBezTo>
                <a:cubicBezTo>
                  <a:pt x="9" y="159"/>
                  <a:pt x="0" y="118"/>
                  <a:pt x="12" y="80"/>
                </a:cubicBezTo>
                <a:cubicBezTo>
                  <a:pt x="13" y="77"/>
                  <a:pt x="15" y="76"/>
                  <a:pt x="17" y="75"/>
                </a:cubicBezTo>
                <a:cubicBezTo>
                  <a:pt x="19" y="74"/>
                  <a:pt x="22" y="75"/>
                  <a:pt x="24" y="77"/>
                </a:cubicBezTo>
                <a:cubicBezTo>
                  <a:pt x="75" y="128"/>
                  <a:pt x="75" y="128"/>
                  <a:pt x="75" y="128"/>
                </a:cubicBezTo>
                <a:cubicBezTo>
                  <a:pt x="76" y="129"/>
                  <a:pt x="78" y="129"/>
                  <a:pt x="82" y="129"/>
                </a:cubicBezTo>
                <a:cubicBezTo>
                  <a:pt x="96" y="129"/>
                  <a:pt x="117" y="125"/>
                  <a:pt x="121" y="122"/>
                </a:cubicBezTo>
                <a:cubicBezTo>
                  <a:pt x="125" y="115"/>
                  <a:pt x="129" y="83"/>
                  <a:pt x="127" y="76"/>
                </a:cubicBezTo>
                <a:cubicBezTo>
                  <a:pt x="76" y="24"/>
                  <a:pt x="76" y="24"/>
                  <a:pt x="76" y="24"/>
                </a:cubicBezTo>
                <a:cubicBezTo>
                  <a:pt x="74" y="23"/>
                  <a:pt x="74" y="20"/>
                  <a:pt x="74" y="18"/>
                </a:cubicBezTo>
                <a:cubicBezTo>
                  <a:pt x="75" y="15"/>
                  <a:pt x="77" y="14"/>
                  <a:pt x="79" y="13"/>
                </a:cubicBezTo>
                <a:cubicBezTo>
                  <a:pt x="89" y="9"/>
                  <a:pt x="101" y="8"/>
                  <a:pt x="112" y="8"/>
                </a:cubicBezTo>
                <a:cubicBezTo>
                  <a:pt x="140" y="8"/>
                  <a:pt x="166" y="18"/>
                  <a:pt x="186" y="38"/>
                </a:cubicBezTo>
                <a:cubicBezTo>
                  <a:pt x="213" y="65"/>
                  <a:pt x="223" y="104"/>
                  <a:pt x="213" y="141"/>
                </a:cubicBezTo>
                <a:cubicBezTo>
                  <a:pt x="317" y="245"/>
                  <a:pt x="317" y="245"/>
                  <a:pt x="317" y="245"/>
                </a:cubicBezTo>
                <a:cubicBezTo>
                  <a:pt x="330" y="235"/>
                  <a:pt x="342" y="226"/>
                  <a:pt x="351" y="219"/>
                </a:cubicBezTo>
                <a:cubicBezTo>
                  <a:pt x="356" y="215"/>
                  <a:pt x="360" y="212"/>
                  <a:pt x="362" y="211"/>
                </a:cubicBezTo>
                <a:cubicBezTo>
                  <a:pt x="368" y="206"/>
                  <a:pt x="375" y="205"/>
                  <a:pt x="381" y="208"/>
                </a:cubicBezTo>
                <a:cubicBezTo>
                  <a:pt x="387" y="203"/>
                  <a:pt x="387" y="203"/>
                  <a:pt x="387" y="203"/>
                </a:cubicBezTo>
                <a:cubicBezTo>
                  <a:pt x="404" y="185"/>
                  <a:pt x="404" y="185"/>
                  <a:pt x="404" y="185"/>
                </a:cubicBezTo>
                <a:cubicBezTo>
                  <a:pt x="424" y="165"/>
                  <a:pt x="450" y="125"/>
                  <a:pt x="400" y="75"/>
                </a:cubicBezTo>
                <a:cubicBezTo>
                  <a:pt x="369" y="45"/>
                  <a:pt x="332" y="43"/>
                  <a:pt x="324" y="43"/>
                </a:cubicBezTo>
                <a:cubicBezTo>
                  <a:pt x="321" y="43"/>
                  <a:pt x="319" y="43"/>
                  <a:pt x="318" y="43"/>
                </a:cubicBezTo>
                <a:cubicBezTo>
                  <a:pt x="310" y="45"/>
                  <a:pt x="302" y="40"/>
                  <a:pt x="300" y="32"/>
                </a:cubicBezTo>
                <a:cubicBezTo>
                  <a:pt x="299" y="25"/>
                  <a:pt x="301" y="19"/>
                  <a:pt x="307" y="16"/>
                </a:cubicBezTo>
                <a:cubicBezTo>
                  <a:pt x="325" y="6"/>
                  <a:pt x="354" y="0"/>
                  <a:pt x="383" y="0"/>
                </a:cubicBezTo>
                <a:cubicBezTo>
                  <a:pt x="429" y="0"/>
                  <a:pt x="497" y="14"/>
                  <a:pt x="563" y="80"/>
                </a:cubicBezTo>
                <a:cubicBezTo>
                  <a:pt x="593" y="110"/>
                  <a:pt x="606" y="127"/>
                  <a:pt x="608" y="140"/>
                </a:cubicBezTo>
                <a:cubicBezTo>
                  <a:pt x="609" y="146"/>
                  <a:pt x="608" y="152"/>
                  <a:pt x="608" y="157"/>
                </a:cubicBezTo>
                <a:cubicBezTo>
                  <a:pt x="607" y="164"/>
                  <a:pt x="607" y="169"/>
                  <a:pt x="609" y="172"/>
                </a:cubicBezTo>
                <a:cubicBezTo>
                  <a:pt x="617" y="179"/>
                  <a:pt x="627" y="181"/>
                  <a:pt x="642" y="179"/>
                </a:cubicBezTo>
                <a:cubicBezTo>
                  <a:pt x="649" y="178"/>
                  <a:pt x="657" y="181"/>
                  <a:pt x="662" y="186"/>
                </a:cubicBezTo>
                <a:cubicBezTo>
                  <a:pt x="695" y="219"/>
                  <a:pt x="695" y="219"/>
                  <a:pt x="695" y="219"/>
                </a:cubicBezTo>
                <a:cubicBezTo>
                  <a:pt x="703" y="227"/>
                  <a:pt x="703" y="240"/>
                  <a:pt x="695" y="249"/>
                </a:cubicBezTo>
                <a:cubicBezTo>
                  <a:pt x="626" y="318"/>
                  <a:pt x="626" y="318"/>
                  <a:pt x="626" y="318"/>
                </a:cubicBezTo>
                <a:cubicBezTo>
                  <a:pt x="622" y="322"/>
                  <a:pt x="616" y="324"/>
                  <a:pt x="611" y="324"/>
                </a:cubicBezTo>
                <a:cubicBezTo>
                  <a:pt x="605" y="324"/>
                  <a:pt x="600" y="322"/>
                  <a:pt x="596" y="318"/>
                </a:cubicBezTo>
                <a:cubicBezTo>
                  <a:pt x="563" y="285"/>
                  <a:pt x="563" y="285"/>
                  <a:pt x="563" y="285"/>
                </a:cubicBezTo>
                <a:cubicBezTo>
                  <a:pt x="558" y="280"/>
                  <a:pt x="556" y="273"/>
                  <a:pt x="557" y="265"/>
                </a:cubicBezTo>
                <a:cubicBezTo>
                  <a:pt x="561" y="247"/>
                  <a:pt x="558" y="235"/>
                  <a:pt x="550" y="227"/>
                </a:cubicBezTo>
                <a:cubicBezTo>
                  <a:pt x="537" y="214"/>
                  <a:pt x="528" y="210"/>
                  <a:pt x="512" y="212"/>
                </a:cubicBezTo>
                <a:cubicBezTo>
                  <a:pt x="498" y="214"/>
                  <a:pt x="471" y="234"/>
                  <a:pt x="439" y="265"/>
                </a:cubicBezTo>
                <a:cubicBezTo>
                  <a:pt x="442" y="272"/>
                  <a:pt x="442" y="279"/>
                  <a:pt x="436" y="285"/>
                </a:cubicBezTo>
                <a:cubicBezTo>
                  <a:pt x="435" y="287"/>
                  <a:pt x="432" y="291"/>
                  <a:pt x="428" y="296"/>
                </a:cubicBezTo>
                <a:cubicBezTo>
                  <a:pt x="421" y="305"/>
                  <a:pt x="412" y="317"/>
                  <a:pt x="402" y="330"/>
                </a:cubicBezTo>
                <a:cubicBezTo>
                  <a:pt x="559" y="487"/>
                  <a:pt x="559" y="487"/>
                  <a:pt x="559" y="487"/>
                </a:cubicBezTo>
                <a:cubicBezTo>
                  <a:pt x="567" y="496"/>
                  <a:pt x="572" y="508"/>
                  <a:pt x="571" y="521"/>
                </a:cubicBezTo>
                <a:cubicBezTo>
                  <a:pt x="570" y="534"/>
                  <a:pt x="565" y="546"/>
                  <a:pt x="555" y="556"/>
                </a:cubicBezTo>
                <a:cubicBezTo>
                  <a:pt x="545" y="566"/>
                  <a:pt x="531" y="572"/>
                  <a:pt x="518" y="572"/>
                </a:cubicBezTo>
                <a:close/>
                <a:moveTo>
                  <a:pt x="333" y="390"/>
                </a:moveTo>
                <a:cubicBezTo>
                  <a:pt x="335" y="390"/>
                  <a:pt x="337" y="390"/>
                  <a:pt x="338" y="392"/>
                </a:cubicBezTo>
                <a:cubicBezTo>
                  <a:pt x="496" y="550"/>
                  <a:pt x="496" y="550"/>
                  <a:pt x="496" y="550"/>
                </a:cubicBezTo>
                <a:cubicBezTo>
                  <a:pt x="502" y="555"/>
                  <a:pt x="509" y="558"/>
                  <a:pt x="518" y="558"/>
                </a:cubicBezTo>
                <a:cubicBezTo>
                  <a:pt x="527" y="558"/>
                  <a:pt x="538" y="554"/>
                  <a:pt x="545" y="546"/>
                </a:cubicBezTo>
                <a:cubicBezTo>
                  <a:pt x="552" y="539"/>
                  <a:pt x="557" y="530"/>
                  <a:pt x="557" y="520"/>
                </a:cubicBezTo>
                <a:cubicBezTo>
                  <a:pt x="558" y="511"/>
                  <a:pt x="555" y="503"/>
                  <a:pt x="549" y="497"/>
                </a:cubicBezTo>
                <a:cubicBezTo>
                  <a:pt x="387" y="336"/>
                  <a:pt x="387" y="336"/>
                  <a:pt x="387" y="336"/>
                </a:cubicBezTo>
                <a:cubicBezTo>
                  <a:pt x="385" y="333"/>
                  <a:pt x="385" y="329"/>
                  <a:pt x="387" y="326"/>
                </a:cubicBezTo>
                <a:cubicBezTo>
                  <a:pt x="399" y="312"/>
                  <a:pt x="409" y="297"/>
                  <a:pt x="416" y="288"/>
                </a:cubicBezTo>
                <a:cubicBezTo>
                  <a:pt x="421" y="282"/>
                  <a:pt x="424" y="278"/>
                  <a:pt x="425" y="276"/>
                </a:cubicBezTo>
                <a:cubicBezTo>
                  <a:pt x="428" y="274"/>
                  <a:pt x="428" y="272"/>
                  <a:pt x="425" y="270"/>
                </a:cubicBezTo>
                <a:cubicBezTo>
                  <a:pt x="425" y="270"/>
                  <a:pt x="425" y="269"/>
                  <a:pt x="425" y="269"/>
                </a:cubicBezTo>
                <a:cubicBezTo>
                  <a:pt x="423" y="268"/>
                  <a:pt x="423" y="267"/>
                  <a:pt x="423" y="265"/>
                </a:cubicBezTo>
                <a:cubicBezTo>
                  <a:pt x="422" y="263"/>
                  <a:pt x="423" y="261"/>
                  <a:pt x="425" y="259"/>
                </a:cubicBezTo>
                <a:cubicBezTo>
                  <a:pt x="451" y="233"/>
                  <a:pt x="487" y="201"/>
                  <a:pt x="511" y="198"/>
                </a:cubicBezTo>
                <a:cubicBezTo>
                  <a:pt x="534" y="196"/>
                  <a:pt x="547" y="204"/>
                  <a:pt x="560" y="217"/>
                </a:cubicBezTo>
                <a:cubicBezTo>
                  <a:pt x="571" y="228"/>
                  <a:pt x="575" y="245"/>
                  <a:pt x="571" y="267"/>
                </a:cubicBezTo>
                <a:cubicBezTo>
                  <a:pt x="571" y="269"/>
                  <a:pt x="570" y="273"/>
                  <a:pt x="573" y="275"/>
                </a:cubicBezTo>
                <a:cubicBezTo>
                  <a:pt x="606" y="308"/>
                  <a:pt x="606" y="308"/>
                  <a:pt x="606" y="308"/>
                </a:cubicBezTo>
                <a:cubicBezTo>
                  <a:pt x="608" y="310"/>
                  <a:pt x="613" y="310"/>
                  <a:pt x="616" y="308"/>
                </a:cubicBezTo>
                <a:cubicBezTo>
                  <a:pt x="685" y="239"/>
                  <a:pt x="685" y="239"/>
                  <a:pt x="685" y="239"/>
                </a:cubicBezTo>
                <a:cubicBezTo>
                  <a:pt x="687" y="236"/>
                  <a:pt x="687" y="232"/>
                  <a:pt x="685" y="229"/>
                </a:cubicBezTo>
                <a:cubicBezTo>
                  <a:pt x="652" y="196"/>
                  <a:pt x="652" y="196"/>
                  <a:pt x="652" y="196"/>
                </a:cubicBezTo>
                <a:cubicBezTo>
                  <a:pt x="650" y="194"/>
                  <a:pt x="647" y="193"/>
                  <a:pt x="645" y="193"/>
                </a:cubicBezTo>
                <a:cubicBezTo>
                  <a:pt x="645" y="193"/>
                  <a:pt x="644" y="193"/>
                  <a:pt x="644" y="193"/>
                </a:cubicBezTo>
                <a:cubicBezTo>
                  <a:pt x="624" y="196"/>
                  <a:pt x="610" y="192"/>
                  <a:pt x="600" y="182"/>
                </a:cubicBezTo>
                <a:cubicBezTo>
                  <a:pt x="592" y="174"/>
                  <a:pt x="593" y="164"/>
                  <a:pt x="594" y="155"/>
                </a:cubicBezTo>
                <a:cubicBezTo>
                  <a:pt x="594" y="151"/>
                  <a:pt x="595" y="146"/>
                  <a:pt x="594" y="142"/>
                </a:cubicBezTo>
                <a:cubicBezTo>
                  <a:pt x="592" y="129"/>
                  <a:pt x="563" y="100"/>
                  <a:pt x="553" y="90"/>
                </a:cubicBezTo>
                <a:cubicBezTo>
                  <a:pt x="490" y="27"/>
                  <a:pt x="426" y="14"/>
                  <a:pt x="383" y="14"/>
                </a:cubicBezTo>
                <a:cubicBezTo>
                  <a:pt x="351" y="14"/>
                  <a:pt x="326" y="21"/>
                  <a:pt x="314" y="28"/>
                </a:cubicBezTo>
                <a:cubicBezTo>
                  <a:pt x="314" y="28"/>
                  <a:pt x="314" y="29"/>
                  <a:pt x="314" y="29"/>
                </a:cubicBezTo>
                <a:cubicBezTo>
                  <a:pt x="315" y="30"/>
                  <a:pt x="315" y="30"/>
                  <a:pt x="315" y="30"/>
                </a:cubicBezTo>
                <a:cubicBezTo>
                  <a:pt x="318" y="29"/>
                  <a:pt x="321" y="29"/>
                  <a:pt x="324" y="29"/>
                </a:cubicBezTo>
                <a:cubicBezTo>
                  <a:pt x="333" y="29"/>
                  <a:pt x="375" y="31"/>
                  <a:pt x="410" y="65"/>
                </a:cubicBezTo>
                <a:cubicBezTo>
                  <a:pt x="435" y="90"/>
                  <a:pt x="446" y="116"/>
                  <a:pt x="442" y="143"/>
                </a:cubicBezTo>
                <a:cubicBezTo>
                  <a:pt x="439" y="168"/>
                  <a:pt x="423" y="186"/>
                  <a:pt x="414" y="195"/>
                </a:cubicBezTo>
                <a:cubicBezTo>
                  <a:pt x="396" y="213"/>
                  <a:pt x="396" y="213"/>
                  <a:pt x="396" y="213"/>
                </a:cubicBezTo>
                <a:cubicBezTo>
                  <a:pt x="387" y="222"/>
                  <a:pt x="387" y="222"/>
                  <a:pt x="387" y="222"/>
                </a:cubicBezTo>
                <a:cubicBezTo>
                  <a:pt x="384" y="224"/>
                  <a:pt x="380" y="224"/>
                  <a:pt x="377" y="222"/>
                </a:cubicBezTo>
                <a:cubicBezTo>
                  <a:pt x="376" y="221"/>
                  <a:pt x="375" y="220"/>
                  <a:pt x="374" y="220"/>
                </a:cubicBezTo>
                <a:cubicBezTo>
                  <a:pt x="373" y="220"/>
                  <a:pt x="372" y="220"/>
                  <a:pt x="371" y="222"/>
                </a:cubicBezTo>
                <a:cubicBezTo>
                  <a:pt x="369" y="223"/>
                  <a:pt x="365" y="226"/>
                  <a:pt x="359" y="230"/>
                </a:cubicBezTo>
                <a:cubicBezTo>
                  <a:pt x="350" y="237"/>
                  <a:pt x="336" y="248"/>
                  <a:pt x="321" y="260"/>
                </a:cubicBezTo>
                <a:cubicBezTo>
                  <a:pt x="318" y="262"/>
                  <a:pt x="314" y="262"/>
                  <a:pt x="311" y="260"/>
                </a:cubicBezTo>
                <a:cubicBezTo>
                  <a:pt x="200" y="148"/>
                  <a:pt x="200" y="148"/>
                  <a:pt x="200" y="148"/>
                </a:cubicBezTo>
                <a:cubicBezTo>
                  <a:pt x="198" y="146"/>
                  <a:pt x="197" y="144"/>
                  <a:pt x="198" y="141"/>
                </a:cubicBezTo>
                <a:cubicBezTo>
                  <a:pt x="209" y="108"/>
                  <a:pt x="201" y="73"/>
                  <a:pt x="176" y="48"/>
                </a:cubicBezTo>
                <a:cubicBezTo>
                  <a:pt x="159" y="31"/>
                  <a:pt x="136" y="22"/>
                  <a:pt x="112" y="22"/>
                </a:cubicBezTo>
                <a:cubicBezTo>
                  <a:pt x="106" y="22"/>
                  <a:pt x="100" y="22"/>
                  <a:pt x="95" y="23"/>
                </a:cubicBezTo>
                <a:cubicBezTo>
                  <a:pt x="138" y="66"/>
                  <a:pt x="138" y="66"/>
                  <a:pt x="138" y="66"/>
                </a:cubicBezTo>
                <a:cubicBezTo>
                  <a:pt x="147" y="75"/>
                  <a:pt x="138" y="125"/>
                  <a:pt x="131" y="132"/>
                </a:cubicBezTo>
                <a:cubicBezTo>
                  <a:pt x="124" y="139"/>
                  <a:pt x="95" y="143"/>
                  <a:pt x="82" y="143"/>
                </a:cubicBezTo>
                <a:cubicBezTo>
                  <a:pt x="73" y="143"/>
                  <a:pt x="69" y="142"/>
                  <a:pt x="66" y="139"/>
                </a:cubicBezTo>
                <a:cubicBezTo>
                  <a:pt x="22" y="95"/>
                  <a:pt x="22" y="95"/>
                  <a:pt x="22" y="95"/>
                </a:cubicBezTo>
                <a:cubicBezTo>
                  <a:pt x="17" y="125"/>
                  <a:pt x="26" y="155"/>
                  <a:pt x="47" y="177"/>
                </a:cubicBezTo>
                <a:cubicBezTo>
                  <a:pt x="65" y="194"/>
                  <a:pt x="87" y="204"/>
                  <a:pt x="112" y="204"/>
                </a:cubicBezTo>
                <a:cubicBezTo>
                  <a:pt x="121" y="204"/>
                  <a:pt x="131" y="202"/>
                  <a:pt x="140" y="199"/>
                </a:cubicBezTo>
                <a:cubicBezTo>
                  <a:pt x="143" y="198"/>
                  <a:pt x="145" y="199"/>
                  <a:pt x="147" y="201"/>
                </a:cubicBezTo>
                <a:cubicBezTo>
                  <a:pt x="255" y="308"/>
                  <a:pt x="255" y="308"/>
                  <a:pt x="255" y="308"/>
                </a:cubicBezTo>
                <a:cubicBezTo>
                  <a:pt x="258" y="311"/>
                  <a:pt x="258" y="315"/>
                  <a:pt x="255" y="318"/>
                </a:cubicBezTo>
                <a:cubicBezTo>
                  <a:pt x="243" y="331"/>
                  <a:pt x="230" y="346"/>
                  <a:pt x="217" y="360"/>
                </a:cubicBezTo>
                <a:cubicBezTo>
                  <a:pt x="201" y="378"/>
                  <a:pt x="186" y="395"/>
                  <a:pt x="173" y="408"/>
                </a:cubicBezTo>
                <a:cubicBezTo>
                  <a:pt x="152" y="428"/>
                  <a:pt x="116" y="452"/>
                  <a:pt x="98" y="464"/>
                </a:cubicBezTo>
                <a:cubicBezTo>
                  <a:pt x="95" y="466"/>
                  <a:pt x="91" y="468"/>
                  <a:pt x="89" y="469"/>
                </a:cubicBezTo>
                <a:cubicBezTo>
                  <a:pt x="89" y="472"/>
                  <a:pt x="89" y="479"/>
                  <a:pt x="90" y="481"/>
                </a:cubicBezTo>
                <a:cubicBezTo>
                  <a:pt x="95" y="486"/>
                  <a:pt x="142" y="533"/>
                  <a:pt x="142" y="533"/>
                </a:cubicBezTo>
                <a:cubicBezTo>
                  <a:pt x="154" y="545"/>
                  <a:pt x="164" y="555"/>
                  <a:pt x="166" y="557"/>
                </a:cubicBezTo>
                <a:cubicBezTo>
                  <a:pt x="167" y="558"/>
                  <a:pt x="169" y="558"/>
                  <a:pt x="172" y="558"/>
                </a:cubicBezTo>
                <a:cubicBezTo>
                  <a:pt x="175" y="558"/>
                  <a:pt x="177" y="558"/>
                  <a:pt x="178" y="557"/>
                </a:cubicBezTo>
                <a:cubicBezTo>
                  <a:pt x="179" y="556"/>
                  <a:pt x="183" y="551"/>
                  <a:pt x="187" y="545"/>
                </a:cubicBezTo>
                <a:cubicBezTo>
                  <a:pt x="204" y="521"/>
                  <a:pt x="241" y="472"/>
                  <a:pt x="262" y="451"/>
                </a:cubicBezTo>
                <a:cubicBezTo>
                  <a:pt x="275" y="438"/>
                  <a:pt x="287" y="428"/>
                  <a:pt x="299" y="417"/>
                </a:cubicBezTo>
                <a:cubicBezTo>
                  <a:pt x="309" y="409"/>
                  <a:pt x="318" y="401"/>
                  <a:pt x="329" y="392"/>
                </a:cubicBezTo>
                <a:cubicBezTo>
                  <a:pt x="330" y="390"/>
                  <a:pt x="332" y="390"/>
                  <a:pt x="333" y="390"/>
                </a:cubicBezTo>
                <a:close/>
              </a:path>
            </a:pathLst>
          </a:custGeom>
          <a:solidFill>
            <a:schemeClr val="accent4"/>
          </a:solidFill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 editAs="absolute">
    <xdr:from>
      <xdr:col>0</xdr:col>
      <xdr:colOff>60960</xdr:colOff>
      <xdr:row>7</xdr:row>
      <xdr:rowOff>155296</xdr:rowOff>
    </xdr:from>
    <xdr:to>
      <xdr:col>0</xdr:col>
      <xdr:colOff>1168400</xdr:colOff>
      <xdr:row>10</xdr:row>
      <xdr:rowOff>23494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3B84B9F1-AE3B-4E5A-95F0-F603314EE25A}"/>
            </a:ext>
          </a:extLst>
        </xdr:cNvPr>
        <xdr:cNvGrpSpPr/>
      </xdr:nvGrpSpPr>
      <xdr:grpSpPr>
        <a:xfrm>
          <a:off x="60960" y="1511656"/>
          <a:ext cx="1107440" cy="493038"/>
          <a:chOff x="83472" y="3870682"/>
          <a:chExt cx="1146976" cy="498118"/>
        </a:xfrm>
      </xdr:grpSpPr>
      <xdr:sp macro="" textlink="">
        <xdr:nvSpPr>
          <xdr:cNvPr id="10" name="Rectangle: Rounded Corners 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FD467E3-D965-34C0-19E5-125ACB9BFA6D}"/>
              </a:ext>
            </a:extLst>
          </xdr:cNvPr>
          <xdr:cNvSpPr/>
        </xdr:nvSpPr>
        <xdr:spPr>
          <a:xfrm>
            <a:off x="83472" y="3870682"/>
            <a:ext cx="1136453" cy="498118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Fixed Asset Dashboard</a:t>
            </a:r>
          </a:p>
        </xdr:txBody>
      </xdr:sp>
      <xdr:pic>
        <xdr:nvPicPr>
          <xdr:cNvPr id="11" name="Graphic 10" descr="City with solid fill">
            <a:extLst>
              <a:ext uri="{FF2B5EF4-FFF2-40B4-BE49-F238E27FC236}">
                <a16:creationId xmlns:a16="http://schemas.microsoft.com/office/drawing/2014/main" id="{6E602F99-1BCF-87CA-794C-292A1C228D2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841828" y="3923408"/>
            <a:ext cx="388620" cy="436411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111760</xdr:colOff>
      <xdr:row>4</xdr:row>
      <xdr:rowOff>111760</xdr:rowOff>
    </xdr:from>
    <xdr:to>
      <xdr:col>0</xdr:col>
      <xdr:colOff>894080</xdr:colOff>
      <xdr:row>6</xdr:row>
      <xdr:rowOff>162560</xdr:rowOff>
    </xdr:to>
    <xdr:pic>
      <xdr:nvPicPr>
        <xdr:cNvPr id="15" name="Graphic 6" descr="Xylophone">
          <a:extLst>
            <a:ext uri="{FF2B5EF4-FFF2-40B4-BE49-F238E27FC236}">
              <a16:creationId xmlns:a16="http://schemas.microsoft.com/office/drawing/2014/main" id="{CE5262C5-8FEF-494D-B5B6-0811C02A6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1760" y="924560"/>
          <a:ext cx="782320" cy="416560"/>
        </a:xfrm>
        <a:prstGeom prst="rect">
          <a:avLst/>
        </a:prstGeom>
      </xdr:spPr>
    </xdr:pic>
    <xdr:clientData/>
  </xdr:twoCellAnchor>
  <xdr:twoCellAnchor editAs="absolute">
    <xdr:from>
      <xdr:col>0</xdr:col>
      <xdr:colOff>74246</xdr:colOff>
      <xdr:row>14</xdr:row>
      <xdr:rowOff>202107</xdr:rowOff>
    </xdr:from>
    <xdr:to>
      <xdr:col>0</xdr:col>
      <xdr:colOff>1151875</xdr:colOff>
      <xdr:row>17</xdr:row>
      <xdr:rowOff>64868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EB504BD3-E54C-47AF-8135-E7927374C937}"/>
            </a:ext>
          </a:extLst>
        </xdr:cNvPr>
        <xdr:cNvGrpSpPr/>
      </xdr:nvGrpSpPr>
      <xdr:grpSpPr>
        <a:xfrm>
          <a:off x="74246" y="2914827"/>
          <a:ext cx="1077629" cy="487601"/>
          <a:chOff x="50457" y="5157134"/>
          <a:chExt cx="1064231" cy="476153"/>
        </a:xfrm>
      </xdr:grpSpPr>
      <xdr:sp macro="" textlink="">
        <xdr:nvSpPr>
          <xdr:cNvPr id="16" name="Rectangle: Rounded Corners 1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6DB6A6C6-C05D-B551-9FC0-135F0F495D00}"/>
              </a:ext>
            </a:extLst>
          </xdr:cNvPr>
          <xdr:cNvSpPr/>
        </xdr:nvSpPr>
        <xdr:spPr>
          <a:xfrm>
            <a:off x="50457" y="5157134"/>
            <a:ext cx="1064231" cy="476153"/>
          </a:xfrm>
          <a:prstGeom prst="roundRect">
            <a:avLst/>
          </a:prstGeom>
          <a:solidFill>
            <a:srgbClr val="00B0F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SETUP - </a:t>
            </a:r>
          </a:p>
          <a:p>
            <a:pPr algn="l"/>
            <a:r>
              <a:rPr lang="en-ZA" sz="1100"/>
              <a:t>Loans</a:t>
            </a:r>
          </a:p>
        </xdr:txBody>
      </xdr:sp>
      <xdr:sp macro="" textlink="">
        <xdr:nvSpPr>
          <xdr:cNvPr id="17" name="Freeform 95">
            <a:extLst>
              <a:ext uri="{FF2B5EF4-FFF2-40B4-BE49-F238E27FC236}">
                <a16:creationId xmlns:a16="http://schemas.microsoft.com/office/drawing/2014/main" id="{0263B7DD-5E7E-1846-2A9C-FBC5F2E32900}"/>
              </a:ext>
            </a:extLst>
          </xdr:cNvPr>
          <xdr:cNvSpPr>
            <a:spLocks noEditPoints="1"/>
          </xdr:cNvSpPr>
        </xdr:nvSpPr>
        <xdr:spPr bwMode="auto">
          <a:xfrm>
            <a:off x="839175" y="5257130"/>
            <a:ext cx="209550" cy="285750"/>
          </a:xfrm>
          <a:custGeom>
            <a:avLst/>
            <a:gdLst>
              <a:gd name="T0" fmla="*/ 32 w 465"/>
              <a:gd name="T1" fmla="*/ 633 h 633"/>
              <a:gd name="T2" fmla="*/ 0 w 465"/>
              <a:gd name="T3" fmla="*/ 31 h 633"/>
              <a:gd name="T4" fmla="*/ 433 w 465"/>
              <a:gd name="T5" fmla="*/ 0 h 633"/>
              <a:gd name="T6" fmla="*/ 465 w 465"/>
              <a:gd name="T7" fmla="*/ 602 h 633"/>
              <a:gd name="T8" fmla="*/ 32 w 465"/>
              <a:gd name="T9" fmla="*/ 14 h 633"/>
              <a:gd name="T10" fmla="*/ 14 w 465"/>
              <a:gd name="T11" fmla="*/ 602 h 633"/>
              <a:gd name="T12" fmla="*/ 433 w 465"/>
              <a:gd name="T13" fmla="*/ 619 h 633"/>
              <a:gd name="T14" fmla="*/ 451 w 465"/>
              <a:gd name="T15" fmla="*/ 31 h 633"/>
              <a:gd name="T16" fmla="*/ 32 w 465"/>
              <a:gd name="T17" fmla="*/ 14 h 633"/>
              <a:gd name="T18" fmla="*/ 309 w 465"/>
              <a:gd name="T19" fmla="*/ 516 h 633"/>
              <a:gd name="T20" fmla="*/ 411 w 465"/>
              <a:gd name="T21" fmla="*/ 516 h 633"/>
              <a:gd name="T22" fmla="*/ 360 w 465"/>
              <a:gd name="T23" fmla="*/ 479 h 633"/>
              <a:gd name="T24" fmla="*/ 360 w 465"/>
              <a:gd name="T25" fmla="*/ 552 h 633"/>
              <a:gd name="T26" fmla="*/ 360 w 465"/>
              <a:gd name="T27" fmla="*/ 479 h 633"/>
              <a:gd name="T28" fmla="*/ 182 w 465"/>
              <a:gd name="T29" fmla="*/ 516 h 633"/>
              <a:gd name="T30" fmla="*/ 283 w 465"/>
              <a:gd name="T31" fmla="*/ 516 h 633"/>
              <a:gd name="T32" fmla="*/ 232 w 465"/>
              <a:gd name="T33" fmla="*/ 479 h 633"/>
              <a:gd name="T34" fmla="*/ 232 w 465"/>
              <a:gd name="T35" fmla="*/ 552 h 633"/>
              <a:gd name="T36" fmla="*/ 232 w 465"/>
              <a:gd name="T37" fmla="*/ 479 h 633"/>
              <a:gd name="T38" fmla="*/ 54 w 465"/>
              <a:gd name="T39" fmla="*/ 516 h 633"/>
              <a:gd name="T40" fmla="*/ 156 w 465"/>
              <a:gd name="T41" fmla="*/ 516 h 633"/>
              <a:gd name="T42" fmla="*/ 105 w 465"/>
              <a:gd name="T43" fmla="*/ 479 h 633"/>
              <a:gd name="T44" fmla="*/ 105 w 465"/>
              <a:gd name="T45" fmla="*/ 552 h 633"/>
              <a:gd name="T46" fmla="*/ 105 w 465"/>
              <a:gd name="T47" fmla="*/ 479 h 633"/>
              <a:gd name="T48" fmla="*/ 309 w 465"/>
              <a:gd name="T49" fmla="*/ 389 h 633"/>
              <a:gd name="T50" fmla="*/ 411 w 465"/>
              <a:gd name="T51" fmla="*/ 389 h 633"/>
              <a:gd name="T52" fmla="*/ 360 w 465"/>
              <a:gd name="T53" fmla="*/ 352 h 633"/>
              <a:gd name="T54" fmla="*/ 360 w 465"/>
              <a:gd name="T55" fmla="*/ 426 h 633"/>
              <a:gd name="T56" fmla="*/ 360 w 465"/>
              <a:gd name="T57" fmla="*/ 352 h 633"/>
              <a:gd name="T58" fmla="*/ 182 w 465"/>
              <a:gd name="T59" fmla="*/ 389 h 633"/>
              <a:gd name="T60" fmla="*/ 283 w 465"/>
              <a:gd name="T61" fmla="*/ 389 h 633"/>
              <a:gd name="T62" fmla="*/ 232 w 465"/>
              <a:gd name="T63" fmla="*/ 352 h 633"/>
              <a:gd name="T64" fmla="*/ 232 w 465"/>
              <a:gd name="T65" fmla="*/ 426 h 633"/>
              <a:gd name="T66" fmla="*/ 232 w 465"/>
              <a:gd name="T67" fmla="*/ 352 h 633"/>
              <a:gd name="T68" fmla="*/ 54 w 465"/>
              <a:gd name="T69" fmla="*/ 389 h 633"/>
              <a:gd name="T70" fmla="*/ 156 w 465"/>
              <a:gd name="T71" fmla="*/ 389 h 633"/>
              <a:gd name="T72" fmla="*/ 105 w 465"/>
              <a:gd name="T73" fmla="*/ 352 h 633"/>
              <a:gd name="T74" fmla="*/ 105 w 465"/>
              <a:gd name="T75" fmla="*/ 426 h 633"/>
              <a:gd name="T76" fmla="*/ 105 w 465"/>
              <a:gd name="T77" fmla="*/ 352 h 633"/>
              <a:gd name="T78" fmla="*/ 309 w 465"/>
              <a:gd name="T79" fmla="*/ 262 h 633"/>
              <a:gd name="T80" fmla="*/ 411 w 465"/>
              <a:gd name="T81" fmla="*/ 262 h 633"/>
              <a:gd name="T82" fmla="*/ 360 w 465"/>
              <a:gd name="T83" fmla="*/ 226 h 633"/>
              <a:gd name="T84" fmla="*/ 360 w 465"/>
              <a:gd name="T85" fmla="*/ 299 h 633"/>
              <a:gd name="T86" fmla="*/ 360 w 465"/>
              <a:gd name="T87" fmla="*/ 226 h 633"/>
              <a:gd name="T88" fmla="*/ 182 w 465"/>
              <a:gd name="T89" fmla="*/ 262 h 633"/>
              <a:gd name="T90" fmla="*/ 283 w 465"/>
              <a:gd name="T91" fmla="*/ 262 h 633"/>
              <a:gd name="T92" fmla="*/ 232 w 465"/>
              <a:gd name="T93" fmla="*/ 226 h 633"/>
              <a:gd name="T94" fmla="*/ 232 w 465"/>
              <a:gd name="T95" fmla="*/ 299 h 633"/>
              <a:gd name="T96" fmla="*/ 232 w 465"/>
              <a:gd name="T97" fmla="*/ 226 h 633"/>
              <a:gd name="T98" fmla="*/ 54 w 465"/>
              <a:gd name="T99" fmla="*/ 262 h 633"/>
              <a:gd name="T100" fmla="*/ 156 w 465"/>
              <a:gd name="T101" fmla="*/ 262 h 633"/>
              <a:gd name="T102" fmla="*/ 105 w 465"/>
              <a:gd name="T103" fmla="*/ 226 h 633"/>
              <a:gd name="T104" fmla="*/ 105 w 465"/>
              <a:gd name="T105" fmla="*/ 299 h 633"/>
              <a:gd name="T106" fmla="*/ 105 w 465"/>
              <a:gd name="T107" fmla="*/ 226 h 633"/>
              <a:gd name="T108" fmla="*/ 105 w 465"/>
              <a:gd name="T109" fmla="*/ 168 h 633"/>
              <a:gd name="T110" fmla="*/ 105 w 465"/>
              <a:gd name="T111" fmla="*/ 66 h 633"/>
              <a:gd name="T112" fmla="*/ 411 w 465"/>
              <a:gd name="T113" fmla="*/ 117 h 633"/>
              <a:gd name="T114" fmla="*/ 105 w 465"/>
              <a:gd name="T115" fmla="*/ 80 h 633"/>
              <a:gd name="T116" fmla="*/ 105 w 465"/>
              <a:gd name="T117" fmla="*/ 154 h 633"/>
              <a:gd name="T118" fmla="*/ 397 w 465"/>
              <a:gd name="T119" fmla="*/ 117 h 633"/>
              <a:gd name="T120" fmla="*/ 105 w 465"/>
              <a:gd name="T121" fmla="*/ 80 h 6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465" h="633">
                <a:moveTo>
                  <a:pt x="433" y="633"/>
                </a:moveTo>
                <a:cubicBezTo>
                  <a:pt x="32" y="633"/>
                  <a:pt x="32" y="633"/>
                  <a:pt x="32" y="633"/>
                </a:cubicBezTo>
                <a:cubicBezTo>
                  <a:pt x="14" y="633"/>
                  <a:pt x="0" y="619"/>
                  <a:pt x="0" y="602"/>
                </a:cubicBezTo>
                <a:cubicBezTo>
                  <a:pt x="0" y="31"/>
                  <a:pt x="0" y="31"/>
                  <a:pt x="0" y="31"/>
                </a:cubicBezTo>
                <a:cubicBezTo>
                  <a:pt x="0" y="14"/>
                  <a:pt x="14" y="0"/>
                  <a:pt x="32" y="0"/>
                </a:cubicBezTo>
                <a:cubicBezTo>
                  <a:pt x="433" y="0"/>
                  <a:pt x="433" y="0"/>
                  <a:pt x="433" y="0"/>
                </a:cubicBezTo>
                <a:cubicBezTo>
                  <a:pt x="451" y="0"/>
                  <a:pt x="465" y="14"/>
                  <a:pt x="465" y="31"/>
                </a:cubicBezTo>
                <a:cubicBezTo>
                  <a:pt x="465" y="602"/>
                  <a:pt x="465" y="602"/>
                  <a:pt x="465" y="602"/>
                </a:cubicBezTo>
                <a:cubicBezTo>
                  <a:pt x="465" y="619"/>
                  <a:pt x="451" y="633"/>
                  <a:pt x="433" y="633"/>
                </a:cubicBezTo>
                <a:close/>
                <a:moveTo>
                  <a:pt x="32" y="14"/>
                </a:moveTo>
                <a:cubicBezTo>
                  <a:pt x="22" y="14"/>
                  <a:pt x="14" y="22"/>
                  <a:pt x="14" y="31"/>
                </a:cubicBezTo>
                <a:cubicBezTo>
                  <a:pt x="14" y="602"/>
                  <a:pt x="14" y="602"/>
                  <a:pt x="14" y="602"/>
                </a:cubicBezTo>
                <a:cubicBezTo>
                  <a:pt x="14" y="611"/>
                  <a:pt x="22" y="619"/>
                  <a:pt x="32" y="619"/>
                </a:cubicBezTo>
                <a:cubicBezTo>
                  <a:pt x="433" y="619"/>
                  <a:pt x="433" y="619"/>
                  <a:pt x="433" y="619"/>
                </a:cubicBezTo>
                <a:cubicBezTo>
                  <a:pt x="443" y="619"/>
                  <a:pt x="451" y="611"/>
                  <a:pt x="451" y="602"/>
                </a:cubicBezTo>
                <a:cubicBezTo>
                  <a:pt x="451" y="31"/>
                  <a:pt x="451" y="31"/>
                  <a:pt x="451" y="31"/>
                </a:cubicBezTo>
                <a:cubicBezTo>
                  <a:pt x="451" y="22"/>
                  <a:pt x="443" y="14"/>
                  <a:pt x="433" y="14"/>
                </a:cubicBezTo>
                <a:lnTo>
                  <a:pt x="32" y="14"/>
                </a:lnTo>
                <a:close/>
                <a:moveTo>
                  <a:pt x="360" y="566"/>
                </a:moveTo>
                <a:cubicBezTo>
                  <a:pt x="332" y="566"/>
                  <a:pt x="309" y="544"/>
                  <a:pt x="309" y="516"/>
                </a:cubicBezTo>
                <a:cubicBezTo>
                  <a:pt x="309" y="488"/>
                  <a:pt x="332" y="465"/>
                  <a:pt x="360" y="465"/>
                </a:cubicBezTo>
                <a:cubicBezTo>
                  <a:pt x="388" y="465"/>
                  <a:pt x="411" y="488"/>
                  <a:pt x="411" y="516"/>
                </a:cubicBezTo>
                <a:cubicBezTo>
                  <a:pt x="411" y="544"/>
                  <a:pt x="388" y="566"/>
                  <a:pt x="360" y="566"/>
                </a:cubicBezTo>
                <a:close/>
                <a:moveTo>
                  <a:pt x="360" y="479"/>
                </a:moveTo>
                <a:cubicBezTo>
                  <a:pt x="340" y="479"/>
                  <a:pt x="323" y="495"/>
                  <a:pt x="323" y="516"/>
                </a:cubicBezTo>
                <a:cubicBezTo>
                  <a:pt x="323" y="536"/>
                  <a:pt x="340" y="552"/>
                  <a:pt x="360" y="552"/>
                </a:cubicBezTo>
                <a:cubicBezTo>
                  <a:pt x="380" y="552"/>
                  <a:pt x="397" y="536"/>
                  <a:pt x="397" y="516"/>
                </a:cubicBezTo>
                <a:cubicBezTo>
                  <a:pt x="397" y="495"/>
                  <a:pt x="380" y="479"/>
                  <a:pt x="360" y="479"/>
                </a:cubicBezTo>
                <a:close/>
                <a:moveTo>
                  <a:pt x="232" y="566"/>
                </a:moveTo>
                <a:cubicBezTo>
                  <a:pt x="204" y="566"/>
                  <a:pt x="182" y="544"/>
                  <a:pt x="182" y="516"/>
                </a:cubicBezTo>
                <a:cubicBezTo>
                  <a:pt x="182" y="488"/>
                  <a:pt x="204" y="465"/>
                  <a:pt x="232" y="465"/>
                </a:cubicBezTo>
                <a:cubicBezTo>
                  <a:pt x="260" y="465"/>
                  <a:pt x="283" y="488"/>
                  <a:pt x="283" y="516"/>
                </a:cubicBezTo>
                <a:cubicBezTo>
                  <a:pt x="283" y="544"/>
                  <a:pt x="260" y="566"/>
                  <a:pt x="232" y="566"/>
                </a:cubicBezTo>
                <a:close/>
                <a:moveTo>
                  <a:pt x="232" y="479"/>
                </a:moveTo>
                <a:cubicBezTo>
                  <a:pt x="212" y="479"/>
                  <a:pt x="196" y="495"/>
                  <a:pt x="196" y="516"/>
                </a:cubicBezTo>
                <a:cubicBezTo>
                  <a:pt x="196" y="536"/>
                  <a:pt x="212" y="552"/>
                  <a:pt x="232" y="552"/>
                </a:cubicBezTo>
                <a:cubicBezTo>
                  <a:pt x="253" y="552"/>
                  <a:pt x="269" y="536"/>
                  <a:pt x="269" y="516"/>
                </a:cubicBezTo>
                <a:cubicBezTo>
                  <a:pt x="269" y="495"/>
                  <a:pt x="253" y="479"/>
                  <a:pt x="232" y="479"/>
                </a:cubicBezTo>
                <a:close/>
                <a:moveTo>
                  <a:pt x="105" y="566"/>
                </a:moveTo>
                <a:cubicBezTo>
                  <a:pt x="77" y="566"/>
                  <a:pt x="54" y="544"/>
                  <a:pt x="54" y="516"/>
                </a:cubicBezTo>
                <a:cubicBezTo>
                  <a:pt x="54" y="488"/>
                  <a:pt x="77" y="465"/>
                  <a:pt x="105" y="465"/>
                </a:cubicBezTo>
                <a:cubicBezTo>
                  <a:pt x="133" y="465"/>
                  <a:pt x="156" y="488"/>
                  <a:pt x="156" y="516"/>
                </a:cubicBezTo>
                <a:cubicBezTo>
                  <a:pt x="156" y="544"/>
                  <a:pt x="133" y="566"/>
                  <a:pt x="105" y="566"/>
                </a:cubicBezTo>
                <a:close/>
                <a:moveTo>
                  <a:pt x="105" y="479"/>
                </a:moveTo>
                <a:cubicBezTo>
                  <a:pt x="85" y="479"/>
                  <a:pt x="68" y="495"/>
                  <a:pt x="68" y="516"/>
                </a:cubicBezTo>
                <a:cubicBezTo>
                  <a:pt x="68" y="536"/>
                  <a:pt x="85" y="552"/>
                  <a:pt x="105" y="552"/>
                </a:cubicBezTo>
                <a:cubicBezTo>
                  <a:pt x="125" y="552"/>
                  <a:pt x="142" y="536"/>
                  <a:pt x="142" y="516"/>
                </a:cubicBezTo>
                <a:cubicBezTo>
                  <a:pt x="142" y="495"/>
                  <a:pt x="125" y="479"/>
                  <a:pt x="105" y="479"/>
                </a:cubicBezTo>
                <a:close/>
                <a:moveTo>
                  <a:pt x="360" y="440"/>
                </a:moveTo>
                <a:cubicBezTo>
                  <a:pt x="332" y="440"/>
                  <a:pt x="309" y="417"/>
                  <a:pt x="309" y="389"/>
                </a:cubicBezTo>
                <a:cubicBezTo>
                  <a:pt x="309" y="361"/>
                  <a:pt x="332" y="338"/>
                  <a:pt x="360" y="338"/>
                </a:cubicBezTo>
                <a:cubicBezTo>
                  <a:pt x="388" y="338"/>
                  <a:pt x="411" y="361"/>
                  <a:pt x="411" y="389"/>
                </a:cubicBezTo>
                <a:cubicBezTo>
                  <a:pt x="411" y="417"/>
                  <a:pt x="388" y="440"/>
                  <a:pt x="360" y="440"/>
                </a:cubicBezTo>
                <a:close/>
                <a:moveTo>
                  <a:pt x="360" y="352"/>
                </a:moveTo>
                <a:cubicBezTo>
                  <a:pt x="340" y="352"/>
                  <a:pt x="323" y="369"/>
                  <a:pt x="323" y="389"/>
                </a:cubicBezTo>
                <a:cubicBezTo>
                  <a:pt x="323" y="409"/>
                  <a:pt x="340" y="426"/>
                  <a:pt x="360" y="426"/>
                </a:cubicBezTo>
                <a:cubicBezTo>
                  <a:pt x="380" y="426"/>
                  <a:pt x="397" y="409"/>
                  <a:pt x="397" y="389"/>
                </a:cubicBezTo>
                <a:cubicBezTo>
                  <a:pt x="397" y="369"/>
                  <a:pt x="380" y="352"/>
                  <a:pt x="360" y="352"/>
                </a:cubicBezTo>
                <a:close/>
                <a:moveTo>
                  <a:pt x="232" y="440"/>
                </a:moveTo>
                <a:cubicBezTo>
                  <a:pt x="204" y="440"/>
                  <a:pt x="182" y="417"/>
                  <a:pt x="182" y="389"/>
                </a:cubicBezTo>
                <a:cubicBezTo>
                  <a:pt x="182" y="361"/>
                  <a:pt x="204" y="338"/>
                  <a:pt x="232" y="338"/>
                </a:cubicBezTo>
                <a:cubicBezTo>
                  <a:pt x="260" y="338"/>
                  <a:pt x="283" y="361"/>
                  <a:pt x="283" y="389"/>
                </a:cubicBezTo>
                <a:cubicBezTo>
                  <a:pt x="283" y="417"/>
                  <a:pt x="260" y="440"/>
                  <a:pt x="232" y="440"/>
                </a:cubicBezTo>
                <a:close/>
                <a:moveTo>
                  <a:pt x="232" y="352"/>
                </a:moveTo>
                <a:cubicBezTo>
                  <a:pt x="212" y="352"/>
                  <a:pt x="196" y="369"/>
                  <a:pt x="196" y="389"/>
                </a:cubicBezTo>
                <a:cubicBezTo>
                  <a:pt x="196" y="409"/>
                  <a:pt x="212" y="426"/>
                  <a:pt x="232" y="426"/>
                </a:cubicBezTo>
                <a:cubicBezTo>
                  <a:pt x="253" y="426"/>
                  <a:pt x="269" y="409"/>
                  <a:pt x="269" y="389"/>
                </a:cubicBezTo>
                <a:cubicBezTo>
                  <a:pt x="269" y="369"/>
                  <a:pt x="253" y="352"/>
                  <a:pt x="232" y="352"/>
                </a:cubicBezTo>
                <a:close/>
                <a:moveTo>
                  <a:pt x="105" y="440"/>
                </a:moveTo>
                <a:cubicBezTo>
                  <a:pt x="77" y="440"/>
                  <a:pt x="54" y="417"/>
                  <a:pt x="54" y="389"/>
                </a:cubicBezTo>
                <a:cubicBezTo>
                  <a:pt x="54" y="361"/>
                  <a:pt x="77" y="338"/>
                  <a:pt x="105" y="338"/>
                </a:cubicBezTo>
                <a:cubicBezTo>
                  <a:pt x="133" y="338"/>
                  <a:pt x="156" y="361"/>
                  <a:pt x="156" y="389"/>
                </a:cubicBezTo>
                <a:cubicBezTo>
                  <a:pt x="156" y="417"/>
                  <a:pt x="133" y="440"/>
                  <a:pt x="105" y="440"/>
                </a:cubicBezTo>
                <a:close/>
                <a:moveTo>
                  <a:pt x="105" y="352"/>
                </a:moveTo>
                <a:cubicBezTo>
                  <a:pt x="85" y="352"/>
                  <a:pt x="68" y="369"/>
                  <a:pt x="68" y="389"/>
                </a:cubicBezTo>
                <a:cubicBezTo>
                  <a:pt x="68" y="409"/>
                  <a:pt x="85" y="426"/>
                  <a:pt x="105" y="426"/>
                </a:cubicBezTo>
                <a:cubicBezTo>
                  <a:pt x="125" y="426"/>
                  <a:pt x="142" y="409"/>
                  <a:pt x="142" y="389"/>
                </a:cubicBezTo>
                <a:cubicBezTo>
                  <a:pt x="142" y="369"/>
                  <a:pt x="125" y="352"/>
                  <a:pt x="105" y="352"/>
                </a:cubicBezTo>
                <a:close/>
                <a:moveTo>
                  <a:pt x="360" y="313"/>
                </a:moveTo>
                <a:cubicBezTo>
                  <a:pt x="332" y="313"/>
                  <a:pt x="309" y="290"/>
                  <a:pt x="309" y="262"/>
                </a:cubicBezTo>
                <a:cubicBezTo>
                  <a:pt x="309" y="234"/>
                  <a:pt x="332" y="212"/>
                  <a:pt x="360" y="212"/>
                </a:cubicBezTo>
                <a:cubicBezTo>
                  <a:pt x="388" y="212"/>
                  <a:pt x="411" y="234"/>
                  <a:pt x="411" y="262"/>
                </a:cubicBezTo>
                <a:cubicBezTo>
                  <a:pt x="411" y="290"/>
                  <a:pt x="388" y="313"/>
                  <a:pt x="360" y="313"/>
                </a:cubicBezTo>
                <a:close/>
                <a:moveTo>
                  <a:pt x="360" y="226"/>
                </a:moveTo>
                <a:cubicBezTo>
                  <a:pt x="340" y="226"/>
                  <a:pt x="323" y="242"/>
                  <a:pt x="323" y="262"/>
                </a:cubicBezTo>
                <a:cubicBezTo>
                  <a:pt x="323" y="283"/>
                  <a:pt x="340" y="299"/>
                  <a:pt x="360" y="299"/>
                </a:cubicBezTo>
                <a:cubicBezTo>
                  <a:pt x="380" y="299"/>
                  <a:pt x="397" y="283"/>
                  <a:pt x="397" y="262"/>
                </a:cubicBezTo>
                <a:cubicBezTo>
                  <a:pt x="397" y="242"/>
                  <a:pt x="380" y="226"/>
                  <a:pt x="360" y="226"/>
                </a:cubicBezTo>
                <a:close/>
                <a:moveTo>
                  <a:pt x="232" y="313"/>
                </a:moveTo>
                <a:cubicBezTo>
                  <a:pt x="204" y="313"/>
                  <a:pt x="182" y="290"/>
                  <a:pt x="182" y="262"/>
                </a:cubicBezTo>
                <a:cubicBezTo>
                  <a:pt x="182" y="234"/>
                  <a:pt x="204" y="212"/>
                  <a:pt x="232" y="212"/>
                </a:cubicBezTo>
                <a:cubicBezTo>
                  <a:pt x="260" y="212"/>
                  <a:pt x="283" y="234"/>
                  <a:pt x="283" y="262"/>
                </a:cubicBezTo>
                <a:cubicBezTo>
                  <a:pt x="283" y="290"/>
                  <a:pt x="260" y="313"/>
                  <a:pt x="232" y="313"/>
                </a:cubicBezTo>
                <a:close/>
                <a:moveTo>
                  <a:pt x="232" y="226"/>
                </a:moveTo>
                <a:cubicBezTo>
                  <a:pt x="212" y="226"/>
                  <a:pt x="196" y="242"/>
                  <a:pt x="196" y="262"/>
                </a:cubicBezTo>
                <a:cubicBezTo>
                  <a:pt x="196" y="283"/>
                  <a:pt x="212" y="299"/>
                  <a:pt x="232" y="299"/>
                </a:cubicBezTo>
                <a:cubicBezTo>
                  <a:pt x="253" y="299"/>
                  <a:pt x="269" y="283"/>
                  <a:pt x="269" y="262"/>
                </a:cubicBezTo>
                <a:cubicBezTo>
                  <a:pt x="269" y="242"/>
                  <a:pt x="253" y="226"/>
                  <a:pt x="232" y="226"/>
                </a:cubicBezTo>
                <a:close/>
                <a:moveTo>
                  <a:pt x="105" y="313"/>
                </a:moveTo>
                <a:cubicBezTo>
                  <a:pt x="77" y="313"/>
                  <a:pt x="54" y="290"/>
                  <a:pt x="54" y="262"/>
                </a:cubicBezTo>
                <a:cubicBezTo>
                  <a:pt x="54" y="234"/>
                  <a:pt x="77" y="212"/>
                  <a:pt x="105" y="212"/>
                </a:cubicBezTo>
                <a:cubicBezTo>
                  <a:pt x="133" y="212"/>
                  <a:pt x="156" y="234"/>
                  <a:pt x="156" y="262"/>
                </a:cubicBezTo>
                <a:cubicBezTo>
                  <a:pt x="156" y="290"/>
                  <a:pt x="133" y="313"/>
                  <a:pt x="105" y="313"/>
                </a:cubicBezTo>
                <a:close/>
                <a:moveTo>
                  <a:pt x="105" y="226"/>
                </a:moveTo>
                <a:cubicBezTo>
                  <a:pt x="85" y="226"/>
                  <a:pt x="68" y="242"/>
                  <a:pt x="68" y="262"/>
                </a:cubicBezTo>
                <a:cubicBezTo>
                  <a:pt x="68" y="283"/>
                  <a:pt x="85" y="299"/>
                  <a:pt x="105" y="299"/>
                </a:cubicBezTo>
                <a:cubicBezTo>
                  <a:pt x="125" y="299"/>
                  <a:pt x="142" y="283"/>
                  <a:pt x="142" y="262"/>
                </a:cubicBezTo>
                <a:cubicBezTo>
                  <a:pt x="142" y="242"/>
                  <a:pt x="125" y="226"/>
                  <a:pt x="105" y="226"/>
                </a:cubicBezTo>
                <a:close/>
                <a:moveTo>
                  <a:pt x="360" y="168"/>
                </a:moveTo>
                <a:cubicBezTo>
                  <a:pt x="105" y="168"/>
                  <a:pt x="105" y="168"/>
                  <a:pt x="105" y="168"/>
                </a:cubicBezTo>
                <a:cubicBezTo>
                  <a:pt x="77" y="168"/>
                  <a:pt x="54" y="145"/>
                  <a:pt x="54" y="117"/>
                </a:cubicBezTo>
                <a:cubicBezTo>
                  <a:pt x="54" y="89"/>
                  <a:pt x="77" y="66"/>
                  <a:pt x="105" y="66"/>
                </a:cubicBezTo>
                <a:cubicBezTo>
                  <a:pt x="360" y="66"/>
                  <a:pt x="360" y="66"/>
                  <a:pt x="360" y="66"/>
                </a:cubicBezTo>
                <a:cubicBezTo>
                  <a:pt x="388" y="66"/>
                  <a:pt x="411" y="89"/>
                  <a:pt x="411" y="117"/>
                </a:cubicBezTo>
                <a:cubicBezTo>
                  <a:pt x="411" y="145"/>
                  <a:pt x="388" y="168"/>
                  <a:pt x="360" y="168"/>
                </a:cubicBezTo>
                <a:close/>
                <a:moveTo>
                  <a:pt x="105" y="80"/>
                </a:moveTo>
                <a:cubicBezTo>
                  <a:pt x="85" y="80"/>
                  <a:pt x="68" y="97"/>
                  <a:pt x="68" y="117"/>
                </a:cubicBezTo>
                <a:cubicBezTo>
                  <a:pt x="68" y="137"/>
                  <a:pt x="85" y="154"/>
                  <a:pt x="105" y="154"/>
                </a:cubicBezTo>
                <a:cubicBezTo>
                  <a:pt x="360" y="154"/>
                  <a:pt x="360" y="154"/>
                  <a:pt x="360" y="154"/>
                </a:cubicBezTo>
                <a:cubicBezTo>
                  <a:pt x="380" y="154"/>
                  <a:pt x="397" y="137"/>
                  <a:pt x="397" y="117"/>
                </a:cubicBezTo>
                <a:cubicBezTo>
                  <a:pt x="397" y="97"/>
                  <a:pt x="380" y="80"/>
                  <a:pt x="360" y="80"/>
                </a:cubicBezTo>
                <a:lnTo>
                  <a:pt x="105" y="80"/>
                </a:lnTo>
                <a:close/>
              </a:path>
            </a:pathLst>
          </a:custGeom>
          <a:solidFill>
            <a:schemeClr val="accent4"/>
          </a:solidFill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>
    <xdr:from>
      <xdr:col>0</xdr:col>
      <xdr:colOff>10160</xdr:colOff>
      <xdr:row>25</xdr:row>
      <xdr:rowOff>13334</xdr:rowOff>
    </xdr:from>
    <xdr:to>
      <xdr:col>0</xdr:col>
      <xdr:colOff>1249680</xdr:colOff>
      <xdr:row>27</xdr:row>
      <xdr:rowOff>132080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E7196E28-3337-F737-A9A4-E7BD32FB13C3}"/>
            </a:ext>
          </a:extLst>
        </xdr:cNvPr>
        <xdr:cNvGrpSpPr/>
      </xdr:nvGrpSpPr>
      <xdr:grpSpPr>
        <a:xfrm>
          <a:off x="10160" y="4958714"/>
          <a:ext cx="1239520" cy="484506"/>
          <a:chOff x="10160" y="4981574"/>
          <a:chExt cx="1239520" cy="484506"/>
        </a:xfrm>
      </xdr:grpSpPr>
      <xdr:sp macro="" textlink="">
        <xdr:nvSpPr>
          <xdr:cNvPr id="13" name="Rectangle: Rounded Corners 12">
            <a:extLst>
              <a:ext uri="{FF2B5EF4-FFF2-40B4-BE49-F238E27FC236}">
                <a16:creationId xmlns:a16="http://schemas.microsoft.com/office/drawing/2014/main" id="{15B4CECF-2BC5-9EDF-60BA-DBEE53D13673}"/>
              </a:ext>
            </a:extLst>
          </xdr:cNvPr>
          <xdr:cNvSpPr/>
        </xdr:nvSpPr>
        <xdr:spPr>
          <a:xfrm>
            <a:off x="10160" y="4981574"/>
            <a:ext cx="1239520" cy="484506"/>
          </a:xfrm>
          <a:prstGeom prst="roundRect">
            <a:avLst/>
          </a:prstGeom>
          <a:solidFill>
            <a:schemeClr val="accent1">
              <a:lumMod val="60000"/>
              <a:lumOff val="40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Workings </a:t>
            </a:r>
          </a:p>
          <a:p>
            <a:pPr algn="l"/>
            <a:r>
              <a:rPr lang="en-ZA" sz="1100"/>
              <a:t>Fixed Ass Dash</a:t>
            </a:r>
          </a:p>
        </xdr:txBody>
      </xdr:sp>
      <xdr:sp macro="[1]!Schedules_Loan_Dash" textlink="">
        <xdr:nvSpPr>
          <xdr:cNvPr id="20" name="Freeform 121">
            <a:extLst>
              <a:ext uri="{FF2B5EF4-FFF2-40B4-BE49-F238E27FC236}">
                <a16:creationId xmlns:a16="http://schemas.microsoft.com/office/drawing/2014/main" id="{05D267C1-0D8D-7023-53C3-CBEF17131734}"/>
              </a:ext>
            </a:extLst>
          </xdr:cNvPr>
          <xdr:cNvSpPr>
            <a:spLocks noEditPoints="1"/>
          </xdr:cNvSpPr>
        </xdr:nvSpPr>
        <xdr:spPr bwMode="auto">
          <a:xfrm>
            <a:off x="976234" y="5092461"/>
            <a:ext cx="253125" cy="272019"/>
          </a:xfrm>
          <a:custGeom>
            <a:avLst/>
            <a:gdLst>
              <a:gd name="T0" fmla="*/ 661 w 689"/>
              <a:gd name="T1" fmla="*/ 516 h 582"/>
              <a:gd name="T2" fmla="*/ 654 w 689"/>
              <a:gd name="T3" fmla="*/ 488 h 582"/>
              <a:gd name="T4" fmla="*/ 609 w 689"/>
              <a:gd name="T5" fmla="*/ 183 h 582"/>
              <a:gd name="T6" fmla="*/ 660 w 689"/>
              <a:gd name="T7" fmla="*/ 176 h 582"/>
              <a:gd name="T8" fmla="*/ 656 w 689"/>
              <a:gd name="T9" fmla="*/ 142 h 582"/>
              <a:gd name="T10" fmla="*/ 339 w 689"/>
              <a:gd name="T11" fmla="*/ 1 h 582"/>
              <a:gd name="T12" fmla="*/ 26 w 689"/>
              <a:gd name="T13" fmla="*/ 149 h 582"/>
              <a:gd name="T14" fmla="*/ 33 w 689"/>
              <a:gd name="T15" fmla="*/ 183 h 582"/>
              <a:gd name="T16" fmla="*/ 80 w 689"/>
              <a:gd name="T17" fmla="*/ 488 h 582"/>
              <a:gd name="T18" fmla="*/ 25 w 689"/>
              <a:gd name="T19" fmla="*/ 495 h 582"/>
              <a:gd name="T20" fmla="*/ 7 w 689"/>
              <a:gd name="T21" fmla="*/ 516 h 582"/>
              <a:gd name="T22" fmla="*/ 0 w 689"/>
              <a:gd name="T23" fmla="*/ 575 h 582"/>
              <a:gd name="T24" fmla="*/ 682 w 689"/>
              <a:gd name="T25" fmla="*/ 582 h 582"/>
              <a:gd name="T26" fmla="*/ 689 w 689"/>
              <a:gd name="T27" fmla="*/ 523 h 582"/>
              <a:gd name="T28" fmla="*/ 595 w 689"/>
              <a:gd name="T29" fmla="*/ 488 h 582"/>
              <a:gd name="T30" fmla="*/ 526 w 689"/>
              <a:gd name="T31" fmla="*/ 183 h 582"/>
              <a:gd name="T32" fmla="*/ 595 w 689"/>
              <a:gd name="T33" fmla="*/ 488 h 582"/>
              <a:gd name="T34" fmla="*/ 392 w 689"/>
              <a:gd name="T35" fmla="*/ 183 h 582"/>
              <a:gd name="T36" fmla="*/ 512 w 689"/>
              <a:gd name="T37" fmla="*/ 488 h 582"/>
              <a:gd name="T38" fmla="*/ 308 w 689"/>
              <a:gd name="T39" fmla="*/ 488 h 582"/>
              <a:gd name="T40" fmla="*/ 378 w 689"/>
              <a:gd name="T41" fmla="*/ 183 h 582"/>
              <a:gd name="T42" fmla="*/ 308 w 689"/>
              <a:gd name="T43" fmla="*/ 488 h 582"/>
              <a:gd name="T44" fmla="*/ 178 w 689"/>
              <a:gd name="T45" fmla="*/ 183 h 582"/>
              <a:gd name="T46" fmla="*/ 294 w 689"/>
              <a:gd name="T47" fmla="*/ 488 h 582"/>
              <a:gd name="T48" fmla="*/ 40 w 689"/>
              <a:gd name="T49" fmla="*/ 153 h 582"/>
              <a:gd name="T50" fmla="*/ 646 w 689"/>
              <a:gd name="T51" fmla="*/ 153 h 582"/>
              <a:gd name="T52" fmla="*/ 40 w 689"/>
              <a:gd name="T53" fmla="*/ 169 h 582"/>
              <a:gd name="T54" fmla="*/ 94 w 689"/>
              <a:gd name="T55" fmla="*/ 183 h 582"/>
              <a:gd name="T56" fmla="*/ 164 w 689"/>
              <a:gd name="T57" fmla="*/ 488 h 582"/>
              <a:gd name="T58" fmla="*/ 94 w 689"/>
              <a:gd name="T59" fmla="*/ 183 h 582"/>
              <a:gd name="T60" fmla="*/ 14 w 689"/>
              <a:gd name="T61" fmla="*/ 568 h 582"/>
              <a:gd name="T62" fmla="*/ 32 w 689"/>
              <a:gd name="T63" fmla="*/ 530 h 582"/>
              <a:gd name="T64" fmla="*/ 39 w 689"/>
              <a:gd name="T65" fmla="*/ 502 h 582"/>
              <a:gd name="T66" fmla="*/ 647 w 689"/>
              <a:gd name="T67" fmla="*/ 523 h 582"/>
              <a:gd name="T68" fmla="*/ 675 w 689"/>
              <a:gd name="T69" fmla="*/ 530 h 58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689" h="582">
                <a:moveTo>
                  <a:pt x="682" y="516"/>
                </a:moveTo>
                <a:cubicBezTo>
                  <a:pt x="661" y="516"/>
                  <a:pt x="661" y="516"/>
                  <a:pt x="661" y="516"/>
                </a:cubicBezTo>
                <a:cubicBezTo>
                  <a:pt x="661" y="495"/>
                  <a:pt x="661" y="495"/>
                  <a:pt x="661" y="495"/>
                </a:cubicBezTo>
                <a:cubicBezTo>
                  <a:pt x="661" y="491"/>
                  <a:pt x="658" y="488"/>
                  <a:pt x="654" y="488"/>
                </a:cubicBezTo>
                <a:cubicBezTo>
                  <a:pt x="609" y="488"/>
                  <a:pt x="609" y="488"/>
                  <a:pt x="609" y="488"/>
                </a:cubicBezTo>
                <a:cubicBezTo>
                  <a:pt x="609" y="183"/>
                  <a:pt x="609" y="183"/>
                  <a:pt x="609" y="183"/>
                </a:cubicBezTo>
                <a:cubicBezTo>
                  <a:pt x="653" y="183"/>
                  <a:pt x="653" y="183"/>
                  <a:pt x="653" y="183"/>
                </a:cubicBezTo>
                <a:cubicBezTo>
                  <a:pt x="657" y="183"/>
                  <a:pt x="660" y="180"/>
                  <a:pt x="660" y="176"/>
                </a:cubicBezTo>
                <a:cubicBezTo>
                  <a:pt x="660" y="149"/>
                  <a:pt x="660" y="149"/>
                  <a:pt x="660" y="149"/>
                </a:cubicBezTo>
                <a:cubicBezTo>
                  <a:pt x="660" y="146"/>
                  <a:pt x="658" y="143"/>
                  <a:pt x="656" y="142"/>
                </a:cubicBezTo>
                <a:cubicBezTo>
                  <a:pt x="345" y="1"/>
                  <a:pt x="345" y="1"/>
                  <a:pt x="345" y="1"/>
                </a:cubicBezTo>
                <a:cubicBezTo>
                  <a:pt x="343" y="0"/>
                  <a:pt x="341" y="0"/>
                  <a:pt x="339" y="1"/>
                </a:cubicBezTo>
                <a:cubicBezTo>
                  <a:pt x="30" y="142"/>
                  <a:pt x="30" y="142"/>
                  <a:pt x="30" y="142"/>
                </a:cubicBezTo>
                <a:cubicBezTo>
                  <a:pt x="27" y="143"/>
                  <a:pt x="26" y="146"/>
                  <a:pt x="26" y="149"/>
                </a:cubicBezTo>
                <a:cubicBezTo>
                  <a:pt x="26" y="176"/>
                  <a:pt x="26" y="176"/>
                  <a:pt x="26" y="176"/>
                </a:cubicBezTo>
                <a:cubicBezTo>
                  <a:pt x="26" y="180"/>
                  <a:pt x="29" y="183"/>
                  <a:pt x="33" y="183"/>
                </a:cubicBezTo>
                <a:cubicBezTo>
                  <a:pt x="80" y="183"/>
                  <a:pt x="80" y="183"/>
                  <a:pt x="80" y="183"/>
                </a:cubicBezTo>
                <a:cubicBezTo>
                  <a:pt x="80" y="488"/>
                  <a:pt x="80" y="488"/>
                  <a:pt x="80" y="488"/>
                </a:cubicBezTo>
                <a:cubicBezTo>
                  <a:pt x="32" y="488"/>
                  <a:pt x="32" y="488"/>
                  <a:pt x="32" y="488"/>
                </a:cubicBezTo>
                <a:cubicBezTo>
                  <a:pt x="28" y="488"/>
                  <a:pt x="25" y="491"/>
                  <a:pt x="25" y="495"/>
                </a:cubicBezTo>
                <a:cubicBezTo>
                  <a:pt x="25" y="516"/>
                  <a:pt x="25" y="516"/>
                  <a:pt x="25" y="516"/>
                </a:cubicBezTo>
                <a:cubicBezTo>
                  <a:pt x="7" y="516"/>
                  <a:pt x="7" y="516"/>
                  <a:pt x="7" y="516"/>
                </a:cubicBezTo>
                <a:cubicBezTo>
                  <a:pt x="3" y="516"/>
                  <a:pt x="0" y="520"/>
                  <a:pt x="0" y="523"/>
                </a:cubicBezTo>
                <a:cubicBezTo>
                  <a:pt x="0" y="575"/>
                  <a:pt x="0" y="575"/>
                  <a:pt x="0" y="575"/>
                </a:cubicBezTo>
                <a:cubicBezTo>
                  <a:pt x="0" y="579"/>
                  <a:pt x="3" y="582"/>
                  <a:pt x="7" y="582"/>
                </a:cubicBezTo>
                <a:cubicBezTo>
                  <a:pt x="682" y="582"/>
                  <a:pt x="682" y="582"/>
                  <a:pt x="682" y="582"/>
                </a:cubicBezTo>
                <a:cubicBezTo>
                  <a:pt x="686" y="582"/>
                  <a:pt x="689" y="579"/>
                  <a:pt x="689" y="575"/>
                </a:cubicBezTo>
                <a:cubicBezTo>
                  <a:pt x="689" y="523"/>
                  <a:pt x="689" y="523"/>
                  <a:pt x="689" y="523"/>
                </a:cubicBezTo>
                <a:cubicBezTo>
                  <a:pt x="689" y="520"/>
                  <a:pt x="686" y="516"/>
                  <a:pt x="682" y="516"/>
                </a:cubicBezTo>
                <a:close/>
                <a:moveTo>
                  <a:pt x="595" y="488"/>
                </a:moveTo>
                <a:cubicBezTo>
                  <a:pt x="526" y="488"/>
                  <a:pt x="526" y="488"/>
                  <a:pt x="526" y="488"/>
                </a:cubicBezTo>
                <a:cubicBezTo>
                  <a:pt x="526" y="183"/>
                  <a:pt x="526" y="183"/>
                  <a:pt x="526" y="183"/>
                </a:cubicBezTo>
                <a:cubicBezTo>
                  <a:pt x="595" y="183"/>
                  <a:pt x="595" y="183"/>
                  <a:pt x="595" y="183"/>
                </a:cubicBezTo>
                <a:lnTo>
                  <a:pt x="595" y="488"/>
                </a:lnTo>
                <a:close/>
                <a:moveTo>
                  <a:pt x="392" y="488"/>
                </a:moveTo>
                <a:cubicBezTo>
                  <a:pt x="392" y="183"/>
                  <a:pt x="392" y="183"/>
                  <a:pt x="392" y="183"/>
                </a:cubicBezTo>
                <a:cubicBezTo>
                  <a:pt x="512" y="183"/>
                  <a:pt x="512" y="183"/>
                  <a:pt x="512" y="183"/>
                </a:cubicBezTo>
                <a:cubicBezTo>
                  <a:pt x="512" y="488"/>
                  <a:pt x="512" y="488"/>
                  <a:pt x="512" y="488"/>
                </a:cubicBezTo>
                <a:lnTo>
                  <a:pt x="392" y="488"/>
                </a:lnTo>
                <a:close/>
                <a:moveTo>
                  <a:pt x="308" y="488"/>
                </a:moveTo>
                <a:cubicBezTo>
                  <a:pt x="308" y="183"/>
                  <a:pt x="308" y="183"/>
                  <a:pt x="308" y="183"/>
                </a:cubicBezTo>
                <a:cubicBezTo>
                  <a:pt x="378" y="183"/>
                  <a:pt x="378" y="183"/>
                  <a:pt x="378" y="183"/>
                </a:cubicBezTo>
                <a:cubicBezTo>
                  <a:pt x="378" y="488"/>
                  <a:pt x="378" y="488"/>
                  <a:pt x="378" y="488"/>
                </a:cubicBezTo>
                <a:lnTo>
                  <a:pt x="308" y="488"/>
                </a:lnTo>
                <a:close/>
                <a:moveTo>
                  <a:pt x="178" y="488"/>
                </a:moveTo>
                <a:cubicBezTo>
                  <a:pt x="178" y="183"/>
                  <a:pt x="178" y="183"/>
                  <a:pt x="178" y="183"/>
                </a:cubicBezTo>
                <a:cubicBezTo>
                  <a:pt x="294" y="183"/>
                  <a:pt x="294" y="183"/>
                  <a:pt x="294" y="183"/>
                </a:cubicBezTo>
                <a:cubicBezTo>
                  <a:pt x="294" y="488"/>
                  <a:pt x="294" y="488"/>
                  <a:pt x="294" y="488"/>
                </a:cubicBezTo>
                <a:lnTo>
                  <a:pt x="178" y="488"/>
                </a:lnTo>
                <a:close/>
                <a:moveTo>
                  <a:pt x="40" y="153"/>
                </a:moveTo>
                <a:cubicBezTo>
                  <a:pt x="342" y="15"/>
                  <a:pt x="342" y="15"/>
                  <a:pt x="342" y="15"/>
                </a:cubicBezTo>
                <a:cubicBezTo>
                  <a:pt x="646" y="153"/>
                  <a:pt x="646" y="153"/>
                  <a:pt x="646" y="153"/>
                </a:cubicBezTo>
                <a:cubicBezTo>
                  <a:pt x="646" y="169"/>
                  <a:pt x="646" y="169"/>
                  <a:pt x="646" y="169"/>
                </a:cubicBezTo>
                <a:cubicBezTo>
                  <a:pt x="40" y="169"/>
                  <a:pt x="40" y="169"/>
                  <a:pt x="40" y="169"/>
                </a:cubicBezTo>
                <a:lnTo>
                  <a:pt x="40" y="153"/>
                </a:lnTo>
                <a:close/>
                <a:moveTo>
                  <a:pt x="94" y="183"/>
                </a:moveTo>
                <a:cubicBezTo>
                  <a:pt x="164" y="183"/>
                  <a:pt x="164" y="183"/>
                  <a:pt x="164" y="183"/>
                </a:cubicBezTo>
                <a:cubicBezTo>
                  <a:pt x="164" y="488"/>
                  <a:pt x="164" y="488"/>
                  <a:pt x="164" y="488"/>
                </a:cubicBezTo>
                <a:cubicBezTo>
                  <a:pt x="94" y="488"/>
                  <a:pt x="94" y="488"/>
                  <a:pt x="94" y="488"/>
                </a:cubicBezTo>
                <a:lnTo>
                  <a:pt x="94" y="183"/>
                </a:lnTo>
                <a:close/>
                <a:moveTo>
                  <a:pt x="675" y="568"/>
                </a:moveTo>
                <a:cubicBezTo>
                  <a:pt x="14" y="568"/>
                  <a:pt x="14" y="568"/>
                  <a:pt x="14" y="568"/>
                </a:cubicBezTo>
                <a:cubicBezTo>
                  <a:pt x="14" y="530"/>
                  <a:pt x="14" y="530"/>
                  <a:pt x="14" y="530"/>
                </a:cubicBezTo>
                <a:cubicBezTo>
                  <a:pt x="32" y="530"/>
                  <a:pt x="32" y="530"/>
                  <a:pt x="32" y="530"/>
                </a:cubicBezTo>
                <a:cubicBezTo>
                  <a:pt x="36" y="530"/>
                  <a:pt x="39" y="527"/>
                  <a:pt x="39" y="523"/>
                </a:cubicBezTo>
                <a:cubicBezTo>
                  <a:pt x="39" y="502"/>
                  <a:pt x="39" y="502"/>
                  <a:pt x="39" y="502"/>
                </a:cubicBezTo>
                <a:cubicBezTo>
                  <a:pt x="647" y="502"/>
                  <a:pt x="647" y="502"/>
                  <a:pt x="647" y="502"/>
                </a:cubicBezTo>
                <a:cubicBezTo>
                  <a:pt x="647" y="523"/>
                  <a:pt x="647" y="523"/>
                  <a:pt x="647" y="523"/>
                </a:cubicBezTo>
                <a:cubicBezTo>
                  <a:pt x="647" y="527"/>
                  <a:pt x="650" y="530"/>
                  <a:pt x="654" y="530"/>
                </a:cubicBezTo>
                <a:cubicBezTo>
                  <a:pt x="675" y="530"/>
                  <a:pt x="675" y="530"/>
                  <a:pt x="675" y="530"/>
                </a:cubicBezTo>
                <a:lnTo>
                  <a:pt x="675" y="568"/>
                </a:lnTo>
                <a:close/>
              </a:path>
            </a:pathLst>
          </a:custGeom>
          <a:solidFill>
            <a:schemeClr val="tx1">
              <a:lumMod val="95000"/>
              <a:lumOff val="5000"/>
            </a:schemeClr>
          </a:solidFill>
          <a:ln>
            <a:solidFill>
              <a:schemeClr val="tx1">
                <a:lumMod val="95000"/>
                <a:lumOff val="5000"/>
              </a:schemeClr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  <xdr:twoCellAnchor editAs="absolute">
    <xdr:from>
      <xdr:col>0</xdr:col>
      <xdr:colOff>70675</xdr:colOff>
      <xdr:row>10</xdr:row>
      <xdr:rowOff>170996</xdr:rowOff>
    </xdr:from>
    <xdr:to>
      <xdr:col>0</xdr:col>
      <xdr:colOff>1239520</xdr:colOff>
      <xdr:row>14</xdr:row>
      <xdr:rowOff>25985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77057DBB-BA4A-40EE-B821-50EBD217913D}"/>
            </a:ext>
          </a:extLst>
        </xdr:cNvPr>
        <xdr:cNvGrpSpPr/>
      </xdr:nvGrpSpPr>
      <xdr:grpSpPr>
        <a:xfrm>
          <a:off x="70675" y="2152196"/>
          <a:ext cx="1168845" cy="586509"/>
          <a:chOff x="19875" y="3144750"/>
          <a:chExt cx="1167575" cy="516025"/>
        </a:xfrm>
      </xdr:grpSpPr>
      <xdr:sp macro="" textlink="">
        <xdr:nvSpPr>
          <xdr:cNvPr id="22" name="Rectangle: Rounded Corners 21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51A89D73-7D3B-1616-C1C6-72CEFA45B18A}"/>
              </a:ext>
            </a:extLst>
          </xdr:cNvPr>
          <xdr:cNvSpPr/>
        </xdr:nvSpPr>
        <xdr:spPr>
          <a:xfrm>
            <a:off x="19875" y="3144750"/>
            <a:ext cx="1118045" cy="490292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Loans Dashboard</a:t>
            </a:r>
          </a:p>
        </xdr:txBody>
      </xdr:sp>
      <xdr:pic>
        <xdr:nvPicPr>
          <xdr:cNvPr id="23" name="Graphic 22" descr="Loan with solid fill">
            <a:extLst>
              <a:ext uri="{FF2B5EF4-FFF2-40B4-BE49-F238E27FC236}">
                <a16:creationId xmlns:a16="http://schemas.microsoft.com/office/drawing/2014/main" id="{5BCF110F-B88B-8BAB-BE5A-9AC0ED0332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96DAC541-7B7A-43D3-8B79-37D633B846F1}">
                <asvg:svgBlip xmlns:asvg="http://schemas.microsoft.com/office/drawing/2016/SVG/main" r:embed="rId10"/>
              </a:ext>
            </a:extLst>
          </a:blip>
          <a:stretch>
            <a:fillRect/>
          </a:stretch>
        </xdr:blipFill>
        <xdr:spPr>
          <a:xfrm>
            <a:off x="741680" y="3213100"/>
            <a:ext cx="445770" cy="44767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48790</xdr:colOff>
      <xdr:row>21</xdr:row>
      <xdr:rowOff>153995</xdr:rowOff>
    </xdr:from>
    <xdr:to>
      <xdr:col>0</xdr:col>
      <xdr:colOff>1187157</xdr:colOff>
      <xdr:row>24</xdr:row>
      <xdr:rowOff>62526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B17F786D-C03D-188C-A225-C6FDC0A73115}"/>
            </a:ext>
          </a:extLst>
        </xdr:cNvPr>
        <xdr:cNvGrpSpPr/>
      </xdr:nvGrpSpPr>
      <xdr:grpSpPr>
        <a:xfrm>
          <a:off x="48790" y="4329755"/>
          <a:ext cx="1138367" cy="495271"/>
          <a:chOff x="48790" y="4350075"/>
          <a:chExt cx="1138367" cy="497811"/>
        </a:xfrm>
        <a:solidFill>
          <a:schemeClr val="accent1">
            <a:lumMod val="60000"/>
            <a:lumOff val="40000"/>
          </a:schemeClr>
        </a:solidFill>
      </xdr:grpSpPr>
      <xdr:sp macro="[1]!Schedules_Loan_Dash" textlink="">
        <xdr:nvSpPr>
          <xdr:cNvPr id="19" name="Rectangle: Rounded Corners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75D0D7F3-825E-DD60-2844-64324E6EFD83}"/>
              </a:ext>
            </a:extLst>
          </xdr:cNvPr>
          <xdr:cNvSpPr/>
        </xdr:nvSpPr>
        <xdr:spPr>
          <a:xfrm>
            <a:off x="48790" y="4350075"/>
            <a:ext cx="1138367" cy="497811"/>
          </a:xfrm>
          <a:prstGeom prst="roundRect">
            <a:avLst/>
          </a:prstGeom>
          <a:grp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Workings </a:t>
            </a:r>
          </a:p>
          <a:p>
            <a:pPr algn="l"/>
            <a:r>
              <a:rPr lang="en-ZA" sz="1100"/>
              <a:t>Loans Dash</a:t>
            </a:r>
          </a:p>
        </xdr:txBody>
      </xdr:sp>
      <xdr:sp macro="" textlink="">
        <xdr:nvSpPr>
          <xdr:cNvPr id="24" name="Freeform 95">
            <a:extLst>
              <a:ext uri="{FF2B5EF4-FFF2-40B4-BE49-F238E27FC236}">
                <a16:creationId xmlns:a16="http://schemas.microsoft.com/office/drawing/2014/main" id="{24BB40C4-4452-47D3-B791-A0587CC9BB2F}"/>
              </a:ext>
            </a:extLst>
          </xdr:cNvPr>
          <xdr:cNvSpPr>
            <a:spLocks noEditPoints="1"/>
          </xdr:cNvSpPr>
        </xdr:nvSpPr>
        <xdr:spPr bwMode="auto">
          <a:xfrm>
            <a:off x="894080" y="4450080"/>
            <a:ext cx="242231" cy="292160"/>
          </a:xfrm>
          <a:custGeom>
            <a:avLst/>
            <a:gdLst>
              <a:gd name="T0" fmla="*/ 32 w 465"/>
              <a:gd name="T1" fmla="*/ 633 h 633"/>
              <a:gd name="T2" fmla="*/ 0 w 465"/>
              <a:gd name="T3" fmla="*/ 31 h 633"/>
              <a:gd name="T4" fmla="*/ 433 w 465"/>
              <a:gd name="T5" fmla="*/ 0 h 633"/>
              <a:gd name="T6" fmla="*/ 465 w 465"/>
              <a:gd name="T7" fmla="*/ 602 h 633"/>
              <a:gd name="T8" fmla="*/ 32 w 465"/>
              <a:gd name="T9" fmla="*/ 14 h 633"/>
              <a:gd name="T10" fmla="*/ 14 w 465"/>
              <a:gd name="T11" fmla="*/ 602 h 633"/>
              <a:gd name="T12" fmla="*/ 433 w 465"/>
              <a:gd name="T13" fmla="*/ 619 h 633"/>
              <a:gd name="T14" fmla="*/ 451 w 465"/>
              <a:gd name="T15" fmla="*/ 31 h 633"/>
              <a:gd name="T16" fmla="*/ 32 w 465"/>
              <a:gd name="T17" fmla="*/ 14 h 633"/>
              <a:gd name="T18" fmla="*/ 309 w 465"/>
              <a:gd name="T19" fmla="*/ 516 h 633"/>
              <a:gd name="T20" fmla="*/ 411 w 465"/>
              <a:gd name="T21" fmla="*/ 516 h 633"/>
              <a:gd name="T22" fmla="*/ 360 w 465"/>
              <a:gd name="T23" fmla="*/ 479 h 633"/>
              <a:gd name="T24" fmla="*/ 360 w 465"/>
              <a:gd name="T25" fmla="*/ 552 h 633"/>
              <a:gd name="T26" fmla="*/ 360 w 465"/>
              <a:gd name="T27" fmla="*/ 479 h 633"/>
              <a:gd name="T28" fmla="*/ 182 w 465"/>
              <a:gd name="T29" fmla="*/ 516 h 633"/>
              <a:gd name="T30" fmla="*/ 283 w 465"/>
              <a:gd name="T31" fmla="*/ 516 h 633"/>
              <a:gd name="T32" fmla="*/ 232 w 465"/>
              <a:gd name="T33" fmla="*/ 479 h 633"/>
              <a:gd name="T34" fmla="*/ 232 w 465"/>
              <a:gd name="T35" fmla="*/ 552 h 633"/>
              <a:gd name="T36" fmla="*/ 232 w 465"/>
              <a:gd name="T37" fmla="*/ 479 h 633"/>
              <a:gd name="T38" fmla="*/ 54 w 465"/>
              <a:gd name="T39" fmla="*/ 516 h 633"/>
              <a:gd name="T40" fmla="*/ 156 w 465"/>
              <a:gd name="T41" fmla="*/ 516 h 633"/>
              <a:gd name="T42" fmla="*/ 105 w 465"/>
              <a:gd name="T43" fmla="*/ 479 h 633"/>
              <a:gd name="T44" fmla="*/ 105 w 465"/>
              <a:gd name="T45" fmla="*/ 552 h 633"/>
              <a:gd name="T46" fmla="*/ 105 w 465"/>
              <a:gd name="T47" fmla="*/ 479 h 633"/>
              <a:gd name="T48" fmla="*/ 309 w 465"/>
              <a:gd name="T49" fmla="*/ 389 h 633"/>
              <a:gd name="T50" fmla="*/ 411 w 465"/>
              <a:gd name="T51" fmla="*/ 389 h 633"/>
              <a:gd name="T52" fmla="*/ 360 w 465"/>
              <a:gd name="T53" fmla="*/ 352 h 633"/>
              <a:gd name="T54" fmla="*/ 360 w 465"/>
              <a:gd name="T55" fmla="*/ 426 h 633"/>
              <a:gd name="T56" fmla="*/ 360 w 465"/>
              <a:gd name="T57" fmla="*/ 352 h 633"/>
              <a:gd name="T58" fmla="*/ 182 w 465"/>
              <a:gd name="T59" fmla="*/ 389 h 633"/>
              <a:gd name="T60" fmla="*/ 283 w 465"/>
              <a:gd name="T61" fmla="*/ 389 h 633"/>
              <a:gd name="T62" fmla="*/ 232 w 465"/>
              <a:gd name="T63" fmla="*/ 352 h 633"/>
              <a:gd name="T64" fmla="*/ 232 w 465"/>
              <a:gd name="T65" fmla="*/ 426 h 633"/>
              <a:gd name="T66" fmla="*/ 232 w 465"/>
              <a:gd name="T67" fmla="*/ 352 h 633"/>
              <a:gd name="T68" fmla="*/ 54 w 465"/>
              <a:gd name="T69" fmla="*/ 389 h 633"/>
              <a:gd name="T70" fmla="*/ 156 w 465"/>
              <a:gd name="T71" fmla="*/ 389 h 633"/>
              <a:gd name="T72" fmla="*/ 105 w 465"/>
              <a:gd name="T73" fmla="*/ 352 h 633"/>
              <a:gd name="T74" fmla="*/ 105 w 465"/>
              <a:gd name="T75" fmla="*/ 426 h 633"/>
              <a:gd name="T76" fmla="*/ 105 w 465"/>
              <a:gd name="T77" fmla="*/ 352 h 633"/>
              <a:gd name="T78" fmla="*/ 309 w 465"/>
              <a:gd name="T79" fmla="*/ 262 h 633"/>
              <a:gd name="T80" fmla="*/ 411 w 465"/>
              <a:gd name="T81" fmla="*/ 262 h 633"/>
              <a:gd name="T82" fmla="*/ 360 w 465"/>
              <a:gd name="T83" fmla="*/ 226 h 633"/>
              <a:gd name="T84" fmla="*/ 360 w 465"/>
              <a:gd name="T85" fmla="*/ 299 h 633"/>
              <a:gd name="T86" fmla="*/ 360 w 465"/>
              <a:gd name="T87" fmla="*/ 226 h 633"/>
              <a:gd name="T88" fmla="*/ 182 w 465"/>
              <a:gd name="T89" fmla="*/ 262 h 633"/>
              <a:gd name="T90" fmla="*/ 283 w 465"/>
              <a:gd name="T91" fmla="*/ 262 h 633"/>
              <a:gd name="T92" fmla="*/ 232 w 465"/>
              <a:gd name="T93" fmla="*/ 226 h 633"/>
              <a:gd name="T94" fmla="*/ 232 w 465"/>
              <a:gd name="T95" fmla="*/ 299 h 633"/>
              <a:gd name="T96" fmla="*/ 232 w 465"/>
              <a:gd name="T97" fmla="*/ 226 h 633"/>
              <a:gd name="T98" fmla="*/ 54 w 465"/>
              <a:gd name="T99" fmla="*/ 262 h 633"/>
              <a:gd name="T100" fmla="*/ 156 w 465"/>
              <a:gd name="T101" fmla="*/ 262 h 633"/>
              <a:gd name="T102" fmla="*/ 105 w 465"/>
              <a:gd name="T103" fmla="*/ 226 h 633"/>
              <a:gd name="T104" fmla="*/ 105 w 465"/>
              <a:gd name="T105" fmla="*/ 299 h 633"/>
              <a:gd name="T106" fmla="*/ 105 w 465"/>
              <a:gd name="T107" fmla="*/ 226 h 633"/>
              <a:gd name="T108" fmla="*/ 105 w 465"/>
              <a:gd name="T109" fmla="*/ 168 h 633"/>
              <a:gd name="T110" fmla="*/ 105 w 465"/>
              <a:gd name="T111" fmla="*/ 66 h 633"/>
              <a:gd name="T112" fmla="*/ 411 w 465"/>
              <a:gd name="T113" fmla="*/ 117 h 633"/>
              <a:gd name="T114" fmla="*/ 105 w 465"/>
              <a:gd name="T115" fmla="*/ 80 h 633"/>
              <a:gd name="T116" fmla="*/ 105 w 465"/>
              <a:gd name="T117" fmla="*/ 154 h 633"/>
              <a:gd name="T118" fmla="*/ 397 w 465"/>
              <a:gd name="T119" fmla="*/ 117 h 633"/>
              <a:gd name="T120" fmla="*/ 105 w 465"/>
              <a:gd name="T121" fmla="*/ 80 h 6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465" h="633">
                <a:moveTo>
                  <a:pt x="433" y="633"/>
                </a:moveTo>
                <a:cubicBezTo>
                  <a:pt x="32" y="633"/>
                  <a:pt x="32" y="633"/>
                  <a:pt x="32" y="633"/>
                </a:cubicBezTo>
                <a:cubicBezTo>
                  <a:pt x="14" y="633"/>
                  <a:pt x="0" y="619"/>
                  <a:pt x="0" y="602"/>
                </a:cubicBezTo>
                <a:cubicBezTo>
                  <a:pt x="0" y="31"/>
                  <a:pt x="0" y="31"/>
                  <a:pt x="0" y="31"/>
                </a:cubicBezTo>
                <a:cubicBezTo>
                  <a:pt x="0" y="14"/>
                  <a:pt x="14" y="0"/>
                  <a:pt x="32" y="0"/>
                </a:cubicBezTo>
                <a:cubicBezTo>
                  <a:pt x="433" y="0"/>
                  <a:pt x="433" y="0"/>
                  <a:pt x="433" y="0"/>
                </a:cubicBezTo>
                <a:cubicBezTo>
                  <a:pt x="451" y="0"/>
                  <a:pt x="465" y="14"/>
                  <a:pt x="465" y="31"/>
                </a:cubicBezTo>
                <a:cubicBezTo>
                  <a:pt x="465" y="602"/>
                  <a:pt x="465" y="602"/>
                  <a:pt x="465" y="602"/>
                </a:cubicBezTo>
                <a:cubicBezTo>
                  <a:pt x="465" y="619"/>
                  <a:pt x="451" y="633"/>
                  <a:pt x="433" y="633"/>
                </a:cubicBezTo>
                <a:close/>
                <a:moveTo>
                  <a:pt x="32" y="14"/>
                </a:moveTo>
                <a:cubicBezTo>
                  <a:pt x="22" y="14"/>
                  <a:pt x="14" y="22"/>
                  <a:pt x="14" y="31"/>
                </a:cubicBezTo>
                <a:cubicBezTo>
                  <a:pt x="14" y="602"/>
                  <a:pt x="14" y="602"/>
                  <a:pt x="14" y="602"/>
                </a:cubicBezTo>
                <a:cubicBezTo>
                  <a:pt x="14" y="611"/>
                  <a:pt x="22" y="619"/>
                  <a:pt x="32" y="619"/>
                </a:cubicBezTo>
                <a:cubicBezTo>
                  <a:pt x="433" y="619"/>
                  <a:pt x="433" y="619"/>
                  <a:pt x="433" y="619"/>
                </a:cubicBezTo>
                <a:cubicBezTo>
                  <a:pt x="443" y="619"/>
                  <a:pt x="451" y="611"/>
                  <a:pt x="451" y="602"/>
                </a:cubicBezTo>
                <a:cubicBezTo>
                  <a:pt x="451" y="31"/>
                  <a:pt x="451" y="31"/>
                  <a:pt x="451" y="31"/>
                </a:cubicBezTo>
                <a:cubicBezTo>
                  <a:pt x="451" y="22"/>
                  <a:pt x="443" y="14"/>
                  <a:pt x="433" y="14"/>
                </a:cubicBezTo>
                <a:lnTo>
                  <a:pt x="32" y="14"/>
                </a:lnTo>
                <a:close/>
                <a:moveTo>
                  <a:pt x="360" y="566"/>
                </a:moveTo>
                <a:cubicBezTo>
                  <a:pt x="332" y="566"/>
                  <a:pt x="309" y="544"/>
                  <a:pt x="309" y="516"/>
                </a:cubicBezTo>
                <a:cubicBezTo>
                  <a:pt x="309" y="488"/>
                  <a:pt x="332" y="465"/>
                  <a:pt x="360" y="465"/>
                </a:cubicBezTo>
                <a:cubicBezTo>
                  <a:pt x="388" y="465"/>
                  <a:pt x="411" y="488"/>
                  <a:pt x="411" y="516"/>
                </a:cubicBezTo>
                <a:cubicBezTo>
                  <a:pt x="411" y="544"/>
                  <a:pt x="388" y="566"/>
                  <a:pt x="360" y="566"/>
                </a:cubicBezTo>
                <a:close/>
                <a:moveTo>
                  <a:pt x="360" y="479"/>
                </a:moveTo>
                <a:cubicBezTo>
                  <a:pt x="340" y="479"/>
                  <a:pt x="323" y="495"/>
                  <a:pt x="323" y="516"/>
                </a:cubicBezTo>
                <a:cubicBezTo>
                  <a:pt x="323" y="536"/>
                  <a:pt x="340" y="552"/>
                  <a:pt x="360" y="552"/>
                </a:cubicBezTo>
                <a:cubicBezTo>
                  <a:pt x="380" y="552"/>
                  <a:pt x="397" y="536"/>
                  <a:pt x="397" y="516"/>
                </a:cubicBezTo>
                <a:cubicBezTo>
                  <a:pt x="397" y="495"/>
                  <a:pt x="380" y="479"/>
                  <a:pt x="360" y="479"/>
                </a:cubicBezTo>
                <a:close/>
                <a:moveTo>
                  <a:pt x="232" y="566"/>
                </a:moveTo>
                <a:cubicBezTo>
                  <a:pt x="204" y="566"/>
                  <a:pt x="182" y="544"/>
                  <a:pt x="182" y="516"/>
                </a:cubicBezTo>
                <a:cubicBezTo>
                  <a:pt x="182" y="488"/>
                  <a:pt x="204" y="465"/>
                  <a:pt x="232" y="465"/>
                </a:cubicBezTo>
                <a:cubicBezTo>
                  <a:pt x="260" y="465"/>
                  <a:pt x="283" y="488"/>
                  <a:pt x="283" y="516"/>
                </a:cubicBezTo>
                <a:cubicBezTo>
                  <a:pt x="283" y="544"/>
                  <a:pt x="260" y="566"/>
                  <a:pt x="232" y="566"/>
                </a:cubicBezTo>
                <a:close/>
                <a:moveTo>
                  <a:pt x="232" y="479"/>
                </a:moveTo>
                <a:cubicBezTo>
                  <a:pt x="212" y="479"/>
                  <a:pt x="196" y="495"/>
                  <a:pt x="196" y="516"/>
                </a:cubicBezTo>
                <a:cubicBezTo>
                  <a:pt x="196" y="536"/>
                  <a:pt x="212" y="552"/>
                  <a:pt x="232" y="552"/>
                </a:cubicBezTo>
                <a:cubicBezTo>
                  <a:pt x="253" y="552"/>
                  <a:pt x="269" y="536"/>
                  <a:pt x="269" y="516"/>
                </a:cubicBezTo>
                <a:cubicBezTo>
                  <a:pt x="269" y="495"/>
                  <a:pt x="253" y="479"/>
                  <a:pt x="232" y="479"/>
                </a:cubicBezTo>
                <a:close/>
                <a:moveTo>
                  <a:pt x="105" y="566"/>
                </a:moveTo>
                <a:cubicBezTo>
                  <a:pt x="77" y="566"/>
                  <a:pt x="54" y="544"/>
                  <a:pt x="54" y="516"/>
                </a:cubicBezTo>
                <a:cubicBezTo>
                  <a:pt x="54" y="488"/>
                  <a:pt x="77" y="465"/>
                  <a:pt x="105" y="465"/>
                </a:cubicBezTo>
                <a:cubicBezTo>
                  <a:pt x="133" y="465"/>
                  <a:pt x="156" y="488"/>
                  <a:pt x="156" y="516"/>
                </a:cubicBezTo>
                <a:cubicBezTo>
                  <a:pt x="156" y="544"/>
                  <a:pt x="133" y="566"/>
                  <a:pt x="105" y="566"/>
                </a:cubicBezTo>
                <a:close/>
                <a:moveTo>
                  <a:pt x="105" y="479"/>
                </a:moveTo>
                <a:cubicBezTo>
                  <a:pt x="85" y="479"/>
                  <a:pt x="68" y="495"/>
                  <a:pt x="68" y="516"/>
                </a:cubicBezTo>
                <a:cubicBezTo>
                  <a:pt x="68" y="536"/>
                  <a:pt x="85" y="552"/>
                  <a:pt x="105" y="552"/>
                </a:cubicBezTo>
                <a:cubicBezTo>
                  <a:pt x="125" y="552"/>
                  <a:pt x="142" y="536"/>
                  <a:pt x="142" y="516"/>
                </a:cubicBezTo>
                <a:cubicBezTo>
                  <a:pt x="142" y="495"/>
                  <a:pt x="125" y="479"/>
                  <a:pt x="105" y="479"/>
                </a:cubicBezTo>
                <a:close/>
                <a:moveTo>
                  <a:pt x="360" y="440"/>
                </a:moveTo>
                <a:cubicBezTo>
                  <a:pt x="332" y="440"/>
                  <a:pt x="309" y="417"/>
                  <a:pt x="309" y="389"/>
                </a:cubicBezTo>
                <a:cubicBezTo>
                  <a:pt x="309" y="361"/>
                  <a:pt x="332" y="338"/>
                  <a:pt x="360" y="338"/>
                </a:cubicBezTo>
                <a:cubicBezTo>
                  <a:pt x="388" y="338"/>
                  <a:pt x="411" y="361"/>
                  <a:pt x="411" y="389"/>
                </a:cubicBezTo>
                <a:cubicBezTo>
                  <a:pt x="411" y="417"/>
                  <a:pt x="388" y="440"/>
                  <a:pt x="360" y="440"/>
                </a:cubicBezTo>
                <a:close/>
                <a:moveTo>
                  <a:pt x="360" y="352"/>
                </a:moveTo>
                <a:cubicBezTo>
                  <a:pt x="340" y="352"/>
                  <a:pt x="323" y="369"/>
                  <a:pt x="323" y="389"/>
                </a:cubicBezTo>
                <a:cubicBezTo>
                  <a:pt x="323" y="409"/>
                  <a:pt x="340" y="426"/>
                  <a:pt x="360" y="426"/>
                </a:cubicBezTo>
                <a:cubicBezTo>
                  <a:pt x="380" y="426"/>
                  <a:pt x="397" y="409"/>
                  <a:pt x="397" y="389"/>
                </a:cubicBezTo>
                <a:cubicBezTo>
                  <a:pt x="397" y="369"/>
                  <a:pt x="380" y="352"/>
                  <a:pt x="360" y="352"/>
                </a:cubicBezTo>
                <a:close/>
                <a:moveTo>
                  <a:pt x="232" y="440"/>
                </a:moveTo>
                <a:cubicBezTo>
                  <a:pt x="204" y="440"/>
                  <a:pt x="182" y="417"/>
                  <a:pt x="182" y="389"/>
                </a:cubicBezTo>
                <a:cubicBezTo>
                  <a:pt x="182" y="361"/>
                  <a:pt x="204" y="338"/>
                  <a:pt x="232" y="338"/>
                </a:cubicBezTo>
                <a:cubicBezTo>
                  <a:pt x="260" y="338"/>
                  <a:pt x="283" y="361"/>
                  <a:pt x="283" y="389"/>
                </a:cubicBezTo>
                <a:cubicBezTo>
                  <a:pt x="283" y="417"/>
                  <a:pt x="260" y="440"/>
                  <a:pt x="232" y="440"/>
                </a:cubicBezTo>
                <a:close/>
                <a:moveTo>
                  <a:pt x="232" y="352"/>
                </a:moveTo>
                <a:cubicBezTo>
                  <a:pt x="212" y="352"/>
                  <a:pt x="196" y="369"/>
                  <a:pt x="196" y="389"/>
                </a:cubicBezTo>
                <a:cubicBezTo>
                  <a:pt x="196" y="409"/>
                  <a:pt x="212" y="426"/>
                  <a:pt x="232" y="426"/>
                </a:cubicBezTo>
                <a:cubicBezTo>
                  <a:pt x="253" y="426"/>
                  <a:pt x="269" y="409"/>
                  <a:pt x="269" y="389"/>
                </a:cubicBezTo>
                <a:cubicBezTo>
                  <a:pt x="269" y="369"/>
                  <a:pt x="253" y="352"/>
                  <a:pt x="232" y="352"/>
                </a:cubicBezTo>
                <a:close/>
                <a:moveTo>
                  <a:pt x="105" y="440"/>
                </a:moveTo>
                <a:cubicBezTo>
                  <a:pt x="77" y="440"/>
                  <a:pt x="54" y="417"/>
                  <a:pt x="54" y="389"/>
                </a:cubicBezTo>
                <a:cubicBezTo>
                  <a:pt x="54" y="361"/>
                  <a:pt x="77" y="338"/>
                  <a:pt x="105" y="338"/>
                </a:cubicBezTo>
                <a:cubicBezTo>
                  <a:pt x="133" y="338"/>
                  <a:pt x="156" y="361"/>
                  <a:pt x="156" y="389"/>
                </a:cubicBezTo>
                <a:cubicBezTo>
                  <a:pt x="156" y="417"/>
                  <a:pt x="133" y="440"/>
                  <a:pt x="105" y="440"/>
                </a:cubicBezTo>
                <a:close/>
                <a:moveTo>
                  <a:pt x="105" y="352"/>
                </a:moveTo>
                <a:cubicBezTo>
                  <a:pt x="85" y="352"/>
                  <a:pt x="68" y="369"/>
                  <a:pt x="68" y="389"/>
                </a:cubicBezTo>
                <a:cubicBezTo>
                  <a:pt x="68" y="409"/>
                  <a:pt x="85" y="426"/>
                  <a:pt x="105" y="426"/>
                </a:cubicBezTo>
                <a:cubicBezTo>
                  <a:pt x="125" y="426"/>
                  <a:pt x="142" y="409"/>
                  <a:pt x="142" y="389"/>
                </a:cubicBezTo>
                <a:cubicBezTo>
                  <a:pt x="142" y="369"/>
                  <a:pt x="125" y="352"/>
                  <a:pt x="105" y="352"/>
                </a:cubicBezTo>
                <a:close/>
                <a:moveTo>
                  <a:pt x="360" y="313"/>
                </a:moveTo>
                <a:cubicBezTo>
                  <a:pt x="332" y="313"/>
                  <a:pt x="309" y="290"/>
                  <a:pt x="309" y="262"/>
                </a:cubicBezTo>
                <a:cubicBezTo>
                  <a:pt x="309" y="234"/>
                  <a:pt x="332" y="212"/>
                  <a:pt x="360" y="212"/>
                </a:cubicBezTo>
                <a:cubicBezTo>
                  <a:pt x="388" y="212"/>
                  <a:pt x="411" y="234"/>
                  <a:pt x="411" y="262"/>
                </a:cubicBezTo>
                <a:cubicBezTo>
                  <a:pt x="411" y="290"/>
                  <a:pt x="388" y="313"/>
                  <a:pt x="360" y="313"/>
                </a:cubicBezTo>
                <a:close/>
                <a:moveTo>
                  <a:pt x="360" y="226"/>
                </a:moveTo>
                <a:cubicBezTo>
                  <a:pt x="340" y="226"/>
                  <a:pt x="323" y="242"/>
                  <a:pt x="323" y="262"/>
                </a:cubicBezTo>
                <a:cubicBezTo>
                  <a:pt x="323" y="283"/>
                  <a:pt x="340" y="299"/>
                  <a:pt x="360" y="299"/>
                </a:cubicBezTo>
                <a:cubicBezTo>
                  <a:pt x="380" y="299"/>
                  <a:pt x="397" y="283"/>
                  <a:pt x="397" y="262"/>
                </a:cubicBezTo>
                <a:cubicBezTo>
                  <a:pt x="397" y="242"/>
                  <a:pt x="380" y="226"/>
                  <a:pt x="360" y="226"/>
                </a:cubicBezTo>
                <a:close/>
                <a:moveTo>
                  <a:pt x="232" y="313"/>
                </a:moveTo>
                <a:cubicBezTo>
                  <a:pt x="204" y="313"/>
                  <a:pt x="182" y="290"/>
                  <a:pt x="182" y="262"/>
                </a:cubicBezTo>
                <a:cubicBezTo>
                  <a:pt x="182" y="234"/>
                  <a:pt x="204" y="212"/>
                  <a:pt x="232" y="212"/>
                </a:cubicBezTo>
                <a:cubicBezTo>
                  <a:pt x="260" y="212"/>
                  <a:pt x="283" y="234"/>
                  <a:pt x="283" y="262"/>
                </a:cubicBezTo>
                <a:cubicBezTo>
                  <a:pt x="283" y="290"/>
                  <a:pt x="260" y="313"/>
                  <a:pt x="232" y="313"/>
                </a:cubicBezTo>
                <a:close/>
                <a:moveTo>
                  <a:pt x="232" y="226"/>
                </a:moveTo>
                <a:cubicBezTo>
                  <a:pt x="212" y="226"/>
                  <a:pt x="196" y="242"/>
                  <a:pt x="196" y="262"/>
                </a:cubicBezTo>
                <a:cubicBezTo>
                  <a:pt x="196" y="283"/>
                  <a:pt x="212" y="299"/>
                  <a:pt x="232" y="299"/>
                </a:cubicBezTo>
                <a:cubicBezTo>
                  <a:pt x="253" y="299"/>
                  <a:pt x="269" y="283"/>
                  <a:pt x="269" y="262"/>
                </a:cubicBezTo>
                <a:cubicBezTo>
                  <a:pt x="269" y="242"/>
                  <a:pt x="253" y="226"/>
                  <a:pt x="232" y="226"/>
                </a:cubicBezTo>
                <a:close/>
                <a:moveTo>
                  <a:pt x="105" y="313"/>
                </a:moveTo>
                <a:cubicBezTo>
                  <a:pt x="77" y="313"/>
                  <a:pt x="54" y="290"/>
                  <a:pt x="54" y="262"/>
                </a:cubicBezTo>
                <a:cubicBezTo>
                  <a:pt x="54" y="234"/>
                  <a:pt x="77" y="212"/>
                  <a:pt x="105" y="212"/>
                </a:cubicBezTo>
                <a:cubicBezTo>
                  <a:pt x="133" y="212"/>
                  <a:pt x="156" y="234"/>
                  <a:pt x="156" y="262"/>
                </a:cubicBezTo>
                <a:cubicBezTo>
                  <a:pt x="156" y="290"/>
                  <a:pt x="133" y="313"/>
                  <a:pt x="105" y="313"/>
                </a:cubicBezTo>
                <a:close/>
                <a:moveTo>
                  <a:pt x="105" y="226"/>
                </a:moveTo>
                <a:cubicBezTo>
                  <a:pt x="85" y="226"/>
                  <a:pt x="68" y="242"/>
                  <a:pt x="68" y="262"/>
                </a:cubicBezTo>
                <a:cubicBezTo>
                  <a:pt x="68" y="283"/>
                  <a:pt x="85" y="299"/>
                  <a:pt x="105" y="299"/>
                </a:cubicBezTo>
                <a:cubicBezTo>
                  <a:pt x="125" y="299"/>
                  <a:pt x="142" y="283"/>
                  <a:pt x="142" y="262"/>
                </a:cubicBezTo>
                <a:cubicBezTo>
                  <a:pt x="142" y="242"/>
                  <a:pt x="125" y="226"/>
                  <a:pt x="105" y="226"/>
                </a:cubicBezTo>
                <a:close/>
                <a:moveTo>
                  <a:pt x="360" y="168"/>
                </a:moveTo>
                <a:cubicBezTo>
                  <a:pt x="105" y="168"/>
                  <a:pt x="105" y="168"/>
                  <a:pt x="105" y="168"/>
                </a:cubicBezTo>
                <a:cubicBezTo>
                  <a:pt x="77" y="168"/>
                  <a:pt x="54" y="145"/>
                  <a:pt x="54" y="117"/>
                </a:cubicBezTo>
                <a:cubicBezTo>
                  <a:pt x="54" y="89"/>
                  <a:pt x="77" y="66"/>
                  <a:pt x="105" y="66"/>
                </a:cubicBezTo>
                <a:cubicBezTo>
                  <a:pt x="360" y="66"/>
                  <a:pt x="360" y="66"/>
                  <a:pt x="360" y="66"/>
                </a:cubicBezTo>
                <a:cubicBezTo>
                  <a:pt x="388" y="66"/>
                  <a:pt x="411" y="89"/>
                  <a:pt x="411" y="117"/>
                </a:cubicBezTo>
                <a:cubicBezTo>
                  <a:pt x="411" y="145"/>
                  <a:pt x="388" y="168"/>
                  <a:pt x="360" y="168"/>
                </a:cubicBezTo>
                <a:close/>
                <a:moveTo>
                  <a:pt x="105" y="80"/>
                </a:moveTo>
                <a:cubicBezTo>
                  <a:pt x="85" y="80"/>
                  <a:pt x="68" y="97"/>
                  <a:pt x="68" y="117"/>
                </a:cubicBezTo>
                <a:cubicBezTo>
                  <a:pt x="68" y="137"/>
                  <a:pt x="85" y="154"/>
                  <a:pt x="105" y="154"/>
                </a:cubicBezTo>
                <a:cubicBezTo>
                  <a:pt x="360" y="154"/>
                  <a:pt x="360" y="154"/>
                  <a:pt x="360" y="154"/>
                </a:cubicBezTo>
                <a:cubicBezTo>
                  <a:pt x="380" y="154"/>
                  <a:pt x="397" y="137"/>
                  <a:pt x="397" y="117"/>
                </a:cubicBezTo>
                <a:cubicBezTo>
                  <a:pt x="397" y="97"/>
                  <a:pt x="380" y="80"/>
                  <a:pt x="360" y="80"/>
                </a:cubicBezTo>
                <a:lnTo>
                  <a:pt x="105" y="80"/>
                </a:lnTo>
                <a:close/>
              </a:path>
            </a:pathLst>
          </a:custGeom>
          <a:grpFill/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66040</xdr:rowOff>
    </xdr:from>
    <xdr:to>
      <xdr:col>0</xdr:col>
      <xdr:colOff>1280160</xdr:colOff>
      <xdr:row>4</xdr:row>
      <xdr:rowOff>10160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20D261C-697F-4768-9B09-1B024986C176}"/>
            </a:ext>
          </a:extLst>
        </xdr:cNvPr>
        <xdr:cNvSpPr txBox="1"/>
      </xdr:nvSpPr>
      <xdr:spPr>
        <a:xfrm>
          <a:off x="0" y="66040"/>
          <a:ext cx="1280160" cy="756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ZA" sz="1400" b="1">
              <a:solidFill>
                <a:schemeClr val="bg1"/>
              </a:solidFill>
            </a:rPr>
            <a:t>Loan,</a:t>
          </a:r>
          <a:r>
            <a:rPr lang="en-ZA" sz="1400" b="1" baseline="0">
              <a:solidFill>
                <a:schemeClr val="bg1"/>
              </a:solidFill>
            </a:rPr>
            <a:t> Asset,</a:t>
          </a:r>
        </a:p>
        <a:p>
          <a:r>
            <a:rPr lang="en-ZA" sz="1400" b="1" baseline="0">
              <a:solidFill>
                <a:schemeClr val="bg1"/>
              </a:solidFill>
            </a:rPr>
            <a:t>CAPEX Forecast Suite</a:t>
          </a:r>
          <a:endParaRPr lang="en-ZA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71120</xdr:colOff>
      <xdr:row>28</xdr:row>
      <xdr:rowOff>20320</xdr:rowOff>
    </xdr:from>
    <xdr:to>
      <xdr:col>0</xdr:col>
      <xdr:colOff>1168400</xdr:colOff>
      <xdr:row>30</xdr:row>
      <xdr:rowOff>158652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6183CA2B-CC4E-1477-8656-6061EAE91030}"/>
            </a:ext>
          </a:extLst>
        </xdr:cNvPr>
        <xdr:cNvGrpSpPr/>
      </xdr:nvGrpSpPr>
      <xdr:grpSpPr>
        <a:xfrm>
          <a:off x="71120" y="5514340"/>
          <a:ext cx="1097280" cy="504092"/>
          <a:chOff x="71120" y="5537200"/>
          <a:chExt cx="1097280" cy="504092"/>
        </a:xfrm>
      </xdr:grpSpPr>
      <xdr:sp macro="" textlink="">
        <xdr:nvSpPr>
          <xdr:cNvPr id="8" name="Rectangle: Rounded Corners 7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5849BF4D-1773-09F1-25FD-A1E3BE6C256A}"/>
              </a:ext>
            </a:extLst>
          </xdr:cNvPr>
          <xdr:cNvSpPr/>
        </xdr:nvSpPr>
        <xdr:spPr>
          <a:xfrm>
            <a:off x="71120" y="5537200"/>
            <a:ext cx="1097280" cy="498118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3 Statement</a:t>
            </a:r>
          </a:p>
          <a:p>
            <a:pPr algn="l"/>
            <a:r>
              <a:rPr lang="en-ZA" sz="1100"/>
              <a:t>Balances</a:t>
            </a:r>
          </a:p>
        </xdr:txBody>
      </xdr:sp>
      <xdr:pic>
        <xdr:nvPicPr>
          <xdr:cNvPr id="12" name="Graphic 11" descr="Aperture with solid fill">
            <a:extLst>
              <a:ext uri="{FF2B5EF4-FFF2-40B4-BE49-F238E27FC236}">
                <a16:creationId xmlns:a16="http://schemas.microsoft.com/office/drawing/2014/main" id="{08A3F6AC-7FF0-2D20-214B-B5542016E2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96DAC541-7B7A-43D3-8B79-37D633B846F1}">
                <asvg:svgBlip xmlns:asvg="http://schemas.microsoft.com/office/drawing/2016/SVG/main" r:embed="rId14"/>
              </a:ext>
            </a:extLst>
          </a:blip>
          <a:stretch>
            <a:fillRect/>
          </a:stretch>
        </xdr:blipFill>
        <xdr:spPr>
          <a:xfrm>
            <a:off x="797950" y="5689599"/>
            <a:ext cx="351693" cy="351693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137160</xdr:colOff>
      <xdr:row>0</xdr:row>
      <xdr:rowOff>45720</xdr:rowOff>
    </xdr:from>
    <xdr:to>
      <xdr:col>2</xdr:col>
      <xdr:colOff>464820</xdr:colOff>
      <xdr:row>1</xdr:row>
      <xdr:rowOff>140331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02167B-BB90-4342-89D6-FE1E82F5B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20" y="45720"/>
          <a:ext cx="937260" cy="277491"/>
        </a:xfrm>
        <a:prstGeom prst="rect">
          <a:avLst/>
        </a:prstGeom>
      </xdr:spPr>
    </xdr:pic>
    <xdr:clientData/>
  </xdr:twoCellAnchor>
  <xdr:oneCellAnchor>
    <xdr:from>
      <xdr:col>10</xdr:col>
      <xdr:colOff>0</xdr:colOff>
      <xdr:row>1</xdr:row>
      <xdr:rowOff>24063</xdr:rowOff>
    </xdr:from>
    <xdr:ext cx="177358" cy="167640"/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BDE75-6646-40B4-8A76-947DA826C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6520" y="206943"/>
          <a:ext cx="177358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137160</xdr:colOff>
      <xdr:row>0</xdr:row>
      <xdr:rowOff>45720</xdr:rowOff>
    </xdr:from>
    <xdr:to>
      <xdr:col>2</xdr:col>
      <xdr:colOff>464820</xdr:colOff>
      <xdr:row>1</xdr:row>
      <xdr:rowOff>140331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55E279-2655-4016-ABC2-B69391562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20" y="45720"/>
          <a:ext cx="937260" cy="277491"/>
        </a:xfrm>
        <a:prstGeom prst="rect">
          <a:avLst/>
        </a:prstGeom>
      </xdr:spPr>
    </xdr:pic>
    <xdr:clientData/>
  </xdr:twoCellAnchor>
  <xdr:oneCellAnchor>
    <xdr:from>
      <xdr:col>10</xdr:col>
      <xdr:colOff>0</xdr:colOff>
      <xdr:row>1</xdr:row>
      <xdr:rowOff>24063</xdr:rowOff>
    </xdr:from>
    <xdr:ext cx="177358" cy="151598"/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66A3416-6991-4EC1-B945-64B414852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6520" y="206943"/>
          <a:ext cx="177358" cy="151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487680</xdr:colOff>
      <xdr:row>39</xdr:row>
      <xdr:rowOff>20320</xdr:rowOff>
    </xdr:from>
    <xdr:to>
      <xdr:col>19</xdr:col>
      <xdr:colOff>589280</xdr:colOff>
      <xdr:row>63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443DDE-1D80-45E8-B9A2-4F54C1632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91440</xdr:colOff>
      <xdr:row>40</xdr:row>
      <xdr:rowOff>50800</xdr:rowOff>
    </xdr:from>
    <xdr:to>
      <xdr:col>19</xdr:col>
      <xdr:colOff>447040</xdr:colOff>
      <xdr:row>52</xdr:row>
      <xdr:rowOff>132080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6E6A87-ADD0-4687-A071-3DCC94A54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2</xdr:col>
      <xdr:colOff>254725</xdr:colOff>
      <xdr:row>5</xdr:row>
      <xdr:rowOff>117736</xdr:rowOff>
    </xdr:from>
    <xdr:to>
      <xdr:col>16</xdr:col>
      <xdr:colOff>306250</xdr:colOff>
      <xdr:row>28</xdr:row>
      <xdr:rowOff>29492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0FEEE63-9D74-4DAA-A349-A26F61B15B7B}"/>
            </a:ext>
          </a:extLst>
        </xdr:cNvPr>
        <xdr:cNvGrpSpPr/>
      </xdr:nvGrpSpPr>
      <xdr:grpSpPr>
        <a:xfrm>
          <a:off x="2063205" y="1397896"/>
          <a:ext cx="10394405" cy="4544716"/>
          <a:chOff x="12813025" y="598583"/>
          <a:chExt cx="11123295" cy="2906621"/>
        </a:xfrm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1F6B5C82-E487-551C-13CF-E08D47D6B43A}"/>
              </a:ext>
            </a:extLst>
          </xdr:cNvPr>
          <xdr:cNvGrpSpPr/>
        </xdr:nvGrpSpPr>
        <xdr:grpSpPr>
          <a:xfrm>
            <a:off x="12813025" y="598583"/>
            <a:ext cx="11123295" cy="2906621"/>
            <a:chOff x="12813025" y="598583"/>
            <a:chExt cx="11123295" cy="2906621"/>
          </a:xfrm>
        </xdr:grpSpPr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26B29CC8-B4CF-0660-C165-8559D13F17FF}"/>
                </a:ext>
              </a:extLst>
            </xdr:cNvPr>
            <xdr:cNvGraphicFramePr>
              <a:graphicFrameLocks/>
            </xdr:cNvGraphicFramePr>
          </xdr:nvGraphicFramePr>
          <xdr:xfrm>
            <a:off x="19824613" y="833000"/>
            <a:ext cx="4111707" cy="260096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09847FB6-3886-534E-CF31-293F5864E680}"/>
                </a:ext>
              </a:extLst>
            </xdr:cNvPr>
            <xdr:cNvGraphicFramePr/>
          </xdr:nvGraphicFramePr>
          <xdr:xfrm>
            <a:off x="16672558" y="598583"/>
            <a:ext cx="3200400" cy="2906621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5AF26BEF-682B-C020-BA6D-970B05ADFA0B}"/>
                </a:ext>
              </a:extLst>
            </xdr:cNvPr>
            <xdr:cNvGraphicFramePr>
              <a:graphicFrameLocks/>
            </xdr:cNvGraphicFramePr>
          </xdr:nvGraphicFramePr>
          <xdr:xfrm>
            <a:off x="12813025" y="638535"/>
            <a:ext cx="3931920" cy="275336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"/>
            </a:graphicData>
          </a:graphic>
        </xdr:graphicFrame>
      </xdr:grpSp>
      <xdr:sp macro="" textlink="">
        <xdr:nvSpPr>
          <xdr:cNvPr id="6" name="Rectangle: Rounded Corners 5">
            <a:extLst>
              <a:ext uri="{FF2B5EF4-FFF2-40B4-BE49-F238E27FC236}">
                <a16:creationId xmlns:a16="http://schemas.microsoft.com/office/drawing/2014/main" id="{4C6DE1EA-FF4D-C274-6173-BDA27121A587}"/>
              </a:ext>
              <a:ext uri="{147F2762-F138-4A5C-976F-8EAC2B608ADB}">
                <a16:predDERef xmlns:a16="http://schemas.microsoft.com/office/drawing/2014/main" pred="{9C186851-90A2-1DE9-E1B3-7D35435BC77B}"/>
              </a:ext>
            </a:extLst>
          </xdr:cNvPr>
          <xdr:cNvSpPr/>
        </xdr:nvSpPr>
        <xdr:spPr>
          <a:xfrm>
            <a:off x="14066364" y="643428"/>
            <a:ext cx="1935924" cy="181508"/>
          </a:xfrm>
          <a:prstGeom prst="roundRect">
            <a:avLst/>
          </a:prstGeom>
          <a:solidFill>
            <a:srgbClr val="38434D"/>
          </a:solidFill>
          <a:ln w="12700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>
            <a:noAutofit/>
          </a:bodyPr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100" b="1">
                <a:solidFill>
                  <a:schemeClr val="bg1"/>
                </a:solidFill>
              </a:rPr>
              <a:t>Owed &amp; Repaid, Closed</a:t>
            </a:r>
          </a:p>
        </xdr:txBody>
      </xdr:sp>
    </xdr:grpSp>
    <xdr:clientData/>
  </xdr:twoCellAnchor>
  <xdr:twoCellAnchor editAs="absolute">
    <xdr:from>
      <xdr:col>1</xdr:col>
      <xdr:colOff>490219</xdr:colOff>
      <xdr:row>0</xdr:row>
      <xdr:rowOff>335280</xdr:rowOff>
    </xdr:from>
    <xdr:to>
      <xdr:col>2</xdr:col>
      <xdr:colOff>843280</xdr:colOff>
      <xdr:row>1</xdr:row>
      <xdr:rowOff>162560</xdr:rowOff>
    </xdr:to>
    <xdr:sp macro="" textlink="">
      <xdr:nvSpPr>
        <xdr:cNvPr id="10" name="Rectangle: Rounded Corners 9">
          <a:extLst>
            <a:ext uri="{FF2B5EF4-FFF2-40B4-BE49-F238E27FC236}">
              <a16:creationId xmlns:a16="http://schemas.microsoft.com/office/drawing/2014/main" id="{9AE8BD07-25DD-4759-A3A9-838BFAF27CAB}"/>
            </a:ext>
          </a:extLst>
        </xdr:cNvPr>
        <xdr:cNvSpPr/>
      </xdr:nvSpPr>
      <xdr:spPr>
        <a:xfrm>
          <a:off x="1671319" y="335280"/>
          <a:ext cx="977901" cy="261620"/>
        </a:xfrm>
        <a:prstGeom prst="roundRect">
          <a:avLst>
            <a:gd name="adj" fmla="val 3000"/>
          </a:avLst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1100"/>
            <a:t>Analysis</a:t>
          </a:r>
          <a:r>
            <a:rPr lang="en-ZA" sz="1100" baseline="0"/>
            <a:t> Year</a:t>
          </a:r>
          <a:endParaRPr lang="en-ZA" sz="1100"/>
        </a:p>
      </xdr:txBody>
    </xdr:sp>
    <xdr:clientData/>
  </xdr:twoCellAnchor>
  <xdr:twoCellAnchor editAs="absolute">
    <xdr:from>
      <xdr:col>1</xdr:col>
      <xdr:colOff>314960</xdr:colOff>
      <xdr:row>0</xdr:row>
      <xdr:rowOff>0</xdr:rowOff>
    </xdr:from>
    <xdr:to>
      <xdr:col>26</xdr:col>
      <xdr:colOff>473891</xdr:colOff>
      <xdr:row>0</xdr:row>
      <xdr:rowOff>370114</xdr:rowOff>
    </xdr:to>
    <xdr:sp macro="" textlink="$C$3">
      <xdr:nvSpPr>
        <xdr:cNvPr id="11" name="Rectangle: Rounded Corners 10">
          <a:extLst>
            <a:ext uri="{FF2B5EF4-FFF2-40B4-BE49-F238E27FC236}">
              <a16:creationId xmlns:a16="http://schemas.microsoft.com/office/drawing/2014/main" id="{05444CB4-A53C-43A7-B066-E24EA4359E52}"/>
            </a:ext>
          </a:extLst>
        </xdr:cNvPr>
        <xdr:cNvSpPr/>
      </xdr:nvSpPr>
      <xdr:spPr>
        <a:xfrm>
          <a:off x="1496060" y="0"/>
          <a:ext cx="18058311" cy="370114"/>
        </a:xfrm>
        <a:prstGeom prst="roundRect">
          <a:avLst>
            <a:gd name="adj" fmla="val 3000"/>
          </a:avLst>
        </a:prstGeom>
        <a:solidFill>
          <a:srgbClr val="002060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AD3AC18-9786-4AA7-89DA-4F7ADC9F258E}" type="TxLink">
            <a:rPr lang="en-US" sz="2000" b="1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2030</a:t>
          </a:fld>
          <a:endParaRPr lang="en-ZA" sz="2000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6</xdr:col>
      <xdr:colOff>369391</xdr:colOff>
      <xdr:row>0</xdr:row>
      <xdr:rowOff>403499</xdr:rowOff>
    </xdr:from>
    <xdr:to>
      <xdr:col>9</xdr:col>
      <xdr:colOff>171270</xdr:colOff>
      <xdr:row>5</xdr:row>
      <xdr:rowOff>110310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17881FF6-60E2-4BE4-ADB7-2349187783D7}"/>
            </a:ext>
          </a:extLst>
        </xdr:cNvPr>
        <xdr:cNvGrpSpPr/>
      </xdr:nvGrpSpPr>
      <xdr:grpSpPr>
        <a:xfrm>
          <a:off x="5916751" y="403499"/>
          <a:ext cx="1996439" cy="986971"/>
          <a:chOff x="13590373" y="457200"/>
          <a:chExt cx="1995067" cy="1056640"/>
        </a:xfrm>
      </xdr:grpSpPr>
      <xdr:grpSp>
        <xdr:nvGrpSpPr>
          <xdr:cNvPr id="13" name="Group 12">
            <a:extLst>
              <a:ext uri="{FF2B5EF4-FFF2-40B4-BE49-F238E27FC236}">
                <a16:creationId xmlns:a16="http://schemas.microsoft.com/office/drawing/2014/main" id="{734CBDFA-4217-7F72-05EA-CFA73A97B2CC}"/>
              </a:ext>
            </a:extLst>
          </xdr:cNvPr>
          <xdr:cNvGrpSpPr/>
        </xdr:nvGrpSpPr>
        <xdr:grpSpPr>
          <a:xfrm>
            <a:off x="13590373" y="457200"/>
            <a:ext cx="1995067" cy="1056640"/>
            <a:chOff x="26412293" y="101600"/>
            <a:chExt cx="1995067" cy="1036320"/>
          </a:xfrm>
        </xdr:grpSpPr>
        <xdr:graphicFrame macro="">
          <xdr:nvGraphicFramePr>
            <xdr:cNvPr id="15" name="Chart 14">
              <a:extLst>
                <a:ext uri="{FF2B5EF4-FFF2-40B4-BE49-F238E27FC236}">
                  <a16:creationId xmlns:a16="http://schemas.microsoft.com/office/drawing/2014/main" id="{1A5D14B0-9100-18DD-A780-012E3FBCE3DB}"/>
                </a:ext>
              </a:extLst>
            </xdr:cNvPr>
            <xdr:cNvGraphicFramePr>
              <a:graphicFrameLocks/>
            </xdr:cNvGraphicFramePr>
          </xdr:nvGraphicFramePr>
          <xdr:xfrm>
            <a:off x="26504629" y="524880"/>
            <a:ext cx="841831" cy="562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6"/>
            </a:graphicData>
          </a:graphic>
        </xdr:graphicFrame>
        <xdr:sp macro="" textlink="Workings_Loans!AK10">
          <xdr:nvSpPr>
            <xdr:cNvPr id="16" name="TextBox 15">
              <a:extLst>
                <a:ext uri="{FF2B5EF4-FFF2-40B4-BE49-F238E27FC236}">
                  <a16:creationId xmlns:a16="http://schemas.microsoft.com/office/drawing/2014/main" id="{9C615F79-AA1C-AE25-EFE5-F1439E353CFC}"/>
                </a:ext>
              </a:extLst>
            </xdr:cNvPr>
            <xdr:cNvSpPr txBox="1"/>
          </xdr:nvSpPr>
          <xdr:spPr>
            <a:xfrm>
              <a:off x="27598440" y="527926"/>
              <a:ext cx="514280" cy="18327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38F6D244-63BD-4A21-8D1B-9ABDBE334360}" type="TxLink">
                <a:rPr lang="en-US" sz="13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47%</a:t>
              </a:fld>
              <a:endParaRPr lang="en-US" sz="1300" b="1"/>
            </a:p>
          </xdr:txBody>
        </xdr:sp>
        <xdr:sp macro="" textlink="">
          <xdr:nvSpPr>
            <xdr:cNvPr id="17" name="Rectangle: Rounded Corners 16">
              <a:extLst>
                <a:ext uri="{FF2B5EF4-FFF2-40B4-BE49-F238E27FC236}">
                  <a16:creationId xmlns:a16="http://schemas.microsoft.com/office/drawing/2014/main" id="{50A20763-E2B9-8344-1C13-6FD9936201B0}"/>
                </a:ext>
              </a:extLst>
            </xdr:cNvPr>
            <xdr:cNvSpPr/>
          </xdr:nvSpPr>
          <xdr:spPr>
            <a:xfrm>
              <a:off x="26426160" y="101600"/>
              <a:ext cx="1849120" cy="1036320"/>
            </a:xfrm>
            <a:prstGeom prst="roundRect">
              <a:avLst>
                <a:gd name="adj" fmla="val 5613"/>
              </a:avLst>
            </a:prstGeom>
            <a:noFill/>
            <a:ln>
              <a:solidFill>
                <a:srgbClr val="002060"/>
              </a:solidFill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>
                <a:ln>
                  <a:solidFill>
                    <a:srgbClr val="002060"/>
                  </a:solidFill>
                </a:ln>
                <a:noFill/>
              </a:endParaRPr>
            </a:p>
          </xdr:txBody>
        </xdr:sp>
        <xdr:sp macro="" textlink="Workings_Loans!$U$1">
          <xdr:nvSpPr>
            <xdr:cNvPr id="18" name="TextBox 17">
              <a:extLst>
                <a:ext uri="{FF2B5EF4-FFF2-40B4-BE49-F238E27FC236}">
                  <a16:creationId xmlns:a16="http://schemas.microsoft.com/office/drawing/2014/main" id="{BB75AA17-E036-A31E-751D-9E3059F62FFE}"/>
                </a:ext>
              </a:extLst>
            </xdr:cNvPr>
            <xdr:cNvSpPr txBox="1"/>
          </xdr:nvSpPr>
          <xdr:spPr>
            <a:xfrm>
              <a:off x="26412293" y="388330"/>
              <a:ext cx="1196641" cy="16802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1F06A059-4C15-4E23-B080-E4AB9F5C9877}" type="TxLink">
                <a:rPr lang="en-US" sz="20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7.2M</a:t>
              </a:fld>
              <a:endParaRPr lang="en-US" sz="2000" b="1"/>
            </a:p>
          </xdr:txBody>
        </xdr:sp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9258768C-D8DC-FFF1-E4E6-DD0D290007B3}"/>
                </a:ext>
              </a:extLst>
            </xdr:cNvPr>
            <xdr:cNvSpPr txBox="1"/>
          </xdr:nvSpPr>
          <xdr:spPr>
            <a:xfrm>
              <a:off x="27371040" y="954453"/>
              <a:ext cx="1036320" cy="12367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900" b="0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t>% of planned</a:t>
              </a:r>
            </a:p>
          </xdr:txBody>
        </xdr:sp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A14AD40D-ECA0-094C-74CE-9915C266E24E}"/>
                </a:ext>
              </a:extLst>
            </xdr:cNvPr>
            <xdr:cNvSpPr txBox="1"/>
          </xdr:nvSpPr>
          <xdr:spPr>
            <a:xfrm>
              <a:off x="26446480" y="132081"/>
              <a:ext cx="1534160" cy="2133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ZA" sz="1300" b="1"/>
                <a:t>Total Funds Raised</a:t>
              </a:r>
            </a:p>
          </xdr:txBody>
        </xdr:sp>
      </xdr:grpSp>
      <xdr:graphicFrame macro="">
        <xdr:nvGraphicFramePr>
          <xdr:cNvPr id="14" name="Chart 13">
            <a:extLst>
              <a:ext uri="{FF2B5EF4-FFF2-40B4-BE49-F238E27FC236}">
                <a16:creationId xmlns:a16="http://schemas.microsoft.com/office/drawing/2014/main" id="{263F2C0C-CE26-E026-2963-CF01A56A0D78}"/>
              </a:ext>
            </a:extLst>
          </xdr:cNvPr>
          <xdr:cNvGraphicFramePr>
            <a:graphicFrameLocks/>
          </xdr:cNvGraphicFramePr>
        </xdr:nvGraphicFramePr>
        <xdr:xfrm>
          <a:off x="14568701" y="665106"/>
          <a:ext cx="855593" cy="66770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</xdr:grpSp>
    <xdr:clientData/>
  </xdr:twoCellAnchor>
  <xdr:twoCellAnchor editAs="absolute">
    <xdr:from>
      <xdr:col>18</xdr:col>
      <xdr:colOff>332380</xdr:colOff>
      <xdr:row>1</xdr:row>
      <xdr:rowOff>74420</xdr:rowOff>
    </xdr:from>
    <xdr:to>
      <xdr:col>20</xdr:col>
      <xdr:colOff>986077</xdr:colOff>
      <xdr:row>5</xdr:row>
      <xdr:rowOff>0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49473786-105A-47F6-A033-115F8616DE77}"/>
            </a:ext>
          </a:extLst>
        </xdr:cNvPr>
        <xdr:cNvGrpSpPr/>
      </xdr:nvGrpSpPr>
      <xdr:grpSpPr>
        <a:xfrm>
          <a:off x="13743580" y="511300"/>
          <a:ext cx="1913537" cy="768860"/>
          <a:chOff x="48327490" y="477988"/>
          <a:chExt cx="1873607" cy="763778"/>
        </a:xfrm>
      </xdr:grpSpPr>
      <xdr:graphicFrame macro="">
        <xdr:nvGraphicFramePr>
          <xdr:cNvPr id="22" name="Chart 21">
            <a:extLst>
              <a:ext uri="{FF2B5EF4-FFF2-40B4-BE49-F238E27FC236}">
                <a16:creationId xmlns:a16="http://schemas.microsoft.com/office/drawing/2014/main" id="{FC527539-339B-B0EC-4627-C40CF49A705F}"/>
              </a:ext>
            </a:extLst>
          </xdr:cNvPr>
          <xdr:cNvGraphicFramePr>
            <a:graphicFrameLocks/>
          </xdr:cNvGraphicFramePr>
        </xdr:nvGraphicFramePr>
        <xdr:xfrm>
          <a:off x="49420226" y="628204"/>
          <a:ext cx="780871" cy="53265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pSp>
        <xdr:nvGrpSpPr>
          <xdr:cNvPr id="23" name="Group 22">
            <a:extLst>
              <a:ext uri="{FF2B5EF4-FFF2-40B4-BE49-F238E27FC236}">
                <a16:creationId xmlns:a16="http://schemas.microsoft.com/office/drawing/2014/main" id="{BF715658-1636-86AA-F035-81D29FDBBEFB}"/>
              </a:ext>
            </a:extLst>
          </xdr:cNvPr>
          <xdr:cNvGrpSpPr/>
        </xdr:nvGrpSpPr>
        <xdr:grpSpPr>
          <a:xfrm>
            <a:off x="48327490" y="477988"/>
            <a:ext cx="1833270" cy="763778"/>
            <a:chOff x="48349261" y="467102"/>
            <a:chExt cx="1833270" cy="763778"/>
          </a:xfrm>
        </xdr:grpSpPr>
        <xdr:sp macro="" textlink="">
          <xdr:nvSpPr>
            <xdr:cNvPr id="24" name="Rectangle: Rounded Corners 23">
              <a:extLst>
                <a:ext uri="{FF2B5EF4-FFF2-40B4-BE49-F238E27FC236}">
                  <a16:creationId xmlns:a16="http://schemas.microsoft.com/office/drawing/2014/main" id="{1B04A7CF-848A-78E0-4A9E-8971982BA426}"/>
                </a:ext>
              </a:extLst>
            </xdr:cNvPr>
            <xdr:cNvSpPr/>
          </xdr:nvSpPr>
          <xdr:spPr>
            <a:xfrm>
              <a:off x="48485909" y="467102"/>
              <a:ext cx="1696622" cy="763778"/>
            </a:xfrm>
            <a:prstGeom prst="roundRect">
              <a:avLst>
                <a:gd name="adj" fmla="val 5613"/>
              </a:avLst>
            </a:prstGeom>
            <a:noFill/>
            <a:ln>
              <a:solidFill>
                <a:srgbClr val="002060"/>
              </a:solidFill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>
                <a:ln>
                  <a:solidFill>
                    <a:srgbClr val="002060"/>
                  </a:solidFill>
                </a:ln>
                <a:noFill/>
              </a:endParaRPr>
            </a:p>
          </xdr:txBody>
        </xdr:sp>
        <xdr:sp macro="" textlink="Workings_Loans!$AI$3">
          <xdr:nvSpPr>
            <xdr:cNvPr id="25" name="TextBox 24">
              <a:extLst>
                <a:ext uri="{FF2B5EF4-FFF2-40B4-BE49-F238E27FC236}">
                  <a16:creationId xmlns:a16="http://schemas.microsoft.com/office/drawing/2014/main" id="{D23B138A-2CD4-393B-8AF7-F9C6EBC7C302}"/>
                </a:ext>
              </a:extLst>
            </xdr:cNvPr>
            <xdr:cNvSpPr txBox="1"/>
          </xdr:nvSpPr>
          <xdr:spPr>
            <a:xfrm>
              <a:off x="48554918" y="990390"/>
              <a:ext cx="996367" cy="21487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CB29378E-FBCD-4ADE-8994-F5EAB5916EE5}" type="TxLink">
                <a:rPr lang="en-US" sz="15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54 Month</a:t>
              </a:fld>
              <a:endParaRPr lang="en-US" sz="1500" b="1"/>
            </a:p>
          </xdr:txBody>
        </xdr:sp>
        <xdr:sp macro="" textlink="">
          <xdr:nvSpPr>
            <xdr:cNvPr id="26" name="TextBox 25">
              <a:extLst>
                <a:ext uri="{FF2B5EF4-FFF2-40B4-BE49-F238E27FC236}">
                  <a16:creationId xmlns:a16="http://schemas.microsoft.com/office/drawing/2014/main" id="{641FF577-455D-E177-66C7-35D4EA8784A9}"/>
                </a:ext>
              </a:extLst>
            </xdr:cNvPr>
            <xdr:cNvSpPr txBox="1"/>
          </xdr:nvSpPr>
          <xdr:spPr>
            <a:xfrm>
              <a:off x="48412215" y="755931"/>
              <a:ext cx="1231847" cy="3097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ZA" sz="1500" b="1"/>
                <a:t>N </a:t>
              </a:r>
              <a:r>
                <a:rPr lang="en-ZA" sz="1300" b="0"/>
                <a:t>Av Remain</a:t>
              </a:r>
            </a:p>
          </xdr:txBody>
        </xdr:sp>
        <xdr:sp macro="" textlink="">
          <xdr:nvSpPr>
            <xdr:cNvPr id="27" name="TextBox 26">
              <a:extLst>
                <a:ext uri="{FF2B5EF4-FFF2-40B4-BE49-F238E27FC236}">
                  <a16:creationId xmlns:a16="http://schemas.microsoft.com/office/drawing/2014/main" id="{FEBE2CA2-7658-66AA-18BB-60905C0901F9}"/>
                </a:ext>
              </a:extLst>
            </xdr:cNvPr>
            <xdr:cNvSpPr txBox="1"/>
          </xdr:nvSpPr>
          <xdr:spPr>
            <a:xfrm>
              <a:off x="48349261" y="501565"/>
              <a:ext cx="997722" cy="2658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ZA" sz="1500" b="1"/>
                <a:t>#Loans</a:t>
              </a:r>
            </a:p>
          </xdr:txBody>
        </xdr:sp>
        <xdr:sp macro="" textlink="Workings_Loans!$AJ$12">
          <xdr:nvSpPr>
            <xdr:cNvPr id="28" name="TextBox 27">
              <a:extLst>
                <a:ext uri="{FF2B5EF4-FFF2-40B4-BE49-F238E27FC236}">
                  <a16:creationId xmlns:a16="http://schemas.microsoft.com/office/drawing/2014/main" id="{18911BE4-7033-0F97-7FB3-60DEFEEFC0CD}"/>
                </a:ext>
              </a:extLst>
            </xdr:cNvPr>
            <xdr:cNvSpPr txBox="1"/>
          </xdr:nvSpPr>
          <xdr:spPr>
            <a:xfrm>
              <a:off x="49155931" y="555367"/>
              <a:ext cx="424548" cy="15941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8B460ED1-8035-4C09-831B-D2528229A31B}" type="TxLink">
                <a:rPr lang="en-US" sz="17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15</a:t>
              </a:fld>
              <a:endParaRPr lang="en-US" sz="1700" b="1"/>
            </a:p>
          </xdr:txBody>
        </xdr:sp>
      </xdr:grpSp>
    </xdr:grpSp>
    <xdr:clientData/>
  </xdr:twoCellAnchor>
  <xdr:twoCellAnchor editAs="absolute">
    <xdr:from>
      <xdr:col>4</xdr:col>
      <xdr:colOff>226418</xdr:colOff>
      <xdr:row>1</xdr:row>
      <xdr:rowOff>17598</xdr:rowOff>
    </xdr:from>
    <xdr:to>
      <xdr:col>6</xdr:col>
      <xdr:colOff>433973</xdr:colOff>
      <xdr:row>4</xdr:row>
      <xdr:rowOff>26122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CB7B07FE-68F4-4610-8592-FC6BF2A70B9C}"/>
            </a:ext>
          </a:extLst>
        </xdr:cNvPr>
        <xdr:cNvGrpSpPr/>
      </xdr:nvGrpSpPr>
      <xdr:grpSpPr>
        <a:xfrm>
          <a:off x="3904338" y="454478"/>
          <a:ext cx="2076995" cy="648604"/>
          <a:chOff x="39760434" y="448673"/>
          <a:chExt cx="2079986" cy="770524"/>
        </a:xfrm>
      </xdr:grpSpPr>
      <xdr:grpSp>
        <xdr:nvGrpSpPr>
          <xdr:cNvPr id="30" name="Group 29">
            <a:extLst>
              <a:ext uri="{FF2B5EF4-FFF2-40B4-BE49-F238E27FC236}">
                <a16:creationId xmlns:a16="http://schemas.microsoft.com/office/drawing/2014/main" id="{5222BC65-5F4A-5F77-4EA9-559545ED5A01}"/>
              </a:ext>
            </a:extLst>
          </xdr:cNvPr>
          <xdr:cNvGrpSpPr/>
        </xdr:nvGrpSpPr>
        <xdr:grpSpPr>
          <a:xfrm>
            <a:off x="39760434" y="448673"/>
            <a:ext cx="2079986" cy="770524"/>
            <a:chOff x="26296191" y="83185"/>
            <a:chExt cx="2075729" cy="546935"/>
          </a:xfrm>
        </xdr:grpSpPr>
        <xdr:sp macro="" textlink="">
          <xdr:nvSpPr>
            <xdr:cNvPr id="36" name="Rectangle: Rounded Corners 35">
              <a:extLst>
                <a:ext uri="{FF2B5EF4-FFF2-40B4-BE49-F238E27FC236}">
                  <a16:creationId xmlns:a16="http://schemas.microsoft.com/office/drawing/2014/main" id="{722B826B-27A8-81C3-942B-0926FF361DC0}"/>
                </a:ext>
              </a:extLst>
            </xdr:cNvPr>
            <xdr:cNvSpPr/>
          </xdr:nvSpPr>
          <xdr:spPr>
            <a:xfrm>
              <a:off x="26393569" y="86146"/>
              <a:ext cx="1686560" cy="543974"/>
            </a:xfrm>
            <a:prstGeom prst="roundRect">
              <a:avLst>
                <a:gd name="adj" fmla="val 5613"/>
              </a:avLst>
            </a:prstGeom>
            <a:noFill/>
            <a:ln>
              <a:solidFill>
                <a:srgbClr val="002060"/>
              </a:solidFill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>
                <a:ln>
                  <a:solidFill>
                    <a:srgbClr val="002060"/>
                  </a:solidFill>
                </a:ln>
                <a:noFill/>
              </a:endParaRPr>
            </a:p>
          </xdr:txBody>
        </xdr:sp>
        <xdr:sp macro="" textlink="Workings_Loans!$AL$19">
          <xdr:nvSpPr>
            <xdr:cNvPr id="37" name="TextBox 36">
              <a:extLst>
                <a:ext uri="{FF2B5EF4-FFF2-40B4-BE49-F238E27FC236}">
                  <a16:creationId xmlns:a16="http://schemas.microsoft.com/office/drawing/2014/main" id="{8FD70D97-3D7C-1087-5984-0352489AA0E5}"/>
                </a:ext>
              </a:extLst>
            </xdr:cNvPr>
            <xdr:cNvSpPr txBox="1"/>
          </xdr:nvSpPr>
          <xdr:spPr>
            <a:xfrm>
              <a:off x="27203520" y="238657"/>
              <a:ext cx="1168400" cy="19929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608D3823-A60D-4AFD-A248-953D67AEF362}" type="TxLink">
                <a:rPr lang="en-US" sz="15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657K</a:t>
              </a:fld>
              <a:endParaRPr lang="en-US" sz="1500" b="1"/>
            </a:p>
          </xdr:txBody>
        </xdr:sp>
        <xdr:sp macro="" textlink="">
          <xdr:nvSpPr>
            <xdr:cNvPr id="38" name="TextBox 37">
              <a:extLst>
                <a:ext uri="{FF2B5EF4-FFF2-40B4-BE49-F238E27FC236}">
                  <a16:creationId xmlns:a16="http://schemas.microsoft.com/office/drawing/2014/main" id="{33B49C8A-F774-8D9C-95D7-18C3813169E6}"/>
                </a:ext>
              </a:extLst>
            </xdr:cNvPr>
            <xdr:cNvSpPr txBox="1"/>
          </xdr:nvSpPr>
          <xdr:spPr>
            <a:xfrm>
              <a:off x="26296191" y="83185"/>
              <a:ext cx="995680" cy="1887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ZA" sz="1500" b="1"/>
                <a:t>#Banks</a:t>
              </a:r>
            </a:p>
          </xdr:txBody>
        </xdr:sp>
      </xdr:grpSp>
      <xdr:grpSp>
        <xdr:nvGrpSpPr>
          <xdr:cNvPr id="31" name="Group 30">
            <a:extLst>
              <a:ext uri="{FF2B5EF4-FFF2-40B4-BE49-F238E27FC236}">
                <a16:creationId xmlns:a16="http://schemas.microsoft.com/office/drawing/2014/main" id="{481425E0-FE05-A143-C4FF-2B010AA4DE76}"/>
              </a:ext>
            </a:extLst>
          </xdr:cNvPr>
          <xdr:cNvGrpSpPr/>
        </xdr:nvGrpSpPr>
        <xdr:grpSpPr>
          <a:xfrm>
            <a:off x="39828879" y="500743"/>
            <a:ext cx="1721890" cy="691659"/>
            <a:chOff x="41733879" y="-65316"/>
            <a:chExt cx="1721890" cy="691659"/>
          </a:xfrm>
        </xdr:grpSpPr>
        <xdr:sp macro="" textlink="">
          <xdr:nvSpPr>
            <xdr:cNvPr id="32" name="TextBox 31">
              <a:extLst>
                <a:ext uri="{FF2B5EF4-FFF2-40B4-BE49-F238E27FC236}">
                  <a16:creationId xmlns:a16="http://schemas.microsoft.com/office/drawing/2014/main" id="{C1C1F14A-A1DB-187B-05CE-A5C3BB11BD0A}"/>
                </a:ext>
              </a:extLst>
            </xdr:cNvPr>
            <xdr:cNvSpPr txBox="1"/>
          </xdr:nvSpPr>
          <xdr:spPr>
            <a:xfrm>
              <a:off x="41733879" y="365254"/>
              <a:ext cx="1109711" cy="26108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ZA" sz="1300" b="1"/>
                <a:t>#Loan/Bank</a:t>
              </a:r>
            </a:p>
          </xdr:txBody>
        </xdr:sp>
        <xdr:sp macro="" textlink="">
          <xdr:nvSpPr>
            <xdr:cNvPr id="33" name="TextBox 32">
              <a:extLst>
                <a:ext uri="{FF2B5EF4-FFF2-40B4-BE49-F238E27FC236}">
                  <a16:creationId xmlns:a16="http://schemas.microsoft.com/office/drawing/2014/main" id="{A1358940-C35D-B6A9-38E5-7F95B50B25A2}"/>
                </a:ext>
              </a:extLst>
            </xdr:cNvPr>
            <xdr:cNvSpPr txBox="1"/>
          </xdr:nvSpPr>
          <xdr:spPr>
            <a:xfrm>
              <a:off x="41744764" y="127507"/>
              <a:ext cx="1119892" cy="22574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ZA" sz="1300" b="1"/>
                <a:t>Loan/ Bank</a:t>
              </a:r>
            </a:p>
          </xdr:txBody>
        </xdr:sp>
        <xdr:sp macro="" textlink="Workings_Loans!$AL$16">
          <xdr:nvSpPr>
            <xdr:cNvPr id="34" name="TextBox 33">
              <a:extLst>
                <a:ext uri="{FF2B5EF4-FFF2-40B4-BE49-F238E27FC236}">
                  <a16:creationId xmlns:a16="http://schemas.microsoft.com/office/drawing/2014/main" id="{87485BA3-A7B6-5A57-C91E-7179A19ACB42}"/>
                </a:ext>
              </a:extLst>
            </xdr:cNvPr>
            <xdr:cNvSpPr txBox="1"/>
          </xdr:nvSpPr>
          <xdr:spPr>
            <a:xfrm>
              <a:off x="42922369" y="-65316"/>
              <a:ext cx="424547" cy="17365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5E09655D-19F6-4A2F-AE7B-6F9D58E030B9}" type="TxLink">
                <a:rPr lang="en-US" sz="15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11</a:t>
              </a:fld>
              <a:endParaRPr lang="en-US" sz="1500" b="1"/>
            </a:p>
          </xdr:txBody>
        </xdr:sp>
        <xdr:sp macro="" textlink="Workings_Loans!AL18">
          <xdr:nvSpPr>
            <xdr:cNvPr id="35" name="TextBox 34">
              <a:extLst>
                <a:ext uri="{FF2B5EF4-FFF2-40B4-BE49-F238E27FC236}">
                  <a16:creationId xmlns:a16="http://schemas.microsoft.com/office/drawing/2014/main" id="{CA841C2D-A21E-6CD3-26DA-EE7965B394C6}"/>
                </a:ext>
              </a:extLst>
            </xdr:cNvPr>
            <xdr:cNvSpPr txBox="1"/>
          </xdr:nvSpPr>
          <xdr:spPr>
            <a:xfrm>
              <a:off x="42900597" y="422165"/>
              <a:ext cx="555172" cy="14803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8E2EC063-7B02-4DCB-A1F4-735667415C57}" type="TxLink">
                <a:rPr lang="en-US" sz="15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1.45</a:t>
              </a:fld>
              <a:endParaRPr lang="en-US" sz="1500" b="1"/>
            </a:p>
          </xdr:txBody>
        </xdr:sp>
      </xdr:grpSp>
    </xdr:grpSp>
    <xdr:clientData/>
  </xdr:twoCellAnchor>
  <xdr:twoCellAnchor editAs="absolute">
    <xdr:from>
      <xdr:col>9</xdr:col>
      <xdr:colOff>386080</xdr:colOff>
      <xdr:row>0</xdr:row>
      <xdr:rowOff>424540</xdr:rowOff>
    </xdr:from>
    <xdr:to>
      <xdr:col>18</xdr:col>
      <xdr:colOff>426720</xdr:colOff>
      <xdr:row>5</xdr:row>
      <xdr:rowOff>174170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A208A818-8F39-4631-9579-C7EAC95D54DC}"/>
            </a:ext>
          </a:extLst>
        </xdr:cNvPr>
        <xdr:cNvGrpSpPr/>
      </xdr:nvGrpSpPr>
      <xdr:grpSpPr>
        <a:xfrm>
          <a:off x="8128000" y="424540"/>
          <a:ext cx="5709920" cy="1029790"/>
          <a:chOff x="30262287" y="413655"/>
          <a:chExt cx="5608817" cy="1153887"/>
        </a:xfrm>
      </xdr:grpSpPr>
      <xdr:graphicFrame macro="">
        <xdr:nvGraphicFramePr>
          <xdr:cNvPr id="40" name="Chart 39">
            <a:extLst>
              <a:ext uri="{FF2B5EF4-FFF2-40B4-BE49-F238E27FC236}">
                <a16:creationId xmlns:a16="http://schemas.microsoft.com/office/drawing/2014/main" id="{923FF524-E145-5D08-95CC-584B01FFB676}"/>
              </a:ext>
            </a:extLst>
          </xdr:cNvPr>
          <xdr:cNvGraphicFramePr/>
        </xdr:nvGraphicFramePr>
        <xdr:xfrm>
          <a:off x="30262287" y="511628"/>
          <a:ext cx="1685951" cy="10559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sp macro="" textlink="">
        <xdr:nvSpPr>
          <xdr:cNvPr id="41" name="Rectangle: Rounded Corners 40">
            <a:extLst>
              <a:ext uri="{FF2B5EF4-FFF2-40B4-BE49-F238E27FC236}">
                <a16:creationId xmlns:a16="http://schemas.microsoft.com/office/drawing/2014/main" id="{A54BB5A3-1FB3-AFD9-5A94-343B408B40B7}"/>
              </a:ext>
            </a:extLst>
          </xdr:cNvPr>
          <xdr:cNvSpPr/>
        </xdr:nvSpPr>
        <xdr:spPr>
          <a:xfrm>
            <a:off x="30317384" y="413655"/>
            <a:ext cx="5553720" cy="1143001"/>
          </a:xfrm>
          <a:prstGeom prst="roundRect">
            <a:avLst>
              <a:gd name="adj" fmla="val 5613"/>
            </a:avLst>
          </a:prstGeom>
          <a:noFill/>
          <a:ln>
            <a:solidFill>
              <a:srgbClr val="002060"/>
            </a:solidFill>
          </a:ln>
          <a:effectLst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ZA" sz="1100">
              <a:ln>
                <a:solidFill>
                  <a:srgbClr val="002060"/>
                </a:solidFill>
              </a:ln>
              <a:noFill/>
            </a:endParaRPr>
          </a:p>
        </xdr:txBody>
      </xdr:sp>
    </xdr:grpSp>
    <xdr:clientData/>
  </xdr:twoCellAnchor>
  <xdr:twoCellAnchor editAs="absolute">
    <xdr:from>
      <xdr:col>15</xdr:col>
      <xdr:colOff>87537</xdr:colOff>
      <xdr:row>6</xdr:row>
      <xdr:rowOff>118269</xdr:rowOff>
    </xdr:from>
    <xdr:to>
      <xdr:col>26</xdr:col>
      <xdr:colOff>128443</xdr:colOff>
      <xdr:row>23</xdr:row>
      <xdr:rowOff>101600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FEBCBE8A-91BF-461F-A6ED-ED73002EB7EA}"/>
            </a:ext>
          </a:extLst>
        </xdr:cNvPr>
        <xdr:cNvGrpSpPr/>
      </xdr:nvGrpSpPr>
      <xdr:grpSpPr>
        <a:xfrm>
          <a:off x="11608977" y="1601629"/>
          <a:ext cx="7681226" cy="3417411"/>
          <a:chOff x="12279537" y="1601629"/>
          <a:chExt cx="7681226" cy="2924652"/>
        </a:xfrm>
      </xdr:grpSpPr>
      <xdr:graphicFrame macro="">
        <xdr:nvGraphicFramePr>
          <xdr:cNvPr id="43" name="Chart 42">
            <a:extLst>
              <a:ext uri="{FF2B5EF4-FFF2-40B4-BE49-F238E27FC236}">
                <a16:creationId xmlns:a16="http://schemas.microsoft.com/office/drawing/2014/main" id="{00DE58DF-1B3C-6E5B-A094-AB8506E65B08}"/>
              </a:ext>
            </a:extLst>
          </xdr:cNvPr>
          <xdr:cNvGraphicFramePr>
            <a:graphicFrameLocks/>
          </xdr:cNvGraphicFramePr>
        </xdr:nvGraphicFramePr>
        <xdr:xfrm>
          <a:off x="14346284" y="1721965"/>
          <a:ext cx="5614479" cy="280431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44" name="Chart 43">
            <a:extLst>
              <a:ext uri="{FF2B5EF4-FFF2-40B4-BE49-F238E27FC236}">
                <a16:creationId xmlns:a16="http://schemas.microsoft.com/office/drawing/2014/main" id="{8A085DCA-1F1E-5D25-5A4D-27600959B524}"/>
              </a:ext>
            </a:extLst>
          </xdr:cNvPr>
          <xdr:cNvGraphicFramePr/>
        </xdr:nvGraphicFramePr>
        <xdr:xfrm>
          <a:off x="12279537" y="1601629"/>
          <a:ext cx="2221473" cy="280431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</xdr:grpSp>
    <xdr:clientData/>
  </xdr:twoCellAnchor>
  <xdr:twoCellAnchor editAs="absolute">
    <xdr:from>
      <xdr:col>16</xdr:col>
      <xdr:colOff>139229</xdr:colOff>
      <xdr:row>5</xdr:row>
      <xdr:rowOff>188980</xdr:rowOff>
    </xdr:from>
    <xdr:to>
      <xdr:col>19</xdr:col>
      <xdr:colOff>227800</xdr:colOff>
      <xdr:row>6</xdr:row>
      <xdr:rowOff>197760</xdr:rowOff>
    </xdr:to>
    <xdr:sp macro="" textlink="">
      <xdr:nvSpPr>
        <xdr:cNvPr id="45" name="Rectangle: Rounded Corners 44">
          <a:extLst>
            <a:ext uri="{FF2B5EF4-FFF2-40B4-BE49-F238E27FC236}">
              <a16:creationId xmlns:a16="http://schemas.microsoft.com/office/drawing/2014/main" id="{3436B431-075B-4ECA-88CE-E77361752C72}"/>
            </a:ext>
            <a:ext uri="{147F2762-F138-4A5C-976F-8EAC2B608ADB}">
              <a16:predDERef xmlns:a16="http://schemas.microsoft.com/office/drawing/2014/main" pred="{9C186851-90A2-1DE9-E1B3-7D35435BC77B}"/>
            </a:ext>
          </a:extLst>
        </xdr:cNvPr>
        <xdr:cNvSpPr/>
      </xdr:nvSpPr>
      <xdr:spPr>
        <a:xfrm>
          <a:off x="12255029" y="1469140"/>
          <a:ext cx="1963091" cy="214520"/>
        </a:xfrm>
        <a:prstGeom prst="roundRect">
          <a:avLst/>
        </a:prstGeom>
        <a:solidFill>
          <a:srgbClr val="38434D"/>
        </a:solidFill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>
              <a:solidFill>
                <a:schemeClr val="bg1"/>
              </a:solidFill>
            </a:rPr>
            <a:t>Interest Rate , N Remaining  </a:t>
          </a:r>
        </a:p>
      </xdr:txBody>
    </xdr:sp>
    <xdr:clientData/>
  </xdr:twoCellAnchor>
  <xdr:twoCellAnchor editAs="absolute">
    <xdr:from>
      <xdr:col>20</xdr:col>
      <xdr:colOff>780456</xdr:colOff>
      <xdr:row>5</xdr:row>
      <xdr:rowOff>162482</xdr:rowOff>
    </xdr:from>
    <xdr:to>
      <xdr:col>26</xdr:col>
      <xdr:colOff>511649</xdr:colOff>
      <xdr:row>6</xdr:row>
      <xdr:rowOff>194893</xdr:rowOff>
    </xdr:to>
    <xdr:sp macro="" textlink="">
      <xdr:nvSpPr>
        <xdr:cNvPr id="46" name="Rectangle: Rounded Corners 45">
          <a:extLst>
            <a:ext uri="{FF2B5EF4-FFF2-40B4-BE49-F238E27FC236}">
              <a16:creationId xmlns:a16="http://schemas.microsoft.com/office/drawing/2014/main" id="{4E97E983-0F33-4129-97FE-CEA59D1AFD99}"/>
            </a:ext>
            <a:ext uri="{147F2762-F138-4A5C-976F-8EAC2B608ADB}">
              <a16:predDERef xmlns:a16="http://schemas.microsoft.com/office/drawing/2014/main" pred="{9C186851-90A2-1DE9-E1B3-7D35435BC77B}"/>
            </a:ext>
          </a:extLst>
        </xdr:cNvPr>
        <xdr:cNvSpPr/>
      </xdr:nvSpPr>
      <xdr:spPr>
        <a:xfrm>
          <a:off x="15395616" y="1442642"/>
          <a:ext cx="4196513" cy="238151"/>
        </a:xfrm>
        <a:prstGeom prst="roundRect">
          <a:avLst/>
        </a:prstGeom>
        <a:solidFill>
          <a:srgbClr val="38434D"/>
        </a:solidFill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3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RAISED</a:t>
          </a:r>
          <a:r>
            <a:rPr lang="en-US" sz="13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 </a:t>
          </a:r>
          <a:r>
            <a:rPr lang="en-US" sz="13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Owed + Repaid</a:t>
          </a:r>
          <a:r>
            <a:rPr lang="en-US" sz="13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+</a:t>
          </a:r>
          <a:r>
            <a:rPr lang="en-US" sz="13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Closed</a:t>
          </a:r>
          <a:endParaRPr lang="en-ZA" sz="1300">
            <a:effectLst/>
          </a:endParaRPr>
        </a:p>
      </xdr:txBody>
    </xdr:sp>
    <xdr:clientData/>
  </xdr:twoCellAnchor>
  <xdr:twoCellAnchor editAs="absolute">
    <xdr:from>
      <xdr:col>19</xdr:col>
      <xdr:colOff>305165</xdr:colOff>
      <xdr:row>5</xdr:row>
      <xdr:rowOff>162484</xdr:rowOff>
    </xdr:from>
    <xdr:to>
      <xdr:col>20</xdr:col>
      <xdr:colOff>703093</xdr:colOff>
      <xdr:row>6</xdr:row>
      <xdr:rowOff>188928</xdr:rowOff>
    </xdr:to>
    <xdr:sp macro="" textlink="">
      <xdr:nvSpPr>
        <xdr:cNvPr id="47" name="Rectangle: Rounded Corners 46">
          <a:extLst>
            <a:ext uri="{FF2B5EF4-FFF2-40B4-BE49-F238E27FC236}">
              <a16:creationId xmlns:a16="http://schemas.microsoft.com/office/drawing/2014/main" id="{0E015A5E-460D-48FF-8009-CE2AED0AA097}"/>
            </a:ext>
            <a:ext uri="{147F2762-F138-4A5C-976F-8EAC2B608ADB}">
              <a16:predDERef xmlns:a16="http://schemas.microsoft.com/office/drawing/2014/main" pred="{9C186851-90A2-1DE9-E1B3-7D35435BC77B}"/>
            </a:ext>
          </a:extLst>
        </xdr:cNvPr>
        <xdr:cNvSpPr/>
      </xdr:nvSpPr>
      <xdr:spPr>
        <a:xfrm>
          <a:off x="14295485" y="1442644"/>
          <a:ext cx="1022768" cy="232184"/>
        </a:xfrm>
        <a:prstGeom prst="roundRect">
          <a:avLst>
            <a:gd name="adj" fmla="val 50000"/>
          </a:avLst>
        </a:prstGeom>
        <a:solidFill>
          <a:srgbClr val="002060"/>
        </a:solidFill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5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BY BANK</a:t>
          </a:r>
          <a:endParaRPr lang="en-ZA" sz="1500">
            <a:effectLst/>
          </a:endParaRPr>
        </a:p>
      </xdr:txBody>
    </xdr:sp>
    <xdr:clientData/>
  </xdr:twoCellAnchor>
  <xdr:twoCellAnchor editAs="absolute">
    <xdr:from>
      <xdr:col>2</xdr:col>
      <xdr:colOff>198121</xdr:colOff>
      <xdr:row>5</xdr:row>
      <xdr:rowOff>101601</xdr:rowOff>
    </xdr:from>
    <xdr:to>
      <xdr:col>16</xdr:col>
      <xdr:colOff>535579</xdr:colOff>
      <xdr:row>28</xdr:row>
      <xdr:rowOff>1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02F4105E-F0E5-4FF5-BA3A-8813E937B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</xdr:col>
      <xdr:colOff>314961</xdr:colOff>
      <xdr:row>28</xdr:row>
      <xdr:rowOff>81280</xdr:rowOff>
    </xdr:from>
    <xdr:to>
      <xdr:col>15</xdr:col>
      <xdr:colOff>233681</xdr:colOff>
      <xdr:row>66</xdr:row>
      <xdr:rowOff>0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BE2E3C2B-C120-4B8F-9772-B01ED0C9D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</xdr:col>
      <xdr:colOff>512357</xdr:colOff>
      <xdr:row>3</xdr:row>
      <xdr:rowOff>114662</xdr:rowOff>
    </xdr:from>
    <xdr:to>
      <xdr:col>3</xdr:col>
      <xdr:colOff>338183</xdr:colOff>
      <xdr:row>4</xdr:row>
      <xdr:rowOff>103775</xdr:rowOff>
    </xdr:to>
    <xdr:sp macro="" textlink="">
      <xdr:nvSpPr>
        <xdr:cNvPr id="69" name="Rectangle: Rounded Corners 68">
          <a:extLst>
            <a:ext uri="{FF2B5EF4-FFF2-40B4-BE49-F238E27FC236}">
              <a16:creationId xmlns:a16="http://schemas.microsoft.com/office/drawing/2014/main" id="{003528C0-3463-4318-8F4C-31E6A3DB5143}"/>
            </a:ext>
            <a:ext uri="{147F2762-F138-4A5C-976F-8EAC2B608ADB}">
              <a16:predDERef xmlns:a16="http://schemas.microsoft.com/office/drawing/2014/main" pred="{9C186851-90A2-1DE9-E1B3-7D35435BC77B}"/>
            </a:ext>
          </a:extLst>
        </xdr:cNvPr>
        <xdr:cNvSpPr/>
      </xdr:nvSpPr>
      <xdr:spPr>
        <a:xfrm>
          <a:off x="1693457" y="983342"/>
          <a:ext cx="1387926" cy="194853"/>
        </a:xfrm>
        <a:prstGeom prst="roundRect">
          <a:avLst/>
        </a:prstGeom>
        <a:solidFill>
          <a:srgbClr val="38434D"/>
        </a:solidFill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>
              <a:solidFill>
                <a:schemeClr val="bg1"/>
              </a:solidFill>
            </a:rPr>
            <a:t>Interest Forecast</a:t>
          </a:r>
        </a:p>
      </xdr:txBody>
    </xdr:sp>
    <xdr:clientData/>
  </xdr:twoCellAnchor>
  <xdr:twoCellAnchor editAs="absolute">
    <xdr:from>
      <xdr:col>1</xdr:col>
      <xdr:colOff>335282</xdr:colOff>
      <xdr:row>3</xdr:row>
      <xdr:rowOff>157480</xdr:rowOff>
    </xdr:from>
    <xdr:to>
      <xdr:col>3</xdr:col>
      <xdr:colOff>705396</xdr:colOff>
      <xdr:row>26</xdr:row>
      <xdr:rowOff>182880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E8AE4484-0AF8-427E-ADCB-059D7B2E2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20</xdr:col>
      <xdr:colOff>257629</xdr:colOff>
      <xdr:row>4</xdr:row>
      <xdr:rowOff>58057</xdr:rowOff>
    </xdr:from>
    <xdr:to>
      <xdr:col>20</xdr:col>
      <xdr:colOff>968147</xdr:colOff>
      <xdr:row>5</xdr:row>
      <xdr:rowOff>3628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80388F32-856F-46D4-9502-DBD11E9D9FDD}"/>
            </a:ext>
          </a:extLst>
        </xdr:cNvPr>
        <xdr:cNvSpPr txBox="1"/>
      </xdr:nvSpPr>
      <xdr:spPr>
        <a:xfrm>
          <a:off x="14872789" y="1132477"/>
          <a:ext cx="710518" cy="1513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t>% of Tot N</a:t>
          </a:r>
        </a:p>
      </xdr:txBody>
    </xdr:sp>
    <xdr:clientData/>
  </xdr:twoCellAnchor>
  <xdr:twoCellAnchor>
    <xdr:from>
      <xdr:col>17</xdr:col>
      <xdr:colOff>304800</xdr:colOff>
      <xdr:row>23</xdr:row>
      <xdr:rowOff>192313</xdr:rowOff>
    </xdr:from>
    <xdr:to>
      <xdr:col>21</xdr:col>
      <xdr:colOff>579120</xdr:colOff>
      <xdr:row>26</xdr:row>
      <xdr:rowOff>179977</xdr:rowOff>
    </xdr:to>
    <xdr:grpSp>
      <xdr:nvGrpSpPr>
        <xdr:cNvPr id="72" name="Group 71">
          <a:extLst>
            <a:ext uri="{FF2B5EF4-FFF2-40B4-BE49-F238E27FC236}">
              <a16:creationId xmlns:a16="http://schemas.microsoft.com/office/drawing/2014/main" id="{7577F253-F15D-4AE4-9169-4CE56280F92B}"/>
            </a:ext>
          </a:extLst>
        </xdr:cNvPr>
        <xdr:cNvGrpSpPr/>
      </xdr:nvGrpSpPr>
      <xdr:grpSpPr>
        <a:xfrm>
          <a:off x="13086080" y="5109753"/>
          <a:ext cx="3505200" cy="576944"/>
          <a:chOff x="13705840" y="5140233"/>
          <a:chExt cx="3505200" cy="576944"/>
        </a:xfrm>
      </xdr:grpSpPr>
      <xdr:graphicFrame macro="">
        <xdr:nvGraphicFramePr>
          <xdr:cNvPr id="73" name="Chart 72">
            <a:extLst>
              <a:ext uri="{FF2B5EF4-FFF2-40B4-BE49-F238E27FC236}">
                <a16:creationId xmlns:a16="http://schemas.microsoft.com/office/drawing/2014/main" id="{1C73E5F9-6E9A-1FFD-9666-2F07B6F0243A}"/>
              </a:ext>
            </a:extLst>
          </xdr:cNvPr>
          <xdr:cNvGraphicFramePr>
            <a:graphicFrameLocks/>
          </xdr:cNvGraphicFramePr>
        </xdr:nvGraphicFramePr>
        <xdr:xfrm>
          <a:off x="13705840" y="5202646"/>
          <a:ext cx="3454400" cy="47171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sp macro="" textlink="">
        <xdr:nvSpPr>
          <xdr:cNvPr id="74" name="Rectangle: Rounded Corners 73">
            <a:extLst>
              <a:ext uri="{FF2B5EF4-FFF2-40B4-BE49-F238E27FC236}">
                <a16:creationId xmlns:a16="http://schemas.microsoft.com/office/drawing/2014/main" id="{51A47980-5E0A-53C0-505F-06919137F7E2}"/>
              </a:ext>
            </a:extLst>
          </xdr:cNvPr>
          <xdr:cNvSpPr/>
        </xdr:nvSpPr>
        <xdr:spPr>
          <a:xfrm>
            <a:off x="14914878" y="5140233"/>
            <a:ext cx="2296162" cy="576944"/>
          </a:xfrm>
          <a:prstGeom prst="roundRect">
            <a:avLst>
              <a:gd name="adj" fmla="val 5613"/>
            </a:avLst>
          </a:prstGeom>
          <a:noFill/>
          <a:ln>
            <a:solidFill>
              <a:srgbClr val="002060"/>
            </a:solidFill>
          </a:ln>
          <a:effectLst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ZA" sz="1100">
              <a:ln>
                <a:solidFill>
                  <a:srgbClr val="002060"/>
                </a:solidFill>
              </a:ln>
              <a:noFill/>
            </a:endParaRPr>
          </a:p>
        </xdr:txBody>
      </xdr:sp>
      <xdr:sp macro="" textlink="">
        <xdr:nvSpPr>
          <xdr:cNvPr id="75" name="Rectangle: Rounded Corners 74">
            <a:extLst>
              <a:ext uri="{FF2B5EF4-FFF2-40B4-BE49-F238E27FC236}">
                <a16:creationId xmlns:a16="http://schemas.microsoft.com/office/drawing/2014/main" id="{2B58C2A0-9735-77CA-F8D4-CE239A323F1C}"/>
              </a:ext>
            </a:extLst>
          </xdr:cNvPr>
          <xdr:cNvSpPr/>
        </xdr:nvSpPr>
        <xdr:spPr>
          <a:xfrm>
            <a:off x="14912703" y="5171440"/>
            <a:ext cx="1678578" cy="538480"/>
          </a:xfrm>
          <a:prstGeom prst="roundRect">
            <a:avLst>
              <a:gd name="adj" fmla="val 5613"/>
            </a:avLst>
          </a:prstGeom>
          <a:noFill/>
          <a:ln>
            <a:solidFill>
              <a:srgbClr val="002060"/>
            </a:solidFill>
          </a:ln>
          <a:effectLst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ZA" sz="1100">
              <a:ln>
                <a:solidFill>
                  <a:srgbClr val="002060"/>
                </a:solidFill>
              </a:ln>
              <a:noFill/>
            </a:endParaRPr>
          </a:p>
        </xdr:txBody>
      </xdr:sp>
    </xdr:grpSp>
    <xdr:clientData/>
  </xdr:twoCellAnchor>
  <xdr:twoCellAnchor editAs="absolute">
    <xdr:from>
      <xdr:col>20</xdr:col>
      <xdr:colOff>1053012</xdr:colOff>
      <xdr:row>0</xdr:row>
      <xdr:rowOff>411480</xdr:rowOff>
    </xdr:from>
    <xdr:to>
      <xdr:col>24</xdr:col>
      <xdr:colOff>125546</xdr:colOff>
      <xdr:row>6</xdr:row>
      <xdr:rowOff>161109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3B0E0978-74BE-4571-A165-A4B5DFDF8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439055</xdr:colOff>
      <xdr:row>23</xdr:row>
      <xdr:rowOff>182880</xdr:rowOff>
    </xdr:from>
    <xdr:to>
      <xdr:col>19</xdr:col>
      <xdr:colOff>210457</xdr:colOff>
      <xdr:row>27</xdr:row>
      <xdr:rowOff>15966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73EB7170-6877-4AE7-8DF8-CA93F02C5DE7}"/>
            </a:ext>
          </a:extLst>
        </xdr:cNvPr>
        <xdr:cNvGrpSpPr/>
      </xdr:nvGrpSpPr>
      <xdr:grpSpPr>
        <a:xfrm>
          <a:off x="12590415" y="5100320"/>
          <a:ext cx="1661162" cy="625566"/>
          <a:chOff x="13088255" y="5069840"/>
          <a:chExt cx="1661162" cy="625566"/>
        </a:xfrm>
      </xdr:grpSpPr>
      <xdr:grpSp>
        <xdr:nvGrpSpPr>
          <xdr:cNvPr id="78" name="Group 77">
            <a:extLst>
              <a:ext uri="{FF2B5EF4-FFF2-40B4-BE49-F238E27FC236}">
                <a16:creationId xmlns:a16="http://schemas.microsoft.com/office/drawing/2014/main" id="{E799D022-1AD7-F37D-37FD-AC97A98DB856}"/>
              </a:ext>
            </a:extLst>
          </xdr:cNvPr>
          <xdr:cNvGrpSpPr/>
        </xdr:nvGrpSpPr>
        <xdr:grpSpPr>
          <a:xfrm>
            <a:off x="13088255" y="5069840"/>
            <a:ext cx="1661162" cy="625566"/>
            <a:chOff x="19060884" y="4615542"/>
            <a:chExt cx="1632859" cy="511629"/>
          </a:xfrm>
        </xdr:grpSpPr>
        <xdr:sp macro="" textlink="">
          <xdr:nvSpPr>
            <xdr:cNvPr id="81" name="Rectangle: Rounded Corners 80">
              <a:extLst>
                <a:ext uri="{FF2B5EF4-FFF2-40B4-BE49-F238E27FC236}">
                  <a16:creationId xmlns:a16="http://schemas.microsoft.com/office/drawing/2014/main" id="{CD7D4340-4300-69EE-EB7D-4A55D374730E}"/>
                </a:ext>
              </a:extLst>
            </xdr:cNvPr>
            <xdr:cNvSpPr/>
          </xdr:nvSpPr>
          <xdr:spPr>
            <a:xfrm>
              <a:off x="19071772" y="4615542"/>
              <a:ext cx="1611086" cy="511629"/>
            </a:xfrm>
            <a:prstGeom prst="roundRect">
              <a:avLst>
                <a:gd name="adj" fmla="val 5613"/>
              </a:avLst>
            </a:prstGeom>
            <a:noFill/>
            <a:ln w="19050">
              <a:solidFill>
                <a:srgbClr val="002060"/>
              </a:solidFill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>
                <a:ln>
                  <a:solidFill>
                    <a:srgbClr val="002060"/>
                  </a:solidFill>
                </a:ln>
                <a:noFill/>
              </a:endParaRPr>
            </a:p>
          </xdr:txBody>
        </xdr:sp>
        <xdr:grpSp>
          <xdr:nvGrpSpPr>
            <xdr:cNvPr id="82" name="Group 81">
              <a:extLst>
                <a:ext uri="{FF2B5EF4-FFF2-40B4-BE49-F238E27FC236}">
                  <a16:creationId xmlns:a16="http://schemas.microsoft.com/office/drawing/2014/main" id="{5851D319-A944-922F-DA44-A6011D10A527}"/>
                </a:ext>
              </a:extLst>
            </xdr:cNvPr>
            <xdr:cNvGrpSpPr/>
          </xdr:nvGrpSpPr>
          <xdr:grpSpPr>
            <a:xfrm>
              <a:off x="19060884" y="4637313"/>
              <a:ext cx="1632859" cy="478973"/>
              <a:chOff x="18668998" y="4550227"/>
              <a:chExt cx="1632859" cy="478973"/>
            </a:xfrm>
          </xdr:grpSpPr>
          <xdr:sp macro="" textlink="Workings_Loans!$AJ$12">
            <xdr:nvSpPr>
              <xdr:cNvPr id="83" name="TextBox 82">
                <a:extLst>
                  <a:ext uri="{FF2B5EF4-FFF2-40B4-BE49-F238E27FC236}">
                    <a16:creationId xmlns:a16="http://schemas.microsoft.com/office/drawing/2014/main" id="{76692ED5-0982-3955-BE1C-6AADDFC937B7}"/>
                  </a:ext>
                </a:extLst>
              </xdr:cNvPr>
              <xdr:cNvSpPr txBox="1"/>
            </xdr:nvSpPr>
            <xdr:spPr>
              <a:xfrm>
                <a:off x="19225968" y="4582305"/>
                <a:ext cx="555173" cy="14803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fld id="{D58491FF-A2B0-4493-B4DD-23542B7E5DDE}" type="TxLink">
                  <a:rPr lang="en-US" sz="1300" b="1" i="0" u="none" strike="noStrike">
                    <a:solidFill>
                      <a:srgbClr val="000000"/>
                    </a:solidFill>
                    <a:latin typeface="Calibri"/>
                    <a:cs typeface="Calibri"/>
                  </a:rPr>
                  <a:pPr algn="ctr"/>
                  <a:t>15</a:t>
                </a:fld>
                <a:endParaRPr lang="en-US" sz="1300" b="1"/>
              </a:p>
            </xdr:txBody>
          </xdr:sp>
          <xdr:sp macro="" textlink="Workings_Loans!AI12">
            <xdr:nvSpPr>
              <xdr:cNvPr id="84" name="TextBox 83">
                <a:extLst>
                  <a:ext uri="{FF2B5EF4-FFF2-40B4-BE49-F238E27FC236}">
                    <a16:creationId xmlns:a16="http://schemas.microsoft.com/office/drawing/2014/main" id="{13892D62-F94D-5698-58E6-17EE9ECC8D7C}"/>
                  </a:ext>
                </a:extLst>
              </xdr:cNvPr>
              <xdr:cNvSpPr txBox="1"/>
            </xdr:nvSpPr>
            <xdr:spPr>
              <a:xfrm>
                <a:off x="19266816" y="4828686"/>
                <a:ext cx="555172" cy="174171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fld id="{50757BD9-BBB4-42FD-85B8-3F13CD4FAF58}" type="TxLink">
                  <a:rPr lang="en-US" sz="1300" b="1" i="0" u="none" strike="noStrike">
                    <a:solidFill>
                      <a:srgbClr val="000000"/>
                    </a:solidFill>
                    <a:latin typeface="Calibri"/>
                    <a:cs typeface="Calibri"/>
                  </a:rPr>
                  <a:pPr algn="ctr"/>
                  <a:t>30</a:t>
                </a:fld>
                <a:endParaRPr lang="en-US" sz="1300" b="1"/>
              </a:p>
            </xdr:txBody>
          </xdr:sp>
          <xdr:grpSp>
            <xdr:nvGrpSpPr>
              <xdr:cNvPr id="85" name="Group 84">
                <a:extLst>
                  <a:ext uri="{FF2B5EF4-FFF2-40B4-BE49-F238E27FC236}">
                    <a16:creationId xmlns:a16="http://schemas.microsoft.com/office/drawing/2014/main" id="{C8E481D4-3334-D395-11E1-7192A346A00A}"/>
                  </a:ext>
                </a:extLst>
              </xdr:cNvPr>
              <xdr:cNvGrpSpPr/>
            </xdr:nvGrpSpPr>
            <xdr:grpSpPr>
              <a:xfrm>
                <a:off x="18668998" y="4550227"/>
                <a:ext cx="1632859" cy="478973"/>
                <a:chOff x="20443370" y="4528456"/>
                <a:chExt cx="1632859" cy="478973"/>
              </a:xfrm>
            </xdr:grpSpPr>
            <xdr:sp macro="" textlink="">
              <xdr:nvSpPr>
                <xdr:cNvPr id="86" name="TextBox 85">
                  <a:extLst>
                    <a:ext uri="{FF2B5EF4-FFF2-40B4-BE49-F238E27FC236}">
                      <a16:creationId xmlns:a16="http://schemas.microsoft.com/office/drawing/2014/main" id="{7A7CB933-13FD-AE9F-830D-F3FB4F7FA3C4}"/>
                    </a:ext>
                  </a:extLst>
                </xdr:cNvPr>
                <xdr:cNvSpPr txBox="1"/>
              </xdr:nvSpPr>
              <xdr:spPr>
                <a:xfrm>
                  <a:off x="20443370" y="4528456"/>
                  <a:ext cx="816429" cy="194277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/>
                <a:lstStyle/>
                <a:p>
                  <a:pPr algn="ctr"/>
                  <a:r>
                    <a:rPr lang="en-ZA" sz="1300" b="1"/>
                    <a:t># Active</a:t>
                  </a:r>
                </a:p>
              </xdr:txBody>
            </xdr:sp>
            <xdr:sp macro="" textlink="">
              <xdr:nvSpPr>
                <xdr:cNvPr id="87" name="TextBox 86">
                  <a:extLst>
                    <a:ext uri="{FF2B5EF4-FFF2-40B4-BE49-F238E27FC236}">
                      <a16:creationId xmlns:a16="http://schemas.microsoft.com/office/drawing/2014/main" id="{256851A4-659F-A7F5-3C9E-FC7751BEFB3D}"/>
                    </a:ext>
                  </a:extLst>
                </xdr:cNvPr>
                <xdr:cNvSpPr txBox="1"/>
              </xdr:nvSpPr>
              <xdr:spPr>
                <a:xfrm>
                  <a:off x="20443371" y="4805828"/>
                  <a:ext cx="827314" cy="179829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/>
                <a:lstStyle/>
                <a:p>
                  <a:pPr algn="ctr"/>
                  <a:r>
                    <a:rPr lang="en-ZA" sz="1200" b="1"/>
                    <a:t>#ALL Plan</a:t>
                  </a:r>
                </a:p>
              </xdr:txBody>
            </xdr:sp>
            <xdr:graphicFrame macro="">
              <xdr:nvGraphicFramePr>
                <xdr:cNvPr id="88" name="Chart 87">
                  <a:extLst>
                    <a:ext uri="{FF2B5EF4-FFF2-40B4-BE49-F238E27FC236}">
                      <a16:creationId xmlns:a16="http://schemas.microsoft.com/office/drawing/2014/main" id="{E5EB0432-C4DF-09C3-BB71-17DEE531B3F9}"/>
                    </a:ext>
                  </a:extLst>
                </xdr:cNvPr>
                <xdr:cNvGraphicFramePr/>
              </xdr:nvGraphicFramePr>
              <xdr:xfrm>
                <a:off x="21390428" y="4550228"/>
                <a:ext cx="685801" cy="457201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17"/>
                </a:graphicData>
              </a:graphic>
            </xdr:graphicFrame>
          </xdr:grpSp>
        </xdr:grpSp>
      </xdr:grpSp>
      <xdr:sp macro="" textlink="">
        <xdr:nvSpPr>
          <xdr:cNvPr id="79" name="TextBox 78">
            <a:extLst>
              <a:ext uri="{FF2B5EF4-FFF2-40B4-BE49-F238E27FC236}">
                <a16:creationId xmlns:a16="http://schemas.microsoft.com/office/drawing/2014/main" id="{1330B6B1-A878-AC45-0709-0EB990144904}"/>
              </a:ext>
            </a:extLst>
          </xdr:cNvPr>
          <xdr:cNvSpPr txBox="1"/>
        </xdr:nvSpPr>
        <xdr:spPr>
          <a:xfrm>
            <a:off x="13116560" y="5232400"/>
            <a:ext cx="830580" cy="2556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ZA" sz="1300" b="1"/>
              <a:t># Closed</a:t>
            </a:r>
          </a:p>
        </xdr:txBody>
      </xdr:sp>
      <xdr:sp macro="" textlink="Workings_Loans!$AK$12">
        <xdr:nvSpPr>
          <xdr:cNvPr id="80" name="TextBox 79">
            <a:extLst>
              <a:ext uri="{FF2B5EF4-FFF2-40B4-BE49-F238E27FC236}">
                <a16:creationId xmlns:a16="http://schemas.microsoft.com/office/drawing/2014/main" id="{0D114272-1806-5752-B6F2-A099F64F07AF}"/>
              </a:ext>
            </a:extLst>
          </xdr:cNvPr>
          <xdr:cNvSpPr txBox="1"/>
        </xdr:nvSpPr>
        <xdr:spPr>
          <a:xfrm>
            <a:off x="13695680" y="5232400"/>
            <a:ext cx="51816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5F226D5A-9887-48BC-BE3C-B4AC54A3D7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0</a:t>
            </a:fld>
            <a:endParaRPr lang="en-US" sz="1200" b="1"/>
          </a:p>
        </xdr:txBody>
      </xdr:sp>
    </xdr:grpSp>
    <xdr:clientData/>
  </xdr:twoCellAnchor>
  <xdr:twoCellAnchor editAs="absolute">
    <xdr:from>
      <xdr:col>10</xdr:col>
      <xdr:colOff>264160</xdr:colOff>
      <xdr:row>0</xdr:row>
      <xdr:rowOff>416560</xdr:rowOff>
    </xdr:from>
    <xdr:to>
      <xdr:col>12</xdr:col>
      <xdr:colOff>539535</xdr:colOff>
      <xdr:row>1</xdr:row>
      <xdr:rowOff>182879</xdr:rowOff>
    </xdr:to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88A4BBEA-85C9-48FA-BFC9-027382FC8F28}"/>
            </a:ext>
          </a:extLst>
        </xdr:cNvPr>
        <xdr:cNvSpPr txBox="1"/>
      </xdr:nvSpPr>
      <xdr:spPr>
        <a:xfrm>
          <a:off x="8630920" y="416560"/>
          <a:ext cx="1525055" cy="2006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300" b="1"/>
            <a:t>% Owed</a:t>
          </a:r>
        </a:p>
      </xdr:txBody>
    </xdr:sp>
    <xdr:clientData/>
  </xdr:twoCellAnchor>
  <xdr:twoCellAnchor editAs="absolute">
    <xdr:from>
      <xdr:col>1</xdr:col>
      <xdr:colOff>579120</xdr:colOff>
      <xdr:row>28</xdr:row>
      <xdr:rowOff>91440</xdr:rowOff>
    </xdr:from>
    <xdr:to>
      <xdr:col>4</xdr:col>
      <xdr:colOff>345440</xdr:colOff>
      <xdr:row>29</xdr:row>
      <xdr:rowOff>121920</xdr:rowOff>
    </xdr:to>
    <xdr:sp macro="" textlink="">
      <xdr:nvSpPr>
        <xdr:cNvPr id="90" name="Rectangle: Rounded Corners 89">
          <a:extLst>
            <a:ext uri="{FF2B5EF4-FFF2-40B4-BE49-F238E27FC236}">
              <a16:creationId xmlns:a16="http://schemas.microsoft.com/office/drawing/2014/main" id="{5385FF92-84E0-47F4-8A22-3C3B9ADA5E23}"/>
            </a:ext>
            <a:ext uri="{147F2762-F138-4A5C-976F-8EAC2B608ADB}">
              <a16:predDERef xmlns:a16="http://schemas.microsoft.com/office/drawing/2014/main" pred="{9C186851-90A2-1DE9-E1B3-7D35435BC77B}"/>
            </a:ext>
          </a:extLst>
        </xdr:cNvPr>
        <xdr:cNvSpPr/>
      </xdr:nvSpPr>
      <xdr:spPr>
        <a:xfrm>
          <a:off x="1760220" y="6057900"/>
          <a:ext cx="2265680" cy="236220"/>
        </a:xfrm>
        <a:prstGeom prst="roundRect">
          <a:avLst/>
        </a:prstGeom>
        <a:solidFill>
          <a:srgbClr val="38434D"/>
        </a:solidFill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>
              <a:solidFill>
                <a:schemeClr val="bg1"/>
              </a:solidFill>
            </a:rPr>
            <a:t>BY LOAN- Owed, Closed Repaid  </a:t>
          </a:r>
        </a:p>
      </xdr:txBody>
    </xdr:sp>
    <xdr:clientData/>
  </xdr:twoCellAnchor>
  <xdr:twoCellAnchor>
    <xdr:from>
      <xdr:col>15</xdr:col>
      <xdr:colOff>264160</xdr:colOff>
      <xdr:row>28</xdr:row>
      <xdr:rowOff>152400</xdr:rowOff>
    </xdr:from>
    <xdr:to>
      <xdr:col>27</xdr:col>
      <xdr:colOff>457200</xdr:colOff>
      <xdr:row>41</xdr:row>
      <xdr:rowOff>0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8E778830-758C-43DF-A9C3-B0CD230B9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284480</xdr:colOff>
      <xdr:row>26</xdr:row>
      <xdr:rowOff>182880</xdr:rowOff>
    </xdr:from>
    <xdr:to>
      <xdr:col>27</xdr:col>
      <xdr:colOff>447040</xdr:colOff>
      <xdr:row>38</xdr:row>
      <xdr:rowOff>111760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87428DDB-7BA0-4524-B49A-04EAA4503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24</xdr:col>
      <xdr:colOff>111761</xdr:colOff>
      <xdr:row>1</xdr:row>
      <xdr:rowOff>50800</xdr:rowOff>
    </xdr:from>
    <xdr:to>
      <xdr:col>25</xdr:col>
      <xdr:colOff>538480</xdr:colOff>
      <xdr:row>5</xdr:row>
      <xdr:rowOff>30480</xdr:rowOff>
    </xdr:to>
    <xdr:sp macro="" textlink="">
      <xdr:nvSpPr>
        <xdr:cNvPr id="93" name="Rectangle: Rounded Corners 92">
          <a:extLst>
            <a:ext uri="{FF2B5EF4-FFF2-40B4-BE49-F238E27FC236}">
              <a16:creationId xmlns:a16="http://schemas.microsoft.com/office/drawing/2014/main" id="{EEBB0AF9-5957-470B-82F6-E03AB63A8942}"/>
            </a:ext>
          </a:extLst>
        </xdr:cNvPr>
        <xdr:cNvSpPr/>
      </xdr:nvSpPr>
      <xdr:spPr>
        <a:xfrm>
          <a:off x="17942561" y="485140"/>
          <a:ext cx="1051559" cy="825500"/>
        </a:xfrm>
        <a:prstGeom prst="roundRect">
          <a:avLst/>
        </a:prstGeom>
        <a:solidFill>
          <a:srgbClr val="00B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 b="1">
              <a:solidFill>
                <a:schemeClr val="tx1">
                  <a:lumMod val="95000"/>
                  <a:lumOff val="5000"/>
                </a:schemeClr>
              </a:solidFill>
            </a:rPr>
            <a:t> LOAN SCHEDULES BY LOAN</a:t>
          </a:r>
        </a:p>
      </xdr:txBody>
    </xdr:sp>
    <xdr:clientData/>
  </xdr:twoCellAnchor>
  <xdr:twoCellAnchor>
    <xdr:from>
      <xdr:col>1</xdr:col>
      <xdr:colOff>193040</xdr:colOff>
      <xdr:row>52</xdr:row>
      <xdr:rowOff>50800</xdr:rowOff>
    </xdr:from>
    <xdr:to>
      <xdr:col>19</xdr:col>
      <xdr:colOff>508000</xdr:colOff>
      <xdr:row>61</xdr:row>
      <xdr:rowOff>172720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0CA1F55-5004-408C-8AE6-9773F91CE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13</xdr:col>
      <xdr:colOff>142240</xdr:colOff>
      <xdr:row>66</xdr:row>
      <xdr:rowOff>40640</xdr:rowOff>
    </xdr:from>
    <xdr:to>
      <xdr:col>16</xdr:col>
      <xdr:colOff>497840</xdr:colOff>
      <xdr:row>67</xdr:row>
      <xdr:rowOff>162560</xdr:rowOff>
    </xdr:to>
    <xdr:sp macro="" textlink="">
      <xdr:nvSpPr>
        <xdr:cNvPr id="95" name="Rectangle: Rounded Corners 94">
          <a:extLst>
            <a:ext uri="{FF2B5EF4-FFF2-40B4-BE49-F238E27FC236}">
              <a16:creationId xmlns:a16="http://schemas.microsoft.com/office/drawing/2014/main" id="{850DDCD6-69B9-438F-A137-C91D40383EAD}"/>
            </a:ext>
          </a:extLst>
        </xdr:cNvPr>
        <xdr:cNvSpPr/>
      </xdr:nvSpPr>
      <xdr:spPr>
        <a:xfrm>
          <a:off x="10383520" y="8902700"/>
          <a:ext cx="2230120" cy="327660"/>
        </a:xfrm>
        <a:prstGeom prst="roundRect">
          <a:avLst/>
        </a:prstGeom>
        <a:solidFill>
          <a:srgbClr val="00B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 b="1">
              <a:solidFill>
                <a:schemeClr val="tx1">
                  <a:lumMod val="95000"/>
                  <a:lumOff val="5000"/>
                </a:schemeClr>
              </a:solidFill>
            </a:rPr>
            <a:t> LOANS</a:t>
          </a:r>
          <a:r>
            <a:rPr lang="en-ZA" sz="1300" b="1" baseline="0">
              <a:solidFill>
                <a:schemeClr val="tx1">
                  <a:lumMod val="95000"/>
                  <a:lumOff val="5000"/>
                </a:schemeClr>
              </a:solidFill>
            </a:rPr>
            <a:t> REASON ANALYSIS</a:t>
          </a:r>
          <a:endParaRPr lang="en-ZA" sz="1300" b="1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19</xdr:col>
      <xdr:colOff>508000</xdr:colOff>
      <xdr:row>41</xdr:row>
      <xdr:rowOff>0</xdr:rowOff>
    </xdr:from>
    <xdr:to>
      <xdr:col>25</xdr:col>
      <xdr:colOff>457200</xdr:colOff>
      <xdr:row>41</xdr:row>
      <xdr:rowOff>0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id="{0EDC93FF-FD0E-4989-8AFA-8C2F6CBCBEED}"/>
            </a:ext>
          </a:extLst>
        </xdr:cNvPr>
        <xdr:cNvGrpSpPr/>
      </xdr:nvGrpSpPr>
      <xdr:grpSpPr>
        <a:xfrm>
          <a:off x="14549120" y="8575040"/>
          <a:ext cx="4439920" cy="0"/>
          <a:chOff x="36787016" y="621322"/>
          <a:chExt cx="4818184" cy="2532185"/>
        </a:xfrm>
      </xdr:grpSpPr>
      <xdr:grpSp>
        <xdr:nvGrpSpPr>
          <xdr:cNvPr id="97" name="Group 96">
            <a:extLst>
              <a:ext uri="{FF2B5EF4-FFF2-40B4-BE49-F238E27FC236}">
                <a16:creationId xmlns:a16="http://schemas.microsoft.com/office/drawing/2014/main" id="{9ED4AB76-2847-CF81-766A-9D9B08B48492}"/>
              </a:ext>
            </a:extLst>
          </xdr:cNvPr>
          <xdr:cNvGrpSpPr/>
        </xdr:nvGrpSpPr>
        <xdr:grpSpPr>
          <a:xfrm>
            <a:off x="36822185" y="691661"/>
            <a:ext cx="4736123" cy="2403230"/>
            <a:chOff x="26458984" y="4009292"/>
            <a:chExt cx="4736123" cy="2403230"/>
          </a:xfrm>
        </xdr:grpSpPr>
        <xdr:graphicFrame macro="">
          <xdr:nvGraphicFramePr>
            <xdr:cNvPr id="99" name="Chart 98">
              <a:extLst>
                <a:ext uri="{FF2B5EF4-FFF2-40B4-BE49-F238E27FC236}">
                  <a16:creationId xmlns:a16="http://schemas.microsoft.com/office/drawing/2014/main" id="{7845E6A0-63D8-60F0-DA09-5689918CB58E}"/>
                </a:ext>
              </a:extLst>
            </xdr:cNvPr>
            <xdr:cNvGraphicFramePr/>
          </xdr:nvGraphicFramePr>
          <xdr:xfrm>
            <a:off x="26458986" y="4138246"/>
            <a:ext cx="4525107" cy="227427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1"/>
            </a:graphicData>
          </a:graphic>
        </xdr:graphicFrame>
        <xdr:sp macro="" textlink="">
          <xdr:nvSpPr>
            <xdr:cNvPr id="100" name="Rectangle: Rounded Corners 99">
              <a:extLst>
                <a:ext uri="{FF2B5EF4-FFF2-40B4-BE49-F238E27FC236}">
                  <a16:creationId xmlns:a16="http://schemas.microsoft.com/office/drawing/2014/main" id="{C5E338A4-4976-77AA-15E3-6E87687ACD53}"/>
                </a:ext>
                <a:ext uri="{147F2762-F138-4A5C-976F-8EAC2B608ADB}">
                  <a16:predDERef xmlns:a16="http://schemas.microsoft.com/office/drawing/2014/main" pred="{9C186851-90A2-1DE9-E1B3-7D35435BC77B}"/>
                </a:ext>
              </a:extLst>
            </xdr:cNvPr>
            <xdr:cNvSpPr/>
          </xdr:nvSpPr>
          <xdr:spPr>
            <a:xfrm>
              <a:off x="26458984" y="4009292"/>
              <a:ext cx="4736123" cy="293078"/>
            </a:xfrm>
            <a:prstGeom prst="roundRect">
              <a:avLst/>
            </a:prstGeom>
            <a:solidFill>
              <a:schemeClr val="tx1"/>
            </a:solidFill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>
              <a:noAutofit/>
            </a:bodyPr>
            <a:lstStyle/>
            <a:p>
              <a:pPr algn="ctr"/>
              <a:r>
                <a:rPr lang="en-US" sz="1400" b="1">
                  <a:solidFill>
                    <a:schemeClr val="bg1"/>
                  </a:solidFill>
                </a:rPr>
                <a:t>Utilization</a:t>
              </a:r>
              <a:r>
                <a:rPr lang="en-US" sz="1400" b="1" baseline="0">
                  <a:solidFill>
                    <a:schemeClr val="bg1"/>
                  </a:solidFill>
                </a:rPr>
                <a:t> of Funds Received</a:t>
              </a:r>
              <a:endParaRPr lang="en-US" sz="1400" b="1">
                <a:solidFill>
                  <a:schemeClr val="bg1"/>
                </a:solidFill>
              </a:endParaRPr>
            </a:p>
          </xdr:txBody>
        </xdr:sp>
      </xdr:grpSp>
      <xdr:sp macro="" textlink="">
        <xdr:nvSpPr>
          <xdr:cNvPr id="98" name="Rectangle: Rounded Corners 97">
            <a:extLst>
              <a:ext uri="{FF2B5EF4-FFF2-40B4-BE49-F238E27FC236}">
                <a16:creationId xmlns:a16="http://schemas.microsoft.com/office/drawing/2014/main" id="{18673290-08F8-4131-D981-49830A18C675}"/>
              </a:ext>
            </a:extLst>
          </xdr:cNvPr>
          <xdr:cNvSpPr/>
        </xdr:nvSpPr>
        <xdr:spPr>
          <a:xfrm>
            <a:off x="36787016" y="621322"/>
            <a:ext cx="4818184" cy="2532185"/>
          </a:xfrm>
          <a:prstGeom prst="roundRect">
            <a:avLst>
              <a:gd name="adj" fmla="val 5613"/>
            </a:avLst>
          </a:prstGeom>
          <a:noFill/>
          <a:ln>
            <a:solidFill>
              <a:srgbClr val="002060"/>
            </a:solidFill>
          </a:ln>
          <a:effectLst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ZA" sz="1100">
              <a:ln>
                <a:solidFill>
                  <a:srgbClr val="002060"/>
                </a:solidFill>
              </a:ln>
              <a:noFill/>
            </a:endParaRPr>
          </a:p>
        </xdr:txBody>
      </xdr:sp>
    </xdr:grpSp>
    <xdr:clientData/>
  </xdr:twoCellAnchor>
  <xdr:twoCellAnchor editAs="absolute">
    <xdr:from>
      <xdr:col>12</xdr:col>
      <xdr:colOff>213360</xdr:colOff>
      <xdr:row>5</xdr:row>
      <xdr:rowOff>193040</xdr:rowOff>
    </xdr:from>
    <xdr:to>
      <xdr:col>15</xdr:col>
      <xdr:colOff>568960</xdr:colOff>
      <xdr:row>7</xdr:row>
      <xdr:rowOff>111760</xdr:rowOff>
    </xdr:to>
    <xdr:sp macro="" textlink="">
      <xdr:nvSpPr>
        <xdr:cNvPr id="101" name="Rectangle: Rounded Corners 100">
          <a:extLst>
            <a:ext uri="{FF2B5EF4-FFF2-40B4-BE49-F238E27FC236}">
              <a16:creationId xmlns:a16="http://schemas.microsoft.com/office/drawing/2014/main" id="{8D1C9723-0222-44D0-84C9-CA16BF717451}"/>
            </a:ext>
          </a:extLst>
        </xdr:cNvPr>
        <xdr:cNvSpPr/>
      </xdr:nvSpPr>
      <xdr:spPr>
        <a:xfrm>
          <a:off x="9829800" y="1473200"/>
          <a:ext cx="2230120" cy="330200"/>
        </a:xfrm>
        <a:prstGeom prst="roundRect">
          <a:avLst/>
        </a:prstGeom>
        <a:solidFill>
          <a:srgbClr val="00B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 b="1">
              <a:solidFill>
                <a:schemeClr val="tx1">
                  <a:lumMod val="95000"/>
                  <a:lumOff val="5000"/>
                </a:schemeClr>
              </a:solidFill>
            </a:rPr>
            <a:t> LOANS</a:t>
          </a:r>
          <a:r>
            <a:rPr lang="en-ZA" sz="1300" b="1" baseline="0">
              <a:solidFill>
                <a:schemeClr val="tx1">
                  <a:lumMod val="95000"/>
                  <a:lumOff val="5000"/>
                </a:schemeClr>
              </a:solidFill>
            </a:rPr>
            <a:t> REASON ANALYSIS</a:t>
          </a:r>
          <a:endParaRPr lang="en-ZA" sz="1300" b="1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absolute">
    <xdr:from>
      <xdr:col>1</xdr:col>
      <xdr:colOff>304800</xdr:colOff>
      <xdr:row>28</xdr:row>
      <xdr:rowOff>10160</xdr:rowOff>
    </xdr:from>
    <xdr:to>
      <xdr:col>15</xdr:col>
      <xdr:colOff>223520</xdr:colOff>
      <xdr:row>65</xdr:row>
      <xdr:rowOff>132080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29C62A92-C21F-495D-B587-9B938CC2A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17</xdr:col>
      <xdr:colOff>132080</xdr:colOff>
      <xdr:row>66</xdr:row>
      <xdr:rowOff>71120</xdr:rowOff>
    </xdr:from>
    <xdr:to>
      <xdr:col>19</xdr:col>
      <xdr:colOff>193040</xdr:colOff>
      <xdr:row>69</xdr:row>
      <xdr:rowOff>30480</xdr:rowOff>
    </xdr:to>
    <xdr:sp macro="" textlink="">
      <xdr:nvSpPr>
        <xdr:cNvPr id="103" name="Rectangle: Rounded Corners 102">
          <a:extLst>
            <a:ext uri="{FF2B5EF4-FFF2-40B4-BE49-F238E27FC236}">
              <a16:creationId xmlns:a16="http://schemas.microsoft.com/office/drawing/2014/main" id="{725FE4B7-A37A-4371-9B00-6478281B42F4}"/>
            </a:ext>
          </a:extLst>
        </xdr:cNvPr>
        <xdr:cNvSpPr/>
      </xdr:nvSpPr>
      <xdr:spPr>
        <a:xfrm>
          <a:off x="12872720" y="8933180"/>
          <a:ext cx="1310640" cy="576580"/>
        </a:xfrm>
        <a:prstGeom prst="roundRect">
          <a:avLst/>
        </a:prstGeom>
        <a:solidFill>
          <a:srgbClr val="C0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 b="1">
              <a:solidFill>
                <a:schemeClr val="bg1"/>
              </a:solidFill>
            </a:rPr>
            <a:t> LOANS</a:t>
          </a:r>
          <a:r>
            <a:rPr lang="en-ZA" sz="1300" b="1" baseline="0">
              <a:solidFill>
                <a:schemeClr val="bg1"/>
              </a:solidFill>
            </a:rPr>
            <a:t> REASON INPUT</a:t>
          </a:r>
          <a:endParaRPr lang="en-ZA" sz="1300" b="1">
            <a:solidFill>
              <a:schemeClr val="bg1"/>
            </a:solidFill>
          </a:endParaRPr>
        </a:p>
      </xdr:txBody>
    </xdr:sp>
    <xdr:clientData/>
  </xdr:twoCellAnchor>
  <xdr:twoCellAnchor>
    <xdr:from>
      <xdr:col>22</xdr:col>
      <xdr:colOff>457200</xdr:colOff>
      <xdr:row>23</xdr:row>
      <xdr:rowOff>121920</xdr:rowOff>
    </xdr:from>
    <xdr:to>
      <xdr:col>26</xdr:col>
      <xdr:colOff>20320</xdr:colOff>
      <xdr:row>34</xdr:row>
      <xdr:rowOff>132080</xdr:rowOff>
    </xdr:to>
    <xdr:grpSp>
      <xdr:nvGrpSpPr>
        <xdr:cNvPr id="104" name="Group 103">
          <a:extLst>
            <a:ext uri="{FF2B5EF4-FFF2-40B4-BE49-F238E27FC236}">
              <a16:creationId xmlns:a16="http://schemas.microsoft.com/office/drawing/2014/main" id="{4D65275D-ECA3-4B59-9F50-241E58044240}"/>
            </a:ext>
          </a:extLst>
        </xdr:cNvPr>
        <xdr:cNvGrpSpPr/>
      </xdr:nvGrpSpPr>
      <xdr:grpSpPr>
        <a:xfrm>
          <a:off x="17099280" y="5039360"/>
          <a:ext cx="2082800" cy="2245360"/>
          <a:chOff x="16682720" y="5080000"/>
          <a:chExt cx="2082800" cy="2245360"/>
        </a:xfrm>
      </xdr:grpSpPr>
      <xdr:graphicFrame macro="">
        <xdr:nvGraphicFramePr>
          <xdr:cNvPr id="105" name="Chart 104">
            <a:extLst>
              <a:ext uri="{FF2B5EF4-FFF2-40B4-BE49-F238E27FC236}">
                <a16:creationId xmlns:a16="http://schemas.microsoft.com/office/drawing/2014/main" id="{CB257E4C-3A0D-D065-AAD2-05C10F7E4939}"/>
              </a:ext>
            </a:extLst>
          </xdr:cNvPr>
          <xdr:cNvGraphicFramePr>
            <a:graphicFrameLocks/>
          </xdr:cNvGraphicFramePr>
        </xdr:nvGraphicFramePr>
        <xdr:xfrm>
          <a:off x="16682720" y="5080000"/>
          <a:ext cx="2062480" cy="22453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sp macro="" textlink="">
        <xdr:nvSpPr>
          <xdr:cNvPr id="106" name="Rectangle: Rounded Corners 105">
            <a:extLst>
              <a:ext uri="{FF2B5EF4-FFF2-40B4-BE49-F238E27FC236}">
                <a16:creationId xmlns:a16="http://schemas.microsoft.com/office/drawing/2014/main" id="{B708BE65-9A91-7384-7161-82DC70068D01}"/>
              </a:ext>
            </a:extLst>
          </xdr:cNvPr>
          <xdr:cNvSpPr/>
        </xdr:nvSpPr>
        <xdr:spPr>
          <a:xfrm>
            <a:off x="16682720" y="5110480"/>
            <a:ext cx="2082800" cy="2133600"/>
          </a:xfrm>
          <a:prstGeom prst="roundRect">
            <a:avLst>
              <a:gd name="adj" fmla="val 5613"/>
            </a:avLst>
          </a:prstGeom>
          <a:noFill/>
          <a:ln>
            <a:solidFill>
              <a:srgbClr val="002060"/>
            </a:solidFill>
          </a:ln>
          <a:effectLst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ZA" sz="1100">
              <a:ln>
                <a:solidFill>
                  <a:srgbClr val="002060"/>
                </a:solidFill>
              </a:ln>
              <a:noFill/>
            </a:endParaRPr>
          </a:p>
        </xdr:txBody>
      </xdr:sp>
    </xdr:grpSp>
    <xdr:clientData/>
  </xdr:twoCellAnchor>
  <xdr:twoCellAnchor editAs="absolute">
    <xdr:from>
      <xdr:col>2</xdr:col>
      <xdr:colOff>883920</xdr:colOff>
      <xdr:row>0</xdr:row>
      <xdr:rowOff>355600</xdr:rowOff>
    </xdr:from>
    <xdr:to>
      <xdr:col>4</xdr:col>
      <xdr:colOff>233680</xdr:colOff>
      <xdr:row>1</xdr:row>
      <xdr:rowOff>132080</xdr:rowOff>
    </xdr:to>
    <xdr:sp macro="" textlink="">
      <xdr:nvSpPr>
        <xdr:cNvPr id="107" name="Rectangle: Rounded Corners 106">
          <a:extLst>
            <a:ext uri="{FF2B5EF4-FFF2-40B4-BE49-F238E27FC236}">
              <a16:creationId xmlns:a16="http://schemas.microsoft.com/office/drawing/2014/main" id="{4FBFC6F4-7F22-46CE-9754-4A813AC15244}"/>
            </a:ext>
          </a:extLst>
        </xdr:cNvPr>
        <xdr:cNvSpPr/>
      </xdr:nvSpPr>
      <xdr:spPr>
        <a:xfrm>
          <a:off x="2689860" y="355600"/>
          <a:ext cx="1224280" cy="210820"/>
        </a:xfrm>
        <a:prstGeom prst="roundRect">
          <a:avLst>
            <a:gd name="adj" fmla="val 3000"/>
          </a:avLst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1100"/>
            <a:t>Month End - Year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71120</xdr:colOff>
      <xdr:row>67</xdr:row>
      <xdr:rowOff>111760</xdr:rowOff>
    </xdr:to>
    <xdr:sp macro="" textlink="">
      <xdr:nvSpPr>
        <xdr:cNvPr id="120" name="Rectangle: Single Corner Snipped 119">
          <a:extLst>
            <a:ext uri="{FF2B5EF4-FFF2-40B4-BE49-F238E27FC236}">
              <a16:creationId xmlns:a16="http://schemas.microsoft.com/office/drawing/2014/main" id="{891D8766-B936-4EE8-9DB8-97772C548A3F}"/>
            </a:ext>
          </a:extLst>
        </xdr:cNvPr>
        <xdr:cNvSpPr/>
      </xdr:nvSpPr>
      <xdr:spPr>
        <a:xfrm>
          <a:off x="0" y="0"/>
          <a:ext cx="1249680" cy="9093200"/>
        </a:xfrm>
        <a:prstGeom prst="snip1Rect">
          <a:avLst>
            <a:gd name="adj" fmla="val 12451"/>
          </a:avLst>
        </a:prstGeom>
        <a:solidFill>
          <a:srgbClr val="004376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0</xdr:col>
      <xdr:colOff>60960</xdr:colOff>
      <xdr:row>16</xdr:row>
      <xdr:rowOff>31043</xdr:rowOff>
    </xdr:from>
    <xdr:to>
      <xdr:col>0</xdr:col>
      <xdr:colOff>1171269</xdr:colOff>
      <xdr:row>18</xdr:row>
      <xdr:rowOff>114935</xdr:rowOff>
    </xdr:to>
    <xdr:grpSp>
      <xdr:nvGrpSpPr>
        <xdr:cNvPr id="121" name="Group 120">
          <a:extLst>
            <a:ext uri="{FF2B5EF4-FFF2-40B4-BE49-F238E27FC236}">
              <a16:creationId xmlns:a16="http://schemas.microsoft.com/office/drawing/2014/main" id="{029C9504-3CD6-4B29-8F65-50B65FCD329B}"/>
            </a:ext>
          </a:extLst>
        </xdr:cNvPr>
        <xdr:cNvGrpSpPr/>
      </xdr:nvGrpSpPr>
      <xdr:grpSpPr>
        <a:xfrm>
          <a:off x="60960" y="3526083"/>
          <a:ext cx="1110309" cy="490292"/>
          <a:chOff x="35109" y="7004977"/>
          <a:chExt cx="1157652" cy="409418"/>
        </a:xfrm>
      </xdr:grpSpPr>
      <xdr:sp macro="" textlink="">
        <xdr:nvSpPr>
          <xdr:cNvPr id="122" name="Rectangle: Rounded Corners 121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8C299DC8-FA69-9D8F-C889-0A07DFCB2EB4}"/>
              </a:ext>
            </a:extLst>
          </xdr:cNvPr>
          <xdr:cNvSpPr/>
        </xdr:nvSpPr>
        <xdr:spPr>
          <a:xfrm>
            <a:off x="35109" y="7004977"/>
            <a:ext cx="1133475" cy="409418"/>
          </a:xfrm>
          <a:prstGeom prst="roundRect">
            <a:avLst/>
          </a:prstGeom>
          <a:solidFill>
            <a:srgbClr val="00B0F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SETUP - </a:t>
            </a:r>
          </a:p>
          <a:p>
            <a:pPr algn="l"/>
            <a:r>
              <a:rPr lang="en-ZA" sz="1100"/>
              <a:t>Fixed Assets</a:t>
            </a:r>
          </a:p>
        </xdr:txBody>
      </xdr:sp>
      <xdr:sp macro="" textlink="">
        <xdr:nvSpPr>
          <xdr:cNvPr id="123" name="Freeform 180">
            <a:extLst>
              <a:ext uri="{FF2B5EF4-FFF2-40B4-BE49-F238E27FC236}">
                <a16:creationId xmlns:a16="http://schemas.microsoft.com/office/drawing/2014/main" id="{45559EAC-6990-A9EE-18FC-5A669BE021BD}"/>
              </a:ext>
            </a:extLst>
          </xdr:cNvPr>
          <xdr:cNvSpPr>
            <a:spLocks noEditPoints="1"/>
          </xdr:cNvSpPr>
        </xdr:nvSpPr>
        <xdr:spPr bwMode="auto">
          <a:xfrm>
            <a:off x="907011" y="7085341"/>
            <a:ext cx="285750" cy="276225"/>
          </a:xfrm>
          <a:custGeom>
            <a:avLst/>
            <a:gdLst>
              <a:gd name="T0" fmla="*/ 333 w 703"/>
              <a:gd name="T1" fmla="*/ 406 h 572"/>
              <a:gd name="T2" fmla="*/ 198 w 703"/>
              <a:gd name="T3" fmla="*/ 553 h 572"/>
              <a:gd name="T4" fmla="*/ 157 w 703"/>
              <a:gd name="T5" fmla="*/ 568 h 572"/>
              <a:gd name="T6" fmla="*/ 79 w 703"/>
              <a:gd name="T7" fmla="*/ 460 h 572"/>
              <a:gd name="T8" fmla="*/ 207 w 703"/>
              <a:gd name="T9" fmla="*/ 350 h 572"/>
              <a:gd name="T10" fmla="*/ 112 w 703"/>
              <a:gd name="T11" fmla="*/ 218 h 572"/>
              <a:gd name="T12" fmla="*/ 17 w 703"/>
              <a:gd name="T13" fmla="*/ 75 h 572"/>
              <a:gd name="T14" fmla="*/ 82 w 703"/>
              <a:gd name="T15" fmla="*/ 129 h 572"/>
              <a:gd name="T16" fmla="*/ 76 w 703"/>
              <a:gd name="T17" fmla="*/ 24 h 572"/>
              <a:gd name="T18" fmla="*/ 112 w 703"/>
              <a:gd name="T19" fmla="*/ 8 h 572"/>
              <a:gd name="T20" fmla="*/ 317 w 703"/>
              <a:gd name="T21" fmla="*/ 245 h 572"/>
              <a:gd name="T22" fmla="*/ 381 w 703"/>
              <a:gd name="T23" fmla="*/ 208 h 572"/>
              <a:gd name="T24" fmla="*/ 400 w 703"/>
              <a:gd name="T25" fmla="*/ 75 h 572"/>
              <a:gd name="T26" fmla="*/ 300 w 703"/>
              <a:gd name="T27" fmla="*/ 32 h 572"/>
              <a:gd name="T28" fmla="*/ 563 w 703"/>
              <a:gd name="T29" fmla="*/ 80 h 572"/>
              <a:gd name="T30" fmla="*/ 609 w 703"/>
              <a:gd name="T31" fmla="*/ 172 h 572"/>
              <a:gd name="T32" fmla="*/ 695 w 703"/>
              <a:gd name="T33" fmla="*/ 219 h 572"/>
              <a:gd name="T34" fmla="*/ 611 w 703"/>
              <a:gd name="T35" fmla="*/ 324 h 572"/>
              <a:gd name="T36" fmla="*/ 557 w 703"/>
              <a:gd name="T37" fmla="*/ 265 h 572"/>
              <a:gd name="T38" fmla="*/ 439 w 703"/>
              <a:gd name="T39" fmla="*/ 265 h 572"/>
              <a:gd name="T40" fmla="*/ 402 w 703"/>
              <a:gd name="T41" fmla="*/ 330 h 572"/>
              <a:gd name="T42" fmla="*/ 555 w 703"/>
              <a:gd name="T43" fmla="*/ 556 h 572"/>
              <a:gd name="T44" fmla="*/ 338 w 703"/>
              <a:gd name="T45" fmla="*/ 392 h 572"/>
              <a:gd name="T46" fmla="*/ 545 w 703"/>
              <a:gd name="T47" fmla="*/ 546 h 572"/>
              <a:gd name="T48" fmla="*/ 387 w 703"/>
              <a:gd name="T49" fmla="*/ 336 h 572"/>
              <a:gd name="T50" fmla="*/ 425 w 703"/>
              <a:gd name="T51" fmla="*/ 276 h 572"/>
              <a:gd name="T52" fmla="*/ 423 w 703"/>
              <a:gd name="T53" fmla="*/ 265 h 572"/>
              <a:gd name="T54" fmla="*/ 560 w 703"/>
              <a:gd name="T55" fmla="*/ 217 h 572"/>
              <a:gd name="T56" fmla="*/ 606 w 703"/>
              <a:gd name="T57" fmla="*/ 308 h 572"/>
              <a:gd name="T58" fmla="*/ 685 w 703"/>
              <a:gd name="T59" fmla="*/ 229 h 572"/>
              <a:gd name="T60" fmla="*/ 644 w 703"/>
              <a:gd name="T61" fmla="*/ 193 h 572"/>
              <a:gd name="T62" fmla="*/ 594 w 703"/>
              <a:gd name="T63" fmla="*/ 142 h 572"/>
              <a:gd name="T64" fmla="*/ 314 w 703"/>
              <a:gd name="T65" fmla="*/ 28 h 572"/>
              <a:gd name="T66" fmla="*/ 324 w 703"/>
              <a:gd name="T67" fmla="*/ 29 h 572"/>
              <a:gd name="T68" fmla="*/ 414 w 703"/>
              <a:gd name="T69" fmla="*/ 195 h 572"/>
              <a:gd name="T70" fmla="*/ 377 w 703"/>
              <a:gd name="T71" fmla="*/ 222 h 572"/>
              <a:gd name="T72" fmla="*/ 359 w 703"/>
              <a:gd name="T73" fmla="*/ 230 h 572"/>
              <a:gd name="T74" fmla="*/ 200 w 703"/>
              <a:gd name="T75" fmla="*/ 148 h 572"/>
              <a:gd name="T76" fmla="*/ 112 w 703"/>
              <a:gd name="T77" fmla="*/ 22 h 572"/>
              <a:gd name="T78" fmla="*/ 131 w 703"/>
              <a:gd name="T79" fmla="*/ 132 h 572"/>
              <a:gd name="T80" fmla="*/ 22 w 703"/>
              <a:gd name="T81" fmla="*/ 95 h 572"/>
              <a:gd name="T82" fmla="*/ 140 w 703"/>
              <a:gd name="T83" fmla="*/ 199 h 572"/>
              <a:gd name="T84" fmla="*/ 255 w 703"/>
              <a:gd name="T85" fmla="*/ 318 h 572"/>
              <a:gd name="T86" fmla="*/ 98 w 703"/>
              <a:gd name="T87" fmla="*/ 464 h 572"/>
              <a:gd name="T88" fmla="*/ 142 w 703"/>
              <a:gd name="T89" fmla="*/ 533 h 572"/>
              <a:gd name="T90" fmla="*/ 178 w 703"/>
              <a:gd name="T91" fmla="*/ 557 h 572"/>
              <a:gd name="T92" fmla="*/ 299 w 703"/>
              <a:gd name="T93" fmla="*/ 417 h 5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703" h="572">
                <a:moveTo>
                  <a:pt x="518" y="572"/>
                </a:moveTo>
                <a:cubicBezTo>
                  <a:pt x="505" y="572"/>
                  <a:pt x="494" y="568"/>
                  <a:pt x="486" y="559"/>
                </a:cubicBezTo>
                <a:cubicBezTo>
                  <a:pt x="333" y="406"/>
                  <a:pt x="333" y="406"/>
                  <a:pt x="333" y="406"/>
                </a:cubicBezTo>
                <a:cubicBezTo>
                  <a:pt x="324" y="414"/>
                  <a:pt x="316" y="421"/>
                  <a:pt x="308" y="428"/>
                </a:cubicBezTo>
                <a:cubicBezTo>
                  <a:pt x="296" y="438"/>
                  <a:pt x="285" y="448"/>
                  <a:pt x="272" y="461"/>
                </a:cubicBezTo>
                <a:cubicBezTo>
                  <a:pt x="252" y="481"/>
                  <a:pt x="216" y="530"/>
                  <a:pt x="198" y="553"/>
                </a:cubicBezTo>
                <a:cubicBezTo>
                  <a:pt x="190" y="565"/>
                  <a:pt x="188" y="567"/>
                  <a:pt x="187" y="568"/>
                </a:cubicBezTo>
                <a:cubicBezTo>
                  <a:pt x="184" y="571"/>
                  <a:pt x="177" y="572"/>
                  <a:pt x="172" y="572"/>
                </a:cubicBezTo>
                <a:cubicBezTo>
                  <a:pt x="167" y="572"/>
                  <a:pt x="160" y="571"/>
                  <a:pt x="157" y="568"/>
                </a:cubicBezTo>
                <a:cubicBezTo>
                  <a:pt x="155" y="566"/>
                  <a:pt x="145" y="556"/>
                  <a:pt x="132" y="543"/>
                </a:cubicBezTo>
                <a:cubicBezTo>
                  <a:pt x="132" y="543"/>
                  <a:pt x="83" y="494"/>
                  <a:pt x="79" y="490"/>
                </a:cubicBezTo>
                <a:cubicBezTo>
                  <a:pt x="74" y="484"/>
                  <a:pt x="73" y="466"/>
                  <a:pt x="79" y="460"/>
                </a:cubicBezTo>
                <a:cubicBezTo>
                  <a:pt x="80" y="459"/>
                  <a:pt x="82" y="457"/>
                  <a:pt x="90" y="452"/>
                </a:cubicBezTo>
                <a:cubicBezTo>
                  <a:pt x="108" y="441"/>
                  <a:pt x="144" y="418"/>
                  <a:pt x="163" y="398"/>
                </a:cubicBezTo>
                <a:cubicBezTo>
                  <a:pt x="176" y="385"/>
                  <a:pt x="191" y="368"/>
                  <a:pt x="207" y="350"/>
                </a:cubicBezTo>
                <a:cubicBezTo>
                  <a:pt x="218" y="338"/>
                  <a:pt x="229" y="325"/>
                  <a:pt x="240" y="314"/>
                </a:cubicBezTo>
                <a:cubicBezTo>
                  <a:pt x="140" y="214"/>
                  <a:pt x="140" y="214"/>
                  <a:pt x="140" y="214"/>
                </a:cubicBezTo>
                <a:cubicBezTo>
                  <a:pt x="131" y="216"/>
                  <a:pt x="121" y="218"/>
                  <a:pt x="112" y="218"/>
                </a:cubicBezTo>
                <a:cubicBezTo>
                  <a:pt x="84" y="218"/>
                  <a:pt x="57" y="207"/>
                  <a:pt x="37" y="187"/>
                </a:cubicBezTo>
                <a:cubicBezTo>
                  <a:pt x="9" y="159"/>
                  <a:pt x="0" y="118"/>
                  <a:pt x="12" y="80"/>
                </a:cubicBezTo>
                <a:cubicBezTo>
                  <a:pt x="13" y="77"/>
                  <a:pt x="15" y="76"/>
                  <a:pt x="17" y="75"/>
                </a:cubicBezTo>
                <a:cubicBezTo>
                  <a:pt x="19" y="74"/>
                  <a:pt x="22" y="75"/>
                  <a:pt x="24" y="77"/>
                </a:cubicBezTo>
                <a:cubicBezTo>
                  <a:pt x="75" y="128"/>
                  <a:pt x="75" y="128"/>
                  <a:pt x="75" y="128"/>
                </a:cubicBezTo>
                <a:cubicBezTo>
                  <a:pt x="76" y="129"/>
                  <a:pt x="78" y="129"/>
                  <a:pt x="82" y="129"/>
                </a:cubicBezTo>
                <a:cubicBezTo>
                  <a:pt x="96" y="129"/>
                  <a:pt x="117" y="125"/>
                  <a:pt x="121" y="122"/>
                </a:cubicBezTo>
                <a:cubicBezTo>
                  <a:pt x="125" y="115"/>
                  <a:pt x="129" y="83"/>
                  <a:pt x="127" y="76"/>
                </a:cubicBezTo>
                <a:cubicBezTo>
                  <a:pt x="76" y="24"/>
                  <a:pt x="76" y="24"/>
                  <a:pt x="76" y="24"/>
                </a:cubicBezTo>
                <a:cubicBezTo>
                  <a:pt x="74" y="23"/>
                  <a:pt x="74" y="20"/>
                  <a:pt x="74" y="18"/>
                </a:cubicBezTo>
                <a:cubicBezTo>
                  <a:pt x="75" y="15"/>
                  <a:pt x="77" y="14"/>
                  <a:pt x="79" y="13"/>
                </a:cubicBezTo>
                <a:cubicBezTo>
                  <a:pt x="89" y="9"/>
                  <a:pt x="101" y="8"/>
                  <a:pt x="112" y="8"/>
                </a:cubicBezTo>
                <a:cubicBezTo>
                  <a:pt x="140" y="8"/>
                  <a:pt x="166" y="18"/>
                  <a:pt x="186" y="38"/>
                </a:cubicBezTo>
                <a:cubicBezTo>
                  <a:pt x="213" y="65"/>
                  <a:pt x="223" y="104"/>
                  <a:pt x="213" y="141"/>
                </a:cubicBezTo>
                <a:cubicBezTo>
                  <a:pt x="317" y="245"/>
                  <a:pt x="317" y="245"/>
                  <a:pt x="317" y="245"/>
                </a:cubicBezTo>
                <a:cubicBezTo>
                  <a:pt x="330" y="235"/>
                  <a:pt x="342" y="226"/>
                  <a:pt x="351" y="219"/>
                </a:cubicBezTo>
                <a:cubicBezTo>
                  <a:pt x="356" y="215"/>
                  <a:pt x="360" y="212"/>
                  <a:pt x="362" y="211"/>
                </a:cubicBezTo>
                <a:cubicBezTo>
                  <a:pt x="368" y="206"/>
                  <a:pt x="375" y="205"/>
                  <a:pt x="381" y="208"/>
                </a:cubicBezTo>
                <a:cubicBezTo>
                  <a:pt x="387" y="203"/>
                  <a:pt x="387" y="203"/>
                  <a:pt x="387" y="203"/>
                </a:cubicBezTo>
                <a:cubicBezTo>
                  <a:pt x="404" y="185"/>
                  <a:pt x="404" y="185"/>
                  <a:pt x="404" y="185"/>
                </a:cubicBezTo>
                <a:cubicBezTo>
                  <a:pt x="424" y="165"/>
                  <a:pt x="450" y="125"/>
                  <a:pt x="400" y="75"/>
                </a:cubicBezTo>
                <a:cubicBezTo>
                  <a:pt x="369" y="45"/>
                  <a:pt x="332" y="43"/>
                  <a:pt x="324" y="43"/>
                </a:cubicBezTo>
                <a:cubicBezTo>
                  <a:pt x="321" y="43"/>
                  <a:pt x="319" y="43"/>
                  <a:pt x="318" y="43"/>
                </a:cubicBezTo>
                <a:cubicBezTo>
                  <a:pt x="310" y="45"/>
                  <a:pt x="302" y="40"/>
                  <a:pt x="300" y="32"/>
                </a:cubicBezTo>
                <a:cubicBezTo>
                  <a:pt x="299" y="25"/>
                  <a:pt x="301" y="19"/>
                  <a:pt x="307" y="16"/>
                </a:cubicBezTo>
                <a:cubicBezTo>
                  <a:pt x="325" y="6"/>
                  <a:pt x="354" y="0"/>
                  <a:pt x="383" y="0"/>
                </a:cubicBezTo>
                <a:cubicBezTo>
                  <a:pt x="429" y="0"/>
                  <a:pt x="497" y="14"/>
                  <a:pt x="563" y="80"/>
                </a:cubicBezTo>
                <a:cubicBezTo>
                  <a:pt x="593" y="110"/>
                  <a:pt x="606" y="127"/>
                  <a:pt x="608" y="140"/>
                </a:cubicBezTo>
                <a:cubicBezTo>
                  <a:pt x="609" y="146"/>
                  <a:pt x="608" y="152"/>
                  <a:pt x="608" y="157"/>
                </a:cubicBezTo>
                <a:cubicBezTo>
                  <a:pt x="607" y="164"/>
                  <a:pt x="607" y="169"/>
                  <a:pt x="609" y="172"/>
                </a:cubicBezTo>
                <a:cubicBezTo>
                  <a:pt x="617" y="179"/>
                  <a:pt x="627" y="181"/>
                  <a:pt x="642" y="179"/>
                </a:cubicBezTo>
                <a:cubicBezTo>
                  <a:pt x="649" y="178"/>
                  <a:pt x="657" y="181"/>
                  <a:pt x="662" y="186"/>
                </a:cubicBezTo>
                <a:cubicBezTo>
                  <a:pt x="695" y="219"/>
                  <a:pt x="695" y="219"/>
                  <a:pt x="695" y="219"/>
                </a:cubicBezTo>
                <a:cubicBezTo>
                  <a:pt x="703" y="227"/>
                  <a:pt x="703" y="240"/>
                  <a:pt x="695" y="249"/>
                </a:cubicBezTo>
                <a:cubicBezTo>
                  <a:pt x="626" y="318"/>
                  <a:pt x="626" y="318"/>
                  <a:pt x="626" y="318"/>
                </a:cubicBezTo>
                <a:cubicBezTo>
                  <a:pt x="622" y="322"/>
                  <a:pt x="616" y="324"/>
                  <a:pt x="611" y="324"/>
                </a:cubicBezTo>
                <a:cubicBezTo>
                  <a:pt x="605" y="324"/>
                  <a:pt x="600" y="322"/>
                  <a:pt x="596" y="318"/>
                </a:cubicBezTo>
                <a:cubicBezTo>
                  <a:pt x="563" y="285"/>
                  <a:pt x="563" y="285"/>
                  <a:pt x="563" y="285"/>
                </a:cubicBezTo>
                <a:cubicBezTo>
                  <a:pt x="558" y="280"/>
                  <a:pt x="556" y="273"/>
                  <a:pt x="557" y="265"/>
                </a:cubicBezTo>
                <a:cubicBezTo>
                  <a:pt x="561" y="247"/>
                  <a:pt x="558" y="235"/>
                  <a:pt x="550" y="227"/>
                </a:cubicBezTo>
                <a:cubicBezTo>
                  <a:pt x="537" y="214"/>
                  <a:pt x="528" y="210"/>
                  <a:pt x="512" y="212"/>
                </a:cubicBezTo>
                <a:cubicBezTo>
                  <a:pt x="498" y="214"/>
                  <a:pt x="471" y="234"/>
                  <a:pt x="439" y="265"/>
                </a:cubicBezTo>
                <a:cubicBezTo>
                  <a:pt x="442" y="272"/>
                  <a:pt x="442" y="279"/>
                  <a:pt x="436" y="285"/>
                </a:cubicBezTo>
                <a:cubicBezTo>
                  <a:pt x="435" y="287"/>
                  <a:pt x="432" y="291"/>
                  <a:pt x="428" y="296"/>
                </a:cubicBezTo>
                <a:cubicBezTo>
                  <a:pt x="421" y="305"/>
                  <a:pt x="412" y="317"/>
                  <a:pt x="402" y="330"/>
                </a:cubicBezTo>
                <a:cubicBezTo>
                  <a:pt x="559" y="487"/>
                  <a:pt x="559" y="487"/>
                  <a:pt x="559" y="487"/>
                </a:cubicBezTo>
                <a:cubicBezTo>
                  <a:pt x="567" y="496"/>
                  <a:pt x="572" y="508"/>
                  <a:pt x="571" y="521"/>
                </a:cubicBezTo>
                <a:cubicBezTo>
                  <a:pt x="570" y="534"/>
                  <a:pt x="565" y="546"/>
                  <a:pt x="555" y="556"/>
                </a:cubicBezTo>
                <a:cubicBezTo>
                  <a:pt x="545" y="566"/>
                  <a:pt x="531" y="572"/>
                  <a:pt x="518" y="572"/>
                </a:cubicBezTo>
                <a:close/>
                <a:moveTo>
                  <a:pt x="333" y="390"/>
                </a:moveTo>
                <a:cubicBezTo>
                  <a:pt x="335" y="390"/>
                  <a:pt x="337" y="390"/>
                  <a:pt x="338" y="392"/>
                </a:cubicBezTo>
                <a:cubicBezTo>
                  <a:pt x="496" y="550"/>
                  <a:pt x="496" y="550"/>
                  <a:pt x="496" y="550"/>
                </a:cubicBezTo>
                <a:cubicBezTo>
                  <a:pt x="502" y="555"/>
                  <a:pt x="509" y="558"/>
                  <a:pt x="518" y="558"/>
                </a:cubicBezTo>
                <a:cubicBezTo>
                  <a:pt x="527" y="558"/>
                  <a:pt x="538" y="554"/>
                  <a:pt x="545" y="546"/>
                </a:cubicBezTo>
                <a:cubicBezTo>
                  <a:pt x="552" y="539"/>
                  <a:pt x="557" y="530"/>
                  <a:pt x="557" y="520"/>
                </a:cubicBezTo>
                <a:cubicBezTo>
                  <a:pt x="558" y="511"/>
                  <a:pt x="555" y="503"/>
                  <a:pt x="549" y="497"/>
                </a:cubicBezTo>
                <a:cubicBezTo>
                  <a:pt x="387" y="336"/>
                  <a:pt x="387" y="336"/>
                  <a:pt x="387" y="336"/>
                </a:cubicBezTo>
                <a:cubicBezTo>
                  <a:pt x="385" y="333"/>
                  <a:pt x="385" y="329"/>
                  <a:pt x="387" y="326"/>
                </a:cubicBezTo>
                <a:cubicBezTo>
                  <a:pt x="399" y="312"/>
                  <a:pt x="409" y="297"/>
                  <a:pt x="416" y="288"/>
                </a:cubicBezTo>
                <a:cubicBezTo>
                  <a:pt x="421" y="282"/>
                  <a:pt x="424" y="278"/>
                  <a:pt x="425" y="276"/>
                </a:cubicBezTo>
                <a:cubicBezTo>
                  <a:pt x="428" y="274"/>
                  <a:pt x="428" y="272"/>
                  <a:pt x="425" y="270"/>
                </a:cubicBezTo>
                <a:cubicBezTo>
                  <a:pt x="425" y="270"/>
                  <a:pt x="425" y="269"/>
                  <a:pt x="425" y="269"/>
                </a:cubicBezTo>
                <a:cubicBezTo>
                  <a:pt x="423" y="268"/>
                  <a:pt x="423" y="267"/>
                  <a:pt x="423" y="265"/>
                </a:cubicBezTo>
                <a:cubicBezTo>
                  <a:pt x="422" y="263"/>
                  <a:pt x="423" y="261"/>
                  <a:pt x="425" y="259"/>
                </a:cubicBezTo>
                <a:cubicBezTo>
                  <a:pt x="451" y="233"/>
                  <a:pt x="487" y="201"/>
                  <a:pt x="511" y="198"/>
                </a:cubicBezTo>
                <a:cubicBezTo>
                  <a:pt x="534" y="196"/>
                  <a:pt x="547" y="204"/>
                  <a:pt x="560" y="217"/>
                </a:cubicBezTo>
                <a:cubicBezTo>
                  <a:pt x="571" y="228"/>
                  <a:pt x="575" y="245"/>
                  <a:pt x="571" y="267"/>
                </a:cubicBezTo>
                <a:cubicBezTo>
                  <a:pt x="571" y="269"/>
                  <a:pt x="570" y="273"/>
                  <a:pt x="573" y="275"/>
                </a:cubicBezTo>
                <a:cubicBezTo>
                  <a:pt x="606" y="308"/>
                  <a:pt x="606" y="308"/>
                  <a:pt x="606" y="308"/>
                </a:cubicBezTo>
                <a:cubicBezTo>
                  <a:pt x="608" y="310"/>
                  <a:pt x="613" y="310"/>
                  <a:pt x="616" y="308"/>
                </a:cubicBezTo>
                <a:cubicBezTo>
                  <a:pt x="685" y="239"/>
                  <a:pt x="685" y="239"/>
                  <a:pt x="685" y="239"/>
                </a:cubicBezTo>
                <a:cubicBezTo>
                  <a:pt x="687" y="236"/>
                  <a:pt x="687" y="232"/>
                  <a:pt x="685" y="229"/>
                </a:cubicBezTo>
                <a:cubicBezTo>
                  <a:pt x="652" y="196"/>
                  <a:pt x="652" y="196"/>
                  <a:pt x="652" y="196"/>
                </a:cubicBezTo>
                <a:cubicBezTo>
                  <a:pt x="650" y="194"/>
                  <a:pt x="647" y="193"/>
                  <a:pt x="645" y="193"/>
                </a:cubicBezTo>
                <a:cubicBezTo>
                  <a:pt x="645" y="193"/>
                  <a:pt x="644" y="193"/>
                  <a:pt x="644" y="193"/>
                </a:cubicBezTo>
                <a:cubicBezTo>
                  <a:pt x="624" y="196"/>
                  <a:pt x="610" y="192"/>
                  <a:pt x="600" y="182"/>
                </a:cubicBezTo>
                <a:cubicBezTo>
                  <a:pt x="592" y="174"/>
                  <a:pt x="593" y="164"/>
                  <a:pt x="594" y="155"/>
                </a:cubicBezTo>
                <a:cubicBezTo>
                  <a:pt x="594" y="151"/>
                  <a:pt x="595" y="146"/>
                  <a:pt x="594" y="142"/>
                </a:cubicBezTo>
                <a:cubicBezTo>
                  <a:pt x="592" y="129"/>
                  <a:pt x="563" y="100"/>
                  <a:pt x="553" y="90"/>
                </a:cubicBezTo>
                <a:cubicBezTo>
                  <a:pt x="490" y="27"/>
                  <a:pt x="426" y="14"/>
                  <a:pt x="383" y="14"/>
                </a:cubicBezTo>
                <a:cubicBezTo>
                  <a:pt x="351" y="14"/>
                  <a:pt x="326" y="21"/>
                  <a:pt x="314" y="28"/>
                </a:cubicBezTo>
                <a:cubicBezTo>
                  <a:pt x="314" y="28"/>
                  <a:pt x="314" y="29"/>
                  <a:pt x="314" y="29"/>
                </a:cubicBezTo>
                <a:cubicBezTo>
                  <a:pt x="315" y="30"/>
                  <a:pt x="315" y="30"/>
                  <a:pt x="315" y="30"/>
                </a:cubicBezTo>
                <a:cubicBezTo>
                  <a:pt x="318" y="29"/>
                  <a:pt x="321" y="29"/>
                  <a:pt x="324" y="29"/>
                </a:cubicBezTo>
                <a:cubicBezTo>
                  <a:pt x="333" y="29"/>
                  <a:pt x="375" y="31"/>
                  <a:pt x="410" y="65"/>
                </a:cubicBezTo>
                <a:cubicBezTo>
                  <a:pt x="435" y="90"/>
                  <a:pt x="446" y="116"/>
                  <a:pt x="442" y="143"/>
                </a:cubicBezTo>
                <a:cubicBezTo>
                  <a:pt x="439" y="168"/>
                  <a:pt x="423" y="186"/>
                  <a:pt x="414" y="195"/>
                </a:cubicBezTo>
                <a:cubicBezTo>
                  <a:pt x="396" y="213"/>
                  <a:pt x="396" y="213"/>
                  <a:pt x="396" y="213"/>
                </a:cubicBezTo>
                <a:cubicBezTo>
                  <a:pt x="387" y="222"/>
                  <a:pt x="387" y="222"/>
                  <a:pt x="387" y="222"/>
                </a:cubicBezTo>
                <a:cubicBezTo>
                  <a:pt x="384" y="224"/>
                  <a:pt x="380" y="224"/>
                  <a:pt x="377" y="222"/>
                </a:cubicBezTo>
                <a:cubicBezTo>
                  <a:pt x="376" y="221"/>
                  <a:pt x="375" y="220"/>
                  <a:pt x="374" y="220"/>
                </a:cubicBezTo>
                <a:cubicBezTo>
                  <a:pt x="373" y="220"/>
                  <a:pt x="372" y="220"/>
                  <a:pt x="371" y="222"/>
                </a:cubicBezTo>
                <a:cubicBezTo>
                  <a:pt x="369" y="223"/>
                  <a:pt x="365" y="226"/>
                  <a:pt x="359" y="230"/>
                </a:cubicBezTo>
                <a:cubicBezTo>
                  <a:pt x="350" y="237"/>
                  <a:pt x="336" y="248"/>
                  <a:pt x="321" y="260"/>
                </a:cubicBezTo>
                <a:cubicBezTo>
                  <a:pt x="318" y="262"/>
                  <a:pt x="314" y="262"/>
                  <a:pt x="311" y="260"/>
                </a:cubicBezTo>
                <a:cubicBezTo>
                  <a:pt x="200" y="148"/>
                  <a:pt x="200" y="148"/>
                  <a:pt x="200" y="148"/>
                </a:cubicBezTo>
                <a:cubicBezTo>
                  <a:pt x="198" y="146"/>
                  <a:pt x="197" y="144"/>
                  <a:pt x="198" y="141"/>
                </a:cubicBezTo>
                <a:cubicBezTo>
                  <a:pt x="209" y="108"/>
                  <a:pt x="201" y="73"/>
                  <a:pt x="176" y="48"/>
                </a:cubicBezTo>
                <a:cubicBezTo>
                  <a:pt x="159" y="31"/>
                  <a:pt x="136" y="22"/>
                  <a:pt x="112" y="22"/>
                </a:cubicBezTo>
                <a:cubicBezTo>
                  <a:pt x="106" y="22"/>
                  <a:pt x="100" y="22"/>
                  <a:pt x="95" y="23"/>
                </a:cubicBezTo>
                <a:cubicBezTo>
                  <a:pt x="138" y="66"/>
                  <a:pt x="138" y="66"/>
                  <a:pt x="138" y="66"/>
                </a:cubicBezTo>
                <a:cubicBezTo>
                  <a:pt x="147" y="75"/>
                  <a:pt x="138" y="125"/>
                  <a:pt x="131" y="132"/>
                </a:cubicBezTo>
                <a:cubicBezTo>
                  <a:pt x="124" y="139"/>
                  <a:pt x="95" y="143"/>
                  <a:pt x="82" y="143"/>
                </a:cubicBezTo>
                <a:cubicBezTo>
                  <a:pt x="73" y="143"/>
                  <a:pt x="69" y="142"/>
                  <a:pt x="66" y="139"/>
                </a:cubicBezTo>
                <a:cubicBezTo>
                  <a:pt x="22" y="95"/>
                  <a:pt x="22" y="95"/>
                  <a:pt x="22" y="95"/>
                </a:cubicBezTo>
                <a:cubicBezTo>
                  <a:pt x="17" y="125"/>
                  <a:pt x="26" y="155"/>
                  <a:pt x="47" y="177"/>
                </a:cubicBezTo>
                <a:cubicBezTo>
                  <a:pt x="65" y="194"/>
                  <a:pt x="87" y="204"/>
                  <a:pt x="112" y="204"/>
                </a:cubicBezTo>
                <a:cubicBezTo>
                  <a:pt x="121" y="204"/>
                  <a:pt x="131" y="202"/>
                  <a:pt x="140" y="199"/>
                </a:cubicBezTo>
                <a:cubicBezTo>
                  <a:pt x="143" y="198"/>
                  <a:pt x="145" y="199"/>
                  <a:pt x="147" y="201"/>
                </a:cubicBezTo>
                <a:cubicBezTo>
                  <a:pt x="255" y="308"/>
                  <a:pt x="255" y="308"/>
                  <a:pt x="255" y="308"/>
                </a:cubicBezTo>
                <a:cubicBezTo>
                  <a:pt x="258" y="311"/>
                  <a:pt x="258" y="315"/>
                  <a:pt x="255" y="318"/>
                </a:cubicBezTo>
                <a:cubicBezTo>
                  <a:pt x="243" y="331"/>
                  <a:pt x="230" y="346"/>
                  <a:pt x="217" y="360"/>
                </a:cubicBezTo>
                <a:cubicBezTo>
                  <a:pt x="201" y="378"/>
                  <a:pt x="186" y="395"/>
                  <a:pt x="173" y="408"/>
                </a:cubicBezTo>
                <a:cubicBezTo>
                  <a:pt x="152" y="428"/>
                  <a:pt x="116" y="452"/>
                  <a:pt x="98" y="464"/>
                </a:cubicBezTo>
                <a:cubicBezTo>
                  <a:pt x="95" y="466"/>
                  <a:pt x="91" y="468"/>
                  <a:pt x="89" y="469"/>
                </a:cubicBezTo>
                <a:cubicBezTo>
                  <a:pt x="89" y="472"/>
                  <a:pt x="89" y="479"/>
                  <a:pt x="90" y="481"/>
                </a:cubicBezTo>
                <a:cubicBezTo>
                  <a:pt x="95" y="486"/>
                  <a:pt x="142" y="533"/>
                  <a:pt x="142" y="533"/>
                </a:cubicBezTo>
                <a:cubicBezTo>
                  <a:pt x="154" y="545"/>
                  <a:pt x="164" y="555"/>
                  <a:pt x="166" y="557"/>
                </a:cubicBezTo>
                <a:cubicBezTo>
                  <a:pt x="167" y="558"/>
                  <a:pt x="169" y="558"/>
                  <a:pt x="172" y="558"/>
                </a:cubicBezTo>
                <a:cubicBezTo>
                  <a:pt x="175" y="558"/>
                  <a:pt x="177" y="558"/>
                  <a:pt x="178" y="557"/>
                </a:cubicBezTo>
                <a:cubicBezTo>
                  <a:pt x="179" y="556"/>
                  <a:pt x="183" y="551"/>
                  <a:pt x="187" y="545"/>
                </a:cubicBezTo>
                <a:cubicBezTo>
                  <a:pt x="204" y="521"/>
                  <a:pt x="241" y="472"/>
                  <a:pt x="262" y="451"/>
                </a:cubicBezTo>
                <a:cubicBezTo>
                  <a:pt x="275" y="438"/>
                  <a:pt x="287" y="428"/>
                  <a:pt x="299" y="417"/>
                </a:cubicBezTo>
                <a:cubicBezTo>
                  <a:pt x="309" y="409"/>
                  <a:pt x="318" y="401"/>
                  <a:pt x="329" y="392"/>
                </a:cubicBezTo>
                <a:cubicBezTo>
                  <a:pt x="330" y="390"/>
                  <a:pt x="332" y="390"/>
                  <a:pt x="333" y="390"/>
                </a:cubicBezTo>
                <a:close/>
              </a:path>
            </a:pathLst>
          </a:custGeom>
          <a:solidFill>
            <a:schemeClr val="accent4"/>
          </a:solidFill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 editAs="absolute">
    <xdr:from>
      <xdr:col>0</xdr:col>
      <xdr:colOff>60960</xdr:colOff>
      <xdr:row>6</xdr:row>
      <xdr:rowOff>23216</xdr:rowOff>
    </xdr:from>
    <xdr:to>
      <xdr:col>0</xdr:col>
      <xdr:colOff>1168400</xdr:colOff>
      <xdr:row>8</xdr:row>
      <xdr:rowOff>114934</xdr:rowOff>
    </xdr:to>
    <xdr:grpSp>
      <xdr:nvGrpSpPr>
        <xdr:cNvPr id="124" name="Group 123">
          <a:extLst>
            <a:ext uri="{FF2B5EF4-FFF2-40B4-BE49-F238E27FC236}">
              <a16:creationId xmlns:a16="http://schemas.microsoft.com/office/drawing/2014/main" id="{105954D2-F5DD-4680-96A5-8294EE03AC08}"/>
            </a:ext>
          </a:extLst>
        </xdr:cNvPr>
        <xdr:cNvGrpSpPr/>
      </xdr:nvGrpSpPr>
      <xdr:grpSpPr>
        <a:xfrm>
          <a:off x="60960" y="1506576"/>
          <a:ext cx="1107440" cy="498118"/>
          <a:chOff x="83472" y="3870682"/>
          <a:chExt cx="1146976" cy="498118"/>
        </a:xfrm>
      </xdr:grpSpPr>
      <xdr:sp macro="" textlink="">
        <xdr:nvSpPr>
          <xdr:cNvPr id="125" name="Rectangle: Rounded Corners 124">
            <a:hlinkClick xmlns:r="http://schemas.openxmlformats.org/officeDocument/2006/relationships" r:id="rId25"/>
            <a:extLst>
              <a:ext uri="{FF2B5EF4-FFF2-40B4-BE49-F238E27FC236}">
                <a16:creationId xmlns:a16="http://schemas.microsoft.com/office/drawing/2014/main" id="{818EFEB2-5680-A307-899C-564AC04E0BC2}"/>
              </a:ext>
            </a:extLst>
          </xdr:cNvPr>
          <xdr:cNvSpPr/>
        </xdr:nvSpPr>
        <xdr:spPr>
          <a:xfrm>
            <a:off x="83472" y="3870682"/>
            <a:ext cx="1136453" cy="498118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Fixed Asset Dashboard</a:t>
            </a:r>
          </a:p>
        </xdr:txBody>
      </xdr:sp>
      <xdr:pic>
        <xdr:nvPicPr>
          <xdr:cNvPr id="126" name="Graphic 125" descr="City with solid fill">
            <a:extLst>
              <a:ext uri="{FF2B5EF4-FFF2-40B4-BE49-F238E27FC236}">
                <a16:creationId xmlns:a16="http://schemas.microsoft.com/office/drawing/2014/main" id="{5297C59F-AEEB-FEA3-86F0-E58BF2ACBB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96DAC541-7B7A-43D3-8B79-37D633B846F1}">
                <asvg:svgBlip xmlns:asvg="http://schemas.microsoft.com/office/drawing/2016/SVG/main" r:embed="rId27"/>
              </a:ext>
            </a:extLst>
          </a:blip>
          <a:stretch>
            <a:fillRect/>
          </a:stretch>
        </xdr:blipFill>
        <xdr:spPr>
          <a:xfrm>
            <a:off x="841828" y="3923408"/>
            <a:ext cx="388620" cy="436411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111760</xdr:colOff>
      <xdr:row>3</xdr:row>
      <xdr:rowOff>40640</xdr:rowOff>
    </xdr:from>
    <xdr:to>
      <xdr:col>0</xdr:col>
      <xdr:colOff>894080</xdr:colOff>
      <xdr:row>5</xdr:row>
      <xdr:rowOff>50800</xdr:rowOff>
    </xdr:to>
    <xdr:pic>
      <xdr:nvPicPr>
        <xdr:cNvPr id="127" name="Graphic 6" descr="Xylophone">
          <a:extLst>
            <a:ext uri="{FF2B5EF4-FFF2-40B4-BE49-F238E27FC236}">
              <a16:creationId xmlns:a16="http://schemas.microsoft.com/office/drawing/2014/main" id="{6D11B5BD-12DD-4438-9A74-281C6EA36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29"/>
            </a:ext>
          </a:extLst>
        </a:blip>
        <a:stretch>
          <a:fillRect/>
        </a:stretch>
      </xdr:blipFill>
      <xdr:spPr>
        <a:xfrm>
          <a:off x="111760" y="914400"/>
          <a:ext cx="782320" cy="416560"/>
        </a:xfrm>
        <a:prstGeom prst="rect">
          <a:avLst/>
        </a:prstGeom>
      </xdr:spPr>
    </xdr:pic>
    <xdr:clientData/>
  </xdr:twoCellAnchor>
  <xdr:twoCellAnchor editAs="absolute">
    <xdr:from>
      <xdr:col>0</xdr:col>
      <xdr:colOff>74246</xdr:colOff>
      <xdr:row>13</xdr:row>
      <xdr:rowOff>29387</xdr:rowOff>
    </xdr:from>
    <xdr:to>
      <xdr:col>0</xdr:col>
      <xdr:colOff>1151875</xdr:colOff>
      <xdr:row>15</xdr:row>
      <xdr:rowOff>135988</xdr:rowOff>
    </xdr:to>
    <xdr:grpSp>
      <xdr:nvGrpSpPr>
        <xdr:cNvPr id="128" name="Group 127">
          <a:extLst>
            <a:ext uri="{FF2B5EF4-FFF2-40B4-BE49-F238E27FC236}">
              <a16:creationId xmlns:a16="http://schemas.microsoft.com/office/drawing/2014/main" id="{20867510-2221-4839-9C54-09B44CF9C07B}"/>
            </a:ext>
          </a:extLst>
        </xdr:cNvPr>
        <xdr:cNvGrpSpPr/>
      </xdr:nvGrpSpPr>
      <xdr:grpSpPr>
        <a:xfrm>
          <a:off x="74246" y="2935147"/>
          <a:ext cx="1077629" cy="492681"/>
          <a:chOff x="50457" y="5157134"/>
          <a:chExt cx="1064231" cy="476153"/>
        </a:xfrm>
      </xdr:grpSpPr>
      <xdr:sp macro="" textlink="">
        <xdr:nvSpPr>
          <xdr:cNvPr id="129" name="Rectangle: Rounded Corners 128">
            <a:hlinkClick xmlns:r="http://schemas.openxmlformats.org/officeDocument/2006/relationships" r:id="rId30"/>
            <a:extLst>
              <a:ext uri="{FF2B5EF4-FFF2-40B4-BE49-F238E27FC236}">
                <a16:creationId xmlns:a16="http://schemas.microsoft.com/office/drawing/2014/main" id="{3998DAFC-5903-F8BA-AD39-A56364040742}"/>
              </a:ext>
            </a:extLst>
          </xdr:cNvPr>
          <xdr:cNvSpPr/>
        </xdr:nvSpPr>
        <xdr:spPr>
          <a:xfrm>
            <a:off x="50457" y="5157134"/>
            <a:ext cx="1064231" cy="476153"/>
          </a:xfrm>
          <a:prstGeom prst="roundRect">
            <a:avLst/>
          </a:prstGeom>
          <a:solidFill>
            <a:srgbClr val="00B0F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SETUP - </a:t>
            </a:r>
          </a:p>
          <a:p>
            <a:pPr algn="l"/>
            <a:r>
              <a:rPr lang="en-ZA" sz="1100"/>
              <a:t>Loans</a:t>
            </a:r>
          </a:p>
        </xdr:txBody>
      </xdr:sp>
      <xdr:sp macro="" textlink="">
        <xdr:nvSpPr>
          <xdr:cNvPr id="130" name="Freeform 95">
            <a:extLst>
              <a:ext uri="{FF2B5EF4-FFF2-40B4-BE49-F238E27FC236}">
                <a16:creationId xmlns:a16="http://schemas.microsoft.com/office/drawing/2014/main" id="{B442C1F7-D515-2D3D-25D3-B29C7E16790F}"/>
              </a:ext>
            </a:extLst>
          </xdr:cNvPr>
          <xdr:cNvSpPr>
            <a:spLocks noEditPoints="1"/>
          </xdr:cNvSpPr>
        </xdr:nvSpPr>
        <xdr:spPr bwMode="auto">
          <a:xfrm>
            <a:off x="839175" y="5257130"/>
            <a:ext cx="209550" cy="285750"/>
          </a:xfrm>
          <a:custGeom>
            <a:avLst/>
            <a:gdLst>
              <a:gd name="T0" fmla="*/ 32 w 465"/>
              <a:gd name="T1" fmla="*/ 633 h 633"/>
              <a:gd name="T2" fmla="*/ 0 w 465"/>
              <a:gd name="T3" fmla="*/ 31 h 633"/>
              <a:gd name="T4" fmla="*/ 433 w 465"/>
              <a:gd name="T5" fmla="*/ 0 h 633"/>
              <a:gd name="T6" fmla="*/ 465 w 465"/>
              <a:gd name="T7" fmla="*/ 602 h 633"/>
              <a:gd name="T8" fmla="*/ 32 w 465"/>
              <a:gd name="T9" fmla="*/ 14 h 633"/>
              <a:gd name="T10" fmla="*/ 14 w 465"/>
              <a:gd name="T11" fmla="*/ 602 h 633"/>
              <a:gd name="T12" fmla="*/ 433 w 465"/>
              <a:gd name="T13" fmla="*/ 619 h 633"/>
              <a:gd name="T14" fmla="*/ 451 w 465"/>
              <a:gd name="T15" fmla="*/ 31 h 633"/>
              <a:gd name="T16" fmla="*/ 32 w 465"/>
              <a:gd name="T17" fmla="*/ 14 h 633"/>
              <a:gd name="T18" fmla="*/ 309 w 465"/>
              <a:gd name="T19" fmla="*/ 516 h 633"/>
              <a:gd name="T20" fmla="*/ 411 w 465"/>
              <a:gd name="T21" fmla="*/ 516 h 633"/>
              <a:gd name="T22" fmla="*/ 360 w 465"/>
              <a:gd name="T23" fmla="*/ 479 h 633"/>
              <a:gd name="T24" fmla="*/ 360 w 465"/>
              <a:gd name="T25" fmla="*/ 552 h 633"/>
              <a:gd name="T26" fmla="*/ 360 w 465"/>
              <a:gd name="T27" fmla="*/ 479 h 633"/>
              <a:gd name="T28" fmla="*/ 182 w 465"/>
              <a:gd name="T29" fmla="*/ 516 h 633"/>
              <a:gd name="T30" fmla="*/ 283 w 465"/>
              <a:gd name="T31" fmla="*/ 516 h 633"/>
              <a:gd name="T32" fmla="*/ 232 w 465"/>
              <a:gd name="T33" fmla="*/ 479 h 633"/>
              <a:gd name="T34" fmla="*/ 232 w 465"/>
              <a:gd name="T35" fmla="*/ 552 h 633"/>
              <a:gd name="T36" fmla="*/ 232 w 465"/>
              <a:gd name="T37" fmla="*/ 479 h 633"/>
              <a:gd name="T38" fmla="*/ 54 w 465"/>
              <a:gd name="T39" fmla="*/ 516 h 633"/>
              <a:gd name="T40" fmla="*/ 156 w 465"/>
              <a:gd name="T41" fmla="*/ 516 h 633"/>
              <a:gd name="T42" fmla="*/ 105 w 465"/>
              <a:gd name="T43" fmla="*/ 479 h 633"/>
              <a:gd name="T44" fmla="*/ 105 w 465"/>
              <a:gd name="T45" fmla="*/ 552 h 633"/>
              <a:gd name="T46" fmla="*/ 105 w 465"/>
              <a:gd name="T47" fmla="*/ 479 h 633"/>
              <a:gd name="T48" fmla="*/ 309 w 465"/>
              <a:gd name="T49" fmla="*/ 389 h 633"/>
              <a:gd name="T50" fmla="*/ 411 w 465"/>
              <a:gd name="T51" fmla="*/ 389 h 633"/>
              <a:gd name="T52" fmla="*/ 360 w 465"/>
              <a:gd name="T53" fmla="*/ 352 h 633"/>
              <a:gd name="T54" fmla="*/ 360 w 465"/>
              <a:gd name="T55" fmla="*/ 426 h 633"/>
              <a:gd name="T56" fmla="*/ 360 w 465"/>
              <a:gd name="T57" fmla="*/ 352 h 633"/>
              <a:gd name="T58" fmla="*/ 182 w 465"/>
              <a:gd name="T59" fmla="*/ 389 h 633"/>
              <a:gd name="T60" fmla="*/ 283 w 465"/>
              <a:gd name="T61" fmla="*/ 389 h 633"/>
              <a:gd name="T62" fmla="*/ 232 w 465"/>
              <a:gd name="T63" fmla="*/ 352 h 633"/>
              <a:gd name="T64" fmla="*/ 232 w 465"/>
              <a:gd name="T65" fmla="*/ 426 h 633"/>
              <a:gd name="T66" fmla="*/ 232 w 465"/>
              <a:gd name="T67" fmla="*/ 352 h 633"/>
              <a:gd name="T68" fmla="*/ 54 w 465"/>
              <a:gd name="T69" fmla="*/ 389 h 633"/>
              <a:gd name="T70" fmla="*/ 156 w 465"/>
              <a:gd name="T71" fmla="*/ 389 h 633"/>
              <a:gd name="T72" fmla="*/ 105 w 465"/>
              <a:gd name="T73" fmla="*/ 352 h 633"/>
              <a:gd name="T74" fmla="*/ 105 w 465"/>
              <a:gd name="T75" fmla="*/ 426 h 633"/>
              <a:gd name="T76" fmla="*/ 105 w 465"/>
              <a:gd name="T77" fmla="*/ 352 h 633"/>
              <a:gd name="T78" fmla="*/ 309 w 465"/>
              <a:gd name="T79" fmla="*/ 262 h 633"/>
              <a:gd name="T80" fmla="*/ 411 w 465"/>
              <a:gd name="T81" fmla="*/ 262 h 633"/>
              <a:gd name="T82" fmla="*/ 360 w 465"/>
              <a:gd name="T83" fmla="*/ 226 h 633"/>
              <a:gd name="T84" fmla="*/ 360 w 465"/>
              <a:gd name="T85" fmla="*/ 299 h 633"/>
              <a:gd name="T86" fmla="*/ 360 w 465"/>
              <a:gd name="T87" fmla="*/ 226 h 633"/>
              <a:gd name="T88" fmla="*/ 182 w 465"/>
              <a:gd name="T89" fmla="*/ 262 h 633"/>
              <a:gd name="T90" fmla="*/ 283 w 465"/>
              <a:gd name="T91" fmla="*/ 262 h 633"/>
              <a:gd name="T92" fmla="*/ 232 w 465"/>
              <a:gd name="T93" fmla="*/ 226 h 633"/>
              <a:gd name="T94" fmla="*/ 232 w 465"/>
              <a:gd name="T95" fmla="*/ 299 h 633"/>
              <a:gd name="T96" fmla="*/ 232 w 465"/>
              <a:gd name="T97" fmla="*/ 226 h 633"/>
              <a:gd name="T98" fmla="*/ 54 w 465"/>
              <a:gd name="T99" fmla="*/ 262 h 633"/>
              <a:gd name="T100" fmla="*/ 156 w 465"/>
              <a:gd name="T101" fmla="*/ 262 h 633"/>
              <a:gd name="T102" fmla="*/ 105 w 465"/>
              <a:gd name="T103" fmla="*/ 226 h 633"/>
              <a:gd name="T104" fmla="*/ 105 w 465"/>
              <a:gd name="T105" fmla="*/ 299 h 633"/>
              <a:gd name="T106" fmla="*/ 105 w 465"/>
              <a:gd name="T107" fmla="*/ 226 h 633"/>
              <a:gd name="T108" fmla="*/ 105 w 465"/>
              <a:gd name="T109" fmla="*/ 168 h 633"/>
              <a:gd name="T110" fmla="*/ 105 w 465"/>
              <a:gd name="T111" fmla="*/ 66 h 633"/>
              <a:gd name="T112" fmla="*/ 411 w 465"/>
              <a:gd name="T113" fmla="*/ 117 h 633"/>
              <a:gd name="T114" fmla="*/ 105 w 465"/>
              <a:gd name="T115" fmla="*/ 80 h 633"/>
              <a:gd name="T116" fmla="*/ 105 w 465"/>
              <a:gd name="T117" fmla="*/ 154 h 633"/>
              <a:gd name="T118" fmla="*/ 397 w 465"/>
              <a:gd name="T119" fmla="*/ 117 h 633"/>
              <a:gd name="T120" fmla="*/ 105 w 465"/>
              <a:gd name="T121" fmla="*/ 80 h 6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465" h="633">
                <a:moveTo>
                  <a:pt x="433" y="633"/>
                </a:moveTo>
                <a:cubicBezTo>
                  <a:pt x="32" y="633"/>
                  <a:pt x="32" y="633"/>
                  <a:pt x="32" y="633"/>
                </a:cubicBezTo>
                <a:cubicBezTo>
                  <a:pt x="14" y="633"/>
                  <a:pt x="0" y="619"/>
                  <a:pt x="0" y="602"/>
                </a:cubicBezTo>
                <a:cubicBezTo>
                  <a:pt x="0" y="31"/>
                  <a:pt x="0" y="31"/>
                  <a:pt x="0" y="31"/>
                </a:cubicBezTo>
                <a:cubicBezTo>
                  <a:pt x="0" y="14"/>
                  <a:pt x="14" y="0"/>
                  <a:pt x="32" y="0"/>
                </a:cubicBezTo>
                <a:cubicBezTo>
                  <a:pt x="433" y="0"/>
                  <a:pt x="433" y="0"/>
                  <a:pt x="433" y="0"/>
                </a:cubicBezTo>
                <a:cubicBezTo>
                  <a:pt x="451" y="0"/>
                  <a:pt x="465" y="14"/>
                  <a:pt x="465" y="31"/>
                </a:cubicBezTo>
                <a:cubicBezTo>
                  <a:pt x="465" y="602"/>
                  <a:pt x="465" y="602"/>
                  <a:pt x="465" y="602"/>
                </a:cubicBezTo>
                <a:cubicBezTo>
                  <a:pt x="465" y="619"/>
                  <a:pt x="451" y="633"/>
                  <a:pt x="433" y="633"/>
                </a:cubicBezTo>
                <a:close/>
                <a:moveTo>
                  <a:pt x="32" y="14"/>
                </a:moveTo>
                <a:cubicBezTo>
                  <a:pt x="22" y="14"/>
                  <a:pt x="14" y="22"/>
                  <a:pt x="14" y="31"/>
                </a:cubicBezTo>
                <a:cubicBezTo>
                  <a:pt x="14" y="602"/>
                  <a:pt x="14" y="602"/>
                  <a:pt x="14" y="602"/>
                </a:cubicBezTo>
                <a:cubicBezTo>
                  <a:pt x="14" y="611"/>
                  <a:pt x="22" y="619"/>
                  <a:pt x="32" y="619"/>
                </a:cubicBezTo>
                <a:cubicBezTo>
                  <a:pt x="433" y="619"/>
                  <a:pt x="433" y="619"/>
                  <a:pt x="433" y="619"/>
                </a:cubicBezTo>
                <a:cubicBezTo>
                  <a:pt x="443" y="619"/>
                  <a:pt x="451" y="611"/>
                  <a:pt x="451" y="602"/>
                </a:cubicBezTo>
                <a:cubicBezTo>
                  <a:pt x="451" y="31"/>
                  <a:pt x="451" y="31"/>
                  <a:pt x="451" y="31"/>
                </a:cubicBezTo>
                <a:cubicBezTo>
                  <a:pt x="451" y="22"/>
                  <a:pt x="443" y="14"/>
                  <a:pt x="433" y="14"/>
                </a:cubicBezTo>
                <a:lnTo>
                  <a:pt x="32" y="14"/>
                </a:lnTo>
                <a:close/>
                <a:moveTo>
                  <a:pt x="360" y="566"/>
                </a:moveTo>
                <a:cubicBezTo>
                  <a:pt x="332" y="566"/>
                  <a:pt x="309" y="544"/>
                  <a:pt x="309" y="516"/>
                </a:cubicBezTo>
                <a:cubicBezTo>
                  <a:pt x="309" y="488"/>
                  <a:pt x="332" y="465"/>
                  <a:pt x="360" y="465"/>
                </a:cubicBezTo>
                <a:cubicBezTo>
                  <a:pt x="388" y="465"/>
                  <a:pt x="411" y="488"/>
                  <a:pt x="411" y="516"/>
                </a:cubicBezTo>
                <a:cubicBezTo>
                  <a:pt x="411" y="544"/>
                  <a:pt x="388" y="566"/>
                  <a:pt x="360" y="566"/>
                </a:cubicBezTo>
                <a:close/>
                <a:moveTo>
                  <a:pt x="360" y="479"/>
                </a:moveTo>
                <a:cubicBezTo>
                  <a:pt x="340" y="479"/>
                  <a:pt x="323" y="495"/>
                  <a:pt x="323" y="516"/>
                </a:cubicBezTo>
                <a:cubicBezTo>
                  <a:pt x="323" y="536"/>
                  <a:pt x="340" y="552"/>
                  <a:pt x="360" y="552"/>
                </a:cubicBezTo>
                <a:cubicBezTo>
                  <a:pt x="380" y="552"/>
                  <a:pt x="397" y="536"/>
                  <a:pt x="397" y="516"/>
                </a:cubicBezTo>
                <a:cubicBezTo>
                  <a:pt x="397" y="495"/>
                  <a:pt x="380" y="479"/>
                  <a:pt x="360" y="479"/>
                </a:cubicBezTo>
                <a:close/>
                <a:moveTo>
                  <a:pt x="232" y="566"/>
                </a:moveTo>
                <a:cubicBezTo>
                  <a:pt x="204" y="566"/>
                  <a:pt x="182" y="544"/>
                  <a:pt x="182" y="516"/>
                </a:cubicBezTo>
                <a:cubicBezTo>
                  <a:pt x="182" y="488"/>
                  <a:pt x="204" y="465"/>
                  <a:pt x="232" y="465"/>
                </a:cubicBezTo>
                <a:cubicBezTo>
                  <a:pt x="260" y="465"/>
                  <a:pt x="283" y="488"/>
                  <a:pt x="283" y="516"/>
                </a:cubicBezTo>
                <a:cubicBezTo>
                  <a:pt x="283" y="544"/>
                  <a:pt x="260" y="566"/>
                  <a:pt x="232" y="566"/>
                </a:cubicBezTo>
                <a:close/>
                <a:moveTo>
                  <a:pt x="232" y="479"/>
                </a:moveTo>
                <a:cubicBezTo>
                  <a:pt x="212" y="479"/>
                  <a:pt x="196" y="495"/>
                  <a:pt x="196" y="516"/>
                </a:cubicBezTo>
                <a:cubicBezTo>
                  <a:pt x="196" y="536"/>
                  <a:pt x="212" y="552"/>
                  <a:pt x="232" y="552"/>
                </a:cubicBezTo>
                <a:cubicBezTo>
                  <a:pt x="253" y="552"/>
                  <a:pt x="269" y="536"/>
                  <a:pt x="269" y="516"/>
                </a:cubicBezTo>
                <a:cubicBezTo>
                  <a:pt x="269" y="495"/>
                  <a:pt x="253" y="479"/>
                  <a:pt x="232" y="479"/>
                </a:cubicBezTo>
                <a:close/>
                <a:moveTo>
                  <a:pt x="105" y="566"/>
                </a:moveTo>
                <a:cubicBezTo>
                  <a:pt x="77" y="566"/>
                  <a:pt x="54" y="544"/>
                  <a:pt x="54" y="516"/>
                </a:cubicBezTo>
                <a:cubicBezTo>
                  <a:pt x="54" y="488"/>
                  <a:pt x="77" y="465"/>
                  <a:pt x="105" y="465"/>
                </a:cubicBezTo>
                <a:cubicBezTo>
                  <a:pt x="133" y="465"/>
                  <a:pt x="156" y="488"/>
                  <a:pt x="156" y="516"/>
                </a:cubicBezTo>
                <a:cubicBezTo>
                  <a:pt x="156" y="544"/>
                  <a:pt x="133" y="566"/>
                  <a:pt x="105" y="566"/>
                </a:cubicBezTo>
                <a:close/>
                <a:moveTo>
                  <a:pt x="105" y="479"/>
                </a:moveTo>
                <a:cubicBezTo>
                  <a:pt x="85" y="479"/>
                  <a:pt x="68" y="495"/>
                  <a:pt x="68" y="516"/>
                </a:cubicBezTo>
                <a:cubicBezTo>
                  <a:pt x="68" y="536"/>
                  <a:pt x="85" y="552"/>
                  <a:pt x="105" y="552"/>
                </a:cubicBezTo>
                <a:cubicBezTo>
                  <a:pt x="125" y="552"/>
                  <a:pt x="142" y="536"/>
                  <a:pt x="142" y="516"/>
                </a:cubicBezTo>
                <a:cubicBezTo>
                  <a:pt x="142" y="495"/>
                  <a:pt x="125" y="479"/>
                  <a:pt x="105" y="479"/>
                </a:cubicBezTo>
                <a:close/>
                <a:moveTo>
                  <a:pt x="360" y="440"/>
                </a:moveTo>
                <a:cubicBezTo>
                  <a:pt x="332" y="440"/>
                  <a:pt x="309" y="417"/>
                  <a:pt x="309" y="389"/>
                </a:cubicBezTo>
                <a:cubicBezTo>
                  <a:pt x="309" y="361"/>
                  <a:pt x="332" y="338"/>
                  <a:pt x="360" y="338"/>
                </a:cubicBezTo>
                <a:cubicBezTo>
                  <a:pt x="388" y="338"/>
                  <a:pt x="411" y="361"/>
                  <a:pt x="411" y="389"/>
                </a:cubicBezTo>
                <a:cubicBezTo>
                  <a:pt x="411" y="417"/>
                  <a:pt x="388" y="440"/>
                  <a:pt x="360" y="440"/>
                </a:cubicBezTo>
                <a:close/>
                <a:moveTo>
                  <a:pt x="360" y="352"/>
                </a:moveTo>
                <a:cubicBezTo>
                  <a:pt x="340" y="352"/>
                  <a:pt x="323" y="369"/>
                  <a:pt x="323" y="389"/>
                </a:cubicBezTo>
                <a:cubicBezTo>
                  <a:pt x="323" y="409"/>
                  <a:pt x="340" y="426"/>
                  <a:pt x="360" y="426"/>
                </a:cubicBezTo>
                <a:cubicBezTo>
                  <a:pt x="380" y="426"/>
                  <a:pt x="397" y="409"/>
                  <a:pt x="397" y="389"/>
                </a:cubicBezTo>
                <a:cubicBezTo>
                  <a:pt x="397" y="369"/>
                  <a:pt x="380" y="352"/>
                  <a:pt x="360" y="352"/>
                </a:cubicBezTo>
                <a:close/>
                <a:moveTo>
                  <a:pt x="232" y="440"/>
                </a:moveTo>
                <a:cubicBezTo>
                  <a:pt x="204" y="440"/>
                  <a:pt x="182" y="417"/>
                  <a:pt x="182" y="389"/>
                </a:cubicBezTo>
                <a:cubicBezTo>
                  <a:pt x="182" y="361"/>
                  <a:pt x="204" y="338"/>
                  <a:pt x="232" y="338"/>
                </a:cubicBezTo>
                <a:cubicBezTo>
                  <a:pt x="260" y="338"/>
                  <a:pt x="283" y="361"/>
                  <a:pt x="283" y="389"/>
                </a:cubicBezTo>
                <a:cubicBezTo>
                  <a:pt x="283" y="417"/>
                  <a:pt x="260" y="440"/>
                  <a:pt x="232" y="440"/>
                </a:cubicBezTo>
                <a:close/>
                <a:moveTo>
                  <a:pt x="232" y="352"/>
                </a:moveTo>
                <a:cubicBezTo>
                  <a:pt x="212" y="352"/>
                  <a:pt x="196" y="369"/>
                  <a:pt x="196" y="389"/>
                </a:cubicBezTo>
                <a:cubicBezTo>
                  <a:pt x="196" y="409"/>
                  <a:pt x="212" y="426"/>
                  <a:pt x="232" y="426"/>
                </a:cubicBezTo>
                <a:cubicBezTo>
                  <a:pt x="253" y="426"/>
                  <a:pt x="269" y="409"/>
                  <a:pt x="269" y="389"/>
                </a:cubicBezTo>
                <a:cubicBezTo>
                  <a:pt x="269" y="369"/>
                  <a:pt x="253" y="352"/>
                  <a:pt x="232" y="352"/>
                </a:cubicBezTo>
                <a:close/>
                <a:moveTo>
                  <a:pt x="105" y="440"/>
                </a:moveTo>
                <a:cubicBezTo>
                  <a:pt x="77" y="440"/>
                  <a:pt x="54" y="417"/>
                  <a:pt x="54" y="389"/>
                </a:cubicBezTo>
                <a:cubicBezTo>
                  <a:pt x="54" y="361"/>
                  <a:pt x="77" y="338"/>
                  <a:pt x="105" y="338"/>
                </a:cubicBezTo>
                <a:cubicBezTo>
                  <a:pt x="133" y="338"/>
                  <a:pt x="156" y="361"/>
                  <a:pt x="156" y="389"/>
                </a:cubicBezTo>
                <a:cubicBezTo>
                  <a:pt x="156" y="417"/>
                  <a:pt x="133" y="440"/>
                  <a:pt x="105" y="440"/>
                </a:cubicBezTo>
                <a:close/>
                <a:moveTo>
                  <a:pt x="105" y="352"/>
                </a:moveTo>
                <a:cubicBezTo>
                  <a:pt x="85" y="352"/>
                  <a:pt x="68" y="369"/>
                  <a:pt x="68" y="389"/>
                </a:cubicBezTo>
                <a:cubicBezTo>
                  <a:pt x="68" y="409"/>
                  <a:pt x="85" y="426"/>
                  <a:pt x="105" y="426"/>
                </a:cubicBezTo>
                <a:cubicBezTo>
                  <a:pt x="125" y="426"/>
                  <a:pt x="142" y="409"/>
                  <a:pt x="142" y="389"/>
                </a:cubicBezTo>
                <a:cubicBezTo>
                  <a:pt x="142" y="369"/>
                  <a:pt x="125" y="352"/>
                  <a:pt x="105" y="352"/>
                </a:cubicBezTo>
                <a:close/>
                <a:moveTo>
                  <a:pt x="360" y="313"/>
                </a:moveTo>
                <a:cubicBezTo>
                  <a:pt x="332" y="313"/>
                  <a:pt x="309" y="290"/>
                  <a:pt x="309" y="262"/>
                </a:cubicBezTo>
                <a:cubicBezTo>
                  <a:pt x="309" y="234"/>
                  <a:pt x="332" y="212"/>
                  <a:pt x="360" y="212"/>
                </a:cubicBezTo>
                <a:cubicBezTo>
                  <a:pt x="388" y="212"/>
                  <a:pt x="411" y="234"/>
                  <a:pt x="411" y="262"/>
                </a:cubicBezTo>
                <a:cubicBezTo>
                  <a:pt x="411" y="290"/>
                  <a:pt x="388" y="313"/>
                  <a:pt x="360" y="313"/>
                </a:cubicBezTo>
                <a:close/>
                <a:moveTo>
                  <a:pt x="360" y="226"/>
                </a:moveTo>
                <a:cubicBezTo>
                  <a:pt x="340" y="226"/>
                  <a:pt x="323" y="242"/>
                  <a:pt x="323" y="262"/>
                </a:cubicBezTo>
                <a:cubicBezTo>
                  <a:pt x="323" y="283"/>
                  <a:pt x="340" y="299"/>
                  <a:pt x="360" y="299"/>
                </a:cubicBezTo>
                <a:cubicBezTo>
                  <a:pt x="380" y="299"/>
                  <a:pt x="397" y="283"/>
                  <a:pt x="397" y="262"/>
                </a:cubicBezTo>
                <a:cubicBezTo>
                  <a:pt x="397" y="242"/>
                  <a:pt x="380" y="226"/>
                  <a:pt x="360" y="226"/>
                </a:cubicBezTo>
                <a:close/>
                <a:moveTo>
                  <a:pt x="232" y="313"/>
                </a:moveTo>
                <a:cubicBezTo>
                  <a:pt x="204" y="313"/>
                  <a:pt x="182" y="290"/>
                  <a:pt x="182" y="262"/>
                </a:cubicBezTo>
                <a:cubicBezTo>
                  <a:pt x="182" y="234"/>
                  <a:pt x="204" y="212"/>
                  <a:pt x="232" y="212"/>
                </a:cubicBezTo>
                <a:cubicBezTo>
                  <a:pt x="260" y="212"/>
                  <a:pt x="283" y="234"/>
                  <a:pt x="283" y="262"/>
                </a:cubicBezTo>
                <a:cubicBezTo>
                  <a:pt x="283" y="290"/>
                  <a:pt x="260" y="313"/>
                  <a:pt x="232" y="313"/>
                </a:cubicBezTo>
                <a:close/>
                <a:moveTo>
                  <a:pt x="232" y="226"/>
                </a:moveTo>
                <a:cubicBezTo>
                  <a:pt x="212" y="226"/>
                  <a:pt x="196" y="242"/>
                  <a:pt x="196" y="262"/>
                </a:cubicBezTo>
                <a:cubicBezTo>
                  <a:pt x="196" y="283"/>
                  <a:pt x="212" y="299"/>
                  <a:pt x="232" y="299"/>
                </a:cubicBezTo>
                <a:cubicBezTo>
                  <a:pt x="253" y="299"/>
                  <a:pt x="269" y="283"/>
                  <a:pt x="269" y="262"/>
                </a:cubicBezTo>
                <a:cubicBezTo>
                  <a:pt x="269" y="242"/>
                  <a:pt x="253" y="226"/>
                  <a:pt x="232" y="226"/>
                </a:cubicBezTo>
                <a:close/>
                <a:moveTo>
                  <a:pt x="105" y="313"/>
                </a:moveTo>
                <a:cubicBezTo>
                  <a:pt x="77" y="313"/>
                  <a:pt x="54" y="290"/>
                  <a:pt x="54" y="262"/>
                </a:cubicBezTo>
                <a:cubicBezTo>
                  <a:pt x="54" y="234"/>
                  <a:pt x="77" y="212"/>
                  <a:pt x="105" y="212"/>
                </a:cubicBezTo>
                <a:cubicBezTo>
                  <a:pt x="133" y="212"/>
                  <a:pt x="156" y="234"/>
                  <a:pt x="156" y="262"/>
                </a:cubicBezTo>
                <a:cubicBezTo>
                  <a:pt x="156" y="290"/>
                  <a:pt x="133" y="313"/>
                  <a:pt x="105" y="313"/>
                </a:cubicBezTo>
                <a:close/>
                <a:moveTo>
                  <a:pt x="105" y="226"/>
                </a:moveTo>
                <a:cubicBezTo>
                  <a:pt x="85" y="226"/>
                  <a:pt x="68" y="242"/>
                  <a:pt x="68" y="262"/>
                </a:cubicBezTo>
                <a:cubicBezTo>
                  <a:pt x="68" y="283"/>
                  <a:pt x="85" y="299"/>
                  <a:pt x="105" y="299"/>
                </a:cubicBezTo>
                <a:cubicBezTo>
                  <a:pt x="125" y="299"/>
                  <a:pt x="142" y="283"/>
                  <a:pt x="142" y="262"/>
                </a:cubicBezTo>
                <a:cubicBezTo>
                  <a:pt x="142" y="242"/>
                  <a:pt x="125" y="226"/>
                  <a:pt x="105" y="226"/>
                </a:cubicBezTo>
                <a:close/>
                <a:moveTo>
                  <a:pt x="360" y="168"/>
                </a:moveTo>
                <a:cubicBezTo>
                  <a:pt x="105" y="168"/>
                  <a:pt x="105" y="168"/>
                  <a:pt x="105" y="168"/>
                </a:cubicBezTo>
                <a:cubicBezTo>
                  <a:pt x="77" y="168"/>
                  <a:pt x="54" y="145"/>
                  <a:pt x="54" y="117"/>
                </a:cubicBezTo>
                <a:cubicBezTo>
                  <a:pt x="54" y="89"/>
                  <a:pt x="77" y="66"/>
                  <a:pt x="105" y="66"/>
                </a:cubicBezTo>
                <a:cubicBezTo>
                  <a:pt x="360" y="66"/>
                  <a:pt x="360" y="66"/>
                  <a:pt x="360" y="66"/>
                </a:cubicBezTo>
                <a:cubicBezTo>
                  <a:pt x="388" y="66"/>
                  <a:pt x="411" y="89"/>
                  <a:pt x="411" y="117"/>
                </a:cubicBezTo>
                <a:cubicBezTo>
                  <a:pt x="411" y="145"/>
                  <a:pt x="388" y="168"/>
                  <a:pt x="360" y="168"/>
                </a:cubicBezTo>
                <a:close/>
                <a:moveTo>
                  <a:pt x="105" y="80"/>
                </a:moveTo>
                <a:cubicBezTo>
                  <a:pt x="85" y="80"/>
                  <a:pt x="68" y="97"/>
                  <a:pt x="68" y="117"/>
                </a:cubicBezTo>
                <a:cubicBezTo>
                  <a:pt x="68" y="137"/>
                  <a:pt x="85" y="154"/>
                  <a:pt x="105" y="154"/>
                </a:cubicBezTo>
                <a:cubicBezTo>
                  <a:pt x="360" y="154"/>
                  <a:pt x="360" y="154"/>
                  <a:pt x="360" y="154"/>
                </a:cubicBezTo>
                <a:cubicBezTo>
                  <a:pt x="380" y="154"/>
                  <a:pt x="397" y="137"/>
                  <a:pt x="397" y="117"/>
                </a:cubicBezTo>
                <a:cubicBezTo>
                  <a:pt x="397" y="97"/>
                  <a:pt x="380" y="80"/>
                  <a:pt x="360" y="80"/>
                </a:cubicBezTo>
                <a:lnTo>
                  <a:pt x="105" y="80"/>
                </a:lnTo>
                <a:close/>
              </a:path>
            </a:pathLst>
          </a:custGeom>
          <a:solidFill>
            <a:schemeClr val="accent4"/>
          </a:solidFill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>
    <xdr:from>
      <xdr:col>0</xdr:col>
      <xdr:colOff>20320</xdr:colOff>
      <xdr:row>23</xdr:row>
      <xdr:rowOff>104774</xdr:rowOff>
    </xdr:from>
    <xdr:to>
      <xdr:col>1</xdr:col>
      <xdr:colOff>81280</xdr:colOff>
      <xdr:row>26</xdr:row>
      <xdr:rowOff>0</xdr:rowOff>
    </xdr:to>
    <xdr:grpSp>
      <xdr:nvGrpSpPr>
        <xdr:cNvPr id="131" name="Group 130">
          <a:extLst>
            <a:ext uri="{FF2B5EF4-FFF2-40B4-BE49-F238E27FC236}">
              <a16:creationId xmlns:a16="http://schemas.microsoft.com/office/drawing/2014/main" id="{9FCBBEEC-6FD4-4EEC-9BB8-9ED97BE08FF5}"/>
            </a:ext>
          </a:extLst>
        </xdr:cNvPr>
        <xdr:cNvGrpSpPr/>
      </xdr:nvGrpSpPr>
      <xdr:grpSpPr>
        <a:xfrm>
          <a:off x="20320" y="5022214"/>
          <a:ext cx="1239520" cy="484506"/>
          <a:chOff x="10160" y="4981574"/>
          <a:chExt cx="1239520" cy="484506"/>
        </a:xfrm>
      </xdr:grpSpPr>
      <xdr:sp macro="" textlink="">
        <xdr:nvSpPr>
          <xdr:cNvPr id="132" name="Rectangle: Rounded Corners 131">
            <a:extLst>
              <a:ext uri="{FF2B5EF4-FFF2-40B4-BE49-F238E27FC236}">
                <a16:creationId xmlns:a16="http://schemas.microsoft.com/office/drawing/2014/main" id="{172E1BFF-830D-FC98-3F81-DE247495DFDF}"/>
              </a:ext>
            </a:extLst>
          </xdr:cNvPr>
          <xdr:cNvSpPr/>
        </xdr:nvSpPr>
        <xdr:spPr>
          <a:xfrm>
            <a:off x="10160" y="4981574"/>
            <a:ext cx="1239520" cy="484506"/>
          </a:xfrm>
          <a:prstGeom prst="roundRect">
            <a:avLst/>
          </a:prstGeom>
          <a:solidFill>
            <a:schemeClr val="accent1">
              <a:lumMod val="60000"/>
              <a:lumOff val="40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Workings </a:t>
            </a:r>
          </a:p>
          <a:p>
            <a:pPr algn="l"/>
            <a:r>
              <a:rPr lang="en-ZA" sz="1100"/>
              <a:t>Fixed Ass Dash</a:t>
            </a:r>
          </a:p>
        </xdr:txBody>
      </xdr:sp>
      <xdr:sp macro="[1]!Schedules_Loan_Dash" textlink="">
        <xdr:nvSpPr>
          <xdr:cNvPr id="133" name="Freeform 121">
            <a:extLst>
              <a:ext uri="{FF2B5EF4-FFF2-40B4-BE49-F238E27FC236}">
                <a16:creationId xmlns:a16="http://schemas.microsoft.com/office/drawing/2014/main" id="{DB3FC6F8-5BCC-A271-C994-3F6C7065CBE3}"/>
              </a:ext>
            </a:extLst>
          </xdr:cNvPr>
          <xdr:cNvSpPr>
            <a:spLocks noEditPoints="1"/>
          </xdr:cNvSpPr>
        </xdr:nvSpPr>
        <xdr:spPr bwMode="auto">
          <a:xfrm>
            <a:off x="976234" y="5092461"/>
            <a:ext cx="253125" cy="272019"/>
          </a:xfrm>
          <a:custGeom>
            <a:avLst/>
            <a:gdLst>
              <a:gd name="T0" fmla="*/ 661 w 689"/>
              <a:gd name="T1" fmla="*/ 516 h 582"/>
              <a:gd name="T2" fmla="*/ 654 w 689"/>
              <a:gd name="T3" fmla="*/ 488 h 582"/>
              <a:gd name="T4" fmla="*/ 609 w 689"/>
              <a:gd name="T5" fmla="*/ 183 h 582"/>
              <a:gd name="T6" fmla="*/ 660 w 689"/>
              <a:gd name="T7" fmla="*/ 176 h 582"/>
              <a:gd name="T8" fmla="*/ 656 w 689"/>
              <a:gd name="T9" fmla="*/ 142 h 582"/>
              <a:gd name="T10" fmla="*/ 339 w 689"/>
              <a:gd name="T11" fmla="*/ 1 h 582"/>
              <a:gd name="T12" fmla="*/ 26 w 689"/>
              <a:gd name="T13" fmla="*/ 149 h 582"/>
              <a:gd name="T14" fmla="*/ 33 w 689"/>
              <a:gd name="T15" fmla="*/ 183 h 582"/>
              <a:gd name="T16" fmla="*/ 80 w 689"/>
              <a:gd name="T17" fmla="*/ 488 h 582"/>
              <a:gd name="T18" fmla="*/ 25 w 689"/>
              <a:gd name="T19" fmla="*/ 495 h 582"/>
              <a:gd name="T20" fmla="*/ 7 w 689"/>
              <a:gd name="T21" fmla="*/ 516 h 582"/>
              <a:gd name="T22" fmla="*/ 0 w 689"/>
              <a:gd name="T23" fmla="*/ 575 h 582"/>
              <a:gd name="T24" fmla="*/ 682 w 689"/>
              <a:gd name="T25" fmla="*/ 582 h 582"/>
              <a:gd name="T26" fmla="*/ 689 w 689"/>
              <a:gd name="T27" fmla="*/ 523 h 582"/>
              <a:gd name="T28" fmla="*/ 595 w 689"/>
              <a:gd name="T29" fmla="*/ 488 h 582"/>
              <a:gd name="T30" fmla="*/ 526 w 689"/>
              <a:gd name="T31" fmla="*/ 183 h 582"/>
              <a:gd name="T32" fmla="*/ 595 w 689"/>
              <a:gd name="T33" fmla="*/ 488 h 582"/>
              <a:gd name="T34" fmla="*/ 392 w 689"/>
              <a:gd name="T35" fmla="*/ 183 h 582"/>
              <a:gd name="T36" fmla="*/ 512 w 689"/>
              <a:gd name="T37" fmla="*/ 488 h 582"/>
              <a:gd name="T38" fmla="*/ 308 w 689"/>
              <a:gd name="T39" fmla="*/ 488 h 582"/>
              <a:gd name="T40" fmla="*/ 378 w 689"/>
              <a:gd name="T41" fmla="*/ 183 h 582"/>
              <a:gd name="T42" fmla="*/ 308 w 689"/>
              <a:gd name="T43" fmla="*/ 488 h 582"/>
              <a:gd name="T44" fmla="*/ 178 w 689"/>
              <a:gd name="T45" fmla="*/ 183 h 582"/>
              <a:gd name="T46" fmla="*/ 294 w 689"/>
              <a:gd name="T47" fmla="*/ 488 h 582"/>
              <a:gd name="T48" fmla="*/ 40 w 689"/>
              <a:gd name="T49" fmla="*/ 153 h 582"/>
              <a:gd name="T50" fmla="*/ 646 w 689"/>
              <a:gd name="T51" fmla="*/ 153 h 582"/>
              <a:gd name="T52" fmla="*/ 40 w 689"/>
              <a:gd name="T53" fmla="*/ 169 h 582"/>
              <a:gd name="T54" fmla="*/ 94 w 689"/>
              <a:gd name="T55" fmla="*/ 183 h 582"/>
              <a:gd name="T56" fmla="*/ 164 w 689"/>
              <a:gd name="T57" fmla="*/ 488 h 582"/>
              <a:gd name="T58" fmla="*/ 94 w 689"/>
              <a:gd name="T59" fmla="*/ 183 h 582"/>
              <a:gd name="T60" fmla="*/ 14 w 689"/>
              <a:gd name="T61" fmla="*/ 568 h 582"/>
              <a:gd name="T62" fmla="*/ 32 w 689"/>
              <a:gd name="T63" fmla="*/ 530 h 582"/>
              <a:gd name="T64" fmla="*/ 39 w 689"/>
              <a:gd name="T65" fmla="*/ 502 h 582"/>
              <a:gd name="T66" fmla="*/ 647 w 689"/>
              <a:gd name="T67" fmla="*/ 523 h 582"/>
              <a:gd name="T68" fmla="*/ 675 w 689"/>
              <a:gd name="T69" fmla="*/ 530 h 58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689" h="582">
                <a:moveTo>
                  <a:pt x="682" y="516"/>
                </a:moveTo>
                <a:cubicBezTo>
                  <a:pt x="661" y="516"/>
                  <a:pt x="661" y="516"/>
                  <a:pt x="661" y="516"/>
                </a:cubicBezTo>
                <a:cubicBezTo>
                  <a:pt x="661" y="495"/>
                  <a:pt x="661" y="495"/>
                  <a:pt x="661" y="495"/>
                </a:cubicBezTo>
                <a:cubicBezTo>
                  <a:pt x="661" y="491"/>
                  <a:pt x="658" y="488"/>
                  <a:pt x="654" y="488"/>
                </a:cubicBezTo>
                <a:cubicBezTo>
                  <a:pt x="609" y="488"/>
                  <a:pt x="609" y="488"/>
                  <a:pt x="609" y="488"/>
                </a:cubicBezTo>
                <a:cubicBezTo>
                  <a:pt x="609" y="183"/>
                  <a:pt x="609" y="183"/>
                  <a:pt x="609" y="183"/>
                </a:cubicBezTo>
                <a:cubicBezTo>
                  <a:pt x="653" y="183"/>
                  <a:pt x="653" y="183"/>
                  <a:pt x="653" y="183"/>
                </a:cubicBezTo>
                <a:cubicBezTo>
                  <a:pt x="657" y="183"/>
                  <a:pt x="660" y="180"/>
                  <a:pt x="660" y="176"/>
                </a:cubicBezTo>
                <a:cubicBezTo>
                  <a:pt x="660" y="149"/>
                  <a:pt x="660" y="149"/>
                  <a:pt x="660" y="149"/>
                </a:cubicBezTo>
                <a:cubicBezTo>
                  <a:pt x="660" y="146"/>
                  <a:pt x="658" y="143"/>
                  <a:pt x="656" y="142"/>
                </a:cubicBezTo>
                <a:cubicBezTo>
                  <a:pt x="345" y="1"/>
                  <a:pt x="345" y="1"/>
                  <a:pt x="345" y="1"/>
                </a:cubicBezTo>
                <a:cubicBezTo>
                  <a:pt x="343" y="0"/>
                  <a:pt x="341" y="0"/>
                  <a:pt x="339" y="1"/>
                </a:cubicBezTo>
                <a:cubicBezTo>
                  <a:pt x="30" y="142"/>
                  <a:pt x="30" y="142"/>
                  <a:pt x="30" y="142"/>
                </a:cubicBezTo>
                <a:cubicBezTo>
                  <a:pt x="27" y="143"/>
                  <a:pt x="26" y="146"/>
                  <a:pt x="26" y="149"/>
                </a:cubicBezTo>
                <a:cubicBezTo>
                  <a:pt x="26" y="176"/>
                  <a:pt x="26" y="176"/>
                  <a:pt x="26" y="176"/>
                </a:cubicBezTo>
                <a:cubicBezTo>
                  <a:pt x="26" y="180"/>
                  <a:pt x="29" y="183"/>
                  <a:pt x="33" y="183"/>
                </a:cubicBezTo>
                <a:cubicBezTo>
                  <a:pt x="80" y="183"/>
                  <a:pt x="80" y="183"/>
                  <a:pt x="80" y="183"/>
                </a:cubicBezTo>
                <a:cubicBezTo>
                  <a:pt x="80" y="488"/>
                  <a:pt x="80" y="488"/>
                  <a:pt x="80" y="488"/>
                </a:cubicBezTo>
                <a:cubicBezTo>
                  <a:pt x="32" y="488"/>
                  <a:pt x="32" y="488"/>
                  <a:pt x="32" y="488"/>
                </a:cubicBezTo>
                <a:cubicBezTo>
                  <a:pt x="28" y="488"/>
                  <a:pt x="25" y="491"/>
                  <a:pt x="25" y="495"/>
                </a:cubicBezTo>
                <a:cubicBezTo>
                  <a:pt x="25" y="516"/>
                  <a:pt x="25" y="516"/>
                  <a:pt x="25" y="516"/>
                </a:cubicBezTo>
                <a:cubicBezTo>
                  <a:pt x="7" y="516"/>
                  <a:pt x="7" y="516"/>
                  <a:pt x="7" y="516"/>
                </a:cubicBezTo>
                <a:cubicBezTo>
                  <a:pt x="3" y="516"/>
                  <a:pt x="0" y="520"/>
                  <a:pt x="0" y="523"/>
                </a:cubicBezTo>
                <a:cubicBezTo>
                  <a:pt x="0" y="575"/>
                  <a:pt x="0" y="575"/>
                  <a:pt x="0" y="575"/>
                </a:cubicBezTo>
                <a:cubicBezTo>
                  <a:pt x="0" y="579"/>
                  <a:pt x="3" y="582"/>
                  <a:pt x="7" y="582"/>
                </a:cubicBezTo>
                <a:cubicBezTo>
                  <a:pt x="682" y="582"/>
                  <a:pt x="682" y="582"/>
                  <a:pt x="682" y="582"/>
                </a:cubicBezTo>
                <a:cubicBezTo>
                  <a:pt x="686" y="582"/>
                  <a:pt x="689" y="579"/>
                  <a:pt x="689" y="575"/>
                </a:cubicBezTo>
                <a:cubicBezTo>
                  <a:pt x="689" y="523"/>
                  <a:pt x="689" y="523"/>
                  <a:pt x="689" y="523"/>
                </a:cubicBezTo>
                <a:cubicBezTo>
                  <a:pt x="689" y="520"/>
                  <a:pt x="686" y="516"/>
                  <a:pt x="682" y="516"/>
                </a:cubicBezTo>
                <a:close/>
                <a:moveTo>
                  <a:pt x="595" y="488"/>
                </a:moveTo>
                <a:cubicBezTo>
                  <a:pt x="526" y="488"/>
                  <a:pt x="526" y="488"/>
                  <a:pt x="526" y="488"/>
                </a:cubicBezTo>
                <a:cubicBezTo>
                  <a:pt x="526" y="183"/>
                  <a:pt x="526" y="183"/>
                  <a:pt x="526" y="183"/>
                </a:cubicBezTo>
                <a:cubicBezTo>
                  <a:pt x="595" y="183"/>
                  <a:pt x="595" y="183"/>
                  <a:pt x="595" y="183"/>
                </a:cubicBezTo>
                <a:lnTo>
                  <a:pt x="595" y="488"/>
                </a:lnTo>
                <a:close/>
                <a:moveTo>
                  <a:pt x="392" y="488"/>
                </a:moveTo>
                <a:cubicBezTo>
                  <a:pt x="392" y="183"/>
                  <a:pt x="392" y="183"/>
                  <a:pt x="392" y="183"/>
                </a:cubicBezTo>
                <a:cubicBezTo>
                  <a:pt x="512" y="183"/>
                  <a:pt x="512" y="183"/>
                  <a:pt x="512" y="183"/>
                </a:cubicBezTo>
                <a:cubicBezTo>
                  <a:pt x="512" y="488"/>
                  <a:pt x="512" y="488"/>
                  <a:pt x="512" y="488"/>
                </a:cubicBezTo>
                <a:lnTo>
                  <a:pt x="392" y="488"/>
                </a:lnTo>
                <a:close/>
                <a:moveTo>
                  <a:pt x="308" y="488"/>
                </a:moveTo>
                <a:cubicBezTo>
                  <a:pt x="308" y="183"/>
                  <a:pt x="308" y="183"/>
                  <a:pt x="308" y="183"/>
                </a:cubicBezTo>
                <a:cubicBezTo>
                  <a:pt x="378" y="183"/>
                  <a:pt x="378" y="183"/>
                  <a:pt x="378" y="183"/>
                </a:cubicBezTo>
                <a:cubicBezTo>
                  <a:pt x="378" y="488"/>
                  <a:pt x="378" y="488"/>
                  <a:pt x="378" y="488"/>
                </a:cubicBezTo>
                <a:lnTo>
                  <a:pt x="308" y="488"/>
                </a:lnTo>
                <a:close/>
                <a:moveTo>
                  <a:pt x="178" y="488"/>
                </a:moveTo>
                <a:cubicBezTo>
                  <a:pt x="178" y="183"/>
                  <a:pt x="178" y="183"/>
                  <a:pt x="178" y="183"/>
                </a:cubicBezTo>
                <a:cubicBezTo>
                  <a:pt x="294" y="183"/>
                  <a:pt x="294" y="183"/>
                  <a:pt x="294" y="183"/>
                </a:cubicBezTo>
                <a:cubicBezTo>
                  <a:pt x="294" y="488"/>
                  <a:pt x="294" y="488"/>
                  <a:pt x="294" y="488"/>
                </a:cubicBezTo>
                <a:lnTo>
                  <a:pt x="178" y="488"/>
                </a:lnTo>
                <a:close/>
                <a:moveTo>
                  <a:pt x="40" y="153"/>
                </a:moveTo>
                <a:cubicBezTo>
                  <a:pt x="342" y="15"/>
                  <a:pt x="342" y="15"/>
                  <a:pt x="342" y="15"/>
                </a:cubicBezTo>
                <a:cubicBezTo>
                  <a:pt x="646" y="153"/>
                  <a:pt x="646" y="153"/>
                  <a:pt x="646" y="153"/>
                </a:cubicBezTo>
                <a:cubicBezTo>
                  <a:pt x="646" y="169"/>
                  <a:pt x="646" y="169"/>
                  <a:pt x="646" y="169"/>
                </a:cubicBezTo>
                <a:cubicBezTo>
                  <a:pt x="40" y="169"/>
                  <a:pt x="40" y="169"/>
                  <a:pt x="40" y="169"/>
                </a:cubicBezTo>
                <a:lnTo>
                  <a:pt x="40" y="153"/>
                </a:lnTo>
                <a:close/>
                <a:moveTo>
                  <a:pt x="94" y="183"/>
                </a:moveTo>
                <a:cubicBezTo>
                  <a:pt x="164" y="183"/>
                  <a:pt x="164" y="183"/>
                  <a:pt x="164" y="183"/>
                </a:cubicBezTo>
                <a:cubicBezTo>
                  <a:pt x="164" y="488"/>
                  <a:pt x="164" y="488"/>
                  <a:pt x="164" y="488"/>
                </a:cubicBezTo>
                <a:cubicBezTo>
                  <a:pt x="94" y="488"/>
                  <a:pt x="94" y="488"/>
                  <a:pt x="94" y="488"/>
                </a:cubicBezTo>
                <a:lnTo>
                  <a:pt x="94" y="183"/>
                </a:lnTo>
                <a:close/>
                <a:moveTo>
                  <a:pt x="675" y="568"/>
                </a:moveTo>
                <a:cubicBezTo>
                  <a:pt x="14" y="568"/>
                  <a:pt x="14" y="568"/>
                  <a:pt x="14" y="568"/>
                </a:cubicBezTo>
                <a:cubicBezTo>
                  <a:pt x="14" y="530"/>
                  <a:pt x="14" y="530"/>
                  <a:pt x="14" y="530"/>
                </a:cubicBezTo>
                <a:cubicBezTo>
                  <a:pt x="32" y="530"/>
                  <a:pt x="32" y="530"/>
                  <a:pt x="32" y="530"/>
                </a:cubicBezTo>
                <a:cubicBezTo>
                  <a:pt x="36" y="530"/>
                  <a:pt x="39" y="527"/>
                  <a:pt x="39" y="523"/>
                </a:cubicBezTo>
                <a:cubicBezTo>
                  <a:pt x="39" y="502"/>
                  <a:pt x="39" y="502"/>
                  <a:pt x="39" y="502"/>
                </a:cubicBezTo>
                <a:cubicBezTo>
                  <a:pt x="647" y="502"/>
                  <a:pt x="647" y="502"/>
                  <a:pt x="647" y="502"/>
                </a:cubicBezTo>
                <a:cubicBezTo>
                  <a:pt x="647" y="523"/>
                  <a:pt x="647" y="523"/>
                  <a:pt x="647" y="523"/>
                </a:cubicBezTo>
                <a:cubicBezTo>
                  <a:pt x="647" y="527"/>
                  <a:pt x="650" y="530"/>
                  <a:pt x="654" y="530"/>
                </a:cubicBezTo>
                <a:cubicBezTo>
                  <a:pt x="675" y="530"/>
                  <a:pt x="675" y="530"/>
                  <a:pt x="675" y="530"/>
                </a:cubicBezTo>
                <a:lnTo>
                  <a:pt x="675" y="568"/>
                </a:lnTo>
                <a:close/>
              </a:path>
            </a:pathLst>
          </a:custGeom>
          <a:solidFill>
            <a:schemeClr val="tx1">
              <a:lumMod val="95000"/>
              <a:lumOff val="5000"/>
            </a:schemeClr>
          </a:solidFill>
          <a:ln>
            <a:solidFill>
              <a:schemeClr val="tx1">
                <a:lumMod val="95000"/>
                <a:lumOff val="5000"/>
              </a:schemeClr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  <xdr:twoCellAnchor editAs="absolute">
    <xdr:from>
      <xdr:col>0</xdr:col>
      <xdr:colOff>70675</xdr:colOff>
      <xdr:row>9</xdr:row>
      <xdr:rowOff>59236</xdr:rowOff>
    </xdr:from>
    <xdr:to>
      <xdr:col>1</xdr:col>
      <xdr:colOff>60960</xdr:colOff>
      <xdr:row>12</xdr:row>
      <xdr:rowOff>36145</xdr:rowOff>
    </xdr:to>
    <xdr:grpSp>
      <xdr:nvGrpSpPr>
        <xdr:cNvPr id="134" name="Group 133">
          <a:extLst>
            <a:ext uri="{FF2B5EF4-FFF2-40B4-BE49-F238E27FC236}">
              <a16:creationId xmlns:a16="http://schemas.microsoft.com/office/drawing/2014/main" id="{BC6AF3F2-5366-433E-8D29-CDE9C9295D6D}"/>
            </a:ext>
          </a:extLst>
        </xdr:cNvPr>
        <xdr:cNvGrpSpPr/>
      </xdr:nvGrpSpPr>
      <xdr:grpSpPr>
        <a:xfrm>
          <a:off x="70675" y="2152196"/>
          <a:ext cx="1168845" cy="586509"/>
          <a:chOff x="19875" y="3144750"/>
          <a:chExt cx="1167575" cy="516025"/>
        </a:xfrm>
      </xdr:grpSpPr>
      <xdr:sp macro="" textlink="">
        <xdr:nvSpPr>
          <xdr:cNvPr id="135" name="Rectangle: Rounded Corners 134">
            <a:hlinkClick xmlns:r="http://schemas.openxmlformats.org/officeDocument/2006/relationships" r:id="rId31"/>
            <a:extLst>
              <a:ext uri="{FF2B5EF4-FFF2-40B4-BE49-F238E27FC236}">
                <a16:creationId xmlns:a16="http://schemas.microsoft.com/office/drawing/2014/main" id="{92E83201-D38F-EA31-5B0C-D056E452D4EF}"/>
              </a:ext>
            </a:extLst>
          </xdr:cNvPr>
          <xdr:cNvSpPr/>
        </xdr:nvSpPr>
        <xdr:spPr>
          <a:xfrm>
            <a:off x="19875" y="3144750"/>
            <a:ext cx="1118045" cy="490292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Loans Dashboard</a:t>
            </a:r>
          </a:p>
        </xdr:txBody>
      </xdr:sp>
      <xdr:pic>
        <xdr:nvPicPr>
          <xdr:cNvPr id="136" name="Graphic 135" descr="Loan with solid fill">
            <a:extLst>
              <a:ext uri="{FF2B5EF4-FFF2-40B4-BE49-F238E27FC236}">
                <a16:creationId xmlns:a16="http://schemas.microsoft.com/office/drawing/2014/main" id="{7729C884-7CED-1BEB-23DD-FC67EDF044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96DAC541-7B7A-43D3-8B79-37D633B846F1}">
                <asvg:svgBlip xmlns:asvg="http://schemas.microsoft.com/office/drawing/2016/SVG/main" r:embed="rId33"/>
              </a:ext>
            </a:extLst>
          </a:blip>
          <a:stretch>
            <a:fillRect/>
          </a:stretch>
        </xdr:blipFill>
        <xdr:spPr>
          <a:xfrm>
            <a:off x="741680" y="3213100"/>
            <a:ext cx="445770" cy="44767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58950</xdr:colOff>
      <xdr:row>20</xdr:row>
      <xdr:rowOff>72715</xdr:rowOff>
    </xdr:from>
    <xdr:to>
      <xdr:col>1</xdr:col>
      <xdr:colOff>18757</xdr:colOff>
      <xdr:row>22</xdr:row>
      <xdr:rowOff>164126</xdr:rowOff>
    </xdr:to>
    <xdr:grpSp>
      <xdr:nvGrpSpPr>
        <xdr:cNvPr id="137" name="Group 136">
          <a:extLst>
            <a:ext uri="{FF2B5EF4-FFF2-40B4-BE49-F238E27FC236}">
              <a16:creationId xmlns:a16="http://schemas.microsoft.com/office/drawing/2014/main" id="{DC763B6C-983A-4FD6-88FD-8EA046CF7926}"/>
            </a:ext>
          </a:extLst>
        </xdr:cNvPr>
        <xdr:cNvGrpSpPr/>
      </xdr:nvGrpSpPr>
      <xdr:grpSpPr>
        <a:xfrm>
          <a:off x="58950" y="4380555"/>
          <a:ext cx="1138367" cy="497811"/>
          <a:chOff x="48790" y="4350075"/>
          <a:chExt cx="1138367" cy="497811"/>
        </a:xfrm>
        <a:solidFill>
          <a:schemeClr val="accent1">
            <a:lumMod val="60000"/>
            <a:lumOff val="40000"/>
          </a:schemeClr>
        </a:solidFill>
      </xdr:grpSpPr>
      <xdr:sp macro="[1]!Schedules_Loan_Dash" textlink="">
        <xdr:nvSpPr>
          <xdr:cNvPr id="138" name="Rectangle: Rounded Corners 137">
            <a:hlinkClick xmlns:r="http://schemas.openxmlformats.org/officeDocument/2006/relationships" r:id="rId34"/>
            <a:extLst>
              <a:ext uri="{FF2B5EF4-FFF2-40B4-BE49-F238E27FC236}">
                <a16:creationId xmlns:a16="http://schemas.microsoft.com/office/drawing/2014/main" id="{FF5B39C1-8E55-9159-833E-E2F8017513AF}"/>
              </a:ext>
            </a:extLst>
          </xdr:cNvPr>
          <xdr:cNvSpPr/>
        </xdr:nvSpPr>
        <xdr:spPr>
          <a:xfrm>
            <a:off x="48790" y="4350075"/>
            <a:ext cx="1138367" cy="497811"/>
          </a:xfrm>
          <a:prstGeom prst="roundRect">
            <a:avLst/>
          </a:prstGeom>
          <a:grp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Workings </a:t>
            </a:r>
          </a:p>
          <a:p>
            <a:pPr algn="l"/>
            <a:r>
              <a:rPr lang="en-ZA" sz="1100"/>
              <a:t>Loans Dash</a:t>
            </a:r>
          </a:p>
        </xdr:txBody>
      </xdr:sp>
      <xdr:sp macro="" textlink="">
        <xdr:nvSpPr>
          <xdr:cNvPr id="139" name="Freeform 95">
            <a:extLst>
              <a:ext uri="{FF2B5EF4-FFF2-40B4-BE49-F238E27FC236}">
                <a16:creationId xmlns:a16="http://schemas.microsoft.com/office/drawing/2014/main" id="{1C6AAE56-8164-3E18-51DF-82BE5D0E4FAE}"/>
              </a:ext>
            </a:extLst>
          </xdr:cNvPr>
          <xdr:cNvSpPr>
            <a:spLocks noEditPoints="1"/>
          </xdr:cNvSpPr>
        </xdr:nvSpPr>
        <xdr:spPr bwMode="auto">
          <a:xfrm>
            <a:off x="894080" y="4450080"/>
            <a:ext cx="242231" cy="292160"/>
          </a:xfrm>
          <a:custGeom>
            <a:avLst/>
            <a:gdLst>
              <a:gd name="T0" fmla="*/ 32 w 465"/>
              <a:gd name="T1" fmla="*/ 633 h 633"/>
              <a:gd name="T2" fmla="*/ 0 w 465"/>
              <a:gd name="T3" fmla="*/ 31 h 633"/>
              <a:gd name="T4" fmla="*/ 433 w 465"/>
              <a:gd name="T5" fmla="*/ 0 h 633"/>
              <a:gd name="T6" fmla="*/ 465 w 465"/>
              <a:gd name="T7" fmla="*/ 602 h 633"/>
              <a:gd name="T8" fmla="*/ 32 w 465"/>
              <a:gd name="T9" fmla="*/ 14 h 633"/>
              <a:gd name="T10" fmla="*/ 14 w 465"/>
              <a:gd name="T11" fmla="*/ 602 h 633"/>
              <a:gd name="T12" fmla="*/ 433 w 465"/>
              <a:gd name="T13" fmla="*/ 619 h 633"/>
              <a:gd name="T14" fmla="*/ 451 w 465"/>
              <a:gd name="T15" fmla="*/ 31 h 633"/>
              <a:gd name="T16" fmla="*/ 32 w 465"/>
              <a:gd name="T17" fmla="*/ 14 h 633"/>
              <a:gd name="T18" fmla="*/ 309 w 465"/>
              <a:gd name="T19" fmla="*/ 516 h 633"/>
              <a:gd name="T20" fmla="*/ 411 w 465"/>
              <a:gd name="T21" fmla="*/ 516 h 633"/>
              <a:gd name="T22" fmla="*/ 360 w 465"/>
              <a:gd name="T23" fmla="*/ 479 h 633"/>
              <a:gd name="T24" fmla="*/ 360 w 465"/>
              <a:gd name="T25" fmla="*/ 552 h 633"/>
              <a:gd name="T26" fmla="*/ 360 w 465"/>
              <a:gd name="T27" fmla="*/ 479 h 633"/>
              <a:gd name="T28" fmla="*/ 182 w 465"/>
              <a:gd name="T29" fmla="*/ 516 h 633"/>
              <a:gd name="T30" fmla="*/ 283 w 465"/>
              <a:gd name="T31" fmla="*/ 516 h 633"/>
              <a:gd name="T32" fmla="*/ 232 w 465"/>
              <a:gd name="T33" fmla="*/ 479 h 633"/>
              <a:gd name="T34" fmla="*/ 232 w 465"/>
              <a:gd name="T35" fmla="*/ 552 h 633"/>
              <a:gd name="T36" fmla="*/ 232 w 465"/>
              <a:gd name="T37" fmla="*/ 479 h 633"/>
              <a:gd name="T38" fmla="*/ 54 w 465"/>
              <a:gd name="T39" fmla="*/ 516 h 633"/>
              <a:gd name="T40" fmla="*/ 156 w 465"/>
              <a:gd name="T41" fmla="*/ 516 h 633"/>
              <a:gd name="T42" fmla="*/ 105 w 465"/>
              <a:gd name="T43" fmla="*/ 479 h 633"/>
              <a:gd name="T44" fmla="*/ 105 w 465"/>
              <a:gd name="T45" fmla="*/ 552 h 633"/>
              <a:gd name="T46" fmla="*/ 105 w 465"/>
              <a:gd name="T47" fmla="*/ 479 h 633"/>
              <a:gd name="T48" fmla="*/ 309 w 465"/>
              <a:gd name="T49" fmla="*/ 389 h 633"/>
              <a:gd name="T50" fmla="*/ 411 w 465"/>
              <a:gd name="T51" fmla="*/ 389 h 633"/>
              <a:gd name="T52" fmla="*/ 360 w 465"/>
              <a:gd name="T53" fmla="*/ 352 h 633"/>
              <a:gd name="T54" fmla="*/ 360 w 465"/>
              <a:gd name="T55" fmla="*/ 426 h 633"/>
              <a:gd name="T56" fmla="*/ 360 w 465"/>
              <a:gd name="T57" fmla="*/ 352 h 633"/>
              <a:gd name="T58" fmla="*/ 182 w 465"/>
              <a:gd name="T59" fmla="*/ 389 h 633"/>
              <a:gd name="T60" fmla="*/ 283 w 465"/>
              <a:gd name="T61" fmla="*/ 389 h 633"/>
              <a:gd name="T62" fmla="*/ 232 w 465"/>
              <a:gd name="T63" fmla="*/ 352 h 633"/>
              <a:gd name="T64" fmla="*/ 232 w 465"/>
              <a:gd name="T65" fmla="*/ 426 h 633"/>
              <a:gd name="T66" fmla="*/ 232 w 465"/>
              <a:gd name="T67" fmla="*/ 352 h 633"/>
              <a:gd name="T68" fmla="*/ 54 w 465"/>
              <a:gd name="T69" fmla="*/ 389 h 633"/>
              <a:gd name="T70" fmla="*/ 156 w 465"/>
              <a:gd name="T71" fmla="*/ 389 h 633"/>
              <a:gd name="T72" fmla="*/ 105 w 465"/>
              <a:gd name="T73" fmla="*/ 352 h 633"/>
              <a:gd name="T74" fmla="*/ 105 w 465"/>
              <a:gd name="T75" fmla="*/ 426 h 633"/>
              <a:gd name="T76" fmla="*/ 105 w 465"/>
              <a:gd name="T77" fmla="*/ 352 h 633"/>
              <a:gd name="T78" fmla="*/ 309 w 465"/>
              <a:gd name="T79" fmla="*/ 262 h 633"/>
              <a:gd name="T80" fmla="*/ 411 w 465"/>
              <a:gd name="T81" fmla="*/ 262 h 633"/>
              <a:gd name="T82" fmla="*/ 360 w 465"/>
              <a:gd name="T83" fmla="*/ 226 h 633"/>
              <a:gd name="T84" fmla="*/ 360 w 465"/>
              <a:gd name="T85" fmla="*/ 299 h 633"/>
              <a:gd name="T86" fmla="*/ 360 w 465"/>
              <a:gd name="T87" fmla="*/ 226 h 633"/>
              <a:gd name="T88" fmla="*/ 182 w 465"/>
              <a:gd name="T89" fmla="*/ 262 h 633"/>
              <a:gd name="T90" fmla="*/ 283 w 465"/>
              <a:gd name="T91" fmla="*/ 262 h 633"/>
              <a:gd name="T92" fmla="*/ 232 w 465"/>
              <a:gd name="T93" fmla="*/ 226 h 633"/>
              <a:gd name="T94" fmla="*/ 232 w 465"/>
              <a:gd name="T95" fmla="*/ 299 h 633"/>
              <a:gd name="T96" fmla="*/ 232 w 465"/>
              <a:gd name="T97" fmla="*/ 226 h 633"/>
              <a:gd name="T98" fmla="*/ 54 w 465"/>
              <a:gd name="T99" fmla="*/ 262 h 633"/>
              <a:gd name="T100" fmla="*/ 156 w 465"/>
              <a:gd name="T101" fmla="*/ 262 h 633"/>
              <a:gd name="T102" fmla="*/ 105 w 465"/>
              <a:gd name="T103" fmla="*/ 226 h 633"/>
              <a:gd name="T104" fmla="*/ 105 w 465"/>
              <a:gd name="T105" fmla="*/ 299 h 633"/>
              <a:gd name="T106" fmla="*/ 105 w 465"/>
              <a:gd name="T107" fmla="*/ 226 h 633"/>
              <a:gd name="T108" fmla="*/ 105 w 465"/>
              <a:gd name="T109" fmla="*/ 168 h 633"/>
              <a:gd name="T110" fmla="*/ 105 w 465"/>
              <a:gd name="T111" fmla="*/ 66 h 633"/>
              <a:gd name="T112" fmla="*/ 411 w 465"/>
              <a:gd name="T113" fmla="*/ 117 h 633"/>
              <a:gd name="T114" fmla="*/ 105 w 465"/>
              <a:gd name="T115" fmla="*/ 80 h 633"/>
              <a:gd name="T116" fmla="*/ 105 w 465"/>
              <a:gd name="T117" fmla="*/ 154 h 633"/>
              <a:gd name="T118" fmla="*/ 397 w 465"/>
              <a:gd name="T119" fmla="*/ 117 h 633"/>
              <a:gd name="T120" fmla="*/ 105 w 465"/>
              <a:gd name="T121" fmla="*/ 80 h 6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465" h="633">
                <a:moveTo>
                  <a:pt x="433" y="633"/>
                </a:moveTo>
                <a:cubicBezTo>
                  <a:pt x="32" y="633"/>
                  <a:pt x="32" y="633"/>
                  <a:pt x="32" y="633"/>
                </a:cubicBezTo>
                <a:cubicBezTo>
                  <a:pt x="14" y="633"/>
                  <a:pt x="0" y="619"/>
                  <a:pt x="0" y="602"/>
                </a:cubicBezTo>
                <a:cubicBezTo>
                  <a:pt x="0" y="31"/>
                  <a:pt x="0" y="31"/>
                  <a:pt x="0" y="31"/>
                </a:cubicBezTo>
                <a:cubicBezTo>
                  <a:pt x="0" y="14"/>
                  <a:pt x="14" y="0"/>
                  <a:pt x="32" y="0"/>
                </a:cubicBezTo>
                <a:cubicBezTo>
                  <a:pt x="433" y="0"/>
                  <a:pt x="433" y="0"/>
                  <a:pt x="433" y="0"/>
                </a:cubicBezTo>
                <a:cubicBezTo>
                  <a:pt x="451" y="0"/>
                  <a:pt x="465" y="14"/>
                  <a:pt x="465" y="31"/>
                </a:cubicBezTo>
                <a:cubicBezTo>
                  <a:pt x="465" y="602"/>
                  <a:pt x="465" y="602"/>
                  <a:pt x="465" y="602"/>
                </a:cubicBezTo>
                <a:cubicBezTo>
                  <a:pt x="465" y="619"/>
                  <a:pt x="451" y="633"/>
                  <a:pt x="433" y="633"/>
                </a:cubicBezTo>
                <a:close/>
                <a:moveTo>
                  <a:pt x="32" y="14"/>
                </a:moveTo>
                <a:cubicBezTo>
                  <a:pt x="22" y="14"/>
                  <a:pt x="14" y="22"/>
                  <a:pt x="14" y="31"/>
                </a:cubicBezTo>
                <a:cubicBezTo>
                  <a:pt x="14" y="602"/>
                  <a:pt x="14" y="602"/>
                  <a:pt x="14" y="602"/>
                </a:cubicBezTo>
                <a:cubicBezTo>
                  <a:pt x="14" y="611"/>
                  <a:pt x="22" y="619"/>
                  <a:pt x="32" y="619"/>
                </a:cubicBezTo>
                <a:cubicBezTo>
                  <a:pt x="433" y="619"/>
                  <a:pt x="433" y="619"/>
                  <a:pt x="433" y="619"/>
                </a:cubicBezTo>
                <a:cubicBezTo>
                  <a:pt x="443" y="619"/>
                  <a:pt x="451" y="611"/>
                  <a:pt x="451" y="602"/>
                </a:cubicBezTo>
                <a:cubicBezTo>
                  <a:pt x="451" y="31"/>
                  <a:pt x="451" y="31"/>
                  <a:pt x="451" y="31"/>
                </a:cubicBezTo>
                <a:cubicBezTo>
                  <a:pt x="451" y="22"/>
                  <a:pt x="443" y="14"/>
                  <a:pt x="433" y="14"/>
                </a:cubicBezTo>
                <a:lnTo>
                  <a:pt x="32" y="14"/>
                </a:lnTo>
                <a:close/>
                <a:moveTo>
                  <a:pt x="360" y="566"/>
                </a:moveTo>
                <a:cubicBezTo>
                  <a:pt x="332" y="566"/>
                  <a:pt x="309" y="544"/>
                  <a:pt x="309" y="516"/>
                </a:cubicBezTo>
                <a:cubicBezTo>
                  <a:pt x="309" y="488"/>
                  <a:pt x="332" y="465"/>
                  <a:pt x="360" y="465"/>
                </a:cubicBezTo>
                <a:cubicBezTo>
                  <a:pt x="388" y="465"/>
                  <a:pt x="411" y="488"/>
                  <a:pt x="411" y="516"/>
                </a:cubicBezTo>
                <a:cubicBezTo>
                  <a:pt x="411" y="544"/>
                  <a:pt x="388" y="566"/>
                  <a:pt x="360" y="566"/>
                </a:cubicBezTo>
                <a:close/>
                <a:moveTo>
                  <a:pt x="360" y="479"/>
                </a:moveTo>
                <a:cubicBezTo>
                  <a:pt x="340" y="479"/>
                  <a:pt x="323" y="495"/>
                  <a:pt x="323" y="516"/>
                </a:cubicBezTo>
                <a:cubicBezTo>
                  <a:pt x="323" y="536"/>
                  <a:pt x="340" y="552"/>
                  <a:pt x="360" y="552"/>
                </a:cubicBezTo>
                <a:cubicBezTo>
                  <a:pt x="380" y="552"/>
                  <a:pt x="397" y="536"/>
                  <a:pt x="397" y="516"/>
                </a:cubicBezTo>
                <a:cubicBezTo>
                  <a:pt x="397" y="495"/>
                  <a:pt x="380" y="479"/>
                  <a:pt x="360" y="479"/>
                </a:cubicBezTo>
                <a:close/>
                <a:moveTo>
                  <a:pt x="232" y="566"/>
                </a:moveTo>
                <a:cubicBezTo>
                  <a:pt x="204" y="566"/>
                  <a:pt x="182" y="544"/>
                  <a:pt x="182" y="516"/>
                </a:cubicBezTo>
                <a:cubicBezTo>
                  <a:pt x="182" y="488"/>
                  <a:pt x="204" y="465"/>
                  <a:pt x="232" y="465"/>
                </a:cubicBezTo>
                <a:cubicBezTo>
                  <a:pt x="260" y="465"/>
                  <a:pt x="283" y="488"/>
                  <a:pt x="283" y="516"/>
                </a:cubicBezTo>
                <a:cubicBezTo>
                  <a:pt x="283" y="544"/>
                  <a:pt x="260" y="566"/>
                  <a:pt x="232" y="566"/>
                </a:cubicBezTo>
                <a:close/>
                <a:moveTo>
                  <a:pt x="232" y="479"/>
                </a:moveTo>
                <a:cubicBezTo>
                  <a:pt x="212" y="479"/>
                  <a:pt x="196" y="495"/>
                  <a:pt x="196" y="516"/>
                </a:cubicBezTo>
                <a:cubicBezTo>
                  <a:pt x="196" y="536"/>
                  <a:pt x="212" y="552"/>
                  <a:pt x="232" y="552"/>
                </a:cubicBezTo>
                <a:cubicBezTo>
                  <a:pt x="253" y="552"/>
                  <a:pt x="269" y="536"/>
                  <a:pt x="269" y="516"/>
                </a:cubicBezTo>
                <a:cubicBezTo>
                  <a:pt x="269" y="495"/>
                  <a:pt x="253" y="479"/>
                  <a:pt x="232" y="479"/>
                </a:cubicBezTo>
                <a:close/>
                <a:moveTo>
                  <a:pt x="105" y="566"/>
                </a:moveTo>
                <a:cubicBezTo>
                  <a:pt x="77" y="566"/>
                  <a:pt x="54" y="544"/>
                  <a:pt x="54" y="516"/>
                </a:cubicBezTo>
                <a:cubicBezTo>
                  <a:pt x="54" y="488"/>
                  <a:pt x="77" y="465"/>
                  <a:pt x="105" y="465"/>
                </a:cubicBezTo>
                <a:cubicBezTo>
                  <a:pt x="133" y="465"/>
                  <a:pt x="156" y="488"/>
                  <a:pt x="156" y="516"/>
                </a:cubicBezTo>
                <a:cubicBezTo>
                  <a:pt x="156" y="544"/>
                  <a:pt x="133" y="566"/>
                  <a:pt x="105" y="566"/>
                </a:cubicBezTo>
                <a:close/>
                <a:moveTo>
                  <a:pt x="105" y="479"/>
                </a:moveTo>
                <a:cubicBezTo>
                  <a:pt x="85" y="479"/>
                  <a:pt x="68" y="495"/>
                  <a:pt x="68" y="516"/>
                </a:cubicBezTo>
                <a:cubicBezTo>
                  <a:pt x="68" y="536"/>
                  <a:pt x="85" y="552"/>
                  <a:pt x="105" y="552"/>
                </a:cubicBezTo>
                <a:cubicBezTo>
                  <a:pt x="125" y="552"/>
                  <a:pt x="142" y="536"/>
                  <a:pt x="142" y="516"/>
                </a:cubicBezTo>
                <a:cubicBezTo>
                  <a:pt x="142" y="495"/>
                  <a:pt x="125" y="479"/>
                  <a:pt x="105" y="479"/>
                </a:cubicBezTo>
                <a:close/>
                <a:moveTo>
                  <a:pt x="360" y="440"/>
                </a:moveTo>
                <a:cubicBezTo>
                  <a:pt x="332" y="440"/>
                  <a:pt x="309" y="417"/>
                  <a:pt x="309" y="389"/>
                </a:cubicBezTo>
                <a:cubicBezTo>
                  <a:pt x="309" y="361"/>
                  <a:pt x="332" y="338"/>
                  <a:pt x="360" y="338"/>
                </a:cubicBezTo>
                <a:cubicBezTo>
                  <a:pt x="388" y="338"/>
                  <a:pt x="411" y="361"/>
                  <a:pt x="411" y="389"/>
                </a:cubicBezTo>
                <a:cubicBezTo>
                  <a:pt x="411" y="417"/>
                  <a:pt x="388" y="440"/>
                  <a:pt x="360" y="440"/>
                </a:cubicBezTo>
                <a:close/>
                <a:moveTo>
                  <a:pt x="360" y="352"/>
                </a:moveTo>
                <a:cubicBezTo>
                  <a:pt x="340" y="352"/>
                  <a:pt x="323" y="369"/>
                  <a:pt x="323" y="389"/>
                </a:cubicBezTo>
                <a:cubicBezTo>
                  <a:pt x="323" y="409"/>
                  <a:pt x="340" y="426"/>
                  <a:pt x="360" y="426"/>
                </a:cubicBezTo>
                <a:cubicBezTo>
                  <a:pt x="380" y="426"/>
                  <a:pt x="397" y="409"/>
                  <a:pt x="397" y="389"/>
                </a:cubicBezTo>
                <a:cubicBezTo>
                  <a:pt x="397" y="369"/>
                  <a:pt x="380" y="352"/>
                  <a:pt x="360" y="352"/>
                </a:cubicBezTo>
                <a:close/>
                <a:moveTo>
                  <a:pt x="232" y="440"/>
                </a:moveTo>
                <a:cubicBezTo>
                  <a:pt x="204" y="440"/>
                  <a:pt x="182" y="417"/>
                  <a:pt x="182" y="389"/>
                </a:cubicBezTo>
                <a:cubicBezTo>
                  <a:pt x="182" y="361"/>
                  <a:pt x="204" y="338"/>
                  <a:pt x="232" y="338"/>
                </a:cubicBezTo>
                <a:cubicBezTo>
                  <a:pt x="260" y="338"/>
                  <a:pt x="283" y="361"/>
                  <a:pt x="283" y="389"/>
                </a:cubicBezTo>
                <a:cubicBezTo>
                  <a:pt x="283" y="417"/>
                  <a:pt x="260" y="440"/>
                  <a:pt x="232" y="440"/>
                </a:cubicBezTo>
                <a:close/>
                <a:moveTo>
                  <a:pt x="232" y="352"/>
                </a:moveTo>
                <a:cubicBezTo>
                  <a:pt x="212" y="352"/>
                  <a:pt x="196" y="369"/>
                  <a:pt x="196" y="389"/>
                </a:cubicBezTo>
                <a:cubicBezTo>
                  <a:pt x="196" y="409"/>
                  <a:pt x="212" y="426"/>
                  <a:pt x="232" y="426"/>
                </a:cubicBezTo>
                <a:cubicBezTo>
                  <a:pt x="253" y="426"/>
                  <a:pt x="269" y="409"/>
                  <a:pt x="269" y="389"/>
                </a:cubicBezTo>
                <a:cubicBezTo>
                  <a:pt x="269" y="369"/>
                  <a:pt x="253" y="352"/>
                  <a:pt x="232" y="352"/>
                </a:cubicBezTo>
                <a:close/>
                <a:moveTo>
                  <a:pt x="105" y="440"/>
                </a:moveTo>
                <a:cubicBezTo>
                  <a:pt x="77" y="440"/>
                  <a:pt x="54" y="417"/>
                  <a:pt x="54" y="389"/>
                </a:cubicBezTo>
                <a:cubicBezTo>
                  <a:pt x="54" y="361"/>
                  <a:pt x="77" y="338"/>
                  <a:pt x="105" y="338"/>
                </a:cubicBezTo>
                <a:cubicBezTo>
                  <a:pt x="133" y="338"/>
                  <a:pt x="156" y="361"/>
                  <a:pt x="156" y="389"/>
                </a:cubicBezTo>
                <a:cubicBezTo>
                  <a:pt x="156" y="417"/>
                  <a:pt x="133" y="440"/>
                  <a:pt x="105" y="440"/>
                </a:cubicBezTo>
                <a:close/>
                <a:moveTo>
                  <a:pt x="105" y="352"/>
                </a:moveTo>
                <a:cubicBezTo>
                  <a:pt x="85" y="352"/>
                  <a:pt x="68" y="369"/>
                  <a:pt x="68" y="389"/>
                </a:cubicBezTo>
                <a:cubicBezTo>
                  <a:pt x="68" y="409"/>
                  <a:pt x="85" y="426"/>
                  <a:pt x="105" y="426"/>
                </a:cubicBezTo>
                <a:cubicBezTo>
                  <a:pt x="125" y="426"/>
                  <a:pt x="142" y="409"/>
                  <a:pt x="142" y="389"/>
                </a:cubicBezTo>
                <a:cubicBezTo>
                  <a:pt x="142" y="369"/>
                  <a:pt x="125" y="352"/>
                  <a:pt x="105" y="352"/>
                </a:cubicBezTo>
                <a:close/>
                <a:moveTo>
                  <a:pt x="360" y="313"/>
                </a:moveTo>
                <a:cubicBezTo>
                  <a:pt x="332" y="313"/>
                  <a:pt x="309" y="290"/>
                  <a:pt x="309" y="262"/>
                </a:cubicBezTo>
                <a:cubicBezTo>
                  <a:pt x="309" y="234"/>
                  <a:pt x="332" y="212"/>
                  <a:pt x="360" y="212"/>
                </a:cubicBezTo>
                <a:cubicBezTo>
                  <a:pt x="388" y="212"/>
                  <a:pt x="411" y="234"/>
                  <a:pt x="411" y="262"/>
                </a:cubicBezTo>
                <a:cubicBezTo>
                  <a:pt x="411" y="290"/>
                  <a:pt x="388" y="313"/>
                  <a:pt x="360" y="313"/>
                </a:cubicBezTo>
                <a:close/>
                <a:moveTo>
                  <a:pt x="360" y="226"/>
                </a:moveTo>
                <a:cubicBezTo>
                  <a:pt x="340" y="226"/>
                  <a:pt x="323" y="242"/>
                  <a:pt x="323" y="262"/>
                </a:cubicBezTo>
                <a:cubicBezTo>
                  <a:pt x="323" y="283"/>
                  <a:pt x="340" y="299"/>
                  <a:pt x="360" y="299"/>
                </a:cubicBezTo>
                <a:cubicBezTo>
                  <a:pt x="380" y="299"/>
                  <a:pt x="397" y="283"/>
                  <a:pt x="397" y="262"/>
                </a:cubicBezTo>
                <a:cubicBezTo>
                  <a:pt x="397" y="242"/>
                  <a:pt x="380" y="226"/>
                  <a:pt x="360" y="226"/>
                </a:cubicBezTo>
                <a:close/>
                <a:moveTo>
                  <a:pt x="232" y="313"/>
                </a:moveTo>
                <a:cubicBezTo>
                  <a:pt x="204" y="313"/>
                  <a:pt x="182" y="290"/>
                  <a:pt x="182" y="262"/>
                </a:cubicBezTo>
                <a:cubicBezTo>
                  <a:pt x="182" y="234"/>
                  <a:pt x="204" y="212"/>
                  <a:pt x="232" y="212"/>
                </a:cubicBezTo>
                <a:cubicBezTo>
                  <a:pt x="260" y="212"/>
                  <a:pt x="283" y="234"/>
                  <a:pt x="283" y="262"/>
                </a:cubicBezTo>
                <a:cubicBezTo>
                  <a:pt x="283" y="290"/>
                  <a:pt x="260" y="313"/>
                  <a:pt x="232" y="313"/>
                </a:cubicBezTo>
                <a:close/>
                <a:moveTo>
                  <a:pt x="232" y="226"/>
                </a:moveTo>
                <a:cubicBezTo>
                  <a:pt x="212" y="226"/>
                  <a:pt x="196" y="242"/>
                  <a:pt x="196" y="262"/>
                </a:cubicBezTo>
                <a:cubicBezTo>
                  <a:pt x="196" y="283"/>
                  <a:pt x="212" y="299"/>
                  <a:pt x="232" y="299"/>
                </a:cubicBezTo>
                <a:cubicBezTo>
                  <a:pt x="253" y="299"/>
                  <a:pt x="269" y="283"/>
                  <a:pt x="269" y="262"/>
                </a:cubicBezTo>
                <a:cubicBezTo>
                  <a:pt x="269" y="242"/>
                  <a:pt x="253" y="226"/>
                  <a:pt x="232" y="226"/>
                </a:cubicBezTo>
                <a:close/>
                <a:moveTo>
                  <a:pt x="105" y="313"/>
                </a:moveTo>
                <a:cubicBezTo>
                  <a:pt x="77" y="313"/>
                  <a:pt x="54" y="290"/>
                  <a:pt x="54" y="262"/>
                </a:cubicBezTo>
                <a:cubicBezTo>
                  <a:pt x="54" y="234"/>
                  <a:pt x="77" y="212"/>
                  <a:pt x="105" y="212"/>
                </a:cubicBezTo>
                <a:cubicBezTo>
                  <a:pt x="133" y="212"/>
                  <a:pt x="156" y="234"/>
                  <a:pt x="156" y="262"/>
                </a:cubicBezTo>
                <a:cubicBezTo>
                  <a:pt x="156" y="290"/>
                  <a:pt x="133" y="313"/>
                  <a:pt x="105" y="313"/>
                </a:cubicBezTo>
                <a:close/>
                <a:moveTo>
                  <a:pt x="105" y="226"/>
                </a:moveTo>
                <a:cubicBezTo>
                  <a:pt x="85" y="226"/>
                  <a:pt x="68" y="242"/>
                  <a:pt x="68" y="262"/>
                </a:cubicBezTo>
                <a:cubicBezTo>
                  <a:pt x="68" y="283"/>
                  <a:pt x="85" y="299"/>
                  <a:pt x="105" y="299"/>
                </a:cubicBezTo>
                <a:cubicBezTo>
                  <a:pt x="125" y="299"/>
                  <a:pt x="142" y="283"/>
                  <a:pt x="142" y="262"/>
                </a:cubicBezTo>
                <a:cubicBezTo>
                  <a:pt x="142" y="242"/>
                  <a:pt x="125" y="226"/>
                  <a:pt x="105" y="226"/>
                </a:cubicBezTo>
                <a:close/>
                <a:moveTo>
                  <a:pt x="360" y="168"/>
                </a:moveTo>
                <a:cubicBezTo>
                  <a:pt x="105" y="168"/>
                  <a:pt x="105" y="168"/>
                  <a:pt x="105" y="168"/>
                </a:cubicBezTo>
                <a:cubicBezTo>
                  <a:pt x="77" y="168"/>
                  <a:pt x="54" y="145"/>
                  <a:pt x="54" y="117"/>
                </a:cubicBezTo>
                <a:cubicBezTo>
                  <a:pt x="54" y="89"/>
                  <a:pt x="77" y="66"/>
                  <a:pt x="105" y="66"/>
                </a:cubicBezTo>
                <a:cubicBezTo>
                  <a:pt x="360" y="66"/>
                  <a:pt x="360" y="66"/>
                  <a:pt x="360" y="66"/>
                </a:cubicBezTo>
                <a:cubicBezTo>
                  <a:pt x="388" y="66"/>
                  <a:pt x="411" y="89"/>
                  <a:pt x="411" y="117"/>
                </a:cubicBezTo>
                <a:cubicBezTo>
                  <a:pt x="411" y="145"/>
                  <a:pt x="388" y="168"/>
                  <a:pt x="360" y="168"/>
                </a:cubicBezTo>
                <a:close/>
                <a:moveTo>
                  <a:pt x="105" y="80"/>
                </a:moveTo>
                <a:cubicBezTo>
                  <a:pt x="85" y="80"/>
                  <a:pt x="68" y="97"/>
                  <a:pt x="68" y="117"/>
                </a:cubicBezTo>
                <a:cubicBezTo>
                  <a:pt x="68" y="137"/>
                  <a:pt x="85" y="154"/>
                  <a:pt x="105" y="154"/>
                </a:cubicBezTo>
                <a:cubicBezTo>
                  <a:pt x="360" y="154"/>
                  <a:pt x="360" y="154"/>
                  <a:pt x="360" y="154"/>
                </a:cubicBezTo>
                <a:cubicBezTo>
                  <a:pt x="380" y="154"/>
                  <a:pt x="397" y="137"/>
                  <a:pt x="397" y="117"/>
                </a:cubicBezTo>
                <a:cubicBezTo>
                  <a:pt x="397" y="97"/>
                  <a:pt x="380" y="80"/>
                  <a:pt x="360" y="80"/>
                </a:cubicBezTo>
                <a:lnTo>
                  <a:pt x="105" y="80"/>
                </a:lnTo>
                <a:close/>
              </a:path>
            </a:pathLst>
          </a:custGeom>
          <a:grpFill/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55880</xdr:rowOff>
    </xdr:from>
    <xdr:to>
      <xdr:col>1</xdr:col>
      <xdr:colOff>101600</xdr:colOff>
      <xdr:row>2</xdr:row>
      <xdr:rowOff>193040</xdr:rowOff>
    </xdr:to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87D0D630-C0B3-42BB-A880-14C782E2A474}"/>
            </a:ext>
          </a:extLst>
        </xdr:cNvPr>
        <xdr:cNvSpPr txBox="1"/>
      </xdr:nvSpPr>
      <xdr:spPr>
        <a:xfrm>
          <a:off x="0" y="55880"/>
          <a:ext cx="1280160" cy="756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ZA" sz="1400" b="1">
              <a:solidFill>
                <a:schemeClr val="bg1"/>
              </a:solidFill>
            </a:rPr>
            <a:t>Loan,</a:t>
          </a:r>
          <a:r>
            <a:rPr lang="en-ZA" sz="1400" b="1" baseline="0">
              <a:solidFill>
                <a:schemeClr val="bg1"/>
              </a:solidFill>
            </a:rPr>
            <a:t> Asset,</a:t>
          </a:r>
        </a:p>
        <a:p>
          <a:r>
            <a:rPr lang="en-ZA" sz="1400" b="1" baseline="0">
              <a:solidFill>
                <a:schemeClr val="bg1"/>
              </a:solidFill>
            </a:rPr>
            <a:t>CAPEX Forecast Suite</a:t>
          </a:r>
          <a:endParaRPr lang="en-ZA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60960</xdr:colOff>
      <xdr:row>27</xdr:row>
      <xdr:rowOff>0</xdr:rowOff>
    </xdr:from>
    <xdr:to>
      <xdr:col>0</xdr:col>
      <xdr:colOff>1158240</xdr:colOff>
      <xdr:row>29</xdr:row>
      <xdr:rowOff>97692</xdr:rowOff>
    </xdr:to>
    <xdr:grpSp>
      <xdr:nvGrpSpPr>
        <xdr:cNvPr id="112" name="Group 111">
          <a:extLst>
            <a:ext uri="{FF2B5EF4-FFF2-40B4-BE49-F238E27FC236}">
              <a16:creationId xmlns:a16="http://schemas.microsoft.com/office/drawing/2014/main" id="{DFDBABF2-43E3-4B5D-BC02-E23FFB513848}"/>
            </a:ext>
          </a:extLst>
        </xdr:cNvPr>
        <xdr:cNvGrpSpPr/>
      </xdr:nvGrpSpPr>
      <xdr:grpSpPr>
        <a:xfrm>
          <a:off x="60960" y="5709920"/>
          <a:ext cx="1097280" cy="504092"/>
          <a:chOff x="71120" y="5537200"/>
          <a:chExt cx="1097280" cy="504092"/>
        </a:xfrm>
      </xdr:grpSpPr>
      <xdr:sp macro="" textlink="">
        <xdr:nvSpPr>
          <xdr:cNvPr id="113" name="Rectangle: Rounded Corners 112">
            <a:hlinkClick xmlns:r="http://schemas.openxmlformats.org/officeDocument/2006/relationships" r:id="rId35"/>
            <a:extLst>
              <a:ext uri="{FF2B5EF4-FFF2-40B4-BE49-F238E27FC236}">
                <a16:creationId xmlns:a16="http://schemas.microsoft.com/office/drawing/2014/main" id="{C048E5AD-6C7A-EB5C-92A6-B57C0B195C40}"/>
              </a:ext>
            </a:extLst>
          </xdr:cNvPr>
          <xdr:cNvSpPr/>
        </xdr:nvSpPr>
        <xdr:spPr>
          <a:xfrm>
            <a:off x="71120" y="5537200"/>
            <a:ext cx="1097280" cy="498118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3 Statement</a:t>
            </a:r>
          </a:p>
          <a:p>
            <a:pPr algn="l"/>
            <a:r>
              <a:rPr lang="en-ZA" sz="1100"/>
              <a:t>Balances</a:t>
            </a:r>
          </a:p>
        </xdr:txBody>
      </xdr:sp>
      <xdr:pic>
        <xdr:nvPicPr>
          <xdr:cNvPr id="114" name="Graphic 113" descr="Aperture with solid fill">
            <a:extLst>
              <a:ext uri="{FF2B5EF4-FFF2-40B4-BE49-F238E27FC236}">
                <a16:creationId xmlns:a16="http://schemas.microsoft.com/office/drawing/2014/main" id="{9BA9899D-F040-3141-F02A-366CD241D4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>
            <a:extLst>
              <a:ext uri="{96DAC541-7B7A-43D3-8B79-37D633B846F1}">
                <asvg:svgBlip xmlns:asvg="http://schemas.microsoft.com/office/drawing/2016/SVG/main" r:embed="rId37"/>
              </a:ext>
            </a:extLst>
          </a:blip>
          <a:stretch>
            <a:fillRect/>
          </a:stretch>
        </xdr:blipFill>
        <xdr:spPr>
          <a:xfrm>
            <a:off x="797950" y="5689599"/>
            <a:ext cx="351693" cy="351693"/>
          </a:xfrm>
          <a:prstGeom prst="rect">
            <a:avLst/>
          </a:prstGeom>
        </xdr:spPr>
      </xdr:pic>
    </xdr:grpSp>
    <xdr:clientData/>
  </xdr:twoCellAnchor>
  <xdr:twoCellAnchor>
    <xdr:from>
      <xdr:col>22</xdr:col>
      <xdr:colOff>0</xdr:colOff>
      <xdr:row>55</xdr:row>
      <xdr:rowOff>0</xdr:rowOff>
    </xdr:from>
    <xdr:to>
      <xdr:col>28</xdr:col>
      <xdr:colOff>385905</xdr:colOff>
      <xdr:row>60</xdr:row>
      <xdr:rowOff>26506</xdr:rowOff>
    </xdr:to>
    <xdr:grpSp>
      <xdr:nvGrpSpPr>
        <xdr:cNvPr id="108" name="Group 107">
          <a:extLst>
            <a:ext uri="{FF2B5EF4-FFF2-40B4-BE49-F238E27FC236}">
              <a16:creationId xmlns:a16="http://schemas.microsoft.com/office/drawing/2014/main" id="{9257134A-1816-4B65-B3BD-B614D9FDFB91}"/>
            </a:ext>
          </a:extLst>
        </xdr:cNvPr>
        <xdr:cNvGrpSpPr/>
      </xdr:nvGrpSpPr>
      <xdr:grpSpPr>
        <a:xfrm>
          <a:off x="16642080" y="8575040"/>
          <a:ext cx="4165425" cy="0"/>
          <a:chOff x="7708232" y="4195011"/>
          <a:chExt cx="4165425" cy="1042506"/>
        </a:xfrm>
      </xdr:grpSpPr>
      <xdr:pic>
        <xdr:nvPicPr>
          <xdr:cNvPr id="109" name="Picture 108">
            <a:extLst>
              <a:ext uri="{FF2B5EF4-FFF2-40B4-BE49-F238E27FC236}">
                <a16:creationId xmlns:a16="http://schemas.microsoft.com/office/drawing/2014/main" id="{1A42AFB1-FCA0-19F7-3351-8E642501F1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/>
          <a:stretch>
            <a:fillRect/>
          </a:stretch>
        </xdr:blipFill>
        <xdr:spPr>
          <a:xfrm>
            <a:off x="7708232" y="4195011"/>
            <a:ext cx="1542422" cy="993734"/>
          </a:xfrm>
          <a:prstGeom prst="rect">
            <a:avLst/>
          </a:prstGeom>
        </xdr:spPr>
      </xdr:pic>
      <xdr:pic>
        <xdr:nvPicPr>
          <xdr:cNvPr id="110" name="Picture 109">
            <a:extLst>
              <a:ext uri="{FF2B5EF4-FFF2-40B4-BE49-F238E27FC236}">
                <a16:creationId xmlns:a16="http://schemas.microsoft.com/office/drawing/2014/main" id="{85222F5D-A9DC-D673-F1AB-AAD2B89783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/>
          <a:stretch>
            <a:fillRect/>
          </a:stretch>
        </xdr:blipFill>
        <xdr:spPr>
          <a:xfrm>
            <a:off x="8959516" y="4195011"/>
            <a:ext cx="2914141" cy="1042506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609600</xdr:colOff>
      <xdr:row>0</xdr:row>
      <xdr:rowOff>426720</xdr:rowOff>
    </xdr:from>
    <xdr:to>
      <xdr:col>18</xdr:col>
      <xdr:colOff>365585</xdr:colOff>
      <xdr:row>5</xdr:row>
      <xdr:rowOff>189066</xdr:rowOff>
    </xdr:to>
    <xdr:grpSp>
      <xdr:nvGrpSpPr>
        <xdr:cNvPr id="111" name="Group 110">
          <a:extLst>
            <a:ext uri="{FF2B5EF4-FFF2-40B4-BE49-F238E27FC236}">
              <a16:creationId xmlns:a16="http://schemas.microsoft.com/office/drawing/2014/main" id="{1A625F22-FC4D-4FFD-8D40-B8C825043914}"/>
            </a:ext>
          </a:extLst>
        </xdr:cNvPr>
        <xdr:cNvGrpSpPr/>
      </xdr:nvGrpSpPr>
      <xdr:grpSpPr>
        <a:xfrm>
          <a:off x="9611360" y="426720"/>
          <a:ext cx="4165425" cy="1042506"/>
          <a:chOff x="7708232" y="4195011"/>
          <a:chExt cx="4165425" cy="1042506"/>
        </a:xfrm>
      </xdr:grpSpPr>
      <xdr:pic>
        <xdr:nvPicPr>
          <xdr:cNvPr id="115" name="Picture 114">
            <a:extLst>
              <a:ext uri="{FF2B5EF4-FFF2-40B4-BE49-F238E27FC236}">
                <a16:creationId xmlns:a16="http://schemas.microsoft.com/office/drawing/2014/main" id="{FB334CEC-969C-6729-AC71-B8553532D5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/>
          <a:stretch>
            <a:fillRect/>
          </a:stretch>
        </xdr:blipFill>
        <xdr:spPr>
          <a:xfrm>
            <a:off x="7708232" y="4195011"/>
            <a:ext cx="1542422" cy="993734"/>
          </a:xfrm>
          <a:prstGeom prst="rect">
            <a:avLst/>
          </a:prstGeom>
        </xdr:spPr>
      </xdr:pic>
      <xdr:pic>
        <xdr:nvPicPr>
          <xdr:cNvPr id="116" name="Picture 115">
            <a:extLst>
              <a:ext uri="{FF2B5EF4-FFF2-40B4-BE49-F238E27FC236}">
                <a16:creationId xmlns:a16="http://schemas.microsoft.com/office/drawing/2014/main" id="{942D20C2-F70A-2A5C-3F61-4DD8D7B8993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/>
          <a:stretch>
            <a:fillRect/>
          </a:stretch>
        </xdr:blipFill>
        <xdr:spPr>
          <a:xfrm>
            <a:off x="8959516" y="4195011"/>
            <a:ext cx="2914141" cy="1042506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0.2523</cdr:x>
      <cdr:y>0.14032</cdr:y>
    </cdr:from>
    <cdr:to>
      <cdr:x>0.47928</cdr:x>
      <cdr:y>0.24093</cdr:y>
    </cdr:to>
    <cdr:sp macro="" textlink="">
      <cdr:nvSpPr>
        <cdr:cNvPr id="2" name="Rectangle: Rounded Corners 1">
          <a:extLst xmlns:a="http://schemas.openxmlformats.org/drawingml/2006/main">
            <a:ext uri="{FF2B5EF4-FFF2-40B4-BE49-F238E27FC236}">
              <a16:creationId xmlns:a16="http://schemas.microsoft.com/office/drawing/2014/main" id="{09B4CBAB-73FB-FE9C-9B6F-3822BED5E93C}"/>
            </a:ext>
            <a:ext uri="{147F2762-F138-4A5C-976F-8EAC2B608ADB}">
              <a16:predDERef xmlns:a16="http://schemas.microsoft.com/office/drawing/2014/main" pred="{9C186851-90A2-1DE9-E1B3-7D35435BC77B}"/>
            </a:ext>
          </a:extLst>
        </cdr:cNvPr>
        <cdr:cNvSpPr/>
      </cdr:nvSpPr>
      <cdr:spPr>
        <a:xfrm xmlns:a="http://schemas.openxmlformats.org/drawingml/2006/main">
          <a:off x="3334950" y="353568"/>
          <a:ext cx="3000191" cy="253508"/>
        </a:xfrm>
        <a:prstGeom xmlns:a="http://schemas.openxmlformats.org/drawingml/2006/main" prst="roundRect">
          <a:avLst/>
        </a:prstGeom>
        <a:solidFill xmlns:a="http://schemas.openxmlformats.org/drawingml/2006/main">
          <a:srgbClr val="38434D"/>
        </a:solidFill>
        <a:ln xmlns:a="http://schemas.openxmlformats.org/drawingml/2006/main" w="12700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>
              <a:solidFill>
                <a:schemeClr val="bg1"/>
              </a:solidFill>
            </a:rPr>
            <a:t>LOANS RAISED vs APPLIED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0.00655</cdr:x>
      <cdr:y>0.01969</cdr:y>
    </cdr:from>
    <cdr:to>
      <cdr:x>0.33814</cdr:x>
      <cdr:y>0.09843</cdr:y>
    </cdr:to>
    <cdr:sp macro="" textlink="">
      <cdr:nvSpPr>
        <cdr:cNvPr id="2" name="Rectangle: Rounded Corners 1">
          <a:extLst xmlns:a="http://schemas.openxmlformats.org/drawingml/2006/main">
            <a:ext uri="{FF2B5EF4-FFF2-40B4-BE49-F238E27FC236}">
              <a16:creationId xmlns:a16="http://schemas.microsoft.com/office/drawing/2014/main" id="{08217DDC-E078-4CE6-AC07-DF3B3BAD546A}"/>
            </a:ext>
            <a:ext uri="{147F2762-F138-4A5C-976F-8EAC2B608ADB}">
              <a16:predDERef xmlns:a16="http://schemas.microsoft.com/office/drawing/2014/main" pred="{9C186851-90A2-1DE9-E1B3-7D35435BC77B}"/>
            </a:ext>
          </a:extLst>
        </cdr:cNvPr>
        <cdr:cNvSpPr/>
      </cdr:nvSpPr>
      <cdr:spPr>
        <a:xfrm xmlns:a="http://schemas.openxmlformats.org/drawingml/2006/main">
          <a:off x="50800" y="50800"/>
          <a:ext cx="2570480" cy="203200"/>
        </a:xfrm>
        <a:prstGeom xmlns:a="http://schemas.openxmlformats.org/drawingml/2006/main" prst="roundRect">
          <a:avLst/>
        </a:prstGeom>
        <a:solidFill xmlns:a="http://schemas.openxmlformats.org/drawingml/2006/main">
          <a:srgbClr val="38434D"/>
        </a:solidFill>
        <a:ln xmlns:a="http://schemas.openxmlformats.org/drawingml/2006/main" w="12700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>
              <a:solidFill>
                <a:schemeClr val="bg1"/>
              </a:solidFill>
            </a:rPr>
            <a:t>BY LOAN- Interest Paid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0.26673</cdr:x>
      <cdr:y>0.07292</cdr:y>
    </cdr:from>
    <cdr:to>
      <cdr:x>0.68299</cdr:x>
      <cdr:y>0.21081</cdr:y>
    </cdr:to>
    <cdr:sp macro="" textlink="">
      <cdr:nvSpPr>
        <cdr:cNvPr id="2" name="Rectangle: Rounded Corners 1">
          <a:extLst xmlns:a="http://schemas.openxmlformats.org/drawingml/2006/main">
            <a:ext uri="{FF2B5EF4-FFF2-40B4-BE49-F238E27FC236}">
              <a16:creationId xmlns:a16="http://schemas.microsoft.com/office/drawing/2014/main" id="{E7DD127D-5433-DA86-4332-35F835B81ACF}"/>
            </a:ext>
            <a:ext uri="{147F2762-F138-4A5C-976F-8EAC2B608ADB}">
              <a16:predDERef xmlns:a16="http://schemas.microsoft.com/office/drawing/2014/main" pred="{9C186851-90A2-1DE9-E1B3-7D35435BC77B}"/>
            </a:ext>
          </a:extLst>
        </cdr:cNvPr>
        <cdr:cNvSpPr/>
      </cdr:nvSpPr>
      <cdr:spPr>
        <a:xfrm xmlns:a="http://schemas.openxmlformats.org/drawingml/2006/main">
          <a:off x="3514840" y="142240"/>
          <a:ext cx="5485274" cy="268985"/>
        </a:xfrm>
        <a:prstGeom xmlns:a="http://schemas.openxmlformats.org/drawingml/2006/main" prst="roundRect">
          <a:avLst/>
        </a:prstGeom>
        <a:solidFill xmlns:a="http://schemas.openxmlformats.org/drawingml/2006/main">
          <a:srgbClr val="38434D"/>
        </a:solidFill>
        <a:ln xmlns:a="http://schemas.openxmlformats.org/drawingml/2006/main" w="12700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>
              <a:solidFill>
                <a:schemeClr val="bg1"/>
              </a:solidFill>
            </a:rPr>
            <a:t>LOANS REASONS- PPE, Working Capital, Investments, ST Losses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0.02364</cdr:y>
    </cdr:from>
    <cdr:to>
      <cdr:x>1</cdr:x>
      <cdr:y>0.12217</cdr:y>
    </cdr:to>
    <cdr:sp macro="" textlink="">
      <cdr:nvSpPr>
        <cdr:cNvPr id="2" name="Rectangle: Rounded Corners 1">
          <a:extLst xmlns:a="http://schemas.openxmlformats.org/drawingml/2006/main">
            <a:ext uri="{FF2B5EF4-FFF2-40B4-BE49-F238E27FC236}">
              <a16:creationId xmlns:a16="http://schemas.microsoft.com/office/drawing/2014/main" id="{E7DF0E21-9125-4339-B8E7-589691BA22CD}"/>
            </a:ext>
            <a:ext uri="{147F2762-F138-4A5C-976F-8EAC2B608ADB}">
              <a16:predDERef xmlns:a16="http://schemas.microsoft.com/office/drawing/2014/main" pred="{9C186851-90A2-1DE9-E1B3-7D35435BC77B}"/>
            </a:ext>
          </a:extLst>
        </cdr:cNvPr>
        <cdr:cNvSpPr/>
      </cdr:nvSpPr>
      <cdr:spPr>
        <a:xfrm xmlns:a="http://schemas.openxmlformats.org/drawingml/2006/main">
          <a:off x="0" y="53082"/>
          <a:ext cx="2062480" cy="221238"/>
        </a:xfrm>
        <a:prstGeom xmlns:a="http://schemas.openxmlformats.org/drawingml/2006/main" prst="roundRect">
          <a:avLst/>
        </a:prstGeom>
        <a:solidFill xmlns:a="http://schemas.openxmlformats.org/drawingml/2006/main">
          <a:srgbClr val="38434D"/>
        </a:solidFill>
        <a:ln xmlns:a="http://schemas.openxmlformats.org/drawingml/2006/main" w="12700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>
              <a:solidFill>
                <a:schemeClr val="bg1"/>
              </a:solidFill>
            </a:rPr>
            <a:t>Anal Year Interest By Bank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21</xdr:row>
      <xdr:rowOff>71120</xdr:rowOff>
    </xdr:from>
    <xdr:to>
      <xdr:col>21</xdr:col>
      <xdr:colOff>355600</xdr:colOff>
      <xdr:row>50</xdr:row>
      <xdr:rowOff>60960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F1C8351F-A5C0-34F1-D977-B14A0E2543E7}"/>
            </a:ext>
          </a:extLst>
        </xdr:cNvPr>
        <xdr:cNvGrpSpPr/>
      </xdr:nvGrpSpPr>
      <xdr:grpSpPr>
        <a:xfrm>
          <a:off x="4653280" y="4318000"/>
          <a:ext cx="13959840" cy="5293360"/>
          <a:chOff x="4643120" y="4094480"/>
          <a:chExt cx="12232640" cy="4483179"/>
        </a:xfrm>
      </xdr:grpSpPr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C3D84F78-0765-BB1B-4274-3A70D880F1EB}"/>
              </a:ext>
            </a:extLst>
          </xdr:cNvPr>
          <xdr:cNvGraphicFramePr/>
        </xdr:nvGraphicFramePr>
        <xdr:xfrm>
          <a:off x="4724400" y="4124960"/>
          <a:ext cx="12151360" cy="37212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35" name="Group 34">
            <a:extLst>
              <a:ext uri="{FF2B5EF4-FFF2-40B4-BE49-F238E27FC236}">
                <a16:creationId xmlns:a16="http://schemas.microsoft.com/office/drawing/2014/main" id="{6FB7F29C-F732-7444-6F78-40351C95CF03}"/>
              </a:ext>
            </a:extLst>
          </xdr:cNvPr>
          <xdr:cNvGrpSpPr/>
        </xdr:nvGrpSpPr>
        <xdr:grpSpPr>
          <a:xfrm>
            <a:off x="4693920" y="4094480"/>
            <a:ext cx="12141200" cy="1727200"/>
            <a:chOff x="29687520" y="3048000"/>
            <a:chExt cx="9570720" cy="1727200"/>
          </a:xfrm>
        </xdr:grpSpPr>
        <xdr:graphicFrame macro="">
          <xdr:nvGraphicFramePr>
            <xdr:cNvPr id="29" name="Chart 28">
              <a:extLst>
                <a:ext uri="{FF2B5EF4-FFF2-40B4-BE49-F238E27FC236}">
                  <a16:creationId xmlns:a16="http://schemas.microsoft.com/office/drawing/2014/main" id="{36BC785C-D05C-1B72-B603-9BF2353BFA98}"/>
                </a:ext>
              </a:extLst>
            </xdr:cNvPr>
            <xdr:cNvGraphicFramePr/>
          </xdr:nvGraphicFramePr>
          <xdr:xfrm>
            <a:off x="29687520" y="3098800"/>
            <a:ext cx="9570720" cy="16764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sp macro="" textlink="">
          <xdr:nvSpPr>
            <xdr:cNvPr id="32" name="Rectangle: Rounded Corners 31">
              <a:extLst>
                <a:ext uri="{FF2B5EF4-FFF2-40B4-BE49-F238E27FC236}">
                  <a16:creationId xmlns:a16="http://schemas.microsoft.com/office/drawing/2014/main" id="{C0C85F6D-0FD1-4CD7-8BD4-9D019D9EA9AE}"/>
                </a:ext>
                <a:ext uri="{147F2762-F138-4A5C-976F-8EAC2B608ADB}">
                  <a16:predDERef xmlns:a16="http://schemas.microsoft.com/office/drawing/2014/main" pred="{9C186851-90A2-1DE9-E1B3-7D35435BC77B}"/>
                </a:ext>
              </a:extLst>
            </xdr:cNvPr>
            <xdr:cNvSpPr/>
          </xdr:nvSpPr>
          <xdr:spPr>
            <a:xfrm>
              <a:off x="29809440" y="3048000"/>
              <a:ext cx="1978331" cy="211980"/>
            </a:xfrm>
            <a:prstGeom prst="roundRect">
              <a:avLst/>
            </a:prstGeom>
            <a:solidFill>
              <a:srgbClr val="38434D"/>
            </a:solidFill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>
              <a:noAutofit/>
            </a:bodyPr>
            <a:lstStyle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1200" b="1">
                  <a:solidFill>
                    <a:schemeClr val="bg1"/>
                  </a:solidFill>
                </a:rPr>
                <a:t>Book Value By Asset Class</a:t>
              </a:r>
            </a:p>
          </xdr:txBody>
        </xdr:sp>
      </xdr:grpSp>
      <xdr:grpSp>
        <xdr:nvGrpSpPr>
          <xdr:cNvPr id="34" name="Group 33">
            <a:extLst>
              <a:ext uri="{FF2B5EF4-FFF2-40B4-BE49-F238E27FC236}">
                <a16:creationId xmlns:a16="http://schemas.microsoft.com/office/drawing/2014/main" id="{B4245F2B-95CF-6A9B-55A6-5B7DFD4798FC}"/>
              </a:ext>
            </a:extLst>
          </xdr:cNvPr>
          <xdr:cNvGrpSpPr/>
        </xdr:nvGrpSpPr>
        <xdr:grpSpPr>
          <a:xfrm>
            <a:off x="4643120" y="5622159"/>
            <a:ext cx="12183618" cy="2955500"/>
            <a:chOff x="29667200" y="4623890"/>
            <a:chExt cx="9611360" cy="2731598"/>
          </a:xfrm>
        </xdr:grpSpPr>
        <xdr:graphicFrame macro="">
          <xdr:nvGraphicFramePr>
            <xdr:cNvPr id="21" name="Chart 20">
              <a:extLst>
                <a:ext uri="{FF2B5EF4-FFF2-40B4-BE49-F238E27FC236}">
                  <a16:creationId xmlns:a16="http://schemas.microsoft.com/office/drawing/2014/main" id="{809F515F-0085-7EC0-45CE-24CF0F89D5EA}"/>
                </a:ext>
              </a:extLst>
            </xdr:cNvPr>
            <xdr:cNvGraphicFramePr/>
          </xdr:nvGraphicFramePr>
          <xdr:xfrm>
            <a:off x="29667200" y="4623890"/>
            <a:ext cx="9611360" cy="2731598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sp macro="" textlink="">
          <xdr:nvSpPr>
            <xdr:cNvPr id="33" name="Rectangle: Rounded Corners 32">
              <a:extLst>
                <a:ext uri="{FF2B5EF4-FFF2-40B4-BE49-F238E27FC236}">
                  <a16:creationId xmlns:a16="http://schemas.microsoft.com/office/drawing/2014/main" id="{BC48C578-D9AB-418E-B1AC-948C15FDCDAE}"/>
                </a:ext>
                <a:ext uri="{147F2762-F138-4A5C-976F-8EAC2B608ADB}">
                  <a16:predDERef xmlns:a16="http://schemas.microsoft.com/office/drawing/2014/main" pred="{9C186851-90A2-1DE9-E1B3-7D35435BC77B}"/>
                </a:ext>
              </a:extLst>
            </xdr:cNvPr>
            <xdr:cNvSpPr/>
          </xdr:nvSpPr>
          <xdr:spPr>
            <a:xfrm>
              <a:off x="29756413" y="5133922"/>
              <a:ext cx="2235200" cy="203200"/>
            </a:xfrm>
            <a:prstGeom prst="roundRect">
              <a:avLst/>
            </a:prstGeom>
            <a:solidFill>
              <a:srgbClr val="38434D"/>
            </a:solidFill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>
              <a:noAutofit/>
            </a:bodyPr>
            <a:lstStyle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1200" b="1">
                  <a:solidFill>
                    <a:schemeClr val="bg1"/>
                  </a:solidFill>
                </a:rPr>
                <a:t>Net Book Value Depreciable Assets</a:t>
              </a:r>
            </a:p>
          </xdr:txBody>
        </xdr:sp>
      </xdr:grpSp>
    </xdr:grpSp>
    <xdr:clientData/>
  </xdr:twoCellAnchor>
  <xdr:twoCellAnchor editAs="absolute">
    <xdr:from>
      <xdr:col>2</xdr:col>
      <xdr:colOff>985521</xdr:colOff>
      <xdr:row>3</xdr:row>
      <xdr:rowOff>91440</xdr:rowOff>
    </xdr:from>
    <xdr:to>
      <xdr:col>3</xdr:col>
      <xdr:colOff>1300481</xdr:colOff>
      <xdr:row>4</xdr:row>
      <xdr:rowOff>71120</xdr:rowOff>
    </xdr:to>
    <xdr:sp macro="" textlink="">
      <xdr:nvSpPr>
        <xdr:cNvPr id="37" name="Rectangle: Rounded Corners 36">
          <a:extLst>
            <a:ext uri="{FF2B5EF4-FFF2-40B4-BE49-F238E27FC236}">
              <a16:creationId xmlns:a16="http://schemas.microsoft.com/office/drawing/2014/main" id="{CF6F2B6E-028C-42DA-B9F5-4DE301B25DB5}"/>
            </a:ext>
            <a:ext uri="{147F2762-F138-4A5C-976F-8EAC2B608ADB}">
              <a16:predDERef xmlns:a16="http://schemas.microsoft.com/office/drawing/2014/main" pred="{9C186851-90A2-1DE9-E1B3-7D35435BC77B}"/>
            </a:ext>
          </a:extLst>
        </xdr:cNvPr>
        <xdr:cNvSpPr/>
      </xdr:nvSpPr>
      <xdr:spPr>
        <a:xfrm>
          <a:off x="2824481" y="690880"/>
          <a:ext cx="1564640" cy="162560"/>
        </a:xfrm>
        <a:prstGeom prst="roundRect">
          <a:avLst/>
        </a:prstGeom>
        <a:solidFill>
          <a:srgbClr val="38434D"/>
        </a:solidFill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>
              <a:solidFill>
                <a:schemeClr val="bg1"/>
              </a:solidFill>
            </a:rPr>
            <a:t>% Usefull Life</a:t>
          </a:r>
          <a:r>
            <a:rPr lang="en-US" sz="1200" b="1" baseline="0">
              <a:solidFill>
                <a:schemeClr val="bg1"/>
              </a:solidFill>
            </a:rPr>
            <a:t> Remain</a:t>
          </a:r>
          <a:endParaRPr lang="en-US" sz="1200" b="1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436880</xdr:colOff>
      <xdr:row>0</xdr:row>
      <xdr:rowOff>0</xdr:rowOff>
    </xdr:from>
    <xdr:to>
      <xdr:col>22</xdr:col>
      <xdr:colOff>345440</xdr:colOff>
      <xdr:row>1</xdr:row>
      <xdr:rowOff>81280</xdr:rowOff>
    </xdr:to>
    <xdr:sp macro="" textlink="$C$3">
      <xdr:nvSpPr>
        <xdr:cNvPr id="41" name="Rectangle: Rounded Corners 40">
          <a:extLst>
            <a:ext uri="{FF2B5EF4-FFF2-40B4-BE49-F238E27FC236}">
              <a16:creationId xmlns:a16="http://schemas.microsoft.com/office/drawing/2014/main" id="{67974466-E42B-4F48-AAAD-1F430451A708}"/>
            </a:ext>
          </a:extLst>
        </xdr:cNvPr>
        <xdr:cNvSpPr/>
      </xdr:nvSpPr>
      <xdr:spPr>
        <a:xfrm>
          <a:off x="1615440" y="0"/>
          <a:ext cx="17597120" cy="264160"/>
        </a:xfrm>
        <a:prstGeom prst="roundRect">
          <a:avLst>
            <a:gd name="adj" fmla="val 3000"/>
          </a:avLst>
        </a:prstGeom>
        <a:solidFill>
          <a:srgbClr val="002060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19FE6CA-B2A5-4D3B-B537-4E3E26B14DD3}" type="TxLink">
            <a:rPr lang="en-US" sz="2000" b="1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2031</a:t>
          </a:fld>
          <a:endParaRPr lang="en-ZA" sz="2000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4</xdr:col>
      <xdr:colOff>345440</xdr:colOff>
      <xdr:row>2</xdr:row>
      <xdr:rowOff>40641</xdr:rowOff>
    </xdr:from>
    <xdr:to>
      <xdr:col>5</xdr:col>
      <xdr:colOff>789940</xdr:colOff>
      <xdr:row>5</xdr:row>
      <xdr:rowOff>223520</xdr:rowOff>
    </xdr:to>
    <xdr:sp macro="" textlink="">
      <xdr:nvSpPr>
        <xdr:cNvPr id="46" name="Rectangle: Rounded Corners 45">
          <a:extLst>
            <a:ext uri="{FF2B5EF4-FFF2-40B4-BE49-F238E27FC236}">
              <a16:creationId xmlns:a16="http://schemas.microsoft.com/office/drawing/2014/main" id="{5BAC0CBA-CC89-4F15-A1DA-90B748FAEFE9}"/>
            </a:ext>
          </a:extLst>
        </xdr:cNvPr>
        <xdr:cNvSpPr/>
      </xdr:nvSpPr>
      <xdr:spPr>
        <a:xfrm>
          <a:off x="4998720" y="406401"/>
          <a:ext cx="2293620" cy="833119"/>
        </a:xfrm>
        <a:prstGeom prst="roundRect">
          <a:avLst>
            <a:gd name="adj" fmla="val 5613"/>
          </a:avLst>
        </a:prstGeom>
        <a:noFill/>
        <a:ln>
          <a:solidFill>
            <a:srgbClr val="002060"/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>
            <a:ln>
              <a:solidFill>
                <a:srgbClr val="002060"/>
              </a:solidFill>
            </a:ln>
            <a:noFill/>
          </a:endParaRPr>
        </a:p>
      </xdr:txBody>
    </xdr:sp>
    <xdr:clientData/>
  </xdr:twoCellAnchor>
  <xdr:twoCellAnchor editAs="absolute">
    <xdr:from>
      <xdr:col>4</xdr:col>
      <xdr:colOff>274320</xdr:colOff>
      <xdr:row>2</xdr:row>
      <xdr:rowOff>30480</xdr:rowOff>
    </xdr:from>
    <xdr:to>
      <xdr:col>4</xdr:col>
      <xdr:colOff>1239520</xdr:colOff>
      <xdr:row>3</xdr:row>
      <xdr:rowOff>152400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555921BD-0E77-4733-A190-4FEC63A6E209}"/>
            </a:ext>
          </a:extLst>
        </xdr:cNvPr>
        <xdr:cNvSpPr txBox="1"/>
      </xdr:nvSpPr>
      <xdr:spPr>
        <a:xfrm>
          <a:off x="4927600" y="396240"/>
          <a:ext cx="965200" cy="355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300" b="1"/>
            <a:t>Cost Active </a:t>
          </a:r>
        </a:p>
      </xdr:txBody>
    </xdr:sp>
    <xdr:clientData/>
  </xdr:twoCellAnchor>
  <xdr:twoCellAnchor editAs="absolute">
    <xdr:from>
      <xdr:col>4</xdr:col>
      <xdr:colOff>335138</xdr:colOff>
      <xdr:row>3</xdr:row>
      <xdr:rowOff>81280</xdr:rowOff>
    </xdr:from>
    <xdr:to>
      <xdr:col>4</xdr:col>
      <xdr:colOff>1210746</xdr:colOff>
      <xdr:row>5</xdr:row>
      <xdr:rowOff>39363</xdr:rowOff>
    </xdr:to>
    <xdr:sp macro="" textlink="Workings_Fixed_Assets!C8">
      <xdr:nvSpPr>
        <xdr:cNvPr id="63" name="TextBox 62">
          <a:extLst>
            <a:ext uri="{FF2B5EF4-FFF2-40B4-BE49-F238E27FC236}">
              <a16:creationId xmlns:a16="http://schemas.microsoft.com/office/drawing/2014/main" id="{242A8B48-F28E-BAA6-41E4-39543C6F9D44}"/>
            </a:ext>
          </a:extLst>
        </xdr:cNvPr>
        <xdr:cNvSpPr txBox="1"/>
      </xdr:nvSpPr>
      <xdr:spPr>
        <a:xfrm>
          <a:off x="4988418" y="680720"/>
          <a:ext cx="875608" cy="3746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0AC91131-AFF6-47DD-AA8C-6DA1120CBAED}" type="TxLink">
            <a:rPr lang="en-US" sz="18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1,701K</a:t>
          </a:fld>
          <a:endParaRPr lang="en-ZA" sz="1800" b="1"/>
        </a:p>
      </xdr:txBody>
    </xdr:sp>
    <xdr:clientData/>
  </xdr:twoCellAnchor>
  <xdr:twoCellAnchor editAs="absolute">
    <xdr:from>
      <xdr:col>10</xdr:col>
      <xdr:colOff>353314</xdr:colOff>
      <xdr:row>1</xdr:row>
      <xdr:rowOff>121921</xdr:rowOff>
    </xdr:from>
    <xdr:to>
      <xdr:col>14</xdr:col>
      <xdr:colOff>203200</xdr:colOff>
      <xdr:row>6</xdr:row>
      <xdr:rowOff>50800</xdr:rowOff>
    </xdr:to>
    <xdr:grpSp>
      <xdr:nvGrpSpPr>
        <xdr:cNvPr id="74" name="Group 73">
          <a:extLst>
            <a:ext uri="{FF2B5EF4-FFF2-40B4-BE49-F238E27FC236}">
              <a16:creationId xmlns:a16="http://schemas.microsoft.com/office/drawing/2014/main" id="{05376022-0C74-EBFC-5919-5E2CA3CE2505}"/>
            </a:ext>
          </a:extLst>
        </xdr:cNvPr>
        <xdr:cNvGrpSpPr/>
      </xdr:nvGrpSpPr>
      <xdr:grpSpPr>
        <a:xfrm>
          <a:off x="10360914" y="304801"/>
          <a:ext cx="2237486" cy="995679"/>
          <a:chOff x="32352492" y="284481"/>
          <a:chExt cx="2528097" cy="966702"/>
        </a:xfrm>
      </xdr:grpSpPr>
      <xdr:graphicFrame macro="">
        <xdr:nvGraphicFramePr>
          <xdr:cNvPr id="70" name="Chart 69">
            <a:extLst>
              <a:ext uri="{FF2B5EF4-FFF2-40B4-BE49-F238E27FC236}">
                <a16:creationId xmlns:a16="http://schemas.microsoft.com/office/drawing/2014/main" id="{877F1A28-82F3-471F-AB99-1DB8F44B129E}"/>
              </a:ext>
            </a:extLst>
          </xdr:cNvPr>
          <xdr:cNvGraphicFramePr/>
        </xdr:nvGraphicFramePr>
        <xdr:xfrm>
          <a:off x="32456265" y="531050"/>
          <a:ext cx="2424324" cy="6807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pSp>
        <xdr:nvGrpSpPr>
          <xdr:cNvPr id="71" name="Group 70">
            <a:extLst>
              <a:ext uri="{FF2B5EF4-FFF2-40B4-BE49-F238E27FC236}">
                <a16:creationId xmlns:a16="http://schemas.microsoft.com/office/drawing/2014/main" id="{267FF3D7-5EF3-40F0-AE2C-D777DF2C68B2}"/>
              </a:ext>
            </a:extLst>
          </xdr:cNvPr>
          <xdr:cNvGrpSpPr/>
        </xdr:nvGrpSpPr>
        <xdr:grpSpPr>
          <a:xfrm>
            <a:off x="32352492" y="284481"/>
            <a:ext cx="2401832" cy="966702"/>
            <a:chOff x="11588976" y="-2350597"/>
            <a:chExt cx="2109173" cy="1518589"/>
          </a:xfrm>
        </xdr:grpSpPr>
        <xdr:sp macro="" textlink="$E$8">
          <xdr:nvSpPr>
            <xdr:cNvPr id="72" name="TextBox 71">
              <a:extLst>
                <a:ext uri="{FF2B5EF4-FFF2-40B4-BE49-F238E27FC236}">
                  <a16:creationId xmlns:a16="http://schemas.microsoft.com/office/drawing/2014/main" id="{DBDACFE9-604B-EFE2-8D80-2C048C9DF463}"/>
                </a:ext>
              </a:extLst>
            </xdr:cNvPr>
            <xdr:cNvSpPr txBox="1"/>
          </xdr:nvSpPr>
          <xdr:spPr>
            <a:xfrm>
              <a:off x="11588976" y="-2350597"/>
              <a:ext cx="2086979" cy="36639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fld id="{FEFE8FA9-21C8-4266-8943-A9BBC338F2BF}" type="TxLink">
                <a:rPr lang="en-US" sz="11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Property, plant &amp; equipment</a:t>
              </a:fld>
              <a:endParaRPr lang="en-ZA" sz="1100"/>
            </a:p>
          </xdr:txBody>
        </xdr:sp>
        <xdr:sp macro="" textlink="">
          <xdr:nvSpPr>
            <xdr:cNvPr id="73" name="Rectangle: Rounded Corners 72">
              <a:extLst>
                <a:ext uri="{FF2B5EF4-FFF2-40B4-BE49-F238E27FC236}">
                  <a16:creationId xmlns:a16="http://schemas.microsoft.com/office/drawing/2014/main" id="{8B26F46A-BA1D-2802-B528-446E441AD4C5}"/>
                </a:ext>
              </a:extLst>
            </xdr:cNvPr>
            <xdr:cNvSpPr/>
          </xdr:nvSpPr>
          <xdr:spPr>
            <a:xfrm>
              <a:off x="11656351" y="-2288797"/>
              <a:ext cx="2041798" cy="1456789"/>
            </a:xfrm>
            <a:prstGeom prst="roundRect">
              <a:avLst>
                <a:gd name="adj" fmla="val 2721"/>
              </a:avLst>
            </a:prstGeom>
            <a:noFill/>
            <a:ln>
              <a:solidFill>
                <a:srgbClr val="002060"/>
              </a:solidFill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>
                <a:ln>
                  <a:solidFill>
                    <a:srgbClr val="002060"/>
                  </a:solidFill>
                </a:ln>
                <a:noFill/>
              </a:endParaRPr>
            </a:p>
          </xdr:txBody>
        </xdr:sp>
      </xdr:grpSp>
    </xdr:grpSp>
    <xdr:clientData/>
  </xdr:twoCellAnchor>
  <xdr:twoCellAnchor editAs="absolute">
    <xdr:from>
      <xdr:col>15</xdr:col>
      <xdr:colOff>447040</xdr:colOff>
      <xdr:row>1</xdr:row>
      <xdr:rowOff>101600</xdr:rowOff>
    </xdr:from>
    <xdr:to>
      <xdr:col>17</xdr:col>
      <xdr:colOff>497844</xdr:colOff>
      <xdr:row>6</xdr:row>
      <xdr:rowOff>10161</xdr:rowOff>
    </xdr:to>
    <xdr:grpSp>
      <xdr:nvGrpSpPr>
        <xdr:cNvPr id="78" name="Group 77">
          <a:extLst>
            <a:ext uri="{FF2B5EF4-FFF2-40B4-BE49-F238E27FC236}">
              <a16:creationId xmlns:a16="http://schemas.microsoft.com/office/drawing/2014/main" id="{DADE6A23-1434-4807-8944-4828E055B913}"/>
            </a:ext>
          </a:extLst>
        </xdr:cNvPr>
        <xdr:cNvGrpSpPr/>
      </xdr:nvGrpSpPr>
      <xdr:grpSpPr>
        <a:xfrm>
          <a:off x="13919200" y="284480"/>
          <a:ext cx="1960884" cy="975361"/>
          <a:chOff x="38181280" y="274320"/>
          <a:chExt cx="2334638" cy="975361"/>
        </a:xfrm>
      </xdr:grpSpPr>
      <xdr:graphicFrame macro="">
        <xdr:nvGraphicFramePr>
          <xdr:cNvPr id="75" name="Chart 74">
            <a:extLst>
              <a:ext uri="{FF2B5EF4-FFF2-40B4-BE49-F238E27FC236}">
                <a16:creationId xmlns:a16="http://schemas.microsoft.com/office/drawing/2014/main" id="{3119389B-431C-46A0-9459-24AF711EB61A}"/>
              </a:ext>
            </a:extLst>
          </xdr:cNvPr>
          <xdr:cNvGraphicFramePr>
            <a:graphicFrameLocks/>
          </xdr:cNvGraphicFramePr>
        </xdr:nvGraphicFramePr>
        <xdr:xfrm>
          <a:off x="38343840" y="528320"/>
          <a:ext cx="2123440" cy="6807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sp macro="" textlink="">
        <xdr:nvSpPr>
          <xdr:cNvPr id="76" name="Rectangle: Rounded Corners 75">
            <a:extLst>
              <a:ext uri="{FF2B5EF4-FFF2-40B4-BE49-F238E27FC236}">
                <a16:creationId xmlns:a16="http://schemas.microsoft.com/office/drawing/2014/main" id="{0FD14B36-F54A-4EA7-94DB-AF7972A98061}"/>
              </a:ext>
            </a:extLst>
          </xdr:cNvPr>
          <xdr:cNvSpPr/>
        </xdr:nvSpPr>
        <xdr:spPr>
          <a:xfrm>
            <a:off x="38338535" y="335281"/>
            <a:ext cx="2177383" cy="914400"/>
          </a:xfrm>
          <a:prstGeom prst="roundRect">
            <a:avLst>
              <a:gd name="adj" fmla="val 2721"/>
            </a:avLst>
          </a:prstGeom>
          <a:noFill/>
          <a:ln>
            <a:solidFill>
              <a:srgbClr val="002060"/>
            </a:solidFill>
          </a:ln>
          <a:effectLst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ZA" sz="1100">
              <a:ln>
                <a:solidFill>
                  <a:srgbClr val="002060"/>
                </a:solidFill>
              </a:ln>
              <a:noFill/>
            </a:endParaRPr>
          </a:p>
        </xdr:txBody>
      </xdr:sp>
      <xdr:sp macro="" textlink="$O$8">
        <xdr:nvSpPr>
          <xdr:cNvPr id="77" name="TextBox 76">
            <a:extLst>
              <a:ext uri="{FF2B5EF4-FFF2-40B4-BE49-F238E27FC236}">
                <a16:creationId xmlns:a16="http://schemas.microsoft.com/office/drawing/2014/main" id="{1376CCA8-2618-45F6-B975-BE5D7B855980}"/>
              </a:ext>
            </a:extLst>
          </xdr:cNvPr>
          <xdr:cNvSpPr txBox="1"/>
        </xdr:nvSpPr>
        <xdr:spPr>
          <a:xfrm>
            <a:off x="38181280" y="274320"/>
            <a:ext cx="1972122" cy="2392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fld id="{237A783C-FB00-445A-B368-1EE9875BE924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Intangible assets</a:t>
            </a:fld>
            <a:endParaRPr lang="en-ZA" sz="1100"/>
          </a:p>
        </xdr:txBody>
      </xdr:sp>
    </xdr:grpSp>
    <xdr:clientData/>
  </xdr:twoCellAnchor>
  <xdr:twoCellAnchor editAs="absolute">
    <xdr:from>
      <xdr:col>4</xdr:col>
      <xdr:colOff>1737360</xdr:colOff>
      <xdr:row>1</xdr:row>
      <xdr:rowOff>162560</xdr:rowOff>
    </xdr:from>
    <xdr:to>
      <xdr:col>5</xdr:col>
      <xdr:colOff>894080</xdr:colOff>
      <xdr:row>4</xdr:row>
      <xdr:rowOff>60960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E2D609-F827-4F28-99BC-60B0595C551A}"/>
            </a:ext>
          </a:extLst>
        </xdr:cNvPr>
        <xdr:cNvSpPr txBox="1"/>
      </xdr:nvSpPr>
      <xdr:spPr>
        <a:xfrm>
          <a:off x="6390640" y="345440"/>
          <a:ext cx="1005840" cy="497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100" b="1"/>
            <a:t>Non-Depreciable</a:t>
          </a:r>
        </a:p>
      </xdr:txBody>
    </xdr:sp>
    <xdr:clientData/>
  </xdr:twoCellAnchor>
  <xdr:twoCellAnchor editAs="absolute">
    <xdr:from>
      <xdr:col>4</xdr:col>
      <xdr:colOff>1838960</xdr:colOff>
      <xdr:row>4</xdr:row>
      <xdr:rowOff>40640</xdr:rowOff>
    </xdr:from>
    <xdr:to>
      <xdr:col>5</xdr:col>
      <xdr:colOff>865448</xdr:colOff>
      <xdr:row>5</xdr:row>
      <xdr:rowOff>181603</xdr:rowOff>
    </xdr:to>
    <xdr:sp macro="" textlink="Workings_Fixed_Assets!C6">
      <xdr:nvSpPr>
        <xdr:cNvPr id="91" name="TextBox 90">
          <a:extLst>
            <a:ext uri="{FF2B5EF4-FFF2-40B4-BE49-F238E27FC236}">
              <a16:creationId xmlns:a16="http://schemas.microsoft.com/office/drawing/2014/main" id="{0D2BB89A-5EAF-4B28-8C3C-53C04B090406}"/>
            </a:ext>
          </a:extLst>
        </xdr:cNvPr>
        <xdr:cNvSpPr txBox="1"/>
      </xdr:nvSpPr>
      <xdr:spPr>
        <a:xfrm>
          <a:off x="6492240" y="822960"/>
          <a:ext cx="875608" cy="3746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A93EBE0D-C1C6-4AA8-AC56-FC2C3ADA5C26}" type="TxLink">
            <a:rPr lang="en-US" sz="18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700K</a:t>
          </a:fld>
          <a:endParaRPr lang="en-ZA" sz="1800" b="1"/>
        </a:p>
      </xdr:txBody>
    </xdr:sp>
    <xdr:clientData/>
  </xdr:twoCellAnchor>
  <xdr:twoCellAnchor editAs="absolute">
    <xdr:from>
      <xdr:col>0</xdr:col>
      <xdr:colOff>904240</xdr:colOff>
      <xdr:row>3</xdr:row>
      <xdr:rowOff>162560</xdr:rowOff>
    </xdr:from>
    <xdr:to>
      <xdr:col>3</xdr:col>
      <xdr:colOff>1381760</xdr:colOff>
      <xdr:row>49</xdr:row>
      <xdr:rowOff>162560</xdr:rowOff>
    </xdr:to>
    <xdr:grpSp>
      <xdr:nvGrpSpPr>
        <xdr:cNvPr id="98" name="Group 97">
          <a:extLst>
            <a:ext uri="{FF2B5EF4-FFF2-40B4-BE49-F238E27FC236}">
              <a16:creationId xmlns:a16="http://schemas.microsoft.com/office/drawing/2014/main" id="{1772897C-DED7-7ED7-3A57-8511BEF6DE9F}"/>
            </a:ext>
          </a:extLst>
        </xdr:cNvPr>
        <xdr:cNvGrpSpPr/>
      </xdr:nvGrpSpPr>
      <xdr:grpSpPr>
        <a:xfrm>
          <a:off x="904240" y="762000"/>
          <a:ext cx="3566160" cy="8768080"/>
          <a:chOff x="25425215" y="984777"/>
          <a:chExt cx="4146433" cy="7770832"/>
        </a:xfrm>
      </xdr:grpSpPr>
      <xdr:graphicFrame macro="">
        <xdr:nvGraphicFramePr>
          <xdr:cNvPr id="36" name="Chart 35">
            <a:extLst>
              <a:ext uri="{FF2B5EF4-FFF2-40B4-BE49-F238E27FC236}">
                <a16:creationId xmlns:a16="http://schemas.microsoft.com/office/drawing/2014/main" id="{522A2592-C0C6-48C7-A7A4-75AD73A7A3E7}"/>
              </a:ext>
            </a:extLst>
          </xdr:cNvPr>
          <xdr:cNvGraphicFramePr>
            <a:graphicFrameLocks/>
          </xdr:cNvGraphicFramePr>
        </xdr:nvGraphicFramePr>
        <xdr:xfrm>
          <a:off x="27728525" y="1044169"/>
          <a:ext cx="1843123" cy="771144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96" name="Chart 95">
            <a:extLst>
              <a:ext uri="{FF2B5EF4-FFF2-40B4-BE49-F238E27FC236}">
                <a16:creationId xmlns:a16="http://schemas.microsoft.com/office/drawing/2014/main" id="{E992ACEB-4AE0-8913-DBBF-DF569344F7FC}"/>
              </a:ext>
            </a:extLst>
          </xdr:cNvPr>
          <xdr:cNvGraphicFramePr>
            <a:graphicFrameLocks/>
          </xdr:cNvGraphicFramePr>
        </xdr:nvGraphicFramePr>
        <xdr:xfrm>
          <a:off x="25425215" y="984777"/>
          <a:ext cx="2324714" cy="77520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</xdr:grpSp>
    <xdr:clientData/>
  </xdr:twoCellAnchor>
  <xdr:twoCellAnchor editAs="absolute">
    <xdr:from>
      <xdr:col>1</xdr:col>
      <xdr:colOff>355600</xdr:colOff>
      <xdr:row>3</xdr:row>
      <xdr:rowOff>71120</xdr:rowOff>
    </xdr:from>
    <xdr:to>
      <xdr:col>2</xdr:col>
      <xdr:colOff>944879</xdr:colOff>
      <xdr:row>4</xdr:row>
      <xdr:rowOff>50800</xdr:rowOff>
    </xdr:to>
    <xdr:sp macro="" textlink="">
      <xdr:nvSpPr>
        <xdr:cNvPr id="99" name="Rectangle: Rounded Corners 98">
          <a:extLst>
            <a:ext uri="{FF2B5EF4-FFF2-40B4-BE49-F238E27FC236}">
              <a16:creationId xmlns:a16="http://schemas.microsoft.com/office/drawing/2014/main" id="{508583BA-9D04-4753-B4B1-EE3D80C27056}"/>
            </a:ext>
            <a:ext uri="{147F2762-F138-4A5C-976F-8EAC2B608ADB}">
              <a16:predDERef xmlns:a16="http://schemas.microsoft.com/office/drawing/2014/main" pred="{9C186851-90A2-1DE9-E1B3-7D35435BC77B}"/>
            </a:ext>
          </a:extLst>
        </xdr:cNvPr>
        <xdr:cNvSpPr/>
      </xdr:nvSpPr>
      <xdr:spPr>
        <a:xfrm>
          <a:off x="1534160" y="670560"/>
          <a:ext cx="1249679" cy="162560"/>
        </a:xfrm>
        <a:prstGeom prst="roundRect">
          <a:avLst/>
        </a:prstGeom>
        <a:solidFill>
          <a:srgbClr val="38434D"/>
        </a:solidFill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>
              <a:solidFill>
                <a:schemeClr val="bg1"/>
              </a:solidFill>
            </a:rPr>
            <a:t>Additions</a:t>
          </a:r>
        </a:p>
      </xdr:txBody>
    </xdr:sp>
    <xdr:clientData/>
  </xdr:twoCellAnchor>
  <xdr:twoCellAnchor editAs="absolute">
    <xdr:from>
      <xdr:col>4</xdr:col>
      <xdr:colOff>934720</xdr:colOff>
      <xdr:row>2</xdr:row>
      <xdr:rowOff>91440</xdr:rowOff>
    </xdr:from>
    <xdr:to>
      <xdr:col>5</xdr:col>
      <xdr:colOff>203200</xdr:colOff>
      <xdr:row>5</xdr:row>
      <xdr:rowOff>152400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13E3EAF5-34DA-49B2-9C3A-1A1EF3B35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4</xdr:col>
      <xdr:colOff>1036320</xdr:colOff>
      <xdr:row>5</xdr:row>
      <xdr:rowOff>40640</xdr:rowOff>
    </xdr:from>
    <xdr:to>
      <xdr:col>5</xdr:col>
      <xdr:colOff>172720</xdr:colOff>
      <xdr:row>6</xdr:row>
      <xdr:rowOff>10160</xdr:rowOff>
    </xdr:to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A69F2F0B-06FC-4B12-9915-A4D177EEDE2B}"/>
            </a:ext>
          </a:extLst>
        </xdr:cNvPr>
        <xdr:cNvSpPr txBox="1"/>
      </xdr:nvSpPr>
      <xdr:spPr>
        <a:xfrm>
          <a:off x="5689600" y="1056640"/>
          <a:ext cx="985520" cy="203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900" b="0" i="1"/>
            <a:t>Non-Deprec</a:t>
          </a:r>
          <a:r>
            <a:rPr lang="en-ZA" sz="1000" b="1"/>
            <a:t> %</a:t>
          </a:r>
        </a:p>
      </xdr:txBody>
    </xdr:sp>
    <xdr:clientData/>
  </xdr:twoCellAnchor>
  <xdr:twoCellAnchor editAs="absolute">
    <xdr:from>
      <xdr:col>4</xdr:col>
      <xdr:colOff>1290320</xdr:colOff>
      <xdr:row>3</xdr:row>
      <xdr:rowOff>60960</xdr:rowOff>
    </xdr:from>
    <xdr:to>
      <xdr:col>4</xdr:col>
      <xdr:colOff>1757680</xdr:colOff>
      <xdr:row>4</xdr:row>
      <xdr:rowOff>101600</xdr:rowOff>
    </xdr:to>
    <xdr:sp macro="" textlink="Workings_Fixed_Assets!C13">
      <xdr:nvSpPr>
        <xdr:cNvPr id="102" name="TextBox 101">
          <a:extLst>
            <a:ext uri="{FF2B5EF4-FFF2-40B4-BE49-F238E27FC236}">
              <a16:creationId xmlns:a16="http://schemas.microsoft.com/office/drawing/2014/main" id="{5B93C214-16D5-45D9-8382-C489D9AC63F0}"/>
            </a:ext>
          </a:extLst>
        </xdr:cNvPr>
        <xdr:cNvSpPr txBox="1"/>
      </xdr:nvSpPr>
      <xdr:spPr>
        <a:xfrm>
          <a:off x="5943600" y="660400"/>
          <a:ext cx="467360" cy="223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9737629-6F54-4783-A8FE-27B4C2372CD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41%</a:t>
          </a:fld>
          <a:endParaRPr lang="en-ZA" sz="1100" b="1"/>
        </a:p>
      </xdr:txBody>
    </xdr:sp>
    <xdr:clientData/>
  </xdr:twoCellAnchor>
  <xdr:twoCellAnchor editAs="absolute">
    <xdr:from>
      <xdr:col>8</xdr:col>
      <xdr:colOff>81280</xdr:colOff>
      <xdr:row>2</xdr:row>
      <xdr:rowOff>0</xdr:rowOff>
    </xdr:from>
    <xdr:to>
      <xdr:col>10</xdr:col>
      <xdr:colOff>447040</xdr:colOff>
      <xdr:row>5</xdr:row>
      <xdr:rowOff>213360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5E16924E-FA6A-AF56-3098-B9AC33909D55}"/>
            </a:ext>
          </a:extLst>
        </xdr:cNvPr>
        <xdr:cNvGrpSpPr/>
      </xdr:nvGrpSpPr>
      <xdr:grpSpPr>
        <a:xfrm>
          <a:off x="8950960" y="365760"/>
          <a:ext cx="1503680" cy="863600"/>
          <a:chOff x="33416240" y="345440"/>
          <a:chExt cx="1503680" cy="863600"/>
        </a:xfrm>
      </xdr:grpSpPr>
      <xdr:sp macro="" textlink="">
        <xdr:nvSpPr>
          <xdr:cNvPr id="48" name="Rectangle: Rounded Corners 47">
            <a:extLst>
              <a:ext uri="{FF2B5EF4-FFF2-40B4-BE49-F238E27FC236}">
                <a16:creationId xmlns:a16="http://schemas.microsoft.com/office/drawing/2014/main" id="{E11C7F54-7A80-422B-8CCF-F0935F3B7768}"/>
              </a:ext>
            </a:extLst>
          </xdr:cNvPr>
          <xdr:cNvSpPr/>
        </xdr:nvSpPr>
        <xdr:spPr>
          <a:xfrm>
            <a:off x="33507680" y="365759"/>
            <a:ext cx="1300480" cy="843281"/>
          </a:xfrm>
          <a:prstGeom prst="roundRect">
            <a:avLst>
              <a:gd name="adj" fmla="val 5613"/>
            </a:avLst>
          </a:prstGeom>
          <a:noFill/>
          <a:ln>
            <a:solidFill>
              <a:srgbClr val="002060"/>
            </a:solidFill>
          </a:ln>
          <a:effectLst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ZA" sz="1100">
              <a:ln>
                <a:solidFill>
                  <a:srgbClr val="002060"/>
                </a:solidFill>
              </a:ln>
              <a:noFill/>
            </a:endParaRPr>
          </a:p>
        </xdr:txBody>
      </xdr: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107D690E-CE56-4FE8-8856-91913A10AB9B}"/>
              </a:ext>
            </a:extLst>
          </xdr:cNvPr>
          <xdr:cNvSpPr txBox="1"/>
        </xdr:nvSpPr>
        <xdr:spPr>
          <a:xfrm>
            <a:off x="33416240" y="345440"/>
            <a:ext cx="1056640" cy="5384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ZA" sz="1300" b="1" baseline="0"/>
              <a:t>Usefull Life Remain</a:t>
            </a:r>
            <a:endParaRPr lang="en-ZA" sz="1300" b="1"/>
          </a:p>
        </xdr:txBody>
      </xdr:sp>
      <xdr:graphicFrame macro="">
        <xdr:nvGraphicFramePr>
          <xdr:cNvPr id="79" name="Chart 78">
            <a:extLst>
              <a:ext uri="{FF2B5EF4-FFF2-40B4-BE49-F238E27FC236}">
                <a16:creationId xmlns:a16="http://schemas.microsoft.com/office/drawing/2014/main" id="{79091F35-360F-4759-86FC-E6F64435DE50}"/>
              </a:ext>
            </a:extLst>
          </xdr:cNvPr>
          <xdr:cNvGraphicFramePr>
            <a:graphicFrameLocks/>
          </xdr:cNvGraphicFramePr>
        </xdr:nvGraphicFramePr>
        <xdr:xfrm>
          <a:off x="34086800" y="548640"/>
          <a:ext cx="797513" cy="53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sp macro="" textlink="Workings_Fixed_Assets!C10">
        <xdr:nvSpPr>
          <xdr:cNvPr id="80" name="TextBox 79">
            <a:extLst>
              <a:ext uri="{FF2B5EF4-FFF2-40B4-BE49-F238E27FC236}">
                <a16:creationId xmlns:a16="http://schemas.microsoft.com/office/drawing/2014/main" id="{8E2252CD-6555-4457-AAE3-B3F677AF651E}"/>
              </a:ext>
            </a:extLst>
          </xdr:cNvPr>
          <xdr:cNvSpPr txBox="1"/>
        </xdr:nvSpPr>
        <xdr:spPr>
          <a:xfrm>
            <a:off x="33487360" y="843281"/>
            <a:ext cx="680720" cy="2438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63D8CD6-512F-423E-98B2-F616A76E0E20}" type="TxLink">
              <a:rPr lang="en-US" sz="18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46%</a:t>
            </a:fld>
            <a:endParaRPr lang="en-US" sz="1800" b="1">
              <a:solidFill>
                <a:srgbClr val="002060"/>
              </a:solidFill>
            </a:endParaRPr>
          </a:p>
        </xdr:txBody>
      </xdr:sp>
      <xdr:sp macro="" textlink="">
        <xdr:nvSpPr>
          <xdr:cNvPr id="109" name="TextBox 108">
            <a:extLst>
              <a:ext uri="{FF2B5EF4-FFF2-40B4-BE49-F238E27FC236}">
                <a16:creationId xmlns:a16="http://schemas.microsoft.com/office/drawing/2014/main" id="{BBC5FF4A-2186-40A8-BE28-9114FA5B589E}"/>
              </a:ext>
            </a:extLst>
          </xdr:cNvPr>
          <xdr:cNvSpPr txBox="1"/>
        </xdr:nvSpPr>
        <xdr:spPr>
          <a:xfrm>
            <a:off x="34117280" y="985520"/>
            <a:ext cx="802640" cy="1727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ZA" sz="900" b="0" i="1"/>
              <a:t>Remain</a:t>
            </a:r>
            <a:r>
              <a:rPr lang="en-ZA" sz="1000" b="1"/>
              <a:t> %</a:t>
            </a:r>
          </a:p>
        </xdr:txBody>
      </xdr:sp>
    </xdr:grpSp>
    <xdr:clientData/>
  </xdr:twoCellAnchor>
  <xdr:twoCellAnchor>
    <xdr:from>
      <xdr:col>14</xdr:col>
      <xdr:colOff>101600</xdr:colOff>
      <xdr:row>1</xdr:row>
      <xdr:rowOff>152400</xdr:rowOff>
    </xdr:from>
    <xdr:to>
      <xdr:col>15</xdr:col>
      <xdr:colOff>497840</xdr:colOff>
      <xdr:row>6</xdr:row>
      <xdr:rowOff>71120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B3A12DE8-1432-5C2E-0653-5D878F6AAB80}"/>
            </a:ext>
          </a:extLst>
        </xdr:cNvPr>
        <xdr:cNvGrpSpPr/>
      </xdr:nvGrpSpPr>
      <xdr:grpSpPr>
        <a:xfrm>
          <a:off x="12496800" y="335280"/>
          <a:ext cx="1473200" cy="985520"/>
          <a:chOff x="12486640" y="345440"/>
          <a:chExt cx="1473200" cy="985520"/>
        </a:xfrm>
      </xdr:grpSpPr>
      <xdr:grpSp>
        <xdr:nvGrpSpPr>
          <xdr:cNvPr id="16" name="Group 15">
            <a:extLst>
              <a:ext uri="{FF2B5EF4-FFF2-40B4-BE49-F238E27FC236}">
                <a16:creationId xmlns:a16="http://schemas.microsoft.com/office/drawing/2014/main" id="{CC7D18E4-E163-BC7C-12A8-775ADA01CDED}"/>
              </a:ext>
            </a:extLst>
          </xdr:cNvPr>
          <xdr:cNvGrpSpPr/>
        </xdr:nvGrpSpPr>
        <xdr:grpSpPr>
          <a:xfrm>
            <a:off x="12537440" y="345440"/>
            <a:ext cx="1422400" cy="955040"/>
            <a:chOff x="12415520" y="335280"/>
            <a:chExt cx="1483360" cy="965200"/>
          </a:xfrm>
        </xdr:grpSpPr>
        <xdr:sp macro="" textlink="">
          <xdr:nvSpPr>
            <xdr:cNvPr id="87" name="Rectangle: Rounded Corners 86">
              <a:extLst>
                <a:ext uri="{FF2B5EF4-FFF2-40B4-BE49-F238E27FC236}">
                  <a16:creationId xmlns:a16="http://schemas.microsoft.com/office/drawing/2014/main" id="{B2AF86BE-A9EC-4BC8-BED8-C539885D0447}"/>
                </a:ext>
              </a:extLst>
            </xdr:cNvPr>
            <xdr:cNvSpPr/>
          </xdr:nvSpPr>
          <xdr:spPr>
            <a:xfrm>
              <a:off x="12415520" y="335280"/>
              <a:ext cx="1483360" cy="965200"/>
            </a:xfrm>
            <a:prstGeom prst="roundRect">
              <a:avLst>
                <a:gd name="adj" fmla="val 5613"/>
              </a:avLst>
            </a:prstGeom>
            <a:noFill/>
            <a:ln>
              <a:solidFill>
                <a:srgbClr val="002060"/>
              </a:solidFill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>
                <a:ln>
                  <a:solidFill>
                    <a:srgbClr val="002060"/>
                  </a:solidFill>
                </a:ln>
                <a:noFill/>
              </a:endParaRPr>
            </a:p>
          </xdr:txBody>
        </xdr:sp>
        <xdr:sp macro="" textlink="">
          <xdr:nvSpPr>
            <xdr:cNvPr id="88" name="TextBox 87">
              <a:extLst>
                <a:ext uri="{FF2B5EF4-FFF2-40B4-BE49-F238E27FC236}">
                  <a16:creationId xmlns:a16="http://schemas.microsoft.com/office/drawing/2014/main" id="{92B973D1-0625-4EFA-88C6-81B0409ECFC1}"/>
                </a:ext>
              </a:extLst>
            </xdr:cNvPr>
            <xdr:cNvSpPr txBox="1"/>
          </xdr:nvSpPr>
          <xdr:spPr>
            <a:xfrm>
              <a:off x="12486640" y="342901"/>
              <a:ext cx="1127760" cy="20573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ZA" sz="1300" b="1" baseline="0"/>
                <a:t>Additions</a:t>
              </a:r>
              <a:endParaRPr lang="en-ZA" sz="1300" b="1"/>
            </a:p>
          </xdr:txBody>
        </xdr:sp>
      </xdr:grpSp>
      <xdr:sp macro="" textlink="Workings_Fixed_Assets!C16">
        <xdr:nvSpPr>
          <xdr:cNvPr id="105" name="TextBox 104">
            <a:extLst>
              <a:ext uri="{FF2B5EF4-FFF2-40B4-BE49-F238E27FC236}">
                <a16:creationId xmlns:a16="http://schemas.microsoft.com/office/drawing/2014/main" id="{9D9CC0D1-DD31-49FD-8293-199D8541765C}"/>
              </a:ext>
            </a:extLst>
          </xdr:cNvPr>
          <xdr:cNvSpPr txBox="1"/>
        </xdr:nvSpPr>
        <xdr:spPr>
          <a:xfrm>
            <a:off x="12578080" y="568960"/>
            <a:ext cx="875608" cy="3251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fld id="{53E53802-BFC3-4BB6-A2D4-846BFE0CD778}" type="TxLink">
              <a:rPr lang="en-US" sz="18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133K</a:t>
            </a:fld>
            <a:endParaRPr lang="en-ZA" sz="1800" b="1"/>
          </a:p>
        </xdr:txBody>
      </xdr:sp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5277B82F-F519-4485-9DA8-F1BA6E01C67D}"/>
              </a:ext>
            </a:extLst>
          </xdr:cNvPr>
          <xdr:cNvGraphicFramePr>
            <a:graphicFrameLocks/>
          </xdr:cNvGraphicFramePr>
        </xdr:nvGraphicFramePr>
        <xdr:xfrm>
          <a:off x="12486640" y="751840"/>
          <a:ext cx="1412240" cy="5791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5</xdr:col>
      <xdr:colOff>751840</xdr:colOff>
      <xdr:row>2</xdr:row>
      <xdr:rowOff>20320</xdr:rowOff>
    </xdr:from>
    <xdr:to>
      <xdr:col>8</xdr:col>
      <xdr:colOff>91440</xdr:colOff>
      <xdr:row>5</xdr:row>
      <xdr:rowOff>182879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74314F4A-0717-924B-0A8B-532AE1E5348A}"/>
            </a:ext>
          </a:extLst>
        </xdr:cNvPr>
        <xdr:cNvGrpSpPr/>
      </xdr:nvGrpSpPr>
      <xdr:grpSpPr>
        <a:xfrm>
          <a:off x="7254240" y="386080"/>
          <a:ext cx="1706880" cy="812799"/>
          <a:chOff x="7233920" y="406400"/>
          <a:chExt cx="1706880" cy="812799"/>
        </a:xfrm>
      </xdr:grpSpPr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B737AE04-80CC-4A56-AA30-41F20A52E7AD}"/>
              </a:ext>
            </a:extLst>
          </xdr:cNvPr>
          <xdr:cNvSpPr txBox="1"/>
        </xdr:nvSpPr>
        <xdr:spPr>
          <a:xfrm>
            <a:off x="7233920" y="406400"/>
            <a:ext cx="1628140" cy="2133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ZA" sz="1300" b="1"/>
              <a:t>Net Value</a:t>
            </a:r>
          </a:p>
        </xdr:txBody>
      </xdr:sp>
      <xdr:sp macro="" textlink="">
        <xdr:nvSpPr>
          <xdr:cNvPr id="81" name="Rectangle: Rounded Corners 80">
            <a:extLst>
              <a:ext uri="{FF2B5EF4-FFF2-40B4-BE49-F238E27FC236}">
                <a16:creationId xmlns:a16="http://schemas.microsoft.com/office/drawing/2014/main" id="{518F6DB4-0BD9-4E40-86D2-E4C353A5BD8B}"/>
              </a:ext>
            </a:extLst>
          </xdr:cNvPr>
          <xdr:cNvSpPr/>
        </xdr:nvSpPr>
        <xdr:spPr>
          <a:xfrm>
            <a:off x="7376160" y="406400"/>
            <a:ext cx="1564640" cy="812799"/>
          </a:xfrm>
          <a:prstGeom prst="roundRect">
            <a:avLst>
              <a:gd name="adj" fmla="val 5613"/>
            </a:avLst>
          </a:prstGeom>
          <a:noFill/>
          <a:ln>
            <a:solidFill>
              <a:srgbClr val="002060"/>
            </a:solidFill>
          </a:ln>
          <a:effectLst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ZA" sz="1100">
              <a:ln>
                <a:solidFill>
                  <a:srgbClr val="002060"/>
                </a:solidFill>
              </a:ln>
              <a:noFill/>
            </a:endParaRPr>
          </a:p>
        </xdr:txBody>
      </xdr:sp>
      <xdr:sp macro="" textlink="Workings_Fixed_Assets!C9">
        <xdr:nvSpPr>
          <xdr:cNvPr id="92" name="TextBox 91">
            <a:extLst>
              <a:ext uri="{FF2B5EF4-FFF2-40B4-BE49-F238E27FC236}">
                <a16:creationId xmlns:a16="http://schemas.microsoft.com/office/drawing/2014/main" id="{18000BBD-9B5A-4230-84C0-96575CD6EA27}"/>
              </a:ext>
            </a:extLst>
          </xdr:cNvPr>
          <xdr:cNvSpPr txBox="1"/>
        </xdr:nvSpPr>
        <xdr:spPr>
          <a:xfrm>
            <a:off x="7376160" y="589280"/>
            <a:ext cx="1342968" cy="3746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fld id="{95C18410-89FB-4604-9032-0FF61ABD2B9C}" type="TxLink">
              <a:rPr lang="en-US" sz="18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1,255K</a:t>
            </a:fld>
            <a:endParaRPr lang="en-ZA" sz="1800" b="1"/>
          </a:p>
        </xdr:txBody>
      </xdr:sp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4EC3BE75-4190-42A6-A7AC-F8EC337F3176}"/>
              </a:ext>
            </a:extLst>
          </xdr:cNvPr>
          <xdr:cNvGraphicFramePr>
            <a:graphicFrameLocks/>
          </xdr:cNvGraphicFramePr>
        </xdr:nvGraphicFramePr>
        <xdr:xfrm>
          <a:off x="7376160" y="731520"/>
          <a:ext cx="1503680" cy="4775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</xdr:grpSp>
    <xdr:clientData/>
  </xdr:twoCellAnchor>
  <xdr:twoCellAnchor editAs="absolute">
    <xdr:from>
      <xdr:col>17</xdr:col>
      <xdr:colOff>548640</xdr:colOff>
      <xdr:row>1</xdr:row>
      <xdr:rowOff>121920</xdr:rowOff>
    </xdr:from>
    <xdr:to>
      <xdr:col>19</xdr:col>
      <xdr:colOff>447040</xdr:colOff>
      <xdr:row>6</xdr:row>
      <xdr:rowOff>81280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5592AAF-A029-1341-E3E1-A4790758F58F}"/>
            </a:ext>
          </a:extLst>
        </xdr:cNvPr>
        <xdr:cNvGrpSpPr/>
      </xdr:nvGrpSpPr>
      <xdr:grpSpPr>
        <a:xfrm>
          <a:off x="15930880" y="304800"/>
          <a:ext cx="1127760" cy="1026160"/>
          <a:chOff x="40883840" y="223520"/>
          <a:chExt cx="1127760" cy="1026160"/>
        </a:xfrm>
      </xdr:grpSpPr>
      <xdr:sp macro="" textlink="">
        <xdr:nvSpPr>
          <xdr:cNvPr id="103" name="Rectangle: Rounded Corners 102">
            <a:extLst>
              <a:ext uri="{FF2B5EF4-FFF2-40B4-BE49-F238E27FC236}">
                <a16:creationId xmlns:a16="http://schemas.microsoft.com/office/drawing/2014/main" id="{E71393A6-0058-4AE5-B7B4-FE759162411A}"/>
              </a:ext>
            </a:extLst>
          </xdr:cNvPr>
          <xdr:cNvSpPr/>
        </xdr:nvSpPr>
        <xdr:spPr>
          <a:xfrm>
            <a:off x="40904160" y="304801"/>
            <a:ext cx="1046480" cy="904240"/>
          </a:xfrm>
          <a:prstGeom prst="roundRect">
            <a:avLst>
              <a:gd name="adj" fmla="val 5613"/>
            </a:avLst>
          </a:prstGeom>
          <a:noFill/>
          <a:ln>
            <a:solidFill>
              <a:srgbClr val="002060"/>
            </a:solidFill>
          </a:ln>
          <a:effectLst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ZA" sz="1100">
              <a:ln>
                <a:solidFill>
                  <a:srgbClr val="002060"/>
                </a:solidFill>
              </a:ln>
              <a:noFill/>
            </a:endParaRPr>
          </a:p>
        </xdr:txBody>
      </xdr:sp>
      <xdr:sp macro="" textlink="">
        <xdr:nvSpPr>
          <xdr:cNvPr id="104" name="TextBox 103">
            <a:extLst>
              <a:ext uri="{FF2B5EF4-FFF2-40B4-BE49-F238E27FC236}">
                <a16:creationId xmlns:a16="http://schemas.microsoft.com/office/drawing/2014/main" id="{648C8A38-62FC-4749-A5E6-E7B4431B019A}"/>
              </a:ext>
            </a:extLst>
          </xdr:cNvPr>
          <xdr:cNvSpPr txBox="1"/>
        </xdr:nvSpPr>
        <xdr:spPr>
          <a:xfrm>
            <a:off x="40883840" y="223520"/>
            <a:ext cx="1127760" cy="33527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ZA" sz="1300" b="1" baseline="0"/>
              <a:t>Depreciation</a:t>
            </a:r>
            <a:endParaRPr lang="en-ZA" sz="1300" b="1"/>
          </a:p>
        </xdr:txBody>
      </xdr:sp>
      <xdr:sp macro="" textlink="Workings_Fixed_Assets!C17">
        <xdr:nvSpPr>
          <xdr:cNvPr id="106" name="TextBox 105">
            <a:extLst>
              <a:ext uri="{FF2B5EF4-FFF2-40B4-BE49-F238E27FC236}">
                <a16:creationId xmlns:a16="http://schemas.microsoft.com/office/drawing/2014/main" id="{FF2DC1C9-44FA-45BC-A0F6-5FB5E7F9CBFC}"/>
              </a:ext>
            </a:extLst>
          </xdr:cNvPr>
          <xdr:cNvSpPr txBox="1"/>
        </xdr:nvSpPr>
        <xdr:spPr>
          <a:xfrm>
            <a:off x="40985440" y="436881"/>
            <a:ext cx="875608" cy="2946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fld id="{870B0580-D9D5-469B-9F59-05F59D15E85B}" type="TxLink">
              <a:rPr lang="en-US" sz="18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218K</a:t>
            </a:fld>
            <a:endParaRPr lang="en-ZA" sz="1800" b="1"/>
          </a:p>
        </xdr:txBody>
      </xdr:sp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72CE170D-51E2-455C-B1DD-D4BE35E6C07B}"/>
              </a:ext>
            </a:extLst>
          </xdr:cNvPr>
          <xdr:cNvGraphicFramePr>
            <a:graphicFrameLocks/>
          </xdr:cNvGraphicFramePr>
        </xdr:nvGraphicFramePr>
        <xdr:xfrm>
          <a:off x="40985440" y="426720"/>
          <a:ext cx="995680" cy="8229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</xdr:grpSp>
    <xdr:clientData/>
  </xdr:twoCellAnchor>
  <xdr:twoCellAnchor editAs="absolute">
    <xdr:from>
      <xdr:col>3</xdr:col>
      <xdr:colOff>1493520</xdr:colOff>
      <xdr:row>6</xdr:row>
      <xdr:rowOff>121920</xdr:rowOff>
    </xdr:from>
    <xdr:to>
      <xdr:col>22</xdr:col>
      <xdr:colOff>152400</xdr:colOff>
      <xdr:row>21</xdr:row>
      <xdr:rowOff>0</xdr:rowOff>
    </xdr:to>
    <xdr:sp macro="" textlink="">
      <xdr:nvSpPr>
        <xdr:cNvPr id="13" name="Rectangle: Rounded Corners 12">
          <a:extLst>
            <a:ext uri="{FF2B5EF4-FFF2-40B4-BE49-F238E27FC236}">
              <a16:creationId xmlns:a16="http://schemas.microsoft.com/office/drawing/2014/main" id="{AB40CBBF-B1A0-4A4D-9BCB-FF218886605C}"/>
            </a:ext>
          </a:extLst>
        </xdr:cNvPr>
        <xdr:cNvSpPr/>
      </xdr:nvSpPr>
      <xdr:spPr>
        <a:xfrm>
          <a:off x="4582160" y="1371600"/>
          <a:ext cx="14437360" cy="2875280"/>
        </a:xfrm>
        <a:prstGeom prst="roundRect">
          <a:avLst>
            <a:gd name="adj" fmla="val 5613"/>
          </a:avLst>
        </a:prstGeom>
        <a:noFill/>
        <a:ln>
          <a:solidFill>
            <a:srgbClr val="002060"/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>
            <a:ln>
              <a:solidFill>
                <a:srgbClr val="002060"/>
              </a:solidFill>
            </a:ln>
            <a:noFill/>
          </a:endParaRPr>
        </a:p>
      </xdr:txBody>
    </xdr:sp>
    <xdr:clientData/>
  </xdr:twoCellAnchor>
  <xdr:twoCellAnchor>
    <xdr:from>
      <xdr:col>13</xdr:col>
      <xdr:colOff>121920</xdr:colOff>
      <xdr:row>14</xdr:row>
      <xdr:rowOff>60960</xdr:rowOff>
    </xdr:from>
    <xdr:to>
      <xdr:col>18</xdr:col>
      <xdr:colOff>304800</xdr:colOff>
      <xdr:row>20</xdr:row>
      <xdr:rowOff>91440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691FA12A-62D0-321D-48B5-F88A7B3C5641}"/>
            </a:ext>
          </a:extLst>
        </xdr:cNvPr>
        <xdr:cNvGrpSpPr/>
      </xdr:nvGrpSpPr>
      <xdr:grpSpPr>
        <a:xfrm>
          <a:off x="12344400" y="3027680"/>
          <a:ext cx="3921760" cy="1127760"/>
          <a:chOff x="17485360" y="3271520"/>
          <a:chExt cx="3921760" cy="1127760"/>
        </a:xfrm>
      </xdr:grpSpPr>
      <xdr:sp macro="" textlink="">
        <xdr:nvSpPr>
          <xdr:cNvPr id="9" name="Rectangle: Rounded Corners 8">
            <a:extLst>
              <a:ext uri="{FF2B5EF4-FFF2-40B4-BE49-F238E27FC236}">
                <a16:creationId xmlns:a16="http://schemas.microsoft.com/office/drawing/2014/main" id="{DFBB51AF-0503-42F4-A7A4-A04DB8EF9FFF}"/>
              </a:ext>
            </a:extLst>
          </xdr:cNvPr>
          <xdr:cNvSpPr/>
        </xdr:nvSpPr>
        <xdr:spPr>
          <a:xfrm>
            <a:off x="17485360" y="3271520"/>
            <a:ext cx="3921760" cy="1127760"/>
          </a:xfrm>
          <a:prstGeom prst="roundRect">
            <a:avLst>
              <a:gd name="adj" fmla="val 5613"/>
            </a:avLst>
          </a:prstGeom>
          <a:noFill/>
          <a:ln>
            <a:solidFill>
              <a:srgbClr val="002060"/>
            </a:solidFill>
          </a:ln>
          <a:effectLst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ZA" sz="1100">
              <a:ln>
                <a:solidFill>
                  <a:srgbClr val="002060"/>
                </a:solidFill>
              </a:ln>
              <a:noFill/>
            </a:endParaRPr>
          </a:p>
        </xdr:txBody>
      </xdr:sp>
      <mc:AlternateContent xmlns:mc="http://schemas.openxmlformats.org/markup-compatibility/2006" xmlns:a14="http://schemas.microsoft.com/office/drawing/2010/main">
        <mc:Choice Requires="a14">
          <xdr:pic>
            <xdr:nvPicPr>
              <xdr:cNvPr id="15" name="Picture 14">
                <a:extLst>
                  <a:ext uri="{FF2B5EF4-FFF2-40B4-BE49-F238E27FC236}">
                    <a16:creationId xmlns:a16="http://schemas.microsoft.com/office/drawing/2014/main" id="{C0BD8AEC-9C09-244C-7AB8-4311320372D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Workings_Fixed_Assets!$B$21:$E$24" spid="_x0000_s30661"/>
                  </a:ext>
                </a:extLst>
              </xdr:cNvPicPr>
            </xdr:nvPicPr>
            <xdr:blipFill>
              <a:blip xmlns:r="http://schemas.openxmlformats.org/officeDocument/2006/relationships" r:embed="rId13"/>
              <a:srcRect/>
              <a:stretch>
                <a:fillRect/>
              </a:stretch>
            </xdr:blipFill>
            <xdr:spPr bwMode="auto">
              <a:xfrm>
                <a:off x="17536160" y="3322320"/>
                <a:ext cx="3807460" cy="861060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</xdr:grpSp>
    <xdr:clientData/>
  </xdr:twoCellAnchor>
  <xdr:twoCellAnchor>
    <xdr:from>
      <xdr:col>19</xdr:col>
      <xdr:colOff>426720</xdr:colOff>
      <xdr:row>2</xdr:row>
      <xdr:rowOff>152400</xdr:rowOff>
    </xdr:from>
    <xdr:to>
      <xdr:col>21</xdr:col>
      <xdr:colOff>467360</xdr:colOff>
      <xdr:row>5</xdr:row>
      <xdr:rowOff>91440</xdr:rowOff>
    </xdr:to>
    <xdr:sp macro="" textlink="">
      <xdr:nvSpPr>
        <xdr:cNvPr id="59" name="Rectangle: Rounded Corners 58">
          <a:extLst>
            <a:ext uri="{FF2B5EF4-FFF2-40B4-BE49-F238E27FC236}">
              <a16:creationId xmlns:a16="http://schemas.microsoft.com/office/drawing/2014/main" id="{230E2835-BC21-48AC-86F7-1EF8F3E4002C}"/>
            </a:ext>
          </a:extLst>
        </xdr:cNvPr>
        <xdr:cNvSpPr/>
      </xdr:nvSpPr>
      <xdr:spPr>
        <a:xfrm>
          <a:off x="17109440" y="518160"/>
          <a:ext cx="1686560" cy="589280"/>
        </a:xfrm>
        <a:prstGeom prst="roundRect">
          <a:avLst/>
        </a:prstGeom>
        <a:solidFill>
          <a:srgbClr val="7030A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 b="1"/>
            <a:t> DETAILED REGISTER &amp; REPLACEMENTS </a:t>
          </a:r>
        </a:p>
      </xdr:txBody>
    </xdr:sp>
    <xdr:clientData/>
  </xdr:twoCellAnchor>
  <xdr:twoCellAnchor editAs="absolute">
    <xdr:from>
      <xdr:col>2</xdr:col>
      <xdr:colOff>20321</xdr:colOff>
      <xdr:row>0</xdr:row>
      <xdr:rowOff>50800</xdr:rowOff>
    </xdr:from>
    <xdr:to>
      <xdr:col>3</xdr:col>
      <xdr:colOff>71120</xdr:colOff>
      <xdr:row>1</xdr:row>
      <xdr:rowOff>172720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B9F0AE89-AF48-4CBF-A048-92BFE7CE6917}"/>
            </a:ext>
          </a:extLst>
        </xdr:cNvPr>
        <xdr:cNvSpPr/>
      </xdr:nvSpPr>
      <xdr:spPr>
        <a:xfrm>
          <a:off x="1859281" y="50800"/>
          <a:ext cx="1300479" cy="304800"/>
        </a:xfrm>
        <a:prstGeom prst="roundRect">
          <a:avLst>
            <a:gd name="adj" fmla="val 3000"/>
          </a:avLst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1100"/>
            <a:t>Analysis</a:t>
          </a:r>
          <a:r>
            <a:rPr lang="en-ZA" sz="1100" baseline="0"/>
            <a:t> Year</a:t>
          </a:r>
          <a:endParaRPr lang="en-ZA" sz="1100"/>
        </a:p>
      </xdr:txBody>
    </xdr:sp>
    <xdr:clientData/>
  </xdr:twoCellAnchor>
  <xdr:twoCellAnchor editAs="absolute">
    <xdr:from>
      <xdr:col>3</xdr:col>
      <xdr:colOff>182880</xdr:colOff>
      <xdr:row>0</xdr:row>
      <xdr:rowOff>50800</xdr:rowOff>
    </xdr:from>
    <xdr:to>
      <xdr:col>3</xdr:col>
      <xdr:colOff>1503680</xdr:colOff>
      <xdr:row>1</xdr:row>
      <xdr:rowOff>132080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5A1D2753-903D-443D-898A-79457EA042AE}"/>
            </a:ext>
          </a:extLst>
        </xdr:cNvPr>
        <xdr:cNvSpPr/>
      </xdr:nvSpPr>
      <xdr:spPr>
        <a:xfrm>
          <a:off x="3271520" y="50800"/>
          <a:ext cx="1320800" cy="264160"/>
        </a:xfrm>
        <a:prstGeom prst="roundRect">
          <a:avLst>
            <a:gd name="adj" fmla="val 3000"/>
          </a:avLst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1100"/>
            <a:t>Year End Month</a:t>
          </a:r>
        </a:p>
      </xdr:txBody>
    </xdr:sp>
    <xdr:clientData/>
  </xdr:twoCellAnchor>
  <xdr:twoCellAnchor editAs="absolute">
    <xdr:from>
      <xdr:col>0</xdr:col>
      <xdr:colOff>0</xdr:colOff>
      <xdr:row>0</xdr:row>
      <xdr:rowOff>50800</xdr:rowOff>
    </xdr:from>
    <xdr:to>
      <xdr:col>1</xdr:col>
      <xdr:colOff>142240</xdr:colOff>
      <xdr:row>47</xdr:row>
      <xdr:rowOff>142240</xdr:rowOff>
    </xdr:to>
    <xdr:sp macro="" textlink="">
      <xdr:nvSpPr>
        <xdr:cNvPr id="17" name="Rectangle: Single Corner Snipped 16">
          <a:extLst>
            <a:ext uri="{FF2B5EF4-FFF2-40B4-BE49-F238E27FC236}">
              <a16:creationId xmlns:a16="http://schemas.microsoft.com/office/drawing/2014/main" id="{9456204E-878A-4DD1-B65A-C9B264775586}"/>
            </a:ext>
          </a:extLst>
        </xdr:cNvPr>
        <xdr:cNvSpPr/>
      </xdr:nvSpPr>
      <xdr:spPr>
        <a:xfrm>
          <a:off x="0" y="50800"/>
          <a:ext cx="1320800" cy="9093200"/>
        </a:xfrm>
        <a:prstGeom prst="snip1Rect">
          <a:avLst>
            <a:gd name="adj" fmla="val 12451"/>
          </a:avLst>
        </a:prstGeom>
        <a:solidFill>
          <a:srgbClr val="004376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0</xdr:col>
      <xdr:colOff>60960</xdr:colOff>
      <xdr:row>17</xdr:row>
      <xdr:rowOff>10723</xdr:rowOff>
    </xdr:from>
    <xdr:to>
      <xdr:col>0</xdr:col>
      <xdr:colOff>1171269</xdr:colOff>
      <xdr:row>19</xdr:row>
      <xdr:rowOff>135255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78A51548-851C-439D-BC34-FC8933060F25}"/>
            </a:ext>
          </a:extLst>
        </xdr:cNvPr>
        <xdr:cNvGrpSpPr/>
      </xdr:nvGrpSpPr>
      <xdr:grpSpPr>
        <a:xfrm>
          <a:off x="60960" y="3526083"/>
          <a:ext cx="1110309" cy="490292"/>
          <a:chOff x="35109" y="7004977"/>
          <a:chExt cx="1157652" cy="409418"/>
        </a:xfrm>
      </xdr:grpSpPr>
      <xdr:sp macro="" textlink="">
        <xdr:nvSpPr>
          <xdr:cNvPr id="19" name="Rectangle: Rounded Corners 18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C58F427E-752D-716B-75D9-839E7416C9B5}"/>
              </a:ext>
            </a:extLst>
          </xdr:cNvPr>
          <xdr:cNvSpPr/>
        </xdr:nvSpPr>
        <xdr:spPr>
          <a:xfrm>
            <a:off x="35109" y="7004977"/>
            <a:ext cx="1133475" cy="409418"/>
          </a:xfrm>
          <a:prstGeom prst="roundRect">
            <a:avLst/>
          </a:prstGeom>
          <a:solidFill>
            <a:srgbClr val="00B0F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SETUP - </a:t>
            </a:r>
          </a:p>
          <a:p>
            <a:pPr algn="l"/>
            <a:r>
              <a:rPr lang="en-ZA" sz="1100"/>
              <a:t>Fixed Assets</a:t>
            </a:r>
          </a:p>
        </xdr:txBody>
      </xdr:sp>
      <xdr:sp macro="" textlink="">
        <xdr:nvSpPr>
          <xdr:cNvPr id="20" name="Freeform 180">
            <a:extLst>
              <a:ext uri="{FF2B5EF4-FFF2-40B4-BE49-F238E27FC236}">
                <a16:creationId xmlns:a16="http://schemas.microsoft.com/office/drawing/2014/main" id="{35466922-F0B9-0AEB-3C02-6443E7966C8F}"/>
              </a:ext>
            </a:extLst>
          </xdr:cNvPr>
          <xdr:cNvSpPr>
            <a:spLocks noEditPoints="1"/>
          </xdr:cNvSpPr>
        </xdr:nvSpPr>
        <xdr:spPr bwMode="auto">
          <a:xfrm>
            <a:off x="907011" y="7085341"/>
            <a:ext cx="285750" cy="276225"/>
          </a:xfrm>
          <a:custGeom>
            <a:avLst/>
            <a:gdLst>
              <a:gd name="T0" fmla="*/ 333 w 703"/>
              <a:gd name="T1" fmla="*/ 406 h 572"/>
              <a:gd name="T2" fmla="*/ 198 w 703"/>
              <a:gd name="T3" fmla="*/ 553 h 572"/>
              <a:gd name="T4" fmla="*/ 157 w 703"/>
              <a:gd name="T5" fmla="*/ 568 h 572"/>
              <a:gd name="T6" fmla="*/ 79 w 703"/>
              <a:gd name="T7" fmla="*/ 460 h 572"/>
              <a:gd name="T8" fmla="*/ 207 w 703"/>
              <a:gd name="T9" fmla="*/ 350 h 572"/>
              <a:gd name="T10" fmla="*/ 112 w 703"/>
              <a:gd name="T11" fmla="*/ 218 h 572"/>
              <a:gd name="T12" fmla="*/ 17 w 703"/>
              <a:gd name="T13" fmla="*/ 75 h 572"/>
              <a:gd name="T14" fmla="*/ 82 w 703"/>
              <a:gd name="T15" fmla="*/ 129 h 572"/>
              <a:gd name="T16" fmla="*/ 76 w 703"/>
              <a:gd name="T17" fmla="*/ 24 h 572"/>
              <a:gd name="T18" fmla="*/ 112 w 703"/>
              <a:gd name="T19" fmla="*/ 8 h 572"/>
              <a:gd name="T20" fmla="*/ 317 w 703"/>
              <a:gd name="T21" fmla="*/ 245 h 572"/>
              <a:gd name="T22" fmla="*/ 381 w 703"/>
              <a:gd name="T23" fmla="*/ 208 h 572"/>
              <a:gd name="T24" fmla="*/ 400 w 703"/>
              <a:gd name="T25" fmla="*/ 75 h 572"/>
              <a:gd name="T26" fmla="*/ 300 w 703"/>
              <a:gd name="T27" fmla="*/ 32 h 572"/>
              <a:gd name="T28" fmla="*/ 563 w 703"/>
              <a:gd name="T29" fmla="*/ 80 h 572"/>
              <a:gd name="T30" fmla="*/ 609 w 703"/>
              <a:gd name="T31" fmla="*/ 172 h 572"/>
              <a:gd name="T32" fmla="*/ 695 w 703"/>
              <a:gd name="T33" fmla="*/ 219 h 572"/>
              <a:gd name="T34" fmla="*/ 611 w 703"/>
              <a:gd name="T35" fmla="*/ 324 h 572"/>
              <a:gd name="T36" fmla="*/ 557 w 703"/>
              <a:gd name="T37" fmla="*/ 265 h 572"/>
              <a:gd name="T38" fmla="*/ 439 w 703"/>
              <a:gd name="T39" fmla="*/ 265 h 572"/>
              <a:gd name="T40" fmla="*/ 402 w 703"/>
              <a:gd name="T41" fmla="*/ 330 h 572"/>
              <a:gd name="T42" fmla="*/ 555 w 703"/>
              <a:gd name="T43" fmla="*/ 556 h 572"/>
              <a:gd name="T44" fmla="*/ 338 w 703"/>
              <a:gd name="T45" fmla="*/ 392 h 572"/>
              <a:gd name="T46" fmla="*/ 545 w 703"/>
              <a:gd name="T47" fmla="*/ 546 h 572"/>
              <a:gd name="T48" fmla="*/ 387 w 703"/>
              <a:gd name="T49" fmla="*/ 336 h 572"/>
              <a:gd name="T50" fmla="*/ 425 w 703"/>
              <a:gd name="T51" fmla="*/ 276 h 572"/>
              <a:gd name="T52" fmla="*/ 423 w 703"/>
              <a:gd name="T53" fmla="*/ 265 h 572"/>
              <a:gd name="T54" fmla="*/ 560 w 703"/>
              <a:gd name="T55" fmla="*/ 217 h 572"/>
              <a:gd name="T56" fmla="*/ 606 w 703"/>
              <a:gd name="T57" fmla="*/ 308 h 572"/>
              <a:gd name="T58" fmla="*/ 685 w 703"/>
              <a:gd name="T59" fmla="*/ 229 h 572"/>
              <a:gd name="T60" fmla="*/ 644 w 703"/>
              <a:gd name="T61" fmla="*/ 193 h 572"/>
              <a:gd name="T62" fmla="*/ 594 w 703"/>
              <a:gd name="T63" fmla="*/ 142 h 572"/>
              <a:gd name="T64" fmla="*/ 314 w 703"/>
              <a:gd name="T65" fmla="*/ 28 h 572"/>
              <a:gd name="T66" fmla="*/ 324 w 703"/>
              <a:gd name="T67" fmla="*/ 29 h 572"/>
              <a:gd name="T68" fmla="*/ 414 w 703"/>
              <a:gd name="T69" fmla="*/ 195 h 572"/>
              <a:gd name="T70" fmla="*/ 377 w 703"/>
              <a:gd name="T71" fmla="*/ 222 h 572"/>
              <a:gd name="T72" fmla="*/ 359 w 703"/>
              <a:gd name="T73" fmla="*/ 230 h 572"/>
              <a:gd name="T74" fmla="*/ 200 w 703"/>
              <a:gd name="T75" fmla="*/ 148 h 572"/>
              <a:gd name="T76" fmla="*/ 112 w 703"/>
              <a:gd name="T77" fmla="*/ 22 h 572"/>
              <a:gd name="T78" fmla="*/ 131 w 703"/>
              <a:gd name="T79" fmla="*/ 132 h 572"/>
              <a:gd name="T80" fmla="*/ 22 w 703"/>
              <a:gd name="T81" fmla="*/ 95 h 572"/>
              <a:gd name="T82" fmla="*/ 140 w 703"/>
              <a:gd name="T83" fmla="*/ 199 h 572"/>
              <a:gd name="T84" fmla="*/ 255 w 703"/>
              <a:gd name="T85" fmla="*/ 318 h 572"/>
              <a:gd name="T86" fmla="*/ 98 w 703"/>
              <a:gd name="T87" fmla="*/ 464 h 572"/>
              <a:gd name="T88" fmla="*/ 142 w 703"/>
              <a:gd name="T89" fmla="*/ 533 h 572"/>
              <a:gd name="T90" fmla="*/ 178 w 703"/>
              <a:gd name="T91" fmla="*/ 557 h 572"/>
              <a:gd name="T92" fmla="*/ 299 w 703"/>
              <a:gd name="T93" fmla="*/ 417 h 5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703" h="572">
                <a:moveTo>
                  <a:pt x="518" y="572"/>
                </a:moveTo>
                <a:cubicBezTo>
                  <a:pt x="505" y="572"/>
                  <a:pt x="494" y="568"/>
                  <a:pt x="486" y="559"/>
                </a:cubicBezTo>
                <a:cubicBezTo>
                  <a:pt x="333" y="406"/>
                  <a:pt x="333" y="406"/>
                  <a:pt x="333" y="406"/>
                </a:cubicBezTo>
                <a:cubicBezTo>
                  <a:pt x="324" y="414"/>
                  <a:pt x="316" y="421"/>
                  <a:pt x="308" y="428"/>
                </a:cubicBezTo>
                <a:cubicBezTo>
                  <a:pt x="296" y="438"/>
                  <a:pt x="285" y="448"/>
                  <a:pt x="272" y="461"/>
                </a:cubicBezTo>
                <a:cubicBezTo>
                  <a:pt x="252" y="481"/>
                  <a:pt x="216" y="530"/>
                  <a:pt x="198" y="553"/>
                </a:cubicBezTo>
                <a:cubicBezTo>
                  <a:pt x="190" y="565"/>
                  <a:pt x="188" y="567"/>
                  <a:pt x="187" y="568"/>
                </a:cubicBezTo>
                <a:cubicBezTo>
                  <a:pt x="184" y="571"/>
                  <a:pt x="177" y="572"/>
                  <a:pt x="172" y="572"/>
                </a:cubicBezTo>
                <a:cubicBezTo>
                  <a:pt x="167" y="572"/>
                  <a:pt x="160" y="571"/>
                  <a:pt x="157" y="568"/>
                </a:cubicBezTo>
                <a:cubicBezTo>
                  <a:pt x="155" y="566"/>
                  <a:pt x="145" y="556"/>
                  <a:pt x="132" y="543"/>
                </a:cubicBezTo>
                <a:cubicBezTo>
                  <a:pt x="132" y="543"/>
                  <a:pt x="83" y="494"/>
                  <a:pt x="79" y="490"/>
                </a:cubicBezTo>
                <a:cubicBezTo>
                  <a:pt x="74" y="484"/>
                  <a:pt x="73" y="466"/>
                  <a:pt x="79" y="460"/>
                </a:cubicBezTo>
                <a:cubicBezTo>
                  <a:pt x="80" y="459"/>
                  <a:pt x="82" y="457"/>
                  <a:pt x="90" y="452"/>
                </a:cubicBezTo>
                <a:cubicBezTo>
                  <a:pt x="108" y="441"/>
                  <a:pt x="144" y="418"/>
                  <a:pt x="163" y="398"/>
                </a:cubicBezTo>
                <a:cubicBezTo>
                  <a:pt x="176" y="385"/>
                  <a:pt x="191" y="368"/>
                  <a:pt x="207" y="350"/>
                </a:cubicBezTo>
                <a:cubicBezTo>
                  <a:pt x="218" y="338"/>
                  <a:pt x="229" y="325"/>
                  <a:pt x="240" y="314"/>
                </a:cubicBezTo>
                <a:cubicBezTo>
                  <a:pt x="140" y="214"/>
                  <a:pt x="140" y="214"/>
                  <a:pt x="140" y="214"/>
                </a:cubicBezTo>
                <a:cubicBezTo>
                  <a:pt x="131" y="216"/>
                  <a:pt x="121" y="218"/>
                  <a:pt x="112" y="218"/>
                </a:cubicBezTo>
                <a:cubicBezTo>
                  <a:pt x="84" y="218"/>
                  <a:pt x="57" y="207"/>
                  <a:pt x="37" y="187"/>
                </a:cubicBezTo>
                <a:cubicBezTo>
                  <a:pt x="9" y="159"/>
                  <a:pt x="0" y="118"/>
                  <a:pt x="12" y="80"/>
                </a:cubicBezTo>
                <a:cubicBezTo>
                  <a:pt x="13" y="77"/>
                  <a:pt x="15" y="76"/>
                  <a:pt x="17" y="75"/>
                </a:cubicBezTo>
                <a:cubicBezTo>
                  <a:pt x="19" y="74"/>
                  <a:pt x="22" y="75"/>
                  <a:pt x="24" y="77"/>
                </a:cubicBezTo>
                <a:cubicBezTo>
                  <a:pt x="75" y="128"/>
                  <a:pt x="75" y="128"/>
                  <a:pt x="75" y="128"/>
                </a:cubicBezTo>
                <a:cubicBezTo>
                  <a:pt x="76" y="129"/>
                  <a:pt x="78" y="129"/>
                  <a:pt x="82" y="129"/>
                </a:cubicBezTo>
                <a:cubicBezTo>
                  <a:pt x="96" y="129"/>
                  <a:pt x="117" y="125"/>
                  <a:pt x="121" y="122"/>
                </a:cubicBezTo>
                <a:cubicBezTo>
                  <a:pt x="125" y="115"/>
                  <a:pt x="129" y="83"/>
                  <a:pt x="127" y="76"/>
                </a:cubicBezTo>
                <a:cubicBezTo>
                  <a:pt x="76" y="24"/>
                  <a:pt x="76" y="24"/>
                  <a:pt x="76" y="24"/>
                </a:cubicBezTo>
                <a:cubicBezTo>
                  <a:pt x="74" y="23"/>
                  <a:pt x="74" y="20"/>
                  <a:pt x="74" y="18"/>
                </a:cubicBezTo>
                <a:cubicBezTo>
                  <a:pt x="75" y="15"/>
                  <a:pt x="77" y="14"/>
                  <a:pt x="79" y="13"/>
                </a:cubicBezTo>
                <a:cubicBezTo>
                  <a:pt x="89" y="9"/>
                  <a:pt x="101" y="8"/>
                  <a:pt x="112" y="8"/>
                </a:cubicBezTo>
                <a:cubicBezTo>
                  <a:pt x="140" y="8"/>
                  <a:pt x="166" y="18"/>
                  <a:pt x="186" y="38"/>
                </a:cubicBezTo>
                <a:cubicBezTo>
                  <a:pt x="213" y="65"/>
                  <a:pt x="223" y="104"/>
                  <a:pt x="213" y="141"/>
                </a:cubicBezTo>
                <a:cubicBezTo>
                  <a:pt x="317" y="245"/>
                  <a:pt x="317" y="245"/>
                  <a:pt x="317" y="245"/>
                </a:cubicBezTo>
                <a:cubicBezTo>
                  <a:pt x="330" y="235"/>
                  <a:pt x="342" y="226"/>
                  <a:pt x="351" y="219"/>
                </a:cubicBezTo>
                <a:cubicBezTo>
                  <a:pt x="356" y="215"/>
                  <a:pt x="360" y="212"/>
                  <a:pt x="362" y="211"/>
                </a:cubicBezTo>
                <a:cubicBezTo>
                  <a:pt x="368" y="206"/>
                  <a:pt x="375" y="205"/>
                  <a:pt x="381" y="208"/>
                </a:cubicBezTo>
                <a:cubicBezTo>
                  <a:pt x="387" y="203"/>
                  <a:pt x="387" y="203"/>
                  <a:pt x="387" y="203"/>
                </a:cubicBezTo>
                <a:cubicBezTo>
                  <a:pt x="404" y="185"/>
                  <a:pt x="404" y="185"/>
                  <a:pt x="404" y="185"/>
                </a:cubicBezTo>
                <a:cubicBezTo>
                  <a:pt x="424" y="165"/>
                  <a:pt x="450" y="125"/>
                  <a:pt x="400" y="75"/>
                </a:cubicBezTo>
                <a:cubicBezTo>
                  <a:pt x="369" y="45"/>
                  <a:pt x="332" y="43"/>
                  <a:pt x="324" y="43"/>
                </a:cubicBezTo>
                <a:cubicBezTo>
                  <a:pt x="321" y="43"/>
                  <a:pt x="319" y="43"/>
                  <a:pt x="318" y="43"/>
                </a:cubicBezTo>
                <a:cubicBezTo>
                  <a:pt x="310" y="45"/>
                  <a:pt x="302" y="40"/>
                  <a:pt x="300" y="32"/>
                </a:cubicBezTo>
                <a:cubicBezTo>
                  <a:pt x="299" y="25"/>
                  <a:pt x="301" y="19"/>
                  <a:pt x="307" y="16"/>
                </a:cubicBezTo>
                <a:cubicBezTo>
                  <a:pt x="325" y="6"/>
                  <a:pt x="354" y="0"/>
                  <a:pt x="383" y="0"/>
                </a:cubicBezTo>
                <a:cubicBezTo>
                  <a:pt x="429" y="0"/>
                  <a:pt x="497" y="14"/>
                  <a:pt x="563" y="80"/>
                </a:cubicBezTo>
                <a:cubicBezTo>
                  <a:pt x="593" y="110"/>
                  <a:pt x="606" y="127"/>
                  <a:pt x="608" y="140"/>
                </a:cubicBezTo>
                <a:cubicBezTo>
                  <a:pt x="609" y="146"/>
                  <a:pt x="608" y="152"/>
                  <a:pt x="608" y="157"/>
                </a:cubicBezTo>
                <a:cubicBezTo>
                  <a:pt x="607" y="164"/>
                  <a:pt x="607" y="169"/>
                  <a:pt x="609" y="172"/>
                </a:cubicBezTo>
                <a:cubicBezTo>
                  <a:pt x="617" y="179"/>
                  <a:pt x="627" y="181"/>
                  <a:pt x="642" y="179"/>
                </a:cubicBezTo>
                <a:cubicBezTo>
                  <a:pt x="649" y="178"/>
                  <a:pt x="657" y="181"/>
                  <a:pt x="662" y="186"/>
                </a:cubicBezTo>
                <a:cubicBezTo>
                  <a:pt x="695" y="219"/>
                  <a:pt x="695" y="219"/>
                  <a:pt x="695" y="219"/>
                </a:cubicBezTo>
                <a:cubicBezTo>
                  <a:pt x="703" y="227"/>
                  <a:pt x="703" y="240"/>
                  <a:pt x="695" y="249"/>
                </a:cubicBezTo>
                <a:cubicBezTo>
                  <a:pt x="626" y="318"/>
                  <a:pt x="626" y="318"/>
                  <a:pt x="626" y="318"/>
                </a:cubicBezTo>
                <a:cubicBezTo>
                  <a:pt x="622" y="322"/>
                  <a:pt x="616" y="324"/>
                  <a:pt x="611" y="324"/>
                </a:cubicBezTo>
                <a:cubicBezTo>
                  <a:pt x="605" y="324"/>
                  <a:pt x="600" y="322"/>
                  <a:pt x="596" y="318"/>
                </a:cubicBezTo>
                <a:cubicBezTo>
                  <a:pt x="563" y="285"/>
                  <a:pt x="563" y="285"/>
                  <a:pt x="563" y="285"/>
                </a:cubicBezTo>
                <a:cubicBezTo>
                  <a:pt x="558" y="280"/>
                  <a:pt x="556" y="273"/>
                  <a:pt x="557" y="265"/>
                </a:cubicBezTo>
                <a:cubicBezTo>
                  <a:pt x="561" y="247"/>
                  <a:pt x="558" y="235"/>
                  <a:pt x="550" y="227"/>
                </a:cubicBezTo>
                <a:cubicBezTo>
                  <a:pt x="537" y="214"/>
                  <a:pt x="528" y="210"/>
                  <a:pt x="512" y="212"/>
                </a:cubicBezTo>
                <a:cubicBezTo>
                  <a:pt x="498" y="214"/>
                  <a:pt x="471" y="234"/>
                  <a:pt x="439" y="265"/>
                </a:cubicBezTo>
                <a:cubicBezTo>
                  <a:pt x="442" y="272"/>
                  <a:pt x="442" y="279"/>
                  <a:pt x="436" y="285"/>
                </a:cubicBezTo>
                <a:cubicBezTo>
                  <a:pt x="435" y="287"/>
                  <a:pt x="432" y="291"/>
                  <a:pt x="428" y="296"/>
                </a:cubicBezTo>
                <a:cubicBezTo>
                  <a:pt x="421" y="305"/>
                  <a:pt x="412" y="317"/>
                  <a:pt x="402" y="330"/>
                </a:cubicBezTo>
                <a:cubicBezTo>
                  <a:pt x="559" y="487"/>
                  <a:pt x="559" y="487"/>
                  <a:pt x="559" y="487"/>
                </a:cubicBezTo>
                <a:cubicBezTo>
                  <a:pt x="567" y="496"/>
                  <a:pt x="572" y="508"/>
                  <a:pt x="571" y="521"/>
                </a:cubicBezTo>
                <a:cubicBezTo>
                  <a:pt x="570" y="534"/>
                  <a:pt x="565" y="546"/>
                  <a:pt x="555" y="556"/>
                </a:cubicBezTo>
                <a:cubicBezTo>
                  <a:pt x="545" y="566"/>
                  <a:pt x="531" y="572"/>
                  <a:pt x="518" y="572"/>
                </a:cubicBezTo>
                <a:close/>
                <a:moveTo>
                  <a:pt x="333" y="390"/>
                </a:moveTo>
                <a:cubicBezTo>
                  <a:pt x="335" y="390"/>
                  <a:pt x="337" y="390"/>
                  <a:pt x="338" y="392"/>
                </a:cubicBezTo>
                <a:cubicBezTo>
                  <a:pt x="496" y="550"/>
                  <a:pt x="496" y="550"/>
                  <a:pt x="496" y="550"/>
                </a:cubicBezTo>
                <a:cubicBezTo>
                  <a:pt x="502" y="555"/>
                  <a:pt x="509" y="558"/>
                  <a:pt x="518" y="558"/>
                </a:cubicBezTo>
                <a:cubicBezTo>
                  <a:pt x="527" y="558"/>
                  <a:pt x="538" y="554"/>
                  <a:pt x="545" y="546"/>
                </a:cubicBezTo>
                <a:cubicBezTo>
                  <a:pt x="552" y="539"/>
                  <a:pt x="557" y="530"/>
                  <a:pt x="557" y="520"/>
                </a:cubicBezTo>
                <a:cubicBezTo>
                  <a:pt x="558" y="511"/>
                  <a:pt x="555" y="503"/>
                  <a:pt x="549" y="497"/>
                </a:cubicBezTo>
                <a:cubicBezTo>
                  <a:pt x="387" y="336"/>
                  <a:pt x="387" y="336"/>
                  <a:pt x="387" y="336"/>
                </a:cubicBezTo>
                <a:cubicBezTo>
                  <a:pt x="385" y="333"/>
                  <a:pt x="385" y="329"/>
                  <a:pt x="387" y="326"/>
                </a:cubicBezTo>
                <a:cubicBezTo>
                  <a:pt x="399" y="312"/>
                  <a:pt x="409" y="297"/>
                  <a:pt x="416" y="288"/>
                </a:cubicBezTo>
                <a:cubicBezTo>
                  <a:pt x="421" y="282"/>
                  <a:pt x="424" y="278"/>
                  <a:pt x="425" y="276"/>
                </a:cubicBezTo>
                <a:cubicBezTo>
                  <a:pt x="428" y="274"/>
                  <a:pt x="428" y="272"/>
                  <a:pt x="425" y="270"/>
                </a:cubicBezTo>
                <a:cubicBezTo>
                  <a:pt x="425" y="270"/>
                  <a:pt x="425" y="269"/>
                  <a:pt x="425" y="269"/>
                </a:cubicBezTo>
                <a:cubicBezTo>
                  <a:pt x="423" y="268"/>
                  <a:pt x="423" y="267"/>
                  <a:pt x="423" y="265"/>
                </a:cubicBezTo>
                <a:cubicBezTo>
                  <a:pt x="422" y="263"/>
                  <a:pt x="423" y="261"/>
                  <a:pt x="425" y="259"/>
                </a:cubicBezTo>
                <a:cubicBezTo>
                  <a:pt x="451" y="233"/>
                  <a:pt x="487" y="201"/>
                  <a:pt x="511" y="198"/>
                </a:cubicBezTo>
                <a:cubicBezTo>
                  <a:pt x="534" y="196"/>
                  <a:pt x="547" y="204"/>
                  <a:pt x="560" y="217"/>
                </a:cubicBezTo>
                <a:cubicBezTo>
                  <a:pt x="571" y="228"/>
                  <a:pt x="575" y="245"/>
                  <a:pt x="571" y="267"/>
                </a:cubicBezTo>
                <a:cubicBezTo>
                  <a:pt x="571" y="269"/>
                  <a:pt x="570" y="273"/>
                  <a:pt x="573" y="275"/>
                </a:cubicBezTo>
                <a:cubicBezTo>
                  <a:pt x="606" y="308"/>
                  <a:pt x="606" y="308"/>
                  <a:pt x="606" y="308"/>
                </a:cubicBezTo>
                <a:cubicBezTo>
                  <a:pt x="608" y="310"/>
                  <a:pt x="613" y="310"/>
                  <a:pt x="616" y="308"/>
                </a:cubicBezTo>
                <a:cubicBezTo>
                  <a:pt x="685" y="239"/>
                  <a:pt x="685" y="239"/>
                  <a:pt x="685" y="239"/>
                </a:cubicBezTo>
                <a:cubicBezTo>
                  <a:pt x="687" y="236"/>
                  <a:pt x="687" y="232"/>
                  <a:pt x="685" y="229"/>
                </a:cubicBezTo>
                <a:cubicBezTo>
                  <a:pt x="652" y="196"/>
                  <a:pt x="652" y="196"/>
                  <a:pt x="652" y="196"/>
                </a:cubicBezTo>
                <a:cubicBezTo>
                  <a:pt x="650" y="194"/>
                  <a:pt x="647" y="193"/>
                  <a:pt x="645" y="193"/>
                </a:cubicBezTo>
                <a:cubicBezTo>
                  <a:pt x="645" y="193"/>
                  <a:pt x="644" y="193"/>
                  <a:pt x="644" y="193"/>
                </a:cubicBezTo>
                <a:cubicBezTo>
                  <a:pt x="624" y="196"/>
                  <a:pt x="610" y="192"/>
                  <a:pt x="600" y="182"/>
                </a:cubicBezTo>
                <a:cubicBezTo>
                  <a:pt x="592" y="174"/>
                  <a:pt x="593" y="164"/>
                  <a:pt x="594" y="155"/>
                </a:cubicBezTo>
                <a:cubicBezTo>
                  <a:pt x="594" y="151"/>
                  <a:pt x="595" y="146"/>
                  <a:pt x="594" y="142"/>
                </a:cubicBezTo>
                <a:cubicBezTo>
                  <a:pt x="592" y="129"/>
                  <a:pt x="563" y="100"/>
                  <a:pt x="553" y="90"/>
                </a:cubicBezTo>
                <a:cubicBezTo>
                  <a:pt x="490" y="27"/>
                  <a:pt x="426" y="14"/>
                  <a:pt x="383" y="14"/>
                </a:cubicBezTo>
                <a:cubicBezTo>
                  <a:pt x="351" y="14"/>
                  <a:pt x="326" y="21"/>
                  <a:pt x="314" y="28"/>
                </a:cubicBezTo>
                <a:cubicBezTo>
                  <a:pt x="314" y="28"/>
                  <a:pt x="314" y="29"/>
                  <a:pt x="314" y="29"/>
                </a:cubicBezTo>
                <a:cubicBezTo>
                  <a:pt x="315" y="30"/>
                  <a:pt x="315" y="30"/>
                  <a:pt x="315" y="30"/>
                </a:cubicBezTo>
                <a:cubicBezTo>
                  <a:pt x="318" y="29"/>
                  <a:pt x="321" y="29"/>
                  <a:pt x="324" y="29"/>
                </a:cubicBezTo>
                <a:cubicBezTo>
                  <a:pt x="333" y="29"/>
                  <a:pt x="375" y="31"/>
                  <a:pt x="410" y="65"/>
                </a:cubicBezTo>
                <a:cubicBezTo>
                  <a:pt x="435" y="90"/>
                  <a:pt x="446" y="116"/>
                  <a:pt x="442" y="143"/>
                </a:cubicBezTo>
                <a:cubicBezTo>
                  <a:pt x="439" y="168"/>
                  <a:pt x="423" y="186"/>
                  <a:pt x="414" y="195"/>
                </a:cubicBezTo>
                <a:cubicBezTo>
                  <a:pt x="396" y="213"/>
                  <a:pt x="396" y="213"/>
                  <a:pt x="396" y="213"/>
                </a:cubicBezTo>
                <a:cubicBezTo>
                  <a:pt x="387" y="222"/>
                  <a:pt x="387" y="222"/>
                  <a:pt x="387" y="222"/>
                </a:cubicBezTo>
                <a:cubicBezTo>
                  <a:pt x="384" y="224"/>
                  <a:pt x="380" y="224"/>
                  <a:pt x="377" y="222"/>
                </a:cubicBezTo>
                <a:cubicBezTo>
                  <a:pt x="376" y="221"/>
                  <a:pt x="375" y="220"/>
                  <a:pt x="374" y="220"/>
                </a:cubicBezTo>
                <a:cubicBezTo>
                  <a:pt x="373" y="220"/>
                  <a:pt x="372" y="220"/>
                  <a:pt x="371" y="222"/>
                </a:cubicBezTo>
                <a:cubicBezTo>
                  <a:pt x="369" y="223"/>
                  <a:pt x="365" y="226"/>
                  <a:pt x="359" y="230"/>
                </a:cubicBezTo>
                <a:cubicBezTo>
                  <a:pt x="350" y="237"/>
                  <a:pt x="336" y="248"/>
                  <a:pt x="321" y="260"/>
                </a:cubicBezTo>
                <a:cubicBezTo>
                  <a:pt x="318" y="262"/>
                  <a:pt x="314" y="262"/>
                  <a:pt x="311" y="260"/>
                </a:cubicBezTo>
                <a:cubicBezTo>
                  <a:pt x="200" y="148"/>
                  <a:pt x="200" y="148"/>
                  <a:pt x="200" y="148"/>
                </a:cubicBezTo>
                <a:cubicBezTo>
                  <a:pt x="198" y="146"/>
                  <a:pt x="197" y="144"/>
                  <a:pt x="198" y="141"/>
                </a:cubicBezTo>
                <a:cubicBezTo>
                  <a:pt x="209" y="108"/>
                  <a:pt x="201" y="73"/>
                  <a:pt x="176" y="48"/>
                </a:cubicBezTo>
                <a:cubicBezTo>
                  <a:pt x="159" y="31"/>
                  <a:pt x="136" y="22"/>
                  <a:pt x="112" y="22"/>
                </a:cubicBezTo>
                <a:cubicBezTo>
                  <a:pt x="106" y="22"/>
                  <a:pt x="100" y="22"/>
                  <a:pt x="95" y="23"/>
                </a:cubicBezTo>
                <a:cubicBezTo>
                  <a:pt x="138" y="66"/>
                  <a:pt x="138" y="66"/>
                  <a:pt x="138" y="66"/>
                </a:cubicBezTo>
                <a:cubicBezTo>
                  <a:pt x="147" y="75"/>
                  <a:pt x="138" y="125"/>
                  <a:pt x="131" y="132"/>
                </a:cubicBezTo>
                <a:cubicBezTo>
                  <a:pt x="124" y="139"/>
                  <a:pt x="95" y="143"/>
                  <a:pt x="82" y="143"/>
                </a:cubicBezTo>
                <a:cubicBezTo>
                  <a:pt x="73" y="143"/>
                  <a:pt x="69" y="142"/>
                  <a:pt x="66" y="139"/>
                </a:cubicBezTo>
                <a:cubicBezTo>
                  <a:pt x="22" y="95"/>
                  <a:pt x="22" y="95"/>
                  <a:pt x="22" y="95"/>
                </a:cubicBezTo>
                <a:cubicBezTo>
                  <a:pt x="17" y="125"/>
                  <a:pt x="26" y="155"/>
                  <a:pt x="47" y="177"/>
                </a:cubicBezTo>
                <a:cubicBezTo>
                  <a:pt x="65" y="194"/>
                  <a:pt x="87" y="204"/>
                  <a:pt x="112" y="204"/>
                </a:cubicBezTo>
                <a:cubicBezTo>
                  <a:pt x="121" y="204"/>
                  <a:pt x="131" y="202"/>
                  <a:pt x="140" y="199"/>
                </a:cubicBezTo>
                <a:cubicBezTo>
                  <a:pt x="143" y="198"/>
                  <a:pt x="145" y="199"/>
                  <a:pt x="147" y="201"/>
                </a:cubicBezTo>
                <a:cubicBezTo>
                  <a:pt x="255" y="308"/>
                  <a:pt x="255" y="308"/>
                  <a:pt x="255" y="308"/>
                </a:cubicBezTo>
                <a:cubicBezTo>
                  <a:pt x="258" y="311"/>
                  <a:pt x="258" y="315"/>
                  <a:pt x="255" y="318"/>
                </a:cubicBezTo>
                <a:cubicBezTo>
                  <a:pt x="243" y="331"/>
                  <a:pt x="230" y="346"/>
                  <a:pt x="217" y="360"/>
                </a:cubicBezTo>
                <a:cubicBezTo>
                  <a:pt x="201" y="378"/>
                  <a:pt x="186" y="395"/>
                  <a:pt x="173" y="408"/>
                </a:cubicBezTo>
                <a:cubicBezTo>
                  <a:pt x="152" y="428"/>
                  <a:pt x="116" y="452"/>
                  <a:pt x="98" y="464"/>
                </a:cubicBezTo>
                <a:cubicBezTo>
                  <a:pt x="95" y="466"/>
                  <a:pt x="91" y="468"/>
                  <a:pt x="89" y="469"/>
                </a:cubicBezTo>
                <a:cubicBezTo>
                  <a:pt x="89" y="472"/>
                  <a:pt x="89" y="479"/>
                  <a:pt x="90" y="481"/>
                </a:cubicBezTo>
                <a:cubicBezTo>
                  <a:pt x="95" y="486"/>
                  <a:pt x="142" y="533"/>
                  <a:pt x="142" y="533"/>
                </a:cubicBezTo>
                <a:cubicBezTo>
                  <a:pt x="154" y="545"/>
                  <a:pt x="164" y="555"/>
                  <a:pt x="166" y="557"/>
                </a:cubicBezTo>
                <a:cubicBezTo>
                  <a:pt x="167" y="558"/>
                  <a:pt x="169" y="558"/>
                  <a:pt x="172" y="558"/>
                </a:cubicBezTo>
                <a:cubicBezTo>
                  <a:pt x="175" y="558"/>
                  <a:pt x="177" y="558"/>
                  <a:pt x="178" y="557"/>
                </a:cubicBezTo>
                <a:cubicBezTo>
                  <a:pt x="179" y="556"/>
                  <a:pt x="183" y="551"/>
                  <a:pt x="187" y="545"/>
                </a:cubicBezTo>
                <a:cubicBezTo>
                  <a:pt x="204" y="521"/>
                  <a:pt x="241" y="472"/>
                  <a:pt x="262" y="451"/>
                </a:cubicBezTo>
                <a:cubicBezTo>
                  <a:pt x="275" y="438"/>
                  <a:pt x="287" y="428"/>
                  <a:pt x="299" y="417"/>
                </a:cubicBezTo>
                <a:cubicBezTo>
                  <a:pt x="309" y="409"/>
                  <a:pt x="318" y="401"/>
                  <a:pt x="329" y="392"/>
                </a:cubicBezTo>
                <a:cubicBezTo>
                  <a:pt x="330" y="390"/>
                  <a:pt x="332" y="390"/>
                  <a:pt x="333" y="390"/>
                </a:cubicBezTo>
                <a:close/>
              </a:path>
            </a:pathLst>
          </a:custGeom>
          <a:solidFill>
            <a:schemeClr val="accent4"/>
          </a:solidFill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 editAs="absolute">
    <xdr:from>
      <xdr:col>0</xdr:col>
      <xdr:colOff>60960</xdr:colOff>
      <xdr:row>7</xdr:row>
      <xdr:rowOff>74016</xdr:rowOff>
    </xdr:from>
    <xdr:to>
      <xdr:col>0</xdr:col>
      <xdr:colOff>1168400</xdr:colOff>
      <xdr:row>8</xdr:row>
      <xdr:rowOff>338454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93ED4CBD-233D-4796-B8C2-F96A9CF15A8E}"/>
            </a:ext>
          </a:extLst>
        </xdr:cNvPr>
        <xdr:cNvGrpSpPr/>
      </xdr:nvGrpSpPr>
      <xdr:grpSpPr>
        <a:xfrm>
          <a:off x="60960" y="1506576"/>
          <a:ext cx="1107440" cy="498118"/>
          <a:chOff x="83472" y="3870682"/>
          <a:chExt cx="1146976" cy="498118"/>
        </a:xfrm>
      </xdr:grpSpPr>
      <xdr:sp macro="" textlink="">
        <xdr:nvSpPr>
          <xdr:cNvPr id="23" name="Rectangle: Rounded Corners 22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7FF263D8-071B-A58F-EDA4-3455275A2919}"/>
              </a:ext>
            </a:extLst>
          </xdr:cNvPr>
          <xdr:cNvSpPr/>
        </xdr:nvSpPr>
        <xdr:spPr>
          <a:xfrm>
            <a:off x="83472" y="3870682"/>
            <a:ext cx="1136453" cy="498118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Fixed Asset Dashboard</a:t>
            </a:r>
          </a:p>
        </xdr:txBody>
      </xdr:sp>
      <xdr:pic>
        <xdr:nvPicPr>
          <xdr:cNvPr id="24" name="Graphic 23" descr="City with solid fill">
            <a:extLst>
              <a:ext uri="{FF2B5EF4-FFF2-40B4-BE49-F238E27FC236}">
                <a16:creationId xmlns:a16="http://schemas.microsoft.com/office/drawing/2014/main" id="{2E6EC994-4EA0-1FE3-585C-94EB1ED1B9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841828" y="3923408"/>
            <a:ext cx="388620" cy="436411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111760</xdr:colOff>
      <xdr:row>4</xdr:row>
      <xdr:rowOff>132080</xdr:rowOff>
    </xdr:from>
    <xdr:to>
      <xdr:col>0</xdr:col>
      <xdr:colOff>894080</xdr:colOff>
      <xdr:row>6</xdr:row>
      <xdr:rowOff>81280</xdr:rowOff>
    </xdr:to>
    <xdr:pic>
      <xdr:nvPicPr>
        <xdr:cNvPr id="25" name="Graphic 6" descr="Xylophone">
          <a:extLst>
            <a:ext uri="{FF2B5EF4-FFF2-40B4-BE49-F238E27FC236}">
              <a16:creationId xmlns:a16="http://schemas.microsoft.com/office/drawing/2014/main" id="{8A459027-D677-4C25-B26C-A609FF744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11760" y="914400"/>
          <a:ext cx="782320" cy="416560"/>
        </a:xfrm>
        <a:prstGeom prst="rect">
          <a:avLst/>
        </a:prstGeom>
      </xdr:spPr>
    </xdr:pic>
    <xdr:clientData/>
  </xdr:twoCellAnchor>
  <xdr:twoCellAnchor editAs="absolute">
    <xdr:from>
      <xdr:col>0</xdr:col>
      <xdr:colOff>104726</xdr:colOff>
      <xdr:row>13</xdr:row>
      <xdr:rowOff>120828</xdr:rowOff>
    </xdr:from>
    <xdr:to>
      <xdr:col>1</xdr:col>
      <xdr:colOff>3795</xdr:colOff>
      <xdr:row>16</xdr:row>
      <xdr:rowOff>64869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09B2287B-F801-4E95-B9E7-59996F884D4C}"/>
            </a:ext>
          </a:extLst>
        </xdr:cNvPr>
        <xdr:cNvGrpSpPr/>
      </xdr:nvGrpSpPr>
      <xdr:grpSpPr>
        <a:xfrm>
          <a:off x="104726" y="2904668"/>
          <a:ext cx="1077629" cy="492681"/>
          <a:chOff x="-69947" y="5000028"/>
          <a:chExt cx="1064231" cy="476153"/>
        </a:xfrm>
      </xdr:grpSpPr>
      <xdr:sp macro="" textlink="">
        <xdr:nvSpPr>
          <xdr:cNvPr id="27" name="Rectangle: Rounded Corners 26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E5F7A8A0-3D0A-5002-BE8F-6CBAED7827BD}"/>
              </a:ext>
            </a:extLst>
          </xdr:cNvPr>
          <xdr:cNvSpPr/>
        </xdr:nvSpPr>
        <xdr:spPr>
          <a:xfrm>
            <a:off x="-69947" y="5000028"/>
            <a:ext cx="1064231" cy="476153"/>
          </a:xfrm>
          <a:prstGeom prst="roundRect">
            <a:avLst/>
          </a:prstGeom>
          <a:solidFill>
            <a:srgbClr val="00B0F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SETUP - </a:t>
            </a:r>
          </a:p>
          <a:p>
            <a:pPr algn="l"/>
            <a:r>
              <a:rPr lang="en-ZA" sz="1100"/>
              <a:t>Loans</a:t>
            </a:r>
          </a:p>
        </xdr:txBody>
      </xdr:sp>
      <xdr:sp macro="" textlink="">
        <xdr:nvSpPr>
          <xdr:cNvPr id="28" name="Freeform 95">
            <a:extLst>
              <a:ext uri="{FF2B5EF4-FFF2-40B4-BE49-F238E27FC236}">
                <a16:creationId xmlns:a16="http://schemas.microsoft.com/office/drawing/2014/main" id="{7C0E58F8-30E5-C7FD-D1BB-9484AC50C964}"/>
              </a:ext>
            </a:extLst>
          </xdr:cNvPr>
          <xdr:cNvSpPr>
            <a:spLocks noEditPoints="1"/>
          </xdr:cNvSpPr>
        </xdr:nvSpPr>
        <xdr:spPr bwMode="auto">
          <a:xfrm>
            <a:off x="728804" y="5109842"/>
            <a:ext cx="209550" cy="285750"/>
          </a:xfrm>
          <a:custGeom>
            <a:avLst/>
            <a:gdLst>
              <a:gd name="T0" fmla="*/ 32 w 465"/>
              <a:gd name="T1" fmla="*/ 633 h 633"/>
              <a:gd name="T2" fmla="*/ 0 w 465"/>
              <a:gd name="T3" fmla="*/ 31 h 633"/>
              <a:gd name="T4" fmla="*/ 433 w 465"/>
              <a:gd name="T5" fmla="*/ 0 h 633"/>
              <a:gd name="T6" fmla="*/ 465 w 465"/>
              <a:gd name="T7" fmla="*/ 602 h 633"/>
              <a:gd name="T8" fmla="*/ 32 w 465"/>
              <a:gd name="T9" fmla="*/ 14 h 633"/>
              <a:gd name="T10" fmla="*/ 14 w 465"/>
              <a:gd name="T11" fmla="*/ 602 h 633"/>
              <a:gd name="T12" fmla="*/ 433 w 465"/>
              <a:gd name="T13" fmla="*/ 619 h 633"/>
              <a:gd name="T14" fmla="*/ 451 w 465"/>
              <a:gd name="T15" fmla="*/ 31 h 633"/>
              <a:gd name="T16" fmla="*/ 32 w 465"/>
              <a:gd name="T17" fmla="*/ 14 h 633"/>
              <a:gd name="T18" fmla="*/ 309 w 465"/>
              <a:gd name="T19" fmla="*/ 516 h 633"/>
              <a:gd name="T20" fmla="*/ 411 w 465"/>
              <a:gd name="T21" fmla="*/ 516 h 633"/>
              <a:gd name="T22" fmla="*/ 360 w 465"/>
              <a:gd name="T23" fmla="*/ 479 h 633"/>
              <a:gd name="T24" fmla="*/ 360 w 465"/>
              <a:gd name="T25" fmla="*/ 552 h 633"/>
              <a:gd name="T26" fmla="*/ 360 w 465"/>
              <a:gd name="T27" fmla="*/ 479 h 633"/>
              <a:gd name="T28" fmla="*/ 182 w 465"/>
              <a:gd name="T29" fmla="*/ 516 h 633"/>
              <a:gd name="T30" fmla="*/ 283 w 465"/>
              <a:gd name="T31" fmla="*/ 516 h 633"/>
              <a:gd name="T32" fmla="*/ 232 w 465"/>
              <a:gd name="T33" fmla="*/ 479 h 633"/>
              <a:gd name="T34" fmla="*/ 232 w 465"/>
              <a:gd name="T35" fmla="*/ 552 h 633"/>
              <a:gd name="T36" fmla="*/ 232 w 465"/>
              <a:gd name="T37" fmla="*/ 479 h 633"/>
              <a:gd name="T38" fmla="*/ 54 w 465"/>
              <a:gd name="T39" fmla="*/ 516 h 633"/>
              <a:gd name="T40" fmla="*/ 156 w 465"/>
              <a:gd name="T41" fmla="*/ 516 h 633"/>
              <a:gd name="T42" fmla="*/ 105 w 465"/>
              <a:gd name="T43" fmla="*/ 479 h 633"/>
              <a:gd name="T44" fmla="*/ 105 w 465"/>
              <a:gd name="T45" fmla="*/ 552 h 633"/>
              <a:gd name="T46" fmla="*/ 105 w 465"/>
              <a:gd name="T47" fmla="*/ 479 h 633"/>
              <a:gd name="T48" fmla="*/ 309 w 465"/>
              <a:gd name="T49" fmla="*/ 389 h 633"/>
              <a:gd name="T50" fmla="*/ 411 w 465"/>
              <a:gd name="T51" fmla="*/ 389 h 633"/>
              <a:gd name="T52" fmla="*/ 360 w 465"/>
              <a:gd name="T53" fmla="*/ 352 h 633"/>
              <a:gd name="T54" fmla="*/ 360 w 465"/>
              <a:gd name="T55" fmla="*/ 426 h 633"/>
              <a:gd name="T56" fmla="*/ 360 w 465"/>
              <a:gd name="T57" fmla="*/ 352 h 633"/>
              <a:gd name="T58" fmla="*/ 182 w 465"/>
              <a:gd name="T59" fmla="*/ 389 h 633"/>
              <a:gd name="T60" fmla="*/ 283 w 465"/>
              <a:gd name="T61" fmla="*/ 389 h 633"/>
              <a:gd name="T62" fmla="*/ 232 w 465"/>
              <a:gd name="T63" fmla="*/ 352 h 633"/>
              <a:gd name="T64" fmla="*/ 232 w 465"/>
              <a:gd name="T65" fmla="*/ 426 h 633"/>
              <a:gd name="T66" fmla="*/ 232 w 465"/>
              <a:gd name="T67" fmla="*/ 352 h 633"/>
              <a:gd name="T68" fmla="*/ 54 w 465"/>
              <a:gd name="T69" fmla="*/ 389 h 633"/>
              <a:gd name="T70" fmla="*/ 156 w 465"/>
              <a:gd name="T71" fmla="*/ 389 h 633"/>
              <a:gd name="T72" fmla="*/ 105 w 465"/>
              <a:gd name="T73" fmla="*/ 352 h 633"/>
              <a:gd name="T74" fmla="*/ 105 w 465"/>
              <a:gd name="T75" fmla="*/ 426 h 633"/>
              <a:gd name="T76" fmla="*/ 105 w 465"/>
              <a:gd name="T77" fmla="*/ 352 h 633"/>
              <a:gd name="T78" fmla="*/ 309 w 465"/>
              <a:gd name="T79" fmla="*/ 262 h 633"/>
              <a:gd name="T80" fmla="*/ 411 w 465"/>
              <a:gd name="T81" fmla="*/ 262 h 633"/>
              <a:gd name="T82" fmla="*/ 360 w 465"/>
              <a:gd name="T83" fmla="*/ 226 h 633"/>
              <a:gd name="T84" fmla="*/ 360 w 465"/>
              <a:gd name="T85" fmla="*/ 299 h 633"/>
              <a:gd name="T86" fmla="*/ 360 w 465"/>
              <a:gd name="T87" fmla="*/ 226 h 633"/>
              <a:gd name="T88" fmla="*/ 182 w 465"/>
              <a:gd name="T89" fmla="*/ 262 h 633"/>
              <a:gd name="T90" fmla="*/ 283 w 465"/>
              <a:gd name="T91" fmla="*/ 262 h 633"/>
              <a:gd name="T92" fmla="*/ 232 w 465"/>
              <a:gd name="T93" fmla="*/ 226 h 633"/>
              <a:gd name="T94" fmla="*/ 232 w 465"/>
              <a:gd name="T95" fmla="*/ 299 h 633"/>
              <a:gd name="T96" fmla="*/ 232 w 465"/>
              <a:gd name="T97" fmla="*/ 226 h 633"/>
              <a:gd name="T98" fmla="*/ 54 w 465"/>
              <a:gd name="T99" fmla="*/ 262 h 633"/>
              <a:gd name="T100" fmla="*/ 156 w 465"/>
              <a:gd name="T101" fmla="*/ 262 h 633"/>
              <a:gd name="T102" fmla="*/ 105 w 465"/>
              <a:gd name="T103" fmla="*/ 226 h 633"/>
              <a:gd name="T104" fmla="*/ 105 w 465"/>
              <a:gd name="T105" fmla="*/ 299 h 633"/>
              <a:gd name="T106" fmla="*/ 105 w 465"/>
              <a:gd name="T107" fmla="*/ 226 h 633"/>
              <a:gd name="T108" fmla="*/ 105 w 465"/>
              <a:gd name="T109" fmla="*/ 168 h 633"/>
              <a:gd name="T110" fmla="*/ 105 w 465"/>
              <a:gd name="T111" fmla="*/ 66 h 633"/>
              <a:gd name="T112" fmla="*/ 411 w 465"/>
              <a:gd name="T113" fmla="*/ 117 h 633"/>
              <a:gd name="T114" fmla="*/ 105 w 465"/>
              <a:gd name="T115" fmla="*/ 80 h 633"/>
              <a:gd name="T116" fmla="*/ 105 w 465"/>
              <a:gd name="T117" fmla="*/ 154 h 633"/>
              <a:gd name="T118" fmla="*/ 397 w 465"/>
              <a:gd name="T119" fmla="*/ 117 h 633"/>
              <a:gd name="T120" fmla="*/ 105 w 465"/>
              <a:gd name="T121" fmla="*/ 80 h 6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465" h="633">
                <a:moveTo>
                  <a:pt x="433" y="633"/>
                </a:moveTo>
                <a:cubicBezTo>
                  <a:pt x="32" y="633"/>
                  <a:pt x="32" y="633"/>
                  <a:pt x="32" y="633"/>
                </a:cubicBezTo>
                <a:cubicBezTo>
                  <a:pt x="14" y="633"/>
                  <a:pt x="0" y="619"/>
                  <a:pt x="0" y="602"/>
                </a:cubicBezTo>
                <a:cubicBezTo>
                  <a:pt x="0" y="31"/>
                  <a:pt x="0" y="31"/>
                  <a:pt x="0" y="31"/>
                </a:cubicBezTo>
                <a:cubicBezTo>
                  <a:pt x="0" y="14"/>
                  <a:pt x="14" y="0"/>
                  <a:pt x="32" y="0"/>
                </a:cubicBezTo>
                <a:cubicBezTo>
                  <a:pt x="433" y="0"/>
                  <a:pt x="433" y="0"/>
                  <a:pt x="433" y="0"/>
                </a:cubicBezTo>
                <a:cubicBezTo>
                  <a:pt x="451" y="0"/>
                  <a:pt x="465" y="14"/>
                  <a:pt x="465" y="31"/>
                </a:cubicBezTo>
                <a:cubicBezTo>
                  <a:pt x="465" y="602"/>
                  <a:pt x="465" y="602"/>
                  <a:pt x="465" y="602"/>
                </a:cubicBezTo>
                <a:cubicBezTo>
                  <a:pt x="465" y="619"/>
                  <a:pt x="451" y="633"/>
                  <a:pt x="433" y="633"/>
                </a:cubicBezTo>
                <a:close/>
                <a:moveTo>
                  <a:pt x="32" y="14"/>
                </a:moveTo>
                <a:cubicBezTo>
                  <a:pt x="22" y="14"/>
                  <a:pt x="14" y="22"/>
                  <a:pt x="14" y="31"/>
                </a:cubicBezTo>
                <a:cubicBezTo>
                  <a:pt x="14" y="602"/>
                  <a:pt x="14" y="602"/>
                  <a:pt x="14" y="602"/>
                </a:cubicBezTo>
                <a:cubicBezTo>
                  <a:pt x="14" y="611"/>
                  <a:pt x="22" y="619"/>
                  <a:pt x="32" y="619"/>
                </a:cubicBezTo>
                <a:cubicBezTo>
                  <a:pt x="433" y="619"/>
                  <a:pt x="433" y="619"/>
                  <a:pt x="433" y="619"/>
                </a:cubicBezTo>
                <a:cubicBezTo>
                  <a:pt x="443" y="619"/>
                  <a:pt x="451" y="611"/>
                  <a:pt x="451" y="602"/>
                </a:cubicBezTo>
                <a:cubicBezTo>
                  <a:pt x="451" y="31"/>
                  <a:pt x="451" y="31"/>
                  <a:pt x="451" y="31"/>
                </a:cubicBezTo>
                <a:cubicBezTo>
                  <a:pt x="451" y="22"/>
                  <a:pt x="443" y="14"/>
                  <a:pt x="433" y="14"/>
                </a:cubicBezTo>
                <a:lnTo>
                  <a:pt x="32" y="14"/>
                </a:lnTo>
                <a:close/>
                <a:moveTo>
                  <a:pt x="360" y="566"/>
                </a:moveTo>
                <a:cubicBezTo>
                  <a:pt x="332" y="566"/>
                  <a:pt x="309" y="544"/>
                  <a:pt x="309" y="516"/>
                </a:cubicBezTo>
                <a:cubicBezTo>
                  <a:pt x="309" y="488"/>
                  <a:pt x="332" y="465"/>
                  <a:pt x="360" y="465"/>
                </a:cubicBezTo>
                <a:cubicBezTo>
                  <a:pt x="388" y="465"/>
                  <a:pt x="411" y="488"/>
                  <a:pt x="411" y="516"/>
                </a:cubicBezTo>
                <a:cubicBezTo>
                  <a:pt x="411" y="544"/>
                  <a:pt x="388" y="566"/>
                  <a:pt x="360" y="566"/>
                </a:cubicBezTo>
                <a:close/>
                <a:moveTo>
                  <a:pt x="360" y="479"/>
                </a:moveTo>
                <a:cubicBezTo>
                  <a:pt x="340" y="479"/>
                  <a:pt x="323" y="495"/>
                  <a:pt x="323" y="516"/>
                </a:cubicBezTo>
                <a:cubicBezTo>
                  <a:pt x="323" y="536"/>
                  <a:pt x="340" y="552"/>
                  <a:pt x="360" y="552"/>
                </a:cubicBezTo>
                <a:cubicBezTo>
                  <a:pt x="380" y="552"/>
                  <a:pt x="397" y="536"/>
                  <a:pt x="397" y="516"/>
                </a:cubicBezTo>
                <a:cubicBezTo>
                  <a:pt x="397" y="495"/>
                  <a:pt x="380" y="479"/>
                  <a:pt x="360" y="479"/>
                </a:cubicBezTo>
                <a:close/>
                <a:moveTo>
                  <a:pt x="232" y="566"/>
                </a:moveTo>
                <a:cubicBezTo>
                  <a:pt x="204" y="566"/>
                  <a:pt x="182" y="544"/>
                  <a:pt x="182" y="516"/>
                </a:cubicBezTo>
                <a:cubicBezTo>
                  <a:pt x="182" y="488"/>
                  <a:pt x="204" y="465"/>
                  <a:pt x="232" y="465"/>
                </a:cubicBezTo>
                <a:cubicBezTo>
                  <a:pt x="260" y="465"/>
                  <a:pt x="283" y="488"/>
                  <a:pt x="283" y="516"/>
                </a:cubicBezTo>
                <a:cubicBezTo>
                  <a:pt x="283" y="544"/>
                  <a:pt x="260" y="566"/>
                  <a:pt x="232" y="566"/>
                </a:cubicBezTo>
                <a:close/>
                <a:moveTo>
                  <a:pt x="232" y="479"/>
                </a:moveTo>
                <a:cubicBezTo>
                  <a:pt x="212" y="479"/>
                  <a:pt x="196" y="495"/>
                  <a:pt x="196" y="516"/>
                </a:cubicBezTo>
                <a:cubicBezTo>
                  <a:pt x="196" y="536"/>
                  <a:pt x="212" y="552"/>
                  <a:pt x="232" y="552"/>
                </a:cubicBezTo>
                <a:cubicBezTo>
                  <a:pt x="253" y="552"/>
                  <a:pt x="269" y="536"/>
                  <a:pt x="269" y="516"/>
                </a:cubicBezTo>
                <a:cubicBezTo>
                  <a:pt x="269" y="495"/>
                  <a:pt x="253" y="479"/>
                  <a:pt x="232" y="479"/>
                </a:cubicBezTo>
                <a:close/>
                <a:moveTo>
                  <a:pt x="105" y="566"/>
                </a:moveTo>
                <a:cubicBezTo>
                  <a:pt x="77" y="566"/>
                  <a:pt x="54" y="544"/>
                  <a:pt x="54" y="516"/>
                </a:cubicBezTo>
                <a:cubicBezTo>
                  <a:pt x="54" y="488"/>
                  <a:pt x="77" y="465"/>
                  <a:pt x="105" y="465"/>
                </a:cubicBezTo>
                <a:cubicBezTo>
                  <a:pt x="133" y="465"/>
                  <a:pt x="156" y="488"/>
                  <a:pt x="156" y="516"/>
                </a:cubicBezTo>
                <a:cubicBezTo>
                  <a:pt x="156" y="544"/>
                  <a:pt x="133" y="566"/>
                  <a:pt x="105" y="566"/>
                </a:cubicBezTo>
                <a:close/>
                <a:moveTo>
                  <a:pt x="105" y="479"/>
                </a:moveTo>
                <a:cubicBezTo>
                  <a:pt x="85" y="479"/>
                  <a:pt x="68" y="495"/>
                  <a:pt x="68" y="516"/>
                </a:cubicBezTo>
                <a:cubicBezTo>
                  <a:pt x="68" y="536"/>
                  <a:pt x="85" y="552"/>
                  <a:pt x="105" y="552"/>
                </a:cubicBezTo>
                <a:cubicBezTo>
                  <a:pt x="125" y="552"/>
                  <a:pt x="142" y="536"/>
                  <a:pt x="142" y="516"/>
                </a:cubicBezTo>
                <a:cubicBezTo>
                  <a:pt x="142" y="495"/>
                  <a:pt x="125" y="479"/>
                  <a:pt x="105" y="479"/>
                </a:cubicBezTo>
                <a:close/>
                <a:moveTo>
                  <a:pt x="360" y="440"/>
                </a:moveTo>
                <a:cubicBezTo>
                  <a:pt x="332" y="440"/>
                  <a:pt x="309" y="417"/>
                  <a:pt x="309" y="389"/>
                </a:cubicBezTo>
                <a:cubicBezTo>
                  <a:pt x="309" y="361"/>
                  <a:pt x="332" y="338"/>
                  <a:pt x="360" y="338"/>
                </a:cubicBezTo>
                <a:cubicBezTo>
                  <a:pt x="388" y="338"/>
                  <a:pt x="411" y="361"/>
                  <a:pt x="411" y="389"/>
                </a:cubicBezTo>
                <a:cubicBezTo>
                  <a:pt x="411" y="417"/>
                  <a:pt x="388" y="440"/>
                  <a:pt x="360" y="440"/>
                </a:cubicBezTo>
                <a:close/>
                <a:moveTo>
                  <a:pt x="360" y="352"/>
                </a:moveTo>
                <a:cubicBezTo>
                  <a:pt x="340" y="352"/>
                  <a:pt x="323" y="369"/>
                  <a:pt x="323" y="389"/>
                </a:cubicBezTo>
                <a:cubicBezTo>
                  <a:pt x="323" y="409"/>
                  <a:pt x="340" y="426"/>
                  <a:pt x="360" y="426"/>
                </a:cubicBezTo>
                <a:cubicBezTo>
                  <a:pt x="380" y="426"/>
                  <a:pt x="397" y="409"/>
                  <a:pt x="397" y="389"/>
                </a:cubicBezTo>
                <a:cubicBezTo>
                  <a:pt x="397" y="369"/>
                  <a:pt x="380" y="352"/>
                  <a:pt x="360" y="352"/>
                </a:cubicBezTo>
                <a:close/>
                <a:moveTo>
                  <a:pt x="232" y="440"/>
                </a:moveTo>
                <a:cubicBezTo>
                  <a:pt x="204" y="440"/>
                  <a:pt x="182" y="417"/>
                  <a:pt x="182" y="389"/>
                </a:cubicBezTo>
                <a:cubicBezTo>
                  <a:pt x="182" y="361"/>
                  <a:pt x="204" y="338"/>
                  <a:pt x="232" y="338"/>
                </a:cubicBezTo>
                <a:cubicBezTo>
                  <a:pt x="260" y="338"/>
                  <a:pt x="283" y="361"/>
                  <a:pt x="283" y="389"/>
                </a:cubicBezTo>
                <a:cubicBezTo>
                  <a:pt x="283" y="417"/>
                  <a:pt x="260" y="440"/>
                  <a:pt x="232" y="440"/>
                </a:cubicBezTo>
                <a:close/>
                <a:moveTo>
                  <a:pt x="232" y="352"/>
                </a:moveTo>
                <a:cubicBezTo>
                  <a:pt x="212" y="352"/>
                  <a:pt x="196" y="369"/>
                  <a:pt x="196" y="389"/>
                </a:cubicBezTo>
                <a:cubicBezTo>
                  <a:pt x="196" y="409"/>
                  <a:pt x="212" y="426"/>
                  <a:pt x="232" y="426"/>
                </a:cubicBezTo>
                <a:cubicBezTo>
                  <a:pt x="253" y="426"/>
                  <a:pt x="269" y="409"/>
                  <a:pt x="269" y="389"/>
                </a:cubicBezTo>
                <a:cubicBezTo>
                  <a:pt x="269" y="369"/>
                  <a:pt x="253" y="352"/>
                  <a:pt x="232" y="352"/>
                </a:cubicBezTo>
                <a:close/>
                <a:moveTo>
                  <a:pt x="105" y="440"/>
                </a:moveTo>
                <a:cubicBezTo>
                  <a:pt x="77" y="440"/>
                  <a:pt x="54" y="417"/>
                  <a:pt x="54" y="389"/>
                </a:cubicBezTo>
                <a:cubicBezTo>
                  <a:pt x="54" y="361"/>
                  <a:pt x="77" y="338"/>
                  <a:pt x="105" y="338"/>
                </a:cubicBezTo>
                <a:cubicBezTo>
                  <a:pt x="133" y="338"/>
                  <a:pt x="156" y="361"/>
                  <a:pt x="156" y="389"/>
                </a:cubicBezTo>
                <a:cubicBezTo>
                  <a:pt x="156" y="417"/>
                  <a:pt x="133" y="440"/>
                  <a:pt x="105" y="440"/>
                </a:cubicBezTo>
                <a:close/>
                <a:moveTo>
                  <a:pt x="105" y="352"/>
                </a:moveTo>
                <a:cubicBezTo>
                  <a:pt x="85" y="352"/>
                  <a:pt x="68" y="369"/>
                  <a:pt x="68" y="389"/>
                </a:cubicBezTo>
                <a:cubicBezTo>
                  <a:pt x="68" y="409"/>
                  <a:pt x="85" y="426"/>
                  <a:pt x="105" y="426"/>
                </a:cubicBezTo>
                <a:cubicBezTo>
                  <a:pt x="125" y="426"/>
                  <a:pt x="142" y="409"/>
                  <a:pt x="142" y="389"/>
                </a:cubicBezTo>
                <a:cubicBezTo>
                  <a:pt x="142" y="369"/>
                  <a:pt x="125" y="352"/>
                  <a:pt x="105" y="352"/>
                </a:cubicBezTo>
                <a:close/>
                <a:moveTo>
                  <a:pt x="360" y="313"/>
                </a:moveTo>
                <a:cubicBezTo>
                  <a:pt x="332" y="313"/>
                  <a:pt x="309" y="290"/>
                  <a:pt x="309" y="262"/>
                </a:cubicBezTo>
                <a:cubicBezTo>
                  <a:pt x="309" y="234"/>
                  <a:pt x="332" y="212"/>
                  <a:pt x="360" y="212"/>
                </a:cubicBezTo>
                <a:cubicBezTo>
                  <a:pt x="388" y="212"/>
                  <a:pt x="411" y="234"/>
                  <a:pt x="411" y="262"/>
                </a:cubicBezTo>
                <a:cubicBezTo>
                  <a:pt x="411" y="290"/>
                  <a:pt x="388" y="313"/>
                  <a:pt x="360" y="313"/>
                </a:cubicBezTo>
                <a:close/>
                <a:moveTo>
                  <a:pt x="360" y="226"/>
                </a:moveTo>
                <a:cubicBezTo>
                  <a:pt x="340" y="226"/>
                  <a:pt x="323" y="242"/>
                  <a:pt x="323" y="262"/>
                </a:cubicBezTo>
                <a:cubicBezTo>
                  <a:pt x="323" y="283"/>
                  <a:pt x="340" y="299"/>
                  <a:pt x="360" y="299"/>
                </a:cubicBezTo>
                <a:cubicBezTo>
                  <a:pt x="380" y="299"/>
                  <a:pt x="397" y="283"/>
                  <a:pt x="397" y="262"/>
                </a:cubicBezTo>
                <a:cubicBezTo>
                  <a:pt x="397" y="242"/>
                  <a:pt x="380" y="226"/>
                  <a:pt x="360" y="226"/>
                </a:cubicBezTo>
                <a:close/>
                <a:moveTo>
                  <a:pt x="232" y="313"/>
                </a:moveTo>
                <a:cubicBezTo>
                  <a:pt x="204" y="313"/>
                  <a:pt x="182" y="290"/>
                  <a:pt x="182" y="262"/>
                </a:cubicBezTo>
                <a:cubicBezTo>
                  <a:pt x="182" y="234"/>
                  <a:pt x="204" y="212"/>
                  <a:pt x="232" y="212"/>
                </a:cubicBezTo>
                <a:cubicBezTo>
                  <a:pt x="260" y="212"/>
                  <a:pt x="283" y="234"/>
                  <a:pt x="283" y="262"/>
                </a:cubicBezTo>
                <a:cubicBezTo>
                  <a:pt x="283" y="290"/>
                  <a:pt x="260" y="313"/>
                  <a:pt x="232" y="313"/>
                </a:cubicBezTo>
                <a:close/>
                <a:moveTo>
                  <a:pt x="232" y="226"/>
                </a:moveTo>
                <a:cubicBezTo>
                  <a:pt x="212" y="226"/>
                  <a:pt x="196" y="242"/>
                  <a:pt x="196" y="262"/>
                </a:cubicBezTo>
                <a:cubicBezTo>
                  <a:pt x="196" y="283"/>
                  <a:pt x="212" y="299"/>
                  <a:pt x="232" y="299"/>
                </a:cubicBezTo>
                <a:cubicBezTo>
                  <a:pt x="253" y="299"/>
                  <a:pt x="269" y="283"/>
                  <a:pt x="269" y="262"/>
                </a:cubicBezTo>
                <a:cubicBezTo>
                  <a:pt x="269" y="242"/>
                  <a:pt x="253" y="226"/>
                  <a:pt x="232" y="226"/>
                </a:cubicBezTo>
                <a:close/>
                <a:moveTo>
                  <a:pt x="105" y="313"/>
                </a:moveTo>
                <a:cubicBezTo>
                  <a:pt x="77" y="313"/>
                  <a:pt x="54" y="290"/>
                  <a:pt x="54" y="262"/>
                </a:cubicBezTo>
                <a:cubicBezTo>
                  <a:pt x="54" y="234"/>
                  <a:pt x="77" y="212"/>
                  <a:pt x="105" y="212"/>
                </a:cubicBezTo>
                <a:cubicBezTo>
                  <a:pt x="133" y="212"/>
                  <a:pt x="156" y="234"/>
                  <a:pt x="156" y="262"/>
                </a:cubicBezTo>
                <a:cubicBezTo>
                  <a:pt x="156" y="290"/>
                  <a:pt x="133" y="313"/>
                  <a:pt x="105" y="313"/>
                </a:cubicBezTo>
                <a:close/>
                <a:moveTo>
                  <a:pt x="105" y="226"/>
                </a:moveTo>
                <a:cubicBezTo>
                  <a:pt x="85" y="226"/>
                  <a:pt x="68" y="242"/>
                  <a:pt x="68" y="262"/>
                </a:cubicBezTo>
                <a:cubicBezTo>
                  <a:pt x="68" y="283"/>
                  <a:pt x="85" y="299"/>
                  <a:pt x="105" y="299"/>
                </a:cubicBezTo>
                <a:cubicBezTo>
                  <a:pt x="125" y="299"/>
                  <a:pt x="142" y="283"/>
                  <a:pt x="142" y="262"/>
                </a:cubicBezTo>
                <a:cubicBezTo>
                  <a:pt x="142" y="242"/>
                  <a:pt x="125" y="226"/>
                  <a:pt x="105" y="226"/>
                </a:cubicBezTo>
                <a:close/>
                <a:moveTo>
                  <a:pt x="360" y="168"/>
                </a:moveTo>
                <a:cubicBezTo>
                  <a:pt x="105" y="168"/>
                  <a:pt x="105" y="168"/>
                  <a:pt x="105" y="168"/>
                </a:cubicBezTo>
                <a:cubicBezTo>
                  <a:pt x="77" y="168"/>
                  <a:pt x="54" y="145"/>
                  <a:pt x="54" y="117"/>
                </a:cubicBezTo>
                <a:cubicBezTo>
                  <a:pt x="54" y="89"/>
                  <a:pt x="77" y="66"/>
                  <a:pt x="105" y="66"/>
                </a:cubicBezTo>
                <a:cubicBezTo>
                  <a:pt x="360" y="66"/>
                  <a:pt x="360" y="66"/>
                  <a:pt x="360" y="66"/>
                </a:cubicBezTo>
                <a:cubicBezTo>
                  <a:pt x="388" y="66"/>
                  <a:pt x="411" y="89"/>
                  <a:pt x="411" y="117"/>
                </a:cubicBezTo>
                <a:cubicBezTo>
                  <a:pt x="411" y="145"/>
                  <a:pt x="388" y="168"/>
                  <a:pt x="360" y="168"/>
                </a:cubicBezTo>
                <a:close/>
                <a:moveTo>
                  <a:pt x="105" y="80"/>
                </a:moveTo>
                <a:cubicBezTo>
                  <a:pt x="85" y="80"/>
                  <a:pt x="68" y="97"/>
                  <a:pt x="68" y="117"/>
                </a:cubicBezTo>
                <a:cubicBezTo>
                  <a:pt x="68" y="137"/>
                  <a:pt x="85" y="154"/>
                  <a:pt x="105" y="154"/>
                </a:cubicBezTo>
                <a:cubicBezTo>
                  <a:pt x="360" y="154"/>
                  <a:pt x="360" y="154"/>
                  <a:pt x="360" y="154"/>
                </a:cubicBezTo>
                <a:cubicBezTo>
                  <a:pt x="380" y="154"/>
                  <a:pt x="397" y="137"/>
                  <a:pt x="397" y="117"/>
                </a:cubicBezTo>
                <a:cubicBezTo>
                  <a:pt x="397" y="97"/>
                  <a:pt x="380" y="80"/>
                  <a:pt x="360" y="80"/>
                </a:cubicBezTo>
                <a:lnTo>
                  <a:pt x="105" y="80"/>
                </a:lnTo>
                <a:close/>
              </a:path>
            </a:pathLst>
          </a:custGeom>
          <a:solidFill>
            <a:schemeClr val="accent4"/>
          </a:solidFill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>
    <xdr:from>
      <xdr:col>0</xdr:col>
      <xdr:colOff>40640</xdr:colOff>
      <xdr:row>24</xdr:row>
      <xdr:rowOff>135254</xdr:rowOff>
    </xdr:from>
    <xdr:to>
      <xdr:col>1</xdr:col>
      <xdr:colOff>101600</xdr:colOff>
      <xdr:row>27</xdr:row>
      <xdr:rowOff>71120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4BCE5E11-93FD-4478-8290-160AD4023103}"/>
            </a:ext>
          </a:extLst>
        </xdr:cNvPr>
        <xdr:cNvGrpSpPr/>
      </xdr:nvGrpSpPr>
      <xdr:grpSpPr>
        <a:xfrm>
          <a:off x="40640" y="4930774"/>
          <a:ext cx="1239520" cy="484506"/>
          <a:chOff x="10160" y="4981574"/>
          <a:chExt cx="1239520" cy="484506"/>
        </a:xfrm>
      </xdr:grpSpPr>
      <xdr:sp macro="" textlink="">
        <xdr:nvSpPr>
          <xdr:cNvPr id="31" name="Rectangle: Rounded Corners 30">
            <a:extLst>
              <a:ext uri="{FF2B5EF4-FFF2-40B4-BE49-F238E27FC236}">
                <a16:creationId xmlns:a16="http://schemas.microsoft.com/office/drawing/2014/main" id="{136331FF-40A2-9947-89A7-F3394F9C6C28}"/>
              </a:ext>
            </a:extLst>
          </xdr:cNvPr>
          <xdr:cNvSpPr/>
        </xdr:nvSpPr>
        <xdr:spPr>
          <a:xfrm>
            <a:off x="10160" y="4981574"/>
            <a:ext cx="1239520" cy="484506"/>
          </a:xfrm>
          <a:prstGeom prst="roundRect">
            <a:avLst/>
          </a:prstGeom>
          <a:solidFill>
            <a:schemeClr val="accent1">
              <a:lumMod val="60000"/>
              <a:lumOff val="40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Workings </a:t>
            </a:r>
          </a:p>
          <a:p>
            <a:pPr algn="l"/>
            <a:r>
              <a:rPr lang="en-ZA" sz="1100"/>
              <a:t>Fixed Ass Dash</a:t>
            </a:r>
          </a:p>
        </xdr:txBody>
      </xdr:sp>
      <xdr:sp macro="[1]!Schedules_Loan_Dash" textlink="">
        <xdr:nvSpPr>
          <xdr:cNvPr id="38" name="Freeform 121">
            <a:extLst>
              <a:ext uri="{FF2B5EF4-FFF2-40B4-BE49-F238E27FC236}">
                <a16:creationId xmlns:a16="http://schemas.microsoft.com/office/drawing/2014/main" id="{E688CDEB-2193-A908-5194-A96102BF2428}"/>
              </a:ext>
            </a:extLst>
          </xdr:cNvPr>
          <xdr:cNvSpPr>
            <a:spLocks noEditPoints="1"/>
          </xdr:cNvSpPr>
        </xdr:nvSpPr>
        <xdr:spPr bwMode="auto">
          <a:xfrm>
            <a:off x="976234" y="5092461"/>
            <a:ext cx="253125" cy="272019"/>
          </a:xfrm>
          <a:custGeom>
            <a:avLst/>
            <a:gdLst>
              <a:gd name="T0" fmla="*/ 661 w 689"/>
              <a:gd name="T1" fmla="*/ 516 h 582"/>
              <a:gd name="T2" fmla="*/ 654 w 689"/>
              <a:gd name="T3" fmla="*/ 488 h 582"/>
              <a:gd name="T4" fmla="*/ 609 w 689"/>
              <a:gd name="T5" fmla="*/ 183 h 582"/>
              <a:gd name="T6" fmla="*/ 660 w 689"/>
              <a:gd name="T7" fmla="*/ 176 h 582"/>
              <a:gd name="T8" fmla="*/ 656 w 689"/>
              <a:gd name="T9" fmla="*/ 142 h 582"/>
              <a:gd name="T10" fmla="*/ 339 w 689"/>
              <a:gd name="T11" fmla="*/ 1 h 582"/>
              <a:gd name="T12" fmla="*/ 26 w 689"/>
              <a:gd name="T13" fmla="*/ 149 h 582"/>
              <a:gd name="T14" fmla="*/ 33 w 689"/>
              <a:gd name="T15" fmla="*/ 183 h 582"/>
              <a:gd name="T16" fmla="*/ 80 w 689"/>
              <a:gd name="T17" fmla="*/ 488 h 582"/>
              <a:gd name="T18" fmla="*/ 25 w 689"/>
              <a:gd name="T19" fmla="*/ 495 h 582"/>
              <a:gd name="T20" fmla="*/ 7 w 689"/>
              <a:gd name="T21" fmla="*/ 516 h 582"/>
              <a:gd name="T22" fmla="*/ 0 w 689"/>
              <a:gd name="T23" fmla="*/ 575 h 582"/>
              <a:gd name="T24" fmla="*/ 682 w 689"/>
              <a:gd name="T25" fmla="*/ 582 h 582"/>
              <a:gd name="T26" fmla="*/ 689 w 689"/>
              <a:gd name="T27" fmla="*/ 523 h 582"/>
              <a:gd name="T28" fmla="*/ 595 w 689"/>
              <a:gd name="T29" fmla="*/ 488 h 582"/>
              <a:gd name="T30" fmla="*/ 526 w 689"/>
              <a:gd name="T31" fmla="*/ 183 h 582"/>
              <a:gd name="T32" fmla="*/ 595 w 689"/>
              <a:gd name="T33" fmla="*/ 488 h 582"/>
              <a:gd name="T34" fmla="*/ 392 w 689"/>
              <a:gd name="T35" fmla="*/ 183 h 582"/>
              <a:gd name="T36" fmla="*/ 512 w 689"/>
              <a:gd name="T37" fmla="*/ 488 h 582"/>
              <a:gd name="T38" fmla="*/ 308 w 689"/>
              <a:gd name="T39" fmla="*/ 488 h 582"/>
              <a:gd name="T40" fmla="*/ 378 w 689"/>
              <a:gd name="T41" fmla="*/ 183 h 582"/>
              <a:gd name="T42" fmla="*/ 308 w 689"/>
              <a:gd name="T43" fmla="*/ 488 h 582"/>
              <a:gd name="T44" fmla="*/ 178 w 689"/>
              <a:gd name="T45" fmla="*/ 183 h 582"/>
              <a:gd name="T46" fmla="*/ 294 w 689"/>
              <a:gd name="T47" fmla="*/ 488 h 582"/>
              <a:gd name="T48" fmla="*/ 40 w 689"/>
              <a:gd name="T49" fmla="*/ 153 h 582"/>
              <a:gd name="T50" fmla="*/ 646 w 689"/>
              <a:gd name="T51" fmla="*/ 153 h 582"/>
              <a:gd name="T52" fmla="*/ 40 w 689"/>
              <a:gd name="T53" fmla="*/ 169 h 582"/>
              <a:gd name="T54" fmla="*/ 94 w 689"/>
              <a:gd name="T55" fmla="*/ 183 h 582"/>
              <a:gd name="T56" fmla="*/ 164 w 689"/>
              <a:gd name="T57" fmla="*/ 488 h 582"/>
              <a:gd name="T58" fmla="*/ 94 w 689"/>
              <a:gd name="T59" fmla="*/ 183 h 582"/>
              <a:gd name="T60" fmla="*/ 14 w 689"/>
              <a:gd name="T61" fmla="*/ 568 h 582"/>
              <a:gd name="T62" fmla="*/ 32 w 689"/>
              <a:gd name="T63" fmla="*/ 530 h 582"/>
              <a:gd name="T64" fmla="*/ 39 w 689"/>
              <a:gd name="T65" fmla="*/ 502 h 582"/>
              <a:gd name="T66" fmla="*/ 647 w 689"/>
              <a:gd name="T67" fmla="*/ 523 h 582"/>
              <a:gd name="T68" fmla="*/ 675 w 689"/>
              <a:gd name="T69" fmla="*/ 530 h 58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689" h="582">
                <a:moveTo>
                  <a:pt x="682" y="516"/>
                </a:moveTo>
                <a:cubicBezTo>
                  <a:pt x="661" y="516"/>
                  <a:pt x="661" y="516"/>
                  <a:pt x="661" y="516"/>
                </a:cubicBezTo>
                <a:cubicBezTo>
                  <a:pt x="661" y="495"/>
                  <a:pt x="661" y="495"/>
                  <a:pt x="661" y="495"/>
                </a:cubicBezTo>
                <a:cubicBezTo>
                  <a:pt x="661" y="491"/>
                  <a:pt x="658" y="488"/>
                  <a:pt x="654" y="488"/>
                </a:cubicBezTo>
                <a:cubicBezTo>
                  <a:pt x="609" y="488"/>
                  <a:pt x="609" y="488"/>
                  <a:pt x="609" y="488"/>
                </a:cubicBezTo>
                <a:cubicBezTo>
                  <a:pt x="609" y="183"/>
                  <a:pt x="609" y="183"/>
                  <a:pt x="609" y="183"/>
                </a:cubicBezTo>
                <a:cubicBezTo>
                  <a:pt x="653" y="183"/>
                  <a:pt x="653" y="183"/>
                  <a:pt x="653" y="183"/>
                </a:cubicBezTo>
                <a:cubicBezTo>
                  <a:pt x="657" y="183"/>
                  <a:pt x="660" y="180"/>
                  <a:pt x="660" y="176"/>
                </a:cubicBezTo>
                <a:cubicBezTo>
                  <a:pt x="660" y="149"/>
                  <a:pt x="660" y="149"/>
                  <a:pt x="660" y="149"/>
                </a:cubicBezTo>
                <a:cubicBezTo>
                  <a:pt x="660" y="146"/>
                  <a:pt x="658" y="143"/>
                  <a:pt x="656" y="142"/>
                </a:cubicBezTo>
                <a:cubicBezTo>
                  <a:pt x="345" y="1"/>
                  <a:pt x="345" y="1"/>
                  <a:pt x="345" y="1"/>
                </a:cubicBezTo>
                <a:cubicBezTo>
                  <a:pt x="343" y="0"/>
                  <a:pt x="341" y="0"/>
                  <a:pt x="339" y="1"/>
                </a:cubicBezTo>
                <a:cubicBezTo>
                  <a:pt x="30" y="142"/>
                  <a:pt x="30" y="142"/>
                  <a:pt x="30" y="142"/>
                </a:cubicBezTo>
                <a:cubicBezTo>
                  <a:pt x="27" y="143"/>
                  <a:pt x="26" y="146"/>
                  <a:pt x="26" y="149"/>
                </a:cubicBezTo>
                <a:cubicBezTo>
                  <a:pt x="26" y="176"/>
                  <a:pt x="26" y="176"/>
                  <a:pt x="26" y="176"/>
                </a:cubicBezTo>
                <a:cubicBezTo>
                  <a:pt x="26" y="180"/>
                  <a:pt x="29" y="183"/>
                  <a:pt x="33" y="183"/>
                </a:cubicBezTo>
                <a:cubicBezTo>
                  <a:pt x="80" y="183"/>
                  <a:pt x="80" y="183"/>
                  <a:pt x="80" y="183"/>
                </a:cubicBezTo>
                <a:cubicBezTo>
                  <a:pt x="80" y="488"/>
                  <a:pt x="80" y="488"/>
                  <a:pt x="80" y="488"/>
                </a:cubicBezTo>
                <a:cubicBezTo>
                  <a:pt x="32" y="488"/>
                  <a:pt x="32" y="488"/>
                  <a:pt x="32" y="488"/>
                </a:cubicBezTo>
                <a:cubicBezTo>
                  <a:pt x="28" y="488"/>
                  <a:pt x="25" y="491"/>
                  <a:pt x="25" y="495"/>
                </a:cubicBezTo>
                <a:cubicBezTo>
                  <a:pt x="25" y="516"/>
                  <a:pt x="25" y="516"/>
                  <a:pt x="25" y="516"/>
                </a:cubicBezTo>
                <a:cubicBezTo>
                  <a:pt x="7" y="516"/>
                  <a:pt x="7" y="516"/>
                  <a:pt x="7" y="516"/>
                </a:cubicBezTo>
                <a:cubicBezTo>
                  <a:pt x="3" y="516"/>
                  <a:pt x="0" y="520"/>
                  <a:pt x="0" y="523"/>
                </a:cubicBezTo>
                <a:cubicBezTo>
                  <a:pt x="0" y="575"/>
                  <a:pt x="0" y="575"/>
                  <a:pt x="0" y="575"/>
                </a:cubicBezTo>
                <a:cubicBezTo>
                  <a:pt x="0" y="579"/>
                  <a:pt x="3" y="582"/>
                  <a:pt x="7" y="582"/>
                </a:cubicBezTo>
                <a:cubicBezTo>
                  <a:pt x="682" y="582"/>
                  <a:pt x="682" y="582"/>
                  <a:pt x="682" y="582"/>
                </a:cubicBezTo>
                <a:cubicBezTo>
                  <a:pt x="686" y="582"/>
                  <a:pt x="689" y="579"/>
                  <a:pt x="689" y="575"/>
                </a:cubicBezTo>
                <a:cubicBezTo>
                  <a:pt x="689" y="523"/>
                  <a:pt x="689" y="523"/>
                  <a:pt x="689" y="523"/>
                </a:cubicBezTo>
                <a:cubicBezTo>
                  <a:pt x="689" y="520"/>
                  <a:pt x="686" y="516"/>
                  <a:pt x="682" y="516"/>
                </a:cubicBezTo>
                <a:close/>
                <a:moveTo>
                  <a:pt x="595" y="488"/>
                </a:moveTo>
                <a:cubicBezTo>
                  <a:pt x="526" y="488"/>
                  <a:pt x="526" y="488"/>
                  <a:pt x="526" y="488"/>
                </a:cubicBezTo>
                <a:cubicBezTo>
                  <a:pt x="526" y="183"/>
                  <a:pt x="526" y="183"/>
                  <a:pt x="526" y="183"/>
                </a:cubicBezTo>
                <a:cubicBezTo>
                  <a:pt x="595" y="183"/>
                  <a:pt x="595" y="183"/>
                  <a:pt x="595" y="183"/>
                </a:cubicBezTo>
                <a:lnTo>
                  <a:pt x="595" y="488"/>
                </a:lnTo>
                <a:close/>
                <a:moveTo>
                  <a:pt x="392" y="488"/>
                </a:moveTo>
                <a:cubicBezTo>
                  <a:pt x="392" y="183"/>
                  <a:pt x="392" y="183"/>
                  <a:pt x="392" y="183"/>
                </a:cubicBezTo>
                <a:cubicBezTo>
                  <a:pt x="512" y="183"/>
                  <a:pt x="512" y="183"/>
                  <a:pt x="512" y="183"/>
                </a:cubicBezTo>
                <a:cubicBezTo>
                  <a:pt x="512" y="488"/>
                  <a:pt x="512" y="488"/>
                  <a:pt x="512" y="488"/>
                </a:cubicBezTo>
                <a:lnTo>
                  <a:pt x="392" y="488"/>
                </a:lnTo>
                <a:close/>
                <a:moveTo>
                  <a:pt x="308" y="488"/>
                </a:moveTo>
                <a:cubicBezTo>
                  <a:pt x="308" y="183"/>
                  <a:pt x="308" y="183"/>
                  <a:pt x="308" y="183"/>
                </a:cubicBezTo>
                <a:cubicBezTo>
                  <a:pt x="378" y="183"/>
                  <a:pt x="378" y="183"/>
                  <a:pt x="378" y="183"/>
                </a:cubicBezTo>
                <a:cubicBezTo>
                  <a:pt x="378" y="488"/>
                  <a:pt x="378" y="488"/>
                  <a:pt x="378" y="488"/>
                </a:cubicBezTo>
                <a:lnTo>
                  <a:pt x="308" y="488"/>
                </a:lnTo>
                <a:close/>
                <a:moveTo>
                  <a:pt x="178" y="488"/>
                </a:moveTo>
                <a:cubicBezTo>
                  <a:pt x="178" y="183"/>
                  <a:pt x="178" y="183"/>
                  <a:pt x="178" y="183"/>
                </a:cubicBezTo>
                <a:cubicBezTo>
                  <a:pt x="294" y="183"/>
                  <a:pt x="294" y="183"/>
                  <a:pt x="294" y="183"/>
                </a:cubicBezTo>
                <a:cubicBezTo>
                  <a:pt x="294" y="488"/>
                  <a:pt x="294" y="488"/>
                  <a:pt x="294" y="488"/>
                </a:cubicBezTo>
                <a:lnTo>
                  <a:pt x="178" y="488"/>
                </a:lnTo>
                <a:close/>
                <a:moveTo>
                  <a:pt x="40" y="153"/>
                </a:moveTo>
                <a:cubicBezTo>
                  <a:pt x="342" y="15"/>
                  <a:pt x="342" y="15"/>
                  <a:pt x="342" y="15"/>
                </a:cubicBezTo>
                <a:cubicBezTo>
                  <a:pt x="646" y="153"/>
                  <a:pt x="646" y="153"/>
                  <a:pt x="646" y="153"/>
                </a:cubicBezTo>
                <a:cubicBezTo>
                  <a:pt x="646" y="169"/>
                  <a:pt x="646" y="169"/>
                  <a:pt x="646" y="169"/>
                </a:cubicBezTo>
                <a:cubicBezTo>
                  <a:pt x="40" y="169"/>
                  <a:pt x="40" y="169"/>
                  <a:pt x="40" y="169"/>
                </a:cubicBezTo>
                <a:lnTo>
                  <a:pt x="40" y="153"/>
                </a:lnTo>
                <a:close/>
                <a:moveTo>
                  <a:pt x="94" y="183"/>
                </a:moveTo>
                <a:cubicBezTo>
                  <a:pt x="164" y="183"/>
                  <a:pt x="164" y="183"/>
                  <a:pt x="164" y="183"/>
                </a:cubicBezTo>
                <a:cubicBezTo>
                  <a:pt x="164" y="488"/>
                  <a:pt x="164" y="488"/>
                  <a:pt x="164" y="488"/>
                </a:cubicBezTo>
                <a:cubicBezTo>
                  <a:pt x="94" y="488"/>
                  <a:pt x="94" y="488"/>
                  <a:pt x="94" y="488"/>
                </a:cubicBezTo>
                <a:lnTo>
                  <a:pt x="94" y="183"/>
                </a:lnTo>
                <a:close/>
                <a:moveTo>
                  <a:pt x="675" y="568"/>
                </a:moveTo>
                <a:cubicBezTo>
                  <a:pt x="14" y="568"/>
                  <a:pt x="14" y="568"/>
                  <a:pt x="14" y="568"/>
                </a:cubicBezTo>
                <a:cubicBezTo>
                  <a:pt x="14" y="530"/>
                  <a:pt x="14" y="530"/>
                  <a:pt x="14" y="530"/>
                </a:cubicBezTo>
                <a:cubicBezTo>
                  <a:pt x="32" y="530"/>
                  <a:pt x="32" y="530"/>
                  <a:pt x="32" y="530"/>
                </a:cubicBezTo>
                <a:cubicBezTo>
                  <a:pt x="36" y="530"/>
                  <a:pt x="39" y="527"/>
                  <a:pt x="39" y="523"/>
                </a:cubicBezTo>
                <a:cubicBezTo>
                  <a:pt x="39" y="502"/>
                  <a:pt x="39" y="502"/>
                  <a:pt x="39" y="502"/>
                </a:cubicBezTo>
                <a:cubicBezTo>
                  <a:pt x="647" y="502"/>
                  <a:pt x="647" y="502"/>
                  <a:pt x="647" y="502"/>
                </a:cubicBezTo>
                <a:cubicBezTo>
                  <a:pt x="647" y="523"/>
                  <a:pt x="647" y="523"/>
                  <a:pt x="647" y="523"/>
                </a:cubicBezTo>
                <a:cubicBezTo>
                  <a:pt x="647" y="527"/>
                  <a:pt x="650" y="530"/>
                  <a:pt x="654" y="530"/>
                </a:cubicBezTo>
                <a:cubicBezTo>
                  <a:pt x="675" y="530"/>
                  <a:pt x="675" y="530"/>
                  <a:pt x="675" y="530"/>
                </a:cubicBezTo>
                <a:lnTo>
                  <a:pt x="675" y="568"/>
                </a:lnTo>
                <a:close/>
              </a:path>
            </a:pathLst>
          </a:custGeom>
          <a:solidFill>
            <a:schemeClr val="tx1">
              <a:lumMod val="95000"/>
              <a:lumOff val="5000"/>
            </a:schemeClr>
          </a:solidFill>
          <a:ln>
            <a:solidFill>
              <a:schemeClr val="tx1">
                <a:lumMod val="95000"/>
                <a:lumOff val="5000"/>
              </a:schemeClr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  <xdr:twoCellAnchor editAs="absolute">
    <xdr:from>
      <xdr:col>0</xdr:col>
      <xdr:colOff>70675</xdr:colOff>
      <xdr:row>9</xdr:row>
      <xdr:rowOff>120196</xdr:rowOff>
    </xdr:from>
    <xdr:to>
      <xdr:col>1</xdr:col>
      <xdr:colOff>60960</xdr:colOff>
      <xdr:row>12</xdr:row>
      <xdr:rowOff>137745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32EFF381-E696-4D99-AA72-1058CA16EBE7}"/>
            </a:ext>
          </a:extLst>
        </xdr:cNvPr>
        <xdr:cNvGrpSpPr/>
      </xdr:nvGrpSpPr>
      <xdr:grpSpPr>
        <a:xfrm>
          <a:off x="70675" y="2152196"/>
          <a:ext cx="1168845" cy="586509"/>
          <a:chOff x="19875" y="3144750"/>
          <a:chExt cx="1167575" cy="516025"/>
        </a:xfrm>
      </xdr:grpSpPr>
      <xdr:sp macro="" textlink="">
        <xdr:nvSpPr>
          <xdr:cNvPr id="40" name="Rectangle: Rounded Corners 39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36FC3ECD-CB9E-FA55-567F-C00BCC6AAE84}"/>
              </a:ext>
            </a:extLst>
          </xdr:cNvPr>
          <xdr:cNvSpPr/>
        </xdr:nvSpPr>
        <xdr:spPr>
          <a:xfrm>
            <a:off x="19875" y="3144750"/>
            <a:ext cx="1118045" cy="490292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Loans Dashboard</a:t>
            </a:r>
          </a:p>
        </xdr:txBody>
      </xdr:sp>
      <xdr:pic>
        <xdr:nvPicPr>
          <xdr:cNvPr id="42" name="Graphic 41" descr="Loan with solid fill">
            <a:extLst>
              <a:ext uri="{FF2B5EF4-FFF2-40B4-BE49-F238E27FC236}">
                <a16:creationId xmlns:a16="http://schemas.microsoft.com/office/drawing/2014/main" id="{C0C8AEAA-F5EB-637A-C9A7-7A6633333C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96DAC541-7B7A-43D3-8B79-37D633B846F1}">
                <asvg:svgBlip xmlns:asvg="http://schemas.microsoft.com/office/drawing/2016/SVG/main" r:embed="rId23"/>
              </a:ext>
            </a:extLst>
          </a:blip>
          <a:stretch>
            <a:fillRect/>
          </a:stretch>
        </xdr:blipFill>
        <xdr:spPr>
          <a:xfrm>
            <a:off x="741680" y="3213100"/>
            <a:ext cx="445770" cy="44767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79270</xdr:colOff>
      <xdr:row>21</xdr:row>
      <xdr:rowOff>103195</xdr:rowOff>
    </xdr:from>
    <xdr:to>
      <xdr:col>1</xdr:col>
      <xdr:colOff>39077</xdr:colOff>
      <xdr:row>24</xdr:row>
      <xdr:rowOff>52366</xdr:rowOff>
    </xdr:to>
    <xdr:grpSp>
      <xdr:nvGrpSpPr>
        <xdr:cNvPr id="43" name="Group 42">
          <a:extLst>
            <a:ext uri="{FF2B5EF4-FFF2-40B4-BE49-F238E27FC236}">
              <a16:creationId xmlns:a16="http://schemas.microsoft.com/office/drawing/2014/main" id="{2A2F7AFD-5D19-4D85-919C-B597FC1791A4}"/>
            </a:ext>
          </a:extLst>
        </xdr:cNvPr>
        <xdr:cNvGrpSpPr/>
      </xdr:nvGrpSpPr>
      <xdr:grpSpPr>
        <a:xfrm>
          <a:off x="79270" y="4350075"/>
          <a:ext cx="1138367" cy="497811"/>
          <a:chOff x="48790" y="4350075"/>
          <a:chExt cx="1138367" cy="497811"/>
        </a:xfrm>
        <a:solidFill>
          <a:schemeClr val="accent1">
            <a:lumMod val="60000"/>
            <a:lumOff val="40000"/>
          </a:schemeClr>
        </a:solidFill>
      </xdr:grpSpPr>
      <xdr:sp macro="[1]!Schedules_Loan_Dash" textlink="">
        <xdr:nvSpPr>
          <xdr:cNvPr id="44" name="Rectangle: Rounded Corners 43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C50EC101-F6C6-5B91-8B7A-5829C08DEF25}"/>
              </a:ext>
            </a:extLst>
          </xdr:cNvPr>
          <xdr:cNvSpPr/>
        </xdr:nvSpPr>
        <xdr:spPr>
          <a:xfrm>
            <a:off x="48790" y="4350075"/>
            <a:ext cx="1138367" cy="497811"/>
          </a:xfrm>
          <a:prstGeom prst="roundRect">
            <a:avLst/>
          </a:prstGeom>
          <a:grp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Workings </a:t>
            </a:r>
          </a:p>
          <a:p>
            <a:pPr algn="l"/>
            <a:r>
              <a:rPr lang="en-ZA" sz="1100"/>
              <a:t>Loans Dash</a:t>
            </a:r>
          </a:p>
        </xdr:txBody>
      </xdr:sp>
      <xdr:sp macro="" textlink="">
        <xdr:nvSpPr>
          <xdr:cNvPr id="45" name="Freeform 95">
            <a:extLst>
              <a:ext uri="{FF2B5EF4-FFF2-40B4-BE49-F238E27FC236}">
                <a16:creationId xmlns:a16="http://schemas.microsoft.com/office/drawing/2014/main" id="{C60C27B5-A6F7-E5A5-1E3B-ADA63E4A4BDC}"/>
              </a:ext>
            </a:extLst>
          </xdr:cNvPr>
          <xdr:cNvSpPr>
            <a:spLocks noEditPoints="1"/>
          </xdr:cNvSpPr>
        </xdr:nvSpPr>
        <xdr:spPr bwMode="auto">
          <a:xfrm>
            <a:off x="894080" y="4450080"/>
            <a:ext cx="242231" cy="292160"/>
          </a:xfrm>
          <a:custGeom>
            <a:avLst/>
            <a:gdLst>
              <a:gd name="T0" fmla="*/ 32 w 465"/>
              <a:gd name="T1" fmla="*/ 633 h 633"/>
              <a:gd name="T2" fmla="*/ 0 w 465"/>
              <a:gd name="T3" fmla="*/ 31 h 633"/>
              <a:gd name="T4" fmla="*/ 433 w 465"/>
              <a:gd name="T5" fmla="*/ 0 h 633"/>
              <a:gd name="T6" fmla="*/ 465 w 465"/>
              <a:gd name="T7" fmla="*/ 602 h 633"/>
              <a:gd name="T8" fmla="*/ 32 w 465"/>
              <a:gd name="T9" fmla="*/ 14 h 633"/>
              <a:gd name="T10" fmla="*/ 14 w 465"/>
              <a:gd name="T11" fmla="*/ 602 h 633"/>
              <a:gd name="T12" fmla="*/ 433 w 465"/>
              <a:gd name="T13" fmla="*/ 619 h 633"/>
              <a:gd name="T14" fmla="*/ 451 w 465"/>
              <a:gd name="T15" fmla="*/ 31 h 633"/>
              <a:gd name="T16" fmla="*/ 32 w 465"/>
              <a:gd name="T17" fmla="*/ 14 h 633"/>
              <a:gd name="T18" fmla="*/ 309 w 465"/>
              <a:gd name="T19" fmla="*/ 516 h 633"/>
              <a:gd name="T20" fmla="*/ 411 w 465"/>
              <a:gd name="T21" fmla="*/ 516 h 633"/>
              <a:gd name="T22" fmla="*/ 360 w 465"/>
              <a:gd name="T23" fmla="*/ 479 h 633"/>
              <a:gd name="T24" fmla="*/ 360 w 465"/>
              <a:gd name="T25" fmla="*/ 552 h 633"/>
              <a:gd name="T26" fmla="*/ 360 w 465"/>
              <a:gd name="T27" fmla="*/ 479 h 633"/>
              <a:gd name="T28" fmla="*/ 182 w 465"/>
              <a:gd name="T29" fmla="*/ 516 h 633"/>
              <a:gd name="T30" fmla="*/ 283 w 465"/>
              <a:gd name="T31" fmla="*/ 516 h 633"/>
              <a:gd name="T32" fmla="*/ 232 w 465"/>
              <a:gd name="T33" fmla="*/ 479 h 633"/>
              <a:gd name="T34" fmla="*/ 232 w 465"/>
              <a:gd name="T35" fmla="*/ 552 h 633"/>
              <a:gd name="T36" fmla="*/ 232 w 465"/>
              <a:gd name="T37" fmla="*/ 479 h 633"/>
              <a:gd name="T38" fmla="*/ 54 w 465"/>
              <a:gd name="T39" fmla="*/ 516 h 633"/>
              <a:gd name="T40" fmla="*/ 156 w 465"/>
              <a:gd name="T41" fmla="*/ 516 h 633"/>
              <a:gd name="T42" fmla="*/ 105 w 465"/>
              <a:gd name="T43" fmla="*/ 479 h 633"/>
              <a:gd name="T44" fmla="*/ 105 w 465"/>
              <a:gd name="T45" fmla="*/ 552 h 633"/>
              <a:gd name="T46" fmla="*/ 105 w 465"/>
              <a:gd name="T47" fmla="*/ 479 h 633"/>
              <a:gd name="T48" fmla="*/ 309 w 465"/>
              <a:gd name="T49" fmla="*/ 389 h 633"/>
              <a:gd name="T50" fmla="*/ 411 w 465"/>
              <a:gd name="T51" fmla="*/ 389 h 633"/>
              <a:gd name="T52" fmla="*/ 360 w 465"/>
              <a:gd name="T53" fmla="*/ 352 h 633"/>
              <a:gd name="T54" fmla="*/ 360 w 465"/>
              <a:gd name="T55" fmla="*/ 426 h 633"/>
              <a:gd name="T56" fmla="*/ 360 w 465"/>
              <a:gd name="T57" fmla="*/ 352 h 633"/>
              <a:gd name="T58" fmla="*/ 182 w 465"/>
              <a:gd name="T59" fmla="*/ 389 h 633"/>
              <a:gd name="T60" fmla="*/ 283 w 465"/>
              <a:gd name="T61" fmla="*/ 389 h 633"/>
              <a:gd name="T62" fmla="*/ 232 w 465"/>
              <a:gd name="T63" fmla="*/ 352 h 633"/>
              <a:gd name="T64" fmla="*/ 232 w 465"/>
              <a:gd name="T65" fmla="*/ 426 h 633"/>
              <a:gd name="T66" fmla="*/ 232 w 465"/>
              <a:gd name="T67" fmla="*/ 352 h 633"/>
              <a:gd name="T68" fmla="*/ 54 w 465"/>
              <a:gd name="T69" fmla="*/ 389 h 633"/>
              <a:gd name="T70" fmla="*/ 156 w 465"/>
              <a:gd name="T71" fmla="*/ 389 h 633"/>
              <a:gd name="T72" fmla="*/ 105 w 465"/>
              <a:gd name="T73" fmla="*/ 352 h 633"/>
              <a:gd name="T74" fmla="*/ 105 w 465"/>
              <a:gd name="T75" fmla="*/ 426 h 633"/>
              <a:gd name="T76" fmla="*/ 105 w 465"/>
              <a:gd name="T77" fmla="*/ 352 h 633"/>
              <a:gd name="T78" fmla="*/ 309 w 465"/>
              <a:gd name="T79" fmla="*/ 262 h 633"/>
              <a:gd name="T80" fmla="*/ 411 w 465"/>
              <a:gd name="T81" fmla="*/ 262 h 633"/>
              <a:gd name="T82" fmla="*/ 360 w 465"/>
              <a:gd name="T83" fmla="*/ 226 h 633"/>
              <a:gd name="T84" fmla="*/ 360 w 465"/>
              <a:gd name="T85" fmla="*/ 299 h 633"/>
              <a:gd name="T86" fmla="*/ 360 w 465"/>
              <a:gd name="T87" fmla="*/ 226 h 633"/>
              <a:gd name="T88" fmla="*/ 182 w 465"/>
              <a:gd name="T89" fmla="*/ 262 h 633"/>
              <a:gd name="T90" fmla="*/ 283 w 465"/>
              <a:gd name="T91" fmla="*/ 262 h 633"/>
              <a:gd name="T92" fmla="*/ 232 w 465"/>
              <a:gd name="T93" fmla="*/ 226 h 633"/>
              <a:gd name="T94" fmla="*/ 232 w 465"/>
              <a:gd name="T95" fmla="*/ 299 h 633"/>
              <a:gd name="T96" fmla="*/ 232 w 465"/>
              <a:gd name="T97" fmla="*/ 226 h 633"/>
              <a:gd name="T98" fmla="*/ 54 w 465"/>
              <a:gd name="T99" fmla="*/ 262 h 633"/>
              <a:gd name="T100" fmla="*/ 156 w 465"/>
              <a:gd name="T101" fmla="*/ 262 h 633"/>
              <a:gd name="T102" fmla="*/ 105 w 465"/>
              <a:gd name="T103" fmla="*/ 226 h 633"/>
              <a:gd name="T104" fmla="*/ 105 w 465"/>
              <a:gd name="T105" fmla="*/ 299 h 633"/>
              <a:gd name="T106" fmla="*/ 105 w 465"/>
              <a:gd name="T107" fmla="*/ 226 h 633"/>
              <a:gd name="T108" fmla="*/ 105 w 465"/>
              <a:gd name="T109" fmla="*/ 168 h 633"/>
              <a:gd name="T110" fmla="*/ 105 w 465"/>
              <a:gd name="T111" fmla="*/ 66 h 633"/>
              <a:gd name="T112" fmla="*/ 411 w 465"/>
              <a:gd name="T113" fmla="*/ 117 h 633"/>
              <a:gd name="T114" fmla="*/ 105 w 465"/>
              <a:gd name="T115" fmla="*/ 80 h 633"/>
              <a:gd name="T116" fmla="*/ 105 w 465"/>
              <a:gd name="T117" fmla="*/ 154 h 633"/>
              <a:gd name="T118" fmla="*/ 397 w 465"/>
              <a:gd name="T119" fmla="*/ 117 h 633"/>
              <a:gd name="T120" fmla="*/ 105 w 465"/>
              <a:gd name="T121" fmla="*/ 80 h 6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465" h="633">
                <a:moveTo>
                  <a:pt x="433" y="633"/>
                </a:moveTo>
                <a:cubicBezTo>
                  <a:pt x="32" y="633"/>
                  <a:pt x="32" y="633"/>
                  <a:pt x="32" y="633"/>
                </a:cubicBezTo>
                <a:cubicBezTo>
                  <a:pt x="14" y="633"/>
                  <a:pt x="0" y="619"/>
                  <a:pt x="0" y="602"/>
                </a:cubicBezTo>
                <a:cubicBezTo>
                  <a:pt x="0" y="31"/>
                  <a:pt x="0" y="31"/>
                  <a:pt x="0" y="31"/>
                </a:cubicBezTo>
                <a:cubicBezTo>
                  <a:pt x="0" y="14"/>
                  <a:pt x="14" y="0"/>
                  <a:pt x="32" y="0"/>
                </a:cubicBezTo>
                <a:cubicBezTo>
                  <a:pt x="433" y="0"/>
                  <a:pt x="433" y="0"/>
                  <a:pt x="433" y="0"/>
                </a:cubicBezTo>
                <a:cubicBezTo>
                  <a:pt x="451" y="0"/>
                  <a:pt x="465" y="14"/>
                  <a:pt x="465" y="31"/>
                </a:cubicBezTo>
                <a:cubicBezTo>
                  <a:pt x="465" y="602"/>
                  <a:pt x="465" y="602"/>
                  <a:pt x="465" y="602"/>
                </a:cubicBezTo>
                <a:cubicBezTo>
                  <a:pt x="465" y="619"/>
                  <a:pt x="451" y="633"/>
                  <a:pt x="433" y="633"/>
                </a:cubicBezTo>
                <a:close/>
                <a:moveTo>
                  <a:pt x="32" y="14"/>
                </a:moveTo>
                <a:cubicBezTo>
                  <a:pt x="22" y="14"/>
                  <a:pt x="14" y="22"/>
                  <a:pt x="14" y="31"/>
                </a:cubicBezTo>
                <a:cubicBezTo>
                  <a:pt x="14" y="602"/>
                  <a:pt x="14" y="602"/>
                  <a:pt x="14" y="602"/>
                </a:cubicBezTo>
                <a:cubicBezTo>
                  <a:pt x="14" y="611"/>
                  <a:pt x="22" y="619"/>
                  <a:pt x="32" y="619"/>
                </a:cubicBezTo>
                <a:cubicBezTo>
                  <a:pt x="433" y="619"/>
                  <a:pt x="433" y="619"/>
                  <a:pt x="433" y="619"/>
                </a:cubicBezTo>
                <a:cubicBezTo>
                  <a:pt x="443" y="619"/>
                  <a:pt x="451" y="611"/>
                  <a:pt x="451" y="602"/>
                </a:cubicBezTo>
                <a:cubicBezTo>
                  <a:pt x="451" y="31"/>
                  <a:pt x="451" y="31"/>
                  <a:pt x="451" y="31"/>
                </a:cubicBezTo>
                <a:cubicBezTo>
                  <a:pt x="451" y="22"/>
                  <a:pt x="443" y="14"/>
                  <a:pt x="433" y="14"/>
                </a:cubicBezTo>
                <a:lnTo>
                  <a:pt x="32" y="14"/>
                </a:lnTo>
                <a:close/>
                <a:moveTo>
                  <a:pt x="360" y="566"/>
                </a:moveTo>
                <a:cubicBezTo>
                  <a:pt x="332" y="566"/>
                  <a:pt x="309" y="544"/>
                  <a:pt x="309" y="516"/>
                </a:cubicBezTo>
                <a:cubicBezTo>
                  <a:pt x="309" y="488"/>
                  <a:pt x="332" y="465"/>
                  <a:pt x="360" y="465"/>
                </a:cubicBezTo>
                <a:cubicBezTo>
                  <a:pt x="388" y="465"/>
                  <a:pt x="411" y="488"/>
                  <a:pt x="411" y="516"/>
                </a:cubicBezTo>
                <a:cubicBezTo>
                  <a:pt x="411" y="544"/>
                  <a:pt x="388" y="566"/>
                  <a:pt x="360" y="566"/>
                </a:cubicBezTo>
                <a:close/>
                <a:moveTo>
                  <a:pt x="360" y="479"/>
                </a:moveTo>
                <a:cubicBezTo>
                  <a:pt x="340" y="479"/>
                  <a:pt x="323" y="495"/>
                  <a:pt x="323" y="516"/>
                </a:cubicBezTo>
                <a:cubicBezTo>
                  <a:pt x="323" y="536"/>
                  <a:pt x="340" y="552"/>
                  <a:pt x="360" y="552"/>
                </a:cubicBezTo>
                <a:cubicBezTo>
                  <a:pt x="380" y="552"/>
                  <a:pt x="397" y="536"/>
                  <a:pt x="397" y="516"/>
                </a:cubicBezTo>
                <a:cubicBezTo>
                  <a:pt x="397" y="495"/>
                  <a:pt x="380" y="479"/>
                  <a:pt x="360" y="479"/>
                </a:cubicBezTo>
                <a:close/>
                <a:moveTo>
                  <a:pt x="232" y="566"/>
                </a:moveTo>
                <a:cubicBezTo>
                  <a:pt x="204" y="566"/>
                  <a:pt x="182" y="544"/>
                  <a:pt x="182" y="516"/>
                </a:cubicBezTo>
                <a:cubicBezTo>
                  <a:pt x="182" y="488"/>
                  <a:pt x="204" y="465"/>
                  <a:pt x="232" y="465"/>
                </a:cubicBezTo>
                <a:cubicBezTo>
                  <a:pt x="260" y="465"/>
                  <a:pt x="283" y="488"/>
                  <a:pt x="283" y="516"/>
                </a:cubicBezTo>
                <a:cubicBezTo>
                  <a:pt x="283" y="544"/>
                  <a:pt x="260" y="566"/>
                  <a:pt x="232" y="566"/>
                </a:cubicBezTo>
                <a:close/>
                <a:moveTo>
                  <a:pt x="232" y="479"/>
                </a:moveTo>
                <a:cubicBezTo>
                  <a:pt x="212" y="479"/>
                  <a:pt x="196" y="495"/>
                  <a:pt x="196" y="516"/>
                </a:cubicBezTo>
                <a:cubicBezTo>
                  <a:pt x="196" y="536"/>
                  <a:pt x="212" y="552"/>
                  <a:pt x="232" y="552"/>
                </a:cubicBezTo>
                <a:cubicBezTo>
                  <a:pt x="253" y="552"/>
                  <a:pt x="269" y="536"/>
                  <a:pt x="269" y="516"/>
                </a:cubicBezTo>
                <a:cubicBezTo>
                  <a:pt x="269" y="495"/>
                  <a:pt x="253" y="479"/>
                  <a:pt x="232" y="479"/>
                </a:cubicBezTo>
                <a:close/>
                <a:moveTo>
                  <a:pt x="105" y="566"/>
                </a:moveTo>
                <a:cubicBezTo>
                  <a:pt x="77" y="566"/>
                  <a:pt x="54" y="544"/>
                  <a:pt x="54" y="516"/>
                </a:cubicBezTo>
                <a:cubicBezTo>
                  <a:pt x="54" y="488"/>
                  <a:pt x="77" y="465"/>
                  <a:pt x="105" y="465"/>
                </a:cubicBezTo>
                <a:cubicBezTo>
                  <a:pt x="133" y="465"/>
                  <a:pt x="156" y="488"/>
                  <a:pt x="156" y="516"/>
                </a:cubicBezTo>
                <a:cubicBezTo>
                  <a:pt x="156" y="544"/>
                  <a:pt x="133" y="566"/>
                  <a:pt x="105" y="566"/>
                </a:cubicBezTo>
                <a:close/>
                <a:moveTo>
                  <a:pt x="105" y="479"/>
                </a:moveTo>
                <a:cubicBezTo>
                  <a:pt x="85" y="479"/>
                  <a:pt x="68" y="495"/>
                  <a:pt x="68" y="516"/>
                </a:cubicBezTo>
                <a:cubicBezTo>
                  <a:pt x="68" y="536"/>
                  <a:pt x="85" y="552"/>
                  <a:pt x="105" y="552"/>
                </a:cubicBezTo>
                <a:cubicBezTo>
                  <a:pt x="125" y="552"/>
                  <a:pt x="142" y="536"/>
                  <a:pt x="142" y="516"/>
                </a:cubicBezTo>
                <a:cubicBezTo>
                  <a:pt x="142" y="495"/>
                  <a:pt x="125" y="479"/>
                  <a:pt x="105" y="479"/>
                </a:cubicBezTo>
                <a:close/>
                <a:moveTo>
                  <a:pt x="360" y="440"/>
                </a:moveTo>
                <a:cubicBezTo>
                  <a:pt x="332" y="440"/>
                  <a:pt x="309" y="417"/>
                  <a:pt x="309" y="389"/>
                </a:cubicBezTo>
                <a:cubicBezTo>
                  <a:pt x="309" y="361"/>
                  <a:pt x="332" y="338"/>
                  <a:pt x="360" y="338"/>
                </a:cubicBezTo>
                <a:cubicBezTo>
                  <a:pt x="388" y="338"/>
                  <a:pt x="411" y="361"/>
                  <a:pt x="411" y="389"/>
                </a:cubicBezTo>
                <a:cubicBezTo>
                  <a:pt x="411" y="417"/>
                  <a:pt x="388" y="440"/>
                  <a:pt x="360" y="440"/>
                </a:cubicBezTo>
                <a:close/>
                <a:moveTo>
                  <a:pt x="360" y="352"/>
                </a:moveTo>
                <a:cubicBezTo>
                  <a:pt x="340" y="352"/>
                  <a:pt x="323" y="369"/>
                  <a:pt x="323" y="389"/>
                </a:cubicBezTo>
                <a:cubicBezTo>
                  <a:pt x="323" y="409"/>
                  <a:pt x="340" y="426"/>
                  <a:pt x="360" y="426"/>
                </a:cubicBezTo>
                <a:cubicBezTo>
                  <a:pt x="380" y="426"/>
                  <a:pt x="397" y="409"/>
                  <a:pt x="397" y="389"/>
                </a:cubicBezTo>
                <a:cubicBezTo>
                  <a:pt x="397" y="369"/>
                  <a:pt x="380" y="352"/>
                  <a:pt x="360" y="352"/>
                </a:cubicBezTo>
                <a:close/>
                <a:moveTo>
                  <a:pt x="232" y="440"/>
                </a:moveTo>
                <a:cubicBezTo>
                  <a:pt x="204" y="440"/>
                  <a:pt x="182" y="417"/>
                  <a:pt x="182" y="389"/>
                </a:cubicBezTo>
                <a:cubicBezTo>
                  <a:pt x="182" y="361"/>
                  <a:pt x="204" y="338"/>
                  <a:pt x="232" y="338"/>
                </a:cubicBezTo>
                <a:cubicBezTo>
                  <a:pt x="260" y="338"/>
                  <a:pt x="283" y="361"/>
                  <a:pt x="283" y="389"/>
                </a:cubicBezTo>
                <a:cubicBezTo>
                  <a:pt x="283" y="417"/>
                  <a:pt x="260" y="440"/>
                  <a:pt x="232" y="440"/>
                </a:cubicBezTo>
                <a:close/>
                <a:moveTo>
                  <a:pt x="232" y="352"/>
                </a:moveTo>
                <a:cubicBezTo>
                  <a:pt x="212" y="352"/>
                  <a:pt x="196" y="369"/>
                  <a:pt x="196" y="389"/>
                </a:cubicBezTo>
                <a:cubicBezTo>
                  <a:pt x="196" y="409"/>
                  <a:pt x="212" y="426"/>
                  <a:pt x="232" y="426"/>
                </a:cubicBezTo>
                <a:cubicBezTo>
                  <a:pt x="253" y="426"/>
                  <a:pt x="269" y="409"/>
                  <a:pt x="269" y="389"/>
                </a:cubicBezTo>
                <a:cubicBezTo>
                  <a:pt x="269" y="369"/>
                  <a:pt x="253" y="352"/>
                  <a:pt x="232" y="352"/>
                </a:cubicBezTo>
                <a:close/>
                <a:moveTo>
                  <a:pt x="105" y="440"/>
                </a:moveTo>
                <a:cubicBezTo>
                  <a:pt x="77" y="440"/>
                  <a:pt x="54" y="417"/>
                  <a:pt x="54" y="389"/>
                </a:cubicBezTo>
                <a:cubicBezTo>
                  <a:pt x="54" y="361"/>
                  <a:pt x="77" y="338"/>
                  <a:pt x="105" y="338"/>
                </a:cubicBezTo>
                <a:cubicBezTo>
                  <a:pt x="133" y="338"/>
                  <a:pt x="156" y="361"/>
                  <a:pt x="156" y="389"/>
                </a:cubicBezTo>
                <a:cubicBezTo>
                  <a:pt x="156" y="417"/>
                  <a:pt x="133" y="440"/>
                  <a:pt x="105" y="440"/>
                </a:cubicBezTo>
                <a:close/>
                <a:moveTo>
                  <a:pt x="105" y="352"/>
                </a:moveTo>
                <a:cubicBezTo>
                  <a:pt x="85" y="352"/>
                  <a:pt x="68" y="369"/>
                  <a:pt x="68" y="389"/>
                </a:cubicBezTo>
                <a:cubicBezTo>
                  <a:pt x="68" y="409"/>
                  <a:pt x="85" y="426"/>
                  <a:pt x="105" y="426"/>
                </a:cubicBezTo>
                <a:cubicBezTo>
                  <a:pt x="125" y="426"/>
                  <a:pt x="142" y="409"/>
                  <a:pt x="142" y="389"/>
                </a:cubicBezTo>
                <a:cubicBezTo>
                  <a:pt x="142" y="369"/>
                  <a:pt x="125" y="352"/>
                  <a:pt x="105" y="352"/>
                </a:cubicBezTo>
                <a:close/>
                <a:moveTo>
                  <a:pt x="360" y="313"/>
                </a:moveTo>
                <a:cubicBezTo>
                  <a:pt x="332" y="313"/>
                  <a:pt x="309" y="290"/>
                  <a:pt x="309" y="262"/>
                </a:cubicBezTo>
                <a:cubicBezTo>
                  <a:pt x="309" y="234"/>
                  <a:pt x="332" y="212"/>
                  <a:pt x="360" y="212"/>
                </a:cubicBezTo>
                <a:cubicBezTo>
                  <a:pt x="388" y="212"/>
                  <a:pt x="411" y="234"/>
                  <a:pt x="411" y="262"/>
                </a:cubicBezTo>
                <a:cubicBezTo>
                  <a:pt x="411" y="290"/>
                  <a:pt x="388" y="313"/>
                  <a:pt x="360" y="313"/>
                </a:cubicBezTo>
                <a:close/>
                <a:moveTo>
                  <a:pt x="360" y="226"/>
                </a:moveTo>
                <a:cubicBezTo>
                  <a:pt x="340" y="226"/>
                  <a:pt x="323" y="242"/>
                  <a:pt x="323" y="262"/>
                </a:cubicBezTo>
                <a:cubicBezTo>
                  <a:pt x="323" y="283"/>
                  <a:pt x="340" y="299"/>
                  <a:pt x="360" y="299"/>
                </a:cubicBezTo>
                <a:cubicBezTo>
                  <a:pt x="380" y="299"/>
                  <a:pt x="397" y="283"/>
                  <a:pt x="397" y="262"/>
                </a:cubicBezTo>
                <a:cubicBezTo>
                  <a:pt x="397" y="242"/>
                  <a:pt x="380" y="226"/>
                  <a:pt x="360" y="226"/>
                </a:cubicBezTo>
                <a:close/>
                <a:moveTo>
                  <a:pt x="232" y="313"/>
                </a:moveTo>
                <a:cubicBezTo>
                  <a:pt x="204" y="313"/>
                  <a:pt x="182" y="290"/>
                  <a:pt x="182" y="262"/>
                </a:cubicBezTo>
                <a:cubicBezTo>
                  <a:pt x="182" y="234"/>
                  <a:pt x="204" y="212"/>
                  <a:pt x="232" y="212"/>
                </a:cubicBezTo>
                <a:cubicBezTo>
                  <a:pt x="260" y="212"/>
                  <a:pt x="283" y="234"/>
                  <a:pt x="283" y="262"/>
                </a:cubicBezTo>
                <a:cubicBezTo>
                  <a:pt x="283" y="290"/>
                  <a:pt x="260" y="313"/>
                  <a:pt x="232" y="313"/>
                </a:cubicBezTo>
                <a:close/>
                <a:moveTo>
                  <a:pt x="232" y="226"/>
                </a:moveTo>
                <a:cubicBezTo>
                  <a:pt x="212" y="226"/>
                  <a:pt x="196" y="242"/>
                  <a:pt x="196" y="262"/>
                </a:cubicBezTo>
                <a:cubicBezTo>
                  <a:pt x="196" y="283"/>
                  <a:pt x="212" y="299"/>
                  <a:pt x="232" y="299"/>
                </a:cubicBezTo>
                <a:cubicBezTo>
                  <a:pt x="253" y="299"/>
                  <a:pt x="269" y="283"/>
                  <a:pt x="269" y="262"/>
                </a:cubicBezTo>
                <a:cubicBezTo>
                  <a:pt x="269" y="242"/>
                  <a:pt x="253" y="226"/>
                  <a:pt x="232" y="226"/>
                </a:cubicBezTo>
                <a:close/>
                <a:moveTo>
                  <a:pt x="105" y="313"/>
                </a:moveTo>
                <a:cubicBezTo>
                  <a:pt x="77" y="313"/>
                  <a:pt x="54" y="290"/>
                  <a:pt x="54" y="262"/>
                </a:cubicBezTo>
                <a:cubicBezTo>
                  <a:pt x="54" y="234"/>
                  <a:pt x="77" y="212"/>
                  <a:pt x="105" y="212"/>
                </a:cubicBezTo>
                <a:cubicBezTo>
                  <a:pt x="133" y="212"/>
                  <a:pt x="156" y="234"/>
                  <a:pt x="156" y="262"/>
                </a:cubicBezTo>
                <a:cubicBezTo>
                  <a:pt x="156" y="290"/>
                  <a:pt x="133" y="313"/>
                  <a:pt x="105" y="313"/>
                </a:cubicBezTo>
                <a:close/>
                <a:moveTo>
                  <a:pt x="105" y="226"/>
                </a:moveTo>
                <a:cubicBezTo>
                  <a:pt x="85" y="226"/>
                  <a:pt x="68" y="242"/>
                  <a:pt x="68" y="262"/>
                </a:cubicBezTo>
                <a:cubicBezTo>
                  <a:pt x="68" y="283"/>
                  <a:pt x="85" y="299"/>
                  <a:pt x="105" y="299"/>
                </a:cubicBezTo>
                <a:cubicBezTo>
                  <a:pt x="125" y="299"/>
                  <a:pt x="142" y="283"/>
                  <a:pt x="142" y="262"/>
                </a:cubicBezTo>
                <a:cubicBezTo>
                  <a:pt x="142" y="242"/>
                  <a:pt x="125" y="226"/>
                  <a:pt x="105" y="226"/>
                </a:cubicBezTo>
                <a:close/>
                <a:moveTo>
                  <a:pt x="360" y="168"/>
                </a:moveTo>
                <a:cubicBezTo>
                  <a:pt x="105" y="168"/>
                  <a:pt x="105" y="168"/>
                  <a:pt x="105" y="168"/>
                </a:cubicBezTo>
                <a:cubicBezTo>
                  <a:pt x="77" y="168"/>
                  <a:pt x="54" y="145"/>
                  <a:pt x="54" y="117"/>
                </a:cubicBezTo>
                <a:cubicBezTo>
                  <a:pt x="54" y="89"/>
                  <a:pt x="77" y="66"/>
                  <a:pt x="105" y="66"/>
                </a:cubicBezTo>
                <a:cubicBezTo>
                  <a:pt x="360" y="66"/>
                  <a:pt x="360" y="66"/>
                  <a:pt x="360" y="66"/>
                </a:cubicBezTo>
                <a:cubicBezTo>
                  <a:pt x="388" y="66"/>
                  <a:pt x="411" y="89"/>
                  <a:pt x="411" y="117"/>
                </a:cubicBezTo>
                <a:cubicBezTo>
                  <a:pt x="411" y="145"/>
                  <a:pt x="388" y="168"/>
                  <a:pt x="360" y="168"/>
                </a:cubicBezTo>
                <a:close/>
                <a:moveTo>
                  <a:pt x="105" y="80"/>
                </a:moveTo>
                <a:cubicBezTo>
                  <a:pt x="85" y="80"/>
                  <a:pt x="68" y="97"/>
                  <a:pt x="68" y="117"/>
                </a:cubicBezTo>
                <a:cubicBezTo>
                  <a:pt x="68" y="137"/>
                  <a:pt x="85" y="154"/>
                  <a:pt x="105" y="154"/>
                </a:cubicBezTo>
                <a:cubicBezTo>
                  <a:pt x="360" y="154"/>
                  <a:pt x="360" y="154"/>
                  <a:pt x="360" y="154"/>
                </a:cubicBezTo>
                <a:cubicBezTo>
                  <a:pt x="380" y="154"/>
                  <a:pt x="397" y="137"/>
                  <a:pt x="397" y="117"/>
                </a:cubicBezTo>
                <a:cubicBezTo>
                  <a:pt x="397" y="97"/>
                  <a:pt x="380" y="80"/>
                  <a:pt x="360" y="80"/>
                </a:cubicBezTo>
                <a:lnTo>
                  <a:pt x="105" y="80"/>
                </a:lnTo>
                <a:close/>
              </a:path>
            </a:pathLst>
          </a:custGeom>
          <a:grpFill/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55880</xdr:rowOff>
    </xdr:from>
    <xdr:to>
      <xdr:col>1</xdr:col>
      <xdr:colOff>101600</xdr:colOff>
      <xdr:row>4</xdr:row>
      <xdr:rowOff>30480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83BCC035-F494-4755-9FBC-CCFB63F7A825}"/>
            </a:ext>
          </a:extLst>
        </xdr:cNvPr>
        <xdr:cNvSpPr txBox="1"/>
      </xdr:nvSpPr>
      <xdr:spPr>
        <a:xfrm>
          <a:off x="0" y="55880"/>
          <a:ext cx="1280160" cy="756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ZA" sz="1400" b="1">
              <a:solidFill>
                <a:schemeClr val="bg1"/>
              </a:solidFill>
            </a:rPr>
            <a:t>Loan,</a:t>
          </a:r>
          <a:r>
            <a:rPr lang="en-ZA" sz="1400" b="1" baseline="0">
              <a:solidFill>
                <a:schemeClr val="bg1"/>
              </a:solidFill>
            </a:rPr>
            <a:t> Asset,</a:t>
          </a:r>
        </a:p>
        <a:p>
          <a:r>
            <a:rPr lang="en-ZA" sz="1400" b="1" baseline="0">
              <a:solidFill>
                <a:schemeClr val="bg1"/>
              </a:solidFill>
            </a:rPr>
            <a:t>CAPEX Forecast Suite</a:t>
          </a:r>
          <a:endParaRPr lang="en-ZA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71120</xdr:colOff>
      <xdr:row>28</xdr:row>
      <xdr:rowOff>101600</xdr:rowOff>
    </xdr:from>
    <xdr:to>
      <xdr:col>0</xdr:col>
      <xdr:colOff>1168400</xdr:colOff>
      <xdr:row>31</xdr:row>
      <xdr:rowOff>57052</xdr:rowOff>
    </xdr:to>
    <xdr:grpSp>
      <xdr:nvGrpSpPr>
        <xdr:cNvPr id="56" name="Group 55">
          <a:extLst>
            <a:ext uri="{FF2B5EF4-FFF2-40B4-BE49-F238E27FC236}">
              <a16:creationId xmlns:a16="http://schemas.microsoft.com/office/drawing/2014/main" id="{DB11D326-231E-4999-9E98-64885EF33BB3}"/>
            </a:ext>
          </a:extLst>
        </xdr:cNvPr>
        <xdr:cNvGrpSpPr/>
      </xdr:nvGrpSpPr>
      <xdr:grpSpPr>
        <a:xfrm>
          <a:off x="71120" y="5628640"/>
          <a:ext cx="1097280" cy="504092"/>
          <a:chOff x="71120" y="5537200"/>
          <a:chExt cx="1097280" cy="504092"/>
        </a:xfrm>
      </xdr:grpSpPr>
      <xdr:sp macro="" textlink="">
        <xdr:nvSpPr>
          <xdr:cNvPr id="57" name="Rectangle: Rounded Corners 56">
            <a:hlinkClick xmlns:r="http://schemas.openxmlformats.org/officeDocument/2006/relationships" r:id="rId25"/>
            <a:extLst>
              <a:ext uri="{FF2B5EF4-FFF2-40B4-BE49-F238E27FC236}">
                <a16:creationId xmlns:a16="http://schemas.microsoft.com/office/drawing/2014/main" id="{F31C3A28-15F6-9A46-042F-C46658DC373A}"/>
              </a:ext>
            </a:extLst>
          </xdr:cNvPr>
          <xdr:cNvSpPr/>
        </xdr:nvSpPr>
        <xdr:spPr>
          <a:xfrm>
            <a:off x="71120" y="5537200"/>
            <a:ext cx="1097280" cy="498118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3 Statement</a:t>
            </a:r>
          </a:p>
          <a:p>
            <a:pPr algn="l"/>
            <a:r>
              <a:rPr lang="en-ZA" sz="1100"/>
              <a:t>Balances</a:t>
            </a:r>
          </a:p>
        </xdr:txBody>
      </xdr:sp>
      <xdr:pic>
        <xdr:nvPicPr>
          <xdr:cNvPr id="58" name="Graphic 57" descr="Aperture with solid fill">
            <a:extLst>
              <a:ext uri="{FF2B5EF4-FFF2-40B4-BE49-F238E27FC236}">
                <a16:creationId xmlns:a16="http://schemas.microsoft.com/office/drawing/2014/main" id="{82F9994A-642F-411C-ACAB-DB5F89E29C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96DAC541-7B7A-43D3-8B79-37D633B846F1}">
                <asvg:svgBlip xmlns:asvg="http://schemas.microsoft.com/office/drawing/2016/SVG/main" r:embed="rId27"/>
              </a:ext>
            </a:extLst>
          </a:blip>
          <a:stretch>
            <a:fillRect/>
          </a:stretch>
        </xdr:blipFill>
        <xdr:spPr>
          <a:xfrm>
            <a:off x="797950" y="5689599"/>
            <a:ext cx="351693" cy="351693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1320800</xdr:colOff>
      <xdr:row>47</xdr:row>
      <xdr:rowOff>132080</xdr:rowOff>
    </xdr:to>
    <xdr:sp macro="" textlink="">
      <xdr:nvSpPr>
        <xdr:cNvPr id="2" name="Rectangle: Single Corner Snipped 1">
          <a:extLst>
            <a:ext uri="{FF2B5EF4-FFF2-40B4-BE49-F238E27FC236}">
              <a16:creationId xmlns:a16="http://schemas.microsoft.com/office/drawing/2014/main" id="{F538129C-4402-4EDE-8ED2-8D0947926C1A}"/>
            </a:ext>
          </a:extLst>
        </xdr:cNvPr>
        <xdr:cNvSpPr/>
      </xdr:nvSpPr>
      <xdr:spPr>
        <a:xfrm>
          <a:off x="0" y="0"/>
          <a:ext cx="1320800" cy="9093200"/>
        </a:xfrm>
        <a:prstGeom prst="snip1Rect">
          <a:avLst>
            <a:gd name="adj" fmla="val 12451"/>
          </a:avLst>
        </a:prstGeom>
        <a:solidFill>
          <a:srgbClr val="004376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0</xdr:col>
      <xdr:colOff>60960</xdr:colOff>
      <xdr:row>17</xdr:row>
      <xdr:rowOff>51363</xdr:rowOff>
    </xdr:from>
    <xdr:to>
      <xdr:col>0</xdr:col>
      <xdr:colOff>1171269</xdr:colOff>
      <xdr:row>19</xdr:row>
      <xdr:rowOff>175895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202488D2-3D67-4A09-B2EC-FAE1EF3D33D0}"/>
            </a:ext>
          </a:extLst>
        </xdr:cNvPr>
        <xdr:cNvGrpSpPr/>
      </xdr:nvGrpSpPr>
      <xdr:grpSpPr>
        <a:xfrm>
          <a:off x="60960" y="3526083"/>
          <a:ext cx="1110309" cy="490292"/>
          <a:chOff x="35109" y="7004977"/>
          <a:chExt cx="1157652" cy="409418"/>
        </a:xfrm>
      </xdr:grpSpPr>
      <xdr:sp macro="" textlink="">
        <xdr:nvSpPr>
          <xdr:cNvPr id="4" name="Rectangle: Rounded Corners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60B0D7D4-E64C-042D-9DCD-96F164B757CF}"/>
              </a:ext>
            </a:extLst>
          </xdr:cNvPr>
          <xdr:cNvSpPr/>
        </xdr:nvSpPr>
        <xdr:spPr>
          <a:xfrm>
            <a:off x="35109" y="7004977"/>
            <a:ext cx="1133475" cy="409418"/>
          </a:xfrm>
          <a:prstGeom prst="roundRect">
            <a:avLst/>
          </a:prstGeom>
          <a:solidFill>
            <a:srgbClr val="00B0F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SETUP - </a:t>
            </a:r>
          </a:p>
          <a:p>
            <a:pPr algn="l"/>
            <a:r>
              <a:rPr lang="en-ZA" sz="1100"/>
              <a:t>Fixed Assets</a:t>
            </a:r>
          </a:p>
        </xdr:txBody>
      </xdr:sp>
      <xdr:sp macro="" textlink="">
        <xdr:nvSpPr>
          <xdr:cNvPr id="5" name="Freeform 180">
            <a:extLst>
              <a:ext uri="{FF2B5EF4-FFF2-40B4-BE49-F238E27FC236}">
                <a16:creationId xmlns:a16="http://schemas.microsoft.com/office/drawing/2014/main" id="{CE0C420A-EC7B-8023-94AA-CEC1A4DFB876}"/>
              </a:ext>
            </a:extLst>
          </xdr:cNvPr>
          <xdr:cNvSpPr>
            <a:spLocks noEditPoints="1"/>
          </xdr:cNvSpPr>
        </xdr:nvSpPr>
        <xdr:spPr bwMode="auto">
          <a:xfrm>
            <a:off x="907011" y="7085341"/>
            <a:ext cx="285750" cy="276225"/>
          </a:xfrm>
          <a:custGeom>
            <a:avLst/>
            <a:gdLst>
              <a:gd name="T0" fmla="*/ 333 w 703"/>
              <a:gd name="T1" fmla="*/ 406 h 572"/>
              <a:gd name="T2" fmla="*/ 198 w 703"/>
              <a:gd name="T3" fmla="*/ 553 h 572"/>
              <a:gd name="T4" fmla="*/ 157 w 703"/>
              <a:gd name="T5" fmla="*/ 568 h 572"/>
              <a:gd name="T6" fmla="*/ 79 w 703"/>
              <a:gd name="T7" fmla="*/ 460 h 572"/>
              <a:gd name="T8" fmla="*/ 207 w 703"/>
              <a:gd name="T9" fmla="*/ 350 h 572"/>
              <a:gd name="T10" fmla="*/ 112 w 703"/>
              <a:gd name="T11" fmla="*/ 218 h 572"/>
              <a:gd name="T12" fmla="*/ 17 w 703"/>
              <a:gd name="T13" fmla="*/ 75 h 572"/>
              <a:gd name="T14" fmla="*/ 82 w 703"/>
              <a:gd name="T15" fmla="*/ 129 h 572"/>
              <a:gd name="T16" fmla="*/ 76 w 703"/>
              <a:gd name="T17" fmla="*/ 24 h 572"/>
              <a:gd name="T18" fmla="*/ 112 w 703"/>
              <a:gd name="T19" fmla="*/ 8 h 572"/>
              <a:gd name="T20" fmla="*/ 317 w 703"/>
              <a:gd name="T21" fmla="*/ 245 h 572"/>
              <a:gd name="T22" fmla="*/ 381 w 703"/>
              <a:gd name="T23" fmla="*/ 208 h 572"/>
              <a:gd name="T24" fmla="*/ 400 w 703"/>
              <a:gd name="T25" fmla="*/ 75 h 572"/>
              <a:gd name="T26" fmla="*/ 300 w 703"/>
              <a:gd name="T27" fmla="*/ 32 h 572"/>
              <a:gd name="T28" fmla="*/ 563 w 703"/>
              <a:gd name="T29" fmla="*/ 80 h 572"/>
              <a:gd name="T30" fmla="*/ 609 w 703"/>
              <a:gd name="T31" fmla="*/ 172 h 572"/>
              <a:gd name="T32" fmla="*/ 695 w 703"/>
              <a:gd name="T33" fmla="*/ 219 h 572"/>
              <a:gd name="T34" fmla="*/ 611 w 703"/>
              <a:gd name="T35" fmla="*/ 324 h 572"/>
              <a:gd name="T36" fmla="*/ 557 w 703"/>
              <a:gd name="T37" fmla="*/ 265 h 572"/>
              <a:gd name="T38" fmla="*/ 439 w 703"/>
              <a:gd name="T39" fmla="*/ 265 h 572"/>
              <a:gd name="T40" fmla="*/ 402 w 703"/>
              <a:gd name="T41" fmla="*/ 330 h 572"/>
              <a:gd name="T42" fmla="*/ 555 w 703"/>
              <a:gd name="T43" fmla="*/ 556 h 572"/>
              <a:gd name="T44" fmla="*/ 338 w 703"/>
              <a:gd name="T45" fmla="*/ 392 h 572"/>
              <a:gd name="T46" fmla="*/ 545 w 703"/>
              <a:gd name="T47" fmla="*/ 546 h 572"/>
              <a:gd name="T48" fmla="*/ 387 w 703"/>
              <a:gd name="T49" fmla="*/ 336 h 572"/>
              <a:gd name="T50" fmla="*/ 425 w 703"/>
              <a:gd name="T51" fmla="*/ 276 h 572"/>
              <a:gd name="T52" fmla="*/ 423 w 703"/>
              <a:gd name="T53" fmla="*/ 265 h 572"/>
              <a:gd name="T54" fmla="*/ 560 w 703"/>
              <a:gd name="T55" fmla="*/ 217 h 572"/>
              <a:gd name="T56" fmla="*/ 606 w 703"/>
              <a:gd name="T57" fmla="*/ 308 h 572"/>
              <a:gd name="T58" fmla="*/ 685 w 703"/>
              <a:gd name="T59" fmla="*/ 229 h 572"/>
              <a:gd name="T60" fmla="*/ 644 w 703"/>
              <a:gd name="T61" fmla="*/ 193 h 572"/>
              <a:gd name="T62" fmla="*/ 594 w 703"/>
              <a:gd name="T63" fmla="*/ 142 h 572"/>
              <a:gd name="T64" fmla="*/ 314 w 703"/>
              <a:gd name="T65" fmla="*/ 28 h 572"/>
              <a:gd name="T66" fmla="*/ 324 w 703"/>
              <a:gd name="T67" fmla="*/ 29 h 572"/>
              <a:gd name="T68" fmla="*/ 414 w 703"/>
              <a:gd name="T69" fmla="*/ 195 h 572"/>
              <a:gd name="T70" fmla="*/ 377 w 703"/>
              <a:gd name="T71" fmla="*/ 222 h 572"/>
              <a:gd name="T72" fmla="*/ 359 w 703"/>
              <a:gd name="T73" fmla="*/ 230 h 572"/>
              <a:gd name="T74" fmla="*/ 200 w 703"/>
              <a:gd name="T75" fmla="*/ 148 h 572"/>
              <a:gd name="T76" fmla="*/ 112 w 703"/>
              <a:gd name="T77" fmla="*/ 22 h 572"/>
              <a:gd name="T78" fmla="*/ 131 w 703"/>
              <a:gd name="T79" fmla="*/ 132 h 572"/>
              <a:gd name="T80" fmla="*/ 22 w 703"/>
              <a:gd name="T81" fmla="*/ 95 h 572"/>
              <a:gd name="T82" fmla="*/ 140 w 703"/>
              <a:gd name="T83" fmla="*/ 199 h 572"/>
              <a:gd name="T84" fmla="*/ 255 w 703"/>
              <a:gd name="T85" fmla="*/ 318 h 572"/>
              <a:gd name="T86" fmla="*/ 98 w 703"/>
              <a:gd name="T87" fmla="*/ 464 h 572"/>
              <a:gd name="T88" fmla="*/ 142 w 703"/>
              <a:gd name="T89" fmla="*/ 533 h 572"/>
              <a:gd name="T90" fmla="*/ 178 w 703"/>
              <a:gd name="T91" fmla="*/ 557 h 572"/>
              <a:gd name="T92" fmla="*/ 299 w 703"/>
              <a:gd name="T93" fmla="*/ 417 h 5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703" h="572">
                <a:moveTo>
                  <a:pt x="518" y="572"/>
                </a:moveTo>
                <a:cubicBezTo>
                  <a:pt x="505" y="572"/>
                  <a:pt x="494" y="568"/>
                  <a:pt x="486" y="559"/>
                </a:cubicBezTo>
                <a:cubicBezTo>
                  <a:pt x="333" y="406"/>
                  <a:pt x="333" y="406"/>
                  <a:pt x="333" y="406"/>
                </a:cubicBezTo>
                <a:cubicBezTo>
                  <a:pt x="324" y="414"/>
                  <a:pt x="316" y="421"/>
                  <a:pt x="308" y="428"/>
                </a:cubicBezTo>
                <a:cubicBezTo>
                  <a:pt x="296" y="438"/>
                  <a:pt x="285" y="448"/>
                  <a:pt x="272" y="461"/>
                </a:cubicBezTo>
                <a:cubicBezTo>
                  <a:pt x="252" y="481"/>
                  <a:pt x="216" y="530"/>
                  <a:pt x="198" y="553"/>
                </a:cubicBezTo>
                <a:cubicBezTo>
                  <a:pt x="190" y="565"/>
                  <a:pt x="188" y="567"/>
                  <a:pt x="187" y="568"/>
                </a:cubicBezTo>
                <a:cubicBezTo>
                  <a:pt x="184" y="571"/>
                  <a:pt x="177" y="572"/>
                  <a:pt x="172" y="572"/>
                </a:cubicBezTo>
                <a:cubicBezTo>
                  <a:pt x="167" y="572"/>
                  <a:pt x="160" y="571"/>
                  <a:pt x="157" y="568"/>
                </a:cubicBezTo>
                <a:cubicBezTo>
                  <a:pt x="155" y="566"/>
                  <a:pt x="145" y="556"/>
                  <a:pt x="132" y="543"/>
                </a:cubicBezTo>
                <a:cubicBezTo>
                  <a:pt x="132" y="543"/>
                  <a:pt x="83" y="494"/>
                  <a:pt x="79" y="490"/>
                </a:cubicBezTo>
                <a:cubicBezTo>
                  <a:pt x="74" y="484"/>
                  <a:pt x="73" y="466"/>
                  <a:pt x="79" y="460"/>
                </a:cubicBezTo>
                <a:cubicBezTo>
                  <a:pt x="80" y="459"/>
                  <a:pt x="82" y="457"/>
                  <a:pt x="90" y="452"/>
                </a:cubicBezTo>
                <a:cubicBezTo>
                  <a:pt x="108" y="441"/>
                  <a:pt x="144" y="418"/>
                  <a:pt x="163" y="398"/>
                </a:cubicBezTo>
                <a:cubicBezTo>
                  <a:pt x="176" y="385"/>
                  <a:pt x="191" y="368"/>
                  <a:pt x="207" y="350"/>
                </a:cubicBezTo>
                <a:cubicBezTo>
                  <a:pt x="218" y="338"/>
                  <a:pt x="229" y="325"/>
                  <a:pt x="240" y="314"/>
                </a:cubicBezTo>
                <a:cubicBezTo>
                  <a:pt x="140" y="214"/>
                  <a:pt x="140" y="214"/>
                  <a:pt x="140" y="214"/>
                </a:cubicBezTo>
                <a:cubicBezTo>
                  <a:pt x="131" y="216"/>
                  <a:pt x="121" y="218"/>
                  <a:pt x="112" y="218"/>
                </a:cubicBezTo>
                <a:cubicBezTo>
                  <a:pt x="84" y="218"/>
                  <a:pt x="57" y="207"/>
                  <a:pt x="37" y="187"/>
                </a:cubicBezTo>
                <a:cubicBezTo>
                  <a:pt x="9" y="159"/>
                  <a:pt x="0" y="118"/>
                  <a:pt x="12" y="80"/>
                </a:cubicBezTo>
                <a:cubicBezTo>
                  <a:pt x="13" y="77"/>
                  <a:pt x="15" y="76"/>
                  <a:pt x="17" y="75"/>
                </a:cubicBezTo>
                <a:cubicBezTo>
                  <a:pt x="19" y="74"/>
                  <a:pt x="22" y="75"/>
                  <a:pt x="24" y="77"/>
                </a:cubicBezTo>
                <a:cubicBezTo>
                  <a:pt x="75" y="128"/>
                  <a:pt x="75" y="128"/>
                  <a:pt x="75" y="128"/>
                </a:cubicBezTo>
                <a:cubicBezTo>
                  <a:pt x="76" y="129"/>
                  <a:pt x="78" y="129"/>
                  <a:pt x="82" y="129"/>
                </a:cubicBezTo>
                <a:cubicBezTo>
                  <a:pt x="96" y="129"/>
                  <a:pt x="117" y="125"/>
                  <a:pt x="121" y="122"/>
                </a:cubicBezTo>
                <a:cubicBezTo>
                  <a:pt x="125" y="115"/>
                  <a:pt x="129" y="83"/>
                  <a:pt x="127" y="76"/>
                </a:cubicBezTo>
                <a:cubicBezTo>
                  <a:pt x="76" y="24"/>
                  <a:pt x="76" y="24"/>
                  <a:pt x="76" y="24"/>
                </a:cubicBezTo>
                <a:cubicBezTo>
                  <a:pt x="74" y="23"/>
                  <a:pt x="74" y="20"/>
                  <a:pt x="74" y="18"/>
                </a:cubicBezTo>
                <a:cubicBezTo>
                  <a:pt x="75" y="15"/>
                  <a:pt x="77" y="14"/>
                  <a:pt x="79" y="13"/>
                </a:cubicBezTo>
                <a:cubicBezTo>
                  <a:pt x="89" y="9"/>
                  <a:pt x="101" y="8"/>
                  <a:pt x="112" y="8"/>
                </a:cubicBezTo>
                <a:cubicBezTo>
                  <a:pt x="140" y="8"/>
                  <a:pt x="166" y="18"/>
                  <a:pt x="186" y="38"/>
                </a:cubicBezTo>
                <a:cubicBezTo>
                  <a:pt x="213" y="65"/>
                  <a:pt x="223" y="104"/>
                  <a:pt x="213" y="141"/>
                </a:cubicBezTo>
                <a:cubicBezTo>
                  <a:pt x="317" y="245"/>
                  <a:pt x="317" y="245"/>
                  <a:pt x="317" y="245"/>
                </a:cubicBezTo>
                <a:cubicBezTo>
                  <a:pt x="330" y="235"/>
                  <a:pt x="342" y="226"/>
                  <a:pt x="351" y="219"/>
                </a:cubicBezTo>
                <a:cubicBezTo>
                  <a:pt x="356" y="215"/>
                  <a:pt x="360" y="212"/>
                  <a:pt x="362" y="211"/>
                </a:cubicBezTo>
                <a:cubicBezTo>
                  <a:pt x="368" y="206"/>
                  <a:pt x="375" y="205"/>
                  <a:pt x="381" y="208"/>
                </a:cubicBezTo>
                <a:cubicBezTo>
                  <a:pt x="387" y="203"/>
                  <a:pt x="387" y="203"/>
                  <a:pt x="387" y="203"/>
                </a:cubicBezTo>
                <a:cubicBezTo>
                  <a:pt x="404" y="185"/>
                  <a:pt x="404" y="185"/>
                  <a:pt x="404" y="185"/>
                </a:cubicBezTo>
                <a:cubicBezTo>
                  <a:pt x="424" y="165"/>
                  <a:pt x="450" y="125"/>
                  <a:pt x="400" y="75"/>
                </a:cubicBezTo>
                <a:cubicBezTo>
                  <a:pt x="369" y="45"/>
                  <a:pt x="332" y="43"/>
                  <a:pt x="324" y="43"/>
                </a:cubicBezTo>
                <a:cubicBezTo>
                  <a:pt x="321" y="43"/>
                  <a:pt x="319" y="43"/>
                  <a:pt x="318" y="43"/>
                </a:cubicBezTo>
                <a:cubicBezTo>
                  <a:pt x="310" y="45"/>
                  <a:pt x="302" y="40"/>
                  <a:pt x="300" y="32"/>
                </a:cubicBezTo>
                <a:cubicBezTo>
                  <a:pt x="299" y="25"/>
                  <a:pt x="301" y="19"/>
                  <a:pt x="307" y="16"/>
                </a:cubicBezTo>
                <a:cubicBezTo>
                  <a:pt x="325" y="6"/>
                  <a:pt x="354" y="0"/>
                  <a:pt x="383" y="0"/>
                </a:cubicBezTo>
                <a:cubicBezTo>
                  <a:pt x="429" y="0"/>
                  <a:pt x="497" y="14"/>
                  <a:pt x="563" y="80"/>
                </a:cubicBezTo>
                <a:cubicBezTo>
                  <a:pt x="593" y="110"/>
                  <a:pt x="606" y="127"/>
                  <a:pt x="608" y="140"/>
                </a:cubicBezTo>
                <a:cubicBezTo>
                  <a:pt x="609" y="146"/>
                  <a:pt x="608" y="152"/>
                  <a:pt x="608" y="157"/>
                </a:cubicBezTo>
                <a:cubicBezTo>
                  <a:pt x="607" y="164"/>
                  <a:pt x="607" y="169"/>
                  <a:pt x="609" y="172"/>
                </a:cubicBezTo>
                <a:cubicBezTo>
                  <a:pt x="617" y="179"/>
                  <a:pt x="627" y="181"/>
                  <a:pt x="642" y="179"/>
                </a:cubicBezTo>
                <a:cubicBezTo>
                  <a:pt x="649" y="178"/>
                  <a:pt x="657" y="181"/>
                  <a:pt x="662" y="186"/>
                </a:cubicBezTo>
                <a:cubicBezTo>
                  <a:pt x="695" y="219"/>
                  <a:pt x="695" y="219"/>
                  <a:pt x="695" y="219"/>
                </a:cubicBezTo>
                <a:cubicBezTo>
                  <a:pt x="703" y="227"/>
                  <a:pt x="703" y="240"/>
                  <a:pt x="695" y="249"/>
                </a:cubicBezTo>
                <a:cubicBezTo>
                  <a:pt x="626" y="318"/>
                  <a:pt x="626" y="318"/>
                  <a:pt x="626" y="318"/>
                </a:cubicBezTo>
                <a:cubicBezTo>
                  <a:pt x="622" y="322"/>
                  <a:pt x="616" y="324"/>
                  <a:pt x="611" y="324"/>
                </a:cubicBezTo>
                <a:cubicBezTo>
                  <a:pt x="605" y="324"/>
                  <a:pt x="600" y="322"/>
                  <a:pt x="596" y="318"/>
                </a:cubicBezTo>
                <a:cubicBezTo>
                  <a:pt x="563" y="285"/>
                  <a:pt x="563" y="285"/>
                  <a:pt x="563" y="285"/>
                </a:cubicBezTo>
                <a:cubicBezTo>
                  <a:pt x="558" y="280"/>
                  <a:pt x="556" y="273"/>
                  <a:pt x="557" y="265"/>
                </a:cubicBezTo>
                <a:cubicBezTo>
                  <a:pt x="561" y="247"/>
                  <a:pt x="558" y="235"/>
                  <a:pt x="550" y="227"/>
                </a:cubicBezTo>
                <a:cubicBezTo>
                  <a:pt x="537" y="214"/>
                  <a:pt x="528" y="210"/>
                  <a:pt x="512" y="212"/>
                </a:cubicBezTo>
                <a:cubicBezTo>
                  <a:pt x="498" y="214"/>
                  <a:pt x="471" y="234"/>
                  <a:pt x="439" y="265"/>
                </a:cubicBezTo>
                <a:cubicBezTo>
                  <a:pt x="442" y="272"/>
                  <a:pt x="442" y="279"/>
                  <a:pt x="436" y="285"/>
                </a:cubicBezTo>
                <a:cubicBezTo>
                  <a:pt x="435" y="287"/>
                  <a:pt x="432" y="291"/>
                  <a:pt x="428" y="296"/>
                </a:cubicBezTo>
                <a:cubicBezTo>
                  <a:pt x="421" y="305"/>
                  <a:pt x="412" y="317"/>
                  <a:pt x="402" y="330"/>
                </a:cubicBezTo>
                <a:cubicBezTo>
                  <a:pt x="559" y="487"/>
                  <a:pt x="559" y="487"/>
                  <a:pt x="559" y="487"/>
                </a:cubicBezTo>
                <a:cubicBezTo>
                  <a:pt x="567" y="496"/>
                  <a:pt x="572" y="508"/>
                  <a:pt x="571" y="521"/>
                </a:cubicBezTo>
                <a:cubicBezTo>
                  <a:pt x="570" y="534"/>
                  <a:pt x="565" y="546"/>
                  <a:pt x="555" y="556"/>
                </a:cubicBezTo>
                <a:cubicBezTo>
                  <a:pt x="545" y="566"/>
                  <a:pt x="531" y="572"/>
                  <a:pt x="518" y="572"/>
                </a:cubicBezTo>
                <a:close/>
                <a:moveTo>
                  <a:pt x="333" y="390"/>
                </a:moveTo>
                <a:cubicBezTo>
                  <a:pt x="335" y="390"/>
                  <a:pt x="337" y="390"/>
                  <a:pt x="338" y="392"/>
                </a:cubicBezTo>
                <a:cubicBezTo>
                  <a:pt x="496" y="550"/>
                  <a:pt x="496" y="550"/>
                  <a:pt x="496" y="550"/>
                </a:cubicBezTo>
                <a:cubicBezTo>
                  <a:pt x="502" y="555"/>
                  <a:pt x="509" y="558"/>
                  <a:pt x="518" y="558"/>
                </a:cubicBezTo>
                <a:cubicBezTo>
                  <a:pt x="527" y="558"/>
                  <a:pt x="538" y="554"/>
                  <a:pt x="545" y="546"/>
                </a:cubicBezTo>
                <a:cubicBezTo>
                  <a:pt x="552" y="539"/>
                  <a:pt x="557" y="530"/>
                  <a:pt x="557" y="520"/>
                </a:cubicBezTo>
                <a:cubicBezTo>
                  <a:pt x="558" y="511"/>
                  <a:pt x="555" y="503"/>
                  <a:pt x="549" y="497"/>
                </a:cubicBezTo>
                <a:cubicBezTo>
                  <a:pt x="387" y="336"/>
                  <a:pt x="387" y="336"/>
                  <a:pt x="387" y="336"/>
                </a:cubicBezTo>
                <a:cubicBezTo>
                  <a:pt x="385" y="333"/>
                  <a:pt x="385" y="329"/>
                  <a:pt x="387" y="326"/>
                </a:cubicBezTo>
                <a:cubicBezTo>
                  <a:pt x="399" y="312"/>
                  <a:pt x="409" y="297"/>
                  <a:pt x="416" y="288"/>
                </a:cubicBezTo>
                <a:cubicBezTo>
                  <a:pt x="421" y="282"/>
                  <a:pt x="424" y="278"/>
                  <a:pt x="425" y="276"/>
                </a:cubicBezTo>
                <a:cubicBezTo>
                  <a:pt x="428" y="274"/>
                  <a:pt x="428" y="272"/>
                  <a:pt x="425" y="270"/>
                </a:cubicBezTo>
                <a:cubicBezTo>
                  <a:pt x="425" y="270"/>
                  <a:pt x="425" y="269"/>
                  <a:pt x="425" y="269"/>
                </a:cubicBezTo>
                <a:cubicBezTo>
                  <a:pt x="423" y="268"/>
                  <a:pt x="423" y="267"/>
                  <a:pt x="423" y="265"/>
                </a:cubicBezTo>
                <a:cubicBezTo>
                  <a:pt x="422" y="263"/>
                  <a:pt x="423" y="261"/>
                  <a:pt x="425" y="259"/>
                </a:cubicBezTo>
                <a:cubicBezTo>
                  <a:pt x="451" y="233"/>
                  <a:pt x="487" y="201"/>
                  <a:pt x="511" y="198"/>
                </a:cubicBezTo>
                <a:cubicBezTo>
                  <a:pt x="534" y="196"/>
                  <a:pt x="547" y="204"/>
                  <a:pt x="560" y="217"/>
                </a:cubicBezTo>
                <a:cubicBezTo>
                  <a:pt x="571" y="228"/>
                  <a:pt x="575" y="245"/>
                  <a:pt x="571" y="267"/>
                </a:cubicBezTo>
                <a:cubicBezTo>
                  <a:pt x="571" y="269"/>
                  <a:pt x="570" y="273"/>
                  <a:pt x="573" y="275"/>
                </a:cubicBezTo>
                <a:cubicBezTo>
                  <a:pt x="606" y="308"/>
                  <a:pt x="606" y="308"/>
                  <a:pt x="606" y="308"/>
                </a:cubicBezTo>
                <a:cubicBezTo>
                  <a:pt x="608" y="310"/>
                  <a:pt x="613" y="310"/>
                  <a:pt x="616" y="308"/>
                </a:cubicBezTo>
                <a:cubicBezTo>
                  <a:pt x="685" y="239"/>
                  <a:pt x="685" y="239"/>
                  <a:pt x="685" y="239"/>
                </a:cubicBezTo>
                <a:cubicBezTo>
                  <a:pt x="687" y="236"/>
                  <a:pt x="687" y="232"/>
                  <a:pt x="685" y="229"/>
                </a:cubicBezTo>
                <a:cubicBezTo>
                  <a:pt x="652" y="196"/>
                  <a:pt x="652" y="196"/>
                  <a:pt x="652" y="196"/>
                </a:cubicBezTo>
                <a:cubicBezTo>
                  <a:pt x="650" y="194"/>
                  <a:pt x="647" y="193"/>
                  <a:pt x="645" y="193"/>
                </a:cubicBezTo>
                <a:cubicBezTo>
                  <a:pt x="645" y="193"/>
                  <a:pt x="644" y="193"/>
                  <a:pt x="644" y="193"/>
                </a:cubicBezTo>
                <a:cubicBezTo>
                  <a:pt x="624" y="196"/>
                  <a:pt x="610" y="192"/>
                  <a:pt x="600" y="182"/>
                </a:cubicBezTo>
                <a:cubicBezTo>
                  <a:pt x="592" y="174"/>
                  <a:pt x="593" y="164"/>
                  <a:pt x="594" y="155"/>
                </a:cubicBezTo>
                <a:cubicBezTo>
                  <a:pt x="594" y="151"/>
                  <a:pt x="595" y="146"/>
                  <a:pt x="594" y="142"/>
                </a:cubicBezTo>
                <a:cubicBezTo>
                  <a:pt x="592" y="129"/>
                  <a:pt x="563" y="100"/>
                  <a:pt x="553" y="90"/>
                </a:cubicBezTo>
                <a:cubicBezTo>
                  <a:pt x="490" y="27"/>
                  <a:pt x="426" y="14"/>
                  <a:pt x="383" y="14"/>
                </a:cubicBezTo>
                <a:cubicBezTo>
                  <a:pt x="351" y="14"/>
                  <a:pt x="326" y="21"/>
                  <a:pt x="314" y="28"/>
                </a:cubicBezTo>
                <a:cubicBezTo>
                  <a:pt x="314" y="28"/>
                  <a:pt x="314" y="29"/>
                  <a:pt x="314" y="29"/>
                </a:cubicBezTo>
                <a:cubicBezTo>
                  <a:pt x="315" y="30"/>
                  <a:pt x="315" y="30"/>
                  <a:pt x="315" y="30"/>
                </a:cubicBezTo>
                <a:cubicBezTo>
                  <a:pt x="318" y="29"/>
                  <a:pt x="321" y="29"/>
                  <a:pt x="324" y="29"/>
                </a:cubicBezTo>
                <a:cubicBezTo>
                  <a:pt x="333" y="29"/>
                  <a:pt x="375" y="31"/>
                  <a:pt x="410" y="65"/>
                </a:cubicBezTo>
                <a:cubicBezTo>
                  <a:pt x="435" y="90"/>
                  <a:pt x="446" y="116"/>
                  <a:pt x="442" y="143"/>
                </a:cubicBezTo>
                <a:cubicBezTo>
                  <a:pt x="439" y="168"/>
                  <a:pt x="423" y="186"/>
                  <a:pt x="414" y="195"/>
                </a:cubicBezTo>
                <a:cubicBezTo>
                  <a:pt x="396" y="213"/>
                  <a:pt x="396" y="213"/>
                  <a:pt x="396" y="213"/>
                </a:cubicBezTo>
                <a:cubicBezTo>
                  <a:pt x="387" y="222"/>
                  <a:pt x="387" y="222"/>
                  <a:pt x="387" y="222"/>
                </a:cubicBezTo>
                <a:cubicBezTo>
                  <a:pt x="384" y="224"/>
                  <a:pt x="380" y="224"/>
                  <a:pt x="377" y="222"/>
                </a:cubicBezTo>
                <a:cubicBezTo>
                  <a:pt x="376" y="221"/>
                  <a:pt x="375" y="220"/>
                  <a:pt x="374" y="220"/>
                </a:cubicBezTo>
                <a:cubicBezTo>
                  <a:pt x="373" y="220"/>
                  <a:pt x="372" y="220"/>
                  <a:pt x="371" y="222"/>
                </a:cubicBezTo>
                <a:cubicBezTo>
                  <a:pt x="369" y="223"/>
                  <a:pt x="365" y="226"/>
                  <a:pt x="359" y="230"/>
                </a:cubicBezTo>
                <a:cubicBezTo>
                  <a:pt x="350" y="237"/>
                  <a:pt x="336" y="248"/>
                  <a:pt x="321" y="260"/>
                </a:cubicBezTo>
                <a:cubicBezTo>
                  <a:pt x="318" y="262"/>
                  <a:pt x="314" y="262"/>
                  <a:pt x="311" y="260"/>
                </a:cubicBezTo>
                <a:cubicBezTo>
                  <a:pt x="200" y="148"/>
                  <a:pt x="200" y="148"/>
                  <a:pt x="200" y="148"/>
                </a:cubicBezTo>
                <a:cubicBezTo>
                  <a:pt x="198" y="146"/>
                  <a:pt x="197" y="144"/>
                  <a:pt x="198" y="141"/>
                </a:cubicBezTo>
                <a:cubicBezTo>
                  <a:pt x="209" y="108"/>
                  <a:pt x="201" y="73"/>
                  <a:pt x="176" y="48"/>
                </a:cubicBezTo>
                <a:cubicBezTo>
                  <a:pt x="159" y="31"/>
                  <a:pt x="136" y="22"/>
                  <a:pt x="112" y="22"/>
                </a:cubicBezTo>
                <a:cubicBezTo>
                  <a:pt x="106" y="22"/>
                  <a:pt x="100" y="22"/>
                  <a:pt x="95" y="23"/>
                </a:cubicBezTo>
                <a:cubicBezTo>
                  <a:pt x="138" y="66"/>
                  <a:pt x="138" y="66"/>
                  <a:pt x="138" y="66"/>
                </a:cubicBezTo>
                <a:cubicBezTo>
                  <a:pt x="147" y="75"/>
                  <a:pt x="138" y="125"/>
                  <a:pt x="131" y="132"/>
                </a:cubicBezTo>
                <a:cubicBezTo>
                  <a:pt x="124" y="139"/>
                  <a:pt x="95" y="143"/>
                  <a:pt x="82" y="143"/>
                </a:cubicBezTo>
                <a:cubicBezTo>
                  <a:pt x="73" y="143"/>
                  <a:pt x="69" y="142"/>
                  <a:pt x="66" y="139"/>
                </a:cubicBezTo>
                <a:cubicBezTo>
                  <a:pt x="22" y="95"/>
                  <a:pt x="22" y="95"/>
                  <a:pt x="22" y="95"/>
                </a:cubicBezTo>
                <a:cubicBezTo>
                  <a:pt x="17" y="125"/>
                  <a:pt x="26" y="155"/>
                  <a:pt x="47" y="177"/>
                </a:cubicBezTo>
                <a:cubicBezTo>
                  <a:pt x="65" y="194"/>
                  <a:pt x="87" y="204"/>
                  <a:pt x="112" y="204"/>
                </a:cubicBezTo>
                <a:cubicBezTo>
                  <a:pt x="121" y="204"/>
                  <a:pt x="131" y="202"/>
                  <a:pt x="140" y="199"/>
                </a:cubicBezTo>
                <a:cubicBezTo>
                  <a:pt x="143" y="198"/>
                  <a:pt x="145" y="199"/>
                  <a:pt x="147" y="201"/>
                </a:cubicBezTo>
                <a:cubicBezTo>
                  <a:pt x="255" y="308"/>
                  <a:pt x="255" y="308"/>
                  <a:pt x="255" y="308"/>
                </a:cubicBezTo>
                <a:cubicBezTo>
                  <a:pt x="258" y="311"/>
                  <a:pt x="258" y="315"/>
                  <a:pt x="255" y="318"/>
                </a:cubicBezTo>
                <a:cubicBezTo>
                  <a:pt x="243" y="331"/>
                  <a:pt x="230" y="346"/>
                  <a:pt x="217" y="360"/>
                </a:cubicBezTo>
                <a:cubicBezTo>
                  <a:pt x="201" y="378"/>
                  <a:pt x="186" y="395"/>
                  <a:pt x="173" y="408"/>
                </a:cubicBezTo>
                <a:cubicBezTo>
                  <a:pt x="152" y="428"/>
                  <a:pt x="116" y="452"/>
                  <a:pt x="98" y="464"/>
                </a:cubicBezTo>
                <a:cubicBezTo>
                  <a:pt x="95" y="466"/>
                  <a:pt x="91" y="468"/>
                  <a:pt x="89" y="469"/>
                </a:cubicBezTo>
                <a:cubicBezTo>
                  <a:pt x="89" y="472"/>
                  <a:pt x="89" y="479"/>
                  <a:pt x="90" y="481"/>
                </a:cubicBezTo>
                <a:cubicBezTo>
                  <a:pt x="95" y="486"/>
                  <a:pt x="142" y="533"/>
                  <a:pt x="142" y="533"/>
                </a:cubicBezTo>
                <a:cubicBezTo>
                  <a:pt x="154" y="545"/>
                  <a:pt x="164" y="555"/>
                  <a:pt x="166" y="557"/>
                </a:cubicBezTo>
                <a:cubicBezTo>
                  <a:pt x="167" y="558"/>
                  <a:pt x="169" y="558"/>
                  <a:pt x="172" y="558"/>
                </a:cubicBezTo>
                <a:cubicBezTo>
                  <a:pt x="175" y="558"/>
                  <a:pt x="177" y="558"/>
                  <a:pt x="178" y="557"/>
                </a:cubicBezTo>
                <a:cubicBezTo>
                  <a:pt x="179" y="556"/>
                  <a:pt x="183" y="551"/>
                  <a:pt x="187" y="545"/>
                </a:cubicBezTo>
                <a:cubicBezTo>
                  <a:pt x="204" y="521"/>
                  <a:pt x="241" y="472"/>
                  <a:pt x="262" y="451"/>
                </a:cubicBezTo>
                <a:cubicBezTo>
                  <a:pt x="275" y="438"/>
                  <a:pt x="287" y="428"/>
                  <a:pt x="299" y="417"/>
                </a:cubicBezTo>
                <a:cubicBezTo>
                  <a:pt x="309" y="409"/>
                  <a:pt x="318" y="401"/>
                  <a:pt x="329" y="392"/>
                </a:cubicBezTo>
                <a:cubicBezTo>
                  <a:pt x="330" y="390"/>
                  <a:pt x="332" y="390"/>
                  <a:pt x="333" y="390"/>
                </a:cubicBezTo>
                <a:close/>
              </a:path>
            </a:pathLst>
          </a:custGeom>
          <a:solidFill>
            <a:schemeClr val="accent4"/>
          </a:solidFill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 editAs="absolute">
    <xdr:from>
      <xdr:col>0</xdr:col>
      <xdr:colOff>60960</xdr:colOff>
      <xdr:row>6</xdr:row>
      <xdr:rowOff>43536</xdr:rowOff>
    </xdr:from>
    <xdr:to>
      <xdr:col>0</xdr:col>
      <xdr:colOff>1168400</xdr:colOff>
      <xdr:row>8</xdr:row>
      <xdr:rowOff>175894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AC4E86C8-128D-49D8-A388-1F85E89AEA88}"/>
            </a:ext>
          </a:extLst>
        </xdr:cNvPr>
        <xdr:cNvGrpSpPr/>
      </xdr:nvGrpSpPr>
      <xdr:grpSpPr>
        <a:xfrm>
          <a:off x="60960" y="1506576"/>
          <a:ext cx="1107440" cy="498118"/>
          <a:chOff x="83472" y="3870682"/>
          <a:chExt cx="1146976" cy="498118"/>
        </a:xfrm>
      </xdr:grpSpPr>
      <xdr:sp macro="" textlink="">
        <xdr:nvSpPr>
          <xdr:cNvPr id="7" name="Rectangle: Rounded Corners 6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C2E566DF-7E07-2299-1E4D-403DB8790209}"/>
              </a:ext>
            </a:extLst>
          </xdr:cNvPr>
          <xdr:cNvSpPr/>
        </xdr:nvSpPr>
        <xdr:spPr>
          <a:xfrm>
            <a:off x="83472" y="3870682"/>
            <a:ext cx="1136453" cy="498118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Fixed Asset Dashboard</a:t>
            </a:r>
          </a:p>
        </xdr:txBody>
      </xdr:sp>
      <xdr:pic>
        <xdr:nvPicPr>
          <xdr:cNvPr id="8" name="Graphic 7" descr="City with solid fill">
            <a:extLst>
              <a:ext uri="{FF2B5EF4-FFF2-40B4-BE49-F238E27FC236}">
                <a16:creationId xmlns:a16="http://schemas.microsoft.com/office/drawing/2014/main" id="{70A087AC-666D-11B4-A6FD-118512330C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841828" y="3923408"/>
            <a:ext cx="388620" cy="436411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111760</xdr:colOff>
      <xdr:row>3</xdr:row>
      <xdr:rowOff>0</xdr:rowOff>
    </xdr:from>
    <xdr:to>
      <xdr:col>0</xdr:col>
      <xdr:colOff>894080</xdr:colOff>
      <xdr:row>5</xdr:row>
      <xdr:rowOff>50800</xdr:rowOff>
    </xdr:to>
    <xdr:pic>
      <xdr:nvPicPr>
        <xdr:cNvPr id="9" name="Graphic 6" descr="Xylophone">
          <a:extLst>
            <a:ext uri="{FF2B5EF4-FFF2-40B4-BE49-F238E27FC236}">
              <a16:creationId xmlns:a16="http://schemas.microsoft.com/office/drawing/2014/main" id="{AC8CEB71-65CB-47DE-A38A-C2E600ADB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1760" y="914400"/>
          <a:ext cx="782320" cy="416560"/>
        </a:xfrm>
        <a:prstGeom prst="rect">
          <a:avLst/>
        </a:prstGeom>
      </xdr:spPr>
    </xdr:pic>
    <xdr:clientData/>
  </xdr:twoCellAnchor>
  <xdr:twoCellAnchor editAs="absolute">
    <xdr:from>
      <xdr:col>0</xdr:col>
      <xdr:colOff>53926</xdr:colOff>
      <xdr:row>13</xdr:row>
      <xdr:rowOff>181787</xdr:rowOff>
    </xdr:from>
    <xdr:to>
      <xdr:col>0</xdr:col>
      <xdr:colOff>1131555</xdr:colOff>
      <xdr:row>16</xdr:row>
      <xdr:rowOff>125828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FC584784-930B-4662-8423-D7F23FFE1A35}"/>
            </a:ext>
          </a:extLst>
        </xdr:cNvPr>
        <xdr:cNvGrpSpPr/>
      </xdr:nvGrpSpPr>
      <xdr:grpSpPr>
        <a:xfrm>
          <a:off x="53926" y="2924987"/>
          <a:ext cx="1077629" cy="492681"/>
          <a:chOff x="50457" y="5157134"/>
          <a:chExt cx="1064231" cy="476153"/>
        </a:xfrm>
      </xdr:grpSpPr>
      <xdr:sp macro="" textlink="">
        <xdr:nvSpPr>
          <xdr:cNvPr id="11" name="Rectangle: Rounded Corners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87C9C5E-5A7B-5259-7C84-A74310106094}"/>
              </a:ext>
            </a:extLst>
          </xdr:cNvPr>
          <xdr:cNvSpPr/>
        </xdr:nvSpPr>
        <xdr:spPr>
          <a:xfrm>
            <a:off x="50457" y="5157134"/>
            <a:ext cx="1064231" cy="476153"/>
          </a:xfrm>
          <a:prstGeom prst="roundRect">
            <a:avLst/>
          </a:prstGeom>
          <a:solidFill>
            <a:srgbClr val="00B0F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SETUP - </a:t>
            </a:r>
          </a:p>
          <a:p>
            <a:pPr algn="l"/>
            <a:r>
              <a:rPr lang="en-ZA" sz="1100"/>
              <a:t>Loans</a:t>
            </a:r>
          </a:p>
        </xdr:txBody>
      </xdr:sp>
      <xdr:sp macro="" textlink="">
        <xdr:nvSpPr>
          <xdr:cNvPr id="12" name="Freeform 95">
            <a:extLst>
              <a:ext uri="{FF2B5EF4-FFF2-40B4-BE49-F238E27FC236}">
                <a16:creationId xmlns:a16="http://schemas.microsoft.com/office/drawing/2014/main" id="{B9CBDEDC-C695-B237-798E-F5EAFF395570}"/>
              </a:ext>
            </a:extLst>
          </xdr:cNvPr>
          <xdr:cNvSpPr>
            <a:spLocks noEditPoints="1"/>
          </xdr:cNvSpPr>
        </xdr:nvSpPr>
        <xdr:spPr bwMode="auto">
          <a:xfrm>
            <a:off x="839175" y="5257130"/>
            <a:ext cx="209550" cy="285750"/>
          </a:xfrm>
          <a:custGeom>
            <a:avLst/>
            <a:gdLst>
              <a:gd name="T0" fmla="*/ 32 w 465"/>
              <a:gd name="T1" fmla="*/ 633 h 633"/>
              <a:gd name="T2" fmla="*/ 0 w 465"/>
              <a:gd name="T3" fmla="*/ 31 h 633"/>
              <a:gd name="T4" fmla="*/ 433 w 465"/>
              <a:gd name="T5" fmla="*/ 0 h 633"/>
              <a:gd name="T6" fmla="*/ 465 w 465"/>
              <a:gd name="T7" fmla="*/ 602 h 633"/>
              <a:gd name="T8" fmla="*/ 32 w 465"/>
              <a:gd name="T9" fmla="*/ 14 h 633"/>
              <a:gd name="T10" fmla="*/ 14 w 465"/>
              <a:gd name="T11" fmla="*/ 602 h 633"/>
              <a:gd name="T12" fmla="*/ 433 w 465"/>
              <a:gd name="T13" fmla="*/ 619 h 633"/>
              <a:gd name="T14" fmla="*/ 451 w 465"/>
              <a:gd name="T15" fmla="*/ 31 h 633"/>
              <a:gd name="T16" fmla="*/ 32 w 465"/>
              <a:gd name="T17" fmla="*/ 14 h 633"/>
              <a:gd name="T18" fmla="*/ 309 w 465"/>
              <a:gd name="T19" fmla="*/ 516 h 633"/>
              <a:gd name="T20" fmla="*/ 411 w 465"/>
              <a:gd name="T21" fmla="*/ 516 h 633"/>
              <a:gd name="T22" fmla="*/ 360 w 465"/>
              <a:gd name="T23" fmla="*/ 479 h 633"/>
              <a:gd name="T24" fmla="*/ 360 w 465"/>
              <a:gd name="T25" fmla="*/ 552 h 633"/>
              <a:gd name="T26" fmla="*/ 360 w 465"/>
              <a:gd name="T27" fmla="*/ 479 h 633"/>
              <a:gd name="T28" fmla="*/ 182 w 465"/>
              <a:gd name="T29" fmla="*/ 516 h 633"/>
              <a:gd name="T30" fmla="*/ 283 w 465"/>
              <a:gd name="T31" fmla="*/ 516 h 633"/>
              <a:gd name="T32" fmla="*/ 232 w 465"/>
              <a:gd name="T33" fmla="*/ 479 h 633"/>
              <a:gd name="T34" fmla="*/ 232 w 465"/>
              <a:gd name="T35" fmla="*/ 552 h 633"/>
              <a:gd name="T36" fmla="*/ 232 w 465"/>
              <a:gd name="T37" fmla="*/ 479 h 633"/>
              <a:gd name="T38" fmla="*/ 54 w 465"/>
              <a:gd name="T39" fmla="*/ 516 h 633"/>
              <a:gd name="T40" fmla="*/ 156 w 465"/>
              <a:gd name="T41" fmla="*/ 516 h 633"/>
              <a:gd name="T42" fmla="*/ 105 w 465"/>
              <a:gd name="T43" fmla="*/ 479 h 633"/>
              <a:gd name="T44" fmla="*/ 105 w 465"/>
              <a:gd name="T45" fmla="*/ 552 h 633"/>
              <a:gd name="T46" fmla="*/ 105 w 465"/>
              <a:gd name="T47" fmla="*/ 479 h 633"/>
              <a:gd name="T48" fmla="*/ 309 w 465"/>
              <a:gd name="T49" fmla="*/ 389 h 633"/>
              <a:gd name="T50" fmla="*/ 411 w 465"/>
              <a:gd name="T51" fmla="*/ 389 h 633"/>
              <a:gd name="T52" fmla="*/ 360 w 465"/>
              <a:gd name="T53" fmla="*/ 352 h 633"/>
              <a:gd name="T54" fmla="*/ 360 w 465"/>
              <a:gd name="T55" fmla="*/ 426 h 633"/>
              <a:gd name="T56" fmla="*/ 360 w 465"/>
              <a:gd name="T57" fmla="*/ 352 h 633"/>
              <a:gd name="T58" fmla="*/ 182 w 465"/>
              <a:gd name="T59" fmla="*/ 389 h 633"/>
              <a:gd name="T60" fmla="*/ 283 w 465"/>
              <a:gd name="T61" fmla="*/ 389 h 633"/>
              <a:gd name="T62" fmla="*/ 232 w 465"/>
              <a:gd name="T63" fmla="*/ 352 h 633"/>
              <a:gd name="T64" fmla="*/ 232 w 465"/>
              <a:gd name="T65" fmla="*/ 426 h 633"/>
              <a:gd name="T66" fmla="*/ 232 w 465"/>
              <a:gd name="T67" fmla="*/ 352 h 633"/>
              <a:gd name="T68" fmla="*/ 54 w 465"/>
              <a:gd name="T69" fmla="*/ 389 h 633"/>
              <a:gd name="T70" fmla="*/ 156 w 465"/>
              <a:gd name="T71" fmla="*/ 389 h 633"/>
              <a:gd name="T72" fmla="*/ 105 w 465"/>
              <a:gd name="T73" fmla="*/ 352 h 633"/>
              <a:gd name="T74" fmla="*/ 105 w 465"/>
              <a:gd name="T75" fmla="*/ 426 h 633"/>
              <a:gd name="T76" fmla="*/ 105 w 465"/>
              <a:gd name="T77" fmla="*/ 352 h 633"/>
              <a:gd name="T78" fmla="*/ 309 w 465"/>
              <a:gd name="T79" fmla="*/ 262 h 633"/>
              <a:gd name="T80" fmla="*/ 411 w 465"/>
              <a:gd name="T81" fmla="*/ 262 h 633"/>
              <a:gd name="T82" fmla="*/ 360 w 465"/>
              <a:gd name="T83" fmla="*/ 226 h 633"/>
              <a:gd name="T84" fmla="*/ 360 w 465"/>
              <a:gd name="T85" fmla="*/ 299 h 633"/>
              <a:gd name="T86" fmla="*/ 360 w 465"/>
              <a:gd name="T87" fmla="*/ 226 h 633"/>
              <a:gd name="T88" fmla="*/ 182 w 465"/>
              <a:gd name="T89" fmla="*/ 262 h 633"/>
              <a:gd name="T90" fmla="*/ 283 w 465"/>
              <a:gd name="T91" fmla="*/ 262 h 633"/>
              <a:gd name="T92" fmla="*/ 232 w 465"/>
              <a:gd name="T93" fmla="*/ 226 h 633"/>
              <a:gd name="T94" fmla="*/ 232 w 465"/>
              <a:gd name="T95" fmla="*/ 299 h 633"/>
              <a:gd name="T96" fmla="*/ 232 w 465"/>
              <a:gd name="T97" fmla="*/ 226 h 633"/>
              <a:gd name="T98" fmla="*/ 54 w 465"/>
              <a:gd name="T99" fmla="*/ 262 h 633"/>
              <a:gd name="T100" fmla="*/ 156 w 465"/>
              <a:gd name="T101" fmla="*/ 262 h 633"/>
              <a:gd name="T102" fmla="*/ 105 w 465"/>
              <a:gd name="T103" fmla="*/ 226 h 633"/>
              <a:gd name="T104" fmla="*/ 105 w 465"/>
              <a:gd name="T105" fmla="*/ 299 h 633"/>
              <a:gd name="T106" fmla="*/ 105 w 465"/>
              <a:gd name="T107" fmla="*/ 226 h 633"/>
              <a:gd name="T108" fmla="*/ 105 w 465"/>
              <a:gd name="T109" fmla="*/ 168 h 633"/>
              <a:gd name="T110" fmla="*/ 105 w 465"/>
              <a:gd name="T111" fmla="*/ 66 h 633"/>
              <a:gd name="T112" fmla="*/ 411 w 465"/>
              <a:gd name="T113" fmla="*/ 117 h 633"/>
              <a:gd name="T114" fmla="*/ 105 w 465"/>
              <a:gd name="T115" fmla="*/ 80 h 633"/>
              <a:gd name="T116" fmla="*/ 105 w 465"/>
              <a:gd name="T117" fmla="*/ 154 h 633"/>
              <a:gd name="T118" fmla="*/ 397 w 465"/>
              <a:gd name="T119" fmla="*/ 117 h 633"/>
              <a:gd name="T120" fmla="*/ 105 w 465"/>
              <a:gd name="T121" fmla="*/ 80 h 6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465" h="633">
                <a:moveTo>
                  <a:pt x="433" y="633"/>
                </a:moveTo>
                <a:cubicBezTo>
                  <a:pt x="32" y="633"/>
                  <a:pt x="32" y="633"/>
                  <a:pt x="32" y="633"/>
                </a:cubicBezTo>
                <a:cubicBezTo>
                  <a:pt x="14" y="633"/>
                  <a:pt x="0" y="619"/>
                  <a:pt x="0" y="602"/>
                </a:cubicBezTo>
                <a:cubicBezTo>
                  <a:pt x="0" y="31"/>
                  <a:pt x="0" y="31"/>
                  <a:pt x="0" y="31"/>
                </a:cubicBezTo>
                <a:cubicBezTo>
                  <a:pt x="0" y="14"/>
                  <a:pt x="14" y="0"/>
                  <a:pt x="32" y="0"/>
                </a:cubicBezTo>
                <a:cubicBezTo>
                  <a:pt x="433" y="0"/>
                  <a:pt x="433" y="0"/>
                  <a:pt x="433" y="0"/>
                </a:cubicBezTo>
                <a:cubicBezTo>
                  <a:pt x="451" y="0"/>
                  <a:pt x="465" y="14"/>
                  <a:pt x="465" y="31"/>
                </a:cubicBezTo>
                <a:cubicBezTo>
                  <a:pt x="465" y="602"/>
                  <a:pt x="465" y="602"/>
                  <a:pt x="465" y="602"/>
                </a:cubicBezTo>
                <a:cubicBezTo>
                  <a:pt x="465" y="619"/>
                  <a:pt x="451" y="633"/>
                  <a:pt x="433" y="633"/>
                </a:cubicBezTo>
                <a:close/>
                <a:moveTo>
                  <a:pt x="32" y="14"/>
                </a:moveTo>
                <a:cubicBezTo>
                  <a:pt x="22" y="14"/>
                  <a:pt x="14" y="22"/>
                  <a:pt x="14" y="31"/>
                </a:cubicBezTo>
                <a:cubicBezTo>
                  <a:pt x="14" y="602"/>
                  <a:pt x="14" y="602"/>
                  <a:pt x="14" y="602"/>
                </a:cubicBezTo>
                <a:cubicBezTo>
                  <a:pt x="14" y="611"/>
                  <a:pt x="22" y="619"/>
                  <a:pt x="32" y="619"/>
                </a:cubicBezTo>
                <a:cubicBezTo>
                  <a:pt x="433" y="619"/>
                  <a:pt x="433" y="619"/>
                  <a:pt x="433" y="619"/>
                </a:cubicBezTo>
                <a:cubicBezTo>
                  <a:pt x="443" y="619"/>
                  <a:pt x="451" y="611"/>
                  <a:pt x="451" y="602"/>
                </a:cubicBezTo>
                <a:cubicBezTo>
                  <a:pt x="451" y="31"/>
                  <a:pt x="451" y="31"/>
                  <a:pt x="451" y="31"/>
                </a:cubicBezTo>
                <a:cubicBezTo>
                  <a:pt x="451" y="22"/>
                  <a:pt x="443" y="14"/>
                  <a:pt x="433" y="14"/>
                </a:cubicBezTo>
                <a:lnTo>
                  <a:pt x="32" y="14"/>
                </a:lnTo>
                <a:close/>
                <a:moveTo>
                  <a:pt x="360" y="566"/>
                </a:moveTo>
                <a:cubicBezTo>
                  <a:pt x="332" y="566"/>
                  <a:pt x="309" y="544"/>
                  <a:pt x="309" y="516"/>
                </a:cubicBezTo>
                <a:cubicBezTo>
                  <a:pt x="309" y="488"/>
                  <a:pt x="332" y="465"/>
                  <a:pt x="360" y="465"/>
                </a:cubicBezTo>
                <a:cubicBezTo>
                  <a:pt x="388" y="465"/>
                  <a:pt x="411" y="488"/>
                  <a:pt x="411" y="516"/>
                </a:cubicBezTo>
                <a:cubicBezTo>
                  <a:pt x="411" y="544"/>
                  <a:pt x="388" y="566"/>
                  <a:pt x="360" y="566"/>
                </a:cubicBezTo>
                <a:close/>
                <a:moveTo>
                  <a:pt x="360" y="479"/>
                </a:moveTo>
                <a:cubicBezTo>
                  <a:pt x="340" y="479"/>
                  <a:pt x="323" y="495"/>
                  <a:pt x="323" y="516"/>
                </a:cubicBezTo>
                <a:cubicBezTo>
                  <a:pt x="323" y="536"/>
                  <a:pt x="340" y="552"/>
                  <a:pt x="360" y="552"/>
                </a:cubicBezTo>
                <a:cubicBezTo>
                  <a:pt x="380" y="552"/>
                  <a:pt x="397" y="536"/>
                  <a:pt x="397" y="516"/>
                </a:cubicBezTo>
                <a:cubicBezTo>
                  <a:pt x="397" y="495"/>
                  <a:pt x="380" y="479"/>
                  <a:pt x="360" y="479"/>
                </a:cubicBezTo>
                <a:close/>
                <a:moveTo>
                  <a:pt x="232" y="566"/>
                </a:moveTo>
                <a:cubicBezTo>
                  <a:pt x="204" y="566"/>
                  <a:pt x="182" y="544"/>
                  <a:pt x="182" y="516"/>
                </a:cubicBezTo>
                <a:cubicBezTo>
                  <a:pt x="182" y="488"/>
                  <a:pt x="204" y="465"/>
                  <a:pt x="232" y="465"/>
                </a:cubicBezTo>
                <a:cubicBezTo>
                  <a:pt x="260" y="465"/>
                  <a:pt x="283" y="488"/>
                  <a:pt x="283" y="516"/>
                </a:cubicBezTo>
                <a:cubicBezTo>
                  <a:pt x="283" y="544"/>
                  <a:pt x="260" y="566"/>
                  <a:pt x="232" y="566"/>
                </a:cubicBezTo>
                <a:close/>
                <a:moveTo>
                  <a:pt x="232" y="479"/>
                </a:moveTo>
                <a:cubicBezTo>
                  <a:pt x="212" y="479"/>
                  <a:pt x="196" y="495"/>
                  <a:pt x="196" y="516"/>
                </a:cubicBezTo>
                <a:cubicBezTo>
                  <a:pt x="196" y="536"/>
                  <a:pt x="212" y="552"/>
                  <a:pt x="232" y="552"/>
                </a:cubicBezTo>
                <a:cubicBezTo>
                  <a:pt x="253" y="552"/>
                  <a:pt x="269" y="536"/>
                  <a:pt x="269" y="516"/>
                </a:cubicBezTo>
                <a:cubicBezTo>
                  <a:pt x="269" y="495"/>
                  <a:pt x="253" y="479"/>
                  <a:pt x="232" y="479"/>
                </a:cubicBezTo>
                <a:close/>
                <a:moveTo>
                  <a:pt x="105" y="566"/>
                </a:moveTo>
                <a:cubicBezTo>
                  <a:pt x="77" y="566"/>
                  <a:pt x="54" y="544"/>
                  <a:pt x="54" y="516"/>
                </a:cubicBezTo>
                <a:cubicBezTo>
                  <a:pt x="54" y="488"/>
                  <a:pt x="77" y="465"/>
                  <a:pt x="105" y="465"/>
                </a:cubicBezTo>
                <a:cubicBezTo>
                  <a:pt x="133" y="465"/>
                  <a:pt x="156" y="488"/>
                  <a:pt x="156" y="516"/>
                </a:cubicBezTo>
                <a:cubicBezTo>
                  <a:pt x="156" y="544"/>
                  <a:pt x="133" y="566"/>
                  <a:pt x="105" y="566"/>
                </a:cubicBezTo>
                <a:close/>
                <a:moveTo>
                  <a:pt x="105" y="479"/>
                </a:moveTo>
                <a:cubicBezTo>
                  <a:pt x="85" y="479"/>
                  <a:pt x="68" y="495"/>
                  <a:pt x="68" y="516"/>
                </a:cubicBezTo>
                <a:cubicBezTo>
                  <a:pt x="68" y="536"/>
                  <a:pt x="85" y="552"/>
                  <a:pt x="105" y="552"/>
                </a:cubicBezTo>
                <a:cubicBezTo>
                  <a:pt x="125" y="552"/>
                  <a:pt x="142" y="536"/>
                  <a:pt x="142" y="516"/>
                </a:cubicBezTo>
                <a:cubicBezTo>
                  <a:pt x="142" y="495"/>
                  <a:pt x="125" y="479"/>
                  <a:pt x="105" y="479"/>
                </a:cubicBezTo>
                <a:close/>
                <a:moveTo>
                  <a:pt x="360" y="440"/>
                </a:moveTo>
                <a:cubicBezTo>
                  <a:pt x="332" y="440"/>
                  <a:pt x="309" y="417"/>
                  <a:pt x="309" y="389"/>
                </a:cubicBezTo>
                <a:cubicBezTo>
                  <a:pt x="309" y="361"/>
                  <a:pt x="332" y="338"/>
                  <a:pt x="360" y="338"/>
                </a:cubicBezTo>
                <a:cubicBezTo>
                  <a:pt x="388" y="338"/>
                  <a:pt x="411" y="361"/>
                  <a:pt x="411" y="389"/>
                </a:cubicBezTo>
                <a:cubicBezTo>
                  <a:pt x="411" y="417"/>
                  <a:pt x="388" y="440"/>
                  <a:pt x="360" y="440"/>
                </a:cubicBezTo>
                <a:close/>
                <a:moveTo>
                  <a:pt x="360" y="352"/>
                </a:moveTo>
                <a:cubicBezTo>
                  <a:pt x="340" y="352"/>
                  <a:pt x="323" y="369"/>
                  <a:pt x="323" y="389"/>
                </a:cubicBezTo>
                <a:cubicBezTo>
                  <a:pt x="323" y="409"/>
                  <a:pt x="340" y="426"/>
                  <a:pt x="360" y="426"/>
                </a:cubicBezTo>
                <a:cubicBezTo>
                  <a:pt x="380" y="426"/>
                  <a:pt x="397" y="409"/>
                  <a:pt x="397" y="389"/>
                </a:cubicBezTo>
                <a:cubicBezTo>
                  <a:pt x="397" y="369"/>
                  <a:pt x="380" y="352"/>
                  <a:pt x="360" y="352"/>
                </a:cubicBezTo>
                <a:close/>
                <a:moveTo>
                  <a:pt x="232" y="440"/>
                </a:moveTo>
                <a:cubicBezTo>
                  <a:pt x="204" y="440"/>
                  <a:pt x="182" y="417"/>
                  <a:pt x="182" y="389"/>
                </a:cubicBezTo>
                <a:cubicBezTo>
                  <a:pt x="182" y="361"/>
                  <a:pt x="204" y="338"/>
                  <a:pt x="232" y="338"/>
                </a:cubicBezTo>
                <a:cubicBezTo>
                  <a:pt x="260" y="338"/>
                  <a:pt x="283" y="361"/>
                  <a:pt x="283" y="389"/>
                </a:cubicBezTo>
                <a:cubicBezTo>
                  <a:pt x="283" y="417"/>
                  <a:pt x="260" y="440"/>
                  <a:pt x="232" y="440"/>
                </a:cubicBezTo>
                <a:close/>
                <a:moveTo>
                  <a:pt x="232" y="352"/>
                </a:moveTo>
                <a:cubicBezTo>
                  <a:pt x="212" y="352"/>
                  <a:pt x="196" y="369"/>
                  <a:pt x="196" y="389"/>
                </a:cubicBezTo>
                <a:cubicBezTo>
                  <a:pt x="196" y="409"/>
                  <a:pt x="212" y="426"/>
                  <a:pt x="232" y="426"/>
                </a:cubicBezTo>
                <a:cubicBezTo>
                  <a:pt x="253" y="426"/>
                  <a:pt x="269" y="409"/>
                  <a:pt x="269" y="389"/>
                </a:cubicBezTo>
                <a:cubicBezTo>
                  <a:pt x="269" y="369"/>
                  <a:pt x="253" y="352"/>
                  <a:pt x="232" y="352"/>
                </a:cubicBezTo>
                <a:close/>
                <a:moveTo>
                  <a:pt x="105" y="440"/>
                </a:moveTo>
                <a:cubicBezTo>
                  <a:pt x="77" y="440"/>
                  <a:pt x="54" y="417"/>
                  <a:pt x="54" y="389"/>
                </a:cubicBezTo>
                <a:cubicBezTo>
                  <a:pt x="54" y="361"/>
                  <a:pt x="77" y="338"/>
                  <a:pt x="105" y="338"/>
                </a:cubicBezTo>
                <a:cubicBezTo>
                  <a:pt x="133" y="338"/>
                  <a:pt x="156" y="361"/>
                  <a:pt x="156" y="389"/>
                </a:cubicBezTo>
                <a:cubicBezTo>
                  <a:pt x="156" y="417"/>
                  <a:pt x="133" y="440"/>
                  <a:pt x="105" y="440"/>
                </a:cubicBezTo>
                <a:close/>
                <a:moveTo>
                  <a:pt x="105" y="352"/>
                </a:moveTo>
                <a:cubicBezTo>
                  <a:pt x="85" y="352"/>
                  <a:pt x="68" y="369"/>
                  <a:pt x="68" y="389"/>
                </a:cubicBezTo>
                <a:cubicBezTo>
                  <a:pt x="68" y="409"/>
                  <a:pt x="85" y="426"/>
                  <a:pt x="105" y="426"/>
                </a:cubicBezTo>
                <a:cubicBezTo>
                  <a:pt x="125" y="426"/>
                  <a:pt x="142" y="409"/>
                  <a:pt x="142" y="389"/>
                </a:cubicBezTo>
                <a:cubicBezTo>
                  <a:pt x="142" y="369"/>
                  <a:pt x="125" y="352"/>
                  <a:pt x="105" y="352"/>
                </a:cubicBezTo>
                <a:close/>
                <a:moveTo>
                  <a:pt x="360" y="313"/>
                </a:moveTo>
                <a:cubicBezTo>
                  <a:pt x="332" y="313"/>
                  <a:pt x="309" y="290"/>
                  <a:pt x="309" y="262"/>
                </a:cubicBezTo>
                <a:cubicBezTo>
                  <a:pt x="309" y="234"/>
                  <a:pt x="332" y="212"/>
                  <a:pt x="360" y="212"/>
                </a:cubicBezTo>
                <a:cubicBezTo>
                  <a:pt x="388" y="212"/>
                  <a:pt x="411" y="234"/>
                  <a:pt x="411" y="262"/>
                </a:cubicBezTo>
                <a:cubicBezTo>
                  <a:pt x="411" y="290"/>
                  <a:pt x="388" y="313"/>
                  <a:pt x="360" y="313"/>
                </a:cubicBezTo>
                <a:close/>
                <a:moveTo>
                  <a:pt x="360" y="226"/>
                </a:moveTo>
                <a:cubicBezTo>
                  <a:pt x="340" y="226"/>
                  <a:pt x="323" y="242"/>
                  <a:pt x="323" y="262"/>
                </a:cubicBezTo>
                <a:cubicBezTo>
                  <a:pt x="323" y="283"/>
                  <a:pt x="340" y="299"/>
                  <a:pt x="360" y="299"/>
                </a:cubicBezTo>
                <a:cubicBezTo>
                  <a:pt x="380" y="299"/>
                  <a:pt x="397" y="283"/>
                  <a:pt x="397" y="262"/>
                </a:cubicBezTo>
                <a:cubicBezTo>
                  <a:pt x="397" y="242"/>
                  <a:pt x="380" y="226"/>
                  <a:pt x="360" y="226"/>
                </a:cubicBezTo>
                <a:close/>
                <a:moveTo>
                  <a:pt x="232" y="313"/>
                </a:moveTo>
                <a:cubicBezTo>
                  <a:pt x="204" y="313"/>
                  <a:pt x="182" y="290"/>
                  <a:pt x="182" y="262"/>
                </a:cubicBezTo>
                <a:cubicBezTo>
                  <a:pt x="182" y="234"/>
                  <a:pt x="204" y="212"/>
                  <a:pt x="232" y="212"/>
                </a:cubicBezTo>
                <a:cubicBezTo>
                  <a:pt x="260" y="212"/>
                  <a:pt x="283" y="234"/>
                  <a:pt x="283" y="262"/>
                </a:cubicBezTo>
                <a:cubicBezTo>
                  <a:pt x="283" y="290"/>
                  <a:pt x="260" y="313"/>
                  <a:pt x="232" y="313"/>
                </a:cubicBezTo>
                <a:close/>
                <a:moveTo>
                  <a:pt x="232" y="226"/>
                </a:moveTo>
                <a:cubicBezTo>
                  <a:pt x="212" y="226"/>
                  <a:pt x="196" y="242"/>
                  <a:pt x="196" y="262"/>
                </a:cubicBezTo>
                <a:cubicBezTo>
                  <a:pt x="196" y="283"/>
                  <a:pt x="212" y="299"/>
                  <a:pt x="232" y="299"/>
                </a:cubicBezTo>
                <a:cubicBezTo>
                  <a:pt x="253" y="299"/>
                  <a:pt x="269" y="283"/>
                  <a:pt x="269" y="262"/>
                </a:cubicBezTo>
                <a:cubicBezTo>
                  <a:pt x="269" y="242"/>
                  <a:pt x="253" y="226"/>
                  <a:pt x="232" y="226"/>
                </a:cubicBezTo>
                <a:close/>
                <a:moveTo>
                  <a:pt x="105" y="313"/>
                </a:moveTo>
                <a:cubicBezTo>
                  <a:pt x="77" y="313"/>
                  <a:pt x="54" y="290"/>
                  <a:pt x="54" y="262"/>
                </a:cubicBezTo>
                <a:cubicBezTo>
                  <a:pt x="54" y="234"/>
                  <a:pt x="77" y="212"/>
                  <a:pt x="105" y="212"/>
                </a:cubicBezTo>
                <a:cubicBezTo>
                  <a:pt x="133" y="212"/>
                  <a:pt x="156" y="234"/>
                  <a:pt x="156" y="262"/>
                </a:cubicBezTo>
                <a:cubicBezTo>
                  <a:pt x="156" y="290"/>
                  <a:pt x="133" y="313"/>
                  <a:pt x="105" y="313"/>
                </a:cubicBezTo>
                <a:close/>
                <a:moveTo>
                  <a:pt x="105" y="226"/>
                </a:moveTo>
                <a:cubicBezTo>
                  <a:pt x="85" y="226"/>
                  <a:pt x="68" y="242"/>
                  <a:pt x="68" y="262"/>
                </a:cubicBezTo>
                <a:cubicBezTo>
                  <a:pt x="68" y="283"/>
                  <a:pt x="85" y="299"/>
                  <a:pt x="105" y="299"/>
                </a:cubicBezTo>
                <a:cubicBezTo>
                  <a:pt x="125" y="299"/>
                  <a:pt x="142" y="283"/>
                  <a:pt x="142" y="262"/>
                </a:cubicBezTo>
                <a:cubicBezTo>
                  <a:pt x="142" y="242"/>
                  <a:pt x="125" y="226"/>
                  <a:pt x="105" y="226"/>
                </a:cubicBezTo>
                <a:close/>
                <a:moveTo>
                  <a:pt x="360" y="168"/>
                </a:moveTo>
                <a:cubicBezTo>
                  <a:pt x="105" y="168"/>
                  <a:pt x="105" y="168"/>
                  <a:pt x="105" y="168"/>
                </a:cubicBezTo>
                <a:cubicBezTo>
                  <a:pt x="77" y="168"/>
                  <a:pt x="54" y="145"/>
                  <a:pt x="54" y="117"/>
                </a:cubicBezTo>
                <a:cubicBezTo>
                  <a:pt x="54" y="89"/>
                  <a:pt x="77" y="66"/>
                  <a:pt x="105" y="66"/>
                </a:cubicBezTo>
                <a:cubicBezTo>
                  <a:pt x="360" y="66"/>
                  <a:pt x="360" y="66"/>
                  <a:pt x="360" y="66"/>
                </a:cubicBezTo>
                <a:cubicBezTo>
                  <a:pt x="388" y="66"/>
                  <a:pt x="411" y="89"/>
                  <a:pt x="411" y="117"/>
                </a:cubicBezTo>
                <a:cubicBezTo>
                  <a:pt x="411" y="145"/>
                  <a:pt x="388" y="168"/>
                  <a:pt x="360" y="168"/>
                </a:cubicBezTo>
                <a:close/>
                <a:moveTo>
                  <a:pt x="105" y="80"/>
                </a:moveTo>
                <a:cubicBezTo>
                  <a:pt x="85" y="80"/>
                  <a:pt x="68" y="97"/>
                  <a:pt x="68" y="117"/>
                </a:cubicBezTo>
                <a:cubicBezTo>
                  <a:pt x="68" y="137"/>
                  <a:pt x="85" y="154"/>
                  <a:pt x="105" y="154"/>
                </a:cubicBezTo>
                <a:cubicBezTo>
                  <a:pt x="360" y="154"/>
                  <a:pt x="360" y="154"/>
                  <a:pt x="360" y="154"/>
                </a:cubicBezTo>
                <a:cubicBezTo>
                  <a:pt x="380" y="154"/>
                  <a:pt x="397" y="137"/>
                  <a:pt x="397" y="117"/>
                </a:cubicBezTo>
                <a:cubicBezTo>
                  <a:pt x="397" y="97"/>
                  <a:pt x="380" y="80"/>
                  <a:pt x="360" y="80"/>
                </a:cubicBezTo>
                <a:lnTo>
                  <a:pt x="105" y="80"/>
                </a:lnTo>
                <a:close/>
              </a:path>
            </a:pathLst>
          </a:custGeom>
          <a:solidFill>
            <a:schemeClr val="accent4"/>
          </a:solidFill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>
    <xdr:from>
      <xdr:col>0</xdr:col>
      <xdr:colOff>10160</xdr:colOff>
      <xdr:row>23</xdr:row>
      <xdr:rowOff>155574</xdr:rowOff>
    </xdr:from>
    <xdr:to>
      <xdr:col>0</xdr:col>
      <xdr:colOff>1249680</xdr:colOff>
      <xdr:row>26</xdr:row>
      <xdr:rowOff>91440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0F940964-C198-4906-99E1-F7F9FB4E8B8F}"/>
            </a:ext>
          </a:extLst>
        </xdr:cNvPr>
        <xdr:cNvGrpSpPr/>
      </xdr:nvGrpSpPr>
      <xdr:grpSpPr>
        <a:xfrm>
          <a:off x="10160" y="4727574"/>
          <a:ext cx="1239520" cy="484506"/>
          <a:chOff x="10160" y="4981574"/>
          <a:chExt cx="1239520" cy="484506"/>
        </a:xfrm>
      </xdr:grpSpPr>
      <xdr:sp macro="" textlink="">
        <xdr:nvSpPr>
          <xdr:cNvPr id="14" name="Rectangle: Rounded Corners 13">
            <a:extLst>
              <a:ext uri="{FF2B5EF4-FFF2-40B4-BE49-F238E27FC236}">
                <a16:creationId xmlns:a16="http://schemas.microsoft.com/office/drawing/2014/main" id="{610074E2-D08D-E045-66FE-0E7961964C43}"/>
              </a:ext>
            </a:extLst>
          </xdr:cNvPr>
          <xdr:cNvSpPr/>
        </xdr:nvSpPr>
        <xdr:spPr>
          <a:xfrm>
            <a:off x="10160" y="4981574"/>
            <a:ext cx="1239520" cy="484506"/>
          </a:xfrm>
          <a:prstGeom prst="roundRect">
            <a:avLst/>
          </a:prstGeom>
          <a:solidFill>
            <a:schemeClr val="accent1">
              <a:lumMod val="60000"/>
              <a:lumOff val="40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Workings </a:t>
            </a:r>
          </a:p>
          <a:p>
            <a:pPr algn="l"/>
            <a:r>
              <a:rPr lang="en-ZA" sz="1100"/>
              <a:t>Fixed Ass Dash</a:t>
            </a:r>
          </a:p>
        </xdr:txBody>
      </xdr:sp>
      <xdr:sp macro="[1]!Schedules_Loan_Dash" textlink="">
        <xdr:nvSpPr>
          <xdr:cNvPr id="15" name="Freeform 121">
            <a:extLst>
              <a:ext uri="{FF2B5EF4-FFF2-40B4-BE49-F238E27FC236}">
                <a16:creationId xmlns:a16="http://schemas.microsoft.com/office/drawing/2014/main" id="{A32CC4A6-6AA8-7F62-B353-7874A9149BD5}"/>
              </a:ext>
            </a:extLst>
          </xdr:cNvPr>
          <xdr:cNvSpPr>
            <a:spLocks noEditPoints="1"/>
          </xdr:cNvSpPr>
        </xdr:nvSpPr>
        <xdr:spPr bwMode="auto">
          <a:xfrm>
            <a:off x="976234" y="5092461"/>
            <a:ext cx="253125" cy="272019"/>
          </a:xfrm>
          <a:custGeom>
            <a:avLst/>
            <a:gdLst>
              <a:gd name="T0" fmla="*/ 661 w 689"/>
              <a:gd name="T1" fmla="*/ 516 h 582"/>
              <a:gd name="T2" fmla="*/ 654 w 689"/>
              <a:gd name="T3" fmla="*/ 488 h 582"/>
              <a:gd name="T4" fmla="*/ 609 w 689"/>
              <a:gd name="T5" fmla="*/ 183 h 582"/>
              <a:gd name="T6" fmla="*/ 660 w 689"/>
              <a:gd name="T7" fmla="*/ 176 h 582"/>
              <a:gd name="T8" fmla="*/ 656 w 689"/>
              <a:gd name="T9" fmla="*/ 142 h 582"/>
              <a:gd name="T10" fmla="*/ 339 w 689"/>
              <a:gd name="T11" fmla="*/ 1 h 582"/>
              <a:gd name="T12" fmla="*/ 26 w 689"/>
              <a:gd name="T13" fmla="*/ 149 h 582"/>
              <a:gd name="T14" fmla="*/ 33 w 689"/>
              <a:gd name="T15" fmla="*/ 183 h 582"/>
              <a:gd name="T16" fmla="*/ 80 w 689"/>
              <a:gd name="T17" fmla="*/ 488 h 582"/>
              <a:gd name="T18" fmla="*/ 25 w 689"/>
              <a:gd name="T19" fmla="*/ 495 h 582"/>
              <a:gd name="T20" fmla="*/ 7 w 689"/>
              <a:gd name="T21" fmla="*/ 516 h 582"/>
              <a:gd name="T22" fmla="*/ 0 w 689"/>
              <a:gd name="T23" fmla="*/ 575 h 582"/>
              <a:gd name="T24" fmla="*/ 682 w 689"/>
              <a:gd name="T25" fmla="*/ 582 h 582"/>
              <a:gd name="T26" fmla="*/ 689 w 689"/>
              <a:gd name="T27" fmla="*/ 523 h 582"/>
              <a:gd name="T28" fmla="*/ 595 w 689"/>
              <a:gd name="T29" fmla="*/ 488 h 582"/>
              <a:gd name="T30" fmla="*/ 526 w 689"/>
              <a:gd name="T31" fmla="*/ 183 h 582"/>
              <a:gd name="T32" fmla="*/ 595 w 689"/>
              <a:gd name="T33" fmla="*/ 488 h 582"/>
              <a:gd name="T34" fmla="*/ 392 w 689"/>
              <a:gd name="T35" fmla="*/ 183 h 582"/>
              <a:gd name="T36" fmla="*/ 512 w 689"/>
              <a:gd name="T37" fmla="*/ 488 h 582"/>
              <a:gd name="T38" fmla="*/ 308 w 689"/>
              <a:gd name="T39" fmla="*/ 488 h 582"/>
              <a:gd name="T40" fmla="*/ 378 w 689"/>
              <a:gd name="T41" fmla="*/ 183 h 582"/>
              <a:gd name="T42" fmla="*/ 308 w 689"/>
              <a:gd name="T43" fmla="*/ 488 h 582"/>
              <a:gd name="T44" fmla="*/ 178 w 689"/>
              <a:gd name="T45" fmla="*/ 183 h 582"/>
              <a:gd name="T46" fmla="*/ 294 w 689"/>
              <a:gd name="T47" fmla="*/ 488 h 582"/>
              <a:gd name="T48" fmla="*/ 40 w 689"/>
              <a:gd name="T49" fmla="*/ 153 h 582"/>
              <a:gd name="T50" fmla="*/ 646 w 689"/>
              <a:gd name="T51" fmla="*/ 153 h 582"/>
              <a:gd name="T52" fmla="*/ 40 w 689"/>
              <a:gd name="T53" fmla="*/ 169 h 582"/>
              <a:gd name="T54" fmla="*/ 94 w 689"/>
              <a:gd name="T55" fmla="*/ 183 h 582"/>
              <a:gd name="T56" fmla="*/ 164 w 689"/>
              <a:gd name="T57" fmla="*/ 488 h 582"/>
              <a:gd name="T58" fmla="*/ 94 w 689"/>
              <a:gd name="T59" fmla="*/ 183 h 582"/>
              <a:gd name="T60" fmla="*/ 14 w 689"/>
              <a:gd name="T61" fmla="*/ 568 h 582"/>
              <a:gd name="T62" fmla="*/ 32 w 689"/>
              <a:gd name="T63" fmla="*/ 530 h 582"/>
              <a:gd name="T64" fmla="*/ 39 w 689"/>
              <a:gd name="T65" fmla="*/ 502 h 582"/>
              <a:gd name="T66" fmla="*/ 647 w 689"/>
              <a:gd name="T67" fmla="*/ 523 h 582"/>
              <a:gd name="T68" fmla="*/ 675 w 689"/>
              <a:gd name="T69" fmla="*/ 530 h 58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689" h="582">
                <a:moveTo>
                  <a:pt x="682" y="516"/>
                </a:moveTo>
                <a:cubicBezTo>
                  <a:pt x="661" y="516"/>
                  <a:pt x="661" y="516"/>
                  <a:pt x="661" y="516"/>
                </a:cubicBezTo>
                <a:cubicBezTo>
                  <a:pt x="661" y="495"/>
                  <a:pt x="661" y="495"/>
                  <a:pt x="661" y="495"/>
                </a:cubicBezTo>
                <a:cubicBezTo>
                  <a:pt x="661" y="491"/>
                  <a:pt x="658" y="488"/>
                  <a:pt x="654" y="488"/>
                </a:cubicBezTo>
                <a:cubicBezTo>
                  <a:pt x="609" y="488"/>
                  <a:pt x="609" y="488"/>
                  <a:pt x="609" y="488"/>
                </a:cubicBezTo>
                <a:cubicBezTo>
                  <a:pt x="609" y="183"/>
                  <a:pt x="609" y="183"/>
                  <a:pt x="609" y="183"/>
                </a:cubicBezTo>
                <a:cubicBezTo>
                  <a:pt x="653" y="183"/>
                  <a:pt x="653" y="183"/>
                  <a:pt x="653" y="183"/>
                </a:cubicBezTo>
                <a:cubicBezTo>
                  <a:pt x="657" y="183"/>
                  <a:pt x="660" y="180"/>
                  <a:pt x="660" y="176"/>
                </a:cubicBezTo>
                <a:cubicBezTo>
                  <a:pt x="660" y="149"/>
                  <a:pt x="660" y="149"/>
                  <a:pt x="660" y="149"/>
                </a:cubicBezTo>
                <a:cubicBezTo>
                  <a:pt x="660" y="146"/>
                  <a:pt x="658" y="143"/>
                  <a:pt x="656" y="142"/>
                </a:cubicBezTo>
                <a:cubicBezTo>
                  <a:pt x="345" y="1"/>
                  <a:pt x="345" y="1"/>
                  <a:pt x="345" y="1"/>
                </a:cubicBezTo>
                <a:cubicBezTo>
                  <a:pt x="343" y="0"/>
                  <a:pt x="341" y="0"/>
                  <a:pt x="339" y="1"/>
                </a:cubicBezTo>
                <a:cubicBezTo>
                  <a:pt x="30" y="142"/>
                  <a:pt x="30" y="142"/>
                  <a:pt x="30" y="142"/>
                </a:cubicBezTo>
                <a:cubicBezTo>
                  <a:pt x="27" y="143"/>
                  <a:pt x="26" y="146"/>
                  <a:pt x="26" y="149"/>
                </a:cubicBezTo>
                <a:cubicBezTo>
                  <a:pt x="26" y="176"/>
                  <a:pt x="26" y="176"/>
                  <a:pt x="26" y="176"/>
                </a:cubicBezTo>
                <a:cubicBezTo>
                  <a:pt x="26" y="180"/>
                  <a:pt x="29" y="183"/>
                  <a:pt x="33" y="183"/>
                </a:cubicBezTo>
                <a:cubicBezTo>
                  <a:pt x="80" y="183"/>
                  <a:pt x="80" y="183"/>
                  <a:pt x="80" y="183"/>
                </a:cubicBezTo>
                <a:cubicBezTo>
                  <a:pt x="80" y="488"/>
                  <a:pt x="80" y="488"/>
                  <a:pt x="80" y="488"/>
                </a:cubicBezTo>
                <a:cubicBezTo>
                  <a:pt x="32" y="488"/>
                  <a:pt x="32" y="488"/>
                  <a:pt x="32" y="488"/>
                </a:cubicBezTo>
                <a:cubicBezTo>
                  <a:pt x="28" y="488"/>
                  <a:pt x="25" y="491"/>
                  <a:pt x="25" y="495"/>
                </a:cubicBezTo>
                <a:cubicBezTo>
                  <a:pt x="25" y="516"/>
                  <a:pt x="25" y="516"/>
                  <a:pt x="25" y="516"/>
                </a:cubicBezTo>
                <a:cubicBezTo>
                  <a:pt x="7" y="516"/>
                  <a:pt x="7" y="516"/>
                  <a:pt x="7" y="516"/>
                </a:cubicBezTo>
                <a:cubicBezTo>
                  <a:pt x="3" y="516"/>
                  <a:pt x="0" y="520"/>
                  <a:pt x="0" y="523"/>
                </a:cubicBezTo>
                <a:cubicBezTo>
                  <a:pt x="0" y="575"/>
                  <a:pt x="0" y="575"/>
                  <a:pt x="0" y="575"/>
                </a:cubicBezTo>
                <a:cubicBezTo>
                  <a:pt x="0" y="579"/>
                  <a:pt x="3" y="582"/>
                  <a:pt x="7" y="582"/>
                </a:cubicBezTo>
                <a:cubicBezTo>
                  <a:pt x="682" y="582"/>
                  <a:pt x="682" y="582"/>
                  <a:pt x="682" y="582"/>
                </a:cubicBezTo>
                <a:cubicBezTo>
                  <a:pt x="686" y="582"/>
                  <a:pt x="689" y="579"/>
                  <a:pt x="689" y="575"/>
                </a:cubicBezTo>
                <a:cubicBezTo>
                  <a:pt x="689" y="523"/>
                  <a:pt x="689" y="523"/>
                  <a:pt x="689" y="523"/>
                </a:cubicBezTo>
                <a:cubicBezTo>
                  <a:pt x="689" y="520"/>
                  <a:pt x="686" y="516"/>
                  <a:pt x="682" y="516"/>
                </a:cubicBezTo>
                <a:close/>
                <a:moveTo>
                  <a:pt x="595" y="488"/>
                </a:moveTo>
                <a:cubicBezTo>
                  <a:pt x="526" y="488"/>
                  <a:pt x="526" y="488"/>
                  <a:pt x="526" y="488"/>
                </a:cubicBezTo>
                <a:cubicBezTo>
                  <a:pt x="526" y="183"/>
                  <a:pt x="526" y="183"/>
                  <a:pt x="526" y="183"/>
                </a:cubicBezTo>
                <a:cubicBezTo>
                  <a:pt x="595" y="183"/>
                  <a:pt x="595" y="183"/>
                  <a:pt x="595" y="183"/>
                </a:cubicBezTo>
                <a:lnTo>
                  <a:pt x="595" y="488"/>
                </a:lnTo>
                <a:close/>
                <a:moveTo>
                  <a:pt x="392" y="488"/>
                </a:moveTo>
                <a:cubicBezTo>
                  <a:pt x="392" y="183"/>
                  <a:pt x="392" y="183"/>
                  <a:pt x="392" y="183"/>
                </a:cubicBezTo>
                <a:cubicBezTo>
                  <a:pt x="512" y="183"/>
                  <a:pt x="512" y="183"/>
                  <a:pt x="512" y="183"/>
                </a:cubicBezTo>
                <a:cubicBezTo>
                  <a:pt x="512" y="488"/>
                  <a:pt x="512" y="488"/>
                  <a:pt x="512" y="488"/>
                </a:cubicBezTo>
                <a:lnTo>
                  <a:pt x="392" y="488"/>
                </a:lnTo>
                <a:close/>
                <a:moveTo>
                  <a:pt x="308" y="488"/>
                </a:moveTo>
                <a:cubicBezTo>
                  <a:pt x="308" y="183"/>
                  <a:pt x="308" y="183"/>
                  <a:pt x="308" y="183"/>
                </a:cubicBezTo>
                <a:cubicBezTo>
                  <a:pt x="378" y="183"/>
                  <a:pt x="378" y="183"/>
                  <a:pt x="378" y="183"/>
                </a:cubicBezTo>
                <a:cubicBezTo>
                  <a:pt x="378" y="488"/>
                  <a:pt x="378" y="488"/>
                  <a:pt x="378" y="488"/>
                </a:cubicBezTo>
                <a:lnTo>
                  <a:pt x="308" y="488"/>
                </a:lnTo>
                <a:close/>
                <a:moveTo>
                  <a:pt x="178" y="488"/>
                </a:moveTo>
                <a:cubicBezTo>
                  <a:pt x="178" y="183"/>
                  <a:pt x="178" y="183"/>
                  <a:pt x="178" y="183"/>
                </a:cubicBezTo>
                <a:cubicBezTo>
                  <a:pt x="294" y="183"/>
                  <a:pt x="294" y="183"/>
                  <a:pt x="294" y="183"/>
                </a:cubicBezTo>
                <a:cubicBezTo>
                  <a:pt x="294" y="488"/>
                  <a:pt x="294" y="488"/>
                  <a:pt x="294" y="488"/>
                </a:cubicBezTo>
                <a:lnTo>
                  <a:pt x="178" y="488"/>
                </a:lnTo>
                <a:close/>
                <a:moveTo>
                  <a:pt x="40" y="153"/>
                </a:moveTo>
                <a:cubicBezTo>
                  <a:pt x="342" y="15"/>
                  <a:pt x="342" y="15"/>
                  <a:pt x="342" y="15"/>
                </a:cubicBezTo>
                <a:cubicBezTo>
                  <a:pt x="646" y="153"/>
                  <a:pt x="646" y="153"/>
                  <a:pt x="646" y="153"/>
                </a:cubicBezTo>
                <a:cubicBezTo>
                  <a:pt x="646" y="169"/>
                  <a:pt x="646" y="169"/>
                  <a:pt x="646" y="169"/>
                </a:cubicBezTo>
                <a:cubicBezTo>
                  <a:pt x="40" y="169"/>
                  <a:pt x="40" y="169"/>
                  <a:pt x="40" y="169"/>
                </a:cubicBezTo>
                <a:lnTo>
                  <a:pt x="40" y="153"/>
                </a:lnTo>
                <a:close/>
                <a:moveTo>
                  <a:pt x="94" y="183"/>
                </a:moveTo>
                <a:cubicBezTo>
                  <a:pt x="164" y="183"/>
                  <a:pt x="164" y="183"/>
                  <a:pt x="164" y="183"/>
                </a:cubicBezTo>
                <a:cubicBezTo>
                  <a:pt x="164" y="488"/>
                  <a:pt x="164" y="488"/>
                  <a:pt x="164" y="488"/>
                </a:cubicBezTo>
                <a:cubicBezTo>
                  <a:pt x="94" y="488"/>
                  <a:pt x="94" y="488"/>
                  <a:pt x="94" y="488"/>
                </a:cubicBezTo>
                <a:lnTo>
                  <a:pt x="94" y="183"/>
                </a:lnTo>
                <a:close/>
                <a:moveTo>
                  <a:pt x="675" y="568"/>
                </a:moveTo>
                <a:cubicBezTo>
                  <a:pt x="14" y="568"/>
                  <a:pt x="14" y="568"/>
                  <a:pt x="14" y="568"/>
                </a:cubicBezTo>
                <a:cubicBezTo>
                  <a:pt x="14" y="530"/>
                  <a:pt x="14" y="530"/>
                  <a:pt x="14" y="530"/>
                </a:cubicBezTo>
                <a:cubicBezTo>
                  <a:pt x="32" y="530"/>
                  <a:pt x="32" y="530"/>
                  <a:pt x="32" y="530"/>
                </a:cubicBezTo>
                <a:cubicBezTo>
                  <a:pt x="36" y="530"/>
                  <a:pt x="39" y="527"/>
                  <a:pt x="39" y="523"/>
                </a:cubicBezTo>
                <a:cubicBezTo>
                  <a:pt x="39" y="502"/>
                  <a:pt x="39" y="502"/>
                  <a:pt x="39" y="502"/>
                </a:cubicBezTo>
                <a:cubicBezTo>
                  <a:pt x="647" y="502"/>
                  <a:pt x="647" y="502"/>
                  <a:pt x="647" y="502"/>
                </a:cubicBezTo>
                <a:cubicBezTo>
                  <a:pt x="647" y="523"/>
                  <a:pt x="647" y="523"/>
                  <a:pt x="647" y="523"/>
                </a:cubicBezTo>
                <a:cubicBezTo>
                  <a:pt x="647" y="527"/>
                  <a:pt x="650" y="530"/>
                  <a:pt x="654" y="530"/>
                </a:cubicBezTo>
                <a:cubicBezTo>
                  <a:pt x="675" y="530"/>
                  <a:pt x="675" y="530"/>
                  <a:pt x="675" y="530"/>
                </a:cubicBezTo>
                <a:lnTo>
                  <a:pt x="675" y="568"/>
                </a:lnTo>
                <a:close/>
              </a:path>
            </a:pathLst>
          </a:custGeom>
          <a:solidFill>
            <a:schemeClr val="tx1">
              <a:lumMod val="95000"/>
              <a:lumOff val="5000"/>
            </a:schemeClr>
          </a:solidFill>
          <a:ln>
            <a:solidFill>
              <a:schemeClr val="tx1">
                <a:lumMod val="95000"/>
                <a:lumOff val="5000"/>
              </a:schemeClr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  <xdr:twoCellAnchor editAs="absolute">
    <xdr:from>
      <xdr:col>0</xdr:col>
      <xdr:colOff>70675</xdr:colOff>
      <xdr:row>9</xdr:row>
      <xdr:rowOff>140516</xdr:rowOff>
    </xdr:from>
    <xdr:to>
      <xdr:col>0</xdr:col>
      <xdr:colOff>1239520</xdr:colOff>
      <xdr:row>12</xdr:row>
      <xdr:rowOff>178385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5D270E39-CCC9-4359-B150-870A1443FA0E}"/>
            </a:ext>
          </a:extLst>
        </xdr:cNvPr>
        <xdr:cNvGrpSpPr/>
      </xdr:nvGrpSpPr>
      <xdr:grpSpPr>
        <a:xfrm>
          <a:off x="70675" y="2152196"/>
          <a:ext cx="1168845" cy="586509"/>
          <a:chOff x="19875" y="3144750"/>
          <a:chExt cx="1167575" cy="516025"/>
        </a:xfrm>
      </xdr:grpSpPr>
      <xdr:sp macro="" textlink="">
        <xdr:nvSpPr>
          <xdr:cNvPr id="17" name="Rectangle: Rounded Corners 16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63D5963E-9087-F0FF-54E8-8ABE7C6D9D27}"/>
              </a:ext>
            </a:extLst>
          </xdr:cNvPr>
          <xdr:cNvSpPr/>
        </xdr:nvSpPr>
        <xdr:spPr>
          <a:xfrm>
            <a:off x="19875" y="3144750"/>
            <a:ext cx="1118045" cy="490292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Loans Dashboard</a:t>
            </a:r>
          </a:p>
        </xdr:txBody>
      </xdr:sp>
      <xdr:pic>
        <xdr:nvPicPr>
          <xdr:cNvPr id="18" name="Graphic 17" descr="Loan with solid fill">
            <a:extLst>
              <a:ext uri="{FF2B5EF4-FFF2-40B4-BE49-F238E27FC236}">
                <a16:creationId xmlns:a16="http://schemas.microsoft.com/office/drawing/2014/main" id="{4E862370-827B-E231-3D42-7346B6A51C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96DAC541-7B7A-43D3-8B79-37D633B846F1}">
                <asvg:svgBlip xmlns:asvg="http://schemas.microsoft.com/office/drawing/2016/SVG/main" r:embed="rId10"/>
              </a:ext>
            </a:extLst>
          </a:blip>
          <a:stretch>
            <a:fillRect/>
          </a:stretch>
        </xdr:blipFill>
        <xdr:spPr>
          <a:xfrm>
            <a:off x="741680" y="3213100"/>
            <a:ext cx="445770" cy="44767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28470</xdr:colOff>
      <xdr:row>20</xdr:row>
      <xdr:rowOff>103195</xdr:rowOff>
    </xdr:from>
    <xdr:to>
      <xdr:col>0</xdr:col>
      <xdr:colOff>1166837</xdr:colOff>
      <xdr:row>23</xdr:row>
      <xdr:rowOff>52366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B8CB5D45-180D-4AEA-84B1-EFF7577E302B}"/>
            </a:ext>
          </a:extLst>
        </xdr:cNvPr>
        <xdr:cNvGrpSpPr/>
      </xdr:nvGrpSpPr>
      <xdr:grpSpPr>
        <a:xfrm>
          <a:off x="28470" y="4126555"/>
          <a:ext cx="1138367" cy="497811"/>
          <a:chOff x="-103610" y="4065595"/>
          <a:chExt cx="1138367" cy="497811"/>
        </a:xfrm>
        <a:solidFill>
          <a:schemeClr val="accent1">
            <a:lumMod val="60000"/>
            <a:lumOff val="40000"/>
          </a:schemeClr>
        </a:solidFill>
      </xdr:grpSpPr>
      <xdr:sp macro="[1]!Schedules_Loan_Dash" textlink="">
        <xdr:nvSpPr>
          <xdr:cNvPr id="20" name="Rectangle: Rounded Corners 1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57654DE8-9FC0-331F-1185-4E915AEF41B9}"/>
              </a:ext>
            </a:extLst>
          </xdr:cNvPr>
          <xdr:cNvSpPr/>
        </xdr:nvSpPr>
        <xdr:spPr>
          <a:xfrm>
            <a:off x="-103610" y="4065595"/>
            <a:ext cx="1138367" cy="497811"/>
          </a:xfrm>
          <a:prstGeom prst="roundRect">
            <a:avLst/>
          </a:prstGeom>
          <a:grp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Workings </a:t>
            </a:r>
          </a:p>
          <a:p>
            <a:pPr algn="l"/>
            <a:r>
              <a:rPr lang="en-ZA" sz="1100"/>
              <a:t>Loans Dash</a:t>
            </a:r>
          </a:p>
        </xdr:txBody>
      </xdr:sp>
      <xdr:sp macro="" textlink="">
        <xdr:nvSpPr>
          <xdr:cNvPr id="21" name="Freeform 95">
            <a:extLst>
              <a:ext uri="{FF2B5EF4-FFF2-40B4-BE49-F238E27FC236}">
                <a16:creationId xmlns:a16="http://schemas.microsoft.com/office/drawing/2014/main" id="{DD33449A-978D-8C07-EBD5-741B95940777}"/>
              </a:ext>
            </a:extLst>
          </xdr:cNvPr>
          <xdr:cNvSpPr>
            <a:spLocks noEditPoints="1"/>
          </xdr:cNvSpPr>
        </xdr:nvSpPr>
        <xdr:spPr bwMode="auto">
          <a:xfrm>
            <a:off x="741680" y="4206240"/>
            <a:ext cx="242231" cy="292160"/>
          </a:xfrm>
          <a:custGeom>
            <a:avLst/>
            <a:gdLst>
              <a:gd name="T0" fmla="*/ 32 w 465"/>
              <a:gd name="T1" fmla="*/ 633 h 633"/>
              <a:gd name="T2" fmla="*/ 0 w 465"/>
              <a:gd name="T3" fmla="*/ 31 h 633"/>
              <a:gd name="T4" fmla="*/ 433 w 465"/>
              <a:gd name="T5" fmla="*/ 0 h 633"/>
              <a:gd name="T6" fmla="*/ 465 w 465"/>
              <a:gd name="T7" fmla="*/ 602 h 633"/>
              <a:gd name="T8" fmla="*/ 32 w 465"/>
              <a:gd name="T9" fmla="*/ 14 h 633"/>
              <a:gd name="T10" fmla="*/ 14 w 465"/>
              <a:gd name="T11" fmla="*/ 602 h 633"/>
              <a:gd name="T12" fmla="*/ 433 w 465"/>
              <a:gd name="T13" fmla="*/ 619 h 633"/>
              <a:gd name="T14" fmla="*/ 451 w 465"/>
              <a:gd name="T15" fmla="*/ 31 h 633"/>
              <a:gd name="T16" fmla="*/ 32 w 465"/>
              <a:gd name="T17" fmla="*/ 14 h 633"/>
              <a:gd name="T18" fmla="*/ 309 w 465"/>
              <a:gd name="T19" fmla="*/ 516 h 633"/>
              <a:gd name="T20" fmla="*/ 411 w 465"/>
              <a:gd name="T21" fmla="*/ 516 h 633"/>
              <a:gd name="T22" fmla="*/ 360 w 465"/>
              <a:gd name="T23" fmla="*/ 479 h 633"/>
              <a:gd name="T24" fmla="*/ 360 w 465"/>
              <a:gd name="T25" fmla="*/ 552 h 633"/>
              <a:gd name="T26" fmla="*/ 360 w 465"/>
              <a:gd name="T27" fmla="*/ 479 h 633"/>
              <a:gd name="T28" fmla="*/ 182 w 465"/>
              <a:gd name="T29" fmla="*/ 516 h 633"/>
              <a:gd name="T30" fmla="*/ 283 w 465"/>
              <a:gd name="T31" fmla="*/ 516 h 633"/>
              <a:gd name="T32" fmla="*/ 232 w 465"/>
              <a:gd name="T33" fmla="*/ 479 h 633"/>
              <a:gd name="T34" fmla="*/ 232 w 465"/>
              <a:gd name="T35" fmla="*/ 552 h 633"/>
              <a:gd name="T36" fmla="*/ 232 w 465"/>
              <a:gd name="T37" fmla="*/ 479 h 633"/>
              <a:gd name="T38" fmla="*/ 54 w 465"/>
              <a:gd name="T39" fmla="*/ 516 h 633"/>
              <a:gd name="T40" fmla="*/ 156 w 465"/>
              <a:gd name="T41" fmla="*/ 516 h 633"/>
              <a:gd name="T42" fmla="*/ 105 w 465"/>
              <a:gd name="T43" fmla="*/ 479 h 633"/>
              <a:gd name="T44" fmla="*/ 105 w 465"/>
              <a:gd name="T45" fmla="*/ 552 h 633"/>
              <a:gd name="T46" fmla="*/ 105 w 465"/>
              <a:gd name="T47" fmla="*/ 479 h 633"/>
              <a:gd name="T48" fmla="*/ 309 w 465"/>
              <a:gd name="T49" fmla="*/ 389 h 633"/>
              <a:gd name="T50" fmla="*/ 411 w 465"/>
              <a:gd name="T51" fmla="*/ 389 h 633"/>
              <a:gd name="T52" fmla="*/ 360 w 465"/>
              <a:gd name="T53" fmla="*/ 352 h 633"/>
              <a:gd name="T54" fmla="*/ 360 w 465"/>
              <a:gd name="T55" fmla="*/ 426 h 633"/>
              <a:gd name="T56" fmla="*/ 360 w 465"/>
              <a:gd name="T57" fmla="*/ 352 h 633"/>
              <a:gd name="T58" fmla="*/ 182 w 465"/>
              <a:gd name="T59" fmla="*/ 389 h 633"/>
              <a:gd name="T60" fmla="*/ 283 w 465"/>
              <a:gd name="T61" fmla="*/ 389 h 633"/>
              <a:gd name="T62" fmla="*/ 232 w 465"/>
              <a:gd name="T63" fmla="*/ 352 h 633"/>
              <a:gd name="T64" fmla="*/ 232 w 465"/>
              <a:gd name="T65" fmla="*/ 426 h 633"/>
              <a:gd name="T66" fmla="*/ 232 w 465"/>
              <a:gd name="T67" fmla="*/ 352 h 633"/>
              <a:gd name="T68" fmla="*/ 54 w 465"/>
              <a:gd name="T69" fmla="*/ 389 h 633"/>
              <a:gd name="T70" fmla="*/ 156 w 465"/>
              <a:gd name="T71" fmla="*/ 389 h 633"/>
              <a:gd name="T72" fmla="*/ 105 w 465"/>
              <a:gd name="T73" fmla="*/ 352 h 633"/>
              <a:gd name="T74" fmla="*/ 105 w 465"/>
              <a:gd name="T75" fmla="*/ 426 h 633"/>
              <a:gd name="T76" fmla="*/ 105 w 465"/>
              <a:gd name="T77" fmla="*/ 352 h 633"/>
              <a:gd name="T78" fmla="*/ 309 w 465"/>
              <a:gd name="T79" fmla="*/ 262 h 633"/>
              <a:gd name="T80" fmla="*/ 411 w 465"/>
              <a:gd name="T81" fmla="*/ 262 h 633"/>
              <a:gd name="T82" fmla="*/ 360 w 465"/>
              <a:gd name="T83" fmla="*/ 226 h 633"/>
              <a:gd name="T84" fmla="*/ 360 w 465"/>
              <a:gd name="T85" fmla="*/ 299 h 633"/>
              <a:gd name="T86" fmla="*/ 360 w 465"/>
              <a:gd name="T87" fmla="*/ 226 h 633"/>
              <a:gd name="T88" fmla="*/ 182 w 465"/>
              <a:gd name="T89" fmla="*/ 262 h 633"/>
              <a:gd name="T90" fmla="*/ 283 w 465"/>
              <a:gd name="T91" fmla="*/ 262 h 633"/>
              <a:gd name="T92" fmla="*/ 232 w 465"/>
              <a:gd name="T93" fmla="*/ 226 h 633"/>
              <a:gd name="T94" fmla="*/ 232 w 465"/>
              <a:gd name="T95" fmla="*/ 299 h 633"/>
              <a:gd name="T96" fmla="*/ 232 w 465"/>
              <a:gd name="T97" fmla="*/ 226 h 633"/>
              <a:gd name="T98" fmla="*/ 54 w 465"/>
              <a:gd name="T99" fmla="*/ 262 h 633"/>
              <a:gd name="T100" fmla="*/ 156 w 465"/>
              <a:gd name="T101" fmla="*/ 262 h 633"/>
              <a:gd name="T102" fmla="*/ 105 w 465"/>
              <a:gd name="T103" fmla="*/ 226 h 633"/>
              <a:gd name="T104" fmla="*/ 105 w 465"/>
              <a:gd name="T105" fmla="*/ 299 h 633"/>
              <a:gd name="T106" fmla="*/ 105 w 465"/>
              <a:gd name="T107" fmla="*/ 226 h 633"/>
              <a:gd name="T108" fmla="*/ 105 w 465"/>
              <a:gd name="T109" fmla="*/ 168 h 633"/>
              <a:gd name="T110" fmla="*/ 105 w 465"/>
              <a:gd name="T111" fmla="*/ 66 h 633"/>
              <a:gd name="T112" fmla="*/ 411 w 465"/>
              <a:gd name="T113" fmla="*/ 117 h 633"/>
              <a:gd name="T114" fmla="*/ 105 w 465"/>
              <a:gd name="T115" fmla="*/ 80 h 633"/>
              <a:gd name="T116" fmla="*/ 105 w 465"/>
              <a:gd name="T117" fmla="*/ 154 h 633"/>
              <a:gd name="T118" fmla="*/ 397 w 465"/>
              <a:gd name="T119" fmla="*/ 117 h 633"/>
              <a:gd name="T120" fmla="*/ 105 w 465"/>
              <a:gd name="T121" fmla="*/ 80 h 6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465" h="633">
                <a:moveTo>
                  <a:pt x="433" y="633"/>
                </a:moveTo>
                <a:cubicBezTo>
                  <a:pt x="32" y="633"/>
                  <a:pt x="32" y="633"/>
                  <a:pt x="32" y="633"/>
                </a:cubicBezTo>
                <a:cubicBezTo>
                  <a:pt x="14" y="633"/>
                  <a:pt x="0" y="619"/>
                  <a:pt x="0" y="602"/>
                </a:cubicBezTo>
                <a:cubicBezTo>
                  <a:pt x="0" y="31"/>
                  <a:pt x="0" y="31"/>
                  <a:pt x="0" y="31"/>
                </a:cubicBezTo>
                <a:cubicBezTo>
                  <a:pt x="0" y="14"/>
                  <a:pt x="14" y="0"/>
                  <a:pt x="32" y="0"/>
                </a:cubicBezTo>
                <a:cubicBezTo>
                  <a:pt x="433" y="0"/>
                  <a:pt x="433" y="0"/>
                  <a:pt x="433" y="0"/>
                </a:cubicBezTo>
                <a:cubicBezTo>
                  <a:pt x="451" y="0"/>
                  <a:pt x="465" y="14"/>
                  <a:pt x="465" y="31"/>
                </a:cubicBezTo>
                <a:cubicBezTo>
                  <a:pt x="465" y="602"/>
                  <a:pt x="465" y="602"/>
                  <a:pt x="465" y="602"/>
                </a:cubicBezTo>
                <a:cubicBezTo>
                  <a:pt x="465" y="619"/>
                  <a:pt x="451" y="633"/>
                  <a:pt x="433" y="633"/>
                </a:cubicBezTo>
                <a:close/>
                <a:moveTo>
                  <a:pt x="32" y="14"/>
                </a:moveTo>
                <a:cubicBezTo>
                  <a:pt x="22" y="14"/>
                  <a:pt x="14" y="22"/>
                  <a:pt x="14" y="31"/>
                </a:cubicBezTo>
                <a:cubicBezTo>
                  <a:pt x="14" y="602"/>
                  <a:pt x="14" y="602"/>
                  <a:pt x="14" y="602"/>
                </a:cubicBezTo>
                <a:cubicBezTo>
                  <a:pt x="14" y="611"/>
                  <a:pt x="22" y="619"/>
                  <a:pt x="32" y="619"/>
                </a:cubicBezTo>
                <a:cubicBezTo>
                  <a:pt x="433" y="619"/>
                  <a:pt x="433" y="619"/>
                  <a:pt x="433" y="619"/>
                </a:cubicBezTo>
                <a:cubicBezTo>
                  <a:pt x="443" y="619"/>
                  <a:pt x="451" y="611"/>
                  <a:pt x="451" y="602"/>
                </a:cubicBezTo>
                <a:cubicBezTo>
                  <a:pt x="451" y="31"/>
                  <a:pt x="451" y="31"/>
                  <a:pt x="451" y="31"/>
                </a:cubicBezTo>
                <a:cubicBezTo>
                  <a:pt x="451" y="22"/>
                  <a:pt x="443" y="14"/>
                  <a:pt x="433" y="14"/>
                </a:cubicBezTo>
                <a:lnTo>
                  <a:pt x="32" y="14"/>
                </a:lnTo>
                <a:close/>
                <a:moveTo>
                  <a:pt x="360" y="566"/>
                </a:moveTo>
                <a:cubicBezTo>
                  <a:pt x="332" y="566"/>
                  <a:pt x="309" y="544"/>
                  <a:pt x="309" y="516"/>
                </a:cubicBezTo>
                <a:cubicBezTo>
                  <a:pt x="309" y="488"/>
                  <a:pt x="332" y="465"/>
                  <a:pt x="360" y="465"/>
                </a:cubicBezTo>
                <a:cubicBezTo>
                  <a:pt x="388" y="465"/>
                  <a:pt x="411" y="488"/>
                  <a:pt x="411" y="516"/>
                </a:cubicBezTo>
                <a:cubicBezTo>
                  <a:pt x="411" y="544"/>
                  <a:pt x="388" y="566"/>
                  <a:pt x="360" y="566"/>
                </a:cubicBezTo>
                <a:close/>
                <a:moveTo>
                  <a:pt x="360" y="479"/>
                </a:moveTo>
                <a:cubicBezTo>
                  <a:pt x="340" y="479"/>
                  <a:pt x="323" y="495"/>
                  <a:pt x="323" y="516"/>
                </a:cubicBezTo>
                <a:cubicBezTo>
                  <a:pt x="323" y="536"/>
                  <a:pt x="340" y="552"/>
                  <a:pt x="360" y="552"/>
                </a:cubicBezTo>
                <a:cubicBezTo>
                  <a:pt x="380" y="552"/>
                  <a:pt x="397" y="536"/>
                  <a:pt x="397" y="516"/>
                </a:cubicBezTo>
                <a:cubicBezTo>
                  <a:pt x="397" y="495"/>
                  <a:pt x="380" y="479"/>
                  <a:pt x="360" y="479"/>
                </a:cubicBezTo>
                <a:close/>
                <a:moveTo>
                  <a:pt x="232" y="566"/>
                </a:moveTo>
                <a:cubicBezTo>
                  <a:pt x="204" y="566"/>
                  <a:pt x="182" y="544"/>
                  <a:pt x="182" y="516"/>
                </a:cubicBezTo>
                <a:cubicBezTo>
                  <a:pt x="182" y="488"/>
                  <a:pt x="204" y="465"/>
                  <a:pt x="232" y="465"/>
                </a:cubicBezTo>
                <a:cubicBezTo>
                  <a:pt x="260" y="465"/>
                  <a:pt x="283" y="488"/>
                  <a:pt x="283" y="516"/>
                </a:cubicBezTo>
                <a:cubicBezTo>
                  <a:pt x="283" y="544"/>
                  <a:pt x="260" y="566"/>
                  <a:pt x="232" y="566"/>
                </a:cubicBezTo>
                <a:close/>
                <a:moveTo>
                  <a:pt x="232" y="479"/>
                </a:moveTo>
                <a:cubicBezTo>
                  <a:pt x="212" y="479"/>
                  <a:pt x="196" y="495"/>
                  <a:pt x="196" y="516"/>
                </a:cubicBezTo>
                <a:cubicBezTo>
                  <a:pt x="196" y="536"/>
                  <a:pt x="212" y="552"/>
                  <a:pt x="232" y="552"/>
                </a:cubicBezTo>
                <a:cubicBezTo>
                  <a:pt x="253" y="552"/>
                  <a:pt x="269" y="536"/>
                  <a:pt x="269" y="516"/>
                </a:cubicBezTo>
                <a:cubicBezTo>
                  <a:pt x="269" y="495"/>
                  <a:pt x="253" y="479"/>
                  <a:pt x="232" y="479"/>
                </a:cubicBezTo>
                <a:close/>
                <a:moveTo>
                  <a:pt x="105" y="566"/>
                </a:moveTo>
                <a:cubicBezTo>
                  <a:pt x="77" y="566"/>
                  <a:pt x="54" y="544"/>
                  <a:pt x="54" y="516"/>
                </a:cubicBezTo>
                <a:cubicBezTo>
                  <a:pt x="54" y="488"/>
                  <a:pt x="77" y="465"/>
                  <a:pt x="105" y="465"/>
                </a:cubicBezTo>
                <a:cubicBezTo>
                  <a:pt x="133" y="465"/>
                  <a:pt x="156" y="488"/>
                  <a:pt x="156" y="516"/>
                </a:cubicBezTo>
                <a:cubicBezTo>
                  <a:pt x="156" y="544"/>
                  <a:pt x="133" y="566"/>
                  <a:pt x="105" y="566"/>
                </a:cubicBezTo>
                <a:close/>
                <a:moveTo>
                  <a:pt x="105" y="479"/>
                </a:moveTo>
                <a:cubicBezTo>
                  <a:pt x="85" y="479"/>
                  <a:pt x="68" y="495"/>
                  <a:pt x="68" y="516"/>
                </a:cubicBezTo>
                <a:cubicBezTo>
                  <a:pt x="68" y="536"/>
                  <a:pt x="85" y="552"/>
                  <a:pt x="105" y="552"/>
                </a:cubicBezTo>
                <a:cubicBezTo>
                  <a:pt x="125" y="552"/>
                  <a:pt x="142" y="536"/>
                  <a:pt x="142" y="516"/>
                </a:cubicBezTo>
                <a:cubicBezTo>
                  <a:pt x="142" y="495"/>
                  <a:pt x="125" y="479"/>
                  <a:pt x="105" y="479"/>
                </a:cubicBezTo>
                <a:close/>
                <a:moveTo>
                  <a:pt x="360" y="440"/>
                </a:moveTo>
                <a:cubicBezTo>
                  <a:pt x="332" y="440"/>
                  <a:pt x="309" y="417"/>
                  <a:pt x="309" y="389"/>
                </a:cubicBezTo>
                <a:cubicBezTo>
                  <a:pt x="309" y="361"/>
                  <a:pt x="332" y="338"/>
                  <a:pt x="360" y="338"/>
                </a:cubicBezTo>
                <a:cubicBezTo>
                  <a:pt x="388" y="338"/>
                  <a:pt x="411" y="361"/>
                  <a:pt x="411" y="389"/>
                </a:cubicBezTo>
                <a:cubicBezTo>
                  <a:pt x="411" y="417"/>
                  <a:pt x="388" y="440"/>
                  <a:pt x="360" y="440"/>
                </a:cubicBezTo>
                <a:close/>
                <a:moveTo>
                  <a:pt x="360" y="352"/>
                </a:moveTo>
                <a:cubicBezTo>
                  <a:pt x="340" y="352"/>
                  <a:pt x="323" y="369"/>
                  <a:pt x="323" y="389"/>
                </a:cubicBezTo>
                <a:cubicBezTo>
                  <a:pt x="323" y="409"/>
                  <a:pt x="340" y="426"/>
                  <a:pt x="360" y="426"/>
                </a:cubicBezTo>
                <a:cubicBezTo>
                  <a:pt x="380" y="426"/>
                  <a:pt x="397" y="409"/>
                  <a:pt x="397" y="389"/>
                </a:cubicBezTo>
                <a:cubicBezTo>
                  <a:pt x="397" y="369"/>
                  <a:pt x="380" y="352"/>
                  <a:pt x="360" y="352"/>
                </a:cubicBezTo>
                <a:close/>
                <a:moveTo>
                  <a:pt x="232" y="440"/>
                </a:moveTo>
                <a:cubicBezTo>
                  <a:pt x="204" y="440"/>
                  <a:pt x="182" y="417"/>
                  <a:pt x="182" y="389"/>
                </a:cubicBezTo>
                <a:cubicBezTo>
                  <a:pt x="182" y="361"/>
                  <a:pt x="204" y="338"/>
                  <a:pt x="232" y="338"/>
                </a:cubicBezTo>
                <a:cubicBezTo>
                  <a:pt x="260" y="338"/>
                  <a:pt x="283" y="361"/>
                  <a:pt x="283" y="389"/>
                </a:cubicBezTo>
                <a:cubicBezTo>
                  <a:pt x="283" y="417"/>
                  <a:pt x="260" y="440"/>
                  <a:pt x="232" y="440"/>
                </a:cubicBezTo>
                <a:close/>
                <a:moveTo>
                  <a:pt x="232" y="352"/>
                </a:moveTo>
                <a:cubicBezTo>
                  <a:pt x="212" y="352"/>
                  <a:pt x="196" y="369"/>
                  <a:pt x="196" y="389"/>
                </a:cubicBezTo>
                <a:cubicBezTo>
                  <a:pt x="196" y="409"/>
                  <a:pt x="212" y="426"/>
                  <a:pt x="232" y="426"/>
                </a:cubicBezTo>
                <a:cubicBezTo>
                  <a:pt x="253" y="426"/>
                  <a:pt x="269" y="409"/>
                  <a:pt x="269" y="389"/>
                </a:cubicBezTo>
                <a:cubicBezTo>
                  <a:pt x="269" y="369"/>
                  <a:pt x="253" y="352"/>
                  <a:pt x="232" y="352"/>
                </a:cubicBezTo>
                <a:close/>
                <a:moveTo>
                  <a:pt x="105" y="440"/>
                </a:moveTo>
                <a:cubicBezTo>
                  <a:pt x="77" y="440"/>
                  <a:pt x="54" y="417"/>
                  <a:pt x="54" y="389"/>
                </a:cubicBezTo>
                <a:cubicBezTo>
                  <a:pt x="54" y="361"/>
                  <a:pt x="77" y="338"/>
                  <a:pt x="105" y="338"/>
                </a:cubicBezTo>
                <a:cubicBezTo>
                  <a:pt x="133" y="338"/>
                  <a:pt x="156" y="361"/>
                  <a:pt x="156" y="389"/>
                </a:cubicBezTo>
                <a:cubicBezTo>
                  <a:pt x="156" y="417"/>
                  <a:pt x="133" y="440"/>
                  <a:pt x="105" y="440"/>
                </a:cubicBezTo>
                <a:close/>
                <a:moveTo>
                  <a:pt x="105" y="352"/>
                </a:moveTo>
                <a:cubicBezTo>
                  <a:pt x="85" y="352"/>
                  <a:pt x="68" y="369"/>
                  <a:pt x="68" y="389"/>
                </a:cubicBezTo>
                <a:cubicBezTo>
                  <a:pt x="68" y="409"/>
                  <a:pt x="85" y="426"/>
                  <a:pt x="105" y="426"/>
                </a:cubicBezTo>
                <a:cubicBezTo>
                  <a:pt x="125" y="426"/>
                  <a:pt x="142" y="409"/>
                  <a:pt x="142" y="389"/>
                </a:cubicBezTo>
                <a:cubicBezTo>
                  <a:pt x="142" y="369"/>
                  <a:pt x="125" y="352"/>
                  <a:pt x="105" y="352"/>
                </a:cubicBezTo>
                <a:close/>
                <a:moveTo>
                  <a:pt x="360" y="313"/>
                </a:moveTo>
                <a:cubicBezTo>
                  <a:pt x="332" y="313"/>
                  <a:pt x="309" y="290"/>
                  <a:pt x="309" y="262"/>
                </a:cubicBezTo>
                <a:cubicBezTo>
                  <a:pt x="309" y="234"/>
                  <a:pt x="332" y="212"/>
                  <a:pt x="360" y="212"/>
                </a:cubicBezTo>
                <a:cubicBezTo>
                  <a:pt x="388" y="212"/>
                  <a:pt x="411" y="234"/>
                  <a:pt x="411" y="262"/>
                </a:cubicBezTo>
                <a:cubicBezTo>
                  <a:pt x="411" y="290"/>
                  <a:pt x="388" y="313"/>
                  <a:pt x="360" y="313"/>
                </a:cubicBezTo>
                <a:close/>
                <a:moveTo>
                  <a:pt x="360" y="226"/>
                </a:moveTo>
                <a:cubicBezTo>
                  <a:pt x="340" y="226"/>
                  <a:pt x="323" y="242"/>
                  <a:pt x="323" y="262"/>
                </a:cubicBezTo>
                <a:cubicBezTo>
                  <a:pt x="323" y="283"/>
                  <a:pt x="340" y="299"/>
                  <a:pt x="360" y="299"/>
                </a:cubicBezTo>
                <a:cubicBezTo>
                  <a:pt x="380" y="299"/>
                  <a:pt x="397" y="283"/>
                  <a:pt x="397" y="262"/>
                </a:cubicBezTo>
                <a:cubicBezTo>
                  <a:pt x="397" y="242"/>
                  <a:pt x="380" y="226"/>
                  <a:pt x="360" y="226"/>
                </a:cubicBezTo>
                <a:close/>
                <a:moveTo>
                  <a:pt x="232" y="313"/>
                </a:moveTo>
                <a:cubicBezTo>
                  <a:pt x="204" y="313"/>
                  <a:pt x="182" y="290"/>
                  <a:pt x="182" y="262"/>
                </a:cubicBezTo>
                <a:cubicBezTo>
                  <a:pt x="182" y="234"/>
                  <a:pt x="204" y="212"/>
                  <a:pt x="232" y="212"/>
                </a:cubicBezTo>
                <a:cubicBezTo>
                  <a:pt x="260" y="212"/>
                  <a:pt x="283" y="234"/>
                  <a:pt x="283" y="262"/>
                </a:cubicBezTo>
                <a:cubicBezTo>
                  <a:pt x="283" y="290"/>
                  <a:pt x="260" y="313"/>
                  <a:pt x="232" y="313"/>
                </a:cubicBezTo>
                <a:close/>
                <a:moveTo>
                  <a:pt x="232" y="226"/>
                </a:moveTo>
                <a:cubicBezTo>
                  <a:pt x="212" y="226"/>
                  <a:pt x="196" y="242"/>
                  <a:pt x="196" y="262"/>
                </a:cubicBezTo>
                <a:cubicBezTo>
                  <a:pt x="196" y="283"/>
                  <a:pt x="212" y="299"/>
                  <a:pt x="232" y="299"/>
                </a:cubicBezTo>
                <a:cubicBezTo>
                  <a:pt x="253" y="299"/>
                  <a:pt x="269" y="283"/>
                  <a:pt x="269" y="262"/>
                </a:cubicBezTo>
                <a:cubicBezTo>
                  <a:pt x="269" y="242"/>
                  <a:pt x="253" y="226"/>
                  <a:pt x="232" y="226"/>
                </a:cubicBezTo>
                <a:close/>
                <a:moveTo>
                  <a:pt x="105" y="313"/>
                </a:moveTo>
                <a:cubicBezTo>
                  <a:pt x="77" y="313"/>
                  <a:pt x="54" y="290"/>
                  <a:pt x="54" y="262"/>
                </a:cubicBezTo>
                <a:cubicBezTo>
                  <a:pt x="54" y="234"/>
                  <a:pt x="77" y="212"/>
                  <a:pt x="105" y="212"/>
                </a:cubicBezTo>
                <a:cubicBezTo>
                  <a:pt x="133" y="212"/>
                  <a:pt x="156" y="234"/>
                  <a:pt x="156" y="262"/>
                </a:cubicBezTo>
                <a:cubicBezTo>
                  <a:pt x="156" y="290"/>
                  <a:pt x="133" y="313"/>
                  <a:pt x="105" y="313"/>
                </a:cubicBezTo>
                <a:close/>
                <a:moveTo>
                  <a:pt x="105" y="226"/>
                </a:moveTo>
                <a:cubicBezTo>
                  <a:pt x="85" y="226"/>
                  <a:pt x="68" y="242"/>
                  <a:pt x="68" y="262"/>
                </a:cubicBezTo>
                <a:cubicBezTo>
                  <a:pt x="68" y="283"/>
                  <a:pt x="85" y="299"/>
                  <a:pt x="105" y="299"/>
                </a:cubicBezTo>
                <a:cubicBezTo>
                  <a:pt x="125" y="299"/>
                  <a:pt x="142" y="283"/>
                  <a:pt x="142" y="262"/>
                </a:cubicBezTo>
                <a:cubicBezTo>
                  <a:pt x="142" y="242"/>
                  <a:pt x="125" y="226"/>
                  <a:pt x="105" y="226"/>
                </a:cubicBezTo>
                <a:close/>
                <a:moveTo>
                  <a:pt x="360" y="168"/>
                </a:moveTo>
                <a:cubicBezTo>
                  <a:pt x="105" y="168"/>
                  <a:pt x="105" y="168"/>
                  <a:pt x="105" y="168"/>
                </a:cubicBezTo>
                <a:cubicBezTo>
                  <a:pt x="77" y="168"/>
                  <a:pt x="54" y="145"/>
                  <a:pt x="54" y="117"/>
                </a:cubicBezTo>
                <a:cubicBezTo>
                  <a:pt x="54" y="89"/>
                  <a:pt x="77" y="66"/>
                  <a:pt x="105" y="66"/>
                </a:cubicBezTo>
                <a:cubicBezTo>
                  <a:pt x="360" y="66"/>
                  <a:pt x="360" y="66"/>
                  <a:pt x="360" y="66"/>
                </a:cubicBezTo>
                <a:cubicBezTo>
                  <a:pt x="388" y="66"/>
                  <a:pt x="411" y="89"/>
                  <a:pt x="411" y="117"/>
                </a:cubicBezTo>
                <a:cubicBezTo>
                  <a:pt x="411" y="145"/>
                  <a:pt x="388" y="168"/>
                  <a:pt x="360" y="168"/>
                </a:cubicBezTo>
                <a:close/>
                <a:moveTo>
                  <a:pt x="105" y="80"/>
                </a:moveTo>
                <a:cubicBezTo>
                  <a:pt x="85" y="80"/>
                  <a:pt x="68" y="97"/>
                  <a:pt x="68" y="117"/>
                </a:cubicBezTo>
                <a:cubicBezTo>
                  <a:pt x="68" y="137"/>
                  <a:pt x="85" y="154"/>
                  <a:pt x="105" y="154"/>
                </a:cubicBezTo>
                <a:cubicBezTo>
                  <a:pt x="360" y="154"/>
                  <a:pt x="360" y="154"/>
                  <a:pt x="360" y="154"/>
                </a:cubicBezTo>
                <a:cubicBezTo>
                  <a:pt x="380" y="154"/>
                  <a:pt x="397" y="137"/>
                  <a:pt x="397" y="117"/>
                </a:cubicBezTo>
                <a:cubicBezTo>
                  <a:pt x="397" y="97"/>
                  <a:pt x="380" y="80"/>
                  <a:pt x="360" y="80"/>
                </a:cubicBezTo>
                <a:lnTo>
                  <a:pt x="105" y="80"/>
                </a:lnTo>
                <a:close/>
              </a:path>
            </a:pathLst>
          </a:custGeom>
          <a:grpFill/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55880</xdr:rowOff>
    </xdr:from>
    <xdr:to>
      <xdr:col>0</xdr:col>
      <xdr:colOff>1280160</xdr:colOff>
      <xdr:row>2</xdr:row>
      <xdr:rowOff>355600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8978EEC9-A774-46B4-AAF2-294F312C31D7}"/>
            </a:ext>
          </a:extLst>
        </xdr:cNvPr>
        <xdr:cNvSpPr txBox="1"/>
      </xdr:nvSpPr>
      <xdr:spPr>
        <a:xfrm>
          <a:off x="0" y="55880"/>
          <a:ext cx="1280160" cy="8483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ZA" sz="1400" b="1">
              <a:solidFill>
                <a:schemeClr val="bg1"/>
              </a:solidFill>
            </a:rPr>
            <a:t>Loan,</a:t>
          </a:r>
          <a:r>
            <a:rPr lang="en-ZA" sz="1400" b="1" baseline="0">
              <a:solidFill>
                <a:schemeClr val="bg1"/>
              </a:solidFill>
            </a:rPr>
            <a:t> Asset,</a:t>
          </a:r>
        </a:p>
        <a:p>
          <a:r>
            <a:rPr lang="en-ZA" sz="1400" b="1" baseline="0">
              <a:solidFill>
                <a:schemeClr val="bg1"/>
              </a:solidFill>
            </a:rPr>
            <a:t>CAPEX Forecast Suite</a:t>
          </a:r>
          <a:endParaRPr lang="en-ZA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50800</xdr:colOff>
      <xdr:row>2</xdr:row>
      <xdr:rowOff>30480</xdr:rowOff>
    </xdr:from>
    <xdr:to>
      <xdr:col>2</xdr:col>
      <xdr:colOff>904240</xdr:colOff>
      <xdr:row>4</xdr:row>
      <xdr:rowOff>60960</xdr:rowOff>
    </xdr:to>
    <xdr:sp macro="" textlink="">
      <xdr:nvSpPr>
        <xdr:cNvPr id="26" name="Rectangle: Rounded Corners 25">
          <a:extLst>
            <a:ext uri="{FF2B5EF4-FFF2-40B4-BE49-F238E27FC236}">
              <a16:creationId xmlns:a16="http://schemas.microsoft.com/office/drawing/2014/main" id="{40FCDB5C-E199-42B1-AF0C-BC0B9E61B566}"/>
            </a:ext>
          </a:extLst>
        </xdr:cNvPr>
        <xdr:cNvSpPr/>
      </xdr:nvSpPr>
      <xdr:spPr>
        <a:xfrm>
          <a:off x="2204720" y="579120"/>
          <a:ext cx="853440" cy="579120"/>
        </a:xfrm>
        <a:prstGeom prst="roundRect">
          <a:avLst/>
        </a:prstGeom>
        <a:solidFill>
          <a:srgbClr val="00B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 b="1"/>
            <a:t>Toggle Monthly</a:t>
          </a:r>
        </a:p>
      </xdr:txBody>
    </xdr:sp>
    <xdr:clientData/>
  </xdr:twoCellAnchor>
  <xdr:twoCellAnchor>
    <xdr:from>
      <xdr:col>16</xdr:col>
      <xdr:colOff>121920</xdr:colOff>
      <xdr:row>2</xdr:row>
      <xdr:rowOff>40640</xdr:rowOff>
    </xdr:from>
    <xdr:to>
      <xdr:col>17</xdr:col>
      <xdr:colOff>335280</xdr:colOff>
      <xdr:row>4</xdr:row>
      <xdr:rowOff>71120</xdr:rowOff>
    </xdr:to>
    <xdr:sp macro="" textlink="">
      <xdr:nvSpPr>
        <xdr:cNvPr id="27" name="Rectangle: Rounded Corners 26">
          <a:extLst>
            <a:ext uri="{FF2B5EF4-FFF2-40B4-BE49-F238E27FC236}">
              <a16:creationId xmlns:a16="http://schemas.microsoft.com/office/drawing/2014/main" id="{5E9654A2-1A89-469B-BF25-ED05CACCBE9C}"/>
            </a:ext>
          </a:extLst>
        </xdr:cNvPr>
        <xdr:cNvSpPr/>
      </xdr:nvSpPr>
      <xdr:spPr>
        <a:xfrm>
          <a:off x="4236720" y="589280"/>
          <a:ext cx="822960" cy="579120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 b="1"/>
            <a:t>Toggle </a:t>
          </a:r>
        </a:p>
        <a:p>
          <a:pPr algn="l"/>
          <a:r>
            <a:rPr lang="en-ZA" sz="13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Annual</a:t>
          </a:r>
          <a:endParaRPr lang="en-ZA" sz="1300" b="1"/>
        </a:p>
      </xdr:txBody>
    </xdr:sp>
    <xdr:clientData/>
  </xdr:twoCellAnchor>
  <xdr:twoCellAnchor>
    <xdr:from>
      <xdr:col>0</xdr:col>
      <xdr:colOff>71120</xdr:colOff>
      <xdr:row>27</xdr:row>
      <xdr:rowOff>111760</xdr:rowOff>
    </xdr:from>
    <xdr:to>
      <xdr:col>0</xdr:col>
      <xdr:colOff>1168400</xdr:colOff>
      <xdr:row>30</xdr:row>
      <xdr:rowOff>67212</xdr:rowOff>
    </xdr:to>
    <xdr:grpSp>
      <xdr:nvGrpSpPr>
        <xdr:cNvPr id="28" name="Group 27">
          <a:extLst>
            <a:ext uri="{FF2B5EF4-FFF2-40B4-BE49-F238E27FC236}">
              <a16:creationId xmlns:a16="http://schemas.microsoft.com/office/drawing/2014/main" id="{E4AD70D8-27BD-46CF-B169-93ECD2E6DAF0}"/>
            </a:ext>
          </a:extLst>
        </xdr:cNvPr>
        <xdr:cNvGrpSpPr/>
      </xdr:nvGrpSpPr>
      <xdr:grpSpPr>
        <a:xfrm>
          <a:off x="71120" y="5415280"/>
          <a:ext cx="1097280" cy="504092"/>
          <a:chOff x="71120" y="5537200"/>
          <a:chExt cx="1097280" cy="504092"/>
        </a:xfrm>
      </xdr:grpSpPr>
      <xdr:sp macro="" textlink="">
        <xdr:nvSpPr>
          <xdr:cNvPr id="29" name="Rectangle: Rounded Corners 28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A5A6FD0-AC9A-BE4B-AED7-DC4E0F4B6966}"/>
              </a:ext>
            </a:extLst>
          </xdr:cNvPr>
          <xdr:cNvSpPr/>
        </xdr:nvSpPr>
        <xdr:spPr>
          <a:xfrm>
            <a:off x="71120" y="5537200"/>
            <a:ext cx="1097280" cy="498118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3 Statement</a:t>
            </a:r>
          </a:p>
          <a:p>
            <a:pPr algn="l"/>
            <a:r>
              <a:rPr lang="en-ZA" sz="1100"/>
              <a:t>Balances</a:t>
            </a:r>
          </a:p>
        </xdr:txBody>
      </xdr:sp>
      <xdr:pic>
        <xdr:nvPicPr>
          <xdr:cNvPr id="30" name="Graphic 29" descr="Aperture with solid fill">
            <a:extLst>
              <a:ext uri="{FF2B5EF4-FFF2-40B4-BE49-F238E27FC236}">
                <a16:creationId xmlns:a16="http://schemas.microsoft.com/office/drawing/2014/main" id="{A6A6D196-3C3B-8133-AAC7-3EBE3120C2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96DAC541-7B7A-43D3-8B79-37D633B846F1}">
                <asvg:svgBlip xmlns:asvg="http://schemas.microsoft.com/office/drawing/2016/SVG/main" r:embed="rId14"/>
              </a:ext>
            </a:extLst>
          </a:blip>
          <a:stretch>
            <a:fillRect/>
          </a:stretch>
        </xdr:blipFill>
        <xdr:spPr>
          <a:xfrm>
            <a:off x="797950" y="5689599"/>
            <a:ext cx="351693" cy="351693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152400</xdr:colOff>
      <xdr:row>7</xdr:row>
      <xdr:rowOff>10160</xdr:rowOff>
    </xdr:from>
    <xdr:to>
      <xdr:col>2</xdr:col>
      <xdr:colOff>943177</xdr:colOff>
      <xdr:row>8</xdr:row>
      <xdr:rowOff>134210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86006702-77F9-4C48-993D-BC090D09BB3E}"/>
            </a:ext>
          </a:extLst>
        </xdr:cNvPr>
        <xdr:cNvGrpSpPr/>
      </xdr:nvGrpSpPr>
      <xdr:grpSpPr>
        <a:xfrm>
          <a:off x="1696720" y="1656080"/>
          <a:ext cx="1400377" cy="306930"/>
          <a:chOff x="19084424" y="6482410"/>
          <a:chExt cx="1414741" cy="277252"/>
        </a:xfrm>
      </xdr:grpSpPr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F79C3E8A-C6FB-92BA-5530-99A17E5A77B6}"/>
              </a:ext>
            </a:extLst>
          </xdr:cNvPr>
          <xdr:cNvSpPr txBox="1"/>
        </xdr:nvSpPr>
        <xdr:spPr>
          <a:xfrm>
            <a:off x="19234272" y="6482410"/>
            <a:ext cx="1264893" cy="27725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ZA" sz="1200">
                <a:ln>
                  <a:noFill/>
                </a:ln>
                <a:solidFill>
                  <a:schemeClr val="tx1">
                    <a:lumMod val="95000"/>
                    <a:lumOff val="5000"/>
                  </a:schemeClr>
                </a:solidFill>
              </a:rPr>
              <a:t>Click to Expand</a:t>
            </a:r>
          </a:p>
        </xdr:txBody>
      </xdr:sp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16778130-1F43-AEC6-5698-6F0930A1FD8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9084424" y="6511043"/>
            <a:ext cx="232148" cy="24200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SYNC_ALL\SYNCHRONISE\SYCH_M_HANDLER\Desktop_Workings\PRODUCTS\Published\Product_LoanPF\Excel_Loan_Porfolio_Tool.xlsb" TargetMode="External"/><Relationship Id="rId1" Type="http://schemas.openxmlformats.org/officeDocument/2006/relationships/externalLinkPath" Target="/SYNC_ALL/SYNCHRONISE/SYCH_M_HANDLER/Desktop_Workings/PRODUCTS/Published/Product_LoanPF/Excel_Loan_Porfolio_Tool.xlsb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ndlerm\AppData\Roaming\Microsoft\Excel\XLSTART\FL_Vault.xlsb" TargetMode="External"/><Relationship Id="rId1" Type="http://schemas.microsoft.com/office/2006/relationships/xlExternalLinkPath/xlStartup" Target="FL_Vault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arning"/>
      <sheetName val="Welcome"/>
      <sheetName val="Setup_Loans"/>
      <sheetName val="Dash_Loans"/>
      <sheetName val="Workings_Loans"/>
      <sheetName val="Excel_Loan_Porfolio_Tool"/>
    </sheetNames>
    <definedNames>
      <definedName name="Schedules_Loan_Dash"/>
    </definedNames>
    <sheetDataSet>
      <sheetData sheetId="0" refreshError="1"/>
      <sheetData sheetId="1" refreshError="1"/>
      <sheetData sheetId="2"/>
      <sheetData sheetId="3">
        <row r="46">
          <cell r="X46">
            <v>300000</v>
          </cell>
        </row>
      </sheetData>
      <sheetData sheetId="4">
        <row r="1">
          <cell r="U1">
            <v>7230500</v>
          </cell>
        </row>
      </sheetData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arning"/>
      <sheetName val="Summary"/>
      <sheetName val="Welcome"/>
      <sheetName val="Welcome - Demo"/>
      <sheetName val="DL Link Products"/>
      <sheetName val="Download Link Generator"/>
      <sheetName val="p_3STM"/>
      <sheetName val="p_Loan &amp; Fixed Assets"/>
      <sheetName val="p_Fixed Assets"/>
      <sheetName val="p_Excel_Loan_Tool"/>
      <sheetName val="Free Courses"/>
      <sheetName val="B_SETUP"/>
      <sheetName val="B_OL_Accounts"/>
      <sheetName val="B_OL_Main"/>
      <sheetName val="B_OL_Other"/>
      <sheetName val="B_Prod_Sites"/>
      <sheetName val="B_Prod_Research"/>
      <sheetName val="B_Prod_Design_CPT"/>
      <sheetName val="B_Prod_Description_Traffic"/>
      <sheetName val="B_Blog_Register"/>
      <sheetName val="B_Blog_Ideas"/>
      <sheetName val="B_Blog_Sht_Template"/>
      <sheetName val="B_AI_CUSTOM CPTS"/>
      <sheetName val="B_AI_PROMPT_TYPES"/>
      <sheetName val="B_AI_PROMPT_SCRIPTS"/>
      <sheetName val="B_Content_CHECKLIST_SM"/>
      <sheetName val="B_Content_Canva_CMDS"/>
      <sheetName val="B_Content_PICTURE_SIZE"/>
      <sheetName val="BT_ChatCPT"/>
      <sheetName val="BT_Online_Excel"/>
      <sheetName val="BT_Online Tools"/>
      <sheetName val="BT_FONTS"/>
      <sheetName val="Coach_Trainer_Techer"/>
      <sheetName val="LIST_Carear_InfoGraphic"/>
      <sheetName val="LIST_Model_List"/>
      <sheetName val="LIST_Site Cre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richData/_rels/rdRichValueWebImage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https://cdn-icons-png.flaticon.com/512/3046/3046121.png" TargetMode="External"/><Relationship Id="rId3" Type="http://schemas.openxmlformats.org/officeDocument/2006/relationships/hyperlink" Target="https://cdn-icons-png.flaticon.com/512/174/174857.png" TargetMode="External"/><Relationship Id="rId7" Type="http://schemas.openxmlformats.org/officeDocument/2006/relationships/hyperlink" Target="https://cdn-icons-png.flaticon.com/512/2111/2111463.png" TargetMode="External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https://cdn-icons-png.flaticon.com/512/1384/1384060.png" TargetMode="External"/><Relationship Id="rId6" Type="http://schemas.openxmlformats.org/officeDocument/2006/relationships/image" Target="../media/image3.png"/><Relationship Id="rId11" Type="http://schemas.openxmlformats.org/officeDocument/2006/relationships/hyperlink" Target="https://cdn-icons-png.flaticon.com/512/145/145808.png" TargetMode="External"/><Relationship Id="rId5" Type="http://schemas.openxmlformats.org/officeDocument/2006/relationships/hyperlink" Target="https://cdn-icons-png.flaticon.com/512/733/733547.png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cdn-icons-png.flaticon.com/512/5968/5968830.png" TargetMode="External"/><Relationship Id="rId14" Type="http://schemas.openxmlformats.org/officeDocument/2006/relationships/image" Target="../media/image7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  <types>
    <type name="_webimage">
      <keyFlags>
        <key name="WebImageIdentifier">
          <flag name="ShowInCardView" value="0"/>
        </key>
      </keyFlags>
    </type>
  </types>
</rvTypesInfo>
</file>

<file path=xl/richData/rdRichValueWebImage.xml><?xml version="1.0" encoding="utf-8"?>
<webImagesSrd xmlns="http://schemas.microsoft.com/office/spreadsheetml/2020/richdatawebimage" xmlns:r="http://schemas.openxmlformats.org/officeDocument/2006/relationships">
  <webImageSrd>
    <address r:id="rId1"/>
    <blip r:id="rId2"/>
  </webImageSrd>
  <webImageSrd>
    <address r:id="rId3"/>
    <blip r:id="rId4"/>
  </webImageSrd>
  <webImageSrd>
    <address r:id="rId5"/>
    <blip r:id="rId6"/>
  </webImageSrd>
  <webImageSrd>
    <address r:id="rId7"/>
    <blip r:id="rId8"/>
  </webImageSrd>
  <webImageSrd>
    <address r:id="rId9"/>
    <blip r:id="rId10"/>
  </webImageSrd>
  <webImageSrd>
    <address r:id="rId11"/>
    <blip r:id="rId12"/>
  </webImageSrd>
  <webImageSrd>
    <address r:id="rId13"/>
    <blip r:id="rId14"/>
  </webImageSrd>
</webImagesSrd>
</file>

<file path=xl/richData/rdrichvalue.xml><?xml version="1.0" encoding="utf-8"?>
<rvData xmlns="http://schemas.microsoft.com/office/spreadsheetml/2017/richdata" count="7">
  <rv s="0">
    <v>0</v>
    <v>5</v>
    <v>0</v>
    <v>0</v>
  </rv>
  <rv s="1">
    <v>1</v>
    <v>5</v>
    <v>0</v>
    <v>0</v>
    <v>Linked In</v>
  </rv>
  <rv s="0">
    <v>2</v>
    <v>5</v>
    <v>0</v>
    <v>0</v>
  </rv>
  <rv s="0">
    <v>3</v>
    <v>5</v>
    <v>0</v>
    <v>0</v>
  </rv>
  <rv s="0">
    <v>4</v>
    <v>5</v>
    <v>0</v>
    <v>0</v>
  </rv>
  <rv s="0">
    <v>5</v>
    <v>5</v>
    <v>0</v>
    <v>0</v>
  </rv>
  <rv s="0">
    <v>6</v>
    <v>5</v>
    <v>0</v>
    <v>0</v>
  </rv>
</rvData>
</file>

<file path=xl/richData/rdrichvaluestructure.xml><?xml version="1.0" encoding="utf-8"?>
<rvStructures xmlns="http://schemas.microsoft.com/office/spreadsheetml/2017/richdata" count="2">
  <s t="_webimage">
    <k n="WebImageIdentifier" t="i"/>
    <k n="CalcOrigin" t="i"/>
    <k n="ComputedImage" t="b"/>
    <k n="ImageSizing" t="i"/>
  </s>
  <s t="_webimage">
    <k n="WebImageIdentifier" t="i"/>
    <k n="CalcOrigin" t="i"/>
    <k n="ComputedImage" t="b"/>
    <k n="ImageSizing" t="i"/>
    <k n="Text" t="s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2" Type="http://schemas.microsoft.com/office/2011/relationships/webextension" Target="webextension2.xml"/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9">
    <wetp:webextensionref xmlns:r="http://schemas.openxmlformats.org/officeDocument/2006/relationships" r:id="rId1"/>
  </wetp:taskpane>
  <wetp:taskpane dockstate="right" visibility="0" width="438" row="9">
    <wetp:webextensionref xmlns:r="http://schemas.openxmlformats.org/officeDocument/2006/relationships" r:id="rId2"/>
  </wetp:taskpane>
</wetp:taskpanes>
</file>

<file path=xl/webextensions/webextension1.xml><?xml version="1.0" encoding="utf-8"?>
<we:webextension xmlns:we="http://schemas.microsoft.com/office/webextensions/webextension/2010/11" id="{480A18E4-AECB-4259-A656-9EA906221EE0}">
  <we:reference id="wa104380955" version="3.16.2.1" store="en-US" storeType="OMEX"/>
  <we:alternateReferences>
    <we:reference id="WA104380955" version="3.16.2.1" store="" storeType="OMEX"/>
  </we:alternateReferences>
  <we:properties/>
  <we:bindings/>
  <we:snapshot xmlns:r="http://schemas.openxmlformats.org/officeDocument/2006/relationships"/>
</we:webextension>
</file>

<file path=xl/webextensions/webextension2.xml><?xml version="1.0" encoding="utf-8"?>
<we:webextension xmlns:we="http://schemas.microsoft.com/office/webextensions/webextension/2010/11" id="{5E2D740E-9780-4ACD-85A0-F9FE0145316F}">
  <we:reference id="wa200003696" version="1.1.0.0" store="en-US" storeType="OMEX"/>
  <we:alternateReferences>
    <we:reference id="WA200003696" version="1.1.0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@StratModExcel" TargetMode="External"/><Relationship Id="rId13" Type="http://schemas.openxmlformats.org/officeDocument/2006/relationships/hyperlink" Target="https://stratmodexcel.com/excel-asset-register-capex-forecast" TargetMode="External"/><Relationship Id="rId3" Type="http://schemas.openxmlformats.org/officeDocument/2006/relationships/hyperlink" Target="https://www.linkedin.com/company/stratmodexcel" TargetMode="External"/><Relationship Id="rId7" Type="http://schemas.openxmlformats.org/officeDocument/2006/relationships/hyperlink" Target="https://za.pinterest.com/stratmodexcel" TargetMode="External"/><Relationship Id="rId12" Type="http://schemas.openxmlformats.org/officeDocument/2006/relationships/hyperlink" Target="https://stratmodexcel.com/excel-loan-portfolio-tool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https://stratmodexcel.com/blogs-tutorials-charts-and-dashboards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https://stratmodexcel.com/downloads-and-resources-financial-excel-models" TargetMode="External"/><Relationship Id="rId6" Type="http://schemas.openxmlformats.org/officeDocument/2006/relationships/hyperlink" Target="https://x.com/StratModExcel" TargetMode="External"/><Relationship Id="rId11" Type="http://schemas.openxmlformats.org/officeDocument/2006/relationships/hyperlink" Target="https://stratmodexcel.com/loan-asset-capex-forecast-suite" TargetMode="External"/><Relationship Id="rId5" Type="http://schemas.openxmlformats.org/officeDocument/2006/relationships/hyperlink" Target="https://www.instagram.com/stratmod_excel" TargetMode="External"/><Relationship Id="rId15" Type="http://schemas.openxmlformats.org/officeDocument/2006/relationships/hyperlink" Target="https://youtu.be/RoPN7hb_9i8" TargetMode="External"/><Relationship Id="rId10" Type="http://schemas.openxmlformats.org/officeDocument/2006/relationships/hyperlink" Target="https://youtu.be/qfHibeGHf4s" TargetMode="External"/><Relationship Id="rId4" Type="http://schemas.openxmlformats.org/officeDocument/2006/relationships/hyperlink" Target="https://www.facebook.com/StratModExcel" TargetMode="External"/><Relationship Id="rId9" Type="http://schemas.openxmlformats.org/officeDocument/2006/relationships/hyperlink" Target="https://www.tiktok.com/@stratmodexcel" TargetMode="External"/><Relationship Id="rId14" Type="http://schemas.openxmlformats.org/officeDocument/2006/relationships/hyperlink" Target="https://youtu.be/rE6R4Ir_wG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C4D8D-80E7-417A-9CF1-C81B39BC01AD}">
  <sheetPr codeName="Sheet5"/>
  <dimension ref="B1:P146"/>
  <sheetViews>
    <sheetView showGridLines="0" workbookViewId="0">
      <selection activeCell="L149" sqref="L149"/>
    </sheetView>
  </sheetViews>
  <sheetFormatPr defaultRowHeight="14.4" outlineLevelRow="1" x14ac:dyDescent="0.3"/>
  <sheetData>
    <row r="1" spans="2:16" ht="18" x14ac:dyDescent="0.35">
      <c r="B1" s="433" t="s">
        <v>4</v>
      </c>
      <c r="C1" s="433"/>
      <c r="D1" s="433"/>
      <c r="E1" s="433"/>
      <c r="F1" s="433"/>
      <c r="G1" s="433"/>
      <c r="H1" s="433"/>
      <c r="I1" s="433"/>
    </row>
    <row r="2" spans="2:16" ht="18" x14ac:dyDescent="0.35">
      <c r="B2" s="433" t="s">
        <v>5</v>
      </c>
      <c r="C2" s="433"/>
      <c r="D2" s="433"/>
      <c r="E2" s="433"/>
      <c r="F2" s="433"/>
      <c r="G2" s="433"/>
      <c r="H2" s="433"/>
      <c r="I2" s="433"/>
    </row>
    <row r="3" spans="2:16" ht="25.8" x14ac:dyDescent="0.5">
      <c r="B3" s="434" t="s">
        <v>6</v>
      </c>
      <c r="C3" s="434"/>
      <c r="D3" s="434"/>
      <c r="E3" s="434"/>
      <c r="F3" s="434"/>
      <c r="G3" s="434"/>
      <c r="H3" s="434"/>
      <c r="I3" s="434"/>
    </row>
    <row r="5" spans="2:16" ht="19.8" x14ac:dyDescent="0.4">
      <c r="C5" s="6" t="s">
        <v>7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8"/>
    </row>
    <row r="13" spans="2:16" ht="19.8" x14ac:dyDescent="0.4">
      <c r="C13" s="6" t="s">
        <v>8</v>
      </c>
      <c r="J13" t="s">
        <v>9</v>
      </c>
    </row>
    <row r="14" spans="2:16" hidden="1" outlineLevel="1" x14ac:dyDescent="0.3"/>
    <row r="15" spans="2:16" hidden="1" outlineLevel="1" x14ac:dyDescent="0.3"/>
    <row r="16" spans="2:16" hidden="1" outlineLevel="1" x14ac:dyDescent="0.3"/>
    <row r="17" hidden="1" outlineLevel="1" x14ac:dyDescent="0.3"/>
    <row r="18" hidden="1" outlineLevel="1" x14ac:dyDescent="0.3"/>
    <row r="19" hidden="1" outlineLevel="1" x14ac:dyDescent="0.3"/>
    <row r="20" hidden="1" outlineLevel="1" x14ac:dyDescent="0.3"/>
    <row r="21" hidden="1" outlineLevel="1" x14ac:dyDescent="0.3"/>
    <row r="22" hidden="1" outlineLevel="1" x14ac:dyDescent="0.3"/>
    <row r="23" hidden="1" outlineLevel="1" x14ac:dyDescent="0.3"/>
    <row r="24" hidden="1" outlineLevel="1" x14ac:dyDescent="0.3"/>
    <row r="25" hidden="1" outlineLevel="1" x14ac:dyDescent="0.3"/>
    <row r="26" hidden="1" outlineLevel="1" x14ac:dyDescent="0.3"/>
    <row r="27" hidden="1" outlineLevel="1" x14ac:dyDescent="0.3"/>
    <row r="28" hidden="1" outlineLevel="1" x14ac:dyDescent="0.3"/>
    <row r="29" hidden="1" outlineLevel="1" x14ac:dyDescent="0.3"/>
    <row r="30" hidden="1" outlineLevel="1" x14ac:dyDescent="0.3"/>
    <row r="31" hidden="1" outlineLevel="1" x14ac:dyDescent="0.3"/>
    <row r="32" hidden="1" outlineLevel="1" x14ac:dyDescent="0.3"/>
    <row r="33" spans="3:10" hidden="1" outlineLevel="1" x14ac:dyDescent="0.3"/>
    <row r="34" spans="3:10" ht="19.8" collapsed="1" x14ac:dyDescent="0.4">
      <c r="C34" s="6" t="s">
        <v>10</v>
      </c>
      <c r="J34" t="s">
        <v>9</v>
      </c>
    </row>
    <row r="35" spans="3:10" hidden="1" outlineLevel="1" x14ac:dyDescent="0.3"/>
    <row r="36" spans="3:10" hidden="1" outlineLevel="1" x14ac:dyDescent="0.3"/>
    <row r="37" spans="3:10" hidden="1" outlineLevel="1" x14ac:dyDescent="0.3"/>
    <row r="38" spans="3:10" hidden="1" outlineLevel="1" x14ac:dyDescent="0.3"/>
    <row r="39" spans="3:10" hidden="1" outlineLevel="1" x14ac:dyDescent="0.3"/>
    <row r="40" spans="3:10" hidden="1" outlineLevel="1" x14ac:dyDescent="0.3"/>
    <row r="41" spans="3:10" hidden="1" outlineLevel="1" x14ac:dyDescent="0.3"/>
    <row r="42" spans="3:10" hidden="1" outlineLevel="1" x14ac:dyDescent="0.3"/>
    <row r="43" spans="3:10" hidden="1" outlineLevel="1" x14ac:dyDescent="0.3"/>
    <row r="44" spans="3:10" hidden="1" outlineLevel="1" x14ac:dyDescent="0.3"/>
    <row r="45" spans="3:10" hidden="1" outlineLevel="1" x14ac:dyDescent="0.3"/>
    <row r="46" spans="3:10" hidden="1" outlineLevel="1" x14ac:dyDescent="0.3"/>
    <row r="47" spans="3:10" hidden="1" outlineLevel="1" x14ac:dyDescent="0.3"/>
    <row r="48" spans="3:10" hidden="1" outlineLevel="1" x14ac:dyDescent="0.3"/>
    <row r="49" spans="3:10" hidden="1" outlineLevel="1" x14ac:dyDescent="0.3"/>
    <row r="50" spans="3:10" hidden="1" outlineLevel="1" x14ac:dyDescent="0.3"/>
    <row r="51" spans="3:10" ht="19.8" collapsed="1" x14ac:dyDescent="0.4">
      <c r="C51" s="6" t="s">
        <v>11</v>
      </c>
      <c r="J51" t="s">
        <v>9</v>
      </c>
    </row>
    <row r="52" spans="3:10" hidden="1" outlineLevel="1" x14ac:dyDescent="0.3"/>
    <row r="53" spans="3:10" hidden="1" outlineLevel="1" x14ac:dyDescent="0.3"/>
    <row r="54" spans="3:10" hidden="1" outlineLevel="1" x14ac:dyDescent="0.3"/>
    <row r="55" spans="3:10" hidden="1" outlineLevel="1" x14ac:dyDescent="0.3"/>
    <row r="56" spans="3:10" hidden="1" outlineLevel="1" x14ac:dyDescent="0.3"/>
    <row r="57" spans="3:10" hidden="1" outlineLevel="1" x14ac:dyDescent="0.3"/>
    <row r="58" spans="3:10" hidden="1" outlineLevel="1" x14ac:dyDescent="0.3"/>
    <row r="59" spans="3:10" hidden="1" outlineLevel="1" x14ac:dyDescent="0.3"/>
    <row r="60" spans="3:10" hidden="1" outlineLevel="1" x14ac:dyDescent="0.3"/>
    <row r="61" spans="3:10" hidden="1" outlineLevel="1" x14ac:dyDescent="0.3"/>
    <row r="62" spans="3:10" hidden="1" outlineLevel="1" x14ac:dyDescent="0.3"/>
    <row r="63" spans="3:10" hidden="1" outlineLevel="1" x14ac:dyDescent="0.3"/>
    <row r="64" spans="3:10" hidden="1" outlineLevel="1" x14ac:dyDescent="0.3"/>
    <row r="65" spans="3:10" hidden="1" outlineLevel="1" x14ac:dyDescent="0.3"/>
    <row r="66" spans="3:10" hidden="1" outlineLevel="1" x14ac:dyDescent="0.3"/>
    <row r="67" spans="3:10" hidden="1" outlineLevel="1" x14ac:dyDescent="0.3"/>
    <row r="68" spans="3:10" hidden="1" outlineLevel="1" x14ac:dyDescent="0.3"/>
    <row r="69" spans="3:10" ht="19.8" collapsed="1" x14ac:dyDescent="0.4">
      <c r="C69" s="6" t="s">
        <v>12</v>
      </c>
      <c r="J69" t="s">
        <v>9</v>
      </c>
    </row>
    <row r="70" spans="3:10" hidden="1" outlineLevel="1" x14ac:dyDescent="0.3"/>
    <row r="71" spans="3:10" hidden="1" outlineLevel="1" x14ac:dyDescent="0.3"/>
    <row r="72" spans="3:10" hidden="1" outlineLevel="1" x14ac:dyDescent="0.3"/>
    <row r="73" spans="3:10" hidden="1" outlineLevel="1" x14ac:dyDescent="0.3"/>
    <row r="74" spans="3:10" hidden="1" outlineLevel="1" x14ac:dyDescent="0.3"/>
    <row r="75" spans="3:10" hidden="1" outlineLevel="1" x14ac:dyDescent="0.3"/>
    <row r="76" spans="3:10" hidden="1" outlineLevel="1" x14ac:dyDescent="0.3"/>
    <row r="77" spans="3:10" hidden="1" outlineLevel="1" x14ac:dyDescent="0.3"/>
    <row r="78" spans="3:10" hidden="1" outlineLevel="1" x14ac:dyDescent="0.3"/>
    <row r="79" spans="3:10" hidden="1" outlineLevel="1" x14ac:dyDescent="0.3"/>
    <row r="80" spans="3:10" hidden="1" outlineLevel="1" x14ac:dyDescent="0.3"/>
    <row r="81" spans="3:10" hidden="1" outlineLevel="1" x14ac:dyDescent="0.3"/>
    <row r="82" spans="3:10" hidden="1" outlineLevel="1" x14ac:dyDescent="0.3"/>
    <row r="83" spans="3:10" hidden="1" outlineLevel="1" x14ac:dyDescent="0.3"/>
    <row r="84" spans="3:10" hidden="1" outlineLevel="1" x14ac:dyDescent="0.3"/>
    <row r="85" spans="3:10" hidden="1" outlineLevel="1" x14ac:dyDescent="0.3"/>
    <row r="86" spans="3:10" hidden="1" outlineLevel="1" x14ac:dyDescent="0.3"/>
    <row r="87" spans="3:10" ht="19.8" collapsed="1" x14ac:dyDescent="0.4">
      <c r="C87" s="6" t="s">
        <v>13</v>
      </c>
      <c r="J87" t="s">
        <v>9</v>
      </c>
    </row>
    <row r="88" spans="3:10" hidden="1" outlineLevel="1" x14ac:dyDescent="0.3"/>
    <row r="89" spans="3:10" hidden="1" outlineLevel="1" x14ac:dyDescent="0.3"/>
    <row r="90" spans="3:10" hidden="1" outlineLevel="1" x14ac:dyDescent="0.3"/>
    <row r="91" spans="3:10" hidden="1" outlineLevel="1" x14ac:dyDescent="0.3"/>
    <row r="92" spans="3:10" hidden="1" outlineLevel="1" x14ac:dyDescent="0.3"/>
    <row r="93" spans="3:10" hidden="1" outlineLevel="1" x14ac:dyDescent="0.3"/>
    <row r="94" spans="3:10" hidden="1" outlineLevel="1" x14ac:dyDescent="0.3"/>
    <row r="95" spans="3:10" hidden="1" outlineLevel="1" x14ac:dyDescent="0.3"/>
    <row r="96" spans="3:10" hidden="1" outlineLevel="1" x14ac:dyDescent="0.3"/>
    <row r="97" spans="3:10" hidden="1" outlineLevel="1" x14ac:dyDescent="0.3"/>
    <row r="98" spans="3:10" hidden="1" outlineLevel="1" x14ac:dyDescent="0.3"/>
    <row r="99" spans="3:10" hidden="1" outlineLevel="1" x14ac:dyDescent="0.3"/>
    <row r="100" spans="3:10" hidden="1" outlineLevel="1" x14ac:dyDescent="0.3"/>
    <row r="101" spans="3:10" hidden="1" outlineLevel="1" x14ac:dyDescent="0.3"/>
    <row r="102" spans="3:10" hidden="1" outlineLevel="1" x14ac:dyDescent="0.3"/>
    <row r="103" spans="3:10" hidden="1" outlineLevel="1" x14ac:dyDescent="0.3"/>
    <row r="104" spans="3:10" hidden="1" outlineLevel="1" x14ac:dyDescent="0.3"/>
    <row r="105" spans="3:10" hidden="1" outlineLevel="1" x14ac:dyDescent="0.3"/>
    <row r="106" spans="3:10" hidden="1" outlineLevel="1" x14ac:dyDescent="0.3"/>
    <row r="107" spans="3:10" hidden="1" outlineLevel="1" x14ac:dyDescent="0.3"/>
    <row r="108" spans="3:10" hidden="1" outlineLevel="1" x14ac:dyDescent="0.3"/>
    <row r="109" spans="3:10" ht="19.8" collapsed="1" x14ac:dyDescent="0.4">
      <c r="C109" s="6" t="s">
        <v>14</v>
      </c>
      <c r="J109" t="s">
        <v>9</v>
      </c>
    </row>
    <row r="110" spans="3:10" hidden="1" outlineLevel="1" x14ac:dyDescent="0.3"/>
    <row r="111" spans="3:10" hidden="1" outlineLevel="1" x14ac:dyDescent="0.3"/>
    <row r="112" spans="3:10" hidden="1" outlineLevel="1" x14ac:dyDescent="0.3"/>
    <row r="113" spans="3:10" hidden="1" outlineLevel="1" x14ac:dyDescent="0.3"/>
    <row r="114" spans="3:10" hidden="1" outlineLevel="1" x14ac:dyDescent="0.3"/>
    <row r="115" spans="3:10" hidden="1" outlineLevel="1" x14ac:dyDescent="0.3"/>
    <row r="116" spans="3:10" hidden="1" outlineLevel="1" x14ac:dyDescent="0.3"/>
    <row r="117" spans="3:10" hidden="1" outlineLevel="1" x14ac:dyDescent="0.3"/>
    <row r="118" spans="3:10" hidden="1" outlineLevel="1" x14ac:dyDescent="0.3"/>
    <row r="119" spans="3:10" hidden="1" outlineLevel="1" x14ac:dyDescent="0.3"/>
    <row r="120" spans="3:10" hidden="1" outlineLevel="1" x14ac:dyDescent="0.3"/>
    <row r="121" spans="3:10" hidden="1" outlineLevel="1" x14ac:dyDescent="0.3"/>
    <row r="122" spans="3:10" hidden="1" outlineLevel="1" x14ac:dyDescent="0.3"/>
    <row r="123" spans="3:10" hidden="1" outlineLevel="1" x14ac:dyDescent="0.3"/>
    <row r="124" spans="3:10" hidden="1" outlineLevel="1" x14ac:dyDescent="0.3"/>
    <row r="125" spans="3:10" hidden="1" outlineLevel="1" x14ac:dyDescent="0.3"/>
    <row r="126" spans="3:10" hidden="1" outlineLevel="1" x14ac:dyDescent="0.3"/>
    <row r="127" spans="3:10" ht="18.75" customHeight="1" collapsed="1" x14ac:dyDescent="0.4">
      <c r="C127" s="6" t="s">
        <v>15</v>
      </c>
      <c r="J127" t="s">
        <v>9</v>
      </c>
    </row>
    <row r="128" spans="3:10" hidden="1" outlineLevel="1" x14ac:dyDescent="0.3"/>
    <row r="129" hidden="1" outlineLevel="1" x14ac:dyDescent="0.3"/>
    <row r="130" hidden="1" outlineLevel="1" x14ac:dyDescent="0.3"/>
    <row r="131" hidden="1" outlineLevel="1" x14ac:dyDescent="0.3"/>
    <row r="132" hidden="1" outlineLevel="1" x14ac:dyDescent="0.3"/>
    <row r="133" hidden="1" outlineLevel="1" x14ac:dyDescent="0.3"/>
    <row r="134" hidden="1" outlineLevel="1" x14ac:dyDescent="0.3"/>
    <row r="135" hidden="1" outlineLevel="1" x14ac:dyDescent="0.3"/>
    <row r="136" hidden="1" outlineLevel="1" x14ac:dyDescent="0.3"/>
    <row r="137" hidden="1" outlineLevel="1" x14ac:dyDescent="0.3"/>
    <row r="138" hidden="1" outlineLevel="1" x14ac:dyDescent="0.3"/>
    <row r="139" hidden="1" outlineLevel="1" x14ac:dyDescent="0.3"/>
    <row r="140" hidden="1" outlineLevel="1" x14ac:dyDescent="0.3"/>
    <row r="141" hidden="1" outlineLevel="1" x14ac:dyDescent="0.3"/>
    <row r="142" hidden="1" outlineLevel="1" x14ac:dyDescent="0.3"/>
    <row r="143" hidden="1" outlineLevel="1" x14ac:dyDescent="0.3"/>
    <row r="144" hidden="1" outlineLevel="1" x14ac:dyDescent="0.3"/>
    <row r="145" spans="3:3" hidden="1" outlineLevel="1" x14ac:dyDescent="0.3"/>
    <row r="146" spans="3:3" ht="23.4" collapsed="1" x14ac:dyDescent="0.45">
      <c r="C146" s="9" t="s">
        <v>16</v>
      </c>
    </row>
  </sheetData>
  <sheetProtection selectLockedCells="1"/>
  <mergeCells count="3">
    <mergeCell ref="B1:I1"/>
    <mergeCell ref="B2:I2"/>
    <mergeCell ref="B3:I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1A65F-E80E-435C-A824-96022A74CB51}">
  <sheetPr codeName="Sheet5">
    <pageSetUpPr fitToPage="1"/>
  </sheetPr>
  <dimension ref="B1:L53"/>
  <sheetViews>
    <sheetView showGridLines="0" tabSelected="1" workbookViewId="0">
      <selection activeCell="N3" sqref="N3"/>
    </sheetView>
  </sheetViews>
  <sheetFormatPr defaultRowHeight="14.4" x14ac:dyDescent="0.3"/>
  <cols>
    <col min="1" max="1" width="2" customWidth="1"/>
    <col min="4" max="11" width="2.6640625" customWidth="1"/>
  </cols>
  <sheetData>
    <row r="1" spans="2:12" x14ac:dyDescent="0.3">
      <c r="D1" s="216" t="s">
        <v>101</v>
      </c>
    </row>
    <row r="2" spans="2:12" ht="13.2" customHeight="1" x14ac:dyDescent="0.35">
      <c r="D2" s="215" t="e" vm="1">
        <v>#VALUE!</v>
      </c>
      <c r="E2" s="214" t="e" vm="2">
        <v>#VALUE!</v>
      </c>
      <c r="F2" s="214" t="e" vm="3">
        <v>#VALUE!</v>
      </c>
      <c r="G2" s="214" t="e" vm="4">
        <v>#VALUE!</v>
      </c>
      <c r="H2" s="214" t="e" vm="5">
        <v>#VALUE!</v>
      </c>
      <c r="I2" s="214" t="e" vm="6">
        <v>#VALUE!</v>
      </c>
      <c r="J2" s="213" t="e" vm="7">
        <v>#VALUE!</v>
      </c>
      <c r="L2" s="4"/>
    </row>
    <row r="3" spans="2:12" ht="7.2" customHeight="1" x14ac:dyDescent="0.3"/>
    <row r="4" spans="2:12" x14ac:dyDescent="0.3">
      <c r="B4" s="1" t="s">
        <v>100</v>
      </c>
    </row>
    <row r="5" spans="2:12" ht="5.4" customHeight="1" x14ac:dyDescent="0.3"/>
    <row r="6" spans="2:12" x14ac:dyDescent="0.3">
      <c r="B6" t="s">
        <v>269</v>
      </c>
    </row>
    <row r="7" spans="2:12" ht="7.2" customHeight="1" x14ac:dyDescent="0.3"/>
    <row r="8" spans="2:12" ht="18" x14ac:dyDescent="0.3">
      <c r="B8" s="211" t="s">
        <v>270</v>
      </c>
    </row>
    <row r="9" spans="2:12" ht="6" customHeight="1" x14ac:dyDescent="0.3"/>
    <row r="10" spans="2:12" x14ac:dyDescent="0.3">
      <c r="B10" t="s">
        <v>271</v>
      </c>
    </row>
    <row r="11" spans="2:12" x14ac:dyDescent="0.3">
      <c r="B11" s="212" t="s">
        <v>272</v>
      </c>
    </row>
    <row r="12" spans="2:12" x14ac:dyDescent="0.3">
      <c r="B12" s="212" t="s">
        <v>273</v>
      </c>
    </row>
    <row r="13" spans="2:12" x14ac:dyDescent="0.3">
      <c r="B13" s="212" t="s">
        <v>274</v>
      </c>
    </row>
    <row r="14" spans="2:12" ht="5.4" customHeight="1" x14ac:dyDescent="0.3"/>
    <row r="15" spans="2:12" x14ac:dyDescent="0.3">
      <c r="B15" t="s">
        <v>275</v>
      </c>
    </row>
    <row r="16" spans="2:12" ht="8.4" customHeight="1" x14ac:dyDescent="0.3"/>
    <row r="17" spans="2:2" ht="18" x14ac:dyDescent="0.3">
      <c r="B17" s="211" t="s">
        <v>276</v>
      </c>
    </row>
    <row r="18" spans="2:2" ht="7.2" customHeight="1" x14ac:dyDescent="0.3">
      <c r="B18" s="212"/>
    </row>
    <row r="19" spans="2:2" x14ac:dyDescent="0.3">
      <c r="B19" s="212" t="s">
        <v>277</v>
      </c>
    </row>
    <row r="20" spans="2:2" ht="4.2" customHeight="1" x14ac:dyDescent="0.3">
      <c r="B20" s="212"/>
    </row>
    <row r="21" spans="2:2" x14ac:dyDescent="0.3">
      <c r="B21" s="212" t="s">
        <v>278</v>
      </c>
    </row>
    <row r="22" spans="2:2" ht="4.8" customHeight="1" x14ac:dyDescent="0.3">
      <c r="B22" s="212"/>
    </row>
    <row r="23" spans="2:2" x14ac:dyDescent="0.3">
      <c r="B23" s="212" t="s">
        <v>279</v>
      </c>
    </row>
    <row r="24" spans="2:2" ht="8.4" customHeight="1" x14ac:dyDescent="0.3"/>
    <row r="25" spans="2:2" ht="18" x14ac:dyDescent="0.3">
      <c r="B25" s="211" t="s">
        <v>280</v>
      </c>
    </row>
    <row r="26" spans="2:2" ht="6" customHeight="1" x14ac:dyDescent="0.3"/>
    <row r="27" spans="2:2" x14ac:dyDescent="0.3">
      <c r="B27" t="s">
        <v>281</v>
      </c>
    </row>
    <row r="28" spans="2:2" ht="5.4" customHeight="1" x14ac:dyDescent="0.3">
      <c r="B28" s="212"/>
    </row>
    <row r="29" spans="2:2" x14ac:dyDescent="0.3">
      <c r="B29" s="212" t="s">
        <v>282</v>
      </c>
    </row>
    <row r="30" spans="2:2" x14ac:dyDescent="0.3">
      <c r="B30" s="212" t="s">
        <v>283</v>
      </c>
    </row>
    <row r="31" spans="2:2" x14ac:dyDescent="0.3">
      <c r="B31" s="212" t="s">
        <v>284</v>
      </c>
    </row>
    <row r="32" spans="2:2" ht="5.4" customHeight="1" x14ac:dyDescent="0.3">
      <c r="B32" s="212"/>
    </row>
    <row r="33" spans="2:12" x14ac:dyDescent="0.3">
      <c r="B33" s="212" t="s">
        <v>285</v>
      </c>
    </row>
    <row r="34" spans="2:12" ht="6.6" customHeight="1" x14ac:dyDescent="0.3"/>
    <row r="35" spans="2:12" x14ac:dyDescent="0.3">
      <c r="B35" t="s">
        <v>99</v>
      </c>
    </row>
    <row r="36" spans="2:12" x14ac:dyDescent="0.3">
      <c r="B36" t="s">
        <v>264</v>
      </c>
    </row>
    <row r="37" spans="2:12" ht="4.2" customHeight="1" x14ac:dyDescent="0.3"/>
    <row r="38" spans="2:12" x14ac:dyDescent="0.3">
      <c r="B38" s="212" t="s">
        <v>98</v>
      </c>
      <c r="J38" s="408" t="s">
        <v>246</v>
      </c>
      <c r="L38" s="4" t="s">
        <v>261</v>
      </c>
    </row>
    <row r="39" spans="2:12" ht="10.199999999999999" customHeight="1" x14ac:dyDescent="0.3">
      <c r="B39" s="212"/>
      <c r="J39" s="408" t="s">
        <v>228</v>
      </c>
      <c r="L39" s="431" t="s">
        <v>248</v>
      </c>
    </row>
    <row r="40" spans="2:12" ht="10.199999999999999" customHeight="1" x14ac:dyDescent="0.3">
      <c r="B40" s="212"/>
      <c r="J40" s="408" t="s">
        <v>247</v>
      </c>
      <c r="L40" s="431" t="s">
        <v>107</v>
      </c>
    </row>
    <row r="41" spans="2:12" x14ac:dyDescent="0.3">
      <c r="B41" s="212" t="s">
        <v>97</v>
      </c>
      <c r="J41" s="408" t="s">
        <v>246</v>
      </c>
      <c r="L41" s="4" t="s">
        <v>108</v>
      </c>
    </row>
    <row r="42" spans="2:12" ht="11.4" customHeight="1" x14ac:dyDescent="0.3">
      <c r="J42" s="408" t="s">
        <v>228</v>
      </c>
      <c r="L42" s="431" t="s">
        <v>109</v>
      </c>
    </row>
    <row r="43" spans="2:12" ht="11.4" customHeight="1" x14ac:dyDescent="0.3">
      <c r="J43" s="408" t="s">
        <v>247</v>
      </c>
      <c r="L43" s="431" t="s">
        <v>106</v>
      </c>
    </row>
    <row r="44" spans="2:12" ht="6" customHeight="1" x14ac:dyDescent="0.3">
      <c r="B44" s="212"/>
      <c r="K44" s="4"/>
    </row>
    <row r="45" spans="2:12" ht="18" x14ac:dyDescent="0.3">
      <c r="B45" s="211" t="s">
        <v>286</v>
      </c>
    </row>
    <row r="46" spans="2:12" x14ac:dyDescent="0.3">
      <c r="B46" t="s">
        <v>287</v>
      </c>
    </row>
    <row r="47" spans="2:12" x14ac:dyDescent="0.3">
      <c r="B47" s="432" t="s">
        <v>262</v>
      </c>
    </row>
    <row r="48" spans="2:12" x14ac:dyDescent="0.3">
      <c r="B48" s="432" t="s">
        <v>263</v>
      </c>
    </row>
    <row r="49" spans="2:2" ht="9" customHeight="1" x14ac:dyDescent="0.3"/>
    <row r="50" spans="2:2" ht="18" x14ac:dyDescent="0.3">
      <c r="B50" s="211" t="s">
        <v>288</v>
      </c>
    </row>
    <row r="51" spans="2:2" ht="8.4" customHeight="1" x14ac:dyDescent="0.3"/>
    <row r="52" spans="2:2" x14ac:dyDescent="0.3">
      <c r="B52" t="s">
        <v>289</v>
      </c>
    </row>
    <row r="53" spans="2:2" x14ac:dyDescent="0.3">
      <c r="B53" t="s">
        <v>290</v>
      </c>
    </row>
  </sheetData>
  <hyperlinks>
    <hyperlink ref="B47" r:id="rId1" display="https://stratmodexcel.com/downloads-and-resources-financial-excel-models" xr:uid="{3CD7E108-EDAE-4D9B-9B01-E2AB90318CD8}"/>
    <hyperlink ref="B48" r:id="rId2" display="https://stratmodexcel.com/blogs-tutorials-charts-and-dashboards" xr:uid="{4587EBCE-C6EA-4215-A4AC-877A4E17770A}"/>
    <hyperlink ref="E2" r:id="rId3" display="https://www.linkedin.com/company/stratmodexcel" xr:uid="{1D506F98-0F27-4E49-9BBD-CE5435B7C5F1}"/>
    <hyperlink ref="F2" r:id="rId4" display="https://www.facebook.com/StratModExcel" xr:uid="{EA8D0948-3D06-4774-82B2-87BD6469A8B8}"/>
    <hyperlink ref="G2" r:id="rId5" display="https://www.instagram.com/stratmod_excel" xr:uid="{6CB46504-E2BD-4013-8DEC-768F93FDFC81}"/>
    <hyperlink ref="H2" r:id="rId6" display="https://x.com/StratModExcel" xr:uid="{C12021F3-A503-419C-9067-3A23C983D218}"/>
    <hyperlink ref="I2" r:id="rId7" display="https://za.pinterest.com/stratmodexcel" xr:uid="{25453C06-F247-4092-8BF1-552095B59BFD}"/>
    <hyperlink ref="D2" r:id="rId8" display="https://www.youtube.com/@StratModExcel" xr:uid="{AF909E8D-133C-44B8-BDA4-B1852E58B85B}"/>
    <hyperlink ref="J2" r:id="rId9" display="https://www.tiktok.com/@stratmodexcel" xr:uid="{65FD76B9-AC83-4AE3-AE9C-05CAC9908887}"/>
    <hyperlink ref="L40" r:id="rId10" xr:uid="{871C3CE4-43F8-47D9-BAF7-1A9C21D081EC}"/>
    <hyperlink ref="L41" r:id="rId11" xr:uid="{A5509B2E-981F-429A-BDF7-BB127512F483}"/>
    <hyperlink ref="L42" r:id="rId12" xr:uid="{84B3F112-C4B0-4CDC-9C77-2569797379CE}"/>
    <hyperlink ref="L43" r:id="rId13" xr:uid="{9069CF79-B00C-45E1-816B-9A6108178064}"/>
    <hyperlink ref="L39" r:id="rId14" xr:uid="{D260E26F-7AA5-4308-81E7-900F0F92DE3F}"/>
    <hyperlink ref="L38" r:id="rId15" xr:uid="{38E7A08B-7E9F-4CD8-B9ED-2BE55AAC7B17}"/>
  </hyperlinks>
  <pageMargins left="0.7" right="0.7" top="0.75" bottom="0.75" header="0.3" footer="0.3"/>
  <pageSetup paperSize="9" scale="72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E0CA8-9B83-4A18-960F-74098205FB23}">
  <sheetPr codeName="Sheet46">
    <tabColor rgb="FF002060"/>
    <pageSetUpPr fitToPage="1"/>
  </sheetPr>
  <dimension ref="A1:AF2173"/>
  <sheetViews>
    <sheetView showGridLines="0" topLeftCell="B1" zoomScale="75" zoomScaleNormal="75" zoomScaleSheetLayoutView="75" workbookViewId="0">
      <pane ySplit="1" topLeftCell="A2" activePane="bottomLeft" state="frozen"/>
      <selection activeCell="N16" sqref="N16"/>
      <selection pane="bottomLeft" activeCell="P1" sqref="P1"/>
    </sheetView>
  </sheetViews>
  <sheetFormatPr defaultColWidth="9.109375" defaultRowHeight="16.8" customHeight="1" outlineLevelRow="1" x14ac:dyDescent="0.3"/>
  <cols>
    <col min="1" max="1" width="17.21875" customWidth="1"/>
    <col min="3" max="7" width="13.6640625" style="5" customWidth="1"/>
    <col min="8" max="20" width="9.109375" style="260"/>
    <col min="21" max="21" width="19.5546875" style="260" customWidth="1"/>
    <col min="22" max="16384" width="9.109375" style="260"/>
  </cols>
  <sheetData>
    <row r="1" spans="1:9" s="238" customFormat="1" ht="34.200000000000003" customHeight="1" x14ac:dyDescent="0.3">
      <c r="A1"/>
      <c r="C1" s="298"/>
      <c r="D1" s="298"/>
      <c r="F1" s="298"/>
      <c r="G1" s="298"/>
      <c r="H1" s="299"/>
      <c r="I1" s="299"/>
    </row>
    <row r="2" spans="1:9" s="11" customFormat="1" ht="14.4" x14ac:dyDescent="0.3">
      <c r="A2"/>
      <c r="C2" s="5"/>
      <c r="D2" s="5"/>
      <c r="E2" s="5"/>
      <c r="F2" s="5"/>
      <c r="G2" s="5"/>
    </row>
    <row r="3" spans="1:9" s="261" customFormat="1" ht="19.8" customHeight="1" x14ac:dyDescent="0.35">
      <c r="A3"/>
      <c r="C3" s="300">
        <v>2030</v>
      </c>
      <c r="D3" s="301">
        <v>12</v>
      </c>
      <c r="F3" s="5"/>
      <c r="G3" s="5"/>
    </row>
    <row r="4" spans="1:9" s="261" customFormat="1" ht="16.2" customHeight="1" x14ac:dyDescent="0.3">
      <c r="A4"/>
      <c r="C4" s="5"/>
      <c r="D4" s="5"/>
      <c r="E4" s="5"/>
      <c r="F4" s="5"/>
      <c r="G4" s="5"/>
    </row>
    <row r="5" spans="1:9" s="261" customFormat="1" ht="16.2" customHeight="1" x14ac:dyDescent="0.3">
      <c r="A5"/>
      <c r="C5" s="5"/>
      <c r="D5" s="5"/>
      <c r="E5" s="5"/>
      <c r="F5" s="5"/>
      <c r="G5" s="5"/>
    </row>
    <row r="6" spans="1:9" s="261" customFormat="1" ht="16.2" customHeight="1" x14ac:dyDescent="0.3">
      <c r="A6"/>
      <c r="C6" s="5"/>
      <c r="D6" s="5"/>
      <c r="E6" s="5"/>
      <c r="F6" s="5"/>
      <c r="G6" s="5"/>
    </row>
    <row r="7" spans="1:9" s="261" customFormat="1" ht="16.2" customHeight="1" x14ac:dyDescent="0.3">
      <c r="A7"/>
      <c r="C7" s="5"/>
      <c r="D7" s="5"/>
      <c r="E7" s="5"/>
      <c r="F7" s="5"/>
      <c r="G7" s="5"/>
    </row>
    <row r="8" spans="1:9" s="261" customFormat="1" ht="16.2" customHeight="1" x14ac:dyDescent="0.3">
      <c r="A8"/>
      <c r="C8"/>
      <c r="D8" s="5"/>
      <c r="E8" s="5"/>
      <c r="G8" s="5"/>
    </row>
    <row r="9" spans="1:9" s="261" customFormat="1" ht="16.2" customHeight="1" x14ac:dyDescent="0.3">
      <c r="A9" s="269"/>
      <c r="C9"/>
      <c r="D9" s="5"/>
      <c r="E9" s="5"/>
      <c r="F9" s="5"/>
      <c r="G9" s="5"/>
    </row>
    <row r="10" spans="1:9" s="261" customFormat="1" ht="16.2" customHeight="1" x14ac:dyDescent="0.3">
      <c r="A10" s="269"/>
      <c r="C10"/>
      <c r="D10" s="5"/>
      <c r="E10" s="5"/>
      <c r="F10" s="5"/>
      <c r="G10" s="5"/>
    </row>
    <row r="11" spans="1:9" s="261" customFormat="1" ht="16.2" customHeight="1" x14ac:dyDescent="0.3">
      <c r="A11" s="15"/>
      <c r="C11"/>
      <c r="D11" s="5"/>
      <c r="E11" s="5"/>
      <c r="F11" s="5"/>
      <c r="G11" s="5"/>
    </row>
    <row r="12" spans="1:9" s="261" customFormat="1" ht="16.2" customHeight="1" x14ac:dyDescent="0.3">
      <c r="A12" s="15"/>
      <c r="D12" s="5"/>
      <c r="E12" s="5"/>
      <c r="F12" s="5"/>
      <c r="G12" s="5"/>
    </row>
    <row r="13" spans="1:9" s="261" customFormat="1" ht="16.2" customHeight="1" x14ac:dyDescent="0.3">
      <c r="A13" s="15"/>
      <c r="C13" s="5"/>
      <c r="D13" s="5"/>
      <c r="E13" s="5"/>
      <c r="F13" s="5"/>
      <c r="G13" s="5"/>
    </row>
    <row r="14" spans="1:9" s="261" customFormat="1" ht="16.2" customHeight="1" x14ac:dyDescent="0.3">
      <c r="A14" s="15"/>
      <c r="C14" s="5"/>
      <c r="D14" s="5"/>
      <c r="E14" s="5"/>
      <c r="F14" s="5"/>
      <c r="G14" s="5"/>
    </row>
    <row r="15" spans="1:9" s="261" customFormat="1" ht="14.4" x14ac:dyDescent="0.3">
      <c r="A15" s="15"/>
      <c r="C15" s="5"/>
      <c r="D15" s="5"/>
      <c r="E15" s="5"/>
      <c r="F15" s="5"/>
      <c r="G15" s="5"/>
    </row>
    <row r="16" spans="1:9" s="261" customFormat="1" ht="16.2" customHeight="1" x14ac:dyDescent="0.3">
      <c r="A16" s="15"/>
      <c r="C16" s="5"/>
      <c r="D16" s="5"/>
      <c r="E16" s="5"/>
      <c r="F16" s="5"/>
      <c r="G16" s="5"/>
    </row>
    <row r="17" spans="1:7" s="261" customFormat="1" ht="16.2" customHeight="1" x14ac:dyDescent="0.3">
      <c r="A17" s="15"/>
      <c r="C17" s="5"/>
      <c r="D17" s="5"/>
      <c r="E17" s="5"/>
      <c r="F17" s="5"/>
      <c r="G17" s="5"/>
    </row>
    <row r="18" spans="1:7" s="261" customFormat="1" ht="16.2" customHeight="1" x14ac:dyDescent="0.3">
      <c r="A18" s="15"/>
      <c r="D18" s="5"/>
      <c r="E18" s="5"/>
      <c r="F18" s="5"/>
      <c r="G18" s="5"/>
    </row>
    <row r="19" spans="1:7" s="261" customFormat="1" ht="16.2" customHeight="1" x14ac:dyDescent="0.3">
      <c r="A19" s="15"/>
      <c r="C19" s="5"/>
      <c r="D19" s="5"/>
      <c r="E19" s="5"/>
      <c r="F19" s="5"/>
      <c r="G19" s="5"/>
    </row>
    <row r="20" spans="1:7" s="261" customFormat="1" ht="16.2" customHeight="1" x14ac:dyDescent="0.3">
      <c r="A20" s="15"/>
      <c r="C20" s="5"/>
      <c r="D20" s="5"/>
      <c r="E20" s="5"/>
      <c r="F20" s="5"/>
      <c r="G20" s="5"/>
    </row>
    <row r="21" spans="1:7" s="261" customFormat="1" ht="16.2" customHeight="1" x14ac:dyDescent="0.3">
      <c r="A21" s="15"/>
      <c r="C21" s="5"/>
      <c r="D21" s="5"/>
      <c r="E21" s="5"/>
      <c r="F21" s="5"/>
      <c r="G21" s="5"/>
    </row>
    <row r="22" spans="1:7" s="261" customFormat="1" ht="16.2" customHeight="1" x14ac:dyDescent="0.3">
      <c r="A22" s="15"/>
      <c r="C22" s="5"/>
      <c r="D22" s="5"/>
      <c r="E22" s="5"/>
      <c r="F22" s="5"/>
      <c r="G22" s="5"/>
    </row>
    <row r="23" spans="1:7" s="261" customFormat="1" ht="16.2" customHeight="1" x14ac:dyDescent="0.3">
      <c r="A23" s="15"/>
      <c r="C23" s="5"/>
      <c r="D23" s="5"/>
      <c r="E23" s="5"/>
      <c r="F23" s="5"/>
      <c r="G23" s="5"/>
    </row>
    <row r="24" spans="1:7" s="261" customFormat="1" ht="16.2" customHeight="1" x14ac:dyDescent="0.3">
      <c r="A24" s="15"/>
      <c r="C24" s="5"/>
      <c r="D24" s="5"/>
      <c r="E24" s="5"/>
      <c r="F24" s="5"/>
      <c r="G24" s="5"/>
    </row>
    <row r="25" spans="1:7" s="261" customFormat="1" ht="14.4" x14ac:dyDescent="0.3">
      <c r="A25" s="15"/>
      <c r="C25" s="5"/>
      <c r="D25" s="5"/>
      <c r="E25" s="5"/>
      <c r="F25" s="5"/>
      <c r="G25" s="5"/>
    </row>
    <row r="26" spans="1:7" s="261" customFormat="1" ht="16.2" customHeight="1" x14ac:dyDescent="0.3">
      <c r="A26" s="15"/>
      <c r="D26" s="5"/>
      <c r="E26" s="5"/>
      <c r="F26" s="5"/>
      <c r="G26" s="5"/>
    </row>
    <row r="27" spans="1:7" s="261" customFormat="1" ht="16.2" customHeight="1" x14ac:dyDescent="0.3">
      <c r="A27" s="15"/>
      <c r="G27" s="5"/>
    </row>
    <row r="28" spans="1:7" s="261" customFormat="1" ht="16.2" customHeight="1" x14ac:dyDescent="0.3">
      <c r="A28" s="15"/>
      <c r="C28" s="302" t="s">
        <v>185</v>
      </c>
      <c r="D28" s="303" t="s">
        <v>160</v>
      </c>
      <c r="G28" s="5"/>
    </row>
    <row r="29" spans="1:7" s="261" customFormat="1" ht="16.2" customHeight="1" x14ac:dyDescent="0.3">
      <c r="A29" s="15"/>
      <c r="D29" s="5"/>
      <c r="E29" s="5"/>
      <c r="F29" s="5"/>
      <c r="G29" s="5"/>
    </row>
    <row r="30" spans="1:7" s="261" customFormat="1" ht="16.2" customHeight="1" x14ac:dyDescent="0.3">
      <c r="A30" s="15"/>
      <c r="D30" s="5"/>
      <c r="E30" s="5"/>
      <c r="F30" s="5"/>
      <c r="G30" s="5"/>
    </row>
    <row r="31" spans="1:7" s="261" customFormat="1" ht="16.2" customHeight="1" x14ac:dyDescent="0.3">
      <c r="A31" s="15"/>
      <c r="D31" s="5"/>
      <c r="E31" s="5"/>
      <c r="F31" s="5"/>
      <c r="G31" s="5"/>
    </row>
    <row r="32" spans="1:7" s="261" customFormat="1" ht="19.2" x14ac:dyDescent="0.3">
      <c r="A32" s="15"/>
      <c r="D32" s="298"/>
      <c r="E32" s="298"/>
      <c r="F32" s="298"/>
      <c r="G32" s="5"/>
    </row>
    <row r="33" spans="1:32" s="261" customFormat="1" ht="14.4" x14ac:dyDescent="0.3">
      <c r="A33" s="15"/>
      <c r="D33" s="5"/>
      <c r="E33" s="5"/>
      <c r="F33" s="5"/>
    </row>
    <row r="34" spans="1:32" s="261" customFormat="1" ht="16.2" customHeight="1" x14ac:dyDescent="0.3">
      <c r="A34" s="15"/>
      <c r="D34" s="5"/>
      <c r="E34" s="5"/>
      <c r="F34" s="5"/>
      <c r="G34" s="5"/>
    </row>
    <row r="35" spans="1:32" s="261" customFormat="1" ht="16.2" customHeight="1" x14ac:dyDescent="0.3">
      <c r="A35" s="15"/>
      <c r="D35" s="5"/>
      <c r="E35" s="5"/>
      <c r="F35" s="5"/>
      <c r="G35" s="5"/>
    </row>
    <row r="36" spans="1:32" s="261" customFormat="1" ht="16.2" customHeight="1" x14ac:dyDescent="0.3">
      <c r="A36" s="15"/>
      <c r="D36" s="5"/>
      <c r="E36" s="5"/>
      <c r="F36" s="5"/>
      <c r="G36" s="5"/>
    </row>
    <row r="37" spans="1:32" s="261" customFormat="1" ht="16.2" customHeight="1" x14ac:dyDescent="0.3">
      <c r="A37" s="15"/>
      <c r="D37" s="5"/>
      <c r="E37" s="5"/>
      <c r="F37" s="5"/>
      <c r="G37" s="5"/>
    </row>
    <row r="38" spans="1:32" s="261" customFormat="1" ht="16.2" customHeight="1" x14ac:dyDescent="0.3">
      <c r="A38" s="15"/>
      <c r="D38" s="5"/>
      <c r="E38" s="5"/>
      <c r="F38" s="5"/>
      <c r="G38" s="5"/>
    </row>
    <row r="39" spans="1:32" s="261" customFormat="1" ht="16.2" customHeight="1" x14ac:dyDescent="0.3">
      <c r="A39" s="15"/>
      <c r="D39" s="5"/>
      <c r="E39" s="5"/>
      <c r="F39" s="5"/>
      <c r="G39" s="5"/>
    </row>
    <row r="40" spans="1:32" s="261" customFormat="1" ht="16.2" customHeight="1" x14ac:dyDescent="0.3">
      <c r="A40"/>
      <c r="D40" s="5"/>
      <c r="E40" s="5"/>
      <c r="F40" s="5"/>
      <c r="G40" s="5"/>
    </row>
    <row r="41" spans="1:32" s="261" customFormat="1" ht="16.2" customHeight="1" x14ac:dyDescent="0.3">
      <c r="A41"/>
      <c r="D41" s="5"/>
      <c r="E41" s="5"/>
      <c r="F41" s="5"/>
      <c r="G41" s="5"/>
    </row>
    <row r="42" spans="1:32" s="261" customFormat="1" ht="16.2" hidden="1" customHeight="1" outlineLevel="1" x14ac:dyDescent="0.3">
      <c r="A42"/>
      <c r="D42" s="5"/>
      <c r="E42" s="5"/>
      <c r="F42" s="5"/>
      <c r="G42" s="5"/>
    </row>
    <row r="43" spans="1:32" s="261" customFormat="1" ht="16.2" hidden="1" customHeight="1" outlineLevel="1" x14ac:dyDescent="0.3">
      <c r="A43"/>
      <c r="E43" s="5"/>
      <c r="F43" s="5"/>
      <c r="G43" s="5"/>
    </row>
    <row r="44" spans="1:32" s="261" customFormat="1" ht="16.2" hidden="1" customHeight="1" outlineLevel="1" x14ac:dyDescent="0.3">
      <c r="A44"/>
      <c r="E44" s="5"/>
      <c r="F44" s="5"/>
      <c r="G44" s="5"/>
      <c r="U44" s="304" t="s">
        <v>185</v>
      </c>
      <c r="V44" s="305" t="str">
        <f>D28</f>
        <v>BOM02</v>
      </c>
      <c r="W44" s="306"/>
      <c r="X44" s="306"/>
      <c r="Y44" s="307"/>
      <c r="Z44" s="16"/>
      <c r="AA44" s="16"/>
      <c r="AB44" s="16"/>
      <c r="AC44" s="16"/>
      <c r="AD44" s="16"/>
      <c r="AE44" s="16"/>
    </row>
    <row r="45" spans="1:32" s="261" customFormat="1" ht="16.2" hidden="1" customHeight="1" outlineLevel="1" x14ac:dyDescent="0.3">
      <c r="A45"/>
      <c r="D45" s="5"/>
      <c r="E45" s="5"/>
      <c r="F45" s="5"/>
      <c r="G45" s="5"/>
      <c r="U45" s="308">
        <f ca="1">IFERROR(X47/X46,0)</f>
        <v>1</v>
      </c>
      <c r="V45" s="223" t="s">
        <v>186</v>
      </c>
      <c r="W45" s="309" t="s">
        <v>187</v>
      </c>
      <c r="X45" s="309" t="s">
        <v>188</v>
      </c>
      <c r="Y45" s="307"/>
      <c r="Z45" s="24"/>
      <c r="AA45" s="24"/>
      <c r="AB45" s="24"/>
      <c r="AC45" s="24"/>
      <c r="AD45" s="24"/>
      <c r="AE45" s="24"/>
    </row>
    <row r="46" spans="1:32" s="261" customFormat="1" ht="16.2" hidden="1" customHeight="1" outlineLevel="1" x14ac:dyDescent="0.35">
      <c r="A46"/>
      <c r="D46" s="5"/>
      <c r="E46" s="5"/>
      <c r="F46" s="5"/>
      <c r="G46" s="5"/>
      <c r="U46" s="310" t="s">
        <v>189</v>
      </c>
      <c r="V46" s="310"/>
      <c r="W46" s="310"/>
      <c r="X46" s="311">
        <f ca="1">SUMIFS(_xlfn._TRO_TRAILING(Setup_Loans!$L:$L),_xlfn._TRO_TRAILING(Setup_Loans!$K:$K),"&gt;="&amp;Workings_Loans!DC3,_xlfn._TRO_TRAILING(Setup_Loans!$K:$K),"&lt;="&amp;Workings_Loans!DD3)</f>
        <v>300000</v>
      </c>
      <c r="Y46" s="307"/>
      <c r="Z46" s="16"/>
      <c r="AA46" s="16"/>
      <c r="AB46" s="16"/>
      <c r="AC46" s="16"/>
      <c r="AD46" s="16"/>
      <c r="AE46" s="16"/>
    </row>
    <row r="47" spans="1:32" s="261" customFormat="1" ht="16.2" hidden="1" customHeight="1" outlineLevel="1" x14ac:dyDescent="0.35">
      <c r="A47"/>
      <c r="D47" s="5"/>
      <c r="E47" s="5"/>
      <c r="F47" s="5"/>
      <c r="G47" s="5"/>
      <c r="U47" s="310" t="s">
        <v>190</v>
      </c>
      <c r="V47" s="312">
        <f ca="1">IFERROR(MIN(_xlfn.CHOOSECOLS(_xlfn.ANCHORARRAY(U48),2)),0)</f>
        <v>46813</v>
      </c>
      <c r="W47" s="312">
        <f ca="1">IFERROR(MAX(_xlfn.CHOOSECOLS(_xlfn.ANCHORARRAY(U48),3)),0)</f>
        <v>46966</v>
      </c>
      <c r="X47" s="311">
        <f ca="1">IFERROR(SUM(_xlfn.CHOOSECOLS(_xlfn.ANCHORARRAY(U48),4)),0)</f>
        <v>300000</v>
      </c>
      <c r="Y47" s="307"/>
      <c r="Z47" s="16"/>
      <c r="AA47" s="16"/>
      <c r="AB47" s="16"/>
      <c r="AC47" s="16"/>
      <c r="AD47" s="16"/>
      <c r="AE47" s="16"/>
      <c r="AF47" s="244"/>
    </row>
    <row r="48" spans="1:32" s="261" customFormat="1" ht="16.2" hidden="1" customHeight="1" outlineLevel="1" x14ac:dyDescent="0.35">
      <c r="A48"/>
      <c r="D48" s="5"/>
      <c r="E48" s="5"/>
      <c r="F48" s="5"/>
      <c r="G48" s="5"/>
      <c r="U48" s="313" t="str" cm="1">
        <f t="array" aca="1" ref="U48:X48" ca="1">IFERROR(_xlfn.SORTBY(_xlfn._xlws.FILTER(Workings_Loans!DB5:DE10,Workings_Loans!DE5:DE10&gt;0),_xlfn._xlws.FILTER(Workings_Loans!DE5:DE10,Workings_Loans!DE5:DE10&gt;0),-1),0)</f>
        <v>PPE</v>
      </c>
      <c r="V48" s="314">
        <f ca="1"/>
        <v>46813</v>
      </c>
      <c r="W48" s="314">
        <f ca="1"/>
        <v>46966</v>
      </c>
      <c r="X48" s="315">
        <f ca="1"/>
        <v>300000</v>
      </c>
      <c r="Y48" s="307"/>
      <c r="Z48" s="16"/>
      <c r="AA48" s="16"/>
      <c r="AB48" s="16"/>
      <c r="AC48" s="16"/>
      <c r="AD48" s="16"/>
      <c r="AE48" s="16"/>
      <c r="AF48" s="244"/>
    </row>
    <row r="49" spans="1:31" s="244" customFormat="1" ht="16.2" hidden="1" customHeight="1" outlineLevel="1" x14ac:dyDescent="0.35">
      <c r="A49"/>
      <c r="D49" s="5"/>
      <c r="E49" s="5"/>
      <c r="F49" s="5"/>
      <c r="G49" s="5"/>
      <c r="U49" s="313"/>
      <c r="V49" s="314"/>
      <c r="W49" s="314"/>
      <c r="X49" s="315"/>
      <c r="Y49" s="307"/>
      <c r="Z49" s="16"/>
      <c r="AA49" s="16"/>
      <c r="AB49" s="16"/>
      <c r="AC49" s="16"/>
      <c r="AD49" s="16"/>
      <c r="AE49" s="16"/>
    </row>
    <row r="50" spans="1:31" s="244" customFormat="1" ht="16.2" hidden="1" customHeight="1" outlineLevel="1" x14ac:dyDescent="0.35">
      <c r="A50"/>
      <c r="U50" s="313"/>
      <c r="V50" s="314"/>
      <c r="W50" s="314"/>
      <c r="X50" s="315"/>
      <c r="Y50" s="307"/>
      <c r="Z50" s="16"/>
      <c r="AA50" s="16"/>
      <c r="AB50" s="16"/>
      <c r="AC50" s="16"/>
      <c r="AD50" s="16"/>
      <c r="AE50" s="16"/>
    </row>
    <row r="51" spans="1:31" s="244" customFormat="1" ht="16.2" hidden="1" customHeight="1" outlineLevel="1" x14ac:dyDescent="0.35">
      <c r="A51"/>
      <c r="U51" s="313"/>
      <c r="V51" s="314"/>
      <c r="W51" s="314"/>
      <c r="X51" s="315"/>
      <c r="Y51" s="307"/>
      <c r="Z51" s="16"/>
      <c r="AA51" s="16"/>
      <c r="AB51" s="16"/>
      <c r="AC51" s="16"/>
      <c r="AD51" s="16"/>
      <c r="AE51" s="16"/>
    </row>
    <row r="52" spans="1:31" s="244" customFormat="1" ht="16.2" hidden="1" customHeight="1" outlineLevel="1" x14ac:dyDescent="0.35">
      <c r="A52"/>
      <c r="U52" s="313"/>
      <c r="V52" s="314"/>
      <c r="W52" s="314"/>
      <c r="X52" s="315"/>
      <c r="Y52" s="307"/>
      <c r="Z52" s="16"/>
      <c r="AA52" s="16"/>
      <c r="AB52" s="16"/>
      <c r="AC52" s="16"/>
      <c r="AD52" s="16"/>
      <c r="AE52" s="16"/>
    </row>
    <row r="53" spans="1:31" s="244" customFormat="1" ht="16.2" hidden="1" customHeight="1" outlineLevel="1" x14ac:dyDescent="0.35">
      <c r="A53"/>
      <c r="U53" s="313"/>
      <c r="V53" s="316"/>
      <c r="W53" s="316"/>
      <c r="X53" s="315"/>
      <c r="Y53" s="307"/>
      <c r="Z53" s="16"/>
      <c r="AA53" s="16"/>
      <c r="AB53" s="16"/>
      <c r="AC53" s="16"/>
      <c r="AD53" s="16"/>
      <c r="AE53" s="16"/>
    </row>
    <row r="54" spans="1:31" s="244" customFormat="1" ht="16.2" hidden="1" customHeight="1" outlineLevel="1" x14ac:dyDescent="0.3">
      <c r="A54"/>
      <c r="U54" s="307"/>
      <c r="V54" s="16"/>
      <c r="W54" s="16"/>
      <c r="X54" s="16"/>
      <c r="Y54" s="307"/>
      <c r="Z54" s="16"/>
      <c r="AA54" s="16"/>
      <c r="AB54" s="16"/>
      <c r="AC54" s="16"/>
      <c r="AD54" s="16"/>
      <c r="AE54" s="16"/>
    </row>
    <row r="55" spans="1:31" s="244" customFormat="1" ht="16.2" hidden="1" customHeight="1" outlineLevel="1" x14ac:dyDescent="0.3">
      <c r="A55"/>
      <c r="D55" s="5"/>
      <c r="E55" s="5"/>
      <c r="F55" s="5"/>
      <c r="G55" s="5"/>
      <c r="Y55" s="307"/>
      <c r="Z55" s="16"/>
      <c r="AA55" s="16"/>
      <c r="AB55" s="16"/>
      <c r="AC55" s="16"/>
      <c r="AD55" s="16"/>
      <c r="AE55" s="16"/>
    </row>
    <row r="56" spans="1:31" s="244" customFormat="1" ht="16.2" hidden="1" customHeight="1" outlineLevel="1" x14ac:dyDescent="0.3">
      <c r="A56"/>
      <c r="D56" s="5"/>
      <c r="E56" s="5"/>
      <c r="F56" s="5"/>
      <c r="G56" s="5"/>
      <c r="Y56" s="307"/>
      <c r="Z56" s="16"/>
      <c r="AA56" s="16"/>
      <c r="AB56" s="16"/>
      <c r="AC56" s="16"/>
      <c r="AD56" s="16"/>
      <c r="AE56" s="16"/>
    </row>
    <row r="57" spans="1:31" s="244" customFormat="1" ht="16.2" hidden="1" customHeight="1" outlineLevel="1" x14ac:dyDescent="0.3">
      <c r="A57"/>
      <c r="D57" s="5"/>
      <c r="E57" s="5"/>
      <c r="F57" s="5"/>
      <c r="G57" s="5"/>
      <c r="Y57" s="307"/>
      <c r="Z57" s="16"/>
      <c r="AA57" s="16"/>
      <c r="AB57" s="16"/>
      <c r="AC57" s="16"/>
      <c r="AD57" s="16"/>
      <c r="AE57" s="16"/>
    </row>
    <row r="58" spans="1:31" s="244" customFormat="1" ht="16.2" hidden="1" customHeight="1" outlineLevel="1" x14ac:dyDescent="0.3">
      <c r="A58"/>
      <c r="D58" s="5"/>
      <c r="E58" s="5"/>
      <c r="F58" s="5"/>
      <c r="G58" s="5"/>
      <c r="Y58" s="307"/>
      <c r="Z58" s="16"/>
      <c r="AA58" s="16"/>
      <c r="AB58" s="16"/>
      <c r="AC58" s="16"/>
      <c r="AD58" s="16"/>
      <c r="AE58" s="16"/>
    </row>
    <row r="59" spans="1:31" s="244" customFormat="1" ht="16.2" hidden="1" customHeight="1" outlineLevel="1" x14ac:dyDescent="0.3">
      <c r="A59"/>
      <c r="D59" s="5"/>
      <c r="E59" s="5"/>
      <c r="F59" s="5"/>
      <c r="G59" s="5"/>
      <c r="Y59" s="307"/>
      <c r="Z59" s="16"/>
      <c r="AA59" s="16"/>
      <c r="AB59" s="16"/>
      <c r="AC59" s="16"/>
      <c r="AD59" s="16"/>
      <c r="AE59" s="16"/>
    </row>
    <row r="60" spans="1:31" s="244" customFormat="1" ht="16.2" hidden="1" customHeight="1" outlineLevel="1" x14ac:dyDescent="0.3">
      <c r="A60"/>
      <c r="D60" s="5"/>
      <c r="E60" s="5"/>
      <c r="F60" s="5"/>
      <c r="G60" s="5"/>
      <c r="Y60" s="307"/>
      <c r="Z60" s="16"/>
      <c r="AA60" s="16"/>
      <c r="AB60" s="16"/>
      <c r="AC60" s="16"/>
      <c r="AD60" s="16"/>
      <c r="AE60" s="16"/>
    </row>
    <row r="61" spans="1:31" s="244" customFormat="1" ht="16.2" hidden="1" customHeight="1" outlineLevel="1" x14ac:dyDescent="0.3">
      <c r="A61"/>
      <c r="D61" s="5"/>
      <c r="E61" s="5"/>
      <c r="F61" s="5"/>
      <c r="G61" s="5"/>
      <c r="Y61" s="307"/>
      <c r="Z61" s="16"/>
      <c r="AA61" s="16"/>
      <c r="AB61" s="16"/>
      <c r="AC61" s="16"/>
      <c r="AD61" s="16"/>
      <c r="AE61" s="16"/>
    </row>
    <row r="62" spans="1:31" s="244" customFormat="1" ht="16.2" hidden="1" customHeight="1" outlineLevel="1" x14ac:dyDescent="0.3">
      <c r="A62"/>
      <c r="D62" s="5"/>
      <c r="E62" s="5"/>
      <c r="F62" s="5"/>
      <c r="G62" s="5"/>
      <c r="Y62" s="307"/>
      <c r="Z62" s="16"/>
      <c r="AA62" s="16"/>
      <c r="AB62" s="16"/>
      <c r="AC62" s="16"/>
      <c r="AD62" s="16"/>
      <c r="AE62" s="16"/>
    </row>
    <row r="63" spans="1:31" s="244" customFormat="1" ht="16.2" hidden="1" customHeight="1" outlineLevel="1" x14ac:dyDescent="0.3">
      <c r="A63"/>
      <c r="D63" s="5"/>
      <c r="E63" s="5"/>
      <c r="F63" s="5"/>
      <c r="G63" s="5"/>
      <c r="Y63" s="307"/>
      <c r="Z63" s="16"/>
      <c r="AA63" s="16"/>
      <c r="AB63" s="16"/>
      <c r="AC63" s="16"/>
      <c r="AD63" s="16"/>
      <c r="AE63" s="16"/>
    </row>
    <row r="64" spans="1:31" s="244" customFormat="1" ht="16.2" hidden="1" customHeight="1" collapsed="1" x14ac:dyDescent="0.3">
      <c r="A64"/>
      <c r="D64" s="5"/>
      <c r="E64" s="5"/>
      <c r="F64" s="5"/>
      <c r="G64" s="5"/>
    </row>
    <row r="65" spans="1:7" s="244" customFormat="1" ht="16.2" hidden="1" customHeight="1" x14ac:dyDescent="0.3">
      <c r="A65"/>
      <c r="D65" s="5"/>
      <c r="E65" s="5"/>
      <c r="F65" s="5"/>
      <c r="G65" s="5"/>
    </row>
    <row r="66" spans="1:7" s="244" customFormat="1" ht="16.2" customHeight="1" x14ac:dyDescent="0.3">
      <c r="A66"/>
      <c r="D66" s="5"/>
      <c r="E66" s="5"/>
      <c r="F66" s="5"/>
      <c r="G66" s="5"/>
    </row>
    <row r="67" spans="1:7" s="244" customFormat="1" ht="16.2" customHeight="1" x14ac:dyDescent="0.3">
      <c r="A67"/>
      <c r="D67" s="5"/>
      <c r="E67" s="5"/>
      <c r="F67" s="5"/>
      <c r="G67" s="5"/>
    </row>
    <row r="68" spans="1:7" s="244" customFormat="1" ht="16.2" customHeight="1" x14ac:dyDescent="0.3">
      <c r="A68"/>
      <c r="D68" s="5"/>
      <c r="E68" s="5"/>
      <c r="F68" s="5"/>
      <c r="G68" s="5"/>
    </row>
    <row r="69" spans="1:7" s="244" customFormat="1" ht="16.2" customHeight="1" x14ac:dyDescent="0.3">
      <c r="A69"/>
      <c r="D69" s="5"/>
      <c r="E69" s="5"/>
      <c r="F69" s="5"/>
      <c r="G69" s="5"/>
    </row>
    <row r="70" spans="1:7" s="244" customFormat="1" ht="16.2" customHeight="1" x14ac:dyDescent="0.3">
      <c r="A70"/>
      <c r="D70" s="5"/>
      <c r="E70" s="5"/>
      <c r="F70" s="5"/>
      <c r="G70" s="5"/>
    </row>
    <row r="71" spans="1:7" s="244" customFormat="1" ht="16.2" customHeight="1" x14ac:dyDescent="0.3">
      <c r="A71"/>
      <c r="D71" s="5"/>
      <c r="E71" s="5"/>
      <c r="F71" s="5"/>
      <c r="G71" s="5"/>
    </row>
    <row r="72" spans="1:7" s="244" customFormat="1" ht="16.2" customHeight="1" x14ac:dyDescent="0.3">
      <c r="A72"/>
      <c r="D72" s="5"/>
      <c r="E72" s="5"/>
      <c r="F72" s="5"/>
      <c r="G72" s="5"/>
    </row>
    <row r="73" spans="1:7" s="244" customFormat="1" ht="16.2" customHeight="1" x14ac:dyDescent="0.3">
      <c r="A73"/>
      <c r="D73" s="5"/>
      <c r="E73" s="5"/>
      <c r="F73" s="5"/>
      <c r="G73" s="5"/>
    </row>
    <row r="74" spans="1:7" s="244" customFormat="1" ht="16.2" customHeight="1" x14ac:dyDescent="0.3">
      <c r="A74"/>
      <c r="D74" s="5"/>
      <c r="E74" s="5"/>
      <c r="F74" s="5"/>
      <c r="G74" s="5"/>
    </row>
    <row r="75" spans="1:7" s="244" customFormat="1" ht="16.2" customHeight="1" x14ac:dyDescent="0.3">
      <c r="A75"/>
      <c r="D75" s="5"/>
      <c r="E75" s="5"/>
      <c r="F75" s="5"/>
      <c r="G75" s="5"/>
    </row>
    <row r="76" spans="1:7" s="244" customFormat="1" ht="16.2" customHeight="1" x14ac:dyDescent="0.3">
      <c r="A76"/>
      <c r="D76" s="5"/>
      <c r="E76" s="5"/>
      <c r="F76" s="5"/>
      <c r="G76" s="5"/>
    </row>
    <row r="77" spans="1:7" s="244" customFormat="1" ht="16.2" customHeight="1" x14ac:dyDescent="0.3">
      <c r="A77"/>
      <c r="D77" s="5"/>
      <c r="E77" s="5"/>
      <c r="F77" s="5"/>
      <c r="G77" s="5"/>
    </row>
    <row r="78" spans="1:7" s="244" customFormat="1" ht="16.2" customHeight="1" x14ac:dyDescent="0.3">
      <c r="A78"/>
      <c r="D78" s="5"/>
      <c r="E78" s="5"/>
      <c r="F78" s="5"/>
      <c r="G78" s="5"/>
    </row>
    <row r="79" spans="1:7" s="244" customFormat="1" ht="16.2" customHeight="1" x14ac:dyDescent="0.3">
      <c r="A79"/>
      <c r="D79" s="5"/>
      <c r="E79" s="5"/>
      <c r="F79" s="5"/>
      <c r="G79" s="5"/>
    </row>
    <row r="80" spans="1:7" s="244" customFormat="1" ht="16.2" customHeight="1" x14ac:dyDescent="0.3">
      <c r="A80"/>
      <c r="D80" s="5"/>
      <c r="E80" s="5"/>
      <c r="F80" s="5"/>
      <c r="G80" s="5"/>
    </row>
    <row r="81" spans="1:7" s="244" customFormat="1" ht="16.2" customHeight="1" x14ac:dyDescent="0.3">
      <c r="A81"/>
      <c r="D81" s="5"/>
      <c r="E81" s="5"/>
      <c r="F81" s="5"/>
      <c r="G81" s="5"/>
    </row>
    <row r="82" spans="1:7" s="244" customFormat="1" ht="16.2" customHeight="1" x14ac:dyDescent="0.3">
      <c r="A82"/>
      <c r="D82" s="5"/>
      <c r="E82" s="5"/>
      <c r="F82" s="5"/>
      <c r="G82" s="5"/>
    </row>
    <row r="83" spans="1:7" s="244" customFormat="1" ht="16.2" customHeight="1" x14ac:dyDescent="0.3">
      <c r="A83"/>
      <c r="D83" s="5"/>
      <c r="E83" s="5"/>
      <c r="F83" s="5"/>
      <c r="G83" s="5"/>
    </row>
    <row r="84" spans="1:7" s="244" customFormat="1" ht="16.2" customHeight="1" x14ac:dyDescent="0.3">
      <c r="A84"/>
      <c r="D84" s="5"/>
      <c r="E84" s="5"/>
      <c r="F84" s="5"/>
      <c r="G84" s="5"/>
    </row>
    <row r="85" spans="1:7" s="244" customFormat="1" ht="16.2" customHeight="1" x14ac:dyDescent="0.3">
      <c r="A85"/>
      <c r="D85" s="5"/>
      <c r="E85" s="5"/>
      <c r="F85" s="5"/>
      <c r="G85" s="5"/>
    </row>
    <row r="86" spans="1:7" s="244" customFormat="1" ht="16.2" customHeight="1" x14ac:dyDescent="0.3">
      <c r="A86"/>
      <c r="D86" s="5"/>
      <c r="E86" s="5"/>
      <c r="F86" s="5"/>
      <c r="G86" s="5"/>
    </row>
    <row r="87" spans="1:7" s="244" customFormat="1" ht="16.2" customHeight="1" x14ac:dyDescent="0.3">
      <c r="A87"/>
      <c r="D87" s="5"/>
      <c r="E87" s="5"/>
      <c r="F87" s="5"/>
      <c r="G87" s="5"/>
    </row>
    <row r="88" spans="1:7" s="244" customFormat="1" ht="16.2" customHeight="1" x14ac:dyDescent="0.3">
      <c r="A88"/>
      <c r="D88" s="5"/>
      <c r="E88" s="5"/>
      <c r="F88" s="5"/>
      <c r="G88" s="5"/>
    </row>
    <row r="89" spans="1:7" s="244" customFormat="1" ht="16.2" customHeight="1" x14ac:dyDescent="0.3">
      <c r="A89"/>
      <c r="D89" s="5"/>
      <c r="E89" s="5"/>
      <c r="F89" s="5"/>
      <c r="G89" s="5"/>
    </row>
    <row r="90" spans="1:7" s="244" customFormat="1" ht="16.2" customHeight="1" x14ac:dyDescent="0.3">
      <c r="A90"/>
      <c r="D90" s="5"/>
      <c r="E90" s="5"/>
      <c r="F90" s="5"/>
      <c r="G90" s="5"/>
    </row>
    <row r="91" spans="1:7" s="244" customFormat="1" ht="16.2" customHeight="1" x14ac:dyDescent="0.3">
      <c r="A91"/>
      <c r="D91" s="5"/>
      <c r="E91" s="5"/>
      <c r="F91" s="5"/>
      <c r="G91" s="5"/>
    </row>
    <row r="92" spans="1:7" s="244" customFormat="1" ht="16.2" customHeight="1" x14ac:dyDescent="0.3">
      <c r="A92"/>
      <c r="C92" s="5"/>
      <c r="D92" s="5"/>
      <c r="E92" s="5"/>
      <c r="F92" s="5"/>
      <c r="G92" s="5"/>
    </row>
    <row r="93" spans="1:7" s="244" customFormat="1" ht="16.2" customHeight="1" x14ac:dyDescent="0.3">
      <c r="A93"/>
      <c r="C93" s="5"/>
      <c r="D93" s="5"/>
      <c r="E93" s="5"/>
      <c r="F93" s="5"/>
      <c r="G93" s="5"/>
    </row>
    <row r="94" spans="1:7" s="244" customFormat="1" ht="16.2" customHeight="1" x14ac:dyDescent="0.3">
      <c r="A94"/>
      <c r="C94" s="5"/>
      <c r="D94" s="5"/>
      <c r="E94" s="5"/>
      <c r="F94" s="5"/>
      <c r="G94" s="5"/>
    </row>
    <row r="95" spans="1:7" s="244" customFormat="1" ht="16.2" customHeight="1" x14ac:dyDescent="0.3">
      <c r="A95"/>
      <c r="C95" s="5"/>
      <c r="D95" s="5"/>
      <c r="E95" s="5"/>
      <c r="F95" s="5"/>
      <c r="G95" s="5"/>
    </row>
    <row r="96" spans="1:7" s="244" customFormat="1" ht="16.2" customHeight="1" x14ac:dyDescent="0.3">
      <c r="A96"/>
      <c r="C96" s="5"/>
      <c r="D96" s="5"/>
      <c r="E96" s="5"/>
      <c r="F96" s="5"/>
      <c r="G96" s="5"/>
    </row>
    <row r="97" spans="1:7" s="244" customFormat="1" ht="16.2" customHeight="1" x14ac:dyDescent="0.3">
      <c r="A97"/>
      <c r="C97" s="5"/>
      <c r="D97" s="5"/>
      <c r="E97" s="5"/>
      <c r="F97" s="5"/>
      <c r="G97" s="5"/>
    </row>
    <row r="98" spans="1:7" s="244" customFormat="1" ht="16.2" customHeight="1" x14ac:dyDescent="0.3">
      <c r="A98"/>
      <c r="C98" s="5"/>
      <c r="D98" s="5"/>
      <c r="E98" s="5"/>
      <c r="F98" s="5"/>
      <c r="G98" s="5"/>
    </row>
    <row r="99" spans="1:7" s="244" customFormat="1" ht="16.2" customHeight="1" x14ac:dyDescent="0.3">
      <c r="A99"/>
      <c r="C99" s="5"/>
      <c r="D99" s="5"/>
      <c r="E99" s="5"/>
      <c r="F99" s="5"/>
      <c r="G99" s="5"/>
    </row>
    <row r="100" spans="1:7" s="244" customFormat="1" ht="16.2" customHeight="1" x14ac:dyDescent="0.3">
      <c r="A100"/>
      <c r="C100" s="5"/>
      <c r="D100" s="5"/>
      <c r="E100" s="5"/>
      <c r="F100" s="5"/>
      <c r="G100" s="5"/>
    </row>
    <row r="101" spans="1:7" s="244" customFormat="1" ht="16.2" customHeight="1" x14ac:dyDescent="0.3">
      <c r="A101"/>
      <c r="C101" s="5"/>
      <c r="D101" s="5"/>
      <c r="E101" s="5"/>
      <c r="F101" s="5"/>
      <c r="G101" s="5"/>
    </row>
    <row r="102" spans="1:7" s="244" customFormat="1" ht="16.2" customHeight="1" x14ac:dyDescent="0.3">
      <c r="A102"/>
      <c r="C102" s="5"/>
      <c r="D102" s="5"/>
      <c r="E102" s="5"/>
      <c r="F102" s="5"/>
      <c r="G102" s="5"/>
    </row>
    <row r="103" spans="1:7" s="244" customFormat="1" ht="16.2" customHeight="1" x14ac:dyDescent="0.3">
      <c r="A103"/>
      <c r="C103" s="5"/>
      <c r="D103" s="5"/>
      <c r="E103" s="5"/>
      <c r="F103" s="5"/>
      <c r="G103" s="5"/>
    </row>
    <row r="104" spans="1:7" s="244" customFormat="1" ht="16.2" customHeight="1" x14ac:dyDescent="0.3">
      <c r="A104"/>
      <c r="C104" s="5"/>
      <c r="D104" s="5"/>
      <c r="E104" s="5"/>
      <c r="F104" s="5"/>
      <c r="G104" s="5"/>
    </row>
    <row r="105" spans="1:7" s="244" customFormat="1" ht="16.2" customHeight="1" x14ac:dyDescent="0.3">
      <c r="A105"/>
      <c r="C105" s="5"/>
      <c r="D105" s="5"/>
      <c r="E105" s="5"/>
      <c r="F105" s="5"/>
      <c r="G105" s="5"/>
    </row>
    <row r="106" spans="1:7" s="244" customFormat="1" ht="16.2" customHeight="1" x14ac:dyDescent="0.3">
      <c r="A106"/>
      <c r="C106" s="5"/>
      <c r="D106" s="5"/>
      <c r="E106" s="5"/>
      <c r="F106" s="5"/>
      <c r="G106" s="5"/>
    </row>
    <row r="107" spans="1:7" s="244" customFormat="1" ht="16.2" customHeight="1" x14ac:dyDescent="0.3">
      <c r="A107"/>
      <c r="C107" s="5"/>
      <c r="D107" s="5"/>
      <c r="E107" s="5"/>
      <c r="F107" s="5"/>
      <c r="G107" s="5"/>
    </row>
    <row r="108" spans="1:7" s="244" customFormat="1" ht="16.2" customHeight="1" x14ac:dyDescent="0.3">
      <c r="A108"/>
      <c r="C108" s="5"/>
      <c r="D108" s="5"/>
      <c r="E108" s="5"/>
      <c r="F108" s="5"/>
      <c r="G108" s="5"/>
    </row>
    <row r="109" spans="1:7" s="244" customFormat="1" ht="16.2" customHeight="1" x14ac:dyDescent="0.3">
      <c r="A109"/>
      <c r="C109" s="5"/>
      <c r="D109" s="5"/>
      <c r="E109" s="5"/>
      <c r="F109" s="5"/>
      <c r="G109" s="5"/>
    </row>
    <row r="110" spans="1:7" s="244" customFormat="1" ht="16.2" customHeight="1" x14ac:dyDescent="0.3">
      <c r="A110"/>
      <c r="C110" s="5"/>
      <c r="D110" s="5"/>
      <c r="E110" s="5"/>
      <c r="F110" s="5"/>
      <c r="G110" s="5"/>
    </row>
    <row r="111" spans="1:7" s="244" customFormat="1" ht="16.2" customHeight="1" x14ac:dyDescent="0.3">
      <c r="A111"/>
      <c r="C111" s="5"/>
      <c r="D111" s="5"/>
      <c r="E111" s="5"/>
      <c r="F111" s="5"/>
      <c r="G111" s="5"/>
    </row>
    <row r="112" spans="1:7" s="244" customFormat="1" ht="16.2" customHeight="1" x14ac:dyDescent="0.3">
      <c r="A112"/>
      <c r="C112" s="5"/>
      <c r="D112" s="5"/>
      <c r="E112" s="5"/>
      <c r="F112" s="5"/>
      <c r="G112" s="5"/>
    </row>
    <row r="113" spans="1:7" s="244" customFormat="1" ht="16.2" customHeight="1" x14ac:dyDescent="0.3">
      <c r="A113"/>
      <c r="C113" s="5"/>
      <c r="D113" s="5"/>
      <c r="E113" s="5"/>
      <c r="F113" s="5"/>
      <c r="G113" s="5"/>
    </row>
    <row r="114" spans="1:7" s="244" customFormat="1" ht="16.2" customHeight="1" x14ac:dyDescent="0.3">
      <c r="A114"/>
      <c r="C114" s="5"/>
      <c r="D114" s="5"/>
      <c r="E114" s="5"/>
      <c r="F114" s="5"/>
      <c r="G114" s="5"/>
    </row>
    <row r="115" spans="1:7" s="244" customFormat="1" ht="16.2" customHeight="1" x14ac:dyDescent="0.3">
      <c r="A115"/>
      <c r="C115" s="5"/>
      <c r="D115" s="5"/>
      <c r="E115" s="5"/>
      <c r="F115" s="5"/>
      <c r="G115" s="5"/>
    </row>
    <row r="116" spans="1:7" s="244" customFormat="1" ht="16.2" customHeight="1" x14ac:dyDescent="0.3">
      <c r="A116"/>
      <c r="C116" s="5"/>
      <c r="D116" s="5"/>
      <c r="E116" s="5"/>
      <c r="F116" s="5"/>
      <c r="G116" s="5"/>
    </row>
    <row r="117" spans="1:7" s="244" customFormat="1" ht="16.2" customHeight="1" x14ac:dyDescent="0.3">
      <c r="A117"/>
      <c r="C117" s="5"/>
      <c r="D117" s="5"/>
      <c r="E117" s="5"/>
      <c r="F117" s="5"/>
      <c r="G117" s="5"/>
    </row>
    <row r="118" spans="1:7" s="244" customFormat="1" ht="16.2" customHeight="1" x14ac:dyDescent="0.3">
      <c r="A118"/>
      <c r="C118" s="5"/>
      <c r="D118" s="5"/>
      <c r="E118" s="5"/>
      <c r="F118" s="5"/>
      <c r="G118" s="5"/>
    </row>
    <row r="119" spans="1:7" s="244" customFormat="1" ht="16.2" customHeight="1" x14ac:dyDescent="0.3">
      <c r="A119"/>
      <c r="C119" s="5"/>
      <c r="D119" s="5"/>
      <c r="E119" s="5"/>
      <c r="F119" s="5"/>
      <c r="G119" s="5"/>
    </row>
    <row r="120" spans="1:7" s="244" customFormat="1" ht="16.2" customHeight="1" x14ac:dyDescent="0.3">
      <c r="A120"/>
      <c r="C120" s="5"/>
      <c r="D120" s="5"/>
      <c r="E120" s="5"/>
      <c r="F120" s="5"/>
      <c r="G120" s="5"/>
    </row>
    <row r="121" spans="1:7" s="244" customFormat="1" ht="16.2" customHeight="1" x14ac:dyDescent="0.3">
      <c r="A121"/>
      <c r="C121" s="5"/>
      <c r="D121" s="5"/>
      <c r="E121" s="5"/>
      <c r="F121" s="5"/>
      <c r="G121" s="5"/>
    </row>
    <row r="122" spans="1:7" s="244" customFormat="1" ht="16.2" customHeight="1" x14ac:dyDescent="0.3">
      <c r="A122"/>
      <c r="C122" s="5"/>
      <c r="D122" s="5"/>
      <c r="E122" s="5"/>
      <c r="F122" s="5"/>
      <c r="G122" s="5"/>
    </row>
    <row r="123" spans="1:7" s="244" customFormat="1" ht="16.2" customHeight="1" x14ac:dyDescent="0.3">
      <c r="A123"/>
      <c r="C123" s="5"/>
      <c r="D123" s="5"/>
      <c r="E123" s="5"/>
      <c r="F123" s="5"/>
      <c r="G123" s="5"/>
    </row>
    <row r="124" spans="1:7" s="244" customFormat="1" ht="16.2" customHeight="1" x14ac:dyDescent="0.3">
      <c r="A124"/>
      <c r="C124" s="5"/>
      <c r="D124" s="5"/>
      <c r="E124" s="5"/>
      <c r="F124" s="5"/>
      <c r="G124" s="5"/>
    </row>
    <row r="125" spans="1:7" s="244" customFormat="1" ht="16.2" customHeight="1" x14ac:dyDescent="0.3">
      <c r="A125"/>
      <c r="C125" s="5"/>
      <c r="D125" s="5"/>
      <c r="E125" s="5"/>
      <c r="F125" s="5"/>
      <c r="G125" s="5"/>
    </row>
    <row r="126" spans="1:7" s="244" customFormat="1" ht="16.2" customHeight="1" x14ac:dyDescent="0.3">
      <c r="A126"/>
      <c r="C126" s="5"/>
      <c r="D126" s="5"/>
      <c r="E126" s="5"/>
      <c r="F126" s="5"/>
      <c r="G126" s="5"/>
    </row>
    <row r="127" spans="1:7" s="244" customFormat="1" ht="16.2" customHeight="1" x14ac:dyDescent="0.3">
      <c r="A127"/>
      <c r="C127" s="5"/>
      <c r="D127" s="5"/>
      <c r="E127" s="5"/>
      <c r="F127" s="5"/>
      <c r="G127" s="5"/>
    </row>
    <row r="128" spans="1:7" s="244" customFormat="1" ht="16.2" customHeight="1" x14ac:dyDescent="0.3">
      <c r="A128"/>
      <c r="C128" s="5"/>
      <c r="D128" s="5"/>
      <c r="E128" s="5"/>
      <c r="F128" s="5"/>
      <c r="G128" s="5"/>
    </row>
    <row r="129" spans="1:7" s="244" customFormat="1" ht="16.2" customHeight="1" x14ac:dyDescent="0.3">
      <c r="A129"/>
      <c r="C129" s="5"/>
      <c r="D129" s="5"/>
      <c r="E129" s="5"/>
      <c r="F129" s="5"/>
      <c r="G129" s="5"/>
    </row>
    <row r="130" spans="1:7" s="244" customFormat="1" ht="16.2" customHeight="1" x14ac:dyDescent="0.3">
      <c r="A130"/>
      <c r="C130" s="5"/>
      <c r="D130" s="5"/>
      <c r="E130" s="5"/>
      <c r="F130" s="5"/>
      <c r="G130" s="5"/>
    </row>
    <row r="131" spans="1:7" s="244" customFormat="1" ht="16.2" customHeight="1" x14ac:dyDescent="0.3">
      <c r="A131"/>
      <c r="C131" s="5"/>
      <c r="D131" s="5"/>
      <c r="E131" s="5"/>
      <c r="F131" s="5"/>
      <c r="G131" s="5"/>
    </row>
    <row r="132" spans="1:7" s="244" customFormat="1" ht="16.2" customHeight="1" x14ac:dyDescent="0.3">
      <c r="A132"/>
      <c r="C132" s="5"/>
      <c r="D132" s="5"/>
      <c r="E132" s="5"/>
      <c r="F132" s="5"/>
      <c r="G132" s="5"/>
    </row>
    <row r="133" spans="1:7" s="244" customFormat="1" ht="16.2" customHeight="1" x14ac:dyDescent="0.3">
      <c r="A133"/>
      <c r="C133" s="5"/>
      <c r="D133" s="5"/>
      <c r="E133" s="5"/>
      <c r="F133" s="5"/>
      <c r="G133" s="5"/>
    </row>
    <row r="134" spans="1:7" s="244" customFormat="1" ht="16.2" customHeight="1" x14ac:dyDescent="0.3">
      <c r="A134"/>
      <c r="C134" s="5"/>
      <c r="D134" s="5"/>
      <c r="E134" s="5"/>
      <c r="F134" s="5"/>
      <c r="G134" s="5"/>
    </row>
    <row r="135" spans="1:7" s="244" customFormat="1" ht="16.2" customHeight="1" x14ac:dyDescent="0.3">
      <c r="A135"/>
      <c r="C135" s="5"/>
      <c r="D135" s="5"/>
      <c r="E135" s="5"/>
      <c r="F135" s="5"/>
      <c r="G135" s="5"/>
    </row>
    <row r="136" spans="1:7" s="244" customFormat="1" ht="16.2" customHeight="1" x14ac:dyDescent="0.3">
      <c r="A136"/>
      <c r="C136" s="5"/>
      <c r="D136" s="5"/>
      <c r="E136" s="5"/>
      <c r="F136" s="5"/>
      <c r="G136" s="5"/>
    </row>
    <row r="137" spans="1:7" s="244" customFormat="1" ht="16.2" customHeight="1" x14ac:dyDescent="0.3">
      <c r="A137"/>
      <c r="C137" s="5"/>
      <c r="D137" s="5"/>
      <c r="E137" s="5"/>
      <c r="F137" s="5"/>
      <c r="G137" s="5"/>
    </row>
    <row r="138" spans="1:7" s="244" customFormat="1" ht="16.2" customHeight="1" x14ac:dyDescent="0.3">
      <c r="A138"/>
      <c r="C138" s="5"/>
      <c r="D138" s="5"/>
      <c r="E138" s="5"/>
      <c r="F138" s="5"/>
      <c r="G138" s="5"/>
    </row>
    <row r="139" spans="1:7" s="244" customFormat="1" ht="16.2" customHeight="1" x14ac:dyDescent="0.3">
      <c r="A139"/>
      <c r="C139" s="5"/>
      <c r="D139" s="5"/>
      <c r="E139" s="5"/>
      <c r="F139" s="5"/>
      <c r="G139" s="5"/>
    </row>
    <row r="140" spans="1:7" s="244" customFormat="1" ht="16.2" customHeight="1" x14ac:dyDescent="0.3">
      <c r="A140"/>
      <c r="C140" s="5"/>
      <c r="D140" s="5"/>
      <c r="E140" s="5"/>
      <c r="F140" s="5"/>
      <c r="G140" s="5"/>
    </row>
    <row r="141" spans="1:7" s="244" customFormat="1" ht="16.2" customHeight="1" x14ac:dyDescent="0.3">
      <c r="A141"/>
      <c r="C141" s="5"/>
      <c r="D141" s="5"/>
      <c r="E141" s="5"/>
      <c r="F141" s="5"/>
      <c r="G141" s="5"/>
    </row>
    <row r="142" spans="1:7" s="244" customFormat="1" ht="16.2" customHeight="1" x14ac:dyDescent="0.3">
      <c r="A142"/>
      <c r="C142" s="5"/>
      <c r="D142" s="5"/>
      <c r="E142" s="5"/>
      <c r="F142" s="5"/>
      <c r="G142" s="5"/>
    </row>
    <row r="143" spans="1:7" s="244" customFormat="1" ht="16.2" customHeight="1" x14ac:dyDescent="0.3">
      <c r="A143"/>
      <c r="C143" s="5"/>
      <c r="D143" s="5"/>
      <c r="E143" s="5"/>
      <c r="F143" s="5"/>
      <c r="G143" s="5"/>
    </row>
    <row r="144" spans="1:7" s="244" customFormat="1" ht="16.2" customHeight="1" x14ac:dyDescent="0.3">
      <c r="A144"/>
      <c r="C144" s="5"/>
      <c r="D144" s="5"/>
      <c r="E144" s="5"/>
      <c r="F144" s="5"/>
      <c r="G144" s="5"/>
    </row>
    <row r="145" spans="1:7" s="244" customFormat="1" ht="16.2" customHeight="1" x14ac:dyDescent="0.3">
      <c r="A145"/>
      <c r="C145" s="5"/>
      <c r="D145" s="5"/>
      <c r="E145" s="5"/>
      <c r="F145" s="5"/>
      <c r="G145" s="5"/>
    </row>
    <row r="146" spans="1:7" s="244" customFormat="1" ht="16.2" customHeight="1" x14ac:dyDescent="0.3">
      <c r="A146"/>
      <c r="C146" s="5"/>
      <c r="D146" s="5"/>
      <c r="E146" s="5"/>
      <c r="F146" s="5"/>
      <c r="G146" s="5"/>
    </row>
    <row r="147" spans="1:7" s="244" customFormat="1" ht="16.2" customHeight="1" x14ac:dyDescent="0.3">
      <c r="A147"/>
      <c r="C147" s="5"/>
      <c r="D147" s="5"/>
      <c r="E147" s="5"/>
      <c r="F147" s="5"/>
      <c r="G147" s="5"/>
    </row>
    <row r="148" spans="1:7" s="244" customFormat="1" ht="16.2" customHeight="1" x14ac:dyDescent="0.3">
      <c r="A148"/>
      <c r="C148" s="5"/>
      <c r="D148" s="5"/>
      <c r="E148" s="5"/>
      <c r="F148" s="5"/>
      <c r="G148" s="5"/>
    </row>
    <row r="149" spans="1:7" s="244" customFormat="1" ht="16.2" customHeight="1" x14ac:dyDescent="0.3">
      <c r="A149"/>
      <c r="C149" s="5"/>
      <c r="D149" s="5"/>
      <c r="E149" s="5"/>
      <c r="F149" s="5"/>
      <c r="G149" s="5"/>
    </row>
    <row r="150" spans="1:7" s="244" customFormat="1" ht="16.2" customHeight="1" x14ac:dyDescent="0.3">
      <c r="A150"/>
      <c r="C150" s="5"/>
      <c r="D150" s="5"/>
      <c r="E150" s="5"/>
      <c r="F150" s="5"/>
      <c r="G150" s="5"/>
    </row>
    <row r="151" spans="1:7" s="244" customFormat="1" ht="16.2" customHeight="1" x14ac:dyDescent="0.3">
      <c r="A151"/>
      <c r="C151" s="5"/>
      <c r="D151" s="5"/>
      <c r="E151" s="5"/>
      <c r="F151" s="5"/>
      <c r="G151" s="5"/>
    </row>
    <row r="152" spans="1:7" s="244" customFormat="1" ht="16.2" customHeight="1" x14ac:dyDescent="0.3">
      <c r="A152"/>
      <c r="C152" s="5"/>
      <c r="D152" s="5"/>
      <c r="E152" s="5"/>
      <c r="F152" s="5"/>
      <c r="G152" s="5"/>
    </row>
    <row r="153" spans="1:7" s="244" customFormat="1" ht="16.2" customHeight="1" x14ac:dyDescent="0.3">
      <c r="A153"/>
      <c r="C153" s="5"/>
      <c r="D153" s="5"/>
      <c r="E153" s="5"/>
      <c r="F153" s="5"/>
      <c r="G153" s="5"/>
    </row>
    <row r="154" spans="1:7" s="244" customFormat="1" ht="16.2" customHeight="1" x14ac:dyDescent="0.3">
      <c r="A154"/>
      <c r="C154" s="5"/>
      <c r="D154" s="5"/>
      <c r="E154" s="5"/>
      <c r="F154" s="5"/>
      <c r="G154" s="5"/>
    </row>
    <row r="155" spans="1:7" s="244" customFormat="1" ht="16.2" customHeight="1" x14ac:dyDescent="0.3">
      <c r="A155"/>
      <c r="C155" s="5"/>
      <c r="D155" s="5"/>
      <c r="E155" s="5"/>
      <c r="F155" s="5"/>
      <c r="G155" s="5"/>
    </row>
    <row r="156" spans="1:7" s="244" customFormat="1" ht="16.2" customHeight="1" x14ac:dyDescent="0.3">
      <c r="A156"/>
      <c r="C156" s="5"/>
      <c r="D156" s="5"/>
      <c r="E156" s="5"/>
      <c r="F156" s="5"/>
      <c r="G156" s="5"/>
    </row>
    <row r="157" spans="1:7" s="244" customFormat="1" ht="16.2" customHeight="1" x14ac:dyDescent="0.3">
      <c r="A157"/>
      <c r="C157" s="5"/>
      <c r="D157" s="5"/>
      <c r="E157" s="5"/>
      <c r="F157" s="5"/>
      <c r="G157" s="5"/>
    </row>
    <row r="158" spans="1:7" s="244" customFormat="1" ht="16.2" customHeight="1" x14ac:dyDescent="0.3">
      <c r="A158"/>
      <c r="C158" s="5"/>
      <c r="D158" s="5"/>
      <c r="E158" s="5"/>
      <c r="F158" s="5"/>
      <c r="G158" s="5"/>
    </row>
    <row r="159" spans="1:7" s="244" customFormat="1" ht="16.2" customHeight="1" x14ac:dyDescent="0.3">
      <c r="A159"/>
      <c r="C159" s="5"/>
      <c r="D159" s="5"/>
      <c r="E159" s="5"/>
      <c r="F159" s="5"/>
      <c r="G159" s="5"/>
    </row>
    <row r="160" spans="1:7" s="244" customFormat="1" ht="16.2" customHeight="1" x14ac:dyDescent="0.3">
      <c r="A160"/>
      <c r="C160" s="5"/>
      <c r="D160" s="5"/>
      <c r="E160" s="5"/>
      <c r="F160" s="5"/>
      <c r="G160" s="5"/>
    </row>
    <row r="161" spans="1:7" s="244" customFormat="1" ht="16.2" customHeight="1" x14ac:dyDescent="0.3">
      <c r="A161"/>
      <c r="C161" s="5"/>
      <c r="D161" s="5"/>
      <c r="E161" s="5"/>
      <c r="F161" s="5"/>
      <c r="G161" s="5"/>
    </row>
    <row r="162" spans="1:7" s="244" customFormat="1" ht="16.2" customHeight="1" x14ac:dyDescent="0.3">
      <c r="A162"/>
      <c r="C162" s="5"/>
      <c r="D162" s="5"/>
      <c r="E162" s="5"/>
      <c r="F162" s="5"/>
      <c r="G162" s="5"/>
    </row>
    <row r="163" spans="1:7" s="244" customFormat="1" ht="16.2" customHeight="1" x14ac:dyDescent="0.3">
      <c r="A163"/>
      <c r="C163" s="5"/>
      <c r="D163" s="5"/>
      <c r="E163" s="5"/>
      <c r="F163" s="5"/>
      <c r="G163" s="5"/>
    </row>
    <row r="164" spans="1:7" s="244" customFormat="1" ht="16.2" customHeight="1" x14ac:dyDescent="0.3">
      <c r="A164"/>
      <c r="C164" s="5"/>
      <c r="D164" s="5"/>
      <c r="E164" s="5"/>
      <c r="F164" s="5"/>
      <c r="G164" s="5"/>
    </row>
    <row r="165" spans="1:7" s="244" customFormat="1" ht="16.2" customHeight="1" x14ac:dyDescent="0.3">
      <c r="A165"/>
      <c r="C165" s="5"/>
      <c r="D165" s="5"/>
      <c r="E165" s="5"/>
      <c r="F165" s="5"/>
      <c r="G165" s="5"/>
    </row>
    <row r="166" spans="1:7" s="244" customFormat="1" ht="16.2" customHeight="1" x14ac:dyDescent="0.3">
      <c r="A166"/>
      <c r="C166" s="5"/>
      <c r="D166" s="5"/>
      <c r="E166" s="5"/>
      <c r="F166" s="5"/>
      <c r="G166" s="5"/>
    </row>
    <row r="167" spans="1:7" s="244" customFormat="1" ht="16.2" customHeight="1" x14ac:dyDescent="0.3">
      <c r="A167"/>
      <c r="C167" s="5"/>
      <c r="D167" s="5"/>
      <c r="E167" s="5"/>
      <c r="F167" s="5"/>
      <c r="G167" s="5"/>
    </row>
    <row r="168" spans="1:7" s="244" customFormat="1" ht="16.2" customHeight="1" x14ac:dyDescent="0.3">
      <c r="A168"/>
      <c r="C168" s="5"/>
      <c r="D168" s="5"/>
      <c r="E168" s="5"/>
      <c r="F168" s="5"/>
      <c r="G168" s="5"/>
    </row>
    <row r="169" spans="1:7" s="244" customFormat="1" ht="16.2" customHeight="1" x14ac:dyDescent="0.3">
      <c r="A169"/>
      <c r="C169" s="5"/>
      <c r="D169" s="5"/>
      <c r="E169" s="5"/>
      <c r="F169" s="5"/>
      <c r="G169" s="5"/>
    </row>
    <row r="170" spans="1:7" s="244" customFormat="1" ht="16.2" customHeight="1" x14ac:dyDescent="0.3">
      <c r="A170"/>
      <c r="C170" s="5"/>
      <c r="D170" s="5"/>
      <c r="E170" s="5"/>
      <c r="F170" s="5"/>
      <c r="G170" s="5"/>
    </row>
    <row r="171" spans="1:7" s="244" customFormat="1" ht="16.2" customHeight="1" x14ac:dyDescent="0.3">
      <c r="A171"/>
      <c r="C171" s="5"/>
      <c r="D171" s="5"/>
      <c r="E171" s="5"/>
      <c r="F171" s="5"/>
      <c r="G171" s="5"/>
    </row>
    <row r="172" spans="1:7" s="244" customFormat="1" ht="16.2" customHeight="1" x14ac:dyDescent="0.3">
      <c r="A172"/>
      <c r="C172" s="5"/>
      <c r="D172" s="5"/>
      <c r="E172" s="5"/>
      <c r="F172" s="5"/>
      <c r="G172" s="5"/>
    </row>
    <row r="173" spans="1:7" s="244" customFormat="1" ht="16.2" customHeight="1" x14ac:dyDescent="0.3">
      <c r="A173"/>
      <c r="C173" s="5"/>
      <c r="D173" s="5"/>
      <c r="E173" s="5"/>
      <c r="F173" s="5"/>
      <c r="G173" s="5"/>
    </row>
    <row r="174" spans="1:7" s="244" customFormat="1" ht="16.2" customHeight="1" x14ac:dyDescent="0.3">
      <c r="A174"/>
      <c r="C174" s="5"/>
      <c r="D174" s="5"/>
      <c r="E174" s="5"/>
      <c r="F174" s="5"/>
      <c r="G174" s="5"/>
    </row>
    <row r="175" spans="1:7" s="244" customFormat="1" ht="16.2" customHeight="1" x14ac:dyDescent="0.3">
      <c r="A175"/>
      <c r="C175" s="5"/>
      <c r="D175" s="5"/>
      <c r="E175" s="5"/>
      <c r="F175" s="5"/>
      <c r="G175" s="5"/>
    </row>
    <row r="176" spans="1:7" s="244" customFormat="1" ht="16.2" customHeight="1" x14ac:dyDescent="0.3">
      <c r="A176"/>
      <c r="C176" s="5"/>
      <c r="D176" s="5"/>
      <c r="E176" s="5"/>
      <c r="F176" s="5"/>
      <c r="G176" s="5"/>
    </row>
    <row r="177" spans="1:7" s="244" customFormat="1" ht="16.2" customHeight="1" x14ac:dyDescent="0.3">
      <c r="A177"/>
      <c r="C177" s="5"/>
      <c r="D177" s="5"/>
      <c r="E177" s="5"/>
      <c r="F177" s="5"/>
      <c r="G177" s="5"/>
    </row>
    <row r="178" spans="1:7" s="244" customFormat="1" ht="16.2" customHeight="1" x14ac:dyDescent="0.3">
      <c r="A178"/>
      <c r="C178" s="5"/>
      <c r="D178" s="5"/>
      <c r="E178" s="5"/>
      <c r="F178" s="5"/>
      <c r="G178" s="5"/>
    </row>
    <row r="179" spans="1:7" s="244" customFormat="1" ht="16.2" customHeight="1" x14ac:dyDescent="0.3">
      <c r="A179"/>
      <c r="C179" s="5"/>
      <c r="D179" s="5"/>
      <c r="E179" s="5"/>
      <c r="F179" s="5"/>
      <c r="G179" s="5"/>
    </row>
    <row r="180" spans="1:7" s="244" customFormat="1" ht="16.2" customHeight="1" x14ac:dyDescent="0.3">
      <c r="A180"/>
      <c r="C180" s="5"/>
      <c r="D180" s="5"/>
      <c r="E180" s="5"/>
      <c r="F180" s="5"/>
      <c r="G180" s="5"/>
    </row>
    <row r="181" spans="1:7" s="244" customFormat="1" ht="16.2" customHeight="1" x14ac:dyDescent="0.3">
      <c r="A181"/>
      <c r="C181" s="5"/>
      <c r="D181" s="5"/>
      <c r="E181" s="5"/>
      <c r="F181" s="5"/>
      <c r="G181" s="5"/>
    </row>
    <row r="182" spans="1:7" s="244" customFormat="1" ht="16.2" customHeight="1" x14ac:dyDescent="0.3">
      <c r="A182"/>
      <c r="C182" s="5"/>
      <c r="D182" s="5"/>
      <c r="E182" s="5"/>
      <c r="F182" s="5"/>
      <c r="G182" s="5"/>
    </row>
    <row r="183" spans="1:7" s="244" customFormat="1" ht="16.2" customHeight="1" x14ac:dyDescent="0.3">
      <c r="A183"/>
      <c r="C183" s="5"/>
      <c r="D183" s="5"/>
      <c r="E183" s="5"/>
      <c r="F183" s="5"/>
      <c r="G183" s="5"/>
    </row>
    <row r="184" spans="1:7" s="244" customFormat="1" ht="16.2" customHeight="1" x14ac:dyDescent="0.3">
      <c r="A184"/>
      <c r="C184" s="5"/>
      <c r="D184" s="5"/>
      <c r="E184" s="5"/>
      <c r="F184" s="5"/>
      <c r="G184" s="5"/>
    </row>
    <row r="185" spans="1:7" s="244" customFormat="1" ht="16.2" customHeight="1" x14ac:dyDescent="0.3">
      <c r="A185"/>
      <c r="C185" s="5"/>
      <c r="D185" s="5"/>
      <c r="E185" s="5"/>
      <c r="F185" s="5"/>
      <c r="G185" s="5"/>
    </row>
    <row r="186" spans="1:7" s="244" customFormat="1" ht="16.2" customHeight="1" x14ac:dyDescent="0.3">
      <c r="A186"/>
      <c r="C186" s="5"/>
      <c r="D186" s="5"/>
      <c r="E186" s="5"/>
      <c r="F186" s="5"/>
      <c r="G186" s="5"/>
    </row>
    <row r="187" spans="1:7" s="244" customFormat="1" ht="16.2" customHeight="1" x14ac:dyDescent="0.3">
      <c r="A187"/>
      <c r="C187" s="5"/>
      <c r="D187" s="5"/>
      <c r="E187" s="5"/>
      <c r="F187" s="5"/>
      <c r="G187" s="5"/>
    </row>
    <row r="188" spans="1:7" s="244" customFormat="1" ht="16.2" customHeight="1" x14ac:dyDescent="0.3">
      <c r="A188"/>
      <c r="C188" s="5"/>
      <c r="D188" s="5"/>
      <c r="E188" s="5"/>
      <c r="F188" s="5"/>
      <c r="G188" s="5"/>
    </row>
    <row r="189" spans="1:7" s="244" customFormat="1" ht="16.2" customHeight="1" x14ac:dyDescent="0.3">
      <c r="A189"/>
      <c r="C189" s="5"/>
      <c r="D189" s="5"/>
      <c r="E189" s="5"/>
      <c r="F189" s="5"/>
      <c r="G189" s="5"/>
    </row>
    <row r="190" spans="1:7" s="244" customFormat="1" ht="16.2" customHeight="1" x14ac:dyDescent="0.3">
      <c r="A190"/>
      <c r="C190" s="5"/>
      <c r="D190" s="5"/>
      <c r="E190" s="5"/>
      <c r="F190" s="5"/>
      <c r="G190" s="5"/>
    </row>
    <row r="191" spans="1:7" s="244" customFormat="1" ht="16.2" customHeight="1" x14ac:dyDescent="0.3">
      <c r="A191"/>
      <c r="C191" s="5"/>
      <c r="D191" s="5"/>
      <c r="E191" s="5"/>
      <c r="F191" s="5"/>
      <c r="G191" s="5"/>
    </row>
    <row r="192" spans="1:7" s="244" customFormat="1" ht="16.2" customHeight="1" x14ac:dyDescent="0.3">
      <c r="A192"/>
      <c r="C192" s="5"/>
      <c r="D192" s="5"/>
      <c r="E192" s="5"/>
      <c r="F192" s="5"/>
      <c r="G192" s="5"/>
    </row>
    <row r="193" spans="1:7" s="285" customFormat="1" ht="16.2" customHeight="1" x14ac:dyDescent="0.3">
      <c r="A193"/>
      <c r="C193" s="5"/>
      <c r="D193" s="5"/>
      <c r="E193" s="5"/>
      <c r="F193" s="5"/>
      <c r="G193" s="5"/>
    </row>
    <row r="194" spans="1:7" s="285" customFormat="1" ht="16.2" customHeight="1" x14ac:dyDescent="0.3">
      <c r="A194"/>
      <c r="C194" s="5"/>
      <c r="D194" s="5"/>
      <c r="E194" s="5"/>
      <c r="F194" s="5"/>
      <c r="G194" s="5"/>
    </row>
    <row r="195" spans="1:7" s="285" customFormat="1" ht="16.2" customHeight="1" x14ac:dyDescent="0.3">
      <c r="A195"/>
      <c r="C195" s="5"/>
      <c r="D195" s="5"/>
      <c r="E195" s="5"/>
      <c r="F195" s="5"/>
      <c r="G195" s="5"/>
    </row>
    <row r="196" spans="1:7" s="285" customFormat="1" ht="16.2" customHeight="1" x14ac:dyDescent="0.3">
      <c r="A196"/>
      <c r="C196" s="5"/>
      <c r="D196" s="5"/>
      <c r="E196" s="5"/>
      <c r="F196" s="5"/>
      <c r="G196" s="5"/>
    </row>
    <row r="197" spans="1:7" s="285" customFormat="1" ht="16.2" customHeight="1" x14ac:dyDescent="0.3">
      <c r="A197"/>
      <c r="C197" s="5"/>
      <c r="D197" s="5"/>
      <c r="E197" s="5"/>
      <c r="F197" s="5"/>
      <c r="G197" s="5"/>
    </row>
    <row r="198" spans="1:7" s="285" customFormat="1" ht="16.2" customHeight="1" x14ac:dyDescent="0.3">
      <c r="A198"/>
      <c r="C198" s="5"/>
      <c r="D198" s="5"/>
      <c r="E198" s="5"/>
      <c r="F198" s="5"/>
      <c r="G198" s="5"/>
    </row>
    <row r="199" spans="1:7" s="285" customFormat="1" ht="16.2" customHeight="1" x14ac:dyDescent="0.3">
      <c r="A199"/>
      <c r="C199" s="5"/>
      <c r="D199" s="5"/>
      <c r="E199" s="5"/>
      <c r="F199" s="5"/>
      <c r="G199" s="5"/>
    </row>
    <row r="200" spans="1:7" s="285" customFormat="1" ht="16.2" customHeight="1" x14ac:dyDescent="0.3">
      <c r="A200"/>
      <c r="C200" s="5"/>
      <c r="D200" s="5"/>
      <c r="E200" s="5"/>
      <c r="F200" s="5"/>
      <c r="G200" s="5"/>
    </row>
    <row r="201" spans="1:7" s="285" customFormat="1" ht="16.2" customHeight="1" x14ac:dyDescent="0.3">
      <c r="A201"/>
      <c r="C201" s="5"/>
      <c r="D201" s="5"/>
      <c r="E201" s="5"/>
      <c r="F201" s="5"/>
      <c r="G201" s="5"/>
    </row>
    <row r="202" spans="1:7" s="285" customFormat="1" ht="16.2" customHeight="1" x14ac:dyDescent="0.3">
      <c r="A202"/>
      <c r="C202" s="5"/>
      <c r="D202" s="5"/>
      <c r="E202" s="5"/>
      <c r="F202" s="5"/>
      <c r="G202" s="5"/>
    </row>
    <row r="203" spans="1:7" s="285" customFormat="1" ht="16.2" customHeight="1" x14ac:dyDescent="0.3">
      <c r="A203"/>
      <c r="C203" s="5"/>
      <c r="D203" s="5"/>
      <c r="E203" s="5"/>
      <c r="F203" s="5"/>
      <c r="G203" s="5"/>
    </row>
    <row r="204" spans="1:7" s="285" customFormat="1" ht="16.2" customHeight="1" x14ac:dyDescent="0.3">
      <c r="A204"/>
      <c r="C204" s="5"/>
      <c r="D204" s="5"/>
      <c r="E204" s="5"/>
      <c r="F204" s="5"/>
      <c r="G204" s="5"/>
    </row>
    <row r="205" spans="1:7" s="285" customFormat="1" ht="16.2" customHeight="1" x14ac:dyDescent="0.3">
      <c r="A205"/>
      <c r="C205" s="5"/>
      <c r="D205" s="5"/>
      <c r="E205" s="5"/>
      <c r="F205" s="5"/>
      <c r="G205" s="5"/>
    </row>
    <row r="206" spans="1:7" s="285" customFormat="1" ht="16.2" customHeight="1" x14ac:dyDescent="0.3">
      <c r="A206"/>
      <c r="C206" s="5"/>
      <c r="D206" s="5"/>
      <c r="E206" s="5"/>
      <c r="F206" s="5"/>
      <c r="G206" s="5"/>
    </row>
    <row r="207" spans="1:7" s="285" customFormat="1" ht="16.2" customHeight="1" x14ac:dyDescent="0.3">
      <c r="A207"/>
      <c r="C207" s="5"/>
      <c r="D207" s="5"/>
      <c r="E207" s="5"/>
      <c r="F207" s="5"/>
      <c r="G207" s="5"/>
    </row>
    <row r="208" spans="1:7" s="285" customFormat="1" ht="16.2" customHeight="1" x14ac:dyDescent="0.3">
      <c r="A208"/>
      <c r="C208" s="5"/>
      <c r="D208" s="5"/>
      <c r="E208" s="5"/>
      <c r="F208" s="5"/>
      <c r="G208" s="5"/>
    </row>
    <row r="209" spans="1:7" s="285" customFormat="1" ht="16.2" customHeight="1" x14ac:dyDescent="0.3">
      <c r="A209"/>
      <c r="C209" s="5"/>
      <c r="D209" s="5"/>
      <c r="E209" s="5"/>
      <c r="F209" s="5"/>
      <c r="G209" s="5"/>
    </row>
    <row r="210" spans="1:7" s="285" customFormat="1" ht="16.2" customHeight="1" x14ac:dyDescent="0.3">
      <c r="A210"/>
      <c r="C210" s="5"/>
      <c r="D210" s="5"/>
      <c r="E210" s="5"/>
      <c r="F210" s="5"/>
      <c r="G210" s="5"/>
    </row>
    <row r="211" spans="1:7" s="285" customFormat="1" ht="16.2" customHeight="1" x14ac:dyDescent="0.3">
      <c r="A211"/>
      <c r="C211" s="5"/>
      <c r="D211" s="5"/>
      <c r="E211" s="5"/>
      <c r="F211" s="5"/>
      <c r="G211" s="5"/>
    </row>
    <row r="212" spans="1:7" s="285" customFormat="1" ht="16.2" customHeight="1" x14ac:dyDescent="0.3">
      <c r="A212"/>
      <c r="C212" s="5"/>
      <c r="D212" s="5"/>
      <c r="E212" s="5"/>
      <c r="F212" s="5"/>
      <c r="G212" s="5"/>
    </row>
    <row r="213" spans="1:7" s="285" customFormat="1" ht="16.2" customHeight="1" x14ac:dyDescent="0.3">
      <c r="A213"/>
      <c r="C213" s="5"/>
      <c r="D213" s="5"/>
      <c r="E213" s="5"/>
      <c r="F213" s="5"/>
      <c r="G213" s="5"/>
    </row>
    <row r="214" spans="1:7" s="285" customFormat="1" ht="16.2" customHeight="1" x14ac:dyDescent="0.3">
      <c r="A214"/>
      <c r="C214" s="5"/>
      <c r="D214" s="5"/>
      <c r="E214" s="5"/>
      <c r="F214" s="5"/>
      <c r="G214" s="5"/>
    </row>
    <row r="215" spans="1:7" s="285" customFormat="1" ht="16.2" customHeight="1" x14ac:dyDescent="0.3">
      <c r="A215"/>
      <c r="C215" s="5"/>
      <c r="D215" s="5"/>
      <c r="E215" s="5"/>
      <c r="F215" s="5"/>
      <c r="G215" s="5"/>
    </row>
    <row r="216" spans="1:7" s="285" customFormat="1" ht="16.2" customHeight="1" x14ac:dyDescent="0.3">
      <c r="A216"/>
      <c r="C216" s="5"/>
      <c r="D216" s="5"/>
      <c r="E216" s="5"/>
      <c r="F216" s="5"/>
      <c r="G216" s="5"/>
    </row>
    <row r="217" spans="1:7" s="285" customFormat="1" ht="16.2" customHeight="1" x14ac:dyDescent="0.3">
      <c r="A217"/>
      <c r="C217" s="5"/>
      <c r="D217" s="5"/>
      <c r="E217" s="5"/>
      <c r="F217" s="5"/>
      <c r="G217" s="5"/>
    </row>
    <row r="218" spans="1:7" s="285" customFormat="1" ht="16.2" customHeight="1" x14ac:dyDescent="0.3">
      <c r="A218"/>
      <c r="C218" s="5"/>
      <c r="D218" s="5"/>
      <c r="E218" s="5"/>
      <c r="F218" s="5"/>
      <c r="G218" s="5"/>
    </row>
    <row r="219" spans="1:7" s="285" customFormat="1" ht="16.2" customHeight="1" x14ac:dyDescent="0.3">
      <c r="A219"/>
      <c r="C219" s="5"/>
      <c r="D219" s="5"/>
      <c r="E219" s="5"/>
      <c r="F219" s="5"/>
      <c r="G219" s="5"/>
    </row>
    <row r="220" spans="1:7" s="285" customFormat="1" ht="16.2" customHeight="1" x14ac:dyDescent="0.3">
      <c r="A220"/>
      <c r="C220" s="5"/>
      <c r="D220" s="5"/>
      <c r="E220" s="5"/>
      <c r="F220" s="5"/>
      <c r="G220" s="5"/>
    </row>
    <row r="221" spans="1:7" s="285" customFormat="1" ht="16.2" customHeight="1" x14ac:dyDescent="0.3">
      <c r="A221"/>
      <c r="C221" s="5"/>
      <c r="D221" s="5"/>
      <c r="E221" s="5"/>
      <c r="F221" s="5"/>
      <c r="G221" s="5"/>
    </row>
    <row r="222" spans="1:7" s="285" customFormat="1" ht="16.2" customHeight="1" x14ac:dyDescent="0.3">
      <c r="A222"/>
      <c r="C222" s="5"/>
      <c r="D222" s="5"/>
      <c r="E222" s="5"/>
      <c r="F222" s="5"/>
      <c r="G222" s="5"/>
    </row>
    <row r="223" spans="1:7" s="285" customFormat="1" ht="16.2" customHeight="1" x14ac:dyDescent="0.3">
      <c r="A223"/>
      <c r="C223" s="5"/>
      <c r="D223" s="5"/>
      <c r="E223" s="5"/>
      <c r="F223" s="5"/>
      <c r="G223" s="5"/>
    </row>
    <row r="224" spans="1:7" s="285" customFormat="1" ht="16.2" customHeight="1" x14ac:dyDescent="0.3">
      <c r="A224"/>
      <c r="C224" s="5"/>
      <c r="D224" s="5"/>
      <c r="E224" s="5"/>
      <c r="F224" s="5"/>
      <c r="G224" s="5"/>
    </row>
    <row r="225" spans="1:7" s="285" customFormat="1" ht="16.2" customHeight="1" x14ac:dyDescent="0.3">
      <c r="A225"/>
      <c r="C225" s="5"/>
      <c r="D225" s="5"/>
      <c r="E225" s="5"/>
      <c r="F225" s="5"/>
      <c r="G225" s="5"/>
    </row>
    <row r="226" spans="1:7" s="285" customFormat="1" ht="16.2" customHeight="1" x14ac:dyDescent="0.3">
      <c r="A226"/>
      <c r="C226" s="5"/>
      <c r="D226" s="5"/>
      <c r="E226" s="5"/>
      <c r="F226" s="5"/>
      <c r="G226" s="5"/>
    </row>
    <row r="227" spans="1:7" s="285" customFormat="1" ht="16.2" customHeight="1" x14ac:dyDescent="0.3">
      <c r="A227"/>
      <c r="C227" s="5"/>
      <c r="D227" s="5"/>
      <c r="E227" s="5"/>
      <c r="F227" s="5"/>
      <c r="G227" s="5"/>
    </row>
    <row r="228" spans="1:7" s="285" customFormat="1" ht="16.2" customHeight="1" x14ac:dyDescent="0.3">
      <c r="A228"/>
      <c r="C228" s="5"/>
      <c r="D228" s="5"/>
      <c r="E228" s="5"/>
      <c r="F228" s="5"/>
      <c r="G228" s="5"/>
    </row>
    <row r="229" spans="1:7" s="285" customFormat="1" ht="16.2" customHeight="1" x14ac:dyDescent="0.3">
      <c r="A229"/>
      <c r="C229" s="5"/>
      <c r="D229" s="5"/>
      <c r="E229" s="5"/>
      <c r="F229" s="5"/>
      <c r="G229" s="5"/>
    </row>
    <row r="230" spans="1:7" s="285" customFormat="1" ht="16.2" customHeight="1" x14ac:dyDescent="0.3">
      <c r="A230"/>
      <c r="C230" s="5"/>
      <c r="D230" s="5"/>
      <c r="E230" s="5"/>
      <c r="F230" s="5"/>
      <c r="G230" s="5"/>
    </row>
    <row r="231" spans="1:7" s="285" customFormat="1" ht="16.2" customHeight="1" x14ac:dyDescent="0.3">
      <c r="A231"/>
      <c r="C231" s="5"/>
      <c r="D231" s="5"/>
      <c r="E231" s="5"/>
      <c r="F231" s="5"/>
      <c r="G231" s="5"/>
    </row>
    <row r="232" spans="1:7" s="285" customFormat="1" ht="16.2" customHeight="1" x14ac:dyDescent="0.3">
      <c r="A232"/>
      <c r="C232" s="5"/>
      <c r="D232" s="5"/>
      <c r="E232" s="5"/>
      <c r="F232" s="5"/>
      <c r="G232" s="5"/>
    </row>
    <row r="233" spans="1:7" s="285" customFormat="1" ht="16.2" customHeight="1" x14ac:dyDescent="0.3">
      <c r="A233"/>
      <c r="C233" s="5"/>
      <c r="D233" s="5"/>
      <c r="E233" s="5"/>
      <c r="F233" s="5"/>
      <c r="G233" s="5"/>
    </row>
    <row r="234" spans="1:7" s="285" customFormat="1" ht="16.2" customHeight="1" x14ac:dyDescent="0.3">
      <c r="A234"/>
      <c r="C234" s="5"/>
      <c r="D234" s="5"/>
      <c r="E234" s="5"/>
      <c r="F234" s="5"/>
      <c r="G234" s="5"/>
    </row>
    <row r="235" spans="1:7" s="285" customFormat="1" ht="16.2" customHeight="1" x14ac:dyDescent="0.3">
      <c r="A235"/>
      <c r="C235" s="5"/>
      <c r="D235" s="5"/>
      <c r="E235" s="5"/>
      <c r="F235" s="5"/>
      <c r="G235" s="5"/>
    </row>
    <row r="236" spans="1:7" s="285" customFormat="1" ht="16.2" customHeight="1" x14ac:dyDescent="0.3">
      <c r="A236"/>
      <c r="C236" s="5"/>
      <c r="D236" s="5"/>
      <c r="E236" s="5"/>
      <c r="F236" s="5"/>
      <c r="G236" s="5"/>
    </row>
    <row r="237" spans="1:7" s="285" customFormat="1" ht="16.2" customHeight="1" x14ac:dyDescent="0.3">
      <c r="A237"/>
      <c r="C237" s="5"/>
      <c r="D237" s="5"/>
      <c r="E237" s="5"/>
      <c r="F237" s="5"/>
      <c r="G237" s="5"/>
    </row>
    <row r="238" spans="1:7" s="285" customFormat="1" ht="16.2" customHeight="1" x14ac:dyDescent="0.3">
      <c r="A238"/>
      <c r="C238" s="5"/>
      <c r="D238" s="5"/>
      <c r="E238" s="5"/>
      <c r="F238" s="5"/>
      <c r="G238" s="5"/>
    </row>
    <row r="239" spans="1:7" s="285" customFormat="1" ht="16.2" customHeight="1" x14ac:dyDescent="0.3">
      <c r="A239"/>
      <c r="C239" s="5"/>
      <c r="D239" s="5"/>
      <c r="E239" s="5"/>
      <c r="F239" s="5"/>
      <c r="G239" s="5"/>
    </row>
    <row r="240" spans="1:7" s="285" customFormat="1" ht="16.2" customHeight="1" x14ac:dyDescent="0.3">
      <c r="A240"/>
      <c r="C240" s="5"/>
      <c r="D240" s="5"/>
      <c r="E240" s="5"/>
      <c r="F240" s="5"/>
      <c r="G240" s="5"/>
    </row>
    <row r="241" spans="1:7" s="285" customFormat="1" ht="16.2" customHeight="1" x14ac:dyDescent="0.3">
      <c r="A241"/>
      <c r="C241" s="5"/>
      <c r="D241" s="5"/>
      <c r="E241" s="5"/>
      <c r="F241" s="5"/>
      <c r="G241" s="5"/>
    </row>
    <row r="242" spans="1:7" s="285" customFormat="1" ht="16.2" customHeight="1" x14ac:dyDescent="0.3">
      <c r="A242"/>
      <c r="C242" s="5"/>
      <c r="D242" s="5"/>
      <c r="E242" s="5"/>
      <c r="F242" s="5"/>
      <c r="G242" s="5"/>
    </row>
    <row r="243" spans="1:7" s="285" customFormat="1" ht="16.2" customHeight="1" x14ac:dyDescent="0.3">
      <c r="A243"/>
      <c r="C243" s="5"/>
      <c r="D243" s="5"/>
      <c r="E243" s="5"/>
      <c r="F243" s="5"/>
      <c r="G243" s="5"/>
    </row>
    <row r="244" spans="1:7" s="285" customFormat="1" ht="16.2" customHeight="1" x14ac:dyDescent="0.3">
      <c r="A244"/>
      <c r="C244" s="5"/>
      <c r="D244" s="5"/>
      <c r="E244" s="5"/>
      <c r="F244" s="5"/>
      <c r="G244" s="5"/>
    </row>
    <row r="245" spans="1:7" s="285" customFormat="1" ht="16.2" customHeight="1" x14ac:dyDescent="0.3">
      <c r="A245"/>
      <c r="C245" s="5"/>
      <c r="D245" s="5"/>
      <c r="E245" s="5"/>
      <c r="F245" s="5"/>
      <c r="G245" s="5"/>
    </row>
    <row r="246" spans="1:7" s="285" customFormat="1" ht="16.2" customHeight="1" x14ac:dyDescent="0.3">
      <c r="A246"/>
      <c r="C246" s="5"/>
      <c r="D246" s="5"/>
      <c r="E246" s="5"/>
      <c r="F246" s="5"/>
      <c r="G246" s="5"/>
    </row>
    <row r="247" spans="1:7" s="285" customFormat="1" ht="16.2" customHeight="1" x14ac:dyDescent="0.3">
      <c r="A247"/>
      <c r="C247" s="5"/>
      <c r="D247" s="5"/>
      <c r="E247" s="5"/>
      <c r="F247" s="5"/>
      <c r="G247" s="5"/>
    </row>
    <row r="248" spans="1:7" s="285" customFormat="1" ht="16.2" customHeight="1" x14ac:dyDescent="0.3">
      <c r="A248"/>
      <c r="C248" s="5"/>
      <c r="D248" s="5"/>
      <c r="E248" s="5"/>
      <c r="F248" s="5"/>
      <c r="G248" s="5"/>
    </row>
    <row r="249" spans="1:7" s="285" customFormat="1" ht="16.2" customHeight="1" x14ac:dyDescent="0.3">
      <c r="A249"/>
      <c r="C249" s="5"/>
      <c r="D249" s="5"/>
      <c r="E249" s="5"/>
      <c r="F249" s="5"/>
      <c r="G249" s="5"/>
    </row>
    <row r="250" spans="1:7" s="285" customFormat="1" ht="16.2" customHeight="1" x14ac:dyDescent="0.3">
      <c r="A250"/>
      <c r="C250" s="5"/>
      <c r="D250" s="5"/>
      <c r="E250" s="5"/>
      <c r="F250" s="5"/>
      <c r="G250" s="5"/>
    </row>
    <row r="251" spans="1:7" s="285" customFormat="1" ht="16.2" customHeight="1" x14ac:dyDescent="0.3">
      <c r="A251"/>
      <c r="C251" s="5"/>
      <c r="D251" s="5"/>
      <c r="E251" s="5"/>
      <c r="F251" s="5"/>
      <c r="G251" s="5"/>
    </row>
    <row r="252" spans="1:7" s="285" customFormat="1" ht="16.2" customHeight="1" x14ac:dyDescent="0.3">
      <c r="A252"/>
      <c r="C252" s="5"/>
      <c r="D252" s="5"/>
      <c r="E252" s="5"/>
      <c r="F252" s="5"/>
      <c r="G252" s="5"/>
    </row>
    <row r="253" spans="1:7" s="285" customFormat="1" ht="16.2" customHeight="1" x14ac:dyDescent="0.3">
      <c r="A253"/>
      <c r="C253" s="5"/>
      <c r="D253" s="5"/>
      <c r="E253" s="5"/>
      <c r="F253" s="5"/>
      <c r="G253" s="5"/>
    </row>
    <row r="254" spans="1:7" s="285" customFormat="1" ht="16.2" customHeight="1" x14ac:dyDescent="0.3">
      <c r="A254"/>
      <c r="C254" s="5"/>
      <c r="D254" s="5"/>
      <c r="E254" s="5"/>
      <c r="F254" s="5"/>
      <c r="G254" s="5"/>
    </row>
    <row r="255" spans="1:7" s="285" customFormat="1" ht="16.2" customHeight="1" x14ac:dyDescent="0.3">
      <c r="A255"/>
      <c r="C255" s="5"/>
      <c r="D255" s="5"/>
      <c r="E255" s="5"/>
      <c r="F255" s="5"/>
      <c r="G255" s="5"/>
    </row>
    <row r="256" spans="1:7" s="285" customFormat="1" ht="16.2" customHeight="1" x14ac:dyDescent="0.3">
      <c r="A256"/>
      <c r="C256" s="5"/>
      <c r="D256" s="5"/>
      <c r="E256" s="5"/>
      <c r="F256" s="5"/>
      <c r="G256" s="5"/>
    </row>
    <row r="257" spans="1:7" s="285" customFormat="1" ht="16.2" customHeight="1" x14ac:dyDescent="0.3">
      <c r="A257"/>
      <c r="C257" s="5"/>
      <c r="D257" s="5"/>
      <c r="E257" s="5"/>
      <c r="F257" s="5"/>
      <c r="G257" s="5"/>
    </row>
    <row r="258" spans="1:7" s="285" customFormat="1" ht="16.2" customHeight="1" x14ac:dyDescent="0.3">
      <c r="A258"/>
      <c r="C258" s="5"/>
      <c r="D258" s="5"/>
      <c r="E258" s="5"/>
      <c r="F258" s="5"/>
      <c r="G258" s="5"/>
    </row>
    <row r="259" spans="1:7" s="285" customFormat="1" ht="16.2" customHeight="1" x14ac:dyDescent="0.3">
      <c r="A259"/>
      <c r="C259" s="5"/>
      <c r="D259" s="5"/>
      <c r="E259" s="5"/>
      <c r="F259" s="5"/>
      <c r="G259" s="5"/>
    </row>
    <row r="260" spans="1:7" s="285" customFormat="1" ht="16.2" customHeight="1" x14ac:dyDescent="0.3">
      <c r="A260"/>
      <c r="C260" s="5"/>
      <c r="D260" s="5"/>
      <c r="E260" s="5"/>
      <c r="F260" s="5"/>
      <c r="G260" s="5"/>
    </row>
    <row r="261" spans="1:7" s="285" customFormat="1" ht="16.2" customHeight="1" x14ac:dyDescent="0.3">
      <c r="A261"/>
      <c r="C261" s="5"/>
      <c r="D261" s="5"/>
      <c r="E261" s="5"/>
      <c r="F261" s="5"/>
      <c r="G261" s="5"/>
    </row>
    <row r="262" spans="1:7" s="285" customFormat="1" ht="16.2" customHeight="1" x14ac:dyDescent="0.3">
      <c r="A262"/>
      <c r="C262" s="5"/>
      <c r="D262" s="5"/>
      <c r="E262" s="5"/>
      <c r="F262" s="5"/>
      <c r="G262" s="5"/>
    </row>
    <row r="263" spans="1:7" s="285" customFormat="1" ht="16.2" customHeight="1" x14ac:dyDescent="0.3">
      <c r="A263"/>
      <c r="C263" s="5"/>
      <c r="D263" s="5"/>
      <c r="E263" s="5"/>
      <c r="F263" s="5"/>
      <c r="G263" s="5"/>
    </row>
    <row r="264" spans="1:7" s="285" customFormat="1" ht="16.2" customHeight="1" x14ac:dyDescent="0.3">
      <c r="A264"/>
      <c r="C264" s="5"/>
      <c r="D264" s="5"/>
      <c r="E264" s="5"/>
      <c r="F264" s="5"/>
      <c r="G264" s="5"/>
    </row>
    <row r="265" spans="1:7" s="285" customFormat="1" ht="16.2" customHeight="1" x14ac:dyDescent="0.3">
      <c r="A265"/>
      <c r="C265" s="5"/>
      <c r="D265" s="5"/>
      <c r="E265" s="5"/>
      <c r="F265" s="5"/>
      <c r="G265" s="5"/>
    </row>
    <row r="266" spans="1:7" s="285" customFormat="1" ht="16.2" customHeight="1" x14ac:dyDescent="0.3">
      <c r="A266"/>
      <c r="C266" s="5"/>
      <c r="D266" s="5"/>
      <c r="E266" s="5"/>
      <c r="F266" s="5"/>
      <c r="G266" s="5"/>
    </row>
    <row r="267" spans="1:7" s="285" customFormat="1" ht="16.2" customHeight="1" x14ac:dyDescent="0.3">
      <c r="A267"/>
      <c r="C267" s="5"/>
      <c r="D267" s="5"/>
      <c r="E267" s="5"/>
      <c r="F267" s="5"/>
      <c r="G267" s="5"/>
    </row>
    <row r="268" spans="1:7" s="285" customFormat="1" ht="16.2" customHeight="1" x14ac:dyDescent="0.3">
      <c r="A268"/>
      <c r="C268" s="5"/>
      <c r="D268" s="5"/>
      <c r="E268" s="5"/>
      <c r="F268" s="5"/>
      <c r="G268" s="5"/>
    </row>
    <row r="269" spans="1:7" s="285" customFormat="1" ht="16.2" customHeight="1" x14ac:dyDescent="0.3">
      <c r="A269"/>
      <c r="C269" s="5"/>
      <c r="D269" s="5"/>
      <c r="E269" s="5"/>
      <c r="F269" s="5"/>
      <c r="G269" s="5"/>
    </row>
    <row r="270" spans="1:7" s="285" customFormat="1" ht="16.2" customHeight="1" x14ac:dyDescent="0.3">
      <c r="A270"/>
      <c r="C270" s="5"/>
      <c r="D270" s="5"/>
      <c r="E270" s="5"/>
      <c r="F270" s="5"/>
      <c r="G270" s="5"/>
    </row>
    <row r="271" spans="1:7" s="285" customFormat="1" ht="16.2" customHeight="1" x14ac:dyDescent="0.3">
      <c r="A271"/>
      <c r="C271" s="5"/>
      <c r="D271" s="5"/>
      <c r="E271" s="5"/>
      <c r="F271" s="5"/>
      <c r="G271" s="5"/>
    </row>
    <row r="272" spans="1:7" s="285" customFormat="1" ht="16.2" customHeight="1" x14ac:dyDescent="0.3">
      <c r="A272"/>
      <c r="C272" s="5"/>
      <c r="D272" s="5"/>
      <c r="E272" s="5"/>
      <c r="F272" s="5"/>
      <c r="G272" s="5"/>
    </row>
    <row r="273" spans="1:7" s="285" customFormat="1" ht="16.2" customHeight="1" x14ac:dyDescent="0.3">
      <c r="A273"/>
      <c r="C273" s="5"/>
      <c r="D273" s="5"/>
      <c r="E273" s="5"/>
      <c r="F273" s="5"/>
      <c r="G273" s="5"/>
    </row>
    <row r="274" spans="1:7" s="285" customFormat="1" ht="16.2" customHeight="1" x14ac:dyDescent="0.3">
      <c r="A274"/>
      <c r="C274" s="5"/>
      <c r="D274" s="5"/>
      <c r="E274" s="5"/>
      <c r="F274" s="5"/>
      <c r="G274" s="5"/>
    </row>
    <row r="275" spans="1:7" s="285" customFormat="1" ht="16.2" customHeight="1" x14ac:dyDescent="0.3">
      <c r="A275"/>
      <c r="C275" s="5"/>
      <c r="D275" s="5"/>
      <c r="E275" s="5"/>
      <c r="F275" s="5"/>
      <c r="G275" s="5"/>
    </row>
    <row r="276" spans="1:7" s="285" customFormat="1" ht="16.2" customHeight="1" x14ac:dyDescent="0.3">
      <c r="A276"/>
      <c r="C276" s="5"/>
      <c r="D276" s="5"/>
      <c r="E276" s="5"/>
      <c r="F276" s="5"/>
      <c r="G276" s="5"/>
    </row>
    <row r="277" spans="1:7" s="285" customFormat="1" ht="16.2" customHeight="1" x14ac:dyDescent="0.3">
      <c r="A277"/>
      <c r="C277" s="5"/>
      <c r="D277" s="5"/>
      <c r="E277" s="5"/>
      <c r="F277" s="5"/>
      <c r="G277" s="5"/>
    </row>
    <row r="278" spans="1:7" s="285" customFormat="1" ht="16.2" customHeight="1" x14ac:dyDescent="0.3">
      <c r="A278"/>
      <c r="C278" s="5"/>
      <c r="D278" s="5"/>
      <c r="E278" s="5"/>
      <c r="F278" s="5"/>
      <c r="G278" s="5"/>
    </row>
    <row r="279" spans="1:7" s="285" customFormat="1" ht="16.2" customHeight="1" x14ac:dyDescent="0.3">
      <c r="A279"/>
      <c r="C279" s="5"/>
      <c r="D279" s="5"/>
      <c r="E279" s="5"/>
      <c r="F279" s="5"/>
      <c r="G279" s="5"/>
    </row>
    <row r="280" spans="1:7" s="285" customFormat="1" ht="16.2" customHeight="1" x14ac:dyDescent="0.3">
      <c r="A280"/>
      <c r="C280" s="5"/>
      <c r="D280" s="5"/>
      <c r="E280" s="5"/>
      <c r="F280" s="5"/>
      <c r="G280" s="5"/>
    </row>
    <row r="281" spans="1:7" s="285" customFormat="1" ht="16.2" customHeight="1" x14ac:dyDescent="0.3">
      <c r="A281"/>
      <c r="C281" s="5"/>
      <c r="D281" s="5"/>
      <c r="E281" s="5"/>
      <c r="F281" s="5"/>
      <c r="G281" s="5"/>
    </row>
    <row r="282" spans="1:7" s="285" customFormat="1" ht="16.2" customHeight="1" x14ac:dyDescent="0.3">
      <c r="A282"/>
      <c r="C282" s="5"/>
      <c r="D282" s="5"/>
      <c r="E282" s="5"/>
      <c r="F282" s="5"/>
      <c r="G282" s="5"/>
    </row>
    <row r="283" spans="1:7" s="285" customFormat="1" ht="16.2" customHeight="1" x14ac:dyDescent="0.3">
      <c r="A283"/>
      <c r="C283" s="5"/>
      <c r="D283" s="5"/>
      <c r="E283" s="5"/>
      <c r="F283" s="5"/>
      <c r="G283" s="5"/>
    </row>
    <row r="284" spans="1:7" s="285" customFormat="1" ht="16.2" customHeight="1" x14ac:dyDescent="0.3">
      <c r="A284"/>
      <c r="C284" s="5"/>
      <c r="D284" s="5"/>
      <c r="E284" s="5"/>
      <c r="F284" s="5"/>
      <c r="G284" s="5"/>
    </row>
    <row r="285" spans="1:7" s="285" customFormat="1" ht="16.2" customHeight="1" x14ac:dyDescent="0.3">
      <c r="A285"/>
      <c r="C285" s="5"/>
      <c r="D285" s="5"/>
      <c r="E285" s="5"/>
      <c r="F285" s="5"/>
      <c r="G285" s="5"/>
    </row>
    <row r="286" spans="1:7" s="285" customFormat="1" ht="16.2" customHeight="1" x14ac:dyDescent="0.3">
      <c r="A286"/>
      <c r="C286" s="5"/>
      <c r="D286" s="5"/>
      <c r="E286" s="5"/>
      <c r="F286" s="5"/>
      <c r="G286" s="5"/>
    </row>
    <row r="287" spans="1:7" s="285" customFormat="1" ht="16.2" customHeight="1" x14ac:dyDescent="0.3">
      <c r="A287"/>
      <c r="C287" s="5"/>
      <c r="D287" s="5"/>
      <c r="E287" s="5"/>
      <c r="F287" s="5"/>
      <c r="G287" s="5"/>
    </row>
    <row r="288" spans="1:7" s="285" customFormat="1" ht="16.2" customHeight="1" x14ac:dyDescent="0.3">
      <c r="A288"/>
      <c r="C288" s="5"/>
      <c r="D288" s="5"/>
      <c r="E288" s="5"/>
      <c r="F288" s="5"/>
      <c r="G288" s="5"/>
    </row>
    <row r="289" spans="1:7" s="285" customFormat="1" ht="16.2" customHeight="1" x14ac:dyDescent="0.3">
      <c r="A289"/>
      <c r="C289" s="5"/>
      <c r="D289" s="5"/>
      <c r="E289" s="5"/>
      <c r="F289" s="5"/>
      <c r="G289" s="5"/>
    </row>
    <row r="290" spans="1:7" s="285" customFormat="1" ht="16.2" customHeight="1" x14ac:dyDescent="0.3">
      <c r="A290"/>
      <c r="C290" s="5"/>
      <c r="D290" s="5"/>
      <c r="E290" s="5"/>
      <c r="F290" s="5"/>
      <c r="G290" s="5"/>
    </row>
    <row r="291" spans="1:7" s="285" customFormat="1" ht="16.2" customHeight="1" x14ac:dyDescent="0.3">
      <c r="A291"/>
      <c r="C291" s="5"/>
      <c r="D291" s="5"/>
      <c r="E291" s="5"/>
      <c r="F291" s="5"/>
      <c r="G291" s="5"/>
    </row>
    <row r="292" spans="1:7" s="285" customFormat="1" ht="16.2" customHeight="1" x14ac:dyDescent="0.3">
      <c r="A292"/>
      <c r="C292" s="5"/>
      <c r="D292" s="5"/>
      <c r="E292" s="5"/>
      <c r="F292" s="5"/>
      <c r="G292" s="5"/>
    </row>
    <row r="293" spans="1:7" s="285" customFormat="1" ht="16.2" customHeight="1" x14ac:dyDescent="0.3">
      <c r="A293"/>
      <c r="C293" s="5"/>
      <c r="D293" s="5"/>
      <c r="E293" s="5"/>
      <c r="F293" s="5"/>
      <c r="G293" s="5"/>
    </row>
    <row r="294" spans="1:7" s="285" customFormat="1" ht="16.2" customHeight="1" x14ac:dyDescent="0.3">
      <c r="A294"/>
      <c r="C294" s="5"/>
      <c r="D294" s="5"/>
      <c r="E294" s="5"/>
      <c r="F294" s="5"/>
      <c r="G294" s="5"/>
    </row>
    <row r="295" spans="1:7" s="285" customFormat="1" ht="16.2" customHeight="1" x14ac:dyDescent="0.3">
      <c r="A295"/>
      <c r="C295" s="5"/>
      <c r="D295" s="5"/>
      <c r="E295" s="5"/>
      <c r="F295" s="5"/>
      <c r="G295" s="5"/>
    </row>
    <row r="296" spans="1:7" s="285" customFormat="1" ht="16.2" customHeight="1" x14ac:dyDescent="0.3">
      <c r="A296"/>
      <c r="C296" s="5"/>
      <c r="D296" s="5"/>
      <c r="E296" s="5"/>
      <c r="F296" s="5"/>
      <c r="G296" s="5"/>
    </row>
    <row r="297" spans="1:7" s="285" customFormat="1" ht="16.2" customHeight="1" x14ac:dyDescent="0.3">
      <c r="A297"/>
      <c r="C297" s="5"/>
      <c r="D297" s="5"/>
      <c r="E297" s="5"/>
      <c r="F297" s="5"/>
      <c r="G297" s="5"/>
    </row>
    <row r="298" spans="1:7" s="285" customFormat="1" ht="16.2" customHeight="1" x14ac:dyDescent="0.3">
      <c r="A298"/>
      <c r="C298" s="5"/>
      <c r="D298" s="5"/>
      <c r="E298" s="5"/>
      <c r="F298" s="5"/>
      <c r="G298" s="5"/>
    </row>
    <row r="299" spans="1:7" s="285" customFormat="1" ht="16.2" customHeight="1" x14ac:dyDescent="0.3">
      <c r="A299"/>
      <c r="C299" s="5"/>
      <c r="D299" s="5"/>
      <c r="E299" s="5"/>
      <c r="F299" s="5"/>
      <c r="G299" s="5"/>
    </row>
    <row r="300" spans="1:7" s="285" customFormat="1" ht="16.2" customHeight="1" x14ac:dyDescent="0.3">
      <c r="A300"/>
      <c r="C300" s="5"/>
      <c r="D300" s="5"/>
      <c r="E300" s="5"/>
      <c r="F300" s="5"/>
      <c r="G300" s="5"/>
    </row>
    <row r="301" spans="1:7" s="285" customFormat="1" ht="16.2" customHeight="1" x14ac:dyDescent="0.3">
      <c r="A301"/>
      <c r="C301" s="5"/>
      <c r="D301" s="5"/>
      <c r="E301" s="5"/>
      <c r="F301" s="5"/>
      <c r="G301" s="5"/>
    </row>
    <row r="302" spans="1:7" s="285" customFormat="1" ht="16.2" customHeight="1" x14ac:dyDescent="0.3">
      <c r="A302"/>
      <c r="C302" s="5"/>
      <c r="D302" s="5"/>
      <c r="E302" s="5"/>
      <c r="F302" s="5"/>
      <c r="G302" s="5"/>
    </row>
    <row r="303" spans="1:7" s="285" customFormat="1" ht="16.2" customHeight="1" x14ac:dyDescent="0.3">
      <c r="A303"/>
      <c r="C303" s="5"/>
      <c r="D303" s="5"/>
      <c r="E303" s="5"/>
      <c r="F303" s="5"/>
      <c r="G303" s="5"/>
    </row>
    <row r="304" spans="1:7" s="285" customFormat="1" ht="16.2" customHeight="1" x14ac:dyDescent="0.3">
      <c r="A304"/>
      <c r="C304" s="5"/>
      <c r="D304" s="5"/>
      <c r="E304" s="5"/>
      <c r="F304" s="5"/>
      <c r="G304" s="5"/>
    </row>
    <row r="305" spans="1:7" s="285" customFormat="1" ht="16.2" customHeight="1" x14ac:dyDescent="0.3">
      <c r="A305"/>
      <c r="C305" s="5"/>
      <c r="D305" s="5"/>
      <c r="E305" s="5"/>
      <c r="F305" s="5"/>
      <c r="G305" s="5"/>
    </row>
    <row r="306" spans="1:7" s="285" customFormat="1" ht="16.2" customHeight="1" x14ac:dyDescent="0.3">
      <c r="A306"/>
      <c r="C306" s="5"/>
      <c r="D306" s="5"/>
      <c r="E306" s="5"/>
      <c r="F306" s="5"/>
      <c r="G306" s="5"/>
    </row>
    <row r="307" spans="1:7" s="285" customFormat="1" ht="16.2" customHeight="1" x14ac:dyDescent="0.3">
      <c r="A307"/>
      <c r="C307" s="5"/>
      <c r="D307" s="5"/>
      <c r="E307" s="5"/>
      <c r="F307" s="5"/>
      <c r="G307" s="5"/>
    </row>
    <row r="308" spans="1:7" s="285" customFormat="1" ht="16.2" customHeight="1" x14ac:dyDescent="0.3">
      <c r="A308"/>
      <c r="C308" s="5"/>
      <c r="D308" s="5"/>
      <c r="E308" s="5"/>
      <c r="F308" s="5"/>
      <c r="G308" s="5"/>
    </row>
    <row r="309" spans="1:7" s="285" customFormat="1" ht="16.2" customHeight="1" x14ac:dyDescent="0.3">
      <c r="A309"/>
      <c r="C309" s="5"/>
      <c r="D309" s="5"/>
      <c r="E309" s="5"/>
      <c r="F309" s="5"/>
      <c r="G309" s="5"/>
    </row>
    <row r="310" spans="1:7" s="285" customFormat="1" ht="16.2" customHeight="1" x14ac:dyDescent="0.3">
      <c r="A310"/>
      <c r="C310" s="5"/>
      <c r="D310" s="5"/>
      <c r="E310" s="5"/>
      <c r="F310" s="5"/>
      <c r="G310" s="5"/>
    </row>
    <row r="311" spans="1:7" s="285" customFormat="1" ht="16.2" customHeight="1" x14ac:dyDescent="0.3">
      <c r="A311"/>
      <c r="C311" s="5"/>
      <c r="D311" s="5"/>
      <c r="E311" s="5"/>
      <c r="F311" s="5"/>
      <c r="G311" s="5"/>
    </row>
    <row r="312" spans="1:7" s="285" customFormat="1" ht="16.2" customHeight="1" x14ac:dyDescent="0.3">
      <c r="A312"/>
      <c r="C312" s="5"/>
      <c r="D312" s="5"/>
      <c r="E312" s="5"/>
      <c r="F312" s="5"/>
      <c r="G312" s="5"/>
    </row>
    <row r="313" spans="1:7" s="285" customFormat="1" ht="16.2" customHeight="1" x14ac:dyDescent="0.3">
      <c r="A313"/>
      <c r="C313" s="5"/>
      <c r="D313" s="5"/>
      <c r="E313" s="5"/>
      <c r="F313" s="5"/>
      <c r="G313" s="5"/>
    </row>
    <row r="314" spans="1:7" s="285" customFormat="1" ht="16.2" customHeight="1" x14ac:dyDescent="0.3">
      <c r="A314"/>
      <c r="C314" s="5"/>
      <c r="D314" s="5"/>
      <c r="E314" s="5"/>
      <c r="F314" s="5"/>
      <c r="G314" s="5"/>
    </row>
    <row r="315" spans="1:7" s="285" customFormat="1" ht="16.2" customHeight="1" x14ac:dyDescent="0.3">
      <c r="A315"/>
      <c r="C315" s="5"/>
      <c r="D315" s="5"/>
      <c r="E315" s="5"/>
      <c r="F315" s="5"/>
      <c r="G315" s="5"/>
    </row>
    <row r="316" spans="1:7" s="285" customFormat="1" ht="16.2" customHeight="1" x14ac:dyDescent="0.3">
      <c r="A316"/>
      <c r="C316" s="5"/>
      <c r="D316" s="5"/>
      <c r="E316" s="5"/>
      <c r="F316" s="5"/>
      <c r="G316" s="5"/>
    </row>
    <row r="317" spans="1:7" s="285" customFormat="1" ht="16.2" customHeight="1" x14ac:dyDescent="0.3">
      <c r="A317"/>
      <c r="C317" s="5"/>
      <c r="D317" s="5"/>
      <c r="E317" s="5"/>
      <c r="F317" s="5"/>
      <c r="G317" s="5"/>
    </row>
    <row r="318" spans="1:7" s="285" customFormat="1" ht="16.2" customHeight="1" x14ac:dyDescent="0.3">
      <c r="A318"/>
      <c r="C318" s="5"/>
      <c r="D318" s="5"/>
      <c r="E318" s="5"/>
      <c r="F318" s="5"/>
      <c r="G318" s="5"/>
    </row>
    <row r="319" spans="1:7" s="285" customFormat="1" ht="16.2" customHeight="1" x14ac:dyDescent="0.3">
      <c r="A319"/>
      <c r="C319" s="5"/>
      <c r="D319" s="5"/>
      <c r="E319" s="5"/>
      <c r="F319" s="5"/>
      <c r="G319" s="5"/>
    </row>
    <row r="320" spans="1:7" s="285" customFormat="1" ht="16.2" customHeight="1" x14ac:dyDescent="0.3">
      <c r="A320"/>
      <c r="C320" s="5"/>
      <c r="D320" s="5"/>
      <c r="E320" s="5"/>
      <c r="F320" s="5"/>
      <c r="G320" s="5"/>
    </row>
    <row r="321" spans="1:7" s="285" customFormat="1" ht="16.2" customHeight="1" x14ac:dyDescent="0.3">
      <c r="A321"/>
      <c r="C321" s="5"/>
      <c r="D321" s="5"/>
      <c r="E321" s="5"/>
      <c r="F321" s="5"/>
      <c r="G321" s="5"/>
    </row>
    <row r="322" spans="1:7" s="285" customFormat="1" ht="16.2" customHeight="1" x14ac:dyDescent="0.3">
      <c r="A322"/>
      <c r="C322" s="5"/>
      <c r="D322" s="5"/>
      <c r="E322" s="5"/>
      <c r="F322" s="5"/>
      <c r="G322" s="5"/>
    </row>
    <row r="323" spans="1:7" s="285" customFormat="1" ht="16.2" customHeight="1" x14ac:dyDescent="0.3">
      <c r="A323"/>
      <c r="C323" s="5"/>
      <c r="D323" s="5"/>
      <c r="E323" s="5"/>
      <c r="F323" s="5"/>
      <c r="G323" s="5"/>
    </row>
    <row r="324" spans="1:7" s="285" customFormat="1" ht="16.2" customHeight="1" x14ac:dyDescent="0.3">
      <c r="A324"/>
      <c r="C324" s="5"/>
      <c r="D324" s="5"/>
      <c r="E324" s="5"/>
      <c r="F324" s="5"/>
      <c r="G324" s="5"/>
    </row>
    <row r="325" spans="1:7" s="285" customFormat="1" ht="16.2" customHeight="1" x14ac:dyDescent="0.3">
      <c r="A325"/>
      <c r="C325" s="5"/>
      <c r="D325" s="5"/>
      <c r="E325" s="5"/>
      <c r="F325" s="5"/>
      <c r="G325" s="5"/>
    </row>
    <row r="326" spans="1:7" s="285" customFormat="1" ht="16.2" customHeight="1" x14ac:dyDescent="0.3">
      <c r="A326"/>
      <c r="C326" s="5"/>
      <c r="D326" s="5"/>
      <c r="E326" s="5"/>
      <c r="F326" s="5"/>
      <c r="G326" s="5"/>
    </row>
    <row r="327" spans="1:7" s="285" customFormat="1" ht="16.2" customHeight="1" x14ac:dyDescent="0.3">
      <c r="A327"/>
      <c r="C327" s="5"/>
      <c r="D327" s="5"/>
      <c r="E327" s="5"/>
      <c r="F327" s="5"/>
      <c r="G327" s="5"/>
    </row>
    <row r="328" spans="1:7" s="285" customFormat="1" ht="16.2" customHeight="1" x14ac:dyDescent="0.3">
      <c r="A328"/>
      <c r="C328" s="5"/>
      <c r="D328" s="5"/>
      <c r="E328" s="5"/>
      <c r="F328" s="5"/>
      <c r="G328" s="5"/>
    </row>
    <row r="329" spans="1:7" s="285" customFormat="1" ht="16.2" customHeight="1" x14ac:dyDescent="0.3">
      <c r="A329"/>
      <c r="C329" s="5"/>
      <c r="D329" s="5"/>
      <c r="E329" s="5"/>
      <c r="F329" s="5"/>
      <c r="G329" s="5"/>
    </row>
    <row r="330" spans="1:7" s="285" customFormat="1" ht="16.2" customHeight="1" x14ac:dyDescent="0.3">
      <c r="A330"/>
      <c r="C330" s="5"/>
      <c r="D330" s="5"/>
      <c r="E330" s="5"/>
      <c r="F330" s="5"/>
      <c r="G330" s="5"/>
    </row>
    <row r="331" spans="1:7" s="285" customFormat="1" ht="16.2" customHeight="1" x14ac:dyDescent="0.3">
      <c r="A331"/>
      <c r="C331" s="5"/>
      <c r="D331" s="5"/>
      <c r="E331" s="5"/>
      <c r="F331" s="5"/>
      <c r="G331" s="5"/>
    </row>
    <row r="332" spans="1:7" s="285" customFormat="1" ht="16.2" customHeight="1" x14ac:dyDescent="0.3">
      <c r="A332"/>
      <c r="C332" s="5"/>
      <c r="D332" s="5"/>
      <c r="E332" s="5"/>
      <c r="F332" s="5"/>
      <c r="G332" s="5"/>
    </row>
    <row r="333" spans="1:7" s="285" customFormat="1" ht="16.2" customHeight="1" x14ac:dyDescent="0.3">
      <c r="A333"/>
      <c r="C333" s="5"/>
      <c r="D333" s="5"/>
      <c r="E333" s="5"/>
      <c r="F333" s="5"/>
      <c r="G333" s="5"/>
    </row>
    <row r="334" spans="1:7" s="285" customFormat="1" ht="16.2" customHeight="1" x14ac:dyDescent="0.3">
      <c r="A334"/>
      <c r="C334" s="5"/>
      <c r="D334" s="5"/>
      <c r="E334" s="5"/>
      <c r="F334" s="5"/>
      <c r="G334" s="5"/>
    </row>
    <row r="335" spans="1:7" s="285" customFormat="1" ht="16.2" customHeight="1" x14ac:dyDescent="0.3">
      <c r="A335"/>
      <c r="C335" s="5"/>
      <c r="D335" s="5"/>
      <c r="E335" s="5"/>
      <c r="F335" s="5"/>
      <c r="G335" s="5"/>
    </row>
    <row r="336" spans="1:7" s="285" customFormat="1" ht="16.2" customHeight="1" x14ac:dyDescent="0.3">
      <c r="A336"/>
      <c r="C336" s="5"/>
      <c r="D336" s="5"/>
      <c r="E336" s="5"/>
      <c r="F336" s="5"/>
      <c r="G336" s="5"/>
    </row>
    <row r="337" spans="1:7" s="2" customFormat="1" ht="16.2" customHeight="1" x14ac:dyDescent="0.3">
      <c r="A337"/>
      <c r="C337" s="5"/>
      <c r="D337" s="5"/>
      <c r="E337" s="5"/>
      <c r="F337" s="5"/>
      <c r="G337" s="5"/>
    </row>
    <row r="338" spans="1:7" s="2" customFormat="1" ht="16.2" customHeight="1" x14ac:dyDescent="0.3">
      <c r="A338"/>
      <c r="C338" s="5"/>
      <c r="D338" s="5"/>
      <c r="E338" s="5"/>
      <c r="F338" s="5"/>
      <c r="G338" s="5"/>
    </row>
    <row r="339" spans="1:7" s="2" customFormat="1" ht="16.2" customHeight="1" x14ac:dyDescent="0.3">
      <c r="A339"/>
      <c r="C339" s="5"/>
      <c r="D339" s="5"/>
      <c r="E339" s="5"/>
      <c r="F339" s="5"/>
      <c r="G339" s="5"/>
    </row>
    <row r="340" spans="1:7" s="2" customFormat="1" ht="16.2" customHeight="1" x14ac:dyDescent="0.3">
      <c r="A340"/>
      <c r="C340" s="5"/>
      <c r="D340" s="5"/>
      <c r="E340" s="5"/>
      <c r="F340" s="5"/>
      <c r="G340" s="5"/>
    </row>
    <row r="341" spans="1:7" s="2" customFormat="1" ht="16.2" customHeight="1" x14ac:dyDescent="0.3">
      <c r="A341"/>
      <c r="C341" s="5"/>
      <c r="D341" s="5"/>
      <c r="E341" s="5"/>
      <c r="F341" s="5"/>
      <c r="G341" s="5"/>
    </row>
    <row r="342" spans="1:7" s="2" customFormat="1" ht="16.2" customHeight="1" x14ac:dyDescent="0.3">
      <c r="A342"/>
      <c r="C342" s="5"/>
      <c r="D342" s="5"/>
      <c r="E342" s="5"/>
      <c r="F342" s="5"/>
      <c r="G342" s="5"/>
    </row>
    <row r="343" spans="1:7" s="2" customFormat="1" ht="16.2" customHeight="1" x14ac:dyDescent="0.3">
      <c r="A343"/>
      <c r="C343" s="5"/>
      <c r="D343" s="5"/>
      <c r="E343" s="5"/>
      <c r="F343" s="5"/>
      <c r="G343" s="5"/>
    </row>
    <row r="344" spans="1:7" s="2" customFormat="1" ht="16.2" customHeight="1" x14ac:dyDescent="0.3">
      <c r="A344"/>
      <c r="C344" s="5"/>
      <c r="D344" s="5"/>
      <c r="E344" s="5"/>
      <c r="F344" s="5"/>
      <c r="G344" s="5"/>
    </row>
    <row r="345" spans="1:7" s="2" customFormat="1" ht="16.2" customHeight="1" x14ac:dyDescent="0.3">
      <c r="A345"/>
      <c r="C345" s="5"/>
      <c r="D345" s="5"/>
      <c r="E345" s="5"/>
      <c r="F345" s="5"/>
      <c r="G345" s="5"/>
    </row>
    <row r="346" spans="1:7" s="2" customFormat="1" ht="16.2" customHeight="1" x14ac:dyDescent="0.3">
      <c r="A346"/>
      <c r="C346" s="5"/>
      <c r="D346" s="5"/>
      <c r="E346" s="5"/>
      <c r="F346" s="5"/>
      <c r="G346" s="5"/>
    </row>
    <row r="347" spans="1:7" s="2" customFormat="1" ht="16.2" customHeight="1" x14ac:dyDescent="0.3">
      <c r="A347"/>
      <c r="C347" s="5"/>
      <c r="D347" s="5"/>
      <c r="E347" s="5"/>
      <c r="F347" s="5"/>
      <c r="G347" s="5"/>
    </row>
    <row r="348" spans="1:7" s="2" customFormat="1" ht="16.2" customHeight="1" x14ac:dyDescent="0.3">
      <c r="A348"/>
      <c r="C348" s="5"/>
      <c r="D348" s="5"/>
      <c r="E348" s="5"/>
      <c r="F348" s="5"/>
      <c r="G348" s="5"/>
    </row>
    <row r="349" spans="1:7" s="2" customFormat="1" ht="16.2" customHeight="1" x14ac:dyDescent="0.3">
      <c r="A349"/>
      <c r="C349" s="5"/>
      <c r="D349" s="5"/>
      <c r="E349" s="5"/>
      <c r="F349" s="5"/>
      <c r="G349" s="5"/>
    </row>
    <row r="350" spans="1:7" s="2" customFormat="1" ht="16.2" customHeight="1" x14ac:dyDescent="0.3">
      <c r="A350"/>
      <c r="C350" s="5"/>
      <c r="D350" s="5"/>
      <c r="E350" s="5"/>
      <c r="F350" s="5"/>
      <c r="G350" s="5"/>
    </row>
    <row r="351" spans="1:7" s="2" customFormat="1" ht="16.2" customHeight="1" x14ac:dyDescent="0.3">
      <c r="A351"/>
      <c r="C351" s="5"/>
      <c r="D351" s="5"/>
      <c r="E351" s="5"/>
      <c r="F351" s="5"/>
      <c r="G351" s="5"/>
    </row>
    <row r="352" spans="1:7" s="2" customFormat="1" ht="16.2" customHeight="1" x14ac:dyDescent="0.3">
      <c r="A352"/>
      <c r="C352" s="5"/>
      <c r="D352" s="5"/>
      <c r="E352" s="5"/>
      <c r="F352" s="5"/>
      <c r="G352" s="5"/>
    </row>
    <row r="353" spans="1:7" s="2" customFormat="1" ht="16.2" customHeight="1" x14ac:dyDescent="0.3">
      <c r="A353"/>
      <c r="C353" s="5"/>
      <c r="D353" s="5"/>
      <c r="E353" s="5"/>
      <c r="F353" s="5"/>
      <c r="G353" s="5"/>
    </row>
    <row r="354" spans="1:7" s="2" customFormat="1" ht="16.2" customHeight="1" x14ac:dyDescent="0.3">
      <c r="A354"/>
      <c r="C354" s="5"/>
      <c r="D354" s="5"/>
      <c r="E354" s="5"/>
      <c r="F354" s="5"/>
      <c r="G354" s="5"/>
    </row>
    <row r="355" spans="1:7" s="2" customFormat="1" ht="16.2" customHeight="1" x14ac:dyDescent="0.3">
      <c r="A355"/>
      <c r="C355" s="5"/>
      <c r="D355" s="5"/>
      <c r="E355" s="5"/>
      <c r="F355" s="5"/>
      <c r="G355" s="5"/>
    </row>
    <row r="356" spans="1:7" s="2" customFormat="1" ht="16.2" customHeight="1" x14ac:dyDescent="0.3">
      <c r="A356"/>
      <c r="C356" s="5"/>
      <c r="D356" s="5"/>
      <c r="E356" s="5"/>
      <c r="F356" s="5"/>
      <c r="G356" s="5"/>
    </row>
    <row r="357" spans="1:7" s="2" customFormat="1" ht="16.2" customHeight="1" x14ac:dyDescent="0.3">
      <c r="A357"/>
      <c r="C357" s="5"/>
      <c r="D357" s="5"/>
      <c r="E357" s="5"/>
      <c r="F357" s="5"/>
      <c r="G357" s="5"/>
    </row>
    <row r="358" spans="1:7" s="2" customFormat="1" ht="16.2" customHeight="1" x14ac:dyDescent="0.3">
      <c r="A358"/>
      <c r="C358" s="5"/>
      <c r="D358" s="5"/>
      <c r="E358" s="5"/>
      <c r="F358" s="5"/>
      <c r="G358" s="5"/>
    </row>
    <row r="359" spans="1:7" s="2" customFormat="1" ht="16.2" customHeight="1" x14ac:dyDescent="0.3">
      <c r="A359"/>
      <c r="C359" s="5"/>
      <c r="D359" s="5"/>
      <c r="E359" s="5"/>
      <c r="F359" s="5"/>
      <c r="G359" s="5"/>
    </row>
    <row r="360" spans="1:7" s="2" customFormat="1" ht="16.2" customHeight="1" x14ac:dyDescent="0.3">
      <c r="A360"/>
      <c r="C360" s="5"/>
      <c r="D360" s="5"/>
      <c r="E360" s="5"/>
      <c r="F360" s="5"/>
      <c r="G360" s="5"/>
    </row>
    <row r="361" spans="1:7" s="2" customFormat="1" ht="16.2" customHeight="1" x14ac:dyDescent="0.3">
      <c r="A361"/>
      <c r="C361" s="5"/>
      <c r="D361" s="5"/>
      <c r="E361" s="5"/>
      <c r="F361" s="5"/>
      <c r="G361" s="5"/>
    </row>
    <row r="362" spans="1:7" s="2" customFormat="1" ht="16.2" customHeight="1" x14ac:dyDescent="0.3">
      <c r="A362"/>
      <c r="C362" s="5"/>
      <c r="D362" s="5"/>
      <c r="E362" s="5"/>
      <c r="F362" s="5"/>
      <c r="G362" s="5"/>
    </row>
    <row r="363" spans="1:7" s="2" customFormat="1" ht="16.2" customHeight="1" x14ac:dyDescent="0.3">
      <c r="A363"/>
      <c r="C363" s="5"/>
      <c r="D363" s="5"/>
      <c r="E363" s="5"/>
      <c r="F363" s="5"/>
      <c r="G363" s="5"/>
    </row>
    <row r="364" spans="1:7" s="2" customFormat="1" ht="16.2" customHeight="1" x14ac:dyDescent="0.3">
      <c r="A364"/>
      <c r="C364" s="5"/>
      <c r="D364" s="5"/>
      <c r="E364" s="5"/>
      <c r="F364" s="5"/>
      <c r="G364" s="5"/>
    </row>
    <row r="365" spans="1:7" s="2" customFormat="1" ht="16.2" customHeight="1" x14ac:dyDescent="0.3">
      <c r="A365"/>
      <c r="C365" s="5"/>
      <c r="D365" s="5"/>
      <c r="E365" s="5"/>
      <c r="F365" s="5"/>
      <c r="G365" s="5"/>
    </row>
    <row r="366" spans="1:7" s="2" customFormat="1" ht="16.2" customHeight="1" x14ac:dyDescent="0.3">
      <c r="A366"/>
      <c r="C366" s="5"/>
      <c r="D366" s="5"/>
      <c r="E366" s="5"/>
      <c r="F366" s="5"/>
      <c r="G366" s="5"/>
    </row>
    <row r="367" spans="1:7" s="2" customFormat="1" ht="16.2" customHeight="1" x14ac:dyDescent="0.3">
      <c r="A367"/>
      <c r="C367" s="5"/>
      <c r="D367" s="5"/>
      <c r="E367" s="5"/>
      <c r="F367" s="5"/>
      <c r="G367" s="5"/>
    </row>
    <row r="368" spans="1:7" s="2" customFormat="1" ht="16.2" customHeight="1" x14ac:dyDescent="0.3">
      <c r="A368"/>
      <c r="C368" s="5"/>
      <c r="D368" s="5"/>
      <c r="E368" s="5"/>
      <c r="F368" s="5"/>
      <c r="G368" s="5"/>
    </row>
    <row r="369" spans="1:7" s="2" customFormat="1" ht="16.2" customHeight="1" x14ac:dyDescent="0.3">
      <c r="A369"/>
      <c r="C369" s="5"/>
      <c r="D369" s="5"/>
      <c r="E369" s="5"/>
      <c r="F369" s="5"/>
      <c r="G369" s="5"/>
    </row>
    <row r="370" spans="1:7" s="2" customFormat="1" ht="16.2" customHeight="1" x14ac:dyDescent="0.3">
      <c r="A370"/>
      <c r="C370" s="5"/>
      <c r="D370" s="5"/>
      <c r="E370" s="5"/>
      <c r="F370" s="5"/>
      <c r="G370" s="5"/>
    </row>
    <row r="371" spans="1:7" s="2" customFormat="1" ht="16.2" customHeight="1" x14ac:dyDescent="0.3">
      <c r="A371"/>
      <c r="C371" s="5"/>
      <c r="D371" s="5"/>
      <c r="E371" s="5"/>
      <c r="F371" s="5"/>
      <c r="G371" s="5"/>
    </row>
    <row r="372" spans="1:7" s="2" customFormat="1" ht="16.2" customHeight="1" x14ac:dyDescent="0.3">
      <c r="A372"/>
      <c r="C372" s="5"/>
      <c r="D372" s="5"/>
      <c r="E372" s="5"/>
      <c r="F372" s="5"/>
      <c r="G372" s="5"/>
    </row>
    <row r="373" spans="1:7" s="2" customFormat="1" ht="16.2" customHeight="1" x14ac:dyDescent="0.3">
      <c r="A373"/>
      <c r="C373" s="5"/>
      <c r="D373" s="5"/>
      <c r="E373" s="5"/>
      <c r="F373" s="5"/>
      <c r="G373" s="5"/>
    </row>
    <row r="374" spans="1:7" s="2" customFormat="1" ht="16.2" customHeight="1" x14ac:dyDescent="0.3">
      <c r="A374"/>
      <c r="C374" s="5"/>
      <c r="D374" s="5"/>
      <c r="E374" s="5"/>
      <c r="F374" s="5"/>
      <c r="G374" s="5"/>
    </row>
    <row r="375" spans="1:7" s="2" customFormat="1" ht="16.2" customHeight="1" x14ac:dyDescent="0.3">
      <c r="A375"/>
      <c r="C375" s="5"/>
      <c r="D375" s="5"/>
      <c r="E375" s="5"/>
      <c r="F375" s="5"/>
      <c r="G375" s="5"/>
    </row>
    <row r="376" spans="1:7" s="2" customFormat="1" ht="16.2" customHeight="1" x14ac:dyDescent="0.3">
      <c r="A376"/>
      <c r="C376" s="5"/>
      <c r="D376" s="5"/>
      <c r="E376" s="5"/>
      <c r="F376" s="5"/>
      <c r="G376" s="5"/>
    </row>
    <row r="377" spans="1:7" s="2" customFormat="1" ht="16.2" customHeight="1" x14ac:dyDescent="0.3">
      <c r="A377"/>
      <c r="C377" s="5"/>
      <c r="D377" s="5"/>
      <c r="E377" s="5"/>
      <c r="F377" s="5"/>
      <c r="G377" s="5"/>
    </row>
    <row r="378" spans="1:7" s="2" customFormat="1" ht="16.2" customHeight="1" x14ac:dyDescent="0.3">
      <c r="A378"/>
      <c r="C378" s="5"/>
      <c r="D378" s="5"/>
      <c r="E378" s="5"/>
      <c r="F378" s="5"/>
      <c r="G378" s="5"/>
    </row>
    <row r="379" spans="1:7" s="2" customFormat="1" ht="16.2" customHeight="1" x14ac:dyDescent="0.3">
      <c r="A379"/>
      <c r="C379" s="5"/>
      <c r="D379" s="5"/>
      <c r="E379" s="5"/>
      <c r="F379" s="5"/>
      <c r="G379" s="5"/>
    </row>
    <row r="380" spans="1:7" s="2" customFormat="1" ht="16.2" customHeight="1" x14ac:dyDescent="0.3">
      <c r="A380"/>
      <c r="C380" s="5"/>
      <c r="D380" s="5"/>
      <c r="E380" s="5"/>
      <c r="F380" s="5"/>
      <c r="G380" s="5"/>
    </row>
    <row r="381" spans="1:7" s="2" customFormat="1" ht="16.2" customHeight="1" x14ac:dyDescent="0.3">
      <c r="A381"/>
      <c r="C381" s="5"/>
      <c r="D381" s="5"/>
      <c r="E381" s="5"/>
      <c r="F381" s="5"/>
      <c r="G381" s="5"/>
    </row>
    <row r="382" spans="1:7" s="2" customFormat="1" ht="16.2" customHeight="1" x14ac:dyDescent="0.3">
      <c r="A382"/>
      <c r="C382" s="5"/>
      <c r="D382" s="5"/>
      <c r="E382" s="5"/>
      <c r="F382" s="5"/>
      <c r="G382" s="5"/>
    </row>
    <row r="383" spans="1:7" s="2" customFormat="1" ht="16.2" customHeight="1" x14ac:dyDescent="0.3">
      <c r="A383"/>
      <c r="C383" s="5"/>
      <c r="D383" s="5"/>
      <c r="E383" s="5"/>
      <c r="F383" s="5"/>
      <c r="G383" s="5"/>
    </row>
    <row r="384" spans="1:7" s="2" customFormat="1" ht="16.2" customHeight="1" x14ac:dyDescent="0.3">
      <c r="A384"/>
      <c r="C384" s="5"/>
      <c r="D384" s="5"/>
      <c r="E384" s="5"/>
      <c r="F384" s="5"/>
      <c r="G384" s="5"/>
    </row>
    <row r="385" spans="1:7" s="2" customFormat="1" ht="16.2" customHeight="1" x14ac:dyDescent="0.3">
      <c r="A385"/>
      <c r="C385" s="5"/>
      <c r="D385" s="5"/>
      <c r="E385" s="5"/>
      <c r="F385" s="5"/>
      <c r="G385" s="5"/>
    </row>
    <row r="386" spans="1:7" s="2" customFormat="1" ht="16.2" customHeight="1" x14ac:dyDescent="0.3">
      <c r="A386"/>
      <c r="C386" s="5"/>
      <c r="D386" s="5"/>
      <c r="E386" s="5"/>
      <c r="F386" s="5"/>
      <c r="G386" s="5"/>
    </row>
    <row r="387" spans="1:7" s="2" customFormat="1" ht="16.2" customHeight="1" x14ac:dyDescent="0.3">
      <c r="A387"/>
      <c r="C387" s="5"/>
      <c r="D387" s="5"/>
      <c r="E387" s="5"/>
      <c r="F387" s="5"/>
      <c r="G387" s="5"/>
    </row>
    <row r="388" spans="1:7" s="2" customFormat="1" ht="16.2" customHeight="1" x14ac:dyDescent="0.3">
      <c r="A388"/>
      <c r="C388" s="5"/>
      <c r="D388" s="5"/>
      <c r="E388" s="5"/>
      <c r="F388" s="5"/>
      <c r="G388" s="5"/>
    </row>
    <row r="389" spans="1:7" s="2" customFormat="1" ht="16.2" customHeight="1" x14ac:dyDescent="0.3">
      <c r="A389"/>
      <c r="C389" s="5"/>
      <c r="D389" s="5"/>
      <c r="E389" s="5"/>
      <c r="F389" s="5"/>
      <c r="G389" s="5"/>
    </row>
    <row r="390" spans="1:7" s="2" customFormat="1" ht="16.2" customHeight="1" x14ac:dyDescent="0.3">
      <c r="A390"/>
      <c r="C390" s="5"/>
      <c r="D390" s="5"/>
      <c r="E390" s="5"/>
      <c r="F390" s="5"/>
      <c r="G390" s="5"/>
    </row>
    <row r="391" spans="1:7" s="2" customFormat="1" ht="16.2" customHeight="1" x14ac:dyDescent="0.3">
      <c r="A391"/>
      <c r="C391" s="5"/>
      <c r="D391" s="5"/>
      <c r="E391" s="5"/>
      <c r="F391" s="5"/>
      <c r="G391" s="5"/>
    </row>
    <row r="392" spans="1:7" s="2" customFormat="1" ht="16.2" customHeight="1" x14ac:dyDescent="0.3">
      <c r="A392"/>
      <c r="C392" s="5"/>
      <c r="D392" s="5"/>
      <c r="E392" s="5"/>
      <c r="F392" s="5"/>
      <c r="G392" s="5"/>
    </row>
    <row r="393" spans="1:7" s="2" customFormat="1" ht="16.2" customHeight="1" x14ac:dyDescent="0.3">
      <c r="A393"/>
      <c r="C393" s="5"/>
      <c r="D393" s="5"/>
      <c r="E393" s="5"/>
      <c r="F393" s="5"/>
      <c r="G393" s="5"/>
    </row>
    <row r="394" spans="1:7" s="2" customFormat="1" ht="16.2" customHeight="1" x14ac:dyDescent="0.3">
      <c r="A394"/>
      <c r="C394" s="5"/>
      <c r="D394" s="5"/>
      <c r="E394" s="5"/>
      <c r="F394" s="5"/>
      <c r="G394" s="5"/>
    </row>
    <row r="395" spans="1:7" s="2" customFormat="1" ht="16.2" customHeight="1" x14ac:dyDescent="0.3">
      <c r="A395"/>
      <c r="C395" s="5"/>
      <c r="D395" s="5"/>
      <c r="E395" s="5"/>
      <c r="F395" s="5"/>
      <c r="G395" s="5"/>
    </row>
    <row r="396" spans="1:7" s="2" customFormat="1" ht="16.2" customHeight="1" x14ac:dyDescent="0.3">
      <c r="A396"/>
      <c r="C396" s="5"/>
      <c r="D396" s="5"/>
      <c r="E396" s="5"/>
      <c r="F396" s="5"/>
      <c r="G396" s="5"/>
    </row>
    <row r="397" spans="1:7" s="2" customFormat="1" ht="16.2" customHeight="1" x14ac:dyDescent="0.3">
      <c r="A397"/>
      <c r="C397" s="5"/>
      <c r="D397" s="5"/>
      <c r="E397" s="5"/>
      <c r="F397" s="5"/>
      <c r="G397" s="5"/>
    </row>
    <row r="398" spans="1:7" s="2" customFormat="1" ht="16.2" customHeight="1" x14ac:dyDescent="0.3">
      <c r="A398"/>
      <c r="C398" s="5"/>
      <c r="D398" s="5"/>
      <c r="E398" s="5"/>
      <c r="F398" s="5"/>
      <c r="G398" s="5"/>
    </row>
    <row r="399" spans="1:7" s="2" customFormat="1" ht="16.2" customHeight="1" x14ac:dyDescent="0.3">
      <c r="A399"/>
      <c r="C399" s="5"/>
      <c r="D399" s="5"/>
      <c r="E399" s="5"/>
      <c r="F399" s="5"/>
      <c r="G399" s="5"/>
    </row>
    <row r="400" spans="1:7" s="2" customFormat="1" ht="16.2" customHeight="1" x14ac:dyDescent="0.3">
      <c r="A400"/>
      <c r="C400" s="5"/>
      <c r="D400" s="5"/>
      <c r="E400" s="5"/>
      <c r="F400" s="5"/>
      <c r="G400" s="5"/>
    </row>
    <row r="401" spans="1:7" s="2" customFormat="1" ht="16.2" customHeight="1" x14ac:dyDescent="0.3">
      <c r="A401"/>
      <c r="C401" s="5"/>
      <c r="D401" s="5"/>
      <c r="E401" s="5"/>
      <c r="F401" s="5"/>
      <c r="G401" s="5"/>
    </row>
    <row r="402" spans="1:7" s="2" customFormat="1" ht="16.2" customHeight="1" x14ac:dyDescent="0.3">
      <c r="A402"/>
      <c r="C402" s="5"/>
      <c r="D402" s="5"/>
      <c r="E402" s="5"/>
      <c r="F402" s="5"/>
      <c r="G402" s="5"/>
    </row>
    <row r="403" spans="1:7" s="2" customFormat="1" ht="16.2" customHeight="1" x14ac:dyDescent="0.3">
      <c r="A403"/>
      <c r="C403" s="5"/>
      <c r="D403" s="5"/>
      <c r="E403" s="5"/>
      <c r="F403" s="5"/>
      <c r="G403" s="5"/>
    </row>
    <row r="404" spans="1:7" s="2" customFormat="1" ht="16.2" customHeight="1" x14ac:dyDescent="0.3">
      <c r="A404"/>
      <c r="C404" s="5"/>
      <c r="D404" s="5"/>
      <c r="E404" s="5"/>
      <c r="F404" s="5"/>
      <c r="G404" s="5"/>
    </row>
    <row r="405" spans="1:7" s="2" customFormat="1" ht="16.2" customHeight="1" x14ac:dyDescent="0.3">
      <c r="A405"/>
      <c r="C405" s="5"/>
      <c r="D405" s="5"/>
      <c r="E405" s="5"/>
      <c r="F405" s="5"/>
      <c r="G405" s="5"/>
    </row>
    <row r="406" spans="1:7" s="2" customFormat="1" ht="16.2" customHeight="1" x14ac:dyDescent="0.3">
      <c r="A406"/>
      <c r="C406" s="5"/>
      <c r="D406" s="5"/>
      <c r="E406" s="5"/>
      <c r="F406" s="5"/>
      <c r="G406" s="5"/>
    </row>
    <row r="407" spans="1:7" s="2" customFormat="1" ht="16.2" customHeight="1" x14ac:dyDescent="0.3">
      <c r="A407"/>
      <c r="C407" s="5"/>
      <c r="D407" s="5"/>
      <c r="E407" s="5"/>
      <c r="F407" s="5"/>
      <c r="G407" s="5"/>
    </row>
    <row r="408" spans="1:7" s="2" customFormat="1" ht="16.2" customHeight="1" x14ac:dyDescent="0.3">
      <c r="A408"/>
      <c r="C408" s="5"/>
      <c r="D408" s="5"/>
      <c r="E408" s="5"/>
      <c r="F408" s="5"/>
      <c r="G408" s="5"/>
    </row>
    <row r="409" spans="1:7" s="2" customFormat="1" ht="16.2" customHeight="1" x14ac:dyDescent="0.3">
      <c r="A409"/>
      <c r="C409" s="5"/>
      <c r="D409" s="5"/>
      <c r="E409" s="5"/>
      <c r="F409" s="5"/>
      <c r="G409" s="5"/>
    </row>
    <row r="410" spans="1:7" s="2" customFormat="1" ht="16.2" customHeight="1" x14ac:dyDescent="0.3">
      <c r="A410"/>
      <c r="C410" s="5"/>
      <c r="D410" s="5"/>
      <c r="E410" s="5"/>
      <c r="F410" s="5"/>
      <c r="G410" s="5"/>
    </row>
    <row r="411" spans="1:7" s="2" customFormat="1" ht="16.2" customHeight="1" x14ac:dyDescent="0.3">
      <c r="A411"/>
      <c r="C411" s="5"/>
      <c r="D411" s="5"/>
      <c r="E411" s="5"/>
      <c r="F411" s="5"/>
      <c r="G411" s="5"/>
    </row>
    <row r="412" spans="1:7" s="2" customFormat="1" ht="16.2" customHeight="1" x14ac:dyDescent="0.3">
      <c r="A412"/>
      <c r="C412" s="5"/>
      <c r="D412" s="5"/>
      <c r="E412" s="5"/>
      <c r="F412" s="5"/>
      <c r="G412" s="5"/>
    </row>
    <row r="413" spans="1:7" s="2" customFormat="1" ht="16.2" customHeight="1" x14ac:dyDescent="0.3">
      <c r="A413"/>
      <c r="C413" s="5"/>
      <c r="D413" s="5"/>
      <c r="E413" s="5"/>
      <c r="F413" s="5"/>
      <c r="G413" s="5"/>
    </row>
    <row r="414" spans="1:7" s="2" customFormat="1" ht="16.2" customHeight="1" x14ac:dyDescent="0.3">
      <c r="A414"/>
      <c r="C414" s="5"/>
      <c r="D414" s="5"/>
      <c r="E414" s="5"/>
      <c r="F414" s="5"/>
      <c r="G414" s="5"/>
    </row>
    <row r="415" spans="1:7" s="2" customFormat="1" ht="16.2" customHeight="1" x14ac:dyDescent="0.3">
      <c r="A415"/>
      <c r="C415" s="5"/>
      <c r="D415" s="5"/>
      <c r="E415" s="5"/>
      <c r="F415" s="5"/>
      <c r="G415" s="5"/>
    </row>
    <row r="416" spans="1:7" s="2" customFormat="1" ht="16.2" customHeight="1" x14ac:dyDescent="0.3">
      <c r="A416"/>
      <c r="C416" s="5"/>
      <c r="D416" s="5"/>
      <c r="E416" s="5"/>
      <c r="F416" s="5"/>
      <c r="G416" s="5"/>
    </row>
    <row r="417" spans="1:7" s="2" customFormat="1" ht="16.2" customHeight="1" x14ac:dyDescent="0.3">
      <c r="A417"/>
      <c r="C417" s="5"/>
      <c r="D417" s="5"/>
      <c r="E417" s="5"/>
      <c r="F417" s="5"/>
      <c r="G417" s="5"/>
    </row>
    <row r="418" spans="1:7" s="2" customFormat="1" ht="16.2" customHeight="1" x14ac:dyDescent="0.3">
      <c r="A418"/>
      <c r="C418" s="5"/>
      <c r="D418" s="5"/>
      <c r="E418" s="5"/>
      <c r="F418" s="5"/>
      <c r="G418" s="5"/>
    </row>
    <row r="419" spans="1:7" ht="16.2" customHeight="1" x14ac:dyDescent="0.3"/>
    <row r="420" spans="1:7" ht="16.2" customHeight="1" x14ac:dyDescent="0.3"/>
    <row r="421" spans="1:7" ht="16.2" customHeight="1" x14ac:dyDescent="0.3"/>
    <row r="422" spans="1:7" ht="16.2" customHeight="1" x14ac:dyDescent="0.3"/>
    <row r="423" spans="1:7" ht="16.2" customHeight="1" x14ac:dyDescent="0.3"/>
    <row r="424" spans="1:7" ht="16.2" customHeight="1" x14ac:dyDescent="0.3"/>
    <row r="425" spans="1:7" ht="16.2" customHeight="1" x14ac:dyDescent="0.3"/>
    <row r="426" spans="1:7" ht="16.2" customHeight="1" x14ac:dyDescent="0.3"/>
    <row r="427" spans="1:7" ht="16.2" customHeight="1" x14ac:dyDescent="0.3"/>
    <row r="428" spans="1:7" ht="16.2" customHeight="1" x14ac:dyDescent="0.3"/>
    <row r="429" spans="1:7" ht="16.2" customHeight="1" x14ac:dyDescent="0.3"/>
    <row r="430" spans="1:7" ht="16.2" customHeight="1" x14ac:dyDescent="0.3"/>
    <row r="431" spans="1:7" ht="16.2" customHeight="1" x14ac:dyDescent="0.3"/>
    <row r="432" spans="1:7" ht="16.2" customHeight="1" x14ac:dyDescent="0.3"/>
    <row r="433" ht="16.2" customHeight="1" x14ac:dyDescent="0.3"/>
    <row r="434" ht="16.2" customHeight="1" x14ac:dyDescent="0.3"/>
    <row r="435" ht="16.2" customHeight="1" x14ac:dyDescent="0.3"/>
    <row r="436" ht="16.2" customHeight="1" x14ac:dyDescent="0.3"/>
    <row r="437" ht="16.2" customHeight="1" x14ac:dyDescent="0.3"/>
    <row r="438" ht="16.2" customHeight="1" x14ac:dyDescent="0.3"/>
    <row r="439" ht="16.2" customHeight="1" x14ac:dyDescent="0.3"/>
    <row r="440" ht="16.2" customHeight="1" x14ac:dyDescent="0.3"/>
    <row r="441" ht="16.2" customHeight="1" x14ac:dyDescent="0.3"/>
    <row r="442" ht="16.2" customHeight="1" x14ac:dyDescent="0.3"/>
    <row r="443" ht="16.2" customHeight="1" x14ac:dyDescent="0.3"/>
    <row r="444" ht="16.2" customHeight="1" x14ac:dyDescent="0.3"/>
    <row r="445" ht="16.2" customHeight="1" x14ac:dyDescent="0.3"/>
    <row r="446" ht="16.2" customHeight="1" x14ac:dyDescent="0.3"/>
    <row r="447" ht="16.2" customHeight="1" x14ac:dyDescent="0.3"/>
    <row r="448" ht="16.2" customHeight="1" x14ac:dyDescent="0.3"/>
    <row r="449" ht="16.2" customHeight="1" x14ac:dyDescent="0.3"/>
    <row r="450" ht="16.2" customHeight="1" x14ac:dyDescent="0.3"/>
    <row r="451" ht="16.2" customHeight="1" x14ac:dyDescent="0.3"/>
    <row r="452" ht="16.2" customHeight="1" x14ac:dyDescent="0.3"/>
    <row r="453" ht="16.2" customHeight="1" x14ac:dyDescent="0.3"/>
    <row r="454" ht="16.2" customHeight="1" x14ac:dyDescent="0.3"/>
    <row r="455" ht="16.2" customHeight="1" x14ac:dyDescent="0.3"/>
    <row r="456" ht="16.2" customHeight="1" x14ac:dyDescent="0.3"/>
    <row r="457" ht="16.2" customHeight="1" x14ac:dyDescent="0.3"/>
    <row r="458" ht="16.2" customHeight="1" x14ac:dyDescent="0.3"/>
    <row r="459" ht="16.2" customHeight="1" x14ac:dyDescent="0.3"/>
    <row r="460" ht="16.2" customHeight="1" x14ac:dyDescent="0.3"/>
    <row r="461" ht="16.2" customHeight="1" x14ac:dyDescent="0.3"/>
    <row r="462" ht="16.2" customHeight="1" x14ac:dyDescent="0.3"/>
    <row r="463" ht="16.2" customHeight="1" x14ac:dyDescent="0.3"/>
    <row r="464" ht="16.2" customHeight="1" x14ac:dyDescent="0.3"/>
    <row r="465" ht="16.2" customHeight="1" x14ac:dyDescent="0.3"/>
    <row r="466" ht="16.2" customHeight="1" x14ac:dyDescent="0.3"/>
    <row r="467" ht="16.2" customHeight="1" x14ac:dyDescent="0.3"/>
    <row r="468" ht="16.2" customHeight="1" x14ac:dyDescent="0.3"/>
    <row r="469" ht="16.2" customHeight="1" x14ac:dyDescent="0.3"/>
    <row r="470" ht="16.2" customHeight="1" x14ac:dyDescent="0.3"/>
    <row r="471" ht="16.2" customHeight="1" x14ac:dyDescent="0.3"/>
    <row r="472" ht="16.2" customHeight="1" x14ac:dyDescent="0.3"/>
    <row r="473" ht="16.2" customHeight="1" x14ac:dyDescent="0.3"/>
    <row r="474" ht="16.2" customHeight="1" x14ac:dyDescent="0.3"/>
    <row r="475" ht="16.2" customHeight="1" x14ac:dyDescent="0.3"/>
    <row r="476" ht="16.2" customHeight="1" x14ac:dyDescent="0.3"/>
    <row r="477" ht="16.2" customHeight="1" x14ac:dyDescent="0.3"/>
    <row r="478" ht="16.2" customHeight="1" x14ac:dyDescent="0.3"/>
    <row r="479" ht="16.2" customHeight="1" x14ac:dyDescent="0.3"/>
    <row r="480" ht="16.2" customHeight="1" x14ac:dyDescent="0.3"/>
    <row r="481" ht="16.2" customHeight="1" x14ac:dyDescent="0.3"/>
    <row r="482" ht="16.2" customHeight="1" x14ac:dyDescent="0.3"/>
    <row r="483" ht="16.2" customHeight="1" x14ac:dyDescent="0.3"/>
    <row r="484" ht="16.2" customHeight="1" x14ac:dyDescent="0.3"/>
    <row r="485" ht="16.2" customHeight="1" x14ac:dyDescent="0.3"/>
    <row r="486" ht="16.2" customHeight="1" x14ac:dyDescent="0.3"/>
    <row r="487" ht="16.2" customHeight="1" x14ac:dyDescent="0.3"/>
    <row r="488" ht="16.2" customHeight="1" x14ac:dyDescent="0.3"/>
    <row r="489" ht="16.2" customHeight="1" x14ac:dyDescent="0.3"/>
    <row r="490" ht="16.2" customHeight="1" x14ac:dyDescent="0.3"/>
    <row r="491" ht="16.2" customHeight="1" x14ac:dyDescent="0.3"/>
    <row r="492" ht="16.2" customHeight="1" x14ac:dyDescent="0.3"/>
    <row r="493" ht="16.2" customHeight="1" x14ac:dyDescent="0.3"/>
    <row r="494" ht="16.2" customHeight="1" x14ac:dyDescent="0.3"/>
    <row r="495" ht="16.2" customHeight="1" x14ac:dyDescent="0.3"/>
    <row r="496" ht="16.2" customHeight="1" x14ac:dyDescent="0.3"/>
    <row r="497" ht="16.2" customHeight="1" x14ac:dyDescent="0.3"/>
    <row r="498" ht="16.2" customHeight="1" x14ac:dyDescent="0.3"/>
    <row r="499" ht="16.2" customHeight="1" x14ac:dyDescent="0.3"/>
    <row r="500" ht="16.2" customHeight="1" x14ac:dyDescent="0.3"/>
    <row r="501" ht="16.2" customHeight="1" x14ac:dyDescent="0.3"/>
    <row r="502" ht="16.2" customHeight="1" x14ac:dyDescent="0.3"/>
    <row r="503" ht="16.2" customHeight="1" x14ac:dyDescent="0.3"/>
    <row r="504" ht="16.2" customHeight="1" x14ac:dyDescent="0.3"/>
    <row r="505" ht="16.2" customHeight="1" x14ac:dyDescent="0.3"/>
    <row r="506" ht="16.2" customHeight="1" x14ac:dyDescent="0.3"/>
    <row r="507" ht="16.2" customHeight="1" x14ac:dyDescent="0.3"/>
    <row r="508" ht="16.2" customHeight="1" x14ac:dyDescent="0.3"/>
    <row r="509" ht="16.2" customHeight="1" x14ac:dyDescent="0.3"/>
    <row r="510" ht="16.2" customHeight="1" x14ac:dyDescent="0.3"/>
    <row r="511" ht="16.2" customHeight="1" x14ac:dyDescent="0.3"/>
    <row r="512" ht="16.2" customHeight="1" x14ac:dyDescent="0.3"/>
    <row r="513" ht="16.2" customHeight="1" x14ac:dyDescent="0.3"/>
    <row r="514" ht="16.2" customHeight="1" x14ac:dyDescent="0.3"/>
    <row r="515" ht="16.2" customHeight="1" x14ac:dyDescent="0.3"/>
    <row r="516" ht="16.2" customHeight="1" x14ac:dyDescent="0.3"/>
    <row r="517" ht="16.2" customHeight="1" x14ac:dyDescent="0.3"/>
    <row r="518" ht="16.2" customHeight="1" x14ac:dyDescent="0.3"/>
    <row r="519" ht="16.2" customHeight="1" x14ac:dyDescent="0.3"/>
    <row r="520" ht="16.2" customHeight="1" x14ac:dyDescent="0.3"/>
    <row r="521" ht="16.2" customHeight="1" x14ac:dyDescent="0.3"/>
    <row r="522" ht="16.2" customHeight="1" x14ac:dyDescent="0.3"/>
    <row r="523" ht="16.2" customHeight="1" x14ac:dyDescent="0.3"/>
    <row r="524" ht="16.2" customHeight="1" x14ac:dyDescent="0.3"/>
    <row r="525" ht="16.2" customHeight="1" x14ac:dyDescent="0.3"/>
    <row r="526" ht="16.2" customHeight="1" x14ac:dyDescent="0.3"/>
    <row r="527" ht="16.2" customHeight="1" x14ac:dyDescent="0.3"/>
    <row r="528" ht="16.2" customHeight="1" x14ac:dyDescent="0.3"/>
    <row r="529" ht="16.2" customHeight="1" x14ac:dyDescent="0.3"/>
    <row r="530" ht="16.2" customHeight="1" x14ac:dyDescent="0.3"/>
    <row r="531" ht="16.2" customHeight="1" x14ac:dyDescent="0.3"/>
    <row r="532" ht="16.2" customHeight="1" x14ac:dyDescent="0.3"/>
    <row r="533" ht="16.2" customHeight="1" x14ac:dyDescent="0.3"/>
    <row r="534" ht="16.2" customHeight="1" x14ac:dyDescent="0.3"/>
    <row r="535" ht="16.2" customHeight="1" x14ac:dyDescent="0.3"/>
    <row r="536" ht="16.2" customHeight="1" x14ac:dyDescent="0.3"/>
    <row r="537" ht="16.2" customHeight="1" x14ac:dyDescent="0.3"/>
    <row r="538" ht="16.2" customHeight="1" x14ac:dyDescent="0.3"/>
    <row r="539" ht="16.2" customHeight="1" x14ac:dyDescent="0.3"/>
    <row r="540" ht="16.2" customHeight="1" x14ac:dyDescent="0.3"/>
    <row r="541" ht="16.2" customHeight="1" x14ac:dyDescent="0.3"/>
    <row r="542" ht="16.2" customHeight="1" x14ac:dyDescent="0.3"/>
    <row r="543" ht="16.2" customHeight="1" x14ac:dyDescent="0.3"/>
    <row r="544" ht="16.2" customHeight="1" x14ac:dyDescent="0.3"/>
    <row r="545" ht="16.2" customHeight="1" x14ac:dyDescent="0.3"/>
    <row r="546" ht="16.2" customHeight="1" x14ac:dyDescent="0.3"/>
    <row r="547" ht="16.2" customHeight="1" x14ac:dyDescent="0.3"/>
    <row r="548" ht="16.2" customHeight="1" x14ac:dyDescent="0.3"/>
    <row r="549" ht="16.2" customHeight="1" x14ac:dyDescent="0.3"/>
    <row r="550" ht="16.2" customHeight="1" x14ac:dyDescent="0.3"/>
    <row r="551" ht="16.2" customHeight="1" x14ac:dyDescent="0.3"/>
    <row r="552" ht="16.2" customHeight="1" x14ac:dyDescent="0.3"/>
    <row r="553" ht="16.2" customHeight="1" x14ac:dyDescent="0.3"/>
    <row r="554" ht="16.2" customHeight="1" x14ac:dyDescent="0.3"/>
    <row r="555" ht="16.2" customHeight="1" x14ac:dyDescent="0.3"/>
    <row r="556" ht="16.2" customHeight="1" x14ac:dyDescent="0.3"/>
    <row r="557" ht="16.2" customHeight="1" x14ac:dyDescent="0.3"/>
    <row r="558" ht="16.2" customHeight="1" x14ac:dyDescent="0.3"/>
    <row r="559" ht="16.2" customHeight="1" x14ac:dyDescent="0.3"/>
    <row r="560" ht="16.2" customHeight="1" x14ac:dyDescent="0.3"/>
    <row r="561" ht="16.2" customHeight="1" x14ac:dyDescent="0.3"/>
    <row r="562" ht="16.2" customHeight="1" x14ac:dyDescent="0.3"/>
    <row r="563" ht="16.2" customHeight="1" x14ac:dyDescent="0.3"/>
    <row r="564" ht="16.2" customHeight="1" x14ac:dyDescent="0.3"/>
    <row r="565" ht="16.2" customHeight="1" x14ac:dyDescent="0.3"/>
    <row r="566" ht="16.2" customHeight="1" x14ac:dyDescent="0.3"/>
    <row r="567" ht="16.2" customHeight="1" x14ac:dyDescent="0.3"/>
    <row r="568" ht="16.2" customHeight="1" x14ac:dyDescent="0.3"/>
    <row r="569" ht="16.2" customHeight="1" x14ac:dyDescent="0.3"/>
    <row r="570" ht="16.2" customHeight="1" x14ac:dyDescent="0.3"/>
    <row r="571" ht="16.2" customHeight="1" x14ac:dyDescent="0.3"/>
    <row r="572" ht="16.2" customHeight="1" x14ac:dyDescent="0.3"/>
    <row r="573" ht="16.2" customHeight="1" x14ac:dyDescent="0.3"/>
    <row r="574" ht="16.2" customHeight="1" x14ac:dyDescent="0.3"/>
    <row r="575" ht="16.2" customHeight="1" x14ac:dyDescent="0.3"/>
    <row r="576" ht="16.2" customHeight="1" x14ac:dyDescent="0.3"/>
    <row r="577" ht="16.2" customHeight="1" x14ac:dyDescent="0.3"/>
    <row r="578" ht="16.2" customHeight="1" x14ac:dyDescent="0.3"/>
    <row r="579" ht="16.2" customHeight="1" x14ac:dyDescent="0.3"/>
    <row r="580" ht="16.2" customHeight="1" x14ac:dyDescent="0.3"/>
    <row r="581" ht="16.2" customHeight="1" x14ac:dyDescent="0.3"/>
    <row r="582" ht="16.2" customHeight="1" x14ac:dyDescent="0.3"/>
    <row r="583" ht="16.2" customHeight="1" x14ac:dyDescent="0.3"/>
    <row r="584" ht="16.2" customHeight="1" x14ac:dyDescent="0.3"/>
    <row r="585" ht="16.2" customHeight="1" x14ac:dyDescent="0.3"/>
    <row r="586" ht="16.2" customHeight="1" x14ac:dyDescent="0.3"/>
    <row r="587" ht="16.2" customHeight="1" x14ac:dyDescent="0.3"/>
    <row r="588" ht="16.2" customHeight="1" x14ac:dyDescent="0.3"/>
    <row r="589" ht="16.2" customHeight="1" x14ac:dyDescent="0.3"/>
    <row r="590" ht="16.2" customHeight="1" x14ac:dyDescent="0.3"/>
    <row r="591" ht="16.2" customHeight="1" x14ac:dyDescent="0.3"/>
    <row r="592" ht="16.2" customHeight="1" x14ac:dyDescent="0.3"/>
    <row r="593" ht="16.2" customHeight="1" x14ac:dyDescent="0.3"/>
    <row r="594" ht="16.2" customHeight="1" x14ac:dyDescent="0.3"/>
    <row r="595" ht="16.2" customHeight="1" x14ac:dyDescent="0.3"/>
    <row r="596" ht="16.2" customHeight="1" x14ac:dyDescent="0.3"/>
    <row r="597" ht="16.2" customHeight="1" x14ac:dyDescent="0.3"/>
    <row r="598" ht="16.2" customHeight="1" x14ac:dyDescent="0.3"/>
    <row r="599" ht="16.2" customHeight="1" x14ac:dyDescent="0.3"/>
    <row r="600" ht="16.2" customHeight="1" x14ac:dyDescent="0.3"/>
    <row r="601" ht="16.2" customHeight="1" x14ac:dyDescent="0.3"/>
    <row r="602" ht="16.2" customHeight="1" x14ac:dyDescent="0.3"/>
    <row r="603" ht="16.2" customHeight="1" x14ac:dyDescent="0.3"/>
    <row r="604" ht="16.2" customHeight="1" x14ac:dyDescent="0.3"/>
    <row r="605" ht="16.2" customHeight="1" x14ac:dyDescent="0.3"/>
    <row r="606" ht="16.2" customHeight="1" x14ac:dyDescent="0.3"/>
    <row r="607" ht="16.2" customHeight="1" x14ac:dyDescent="0.3"/>
    <row r="608" ht="16.2" customHeight="1" x14ac:dyDescent="0.3"/>
    <row r="609" ht="16.2" customHeight="1" x14ac:dyDescent="0.3"/>
    <row r="610" ht="16.2" customHeight="1" x14ac:dyDescent="0.3"/>
    <row r="611" ht="16.2" customHeight="1" x14ac:dyDescent="0.3"/>
    <row r="612" ht="16.2" customHeight="1" x14ac:dyDescent="0.3"/>
    <row r="613" ht="16.2" customHeight="1" x14ac:dyDescent="0.3"/>
    <row r="614" ht="16.2" customHeight="1" x14ac:dyDescent="0.3"/>
    <row r="615" ht="16.2" customHeight="1" x14ac:dyDescent="0.3"/>
    <row r="616" ht="16.2" customHeight="1" x14ac:dyDescent="0.3"/>
    <row r="617" ht="16.2" customHeight="1" x14ac:dyDescent="0.3"/>
    <row r="618" ht="16.2" customHeight="1" x14ac:dyDescent="0.3"/>
    <row r="619" ht="16.2" customHeight="1" x14ac:dyDescent="0.3"/>
    <row r="620" ht="16.2" customHeight="1" x14ac:dyDescent="0.3"/>
    <row r="621" ht="16.2" customHeight="1" x14ac:dyDescent="0.3"/>
    <row r="622" ht="16.2" customHeight="1" x14ac:dyDescent="0.3"/>
    <row r="623" ht="16.2" customHeight="1" x14ac:dyDescent="0.3"/>
    <row r="624" ht="16.2" customHeight="1" x14ac:dyDescent="0.3"/>
    <row r="625" ht="16.2" customHeight="1" x14ac:dyDescent="0.3"/>
    <row r="626" ht="16.2" customHeight="1" x14ac:dyDescent="0.3"/>
    <row r="627" ht="16.2" customHeight="1" x14ac:dyDescent="0.3"/>
    <row r="628" ht="16.2" customHeight="1" x14ac:dyDescent="0.3"/>
    <row r="629" ht="16.2" customHeight="1" x14ac:dyDescent="0.3"/>
    <row r="630" ht="16.2" customHeight="1" x14ac:dyDescent="0.3"/>
    <row r="631" ht="16.2" customHeight="1" x14ac:dyDescent="0.3"/>
    <row r="632" ht="16.2" customHeight="1" x14ac:dyDescent="0.3"/>
    <row r="633" ht="16.2" customHeight="1" x14ac:dyDescent="0.3"/>
    <row r="634" ht="16.2" customHeight="1" x14ac:dyDescent="0.3"/>
    <row r="635" ht="16.2" customHeight="1" x14ac:dyDescent="0.3"/>
    <row r="636" ht="16.2" customHeight="1" x14ac:dyDescent="0.3"/>
    <row r="637" ht="16.2" customHeight="1" x14ac:dyDescent="0.3"/>
    <row r="638" ht="16.2" customHeight="1" x14ac:dyDescent="0.3"/>
    <row r="639" ht="16.2" customHeight="1" x14ac:dyDescent="0.3"/>
    <row r="640" ht="16.2" customHeight="1" x14ac:dyDescent="0.3"/>
    <row r="641" ht="16.2" customHeight="1" x14ac:dyDescent="0.3"/>
    <row r="642" ht="16.2" customHeight="1" x14ac:dyDescent="0.3"/>
    <row r="643" ht="16.2" customHeight="1" x14ac:dyDescent="0.3"/>
    <row r="644" ht="16.2" customHeight="1" x14ac:dyDescent="0.3"/>
    <row r="645" ht="16.2" customHeight="1" x14ac:dyDescent="0.3"/>
    <row r="646" ht="16.2" customHeight="1" x14ac:dyDescent="0.3"/>
    <row r="647" ht="16.2" customHeight="1" x14ac:dyDescent="0.3"/>
    <row r="648" ht="16.2" customHeight="1" x14ac:dyDescent="0.3"/>
    <row r="649" ht="16.2" customHeight="1" x14ac:dyDescent="0.3"/>
    <row r="650" ht="16.2" customHeight="1" x14ac:dyDescent="0.3"/>
    <row r="651" ht="16.2" customHeight="1" x14ac:dyDescent="0.3"/>
    <row r="652" ht="16.2" customHeight="1" x14ac:dyDescent="0.3"/>
    <row r="653" ht="16.2" customHeight="1" x14ac:dyDescent="0.3"/>
    <row r="654" ht="16.2" customHeight="1" x14ac:dyDescent="0.3"/>
    <row r="655" ht="16.2" customHeight="1" x14ac:dyDescent="0.3"/>
    <row r="656" ht="16.2" customHeight="1" x14ac:dyDescent="0.3"/>
    <row r="657" ht="16.2" customHeight="1" x14ac:dyDescent="0.3"/>
    <row r="658" ht="16.2" customHeight="1" x14ac:dyDescent="0.3"/>
    <row r="659" ht="16.2" customHeight="1" x14ac:dyDescent="0.3"/>
    <row r="660" ht="16.2" customHeight="1" x14ac:dyDescent="0.3"/>
    <row r="661" ht="16.2" customHeight="1" x14ac:dyDescent="0.3"/>
    <row r="662" ht="16.2" customHeight="1" x14ac:dyDescent="0.3"/>
    <row r="663" ht="16.2" customHeight="1" x14ac:dyDescent="0.3"/>
    <row r="664" ht="16.2" customHeight="1" x14ac:dyDescent="0.3"/>
    <row r="665" ht="16.2" customHeight="1" x14ac:dyDescent="0.3"/>
    <row r="666" ht="16.2" customHeight="1" x14ac:dyDescent="0.3"/>
    <row r="667" ht="16.2" customHeight="1" x14ac:dyDescent="0.3"/>
    <row r="668" ht="16.2" customHeight="1" x14ac:dyDescent="0.3"/>
    <row r="669" ht="16.2" customHeight="1" x14ac:dyDescent="0.3"/>
    <row r="670" ht="16.2" customHeight="1" x14ac:dyDescent="0.3"/>
    <row r="671" ht="16.2" customHeight="1" x14ac:dyDescent="0.3"/>
    <row r="672" ht="16.2" customHeight="1" x14ac:dyDescent="0.3"/>
    <row r="673" ht="16.2" customHeight="1" x14ac:dyDescent="0.3"/>
    <row r="674" ht="16.2" customHeight="1" x14ac:dyDescent="0.3"/>
    <row r="675" ht="16.2" customHeight="1" x14ac:dyDescent="0.3"/>
    <row r="676" ht="16.2" customHeight="1" x14ac:dyDescent="0.3"/>
    <row r="677" ht="16.2" customHeight="1" x14ac:dyDescent="0.3"/>
    <row r="678" ht="16.2" customHeight="1" x14ac:dyDescent="0.3"/>
    <row r="679" ht="16.2" customHeight="1" x14ac:dyDescent="0.3"/>
    <row r="680" ht="16.2" customHeight="1" x14ac:dyDescent="0.3"/>
    <row r="681" ht="16.2" customHeight="1" x14ac:dyDescent="0.3"/>
    <row r="682" ht="16.2" customHeight="1" x14ac:dyDescent="0.3"/>
    <row r="683" ht="16.2" customHeight="1" x14ac:dyDescent="0.3"/>
    <row r="684" ht="16.2" customHeight="1" x14ac:dyDescent="0.3"/>
    <row r="685" ht="16.2" customHeight="1" x14ac:dyDescent="0.3"/>
    <row r="686" ht="16.2" customHeight="1" x14ac:dyDescent="0.3"/>
    <row r="687" ht="16.2" customHeight="1" x14ac:dyDescent="0.3"/>
    <row r="688" ht="16.2" customHeight="1" x14ac:dyDescent="0.3"/>
    <row r="689" ht="16.2" customHeight="1" x14ac:dyDescent="0.3"/>
    <row r="690" ht="16.2" customHeight="1" x14ac:dyDescent="0.3"/>
    <row r="691" ht="16.2" customHeight="1" x14ac:dyDescent="0.3"/>
    <row r="692" ht="16.2" customHeight="1" x14ac:dyDescent="0.3"/>
    <row r="693" ht="16.2" customHeight="1" x14ac:dyDescent="0.3"/>
    <row r="694" ht="16.2" customHeight="1" x14ac:dyDescent="0.3"/>
    <row r="695" ht="16.2" customHeight="1" x14ac:dyDescent="0.3"/>
    <row r="696" ht="16.2" customHeight="1" x14ac:dyDescent="0.3"/>
    <row r="697" ht="16.2" customHeight="1" x14ac:dyDescent="0.3"/>
    <row r="698" ht="16.2" customHeight="1" x14ac:dyDescent="0.3"/>
    <row r="699" ht="16.2" customHeight="1" x14ac:dyDescent="0.3"/>
    <row r="700" ht="16.2" customHeight="1" x14ac:dyDescent="0.3"/>
    <row r="701" ht="16.2" customHeight="1" x14ac:dyDescent="0.3"/>
    <row r="702" ht="16.2" customHeight="1" x14ac:dyDescent="0.3"/>
    <row r="703" ht="16.2" customHeight="1" x14ac:dyDescent="0.3"/>
    <row r="704" ht="16.2" customHeight="1" x14ac:dyDescent="0.3"/>
    <row r="705" ht="16.2" customHeight="1" x14ac:dyDescent="0.3"/>
    <row r="706" ht="16.2" customHeight="1" x14ac:dyDescent="0.3"/>
    <row r="707" ht="16.2" customHeight="1" x14ac:dyDescent="0.3"/>
    <row r="708" ht="16.2" customHeight="1" x14ac:dyDescent="0.3"/>
    <row r="709" ht="16.2" customHeight="1" x14ac:dyDescent="0.3"/>
    <row r="710" ht="16.2" customHeight="1" x14ac:dyDescent="0.3"/>
    <row r="711" ht="16.2" customHeight="1" x14ac:dyDescent="0.3"/>
    <row r="712" ht="16.2" customHeight="1" x14ac:dyDescent="0.3"/>
    <row r="713" ht="16.2" customHeight="1" x14ac:dyDescent="0.3"/>
    <row r="714" ht="16.2" customHeight="1" x14ac:dyDescent="0.3"/>
    <row r="715" ht="16.2" customHeight="1" x14ac:dyDescent="0.3"/>
    <row r="716" ht="16.2" customHeight="1" x14ac:dyDescent="0.3"/>
    <row r="717" ht="16.2" customHeight="1" x14ac:dyDescent="0.3"/>
    <row r="718" ht="16.2" customHeight="1" x14ac:dyDescent="0.3"/>
    <row r="719" ht="16.2" customHeight="1" x14ac:dyDescent="0.3"/>
    <row r="720" ht="16.2" customHeight="1" x14ac:dyDescent="0.3"/>
    <row r="721" ht="16.2" customHeight="1" x14ac:dyDescent="0.3"/>
    <row r="722" ht="16.2" customHeight="1" x14ac:dyDescent="0.3"/>
    <row r="723" ht="16.2" customHeight="1" x14ac:dyDescent="0.3"/>
    <row r="724" ht="16.2" customHeight="1" x14ac:dyDescent="0.3"/>
    <row r="725" ht="16.2" customHeight="1" x14ac:dyDescent="0.3"/>
    <row r="726" ht="16.2" customHeight="1" x14ac:dyDescent="0.3"/>
    <row r="727" ht="16.2" customHeight="1" x14ac:dyDescent="0.3"/>
    <row r="728" ht="16.2" customHeight="1" x14ac:dyDescent="0.3"/>
    <row r="729" ht="16.2" customHeight="1" x14ac:dyDescent="0.3"/>
    <row r="730" ht="16.2" customHeight="1" x14ac:dyDescent="0.3"/>
    <row r="731" ht="16.2" customHeight="1" x14ac:dyDescent="0.3"/>
    <row r="732" ht="16.2" customHeight="1" x14ac:dyDescent="0.3"/>
    <row r="733" ht="16.2" customHeight="1" x14ac:dyDescent="0.3"/>
    <row r="734" ht="16.2" customHeight="1" x14ac:dyDescent="0.3"/>
    <row r="735" ht="16.2" customHeight="1" x14ac:dyDescent="0.3"/>
    <row r="736" ht="16.2" customHeight="1" x14ac:dyDescent="0.3"/>
    <row r="737" ht="16.2" customHeight="1" x14ac:dyDescent="0.3"/>
    <row r="738" ht="16.2" customHeight="1" x14ac:dyDescent="0.3"/>
    <row r="739" ht="16.2" customHeight="1" x14ac:dyDescent="0.3"/>
    <row r="740" ht="16.2" customHeight="1" x14ac:dyDescent="0.3"/>
    <row r="741" ht="16.2" customHeight="1" x14ac:dyDescent="0.3"/>
    <row r="742" ht="16.2" customHeight="1" x14ac:dyDescent="0.3"/>
    <row r="743" ht="16.2" customHeight="1" x14ac:dyDescent="0.3"/>
    <row r="744" ht="16.2" customHeight="1" x14ac:dyDescent="0.3"/>
    <row r="745" ht="16.2" customHeight="1" x14ac:dyDescent="0.3"/>
    <row r="746" ht="16.2" customHeight="1" x14ac:dyDescent="0.3"/>
    <row r="747" ht="16.2" customHeight="1" x14ac:dyDescent="0.3"/>
    <row r="748" ht="16.2" customHeight="1" x14ac:dyDescent="0.3"/>
    <row r="749" ht="16.2" customHeight="1" x14ac:dyDescent="0.3"/>
    <row r="750" ht="16.2" customHeight="1" x14ac:dyDescent="0.3"/>
    <row r="751" ht="16.2" customHeight="1" x14ac:dyDescent="0.3"/>
    <row r="752" ht="16.2" customHeight="1" x14ac:dyDescent="0.3"/>
    <row r="753" ht="16.2" customHeight="1" x14ac:dyDescent="0.3"/>
    <row r="754" ht="16.2" customHeight="1" x14ac:dyDescent="0.3"/>
    <row r="755" ht="16.2" customHeight="1" x14ac:dyDescent="0.3"/>
    <row r="756" ht="16.2" customHeight="1" x14ac:dyDescent="0.3"/>
    <row r="757" ht="16.2" customHeight="1" x14ac:dyDescent="0.3"/>
    <row r="758" ht="16.2" customHeight="1" x14ac:dyDescent="0.3"/>
    <row r="759" ht="16.2" customHeight="1" x14ac:dyDescent="0.3"/>
    <row r="760" ht="16.2" customHeight="1" x14ac:dyDescent="0.3"/>
    <row r="761" ht="16.2" customHeight="1" x14ac:dyDescent="0.3"/>
    <row r="762" ht="16.2" customHeight="1" x14ac:dyDescent="0.3"/>
    <row r="763" ht="16.2" customHeight="1" x14ac:dyDescent="0.3"/>
    <row r="764" ht="16.2" customHeight="1" x14ac:dyDescent="0.3"/>
    <row r="765" ht="16.2" customHeight="1" x14ac:dyDescent="0.3"/>
    <row r="766" ht="16.2" customHeight="1" x14ac:dyDescent="0.3"/>
    <row r="767" ht="16.2" customHeight="1" x14ac:dyDescent="0.3"/>
    <row r="768" ht="16.2" customHeight="1" x14ac:dyDescent="0.3"/>
    <row r="769" ht="16.2" customHeight="1" x14ac:dyDescent="0.3"/>
    <row r="770" ht="16.2" customHeight="1" x14ac:dyDescent="0.3"/>
    <row r="771" ht="16.2" customHeight="1" x14ac:dyDescent="0.3"/>
    <row r="772" ht="16.2" customHeight="1" x14ac:dyDescent="0.3"/>
    <row r="773" ht="16.2" customHeight="1" x14ac:dyDescent="0.3"/>
    <row r="774" ht="16.2" customHeight="1" x14ac:dyDescent="0.3"/>
    <row r="775" ht="16.2" customHeight="1" x14ac:dyDescent="0.3"/>
    <row r="776" ht="16.2" customHeight="1" x14ac:dyDescent="0.3"/>
    <row r="777" ht="16.2" customHeight="1" x14ac:dyDescent="0.3"/>
    <row r="778" ht="16.2" customHeight="1" x14ac:dyDescent="0.3"/>
    <row r="779" ht="16.2" customHeight="1" x14ac:dyDescent="0.3"/>
    <row r="780" ht="16.2" customHeight="1" x14ac:dyDescent="0.3"/>
    <row r="781" ht="16.2" customHeight="1" x14ac:dyDescent="0.3"/>
    <row r="782" ht="16.2" customHeight="1" x14ac:dyDescent="0.3"/>
    <row r="783" ht="16.2" customHeight="1" x14ac:dyDescent="0.3"/>
    <row r="784" ht="16.2" customHeight="1" x14ac:dyDescent="0.3"/>
    <row r="785" ht="16.2" customHeight="1" x14ac:dyDescent="0.3"/>
    <row r="786" ht="16.2" customHeight="1" x14ac:dyDescent="0.3"/>
    <row r="787" ht="16.2" customHeight="1" x14ac:dyDescent="0.3"/>
    <row r="788" ht="16.2" customHeight="1" x14ac:dyDescent="0.3"/>
    <row r="789" ht="16.2" customHeight="1" x14ac:dyDescent="0.3"/>
    <row r="790" ht="16.2" customHeight="1" x14ac:dyDescent="0.3"/>
    <row r="791" ht="16.2" customHeight="1" x14ac:dyDescent="0.3"/>
    <row r="792" ht="16.2" customHeight="1" x14ac:dyDescent="0.3"/>
    <row r="793" ht="16.2" customHeight="1" x14ac:dyDescent="0.3"/>
    <row r="794" ht="16.2" customHeight="1" x14ac:dyDescent="0.3"/>
    <row r="795" ht="16.2" customHeight="1" x14ac:dyDescent="0.3"/>
    <row r="796" ht="16.2" customHeight="1" x14ac:dyDescent="0.3"/>
    <row r="797" ht="16.2" customHeight="1" x14ac:dyDescent="0.3"/>
    <row r="798" ht="16.2" customHeight="1" x14ac:dyDescent="0.3"/>
    <row r="799" ht="16.2" customHeight="1" x14ac:dyDescent="0.3"/>
    <row r="800" ht="16.2" customHeight="1" x14ac:dyDescent="0.3"/>
    <row r="801" ht="16.2" customHeight="1" x14ac:dyDescent="0.3"/>
    <row r="802" ht="16.2" customHeight="1" x14ac:dyDescent="0.3"/>
    <row r="803" ht="16.2" customHeight="1" x14ac:dyDescent="0.3"/>
    <row r="804" ht="16.2" customHeight="1" x14ac:dyDescent="0.3"/>
    <row r="805" ht="16.2" customHeight="1" x14ac:dyDescent="0.3"/>
    <row r="806" ht="16.2" customHeight="1" x14ac:dyDescent="0.3"/>
    <row r="807" ht="16.2" customHeight="1" x14ac:dyDescent="0.3"/>
    <row r="808" ht="16.2" customHeight="1" x14ac:dyDescent="0.3"/>
    <row r="809" ht="16.2" customHeight="1" x14ac:dyDescent="0.3"/>
    <row r="810" ht="16.2" customHeight="1" x14ac:dyDescent="0.3"/>
    <row r="811" ht="16.2" customHeight="1" x14ac:dyDescent="0.3"/>
    <row r="812" ht="16.2" customHeight="1" x14ac:dyDescent="0.3"/>
    <row r="813" ht="16.2" customHeight="1" x14ac:dyDescent="0.3"/>
    <row r="814" ht="16.2" customHeight="1" x14ac:dyDescent="0.3"/>
    <row r="815" ht="16.2" customHeight="1" x14ac:dyDescent="0.3"/>
    <row r="816" ht="16.2" customHeight="1" x14ac:dyDescent="0.3"/>
    <row r="817" ht="16.2" customHeight="1" x14ac:dyDescent="0.3"/>
    <row r="818" ht="16.2" customHeight="1" x14ac:dyDescent="0.3"/>
    <row r="819" ht="16.2" customHeight="1" x14ac:dyDescent="0.3"/>
    <row r="820" ht="16.2" customHeight="1" x14ac:dyDescent="0.3"/>
    <row r="821" ht="16.2" customHeight="1" x14ac:dyDescent="0.3"/>
    <row r="822" ht="16.2" customHeight="1" x14ac:dyDescent="0.3"/>
    <row r="823" ht="16.2" customHeight="1" x14ac:dyDescent="0.3"/>
    <row r="824" ht="16.2" customHeight="1" x14ac:dyDescent="0.3"/>
    <row r="825" ht="16.2" customHeight="1" x14ac:dyDescent="0.3"/>
    <row r="826" ht="16.2" customHeight="1" x14ac:dyDescent="0.3"/>
    <row r="827" ht="16.2" customHeight="1" x14ac:dyDescent="0.3"/>
    <row r="828" ht="16.2" customHeight="1" x14ac:dyDescent="0.3"/>
    <row r="829" ht="16.2" customHeight="1" x14ac:dyDescent="0.3"/>
    <row r="830" ht="16.2" customHeight="1" x14ac:dyDescent="0.3"/>
    <row r="831" ht="16.2" customHeight="1" x14ac:dyDescent="0.3"/>
    <row r="832" ht="16.2" customHeight="1" x14ac:dyDescent="0.3"/>
    <row r="833" ht="16.2" customHeight="1" x14ac:dyDescent="0.3"/>
    <row r="834" ht="16.2" customHeight="1" x14ac:dyDescent="0.3"/>
    <row r="835" ht="16.2" customHeight="1" x14ac:dyDescent="0.3"/>
    <row r="836" ht="16.2" customHeight="1" x14ac:dyDescent="0.3"/>
    <row r="837" ht="16.2" customHeight="1" x14ac:dyDescent="0.3"/>
    <row r="838" ht="16.2" customHeight="1" x14ac:dyDescent="0.3"/>
    <row r="839" ht="16.2" customHeight="1" x14ac:dyDescent="0.3"/>
    <row r="840" ht="16.2" customHeight="1" x14ac:dyDescent="0.3"/>
    <row r="841" ht="16.2" customHeight="1" x14ac:dyDescent="0.3"/>
    <row r="842" ht="16.2" customHeight="1" x14ac:dyDescent="0.3"/>
    <row r="843" ht="16.2" customHeight="1" x14ac:dyDescent="0.3"/>
    <row r="844" ht="16.2" customHeight="1" x14ac:dyDescent="0.3"/>
    <row r="845" ht="16.2" customHeight="1" x14ac:dyDescent="0.3"/>
    <row r="846" ht="16.2" customHeight="1" x14ac:dyDescent="0.3"/>
    <row r="847" ht="16.2" customHeight="1" x14ac:dyDescent="0.3"/>
    <row r="848" ht="16.2" customHeight="1" x14ac:dyDescent="0.3"/>
    <row r="849" ht="16.2" customHeight="1" x14ac:dyDescent="0.3"/>
    <row r="850" ht="16.2" customHeight="1" x14ac:dyDescent="0.3"/>
    <row r="851" ht="16.2" customHeight="1" x14ac:dyDescent="0.3"/>
    <row r="852" ht="16.2" customHeight="1" x14ac:dyDescent="0.3"/>
    <row r="853" ht="16.2" customHeight="1" x14ac:dyDescent="0.3"/>
    <row r="854" ht="16.2" customHeight="1" x14ac:dyDescent="0.3"/>
    <row r="855" ht="16.2" customHeight="1" x14ac:dyDescent="0.3"/>
    <row r="856" ht="16.2" customHeight="1" x14ac:dyDescent="0.3"/>
    <row r="857" ht="16.2" customHeight="1" x14ac:dyDescent="0.3"/>
    <row r="858" ht="16.2" customHeight="1" x14ac:dyDescent="0.3"/>
    <row r="859" ht="16.2" customHeight="1" x14ac:dyDescent="0.3"/>
    <row r="860" ht="16.2" customHeight="1" x14ac:dyDescent="0.3"/>
    <row r="861" ht="16.2" customHeight="1" x14ac:dyDescent="0.3"/>
    <row r="862" ht="16.2" customHeight="1" x14ac:dyDescent="0.3"/>
    <row r="863" ht="16.2" customHeight="1" x14ac:dyDescent="0.3"/>
    <row r="864" ht="16.2" customHeight="1" x14ac:dyDescent="0.3"/>
    <row r="865" ht="16.2" customHeight="1" x14ac:dyDescent="0.3"/>
    <row r="866" ht="16.2" customHeight="1" x14ac:dyDescent="0.3"/>
    <row r="867" ht="16.2" customHeight="1" x14ac:dyDescent="0.3"/>
    <row r="868" ht="16.2" customHeight="1" x14ac:dyDescent="0.3"/>
    <row r="869" ht="16.2" customHeight="1" x14ac:dyDescent="0.3"/>
    <row r="870" ht="16.2" customHeight="1" x14ac:dyDescent="0.3"/>
    <row r="871" ht="16.2" customHeight="1" x14ac:dyDescent="0.3"/>
    <row r="872" ht="16.2" customHeight="1" x14ac:dyDescent="0.3"/>
    <row r="873" ht="16.2" customHeight="1" x14ac:dyDescent="0.3"/>
    <row r="874" ht="16.2" customHeight="1" x14ac:dyDescent="0.3"/>
    <row r="875" ht="16.2" customHeight="1" x14ac:dyDescent="0.3"/>
    <row r="876" ht="16.2" customHeight="1" x14ac:dyDescent="0.3"/>
    <row r="877" ht="16.2" customHeight="1" x14ac:dyDescent="0.3"/>
    <row r="878" ht="16.2" customHeight="1" x14ac:dyDescent="0.3"/>
    <row r="879" ht="16.2" customHeight="1" x14ac:dyDescent="0.3"/>
    <row r="880" ht="16.2" customHeight="1" x14ac:dyDescent="0.3"/>
    <row r="881" ht="16.2" customHeight="1" x14ac:dyDescent="0.3"/>
    <row r="882" ht="16.2" customHeight="1" x14ac:dyDescent="0.3"/>
    <row r="883" ht="16.2" customHeight="1" x14ac:dyDescent="0.3"/>
    <row r="884" ht="16.2" customHeight="1" x14ac:dyDescent="0.3"/>
    <row r="885" ht="16.2" customHeight="1" x14ac:dyDescent="0.3"/>
    <row r="886" ht="16.2" customHeight="1" x14ac:dyDescent="0.3"/>
    <row r="887" ht="16.2" customHeight="1" x14ac:dyDescent="0.3"/>
    <row r="888" ht="16.2" customHeight="1" x14ac:dyDescent="0.3"/>
    <row r="889" ht="16.2" customHeight="1" x14ac:dyDescent="0.3"/>
    <row r="890" ht="16.2" customHeight="1" x14ac:dyDescent="0.3"/>
    <row r="891" ht="16.2" customHeight="1" x14ac:dyDescent="0.3"/>
    <row r="892" ht="16.2" customHeight="1" x14ac:dyDescent="0.3"/>
    <row r="893" ht="16.2" customHeight="1" x14ac:dyDescent="0.3"/>
    <row r="894" ht="16.2" customHeight="1" x14ac:dyDescent="0.3"/>
    <row r="895" ht="16.2" customHeight="1" x14ac:dyDescent="0.3"/>
    <row r="896" ht="16.2" customHeight="1" x14ac:dyDescent="0.3"/>
    <row r="897" ht="16.2" customHeight="1" x14ac:dyDescent="0.3"/>
    <row r="898" ht="16.2" customHeight="1" x14ac:dyDescent="0.3"/>
    <row r="899" ht="16.2" customHeight="1" x14ac:dyDescent="0.3"/>
    <row r="900" ht="16.2" customHeight="1" x14ac:dyDescent="0.3"/>
    <row r="901" ht="16.2" customHeight="1" x14ac:dyDescent="0.3"/>
    <row r="902" ht="16.2" customHeight="1" x14ac:dyDescent="0.3"/>
    <row r="903" ht="16.2" customHeight="1" x14ac:dyDescent="0.3"/>
    <row r="904" ht="16.2" customHeight="1" x14ac:dyDescent="0.3"/>
    <row r="905" ht="16.2" customHeight="1" x14ac:dyDescent="0.3"/>
    <row r="906" ht="16.2" customHeight="1" x14ac:dyDescent="0.3"/>
    <row r="907" ht="16.2" customHeight="1" x14ac:dyDescent="0.3"/>
    <row r="908" ht="16.2" customHeight="1" x14ac:dyDescent="0.3"/>
    <row r="909" ht="16.2" customHeight="1" x14ac:dyDescent="0.3"/>
    <row r="910" ht="16.2" customHeight="1" x14ac:dyDescent="0.3"/>
    <row r="911" ht="16.2" customHeight="1" x14ac:dyDescent="0.3"/>
    <row r="912" ht="16.2" customHeight="1" x14ac:dyDescent="0.3"/>
    <row r="913" ht="16.2" customHeight="1" x14ac:dyDescent="0.3"/>
    <row r="914" ht="16.2" customHeight="1" x14ac:dyDescent="0.3"/>
    <row r="915" ht="16.2" customHeight="1" x14ac:dyDescent="0.3"/>
    <row r="916" ht="16.2" customHeight="1" x14ac:dyDescent="0.3"/>
    <row r="917" ht="16.2" customHeight="1" x14ac:dyDescent="0.3"/>
    <row r="918" ht="16.2" customHeight="1" x14ac:dyDescent="0.3"/>
    <row r="919" ht="16.2" customHeight="1" x14ac:dyDescent="0.3"/>
    <row r="920" ht="16.2" customHeight="1" x14ac:dyDescent="0.3"/>
    <row r="921" ht="16.2" customHeight="1" x14ac:dyDescent="0.3"/>
    <row r="922" ht="16.2" customHeight="1" x14ac:dyDescent="0.3"/>
    <row r="923" ht="16.2" customHeight="1" x14ac:dyDescent="0.3"/>
    <row r="924" ht="16.2" customHeight="1" x14ac:dyDescent="0.3"/>
    <row r="925" ht="16.2" customHeight="1" x14ac:dyDescent="0.3"/>
    <row r="926" ht="16.2" customHeight="1" x14ac:dyDescent="0.3"/>
    <row r="927" ht="16.2" customHeight="1" x14ac:dyDescent="0.3"/>
    <row r="928" ht="16.2" customHeight="1" x14ac:dyDescent="0.3"/>
    <row r="929" ht="16.2" customHeight="1" x14ac:dyDescent="0.3"/>
    <row r="930" ht="16.2" customHeight="1" x14ac:dyDescent="0.3"/>
    <row r="931" ht="16.2" customHeight="1" x14ac:dyDescent="0.3"/>
    <row r="932" ht="16.2" customHeight="1" x14ac:dyDescent="0.3"/>
    <row r="933" ht="16.2" customHeight="1" x14ac:dyDescent="0.3"/>
    <row r="934" ht="16.2" customHeight="1" x14ac:dyDescent="0.3"/>
    <row r="935" ht="16.2" customHeight="1" x14ac:dyDescent="0.3"/>
    <row r="936" ht="16.2" customHeight="1" x14ac:dyDescent="0.3"/>
    <row r="937" ht="16.2" customHeight="1" x14ac:dyDescent="0.3"/>
    <row r="938" ht="16.2" customHeight="1" x14ac:dyDescent="0.3"/>
    <row r="939" ht="16.2" customHeight="1" x14ac:dyDescent="0.3"/>
    <row r="940" ht="16.2" customHeight="1" x14ac:dyDescent="0.3"/>
    <row r="941" ht="16.2" customHeight="1" x14ac:dyDescent="0.3"/>
    <row r="942" ht="16.2" customHeight="1" x14ac:dyDescent="0.3"/>
    <row r="943" ht="16.2" customHeight="1" x14ac:dyDescent="0.3"/>
    <row r="944" ht="16.2" customHeight="1" x14ac:dyDescent="0.3"/>
    <row r="945" ht="16.2" customHeight="1" x14ac:dyDescent="0.3"/>
    <row r="946" ht="16.2" customHeight="1" x14ac:dyDescent="0.3"/>
    <row r="947" ht="16.2" customHeight="1" x14ac:dyDescent="0.3"/>
    <row r="948" ht="16.2" customHeight="1" x14ac:dyDescent="0.3"/>
    <row r="949" ht="16.2" customHeight="1" x14ac:dyDescent="0.3"/>
    <row r="950" ht="16.2" customHeight="1" x14ac:dyDescent="0.3"/>
    <row r="951" ht="16.2" customHeight="1" x14ac:dyDescent="0.3"/>
    <row r="952" ht="16.2" customHeight="1" x14ac:dyDescent="0.3"/>
    <row r="953" ht="16.2" customHeight="1" x14ac:dyDescent="0.3"/>
    <row r="954" ht="16.2" customHeight="1" x14ac:dyDescent="0.3"/>
    <row r="955" ht="16.2" customHeight="1" x14ac:dyDescent="0.3"/>
    <row r="956" ht="16.2" customHeight="1" x14ac:dyDescent="0.3"/>
    <row r="957" ht="16.2" customHeight="1" x14ac:dyDescent="0.3"/>
    <row r="958" ht="16.2" customHeight="1" x14ac:dyDescent="0.3"/>
    <row r="959" ht="16.2" customHeight="1" x14ac:dyDescent="0.3"/>
    <row r="960" ht="16.2" customHeight="1" x14ac:dyDescent="0.3"/>
    <row r="961" ht="16.2" customHeight="1" x14ac:dyDescent="0.3"/>
    <row r="962" ht="16.2" customHeight="1" x14ac:dyDescent="0.3"/>
    <row r="963" ht="16.2" customHeight="1" x14ac:dyDescent="0.3"/>
    <row r="964" ht="16.2" customHeight="1" x14ac:dyDescent="0.3"/>
    <row r="965" ht="16.2" customHeight="1" x14ac:dyDescent="0.3"/>
    <row r="966" ht="16.2" customHeight="1" x14ac:dyDescent="0.3"/>
    <row r="967" ht="16.2" customHeight="1" x14ac:dyDescent="0.3"/>
    <row r="968" ht="16.2" customHeight="1" x14ac:dyDescent="0.3"/>
    <row r="969" ht="16.2" customHeight="1" x14ac:dyDescent="0.3"/>
    <row r="970" ht="16.2" customHeight="1" x14ac:dyDescent="0.3"/>
    <row r="971" ht="16.2" customHeight="1" x14ac:dyDescent="0.3"/>
    <row r="972" ht="16.2" customHeight="1" x14ac:dyDescent="0.3"/>
    <row r="973" ht="16.2" customHeight="1" x14ac:dyDescent="0.3"/>
    <row r="974" ht="16.2" customHeight="1" x14ac:dyDescent="0.3"/>
    <row r="975" ht="16.2" customHeight="1" x14ac:dyDescent="0.3"/>
    <row r="976" ht="16.2" customHeight="1" x14ac:dyDescent="0.3"/>
    <row r="977" ht="16.2" customHeight="1" x14ac:dyDescent="0.3"/>
    <row r="978" ht="16.2" customHeight="1" x14ac:dyDescent="0.3"/>
    <row r="979" ht="16.2" customHeight="1" x14ac:dyDescent="0.3"/>
    <row r="980" ht="16.2" customHeight="1" x14ac:dyDescent="0.3"/>
    <row r="981" ht="16.2" customHeight="1" x14ac:dyDescent="0.3"/>
    <row r="982" ht="16.2" customHeight="1" x14ac:dyDescent="0.3"/>
    <row r="983" ht="16.2" customHeight="1" x14ac:dyDescent="0.3"/>
    <row r="984" ht="16.2" customHeight="1" x14ac:dyDescent="0.3"/>
    <row r="985" ht="16.2" customHeight="1" x14ac:dyDescent="0.3"/>
    <row r="986" ht="16.2" customHeight="1" x14ac:dyDescent="0.3"/>
    <row r="987" ht="16.2" customHeight="1" x14ac:dyDescent="0.3"/>
    <row r="988" ht="16.2" customHeight="1" x14ac:dyDescent="0.3"/>
    <row r="989" ht="16.2" customHeight="1" x14ac:dyDescent="0.3"/>
    <row r="990" ht="16.2" customHeight="1" x14ac:dyDescent="0.3"/>
    <row r="991" ht="16.2" customHeight="1" x14ac:dyDescent="0.3"/>
    <row r="992" ht="16.2" customHeight="1" x14ac:dyDescent="0.3"/>
    <row r="993" ht="16.2" customHeight="1" x14ac:dyDescent="0.3"/>
    <row r="994" ht="16.2" customHeight="1" x14ac:dyDescent="0.3"/>
    <row r="995" ht="16.2" customHeight="1" x14ac:dyDescent="0.3"/>
    <row r="996" ht="16.2" customHeight="1" x14ac:dyDescent="0.3"/>
    <row r="997" ht="16.2" customHeight="1" x14ac:dyDescent="0.3"/>
    <row r="998" ht="16.2" customHeight="1" x14ac:dyDescent="0.3"/>
    <row r="999" ht="16.2" customHeight="1" x14ac:dyDescent="0.3"/>
    <row r="1000" ht="16.2" customHeight="1" x14ac:dyDescent="0.3"/>
    <row r="1001" ht="16.2" customHeight="1" x14ac:dyDescent="0.3"/>
    <row r="1002" ht="16.2" customHeight="1" x14ac:dyDescent="0.3"/>
    <row r="1003" ht="16.2" customHeight="1" x14ac:dyDescent="0.3"/>
    <row r="1004" ht="16.2" customHeight="1" x14ac:dyDescent="0.3"/>
    <row r="1005" ht="16.2" customHeight="1" x14ac:dyDescent="0.3"/>
    <row r="1006" ht="16.2" customHeight="1" x14ac:dyDescent="0.3"/>
    <row r="1007" ht="16.2" customHeight="1" x14ac:dyDescent="0.3"/>
    <row r="1008" ht="16.2" customHeight="1" x14ac:dyDescent="0.3"/>
    <row r="1009" ht="16.2" customHeight="1" x14ac:dyDescent="0.3"/>
    <row r="1010" ht="16.2" customHeight="1" x14ac:dyDescent="0.3"/>
    <row r="1011" ht="16.2" customHeight="1" x14ac:dyDescent="0.3"/>
    <row r="1012" ht="16.2" customHeight="1" x14ac:dyDescent="0.3"/>
    <row r="1013" ht="16.2" customHeight="1" x14ac:dyDescent="0.3"/>
    <row r="1014" ht="16.2" customHeight="1" x14ac:dyDescent="0.3"/>
    <row r="1015" ht="16.2" customHeight="1" x14ac:dyDescent="0.3"/>
    <row r="1016" ht="16.2" customHeight="1" x14ac:dyDescent="0.3"/>
    <row r="1017" ht="16.2" customHeight="1" x14ac:dyDescent="0.3"/>
    <row r="1018" ht="16.2" customHeight="1" x14ac:dyDescent="0.3"/>
    <row r="1019" ht="16.2" customHeight="1" x14ac:dyDescent="0.3"/>
    <row r="1020" ht="16.2" customHeight="1" x14ac:dyDescent="0.3"/>
    <row r="1021" ht="16.2" customHeight="1" x14ac:dyDescent="0.3"/>
    <row r="1022" ht="16.2" customHeight="1" x14ac:dyDescent="0.3"/>
    <row r="1023" ht="16.2" customHeight="1" x14ac:dyDescent="0.3"/>
    <row r="1024" ht="16.2" customHeight="1" x14ac:dyDescent="0.3"/>
    <row r="1025" ht="16.2" customHeight="1" x14ac:dyDescent="0.3"/>
    <row r="1026" ht="16.2" customHeight="1" x14ac:dyDescent="0.3"/>
    <row r="1027" ht="16.2" customHeight="1" x14ac:dyDescent="0.3"/>
    <row r="1028" ht="16.2" customHeight="1" x14ac:dyDescent="0.3"/>
    <row r="1029" ht="16.2" customHeight="1" x14ac:dyDescent="0.3"/>
    <row r="1030" ht="16.2" customHeight="1" x14ac:dyDescent="0.3"/>
    <row r="1031" ht="16.2" customHeight="1" x14ac:dyDescent="0.3"/>
    <row r="1032" ht="16.2" customHeight="1" x14ac:dyDescent="0.3"/>
    <row r="1033" ht="16.2" customHeight="1" x14ac:dyDescent="0.3"/>
    <row r="1034" ht="16.2" customHeight="1" x14ac:dyDescent="0.3"/>
    <row r="1035" ht="16.2" customHeight="1" x14ac:dyDescent="0.3"/>
    <row r="1036" ht="16.2" customHeight="1" x14ac:dyDescent="0.3"/>
    <row r="1037" ht="16.2" customHeight="1" x14ac:dyDescent="0.3"/>
    <row r="1038" ht="16.2" customHeight="1" x14ac:dyDescent="0.3"/>
    <row r="1039" ht="16.2" customHeight="1" x14ac:dyDescent="0.3"/>
    <row r="1040" ht="16.2" customHeight="1" x14ac:dyDescent="0.3"/>
    <row r="1041" ht="16.2" customHeight="1" x14ac:dyDescent="0.3"/>
    <row r="1042" ht="16.2" customHeight="1" x14ac:dyDescent="0.3"/>
    <row r="1043" ht="16.2" customHeight="1" x14ac:dyDescent="0.3"/>
    <row r="1044" ht="16.2" customHeight="1" x14ac:dyDescent="0.3"/>
    <row r="1045" ht="16.2" customHeight="1" x14ac:dyDescent="0.3"/>
    <row r="1046" ht="16.2" customHeight="1" x14ac:dyDescent="0.3"/>
    <row r="1047" ht="16.2" customHeight="1" x14ac:dyDescent="0.3"/>
    <row r="1048" ht="16.2" customHeight="1" x14ac:dyDescent="0.3"/>
    <row r="1049" ht="16.2" customHeight="1" x14ac:dyDescent="0.3"/>
    <row r="1050" ht="16.2" customHeight="1" x14ac:dyDescent="0.3"/>
    <row r="1051" ht="16.2" customHeight="1" x14ac:dyDescent="0.3"/>
    <row r="1052" ht="16.2" customHeight="1" x14ac:dyDescent="0.3"/>
    <row r="1053" ht="16.2" customHeight="1" x14ac:dyDescent="0.3"/>
    <row r="1054" ht="16.2" customHeight="1" x14ac:dyDescent="0.3"/>
    <row r="1055" ht="16.2" customHeight="1" x14ac:dyDescent="0.3"/>
    <row r="1056" ht="16.2" customHeight="1" x14ac:dyDescent="0.3"/>
    <row r="1057" ht="16.2" customHeight="1" x14ac:dyDescent="0.3"/>
    <row r="1058" ht="16.2" customHeight="1" x14ac:dyDescent="0.3"/>
    <row r="1059" ht="16.2" customHeight="1" x14ac:dyDescent="0.3"/>
    <row r="1060" ht="16.2" customHeight="1" x14ac:dyDescent="0.3"/>
    <row r="1061" ht="16.2" customHeight="1" x14ac:dyDescent="0.3"/>
    <row r="1062" ht="16.2" customHeight="1" x14ac:dyDescent="0.3"/>
    <row r="1063" ht="16.2" customHeight="1" x14ac:dyDescent="0.3"/>
    <row r="1064" ht="16.2" customHeight="1" x14ac:dyDescent="0.3"/>
    <row r="1065" ht="16.2" customHeight="1" x14ac:dyDescent="0.3"/>
    <row r="1066" ht="16.2" customHeight="1" x14ac:dyDescent="0.3"/>
    <row r="1067" ht="16.2" customHeight="1" x14ac:dyDescent="0.3"/>
    <row r="1068" ht="16.2" customHeight="1" x14ac:dyDescent="0.3"/>
    <row r="1069" ht="16.2" customHeight="1" x14ac:dyDescent="0.3"/>
    <row r="1070" ht="16.2" customHeight="1" x14ac:dyDescent="0.3"/>
    <row r="1071" ht="16.2" customHeight="1" x14ac:dyDescent="0.3"/>
    <row r="1072" ht="16.2" customHeight="1" x14ac:dyDescent="0.3"/>
    <row r="1073" ht="16.2" customHeight="1" x14ac:dyDescent="0.3"/>
    <row r="1074" ht="16.2" customHeight="1" x14ac:dyDescent="0.3"/>
    <row r="1075" ht="16.2" customHeight="1" x14ac:dyDescent="0.3"/>
    <row r="1076" ht="16.2" customHeight="1" x14ac:dyDescent="0.3"/>
    <row r="1077" ht="16.2" customHeight="1" x14ac:dyDescent="0.3"/>
    <row r="1078" ht="16.2" customHeight="1" x14ac:dyDescent="0.3"/>
    <row r="1079" ht="16.2" customHeight="1" x14ac:dyDescent="0.3"/>
    <row r="1080" ht="16.2" customHeight="1" x14ac:dyDescent="0.3"/>
    <row r="1081" ht="16.2" customHeight="1" x14ac:dyDescent="0.3"/>
    <row r="1082" ht="16.2" customHeight="1" x14ac:dyDescent="0.3"/>
    <row r="1083" ht="16.2" customHeight="1" x14ac:dyDescent="0.3"/>
    <row r="1084" ht="16.2" customHeight="1" x14ac:dyDescent="0.3"/>
    <row r="1085" ht="16.2" customHeight="1" x14ac:dyDescent="0.3"/>
    <row r="1086" ht="16.2" customHeight="1" x14ac:dyDescent="0.3"/>
    <row r="1087" ht="16.2" customHeight="1" x14ac:dyDescent="0.3"/>
    <row r="1088" ht="16.2" customHeight="1" x14ac:dyDescent="0.3"/>
    <row r="1089" ht="16.2" customHeight="1" x14ac:dyDescent="0.3"/>
    <row r="1090" ht="16.2" customHeight="1" x14ac:dyDescent="0.3"/>
    <row r="1091" ht="16.2" customHeight="1" x14ac:dyDescent="0.3"/>
    <row r="1092" ht="16.2" customHeight="1" x14ac:dyDescent="0.3"/>
    <row r="1093" ht="16.2" customHeight="1" x14ac:dyDescent="0.3"/>
    <row r="1094" ht="16.2" customHeight="1" x14ac:dyDescent="0.3"/>
    <row r="1095" ht="16.2" customHeight="1" x14ac:dyDescent="0.3"/>
    <row r="1096" ht="16.2" customHeight="1" x14ac:dyDescent="0.3"/>
    <row r="1097" ht="16.2" customHeight="1" x14ac:dyDescent="0.3"/>
    <row r="1098" ht="16.2" customHeight="1" x14ac:dyDescent="0.3"/>
    <row r="1099" ht="16.2" customHeight="1" x14ac:dyDescent="0.3"/>
    <row r="1100" ht="16.2" customHeight="1" x14ac:dyDescent="0.3"/>
    <row r="1101" ht="16.2" customHeight="1" x14ac:dyDescent="0.3"/>
    <row r="1102" ht="16.2" customHeight="1" x14ac:dyDescent="0.3"/>
    <row r="1103" ht="16.2" customHeight="1" x14ac:dyDescent="0.3"/>
    <row r="1104" ht="16.2" customHeight="1" x14ac:dyDescent="0.3"/>
    <row r="1105" ht="16.2" customHeight="1" x14ac:dyDescent="0.3"/>
    <row r="1106" ht="16.2" customHeight="1" x14ac:dyDescent="0.3"/>
    <row r="1107" ht="16.2" customHeight="1" x14ac:dyDescent="0.3"/>
    <row r="1108" ht="16.2" customHeight="1" x14ac:dyDescent="0.3"/>
    <row r="1109" ht="16.2" customHeight="1" x14ac:dyDescent="0.3"/>
    <row r="1110" ht="16.2" customHeight="1" x14ac:dyDescent="0.3"/>
    <row r="1111" ht="16.2" customHeight="1" x14ac:dyDescent="0.3"/>
    <row r="1112" ht="16.2" customHeight="1" x14ac:dyDescent="0.3"/>
    <row r="1113" ht="16.2" customHeight="1" x14ac:dyDescent="0.3"/>
    <row r="1114" ht="16.2" customHeight="1" x14ac:dyDescent="0.3"/>
    <row r="1115" ht="16.2" customHeight="1" x14ac:dyDescent="0.3"/>
    <row r="1116" ht="16.2" customHeight="1" x14ac:dyDescent="0.3"/>
    <row r="1117" ht="16.2" customHeight="1" x14ac:dyDescent="0.3"/>
    <row r="1118" ht="16.2" customHeight="1" x14ac:dyDescent="0.3"/>
    <row r="1119" ht="16.2" customHeight="1" x14ac:dyDescent="0.3"/>
    <row r="1120" ht="16.2" customHeight="1" x14ac:dyDescent="0.3"/>
    <row r="1121" ht="16.2" customHeight="1" x14ac:dyDescent="0.3"/>
    <row r="1122" ht="16.2" customHeight="1" x14ac:dyDescent="0.3"/>
    <row r="1123" ht="16.2" customHeight="1" x14ac:dyDescent="0.3"/>
    <row r="1124" ht="16.2" customHeight="1" x14ac:dyDescent="0.3"/>
    <row r="1125" ht="16.2" customHeight="1" x14ac:dyDescent="0.3"/>
    <row r="1126" ht="16.2" customHeight="1" x14ac:dyDescent="0.3"/>
    <row r="1127" ht="16.2" customHeight="1" x14ac:dyDescent="0.3"/>
    <row r="1128" ht="16.2" customHeight="1" x14ac:dyDescent="0.3"/>
    <row r="1129" ht="16.2" customHeight="1" x14ac:dyDescent="0.3"/>
    <row r="1130" ht="16.2" customHeight="1" x14ac:dyDescent="0.3"/>
    <row r="1131" ht="16.2" customHeight="1" x14ac:dyDescent="0.3"/>
    <row r="1132" ht="16.2" customHeight="1" x14ac:dyDescent="0.3"/>
    <row r="1133" ht="16.2" customHeight="1" x14ac:dyDescent="0.3"/>
    <row r="1134" ht="16.2" customHeight="1" x14ac:dyDescent="0.3"/>
    <row r="1135" ht="16.2" customHeight="1" x14ac:dyDescent="0.3"/>
    <row r="1136" ht="16.2" customHeight="1" x14ac:dyDescent="0.3"/>
    <row r="1137" ht="16.2" customHeight="1" x14ac:dyDescent="0.3"/>
    <row r="1138" ht="16.2" customHeight="1" x14ac:dyDescent="0.3"/>
    <row r="1139" ht="16.2" customHeight="1" x14ac:dyDescent="0.3"/>
    <row r="1140" ht="16.2" customHeight="1" x14ac:dyDescent="0.3"/>
    <row r="1141" ht="16.2" customHeight="1" x14ac:dyDescent="0.3"/>
    <row r="1142" ht="16.2" customHeight="1" x14ac:dyDescent="0.3"/>
    <row r="1143" ht="16.2" customHeight="1" x14ac:dyDescent="0.3"/>
    <row r="1144" ht="16.2" customHeight="1" x14ac:dyDescent="0.3"/>
    <row r="1145" ht="16.2" customHeight="1" x14ac:dyDescent="0.3"/>
    <row r="1146" ht="16.2" customHeight="1" x14ac:dyDescent="0.3"/>
    <row r="1147" ht="16.2" customHeight="1" x14ac:dyDescent="0.3"/>
    <row r="1148" ht="16.2" customHeight="1" x14ac:dyDescent="0.3"/>
    <row r="1149" ht="16.2" customHeight="1" x14ac:dyDescent="0.3"/>
    <row r="1150" ht="16.2" customHeight="1" x14ac:dyDescent="0.3"/>
    <row r="1151" ht="16.2" customHeight="1" x14ac:dyDescent="0.3"/>
    <row r="1152" ht="16.2" customHeight="1" x14ac:dyDescent="0.3"/>
    <row r="1153" ht="16.2" customHeight="1" x14ac:dyDescent="0.3"/>
    <row r="1154" ht="16.2" customHeight="1" x14ac:dyDescent="0.3"/>
    <row r="1155" ht="16.2" customHeight="1" x14ac:dyDescent="0.3"/>
    <row r="1156" ht="16.2" customHeight="1" x14ac:dyDescent="0.3"/>
    <row r="1157" ht="16.2" customHeight="1" x14ac:dyDescent="0.3"/>
    <row r="1158" ht="16.2" customHeight="1" x14ac:dyDescent="0.3"/>
    <row r="1159" ht="16.2" customHeight="1" x14ac:dyDescent="0.3"/>
    <row r="1160" ht="16.2" customHeight="1" x14ac:dyDescent="0.3"/>
    <row r="1161" ht="16.2" customHeight="1" x14ac:dyDescent="0.3"/>
    <row r="1162" ht="16.2" customHeight="1" x14ac:dyDescent="0.3"/>
    <row r="1163" ht="16.2" customHeight="1" x14ac:dyDescent="0.3"/>
    <row r="1164" ht="16.2" customHeight="1" x14ac:dyDescent="0.3"/>
    <row r="1165" ht="16.2" customHeight="1" x14ac:dyDescent="0.3"/>
    <row r="1166" ht="16.2" customHeight="1" x14ac:dyDescent="0.3"/>
    <row r="1167" ht="16.2" customHeight="1" x14ac:dyDescent="0.3"/>
    <row r="1168" ht="16.2" customHeight="1" x14ac:dyDescent="0.3"/>
    <row r="1169" ht="16.2" customHeight="1" x14ac:dyDescent="0.3"/>
    <row r="1170" ht="16.2" customHeight="1" x14ac:dyDescent="0.3"/>
    <row r="1171" ht="16.2" customHeight="1" x14ac:dyDescent="0.3"/>
    <row r="1172" ht="16.2" customHeight="1" x14ac:dyDescent="0.3"/>
    <row r="1173" ht="16.2" customHeight="1" x14ac:dyDescent="0.3"/>
    <row r="1174" ht="16.2" customHeight="1" x14ac:dyDescent="0.3"/>
    <row r="1175" ht="16.2" customHeight="1" x14ac:dyDescent="0.3"/>
    <row r="1176" ht="16.2" customHeight="1" x14ac:dyDescent="0.3"/>
    <row r="1177" ht="16.2" customHeight="1" x14ac:dyDescent="0.3"/>
    <row r="1178" ht="16.2" customHeight="1" x14ac:dyDescent="0.3"/>
    <row r="1179" ht="16.2" customHeight="1" x14ac:dyDescent="0.3"/>
    <row r="1180" ht="16.2" customHeight="1" x14ac:dyDescent="0.3"/>
    <row r="1181" ht="16.2" customHeight="1" x14ac:dyDescent="0.3"/>
    <row r="1182" ht="16.2" customHeight="1" x14ac:dyDescent="0.3"/>
    <row r="1183" ht="16.2" customHeight="1" x14ac:dyDescent="0.3"/>
    <row r="1184" ht="16.2" customHeight="1" x14ac:dyDescent="0.3"/>
    <row r="1185" ht="16.2" customHeight="1" x14ac:dyDescent="0.3"/>
    <row r="1186" ht="16.2" customHeight="1" x14ac:dyDescent="0.3"/>
    <row r="1187" ht="16.2" customHeight="1" x14ac:dyDescent="0.3"/>
    <row r="1188" ht="16.2" customHeight="1" x14ac:dyDescent="0.3"/>
    <row r="1189" ht="16.2" customHeight="1" x14ac:dyDescent="0.3"/>
    <row r="1190" ht="16.2" customHeight="1" x14ac:dyDescent="0.3"/>
    <row r="1191" ht="16.2" customHeight="1" x14ac:dyDescent="0.3"/>
    <row r="1192" ht="16.2" customHeight="1" x14ac:dyDescent="0.3"/>
    <row r="1193" ht="16.2" customHeight="1" x14ac:dyDescent="0.3"/>
    <row r="1194" ht="16.2" customHeight="1" x14ac:dyDescent="0.3"/>
    <row r="1195" ht="16.2" customHeight="1" x14ac:dyDescent="0.3"/>
    <row r="1196" ht="16.2" customHeight="1" x14ac:dyDescent="0.3"/>
    <row r="1197" ht="16.2" customHeight="1" x14ac:dyDescent="0.3"/>
    <row r="1198" ht="16.2" customHeight="1" x14ac:dyDescent="0.3"/>
    <row r="1199" ht="16.2" customHeight="1" x14ac:dyDescent="0.3"/>
    <row r="1200" ht="16.2" customHeight="1" x14ac:dyDescent="0.3"/>
    <row r="1201" ht="16.2" customHeight="1" x14ac:dyDescent="0.3"/>
    <row r="1202" ht="16.2" customHeight="1" x14ac:dyDescent="0.3"/>
    <row r="1203" ht="16.2" customHeight="1" x14ac:dyDescent="0.3"/>
    <row r="1204" ht="16.2" customHeight="1" x14ac:dyDescent="0.3"/>
    <row r="1205" ht="16.2" customHeight="1" x14ac:dyDescent="0.3"/>
    <row r="1206" ht="16.2" customHeight="1" x14ac:dyDescent="0.3"/>
    <row r="1207" ht="16.2" customHeight="1" x14ac:dyDescent="0.3"/>
    <row r="1208" ht="16.2" customHeight="1" x14ac:dyDescent="0.3"/>
    <row r="1209" ht="16.2" customHeight="1" x14ac:dyDescent="0.3"/>
    <row r="1210" ht="16.2" customHeight="1" x14ac:dyDescent="0.3"/>
    <row r="1211" ht="16.2" customHeight="1" x14ac:dyDescent="0.3"/>
    <row r="1212" ht="16.2" customHeight="1" x14ac:dyDescent="0.3"/>
    <row r="1213" ht="16.2" customHeight="1" x14ac:dyDescent="0.3"/>
    <row r="1214" ht="16.2" customHeight="1" x14ac:dyDescent="0.3"/>
    <row r="1215" ht="16.2" customHeight="1" x14ac:dyDescent="0.3"/>
    <row r="1216" ht="16.2" customHeight="1" x14ac:dyDescent="0.3"/>
    <row r="1217" ht="16.2" customHeight="1" x14ac:dyDescent="0.3"/>
    <row r="1218" ht="16.2" customHeight="1" x14ac:dyDescent="0.3"/>
    <row r="1219" ht="16.2" customHeight="1" x14ac:dyDescent="0.3"/>
    <row r="1220" ht="16.2" customHeight="1" x14ac:dyDescent="0.3"/>
    <row r="1221" ht="16.2" customHeight="1" x14ac:dyDescent="0.3"/>
    <row r="1222" ht="16.2" customHeight="1" x14ac:dyDescent="0.3"/>
    <row r="1223" ht="16.2" customHeight="1" x14ac:dyDescent="0.3"/>
    <row r="1224" ht="16.2" customHeight="1" x14ac:dyDescent="0.3"/>
    <row r="1225" ht="16.2" customHeight="1" x14ac:dyDescent="0.3"/>
    <row r="1226" ht="16.2" customHeight="1" x14ac:dyDescent="0.3"/>
    <row r="1227" ht="16.2" customHeight="1" x14ac:dyDescent="0.3"/>
    <row r="1228" ht="16.2" customHeight="1" x14ac:dyDescent="0.3"/>
    <row r="1229" ht="16.2" customHeight="1" x14ac:dyDescent="0.3"/>
    <row r="1230" ht="16.2" customHeight="1" x14ac:dyDescent="0.3"/>
    <row r="1231" ht="16.2" customHeight="1" x14ac:dyDescent="0.3"/>
    <row r="1232" ht="16.2" customHeight="1" x14ac:dyDescent="0.3"/>
    <row r="1233" ht="16.2" customHeight="1" x14ac:dyDescent="0.3"/>
    <row r="1234" ht="16.2" customHeight="1" x14ac:dyDescent="0.3"/>
    <row r="1235" ht="16.2" customHeight="1" x14ac:dyDescent="0.3"/>
    <row r="1236" ht="16.2" customHeight="1" x14ac:dyDescent="0.3"/>
    <row r="1237" ht="16.2" customHeight="1" x14ac:dyDescent="0.3"/>
    <row r="1238" ht="16.2" customHeight="1" x14ac:dyDescent="0.3"/>
    <row r="1239" ht="16.2" customHeight="1" x14ac:dyDescent="0.3"/>
    <row r="1240" ht="16.2" customHeight="1" x14ac:dyDescent="0.3"/>
    <row r="1241" ht="16.2" customHeight="1" x14ac:dyDescent="0.3"/>
    <row r="1242" ht="16.2" customHeight="1" x14ac:dyDescent="0.3"/>
    <row r="1243" ht="16.2" customHeight="1" x14ac:dyDescent="0.3"/>
    <row r="1244" ht="16.2" customHeight="1" x14ac:dyDescent="0.3"/>
    <row r="1245" ht="16.2" customHeight="1" x14ac:dyDescent="0.3"/>
    <row r="1246" ht="16.2" customHeight="1" x14ac:dyDescent="0.3"/>
    <row r="1247" ht="16.2" customHeight="1" x14ac:dyDescent="0.3"/>
    <row r="1248" ht="16.2" customHeight="1" x14ac:dyDescent="0.3"/>
    <row r="1249" ht="16.2" customHeight="1" x14ac:dyDescent="0.3"/>
    <row r="1250" ht="16.2" customHeight="1" x14ac:dyDescent="0.3"/>
    <row r="1251" ht="16.2" customHeight="1" x14ac:dyDescent="0.3"/>
    <row r="1252" ht="16.2" customHeight="1" x14ac:dyDescent="0.3"/>
    <row r="1253" ht="16.2" customHeight="1" x14ac:dyDescent="0.3"/>
    <row r="1254" ht="16.2" customHeight="1" x14ac:dyDescent="0.3"/>
    <row r="1255" ht="16.2" customHeight="1" x14ac:dyDescent="0.3"/>
    <row r="1256" ht="16.2" customHeight="1" x14ac:dyDescent="0.3"/>
    <row r="1257" ht="16.2" customHeight="1" x14ac:dyDescent="0.3"/>
    <row r="1258" ht="16.2" customHeight="1" x14ac:dyDescent="0.3"/>
    <row r="1259" ht="16.2" customHeight="1" x14ac:dyDescent="0.3"/>
    <row r="1260" ht="16.2" customHeight="1" x14ac:dyDescent="0.3"/>
    <row r="1261" ht="16.2" customHeight="1" x14ac:dyDescent="0.3"/>
    <row r="1262" ht="16.2" customHeight="1" x14ac:dyDescent="0.3"/>
    <row r="1263" ht="16.2" customHeight="1" x14ac:dyDescent="0.3"/>
    <row r="1264" ht="16.2" customHeight="1" x14ac:dyDescent="0.3"/>
    <row r="1265" ht="16.2" customHeight="1" x14ac:dyDescent="0.3"/>
    <row r="1266" ht="16.2" customHeight="1" x14ac:dyDescent="0.3"/>
    <row r="1267" ht="16.2" customHeight="1" x14ac:dyDescent="0.3"/>
    <row r="1268" ht="16.2" customHeight="1" x14ac:dyDescent="0.3"/>
    <row r="1269" ht="16.2" customHeight="1" x14ac:dyDescent="0.3"/>
    <row r="1270" ht="16.2" customHeight="1" x14ac:dyDescent="0.3"/>
    <row r="1271" ht="16.2" customHeight="1" x14ac:dyDescent="0.3"/>
    <row r="1272" ht="16.2" customHeight="1" x14ac:dyDescent="0.3"/>
    <row r="1273" ht="16.2" customHeight="1" x14ac:dyDescent="0.3"/>
    <row r="1274" ht="16.2" customHeight="1" x14ac:dyDescent="0.3"/>
    <row r="1275" ht="16.2" customHeight="1" x14ac:dyDescent="0.3"/>
    <row r="1276" ht="16.2" customHeight="1" x14ac:dyDescent="0.3"/>
    <row r="1277" ht="16.2" customHeight="1" x14ac:dyDescent="0.3"/>
    <row r="1278" ht="16.2" customHeight="1" x14ac:dyDescent="0.3"/>
    <row r="1279" ht="16.2" customHeight="1" x14ac:dyDescent="0.3"/>
    <row r="1280" ht="16.2" customHeight="1" x14ac:dyDescent="0.3"/>
    <row r="1281" ht="16.2" customHeight="1" x14ac:dyDescent="0.3"/>
    <row r="1282" ht="16.2" customHeight="1" x14ac:dyDescent="0.3"/>
    <row r="1283" ht="16.2" customHeight="1" x14ac:dyDescent="0.3"/>
    <row r="1284" ht="16.2" customHeight="1" x14ac:dyDescent="0.3"/>
    <row r="1285" ht="16.2" customHeight="1" x14ac:dyDescent="0.3"/>
    <row r="1286" ht="16.2" customHeight="1" x14ac:dyDescent="0.3"/>
    <row r="1287" ht="16.2" customHeight="1" x14ac:dyDescent="0.3"/>
    <row r="1288" ht="16.2" customHeight="1" x14ac:dyDescent="0.3"/>
    <row r="1289" ht="16.2" customHeight="1" x14ac:dyDescent="0.3"/>
    <row r="1290" ht="16.2" customHeight="1" x14ac:dyDescent="0.3"/>
    <row r="1291" ht="16.2" customHeight="1" x14ac:dyDescent="0.3"/>
    <row r="1292" ht="16.2" customHeight="1" x14ac:dyDescent="0.3"/>
    <row r="1293" ht="16.2" customHeight="1" x14ac:dyDescent="0.3"/>
    <row r="1294" ht="16.2" customHeight="1" x14ac:dyDescent="0.3"/>
    <row r="1295" ht="16.2" customHeight="1" x14ac:dyDescent="0.3"/>
    <row r="1296" ht="16.2" customHeight="1" x14ac:dyDescent="0.3"/>
    <row r="1297" ht="16.2" customHeight="1" x14ac:dyDescent="0.3"/>
    <row r="1298" ht="16.2" customHeight="1" x14ac:dyDescent="0.3"/>
    <row r="1299" ht="16.2" customHeight="1" x14ac:dyDescent="0.3"/>
    <row r="1300" ht="16.2" customHeight="1" x14ac:dyDescent="0.3"/>
    <row r="1301" ht="16.2" customHeight="1" x14ac:dyDescent="0.3"/>
    <row r="1302" ht="16.2" customHeight="1" x14ac:dyDescent="0.3"/>
    <row r="1303" ht="16.2" customHeight="1" x14ac:dyDescent="0.3"/>
    <row r="1304" ht="16.2" customHeight="1" x14ac:dyDescent="0.3"/>
    <row r="1305" ht="16.2" customHeight="1" x14ac:dyDescent="0.3"/>
    <row r="1306" ht="16.2" customHeight="1" x14ac:dyDescent="0.3"/>
    <row r="1307" ht="16.2" customHeight="1" x14ac:dyDescent="0.3"/>
    <row r="1308" ht="16.2" customHeight="1" x14ac:dyDescent="0.3"/>
    <row r="1309" ht="16.2" customHeight="1" x14ac:dyDescent="0.3"/>
    <row r="1310" ht="16.2" customHeight="1" x14ac:dyDescent="0.3"/>
    <row r="1311" ht="16.2" customHeight="1" x14ac:dyDescent="0.3"/>
    <row r="1312" ht="16.2" customHeight="1" x14ac:dyDescent="0.3"/>
    <row r="1313" ht="16.2" customHeight="1" x14ac:dyDescent="0.3"/>
    <row r="1314" ht="16.2" customHeight="1" x14ac:dyDescent="0.3"/>
    <row r="1315" ht="16.2" customHeight="1" x14ac:dyDescent="0.3"/>
    <row r="1316" ht="16.2" customHeight="1" x14ac:dyDescent="0.3"/>
    <row r="1317" ht="16.2" customHeight="1" x14ac:dyDescent="0.3"/>
    <row r="1318" ht="16.2" customHeight="1" x14ac:dyDescent="0.3"/>
    <row r="1319" ht="16.2" customHeight="1" x14ac:dyDescent="0.3"/>
    <row r="1320" ht="16.2" customHeight="1" x14ac:dyDescent="0.3"/>
    <row r="1321" ht="16.2" customHeight="1" x14ac:dyDescent="0.3"/>
    <row r="1322" ht="16.2" customHeight="1" x14ac:dyDescent="0.3"/>
    <row r="1323" ht="16.2" customHeight="1" x14ac:dyDescent="0.3"/>
    <row r="1324" ht="16.2" customHeight="1" x14ac:dyDescent="0.3"/>
    <row r="1325" ht="16.2" customHeight="1" x14ac:dyDescent="0.3"/>
    <row r="1326" ht="16.2" customHeight="1" x14ac:dyDescent="0.3"/>
    <row r="1327" ht="16.2" customHeight="1" x14ac:dyDescent="0.3"/>
    <row r="1328" ht="16.2" customHeight="1" x14ac:dyDescent="0.3"/>
    <row r="1329" ht="16.2" customHeight="1" x14ac:dyDescent="0.3"/>
    <row r="1330" ht="16.2" customHeight="1" x14ac:dyDescent="0.3"/>
    <row r="1331" ht="16.2" customHeight="1" x14ac:dyDescent="0.3"/>
    <row r="1332" ht="16.2" customHeight="1" x14ac:dyDescent="0.3"/>
    <row r="1333" ht="16.2" customHeight="1" x14ac:dyDescent="0.3"/>
    <row r="1334" ht="16.2" customHeight="1" x14ac:dyDescent="0.3"/>
    <row r="1335" ht="16.2" customHeight="1" x14ac:dyDescent="0.3"/>
    <row r="1336" ht="16.2" customHeight="1" x14ac:dyDescent="0.3"/>
    <row r="1337" ht="16.2" customHeight="1" x14ac:dyDescent="0.3"/>
    <row r="1338" ht="16.2" customHeight="1" x14ac:dyDescent="0.3"/>
    <row r="1339" ht="16.2" customHeight="1" x14ac:dyDescent="0.3"/>
    <row r="1340" ht="16.2" customHeight="1" x14ac:dyDescent="0.3"/>
    <row r="1341" ht="16.2" customHeight="1" x14ac:dyDescent="0.3"/>
    <row r="1342" ht="16.2" customHeight="1" x14ac:dyDescent="0.3"/>
    <row r="1343" ht="16.2" customHeight="1" x14ac:dyDescent="0.3"/>
    <row r="1344" ht="16.2" customHeight="1" x14ac:dyDescent="0.3"/>
    <row r="1345" ht="16.2" customHeight="1" x14ac:dyDescent="0.3"/>
    <row r="1346" ht="16.2" customHeight="1" x14ac:dyDescent="0.3"/>
    <row r="1347" ht="16.2" customHeight="1" x14ac:dyDescent="0.3"/>
    <row r="1348" ht="16.2" customHeight="1" x14ac:dyDescent="0.3"/>
    <row r="1349" ht="16.2" customHeight="1" x14ac:dyDescent="0.3"/>
    <row r="1350" ht="16.2" customHeight="1" x14ac:dyDescent="0.3"/>
    <row r="1351" ht="16.2" customHeight="1" x14ac:dyDescent="0.3"/>
    <row r="1352" ht="16.2" customHeight="1" x14ac:dyDescent="0.3"/>
    <row r="1353" ht="16.2" customHeight="1" x14ac:dyDescent="0.3"/>
    <row r="1354" ht="16.2" customHeight="1" x14ac:dyDescent="0.3"/>
    <row r="1355" ht="16.2" customHeight="1" x14ac:dyDescent="0.3"/>
    <row r="1356" ht="16.2" customHeight="1" x14ac:dyDescent="0.3"/>
    <row r="1357" ht="16.2" customHeight="1" x14ac:dyDescent="0.3"/>
    <row r="1358" ht="16.2" customHeight="1" x14ac:dyDescent="0.3"/>
    <row r="1359" ht="16.2" customHeight="1" x14ac:dyDescent="0.3"/>
    <row r="1360" ht="16.2" customHeight="1" x14ac:dyDescent="0.3"/>
    <row r="1361" ht="16.2" customHeight="1" x14ac:dyDescent="0.3"/>
    <row r="1362" ht="16.2" customHeight="1" x14ac:dyDescent="0.3"/>
    <row r="1363" ht="16.2" customHeight="1" x14ac:dyDescent="0.3"/>
    <row r="1364" ht="16.2" customHeight="1" x14ac:dyDescent="0.3"/>
    <row r="1365" ht="16.2" customHeight="1" x14ac:dyDescent="0.3"/>
    <row r="1366" ht="16.2" customHeight="1" x14ac:dyDescent="0.3"/>
    <row r="1367" ht="16.2" customHeight="1" x14ac:dyDescent="0.3"/>
    <row r="1368" ht="16.2" customHeight="1" x14ac:dyDescent="0.3"/>
    <row r="1369" ht="16.2" customHeight="1" x14ac:dyDescent="0.3"/>
    <row r="1370" ht="16.2" customHeight="1" x14ac:dyDescent="0.3"/>
    <row r="1371" ht="16.2" customHeight="1" x14ac:dyDescent="0.3"/>
    <row r="1372" ht="16.2" customHeight="1" x14ac:dyDescent="0.3"/>
    <row r="1373" ht="16.2" customHeight="1" x14ac:dyDescent="0.3"/>
    <row r="1374" ht="16.2" customHeight="1" x14ac:dyDescent="0.3"/>
    <row r="1375" ht="16.2" customHeight="1" x14ac:dyDescent="0.3"/>
    <row r="1376" ht="16.2" customHeight="1" x14ac:dyDescent="0.3"/>
    <row r="1377" ht="16.2" customHeight="1" x14ac:dyDescent="0.3"/>
    <row r="1378" ht="16.2" customHeight="1" x14ac:dyDescent="0.3"/>
    <row r="1379" ht="16.2" customHeight="1" x14ac:dyDescent="0.3"/>
    <row r="1380" ht="16.2" customHeight="1" x14ac:dyDescent="0.3"/>
    <row r="1381" ht="16.2" customHeight="1" x14ac:dyDescent="0.3"/>
    <row r="1382" ht="16.2" customHeight="1" x14ac:dyDescent="0.3"/>
    <row r="1383" ht="16.2" customHeight="1" x14ac:dyDescent="0.3"/>
    <row r="1384" ht="16.2" customHeight="1" x14ac:dyDescent="0.3"/>
    <row r="1385" ht="16.2" customHeight="1" x14ac:dyDescent="0.3"/>
    <row r="1386" ht="16.2" customHeight="1" x14ac:dyDescent="0.3"/>
    <row r="1387" ht="16.2" customHeight="1" x14ac:dyDescent="0.3"/>
    <row r="1388" ht="16.2" customHeight="1" x14ac:dyDescent="0.3"/>
    <row r="1389" ht="16.2" customHeight="1" x14ac:dyDescent="0.3"/>
    <row r="1390" ht="16.2" customHeight="1" x14ac:dyDescent="0.3"/>
    <row r="1391" ht="16.2" customHeight="1" x14ac:dyDescent="0.3"/>
    <row r="1392" ht="16.2" customHeight="1" x14ac:dyDescent="0.3"/>
    <row r="1393" ht="16.2" customHeight="1" x14ac:dyDescent="0.3"/>
    <row r="1394" ht="16.2" customHeight="1" x14ac:dyDescent="0.3"/>
    <row r="1395" ht="16.2" customHeight="1" x14ac:dyDescent="0.3"/>
    <row r="1396" ht="16.2" customHeight="1" x14ac:dyDescent="0.3"/>
    <row r="1397" ht="16.2" customHeight="1" x14ac:dyDescent="0.3"/>
    <row r="1398" ht="16.2" customHeight="1" x14ac:dyDescent="0.3"/>
    <row r="1399" ht="16.2" customHeight="1" x14ac:dyDescent="0.3"/>
    <row r="1400" ht="16.2" customHeight="1" x14ac:dyDescent="0.3"/>
    <row r="1401" ht="16.2" customHeight="1" x14ac:dyDescent="0.3"/>
    <row r="1402" ht="16.2" customHeight="1" x14ac:dyDescent="0.3"/>
    <row r="1403" ht="16.2" customHeight="1" x14ac:dyDescent="0.3"/>
    <row r="1404" ht="16.2" customHeight="1" x14ac:dyDescent="0.3"/>
    <row r="1405" ht="16.2" customHeight="1" x14ac:dyDescent="0.3"/>
    <row r="1406" ht="16.2" customHeight="1" x14ac:dyDescent="0.3"/>
    <row r="1407" ht="16.2" customHeight="1" x14ac:dyDescent="0.3"/>
    <row r="1408" ht="16.2" customHeight="1" x14ac:dyDescent="0.3"/>
    <row r="1409" ht="16.2" customHeight="1" x14ac:dyDescent="0.3"/>
    <row r="1410" ht="16.2" customHeight="1" x14ac:dyDescent="0.3"/>
    <row r="1411" ht="16.2" customHeight="1" x14ac:dyDescent="0.3"/>
    <row r="1412" ht="16.2" customHeight="1" x14ac:dyDescent="0.3"/>
    <row r="1413" ht="16.2" customHeight="1" x14ac:dyDescent="0.3"/>
    <row r="1414" ht="16.2" customHeight="1" x14ac:dyDescent="0.3"/>
    <row r="1415" ht="16.2" customHeight="1" x14ac:dyDescent="0.3"/>
    <row r="1416" ht="16.2" customHeight="1" x14ac:dyDescent="0.3"/>
    <row r="1417" ht="16.2" customHeight="1" x14ac:dyDescent="0.3"/>
    <row r="1418" ht="16.2" customHeight="1" x14ac:dyDescent="0.3"/>
    <row r="1419" ht="16.2" customHeight="1" x14ac:dyDescent="0.3"/>
    <row r="1420" ht="16.2" customHeight="1" x14ac:dyDescent="0.3"/>
    <row r="1421" ht="16.2" customHeight="1" x14ac:dyDescent="0.3"/>
    <row r="1422" ht="16.2" customHeight="1" x14ac:dyDescent="0.3"/>
    <row r="1423" ht="16.2" customHeight="1" x14ac:dyDescent="0.3"/>
    <row r="1424" ht="16.2" customHeight="1" x14ac:dyDescent="0.3"/>
    <row r="1425" ht="16.2" customHeight="1" x14ac:dyDescent="0.3"/>
    <row r="1426" ht="16.2" customHeight="1" x14ac:dyDescent="0.3"/>
    <row r="1427" ht="16.2" customHeight="1" x14ac:dyDescent="0.3"/>
    <row r="1428" ht="16.2" customHeight="1" x14ac:dyDescent="0.3"/>
    <row r="1429" ht="16.2" customHeight="1" x14ac:dyDescent="0.3"/>
    <row r="1430" ht="16.2" customHeight="1" x14ac:dyDescent="0.3"/>
    <row r="1431" ht="16.2" customHeight="1" x14ac:dyDescent="0.3"/>
    <row r="1432" ht="16.2" customHeight="1" x14ac:dyDescent="0.3"/>
    <row r="1433" ht="16.2" customHeight="1" x14ac:dyDescent="0.3"/>
    <row r="1434" ht="16.2" customHeight="1" x14ac:dyDescent="0.3"/>
    <row r="1435" ht="16.2" customHeight="1" x14ac:dyDescent="0.3"/>
    <row r="1436" ht="16.2" customHeight="1" x14ac:dyDescent="0.3"/>
    <row r="1437" ht="16.2" customHeight="1" x14ac:dyDescent="0.3"/>
    <row r="1438" ht="16.2" customHeight="1" x14ac:dyDescent="0.3"/>
    <row r="1439" ht="16.2" customHeight="1" x14ac:dyDescent="0.3"/>
    <row r="1440" ht="16.2" customHeight="1" x14ac:dyDescent="0.3"/>
    <row r="1441" ht="16.2" customHeight="1" x14ac:dyDescent="0.3"/>
    <row r="1442" ht="16.2" customHeight="1" x14ac:dyDescent="0.3"/>
    <row r="1443" ht="16.2" customHeight="1" x14ac:dyDescent="0.3"/>
    <row r="1444" ht="16.2" customHeight="1" x14ac:dyDescent="0.3"/>
    <row r="1445" ht="16.2" customHeight="1" x14ac:dyDescent="0.3"/>
    <row r="1446" ht="16.2" customHeight="1" x14ac:dyDescent="0.3"/>
    <row r="1447" ht="16.2" customHeight="1" x14ac:dyDescent="0.3"/>
    <row r="1448" ht="16.2" customHeight="1" x14ac:dyDescent="0.3"/>
    <row r="1449" ht="16.2" customHeight="1" x14ac:dyDescent="0.3"/>
    <row r="1450" ht="16.2" customHeight="1" x14ac:dyDescent="0.3"/>
    <row r="1451" ht="16.2" customHeight="1" x14ac:dyDescent="0.3"/>
    <row r="1452" ht="16.2" customHeight="1" x14ac:dyDescent="0.3"/>
    <row r="1453" ht="16.2" customHeight="1" x14ac:dyDescent="0.3"/>
    <row r="1454" ht="16.2" customHeight="1" x14ac:dyDescent="0.3"/>
    <row r="1455" ht="16.2" customHeight="1" x14ac:dyDescent="0.3"/>
    <row r="1456" ht="16.2" customHeight="1" x14ac:dyDescent="0.3"/>
    <row r="1457" ht="16.2" customHeight="1" x14ac:dyDescent="0.3"/>
    <row r="1458" ht="16.2" customHeight="1" x14ac:dyDescent="0.3"/>
    <row r="1459" ht="16.2" customHeight="1" x14ac:dyDescent="0.3"/>
    <row r="1460" ht="16.2" customHeight="1" x14ac:dyDescent="0.3"/>
    <row r="1461" ht="16.2" customHeight="1" x14ac:dyDescent="0.3"/>
    <row r="1462" ht="16.2" customHeight="1" x14ac:dyDescent="0.3"/>
    <row r="1463" ht="16.2" customHeight="1" x14ac:dyDescent="0.3"/>
    <row r="1464" ht="16.2" customHeight="1" x14ac:dyDescent="0.3"/>
    <row r="1465" ht="16.2" customHeight="1" x14ac:dyDescent="0.3"/>
    <row r="1466" ht="16.2" customHeight="1" x14ac:dyDescent="0.3"/>
    <row r="1467" ht="16.2" customHeight="1" x14ac:dyDescent="0.3"/>
    <row r="1468" ht="16.2" customHeight="1" x14ac:dyDescent="0.3"/>
    <row r="1469" ht="16.2" customHeight="1" x14ac:dyDescent="0.3"/>
    <row r="1470" ht="16.2" customHeight="1" x14ac:dyDescent="0.3"/>
    <row r="1471" ht="16.2" customHeight="1" x14ac:dyDescent="0.3"/>
    <row r="1472" ht="16.2" customHeight="1" x14ac:dyDescent="0.3"/>
    <row r="1473" ht="16.2" customHeight="1" x14ac:dyDescent="0.3"/>
    <row r="1474" ht="16.2" customHeight="1" x14ac:dyDescent="0.3"/>
    <row r="1475" ht="16.2" customHeight="1" x14ac:dyDescent="0.3"/>
    <row r="1476" ht="16.2" customHeight="1" x14ac:dyDescent="0.3"/>
    <row r="1477" ht="16.2" customHeight="1" x14ac:dyDescent="0.3"/>
    <row r="1478" ht="16.2" customHeight="1" x14ac:dyDescent="0.3"/>
    <row r="1479" ht="16.2" customHeight="1" x14ac:dyDescent="0.3"/>
    <row r="1480" ht="16.2" customHeight="1" x14ac:dyDescent="0.3"/>
    <row r="1481" ht="16.2" customHeight="1" x14ac:dyDescent="0.3"/>
    <row r="1482" ht="16.2" customHeight="1" x14ac:dyDescent="0.3"/>
    <row r="1483" ht="16.2" customHeight="1" x14ac:dyDescent="0.3"/>
    <row r="1484" ht="16.2" customHeight="1" x14ac:dyDescent="0.3"/>
    <row r="1485" ht="16.2" customHeight="1" x14ac:dyDescent="0.3"/>
    <row r="1486" ht="16.2" customHeight="1" x14ac:dyDescent="0.3"/>
    <row r="1487" ht="16.2" customHeight="1" x14ac:dyDescent="0.3"/>
    <row r="1488" ht="16.2" customHeight="1" x14ac:dyDescent="0.3"/>
    <row r="1489" ht="16.2" customHeight="1" x14ac:dyDescent="0.3"/>
    <row r="1490" ht="16.2" customHeight="1" x14ac:dyDescent="0.3"/>
    <row r="1491" ht="16.2" customHeight="1" x14ac:dyDescent="0.3"/>
    <row r="1492" ht="16.2" customHeight="1" x14ac:dyDescent="0.3"/>
    <row r="1493" ht="16.2" customHeight="1" x14ac:dyDescent="0.3"/>
    <row r="1494" ht="16.2" customHeight="1" x14ac:dyDescent="0.3"/>
    <row r="1495" ht="16.2" customHeight="1" x14ac:dyDescent="0.3"/>
    <row r="1496" ht="16.2" customHeight="1" x14ac:dyDescent="0.3"/>
    <row r="1497" ht="16.2" customHeight="1" x14ac:dyDescent="0.3"/>
    <row r="1498" ht="16.2" customHeight="1" x14ac:dyDescent="0.3"/>
    <row r="1499" ht="16.2" customHeight="1" x14ac:dyDescent="0.3"/>
    <row r="1500" ht="16.2" customHeight="1" x14ac:dyDescent="0.3"/>
    <row r="1501" ht="16.2" customHeight="1" x14ac:dyDescent="0.3"/>
    <row r="1502" ht="16.2" customHeight="1" x14ac:dyDescent="0.3"/>
    <row r="1503" ht="16.2" customHeight="1" x14ac:dyDescent="0.3"/>
    <row r="1504" ht="16.2" customHeight="1" x14ac:dyDescent="0.3"/>
    <row r="1505" ht="16.2" customHeight="1" x14ac:dyDescent="0.3"/>
    <row r="1506" ht="16.2" customHeight="1" x14ac:dyDescent="0.3"/>
    <row r="1507" ht="16.2" customHeight="1" x14ac:dyDescent="0.3"/>
    <row r="1508" ht="16.2" customHeight="1" x14ac:dyDescent="0.3"/>
    <row r="1509" ht="16.2" customHeight="1" x14ac:dyDescent="0.3"/>
    <row r="1510" ht="16.2" customHeight="1" x14ac:dyDescent="0.3"/>
    <row r="1511" ht="16.2" customHeight="1" x14ac:dyDescent="0.3"/>
    <row r="1512" ht="16.2" customHeight="1" x14ac:dyDescent="0.3"/>
    <row r="1513" ht="16.2" customHeight="1" x14ac:dyDescent="0.3"/>
    <row r="1514" ht="16.2" customHeight="1" x14ac:dyDescent="0.3"/>
    <row r="1515" ht="16.2" customHeight="1" x14ac:dyDescent="0.3"/>
    <row r="1516" ht="16.2" customHeight="1" x14ac:dyDescent="0.3"/>
    <row r="1517" ht="16.2" customHeight="1" x14ac:dyDescent="0.3"/>
    <row r="1518" ht="16.2" customHeight="1" x14ac:dyDescent="0.3"/>
    <row r="1519" ht="16.2" customHeight="1" x14ac:dyDescent="0.3"/>
    <row r="1520" ht="16.2" customHeight="1" x14ac:dyDescent="0.3"/>
    <row r="1521" ht="16.2" customHeight="1" x14ac:dyDescent="0.3"/>
    <row r="1522" ht="16.2" customHeight="1" x14ac:dyDescent="0.3"/>
    <row r="1523" ht="16.2" customHeight="1" x14ac:dyDescent="0.3"/>
    <row r="1524" ht="16.2" customHeight="1" x14ac:dyDescent="0.3"/>
    <row r="1525" ht="16.2" customHeight="1" x14ac:dyDescent="0.3"/>
    <row r="1526" ht="16.2" customHeight="1" x14ac:dyDescent="0.3"/>
    <row r="1527" ht="16.2" customHeight="1" x14ac:dyDescent="0.3"/>
    <row r="1528" ht="16.2" customHeight="1" x14ac:dyDescent="0.3"/>
    <row r="1529" ht="16.2" customHeight="1" x14ac:dyDescent="0.3"/>
    <row r="1530" ht="16.2" customHeight="1" x14ac:dyDescent="0.3"/>
    <row r="1531" ht="16.2" customHeight="1" x14ac:dyDescent="0.3"/>
    <row r="1532" ht="16.2" customHeight="1" x14ac:dyDescent="0.3"/>
    <row r="1533" ht="16.2" customHeight="1" x14ac:dyDescent="0.3"/>
    <row r="1534" ht="16.2" customHeight="1" x14ac:dyDescent="0.3"/>
    <row r="1535" ht="16.2" customHeight="1" x14ac:dyDescent="0.3"/>
    <row r="1536" ht="16.2" customHeight="1" x14ac:dyDescent="0.3"/>
    <row r="1537" ht="16.2" customHeight="1" x14ac:dyDescent="0.3"/>
    <row r="1538" ht="16.2" customHeight="1" x14ac:dyDescent="0.3"/>
    <row r="1539" ht="16.2" customHeight="1" x14ac:dyDescent="0.3"/>
    <row r="1540" ht="16.2" customHeight="1" x14ac:dyDescent="0.3"/>
    <row r="1541" ht="16.2" customHeight="1" x14ac:dyDescent="0.3"/>
    <row r="1542" ht="16.2" customHeight="1" x14ac:dyDescent="0.3"/>
    <row r="1543" ht="16.2" customHeight="1" x14ac:dyDescent="0.3"/>
    <row r="1544" ht="16.2" customHeight="1" x14ac:dyDescent="0.3"/>
    <row r="1545" ht="16.2" customHeight="1" x14ac:dyDescent="0.3"/>
    <row r="1546" ht="16.2" customHeight="1" x14ac:dyDescent="0.3"/>
    <row r="1547" ht="16.2" customHeight="1" x14ac:dyDescent="0.3"/>
    <row r="1548" ht="16.2" customHeight="1" x14ac:dyDescent="0.3"/>
    <row r="1549" ht="16.2" customHeight="1" x14ac:dyDescent="0.3"/>
    <row r="1550" ht="16.2" customHeight="1" x14ac:dyDescent="0.3"/>
    <row r="1551" ht="16.2" customHeight="1" x14ac:dyDescent="0.3"/>
    <row r="1552" ht="16.2" customHeight="1" x14ac:dyDescent="0.3"/>
    <row r="1553" ht="16.2" customHeight="1" x14ac:dyDescent="0.3"/>
    <row r="1554" ht="16.2" customHeight="1" x14ac:dyDescent="0.3"/>
    <row r="1555" ht="16.2" customHeight="1" x14ac:dyDescent="0.3"/>
    <row r="1556" ht="16.2" customHeight="1" x14ac:dyDescent="0.3"/>
    <row r="1557" ht="16.2" customHeight="1" x14ac:dyDescent="0.3"/>
    <row r="1558" ht="16.2" customHeight="1" x14ac:dyDescent="0.3"/>
    <row r="1559" ht="16.2" customHeight="1" x14ac:dyDescent="0.3"/>
    <row r="1560" ht="16.2" customHeight="1" x14ac:dyDescent="0.3"/>
    <row r="1561" ht="16.2" customHeight="1" x14ac:dyDescent="0.3"/>
    <row r="1562" ht="16.2" customHeight="1" x14ac:dyDescent="0.3"/>
    <row r="1563" ht="16.2" customHeight="1" x14ac:dyDescent="0.3"/>
    <row r="1564" ht="16.2" customHeight="1" x14ac:dyDescent="0.3"/>
    <row r="1565" ht="16.2" customHeight="1" x14ac:dyDescent="0.3"/>
    <row r="1566" ht="16.2" customHeight="1" x14ac:dyDescent="0.3"/>
    <row r="1567" ht="16.2" customHeight="1" x14ac:dyDescent="0.3"/>
    <row r="1568" ht="16.2" customHeight="1" x14ac:dyDescent="0.3"/>
    <row r="1569" ht="16.2" customHeight="1" x14ac:dyDescent="0.3"/>
    <row r="1570" ht="16.2" customHeight="1" x14ac:dyDescent="0.3"/>
    <row r="1571" ht="16.2" customHeight="1" x14ac:dyDescent="0.3"/>
    <row r="1572" ht="16.2" customHeight="1" x14ac:dyDescent="0.3"/>
    <row r="1573" ht="16.2" customHeight="1" x14ac:dyDescent="0.3"/>
    <row r="1574" ht="16.2" customHeight="1" x14ac:dyDescent="0.3"/>
    <row r="1575" ht="16.2" customHeight="1" x14ac:dyDescent="0.3"/>
    <row r="1576" ht="16.2" customHeight="1" x14ac:dyDescent="0.3"/>
    <row r="1577" ht="16.2" customHeight="1" x14ac:dyDescent="0.3"/>
    <row r="1578" ht="16.2" customHeight="1" x14ac:dyDescent="0.3"/>
    <row r="1579" ht="16.2" customHeight="1" x14ac:dyDescent="0.3"/>
    <row r="1580" ht="16.2" customHeight="1" x14ac:dyDescent="0.3"/>
    <row r="1581" ht="16.2" customHeight="1" x14ac:dyDescent="0.3"/>
    <row r="1582" ht="16.2" customHeight="1" x14ac:dyDescent="0.3"/>
    <row r="1583" ht="16.2" customHeight="1" x14ac:dyDescent="0.3"/>
    <row r="1584" ht="16.2" customHeight="1" x14ac:dyDescent="0.3"/>
    <row r="1585" ht="16.2" customHeight="1" x14ac:dyDescent="0.3"/>
    <row r="1586" ht="16.2" customHeight="1" x14ac:dyDescent="0.3"/>
    <row r="1587" ht="16.2" customHeight="1" x14ac:dyDescent="0.3"/>
    <row r="1588" ht="16.2" customHeight="1" x14ac:dyDescent="0.3"/>
    <row r="1589" ht="16.2" customHeight="1" x14ac:dyDescent="0.3"/>
    <row r="1590" ht="16.2" customHeight="1" x14ac:dyDescent="0.3"/>
    <row r="1591" ht="16.2" customHeight="1" x14ac:dyDescent="0.3"/>
    <row r="1592" ht="16.2" customHeight="1" x14ac:dyDescent="0.3"/>
    <row r="1593" ht="16.2" customHeight="1" x14ac:dyDescent="0.3"/>
    <row r="1594" ht="16.2" customHeight="1" x14ac:dyDescent="0.3"/>
    <row r="1595" ht="16.2" customHeight="1" x14ac:dyDescent="0.3"/>
    <row r="1596" ht="16.2" customHeight="1" x14ac:dyDescent="0.3"/>
    <row r="1597" ht="16.2" customHeight="1" x14ac:dyDescent="0.3"/>
    <row r="1598" ht="16.2" customHeight="1" x14ac:dyDescent="0.3"/>
    <row r="1599" ht="16.2" customHeight="1" x14ac:dyDescent="0.3"/>
    <row r="1600" ht="16.2" customHeight="1" x14ac:dyDescent="0.3"/>
    <row r="1601" ht="16.2" customHeight="1" x14ac:dyDescent="0.3"/>
    <row r="1602" ht="16.2" customHeight="1" x14ac:dyDescent="0.3"/>
    <row r="1603" ht="16.2" customHeight="1" x14ac:dyDescent="0.3"/>
    <row r="1604" ht="16.2" customHeight="1" x14ac:dyDescent="0.3"/>
    <row r="1605" ht="16.2" customHeight="1" x14ac:dyDescent="0.3"/>
    <row r="1606" ht="16.2" customHeight="1" x14ac:dyDescent="0.3"/>
    <row r="1607" ht="16.2" customHeight="1" x14ac:dyDescent="0.3"/>
    <row r="1608" ht="16.2" customHeight="1" x14ac:dyDescent="0.3"/>
    <row r="1609" ht="16.2" customHeight="1" x14ac:dyDescent="0.3"/>
    <row r="1610" ht="16.2" customHeight="1" x14ac:dyDescent="0.3"/>
    <row r="1611" ht="16.2" customHeight="1" x14ac:dyDescent="0.3"/>
    <row r="1612" ht="16.2" customHeight="1" x14ac:dyDescent="0.3"/>
    <row r="1613" ht="16.2" customHeight="1" x14ac:dyDescent="0.3"/>
    <row r="1614" ht="16.2" customHeight="1" x14ac:dyDescent="0.3"/>
    <row r="1615" ht="16.2" customHeight="1" x14ac:dyDescent="0.3"/>
    <row r="1616" ht="16.2" customHeight="1" x14ac:dyDescent="0.3"/>
    <row r="1617" ht="16.2" customHeight="1" x14ac:dyDescent="0.3"/>
    <row r="1618" ht="16.2" customHeight="1" x14ac:dyDescent="0.3"/>
    <row r="1619" ht="16.2" customHeight="1" x14ac:dyDescent="0.3"/>
    <row r="1620" ht="16.2" customHeight="1" x14ac:dyDescent="0.3"/>
    <row r="1621" ht="16.2" customHeight="1" x14ac:dyDescent="0.3"/>
    <row r="1622" ht="16.2" customHeight="1" x14ac:dyDescent="0.3"/>
    <row r="1623" ht="16.2" customHeight="1" x14ac:dyDescent="0.3"/>
    <row r="1624" ht="16.2" customHeight="1" x14ac:dyDescent="0.3"/>
    <row r="1625" ht="16.2" customHeight="1" x14ac:dyDescent="0.3"/>
    <row r="1626" ht="16.2" customHeight="1" x14ac:dyDescent="0.3"/>
    <row r="1627" ht="16.2" customHeight="1" x14ac:dyDescent="0.3"/>
    <row r="1628" ht="16.2" customHeight="1" x14ac:dyDescent="0.3"/>
    <row r="1629" ht="16.2" customHeight="1" x14ac:dyDescent="0.3"/>
    <row r="1630" ht="16.2" customHeight="1" x14ac:dyDescent="0.3"/>
    <row r="1631" ht="16.2" customHeight="1" x14ac:dyDescent="0.3"/>
    <row r="1632" ht="16.2" customHeight="1" x14ac:dyDescent="0.3"/>
    <row r="1633" ht="16.2" customHeight="1" x14ac:dyDescent="0.3"/>
    <row r="1634" ht="16.2" customHeight="1" x14ac:dyDescent="0.3"/>
    <row r="1635" ht="16.2" customHeight="1" x14ac:dyDescent="0.3"/>
    <row r="1636" ht="16.2" customHeight="1" x14ac:dyDescent="0.3"/>
    <row r="1637" ht="16.2" customHeight="1" x14ac:dyDescent="0.3"/>
    <row r="1638" ht="16.2" customHeight="1" x14ac:dyDescent="0.3"/>
    <row r="1639" ht="16.2" customHeight="1" x14ac:dyDescent="0.3"/>
    <row r="1640" ht="16.2" customHeight="1" x14ac:dyDescent="0.3"/>
    <row r="1641" ht="16.2" customHeight="1" x14ac:dyDescent="0.3"/>
    <row r="1642" ht="16.2" customHeight="1" x14ac:dyDescent="0.3"/>
    <row r="1643" ht="16.2" customHeight="1" x14ac:dyDescent="0.3"/>
    <row r="1644" ht="16.2" customHeight="1" x14ac:dyDescent="0.3"/>
    <row r="1645" ht="16.2" customHeight="1" x14ac:dyDescent="0.3"/>
    <row r="1646" ht="16.2" customHeight="1" x14ac:dyDescent="0.3"/>
    <row r="1647" ht="16.2" customHeight="1" x14ac:dyDescent="0.3"/>
    <row r="1648" ht="16.2" customHeight="1" x14ac:dyDescent="0.3"/>
    <row r="1649" ht="16.2" customHeight="1" x14ac:dyDescent="0.3"/>
    <row r="1650" ht="16.2" customHeight="1" x14ac:dyDescent="0.3"/>
    <row r="1651" ht="16.2" customHeight="1" x14ac:dyDescent="0.3"/>
    <row r="1652" ht="16.2" customHeight="1" x14ac:dyDescent="0.3"/>
    <row r="1653" ht="16.2" customHeight="1" x14ac:dyDescent="0.3"/>
    <row r="1654" ht="16.2" customHeight="1" x14ac:dyDescent="0.3"/>
    <row r="1655" ht="16.2" customHeight="1" x14ac:dyDescent="0.3"/>
    <row r="1656" ht="16.2" customHeight="1" x14ac:dyDescent="0.3"/>
    <row r="1657" ht="16.2" customHeight="1" x14ac:dyDescent="0.3"/>
    <row r="1658" ht="16.2" customHeight="1" x14ac:dyDescent="0.3"/>
    <row r="1659" ht="16.2" customHeight="1" x14ac:dyDescent="0.3"/>
    <row r="1660" ht="16.2" customHeight="1" x14ac:dyDescent="0.3"/>
    <row r="1661" ht="16.2" customHeight="1" x14ac:dyDescent="0.3"/>
    <row r="1662" ht="16.2" customHeight="1" x14ac:dyDescent="0.3"/>
    <row r="1663" ht="16.2" customHeight="1" x14ac:dyDescent="0.3"/>
    <row r="1664" ht="16.2" customHeight="1" x14ac:dyDescent="0.3"/>
    <row r="1665" ht="16.2" customHeight="1" x14ac:dyDescent="0.3"/>
    <row r="1666" ht="16.2" customHeight="1" x14ac:dyDescent="0.3"/>
    <row r="1667" ht="16.2" customHeight="1" x14ac:dyDescent="0.3"/>
    <row r="1668" ht="16.2" customHeight="1" x14ac:dyDescent="0.3"/>
    <row r="1669" ht="16.2" customHeight="1" x14ac:dyDescent="0.3"/>
    <row r="1670" ht="16.2" customHeight="1" x14ac:dyDescent="0.3"/>
    <row r="1671" ht="16.2" customHeight="1" x14ac:dyDescent="0.3"/>
    <row r="1672" ht="16.2" customHeight="1" x14ac:dyDescent="0.3"/>
    <row r="1673" ht="16.2" customHeight="1" x14ac:dyDescent="0.3"/>
    <row r="1674" ht="16.2" customHeight="1" x14ac:dyDescent="0.3"/>
    <row r="1675" ht="16.2" customHeight="1" x14ac:dyDescent="0.3"/>
    <row r="1676" ht="16.2" customHeight="1" x14ac:dyDescent="0.3"/>
    <row r="1677" ht="16.2" customHeight="1" x14ac:dyDescent="0.3"/>
    <row r="1678" ht="16.2" customHeight="1" x14ac:dyDescent="0.3"/>
    <row r="1679" ht="16.2" customHeight="1" x14ac:dyDescent="0.3"/>
    <row r="1680" ht="16.2" customHeight="1" x14ac:dyDescent="0.3"/>
    <row r="1681" ht="16.2" customHeight="1" x14ac:dyDescent="0.3"/>
    <row r="1682" ht="16.2" customHeight="1" x14ac:dyDescent="0.3"/>
    <row r="1683" ht="16.2" customHeight="1" x14ac:dyDescent="0.3"/>
    <row r="1684" ht="16.2" customHeight="1" x14ac:dyDescent="0.3"/>
    <row r="1685" ht="16.2" customHeight="1" x14ac:dyDescent="0.3"/>
    <row r="1686" ht="16.2" customHeight="1" x14ac:dyDescent="0.3"/>
    <row r="1687" ht="16.2" customHeight="1" x14ac:dyDescent="0.3"/>
    <row r="1688" ht="16.2" customHeight="1" x14ac:dyDescent="0.3"/>
    <row r="1689" ht="16.2" customHeight="1" x14ac:dyDescent="0.3"/>
    <row r="1690" ht="16.2" customHeight="1" x14ac:dyDescent="0.3"/>
    <row r="1691" ht="16.2" customHeight="1" x14ac:dyDescent="0.3"/>
    <row r="1692" ht="16.2" customHeight="1" x14ac:dyDescent="0.3"/>
    <row r="1693" ht="16.2" customHeight="1" x14ac:dyDescent="0.3"/>
    <row r="1694" ht="16.2" customHeight="1" x14ac:dyDescent="0.3"/>
    <row r="1695" ht="16.2" customHeight="1" x14ac:dyDescent="0.3"/>
    <row r="1696" ht="16.2" customHeight="1" x14ac:dyDescent="0.3"/>
    <row r="1697" ht="16.2" customHeight="1" x14ac:dyDescent="0.3"/>
    <row r="1698" ht="16.2" customHeight="1" x14ac:dyDescent="0.3"/>
    <row r="1699" ht="16.2" customHeight="1" x14ac:dyDescent="0.3"/>
    <row r="1700" ht="16.2" customHeight="1" x14ac:dyDescent="0.3"/>
    <row r="1701" ht="16.2" customHeight="1" x14ac:dyDescent="0.3"/>
    <row r="1702" ht="16.2" customHeight="1" x14ac:dyDescent="0.3"/>
    <row r="1703" ht="16.2" customHeight="1" x14ac:dyDescent="0.3"/>
    <row r="1704" ht="16.2" customHeight="1" x14ac:dyDescent="0.3"/>
    <row r="1705" ht="16.2" customHeight="1" x14ac:dyDescent="0.3"/>
    <row r="1706" ht="16.2" customHeight="1" x14ac:dyDescent="0.3"/>
    <row r="1707" ht="16.2" customHeight="1" x14ac:dyDescent="0.3"/>
    <row r="1708" ht="16.2" customHeight="1" x14ac:dyDescent="0.3"/>
    <row r="1709" ht="16.2" customHeight="1" x14ac:dyDescent="0.3"/>
    <row r="1710" ht="16.2" customHeight="1" x14ac:dyDescent="0.3"/>
    <row r="1711" ht="16.2" customHeight="1" x14ac:dyDescent="0.3"/>
    <row r="1712" ht="16.2" customHeight="1" x14ac:dyDescent="0.3"/>
    <row r="1713" ht="16.2" customHeight="1" x14ac:dyDescent="0.3"/>
    <row r="1714" ht="16.2" customHeight="1" x14ac:dyDescent="0.3"/>
    <row r="1715" ht="16.2" customHeight="1" x14ac:dyDescent="0.3"/>
    <row r="1716" ht="16.2" customHeight="1" x14ac:dyDescent="0.3"/>
    <row r="1717" ht="16.2" customHeight="1" x14ac:dyDescent="0.3"/>
    <row r="1718" ht="16.2" customHeight="1" x14ac:dyDescent="0.3"/>
    <row r="1719" ht="16.2" customHeight="1" x14ac:dyDescent="0.3"/>
    <row r="1720" ht="16.2" customHeight="1" x14ac:dyDescent="0.3"/>
    <row r="1721" ht="16.2" customHeight="1" x14ac:dyDescent="0.3"/>
    <row r="1722" ht="16.2" customHeight="1" x14ac:dyDescent="0.3"/>
    <row r="1723" ht="16.2" customHeight="1" x14ac:dyDescent="0.3"/>
    <row r="1724" ht="16.2" customHeight="1" x14ac:dyDescent="0.3"/>
    <row r="1725" ht="16.2" customHeight="1" x14ac:dyDescent="0.3"/>
    <row r="1726" ht="16.2" customHeight="1" x14ac:dyDescent="0.3"/>
    <row r="1727" ht="16.2" customHeight="1" x14ac:dyDescent="0.3"/>
    <row r="1728" ht="16.2" customHeight="1" x14ac:dyDescent="0.3"/>
    <row r="1729" ht="16.2" customHeight="1" x14ac:dyDescent="0.3"/>
    <row r="1730" ht="16.2" customHeight="1" x14ac:dyDescent="0.3"/>
    <row r="1731" ht="16.2" customHeight="1" x14ac:dyDescent="0.3"/>
    <row r="1732" ht="16.2" customHeight="1" x14ac:dyDescent="0.3"/>
    <row r="1733" ht="16.2" customHeight="1" x14ac:dyDescent="0.3"/>
    <row r="1734" ht="16.2" customHeight="1" x14ac:dyDescent="0.3"/>
    <row r="1735" ht="16.2" customHeight="1" x14ac:dyDescent="0.3"/>
    <row r="1736" ht="16.2" customHeight="1" x14ac:dyDescent="0.3"/>
    <row r="1737" ht="16.2" customHeight="1" x14ac:dyDescent="0.3"/>
    <row r="1738" ht="16.2" customHeight="1" x14ac:dyDescent="0.3"/>
    <row r="1739" ht="16.2" customHeight="1" x14ac:dyDescent="0.3"/>
    <row r="1740" ht="16.2" customHeight="1" x14ac:dyDescent="0.3"/>
    <row r="1741" ht="16.2" customHeight="1" x14ac:dyDescent="0.3"/>
    <row r="1742" ht="16.2" customHeight="1" x14ac:dyDescent="0.3"/>
    <row r="1743" ht="16.2" customHeight="1" x14ac:dyDescent="0.3"/>
    <row r="1744" ht="16.2" customHeight="1" x14ac:dyDescent="0.3"/>
    <row r="1745" ht="16.2" customHeight="1" x14ac:dyDescent="0.3"/>
    <row r="1746" ht="16.2" customHeight="1" x14ac:dyDescent="0.3"/>
    <row r="1747" ht="16.2" customHeight="1" x14ac:dyDescent="0.3"/>
    <row r="1748" ht="16.2" customHeight="1" x14ac:dyDescent="0.3"/>
    <row r="1749" ht="16.2" customHeight="1" x14ac:dyDescent="0.3"/>
    <row r="1750" ht="16.2" customHeight="1" x14ac:dyDescent="0.3"/>
    <row r="1751" ht="16.2" customHeight="1" x14ac:dyDescent="0.3"/>
    <row r="1752" ht="16.2" customHeight="1" x14ac:dyDescent="0.3"/>
    <row r="1753" ht="16.2" customHeight="1" x14ac:dyDescent="0.3"/>
    <row r="1754" ht="16.2" customHeight="1" x14ac:dyDescent="0.3"/>
    <row r="1755" ht="16.2" customHeight="1" x14ac:dyDescent="0.3"/>
    <row r="1756" ht="16.2" customHeight="1" x14ac:dyDescent="0.3"/>
    <row r="1757" ht="16.2" customHeight="1" x14ac:dyDescent="0.3"/>
    <row r="1758" ht="16.2" customHeight="1" x14ac:dyDescent="0.3"/>
    <row r="1759" ht="16.2" customHeight="1" x14ac:dyDescent="0.3"/>
    <row r="1760" ht="16.2" customHeight="1" x14ac:dyDescent="0.3"/>
    <row r="1761" ht="16.2" customHeight="1" x14ac:dyDescent="0.3"/>
    <row r="1762" ht="16.2" customHeight="1" x14ac:dyDescent="0.3"/>
    <row r="1763" ht="16.2" customHeight="1" x14ac:dyDescent="0.3"/>
    <row r="1764" ht="16.2" customHeight="1" x14ac:dyDescent="0.3"/>
    <row r="1765" ht="16.2" customHeight="1" x14ac:dyDescent="0.3"/>
    <row r="1766" ht="16.2" customHeight="1" x14ac:dyDescent="0.3"/>
    <row r="1767" ht="16.2" customHeight="1" x14ac:dyDescent="0.3"/>
    <row r="1768" ht="16.2" customHeight="1" x14ac:dyDescent="0.3"/>
    <row r="1769" ht="16.2" customHeight="1" x14ac:dyDescent="0.3"/>
    <row r="1770" ht="16.2" customHeight="1" x14ac:dyDescent="0.3"/>
    <row r="1771" ht="16.2" customHeight="1" x14ac:dyDescent="0.3"/>
    <row r="1772" ht="16.2" customHeight="1" x14ac:dyDescent="0.3"/>
    <row r="1773" ht="16.2" customHeight="1" x14ac:dyDescent="0.3"/>
    <row r="1774" ht="16.2" customHeight="1" x14ac:dyDescent="0.3"/>
    <row r="1775" ht="16.2" customHeight="1" x14ac:dyDescent="0.3"/>
    <row r="1776" ht="16.2" customHeight="1" x14ac:dyDescent="0.3"/>
    <row r="1777" ht="16.2" customHeight="1" x14ac:dyDescent="0.3"/>
    <row r="1778" ht="16.2" customHeight="1" x14ac:dyDescent="0.3"/>
    <row r="1779" ht="16.2" customHeight="1" x14ac:dyDescent="0.3"/>
    <row r="1780" ht="16.2" customHeight="1" x14ac:dyDescent="0.3"/>
    <row r="1781" ht="16.2" customHeight="1" x14ac:dyDescent="0.3"/>
    <row r="1782" ht="16.2" customHeight="1" x14ac:dyDescent="0.3"/>
    <row r="1783" ht="16.2" customHeight="1" x14ac:dyDescent="0.3"/>
    <row r="1784" ht="16.2" customHeight="1" x14ac:dyDescent="0.3"/>
    <row r="1785" ht="16.2" customHeight="1" x14ac:dyDescent="0.3"/>
    <row r="1786" ht="16.2" customHeight="1" x14ac:dyDescent="0.3"/>
    <row r="1787" ht="16.2" customHeight="1" x14ac:dyDescent="0.3"/>
    <row r="1788" ht="16.2" customHeight="1" x14ac:dyDescent="0.3"/>
    <row r="1789" ht="16.2" customHeight="1" x14ac:dyDescent="0.3"/>
    <row r="1790" ht="16.2" customHeight="1" x14ac:dyDescent="0.3"/>
    <row r="1791" ht="16.2" customHeight="1" x14ac:dyDescent="0.3"/>
    <row r="1792" ht="16.2" customHeight="1" x14ac:dyDescent="0.3"/>
    <row r="1793" ht="16.2" customHeight="1" x14ac:dyDescent="0.3"/>
    <row r="1794" ht="16.2" customHeight="1" x14ac:dyDescent="0.3"/>
    <row r="1795" ht="16.2" customHeight="1" x14ac:dyDescent="0.3"/>
    <row r="1796" ht="16.2" customHeight="1" x14ac:dyDescent="0.3"/>
    <row r="1797" ht="16.2" customHeight="1" x14ac:dyDescent="0.3"/>
    <row r="1798" ht="16.2" customHeight="1" x14ac:dyDescent="0.3"/>
    <row r="1799" ht="16.2" customHeight="1" x14ac:dyDescent="0.3"/>
    <row r="1800" ht="16.2" customHeight="1" x14ac:dyDescent="0.3"/>
    <row r="1801" ht="16.2" customHeight="1" x14ac:dyDescent="0.3"/>
    <row r="1802" ht="16.2" customHeight="1" x14ac:dyDescent="0.3"/>
    <row r="1803" ht="16.2" customHeight="1" x14ac:dyDescent="0.3"/>
    <row r="1804" ht="16.2" customHeight="1" x14ac:dyDescent="0.3"/>
    <row r="1805" ht="16.2" customHeight="1" x14ac:dyDescent="0.3"/>
    <row r="1806" ht="16.2" customHeight="1" x14ac:dyDescent="0.3"/>
    <row r="1807" ht="16.2" customHeight="1" x14ac:dyDescent="0.3"/>
    <row r="1808" ht="16.2" customHeight="1" x14ac:dyDescent="0.3"/>
    <row r="1809" ht="16.2" customHeight="1" x14ac:dyDescent="0.3"/>
    <row r="1810" ht="16.2" customHeight="1" x14ac:dyDescent="0.3"/>
    <row r="1811" ht="16.2" customHeight="1" x14ac:dyDescent="0.3"/>
    <row r="1812" ht="16.2" customHeight="1" x14ac:dyDescent="0.3"/>
    <row r="1813" ht="16.2" customHeight="1" x14ac:dyDescent="0.3"/>
    <row r="1814" ht="16.2" customHeight="1" x14ac:dyDescent="0.3"/>
    <row r="1815" ht="16.2" customHeight="1" x14ac:dyDescent="0.3"/>
    <row r="1816" ht="16.2" customHeight="1" x14ac:dyDescent="0.3"/>
    <row r="1817" ht="16.2" customHeight="1" x14ac:dyDescent="0.3"/>
    <row r="1818" ht="16.2" customHeight="1" x14ac:dyDescent="0.3"/>
    <row r="1819" ht="16.2" customHeight="1" x14ac:dyDescent="0.3"/>
    <row r="1820" ht="16.2" customHeight="1" x14ac:dyDescent="0.3"/>
    <row r="1821" ht="16.2" customHeight="1" x14ac:dyDescent="0.3"/>
    <row r="1822" ht="16.2" customHeight="1" x14ac:dyDescent="0.3"/>
    <row r="1823" ht="16.2" customHeight="1" x14ac:dyDescent="0.3"/>
    <row r="1824" ht="16.2" customHeight="1" x14ac:dyDescent="0.3"/>
    <row r="1825" ht="16.2" customHeight="1" x14ac:dyDescent="0.3"/>
    <row r="1826" ht="16.2" customHeight="1" x14ac:dyDescent="0.3"/>
    <row r="1827" ht="16.2" customHeight="1" x14ac:dyDescent="0.3"/>
    <row r="1828" ht="16.2" customHeight="1" x14ac:dyDescent="0.3"/>
    <row r="1829" ht="16.2" customHeight="1" x14ac:dyDescent="0.3"/>
    <row r="1830" ht="16.2" customHeight="1" x14ac:dyDescent="0.3"/>
    <row r="1831" ht="16.2" customHeight="1" x14ac:dyDescent="0.3"/>
    <row r="1832" ht="16.2" customHeight="1" x14ac:dyDescent="0.3"/>
    <row r="1833" ht="16.2" customHeight="1" x14ac:dyDescent="0.3"/>
    <row r="1834" ht="16.2" customHeight="1" x14ac:dyDescent="0.3"/>
    <row r="1835" ht="16.2" customHeight="1" x14ac:dyDescent="0.3"/>
    <row r="1836" ht="16.2" customHeight="1" x14ac:dyDescent="0.3"/>
    <row r="1837" ht="16.2" customHeight="1" x14ac:dyDescent="0.3"/>
    <row r="1838" ht="16.2" customHeight="1" x14ac:dyDescent="0.3"/>
    <row r="1839" ht="16.2" customHeight="1" x14ac:dyDescent="0.3"/>
    <row r="1840" ht="16.2" customHeight="1" x14ac:dyDescent="0.3"/>
    <row r="1841" ht="16.2" customHeight="1" x14ac:dyDescent="0.3"/>
    <row r="1842" ht="16.2" customHeight="1" x14ac:dyDescent="0.3"/>
    <row r="1843" ht="16.2" customHeight="1" x14ac:dyDescent="0.3"/>
    <row r="1844" ht="16.2" customHeight="1" x14ac:dyDescent="0.3"/>
    <row r="1845" ht="16.2" customHeight="1" x14ac:dyDescent="0.3"/>
    <row r="1846" ht="16.2" customHeight="1" x14ac:dyDescent="0.3"/>
    <row r="1847" ht="16.2" customHeight="1" x14ac:dyDescent="0.3"/>
    <row r="1848" ht="16.2" customHeight="1" x14ac:dyDescent="0.3"/>
    <row r="1849" ht="16.2" customHeight="1" x14ac:dyDescent="0.3"/>
    <row r="1850" ht="16.2" customHeight="1" x14ac:dyDescent="0.3"/>
    <row r="1851" ht="16.2" customHeight="1" x14ac:dyDescent="0.3"/>
    <row r="1852" ht="16.2" customHeight="1" x14ac:dyDescent="0.3"/>
    <row r="1853" ht="16.2" customHeight="1" x14ac:dyDescent="0.3"/>
    <row r="1854" ht="16.2" customHeight="1" x14ac:dyDescent="0.3"/>
    <row r="1855" ht="16.2" customHeight="1" x14ac:dyDescent="0.3"/>
    <row r="1856" ht="16.2" customHeight="1" x14ac:dyDescent="0.3"/>
    <row r="1857" ht="16.2" customHeight="1" x14ac:dyDescent="0.3"/>
    <row r="1858" ht="16.2" customHeight="1" x14ac:dyDescent="0.3"/>
    <row r="1859" ht="16.2" customHeight="1" x14ac:dyDescent="0.3"/>
    <row r="1860" ht="16.2" customHeight="1" x14ac:dyDescent="0.3"/>
    <row r="1861" ht="16.2" customHeight="1" x14ac:dyDescent="0.3"/>
    <row r="1862" ht="16.2" customHeight="1" x14ac:dyDescent="0.3"/>
    <row r="1863" ht="16.2" customHeight="1" x14ac:dyDescent="0.3"/>
    <row r="1864" ht="16.2" customHeight="1" x14ac:dyDescent="0.3"/>
    <row r="1865" ht="16.2" customHeight="1" x14ac:dyDescent="0.3"/>
    <row r="1866" ht="16.2" customHeight="1" x14ac:dyDescent="0.3"/>
    <row r="1867" ht="16.2" customHeight="1" x14ac:dyDescent="0.3"/>
    <row r="1868" ht="16.2" customHeight="1" x14ac:dyDescent="0.3"/>
    <row r="1869" ht="16.2" customHeight="1" x14ac:dyDescent="0.3"/>
    <row r="1870" ht="16.2" customHeight="1" x14ac:dyDescent="0.3"/>
    <row r="1871" ht="16.2" customHeight="1" x14ac:dyDescent="0.3"/>
    <row r="1872" ht="16.2" customHeight="1" x14ac:dyDescent="0.3"/>
    <row r="1873" ht="16.2" customHeight="1" x14ac:dyDescent="0.3"/>
    <row r="1874" ht="16.2" customHeight="1" x14ac:dyDescent="0.3"/>
    <row r="1875" ht="16.2" customHeight="1" x14ac:dyDescent="0.3"/>
    <row r="1876" ht="16.2" customHeight="1" x14ac:dyDescent="0.3"/>
    <row r="1877" ht="16.2" customHeight="1" x14ac:dyDescent="0.3"/>
    <row r="1878" ht="16.2" customHeight="1" x14ac:dyDescent="0.3"/>
    <row r="1879" ht="16.2" customHeight="1" x14ac:dyDescent="0.3"/>
    <row r="1880" ht="16.2" customHeight="1" x14ac:dyDescent="0.3"/>
    <row r="1881" ht="16.2" customHeight="1" x14ac:dyDescent="0.3"/>
    <row r="1882" ht="16.2" customHeight="1" x14ac:dyDescent="0.3"/>
    <row r="1883" ht="16.2" customHeight="1" x14ac:dyDescent="0.3"/>
    <row r="1884" ht="16.2" customHeight="1" x14ac:dyDescent="0.3"/>
    <row r="1885" ht="16.2" customHeight="1" x14ac:dyDescent="0.3"/>
    <row r="1886" ht="16.2" customHeight="1" x14ac:dyDescent="0.3"/>
    <row r="1887" ht="16.2" customHeight="1" x14ac:dyDescent="0.3"/>
    <row r="1888" ht="16.2" customHeight="1" x14ac:dyDescent="0.3"/>
    <row r="1889" ht="16.2" customHeight="1" x14ac:dyDescent="0.3"/>
    <row r="1890" ht="16.2" customHeight="1" x14ac:dyDescent="0.3"/>
    <row r="1891" ht="16.2" customHeight="1" x14ac:dyDescent="0.3"/>
    <row r="1892" ht="16.2" customHeight="1" x14ac:dyDescent="0.3"/>
    <row r="1893" ht="16.2" customHeight="1" x14ac:dyDescent="0.3"/>
    <row r="1894" ht="16.2" customHeight="1" x14ac:dyDescent="0.3"/>
    <row r="1895" ht="16.2" customHeight="1" x14ac:dyDescent="0.3"/>
    <row r="1896" ht="16.2" customHeight="1" x14ac:dyDescent="0.3"/>
    <row r="1897" ht="16.2" customHeight="1" x14ac:dyDescent="0.3"/>
    <row r="1898" ht="16.2" customHeight="1" x14ac:dyDescent="0.3"/>
    <row r="1899" ht="16.2" customHeight="1" x14ac:dyDescent="0.3"/>
    <row r="1900" ht="16.2" customHeight="1" x14ac:dyDescent="0.3"/>
    <row r="1901" ht="16.2" customHeight="1" x14ac:dyDescent="0.3"/>
    <row r="1902" ht="16.2" customHeight="1" x14ac:dyDescent="0.3"/>
    <row r="1903" ht="16.2" customHeight="1" x14ac:dyDescent="0.3"/>
    <row r="1904" ht="16.2" customHeight="1" x14ac:dyDescent="0.3"/>
    <row r="1905" ht="16.2" customHeight="1" x14ac:dyDescent="0.3"/>
    <row r="1906" ht="16.2" customHeight="1" x14ac:dyDescent="0.3"/>
    <row r="1907" ht="16.2" customHeight="1" x14ac:dyDescent="0.3"/>
    <row r="1908" ht="16.2" customHeight="1" x14ac:dyDescent="0.3"/>
    <row r="1909" ht="16.2" customHeight="1" x14ac:dyDescent="0.3"/>
    <row r="1910" ht="16.2" customHeight="1" x14ac:dyDescent="0.3"/>
    <row r="1911" ht="16.2" customHeight="1" x14ac:dyDescent="0.3"/>
    <row r="1912" ht="16.2" customHeight="1" x14ac:dyDescent="0.3"/>
    <row r="1913" ht="16.2" customHeight="1" x14ac:dyDescent="0.3"/>
    <row r="1914" ht="16.2" customHeight="1" x14ac:dyDescent="0.3"/>
    <row r="1915" ht="16.2" customHeight="1" x14ac:dyDescent="0.3"/>
    <row r="1916" ht="16.2" customHeight="1" x14ac:dyDescent="0.3"/>
    <row r="1917" ht="16.2" customHeight="1" x14ac:dyDescent="0.3"/>
    <row r="1918" ht="16.2" customHeight="1" x14ac:dyDescent="0.3"/>
    <row r="1919" ht="16.2" customHeight="1" x14ac:dyDescent="0.3"/>
    <row r="1920" ht="16.2" customHeight="1" x14ac:dyDescent="0.3"/>
    <row r="1921" ht="16.2" customHeight="1" x14ac:dyDescent="0.3"/>
    <row r="1922" ht="16.2" customHeight="1" x14ac:dyDescent="0.3"/>
    <row r="1923" ht="16.2" customHeight="1" x14ac:dyDescent="0.3"/>
    <row r="1924" ht="16.2" customHeight="1" x14ac:dyDescent="0.3"/>
    <row r="1925" ht="16.2" customHeight="1" x14ac:dyDescent="0.3"/>
    <row r="1926" ht="16.2" customHeight="1" x14ac:dyDescent="0.3"/>
    <row r="1927" ht="16.2" customHeight="1" x14ac:dyDescent="0.3"/>
    <row r="1928" ht="16.2" customHeight="1" x14ac:dyDescent="0.3"/>
    <row r="1929" ht="16.2" customHeight="1" x14ac:dyDescent="0.3"/>
    <row r="1930" ht="16.2" customHeight="1" x14ac:dyDescent="0.3"/>
    <row r="1931" ht="16.2" customHeight="1" x14ac:dyDescent="0.3"/>
    <row r="1932" ht="16.2" customHeight="1" x14ac:dyDescent="0.3"/>
    <row r="1933" ht="16.2" customHeight="1" x14ac:dyDescent="0.3"/>
    <row r="1934" ht="16.2" customHeight="1" x14ac:dyDescent="0.3"/>
    <row r="1935" ht="16.2" customHeight="1" x14ac:dyDescent="0.3"/>
    <row r="1936" ht="16.2" customHeight="1" x14ac:dyDescent="0.3"/>
    <row r="1937" ht="16.2" customHeight="1" x14ac:dyDescent="0.3"/>
    <row r="1938" ht="16.2" customHeight="1" x14ac:dyDescent="0.3"/>
    <row r="1939" ht="16.2" customHeight="1" x14ac:dyDescent="0.3"/>
    <row r="1940" ht="16.2" customHeight="1" x14ac:dyDescent="0.3"/>
    <row r="1941" ht="16.2" customHeight="1" x14ac:dyDescent="0.3"/>
    <row r="1942" ht="16.2" customHeight="1" x14ac:dyDescent="0.3"/>
    <row r="1943" ht="16.2" customHeight="1" x14ac:dyDescent="0.3"/>
    <row r="1944" ht="16.2" customHeight="1" x14ac:dyDescent="0.3"/>
    <row r="1945" ht="16.2" customHeight="1" x14ac:dyDescent="0.3"/>
    <row r="1946" ht="16.2" customHeight="1" x14ac:dyDescent="0.3"/>
    <row r="1947" ht="16.2" customHeight="1" x14ac:dyDescent="0.3"/>
    <row r="1948" ht="16.2" customHeight="1" x14ac:dyDescent="0.3"/>
    <row r="1949" ht="16.2" customHeight="1" x14ac:dyDescent="0.3"/>
    <row r="1950" ht="16.2" customHeight="1" x14ac:dyDescent="0.3"/>
    <row r="1951" ht="16.2" customHeight="1" x14ac:dyDescent="0.3"/>
    <row r="1952" ht="16.2" customHeight="1" x14ac:dyDescent="0.3"/>
    <row r="1953" ht="16.2" customHeight="1" x14ac:dyDescent="0.3"/>
    <row r="1954" ht="16.2" customHeight="1" x14ac:dyDescent="0.3"/>
    <row r="1955" ht="16.2" customHeight="1" x14ac:dyDescent="0.3"/>
    <row r="1956" ht="16.2" customHeight="1" x14ac:dyDescent="0.3"/>
    <row r="1957" ht="16.2" customHeight="1" x14ac:dyDescent="0.3"/>
    <row r="1958" ht="16.2" customHeight="1" x14ac:dyDescent="0.3"/>
    <row r="1959" ht="16.2" customHeight="1" x14ac:dyDescent="0.3"/>
    <row r="1960" ht="16.2" customHeight="1" x14ac:dyDescent="0.3"/>
    <row r="1961" ht="16.2" customHeight="1" x14ac:dyDescent="0.3"/>
    <row r="1962" ht="16.2" customHeight="1" x14ac:dyDescent="0.3"/>
    <row r="1963" ht="16.2" customHeight="1" x14ac:dyDescent="0.3"/>
    <row r="1964" ht="16.2" customHeight="1" x14ac:dyDescent="0.3"/>
    <row r="1965" ht="16.2" customHeight="1" x14ac:dyDescent="0.3"/>
    <row r="1966" ht="16.2" customHeight="1" x14ac:dyDescent="0.3"/>
    <row r="1967" ht="16.2" customHeight="1" x14ac:dyDescent="0.3"/>
    <row r="1968" ht="16.2" customHeight="1" x14ac:dyDescent="0.3"/>
    <row r="1969" ht="16.2" customHeight="1" x14ac:dyDescent="0.3"/>
    <row r="1970" ht="16.2" customHeight="1" x14ac:dyDescent="0.3"/>
    <row r="1971" ht="16.2" customHeight="1" x14ac:dyDescent="0.3"/>
    <row r="1972" ht="16.2" customHeight="1" x14ac:dyDescent="0.3"/>
    <row r="1973" ht="16.2" customHeight="1" x14ac:dyDescent="0.3"/>
    <row r="1974" ht="16.2" customHeight="1" x14ac:dyDescent="0.3"/>
    <row r="1975" ht="16.2" customHeight="1" x14ac:dyDescent="0.3"/>
    <row r="1976" ht="16.2" customHeight="1" x14ac:dyDescent="0.3"/>
    <row r="1977" ht="16.2" customHeight="1" x14ac:dyDescent="0.3"/>
    <row r="1978" ht="16.2" customHeight="1" x14ac:dyDescent="0.3"/>
    <row r="1979" ht="16.2" customHeight="1" x14ac:dyDescent="0.3"/>
    <row r="1980" ht="16.2" customHeight="1" x14ac:dyDescent="0.3"/>
    <row r="1981" ht="16.2" customHeight="1" x14ac:dyDescent="0.3"/>
    <row r="1982" ht="16.2" customHeight="1" x14ac:dyDescent="0.3"/>
    <row r="1983" ht="16.2" customHeight="1" x14ac:dyDescent="0.3"/>
    <row r="1984" ht="16.2" customHeight="1" x14ac:dyDescent="0.3"/>
    <row r="1985" ht="16.2" customHeight="1" x14ac:dyDescent="0.3"/>
    <row r="1986" ht="16.2" customHeight="1" x14ac:dyDescent="0.3"/>
    <row r="1987" ht="16.2" customHeight="1" x14ac:dyDescent="0.3"/>
    <row r="1988" ht="16.2" customHeight="1" x14ac:dyDescent="0.3"/>
    <row r="1989" ht="16.2" customHeight="1" x14ac:dyDescent="0.3"/>
    <row r="1990" ht="16.2" customHeight="1" x14ac:dyDescent="0.3"/>
    <row r="1991" ht="16.2" customHeight="1" x14ac:dyDescent="0.3"/>
    <row r="1992" ht="16.2" customHeight="1" x14ac:dyDescent="0.3"/>
    <row r="1993" ht="16.2" customHeight="1" x14ac:dyDescent="0.3"/>
    <row r="1994" ht="16.2" customHeight="1" x14ac:dyDescent="0.3"/>
    <row r="1995" ht="16.2" customHeight="1" x14ac:dyDescent="0.3"/>
    <row r="1996" ht="16.2" customHeight="1" x14ac:dyDescent="0.3"/>
    <row r="1997" ht="16.2" customHeight="1" x14ac:dyDescent="0.3"/>
    <row r="1998" ht="16.2" customHeight="1" x14ac:dyDescent="0.3"/>
    <row r="1999" ht="16.2" customHeight="1" x14ac:dyDescent="0.3"/>
    <row r="2000" ht="16.2" customHeight="1" x14ac:dyDescent="0.3"/>
    <row r="2001" ht="16.2" customHeight="1" x14ac:dyDescent="0.3"/>
    <row r="2002" ht="16.2" customHeight="1" x14ac:dyDescent="0.3"/>
    <row r="2003" ht="16.2" customHeight="1" x14ac:dyDescent="0.3"/>
    <row r="2004" ht="16.2" customHeight="1" x14ac:dyDescent="0.3"/>
    <row r="2005" ht="16.2" customHeight="1" x14ac:dyDescent="0.3"/>
    <row r="2006" ht="16.2" customHeight="1" x14ac:dyDescent="0.3"/>
    <row r="2007" ht="16.2" customHeight="1" x14ac:dyDescent="0.3"/>
    <row r="2008" ht="16.2" customHeight="1" x14ac:dyDescent="0.3"/>
    <row r="2009" ht="16.2" customHeight="1" x14ac:dyDescent="0.3"/>
    <row r="2010" ht="16.2" customHeight="1" x14ac:dyDescent="0.3"/>
    <row r="2011" ht="16.2" customHeight="1" x14ac:dyDescent="0.3"/>
    <row r="2012" ht="16.2" customHeight="1" x14ac:dyDescent="0.3"/>
    <row r="2013" ht="16.2" customHeight="1" x14ac:dyDescent="0.3"/>
    <row r="2014" ht="16.2" customHeight="1" x14ac:dyDescent="0.3"/>
    <row r="2015" ht="16.2" customHeight="1" x14ac:dyDescent="0.3"/>
    <row r="2016" ht="16.2" customHeight="1" x14ac:dyDescent="0.3"/>
    <row r="2017" ht="16.2" customHeight="1" x14ac:dyDescent="0.3"/>
    <row r="2018" ht="16.2" customHeight="1" x14ac:dyDescent="0.3"/>
    <row r="2019" ht="16.2" customHeight="1" x14ac:dyDescent="0.3"/>
    <row r="2020" ht="16.2" customHeight="1" x14ac:dyDescent="0.3"/>
    <row r="2021" ht="16.2" customHeight="1" x14ac:dyDescent="0.3"/>
    <row r="2022" ht="16.2" customHeight="1" x14ac:dyDescent="0.3"/>
    <row r="2023" ht="16.2" customHeight="1" x14ac:dyDescent="0.3"/>
    <row r="2024" ht="16.2" customHeight="1" x14ac:dyDescent="0.3"/>
    <row r="2025" ht="16.2" customHeight="1" x14ac:dyDescent="0.3"/>
    <row r="2026" ht="16.2" customHeight="1" x14ac:dyDescent="0.3"/>
    <row r="2027" ht="16.2" customHeight="1" x14ac:dyDescent="0.3"/>
    <row r="2028" ht="16.2" customHeight="1" x14ac:dyDescent="0.3"/>
    <row r="2029" ht="16.2" customHeight="1" x14ac:dyDescent="0.3"/>
    <row r="2030" ht="16.2" customHeight="1" x14ac:dyDescent="0.3"/>
    <row r="2031" ht="16.2" customHeight="1" x14ac:dyDescent="0.3"/>
    <row r="2032" ht="16.2" customHeight="1" x14ac:dyDescent="0.3"/>
    <row r="2033" ht="16.2" customHeight="1" x14ac:dyDescent="0.3"/>
    <row r="2034" ht="16.2" customHeight="1" x14ac:dyDescent="0.3"/>
    <row r="2035" ht="16.2" customHeight="1" x14ac:dyDescent="0.3"/>
    <row r="2036" ht="16.2" customHeight="1" x14ac:dyDescent="0.3"/>
    <row r="2037" ht="16.2" customHeight="1" x14ac:dyDescent="0.3"/>
    <row r="2038" ht="16.2" customHeight="1" x14ac:dyDescent="0.3"/>
    <row r="2039" ht="16.2" customHeight="1" x14ac:dyDescent="0.3"/>
    <row r="2040" ht="16.2" customHeight="1" x14ac:dyDescent="0.3"/>
    <row r="2041" ht="16.2" customHeight="1" x14ac:dyDescent="0.3"/>
    <row r="2042" ht="16.2" customHeight="1" x14ac:dyDescent="0.3"/>
    <row r="2043" ht="16.2" customHeight="1" x14ac:dyDescent="0.3"/>
    <row r="2044" ht="16.2" customHeight="1" x14ac:dyDescent="0.3"/>
    <row r="2045" ht="16.2" customHeight="1" x14ac:dyDescent="0.3"/>
    <row r="2046" ht="16.2" customHeight="1" x14ac:dyDescent="0.3"/>
    <row r="2047" ht="16.2" customHeight="1" x14ac:dyDescent="0.3"/>
    <row r="2048" ht="16.2" customHeight="1" x14ac:dyDescent="0.3"/>
    <row r="2049" ht="16.2" customHeight="1" x14ac:dyDescent="0.3"/>
    <row r="2050" ht="16.2" customHeight="1" x14ac:dyDescent="0.3"/>
    <row r="2051" ht="16.2" customHeight="1" x14ac:dyDescent="0.3"/>
    <row r="2052" ht="16.2" customHeight="1" x14ac:dyDescent="0.3"/>
    <row r="2053" ht="16.2" customHeight="1" x14ac:dyDescent="0.3"/>
    <row r="2054" ht="16.2" customHeight="1" x14ac:dyDescent="0.3"/>
    <row r="2055" ht="16.2" customHeight="1" x14ac:dyDescent="0.3"/>
    <row r="2056" ht="16.2" customHeight="1" x14ac:dyDescent="0.3"/>
    <row r="2057" ht="16.2" customHeight="1" x14ac:dyDescent="0.3"/>
    <row r="2058" ht="16.2" customHeight="1" x14ac:dyDescent="0.3"/>
    <row r="2059" ht="16.2" customHeight="1" x14ac:dyDescent="0.3"/>
    <row r="2060" ht="16.2" customHeight="1" x14ac:dyDescent="0.3"/>
    <row r="2061" ht="16.2" customHeight="1" x14ac:dyDescent="0.3"/>
    <row r="2062" ht="16.2" customHeight="1" x14ac:dyDescent="0.3"/>
    <row r="2063" ht="16.2" customHeight="1" x14ac:dyDescent="0.3"/>
    <row r="2064" ht="16.2" customHeight="1" x14ac:dyDescent="0.3"/>
    <row r="2065" ht="16.2" customHeight="1" x14ac:dyDescent="0.3"/>
    <row r="2066" ht="16.2" customHeight="1" x14ac:dyDescent="0.3"/>
    <row r="2067" ht="16.2" customHeight="1" x14ac:dyDescent="0.3"/>
    <row r="2068" ht="16.2" customHeight="1" x14ac:dyDescent="0.3"/>
    <row r="2069" ht="16.2" customHeight="1" x14ac:dyDescent="0.3"/>
    <row r="2070" ht="16.2" customHeight="1" x14ac:dyDescent="0.3"/>
    <row r="2071" ht="16.2" customHeight="1" x14ac:dyDescent="0.3"/>
    <row r="2072" ht="16.2" customHeight="1" x14ac:dyDescent="0.3"/>
    <row r="2073" ht="16.2" customHeight="1" x14ac:dyDescent="0.3"/>
    <row r="2074" ht="16.2" customHeight="1" x14ac:dyDescent="0.3"/>
    <row r="2075" ht="16.2" customHeight="1" x14ac:dyDescent="0.3"/>
    <row r="2076" ht="16.2" customHeight="1" x14ac:dyDescent="0.3"/>
    <row r="2077" ht="16.2" customHeight="1" x14ac:dyDescent="0.3"/>
    <row r="2078" ht="16.2" customHeight="1" x14ac:dyDescent="0.3"/>
    <row r="2079" ht="16.2" customHeight="1" x14ac:dyDescent="0.3"/>
    <row r="2080" ht="16.2" customHeight="1" x14ac:dyDescent="0.3"/>
    <row r="2081" ht="16.2" customHeight="1" x14ac:dyDescent="0.3"/>
    <row r="2082" ht="16.2" customHeight="1" x14ac:dyDescent="0.3"/>
    <row r="2083" ht="16.2" customHeight="1" x14ac:dyDescent="0.3"/>
    <row r="2084" ht="16.2" customHeight="1" x14ac:dyDescent="0.3"/>
    <row r="2085" ht="16.2" customHeight="1" x14ac:dyDescent="0.3"/>
    <row r="2086" ht="16.2" customHeight="1" x14ac:dyDescent="0.3"/>
    <row r="2087" ht="16.2" customHeight="1" x14ac:dyDescent="0.3"/>
    <row r="2088" ht="16.2" customHeight="1" x14ac:dyDescent="0.3"/>
    <row r="2089" ht="16.2" customHeight="1" x14ac:dyDescent="0.3"/>
    <row r="2090" ht="16.2" customHeight="1" x14ac:dyDescent="0.3"/>
    <row r="2091" ht="16.2" customHeight="1" x14ac:dyDescent="0.3"/>
    <row r="2092" ht="16.2" customHeight="1" x14ac:dyDescent="0.3"/>
    <row r="2093" ht="16.2" customHeight="1" x14ac:dyDescent="0.3"/>
    <row r="2094" ht="16.2" customHeight="1" x14ac:dyDescent="0.3"/>
    <row r="2095" ht="16.2" customHeight="1" x14ac:dyDescent="0.3"/>
    <row r="2096" ht="16.2" customHeight="1" x14ac:dyDescent="0.3"/>
    <row r="2097" ht="16.2" customHeight="1" x14ac:dyDescent="0.3"/>
    <row r="2098" ht="16.2" customHeight="1" x14ac:dyDescent="0.3"/>
    <row r="2099" ht="16.2" customHeight="1" x14ac:dyDescent="0.3"/>
    <row r="2100" ht="16.2" customHeight="1" x14ac:dyDescent="0.3"/>
    <row r="2101" ht="16.2" customHeight="1" x14ac:dyDescent="0.3"/>
    <row r="2102" ht="16.2" customHeight="1" x14ac:dyDescent="0.3"/>
    <row r="2103" ht="16.2" customHeight="1" x14ac:dyDescent="0.3"/>
    <row r="2104" ht="16.2" customHeight="1" x14ac:dyDescent="0.3"/>
    <row r="2105" ht="16.2" customHeight="1" x14ac:dyDescent="0.3"/>
    <row r="2106" ht="16.2" customHeight="1" x14ac:dyDescent="0.3"/>
    <row r="2107" ht="16.2" customHeight="1" x14ac:dyDescent="0.3"/>
    <row r="2108" ht="16.2" customHeight="1" x14ac:dyDescent="0.3"/>
    <row r="2109" ht="16.2" customHeight="1" x14ac:dyDescent="0.3"/>
    <row r="2110" ht="16.2" customHeight="1" x14ac:dyDescent="0.3"/>
    <row r="2111" ht="16.2" customHeight="1" x14ac:dyDescent="0.3"/>
    <row r="2112" ht="16.2" customHeight="1" x14ac:dyDescent="0.3"/>
    <row r="2113" ht="16.2" customHeight="1" x14ac:dyDescent="0.3"/>
    <row r="2114" ht="16.2" customHeight="1" x14ac:dyDescent="0.3"/>
    <row r="2115" ht="16.2" customHeight="1" x14ac:dyDescent="0.3"/>
    <row r="2116" ht="16.2" customHeight="1" x14ac:dyDescent="0.3"/>
    <row r="2117" ht="16.2" customHeight="1" x14ac:dyDescent="0.3"/>
    <row r="2118" ht="16.2" customHeight="1" x14ac:dyDescent="0.3"/>
    <row r="2119" ht="16.2" customHeight="1" x14ac:dyDescent="0.3"/>
    <row r="2120" ht="16.2" customHeight="1" x14ac:dyDescent="0.3"/>
    <row r="2121" ht="16.2" customHeight="1" x14ac:dyDescent="0.3"/>
    <row r="2122" ht="16.2" customHeight="1" x14ac:dyDescent="0.3"/>
    <row r="2123" ht="16.2" customHeight="1" x14ac:dyDescent="0.3"/>
    <row r="2124" ht="16.2" customHeight="1" x14ac:dyDescent="0.3"/>
    <row r="2125" ht="16.2" customHeight="1" x14ac:dyDescent="0.3"/>
    <row r="2126" ht="16.2" customHeight="1" x14ac:dyDescent="0.3"/>
    <row r="2127" ht="16.2" customHeight="1" x14ac:dyDescent="0.3"/>
    <row r="2128" ht="16.2" customHeight="1" x14ac:dyDescent="0.3"/>
    <row r="2129" ht="16.2" customHeight="1" x14ac:dyDescent="0.3"/>
    <row r="2130" ht="16.2" customHeight="1" x14ac:dyDescent="0.3"/>
    <row r="2131" ht="16.2" customHeight="1" x14ac:dyDescent="0.3"/>
    <row r="2132" ht="16.2" customHeight="1" x14ac:dyDescent="0.3"/>
    <row r="2133" ht="16.2" customHeight="1" x14ac:dyDescent="0.3"/>
    <row r="2134" ht="16.2" customHeight="1" x14ac:dyDescent="0.3"/>
    <row r="2135" ht="16.2" customHeight="1" x14ac:dyDescent="0.3"/>
    <row r="2136" ht="16.2" customHeight="1" x14ac:dyDescent="0.3"/>
    <row r="2137" ht="16.2" customHeight="1" x14ac:dyDescent="0.3"/>
    <row r="2138" ht="16.2" customHeight="1" x14ac:dyDescent="0.3"/>
    <row r="2139" ht="16.2" customHeight="1" x14ac:dyDescent="0.3"/>
    <row r="2140" ht="16.2" customHeight="1" x14ac:dyDescent="0.3"/>
    <row r="2141" ht="16.2" customHeight="1" x14ac:dyDescent="0.3"/>
    <row r="2142" ht="16.2" customHeight="1" x14ac:dyDescent="0.3"/>
    <row r="2143" ht="16.2" customHeight="1" x14ac:dyDescent="0.3"/>
    <row r="2144" ht="16.2" customHeight="1" x14ac:dyDescent="0.3"/>
    <row r="2145" ht="16.2" customHeight="1" x14ac:dyDescent="0.3"/>
    <row r="2146" ht="16.2" customHeight="1" x14ac:dyDescent="0.3"/>
    <row r="2147" ht="16.2" customHeight="1" x14ac:dyDescent="0.3"/>
    <row r="2148" ht="16.2" customHeight="1" x14ac:dyDescent="0.3"/>
    <row r="2149" ht="16.2" customHeight="1" x14ac:dyDescent="0.3"/>
    <row r="2150" ht="16.2" customHeight="1" x14ac:dyDescent="0.3"/>
    <row r="2151" ht="16.2" customHeight="1" x14ac:dyDescent="0.3"/>
    <row r="2152" ht="16.2" customHeight="1" x14ac:dyDescent="0.3"/>
    <row r="2153" ht="16.2" customHeight="1" x14ac:dyDescent="0.3"/>
    <row r="2154" ht="16.2" customHeight="1" x14ac:dyDescent="0.3"/>
    <row r="2155" ht="16.2" customHeight="1" x14ac:dyDescent="0.3"/>
    <row r="2156" ht="16.2" customHeight="1" x14ac:dyDescent="0.3"/>
    <row r="2157" ht="16.2" customHeight="1" x14ac:dyDescent="0.3"/>
    <row r="2158" ht="16.2" customHeight="1" x14ac:dyDescent="0.3"/>
    <row r="2159" ht="16.2" customHeight="1" x14ac:dyDescent="0.3"/>
    <row r="2160" ht="16.2" customHeight="1" x14ac:dyDescent="0.3"/>
    <row r="2161" ht="16.2" customHeight="1" x14ac:dyDescent="0.3"/>
    <row r="2162" ht="16.2" customHeight="1" x14ac:dyDescent="0.3"/>
    <row r="2163" ht="16.2" customHeight="1" x14ac:dyDescent="0.3"/>
    <row r="2164" ht="16.2" customHeight="1" x14ac:dyDescent="0.3"/>
    <row r="2165" ht="16.2" customHeight="1" x14ac:dyDescent="0.3"/>
    <row r="2166" ht="16.2" customHeight="1" x14ac:dyDescent="0.3"/>
    <row r="2167" ht="16.2" customHeight="1" x14ac:dyDescent="0.3"/>
    <row r="2168" ht="16.2" customHeight="1" x14ac:dyDescent="0.3"/>
    <row r="2169" ht="16.2" customHeight="1" x14ac:dyDescent="0.3"/>
    <row r="2170" ht="16.2" customHeight="1" x14ac:dyDescent="0.3"/>
    <row r="2171" ht="16.2" customHeight="1" x14ac:dyDescent="0.3"/>
    <row r="2172" ht="16.2" customHeight="1" x14ac:dyDescent="0.3"/>
    <row r="2173" ht="16.2" customHeight="1" x14ac:dyDescent="0.3"/>
  </sheetData>
  <sheetProtection formatCells="0" formatColumns="0" formatRows="0" insertHyperlinks="0"/>
  <conditionalFormatting sqref="C1:D1 F1:T1 C2:T2 C3:D3 F3:T3 C4:T7 D8:M9 O8:T9 D10:T11 D12:O12 Q12:T12 C13:T17 D18:T18 C19:T22 N23:T24 C23:G25 N25:Q25 S25:T25 D26:G26 N26:T26 G27:T28 D28 D29:T32 D33:F33 H33:T33 D34:T42 E43:P44 S43:T44 D45:T50">
    <cfRule type="expression" dxfId="32" priority="1">
      <formula>OR(C1&lt;=-1000000,C1&gt;=1000000)</formula>
    </cfRule>
  </conditionalFormatting>
  <dataValidations count="1">
    <dataValidation type="whole" allowBlank="1" showInputMessage="1" showErrorMessage="1" error="Only whole Numbers between 1 and 12" sqref="D3" xr:uid="{9129B420-459B-48D5-858F-DD1772DF1427}">
      <formula1>1</formula1>
      <formula2>12</formula2>
    </dataValidation>
  </dataValidations>
  <pageMargins left="0.15748031496062992" right="0.11811023622047245" top="0.55118110236220474" bottom="0.15748031496062992" header="0.11811023622047245" footer="0.11811023622047245"/>
  <pageSetup paperSize="9" scale="49" fitToHeight="0" orientation="landscape" r:id="rId1"/>
  <headerFooter alignWithMargins="0">
    <oddHeader>&amp;L&amp;"Arial,Bold"&amp;20&amp;U&amp;A</oddHeader>
    <oddFooter>&amp;RPage &amp;P of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38C210C-E8E2-4D27-82FC-F2A4D7E8764D}">
          <x14:formula1>
            <xm:f>_xlfn.ANCHORARRAY(Workings_Loans!$BQ$4)</xm:f>
          </x14:formula1>
          <xm:sqref>C3</xm:sqref>
        </x14:dataValidation>
        <x14:dataValidation type="list" allowBlank="1" showInputMessage="1" showErrorMessage="1" xr:uid="{EFBC1A37-0C8C-417B-9132-E03F762ADB5C}">
          <x14:formula1>
            <xm:f>_xlfn._TRO_TRAILING(Setup_Loans!O2:O100000)</xm:f>
          </x14:formula1>
          <xm:sqref>D28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2F652-B30E-4722-B417-99A5E37A78F0}">
  <sheetPr codeName="Sheet2">
    <tabColor rgb="FF002060"/>
    <pageSetUpPr fitToPage="1"/>
  </sheetPr>
  <dimension ref="A3:AB57"/>
  <sheetViews>
    <sheetView showGridLines="0" zoomScale="75" zoomScaleNormal="75" workbookViewId="0">
      <selection activeCell="E16" sqref="E16"/>
    </sheetView>
  </sheetViews>
  <sheetFormatPr defaultRowHeight="14.4" x14ac:dyDescent="0.3"/>
  <cols>
    <col min="1" max="1" width="17.21875" customWidth="1"/>
    <col min="2" max="2" width="9.5546875" customWidth="1"/>
    <col min="3" max="3" width="18.21875" customWidth="1"/>
    <col min="4" max="4" width="22.77734375" customWidth="1"/>
    <col min="5" max="5" width="26.88671875" bestFit="1" customWidth="1"/>
    <col min="6" max="6" width="14.77734375" style="55" customWidth="1"/>
    <col min="7" max="7" width="12.6640625" style="167" customWidth="1"/>
    <col min="8" max="8" width="6.88671875" style="155" customWidth="1"/>
    <col min="9" max="9" width="7.88671875" style="25" customWidth="1"/>
    <col min="10" max="10" width="8.6640625" style="25" customWidth="1"/>
    <col min="11" max="11" width="10.88671875" style="25" customWidth="1"/>
    <col min="12" max="12" width="12.109375" style="25" customWidth="1"/>
    <col min="13" max="13" width="9.21875" style="16" customWidth="1"/>
    <col min="14" max="14" width="2.44140625" style="16" customWidth="1"/>
    <col min="15" max="15" width="15.6640625" style="53" customWidth="1"/>
    <col min="16" max="16" width="14.5546875" style="160" customWidth="1"/>
    <col min="17" max="17" width="13.33203125" style="167" customWidth="1"/>
    <col min="18" max="18" width="8.44140625" style="25" customWidth="1"/>
    <col min="19" max="19" width="9.44140625" style="25" customWidth="1"/>
    <col min="20" max="20" width="11.21875" style="25" customWidth="1"/>
    <col min="21" max="21" width="12.77734375" style="25" customWidth="1"/>
    <col min="22" max="28" width="8.88671875" style="16"/>
  </cols>
  <sheetData>
    <row r="3" spans="1:28" ht="18" x14ac:dyDescent="0.35">
      <c r="C3" s="187">
        <v>2031</v>
      </c>
      <c r="D3" s="217">
        <v>12</v>
      </c>
    </row>
    <row r="5" spans="1:28" ht="18" x14ac:dyDescent="0.35">
      <c r="N5" s="30"/>
      <c r="O5" s="57"/>
    </row>
    <row r="6" spans="1:28" ht="18" x14ac:dyDescent="0.35">
      <c r="N6" s="30"/>
      <c r="O6" s="57"/>
    </row>
    <row r="8" spans="1:28" ht="18" x14ac:dyDescent="0.35">
      <c r="E8" s="17" t="s">
        <v>2</v>
      </c>
      <c r="F8" s="162"/>
      <c r="G8" s="168"/>
      <c r="H8" s="163"/>
      <c r="I8" s="163"/>
      <c r="J8" s="163"/>
      <c r="K8" s="163"/>
      <c r="L8" s="163"/>
      <c r="M8" s="163"/>
      <c r="O8" s="17" t="s">
        <v>1</v>
      </c>
      <c r="P8" s="164"/>
      <c r="Q8" s="172"/>
      <c r="R8" s="165"/>
      <c r="S8" s="165"/>
      <c r="T8" s="165"/>
      <c r="U8" s="165"/>
      <c r="V8" s="166"/>
    </row>
    <row r="9" spans="1:28" ht="28.8" x14ac:dyDescent="0.3">
      <c r="A9" s="14"/>
      <c r="C9" s="11"/>
      <c r="D9" s="5"/>
      <c r="E9" s="13"/>
      <c r="F9" s="435" t="s">
        <v>64</v>
      </c>
      <c r="G9" s="169" t="s">
        <v>65</v>
      </c>
      <c r="H9" s="156" t="s">
        <v>91</v>
      </c>
      <c r="I9" s="44" t="s">
        <v>31</v>
      </c>
      <c r="J9" s="44" t="s">
        <v>56</v>
      </c>
      <c r="K9" s="44" t="s">
        <v>57</v>
      </c>
      <c r="L9" s="44" t="s">
        <v>36</v>
      </c>
      <c r="M9" s="44" t="s">
        <v>58</v>
      </c>
      <c r="O9" s="16"/>
      <c r="P9" s="437" t="s">
        <v>64</v>
      </c>
      <c r="Q9" s="169" t="s">
        <v>65</v>
      </c>
      <c r="R9" s="44" t="s">
        <v>31</v>
      </c>
      <c r="S9" s="44" t="s">
        <v>56</v>
      </c>
      <c r="T9" s="44" t="s">
        <v>57</v>
      </c>
      <c r="U9" s="44" t="s">
        <v>36</v>
      </c>
      <c r="V9" s="44" t="s">
        <v>58</v>
      </c>
    </row>
    <row r="10" spans="1:28" ht="15.6" x14ac:dyDescent="0.3">
      <c r="A10" s="14"/>
      <c r="E10" s="28">
        <v>2031</v>
      </c>
      <c r="F10" s="436"/>
      <c r="G10" s="170">
        <v>0.56018518518518523</v>
      </c>
      <c r="H10" s="157"/>
      <c r="I10" s="45">
        <v>1555740.5121673974</v>
      </c>
      <c r="J10" s="45">
        <v>1255936.6037519709</v>
      </c>
      <c r="K10" s="45">
        <v>132624.0492491475</v>
      </c>
      <c r="L10" s="45">
        <v>-201864.49076070695</v>
      </c>
      <c r="M10" s="45">
        <v>1186696.1622404114</v>
      </c>
      <c r="N10" s="34"/>
      <c r="O10" s="35">
        <v>2031</v>
      </c>
      <c r="P10" s="438"/>
      <c r="Q10" s="170">
        <v>0.28968253968253971</v>
      </c>
      <c r="R10" s="45">
        <v>145000</v>
      </c>
      <c r="S10" s="45">
        <v>83861.111111111109</v>
      </c>
      <c r="T10" s="45">
        <v>0</v>
      </c>
      <c r="U10" s="45">
        <v>-15666.666666666668</v>
      </c>
      <c r="V10" s="45">
        <v>68194.444444444438</v>
      </c>
    </row>
    <row r="11" spans="1:28" s="32" customFormat="1" x14ac:dyDescent="0.3">
      <c r="A11" s="67"/>
      <c r="B11" s="67"/>
      <c r="D11" s="33"/>
      <c r="E11" t="s">
        <v>27</v>
      </c>
      <c r="F11" s="159">
        <v>0</v>
      </c>
      <c r="G11" s="167">
        <v>0</v>
      </c>
      <c r="H11" s="155">
        <v>83</v>
      </c>
      <c r="I11" s="25">
        <v>650000</v>
      </c>
      <c r="J11" s="25">
        <v>650000</v>
      </c>
      <c r="K11" s="25">
        <v>0</v>
      </c>
      <c r="L11" s="25">
        <v>0</v>
      </c>
      <c r="M11" s="25">
        <v>650000</v>
      </c>
      <c r="N11" s="16"/>
      <c r="O11" t="s">
        <v>20</v>
      </c>
      <c r="P11" s="159">
        <v>0</v>
      </c>
      <c r="Q11" s="167">
        <v>0</v>
      </c>
      <c r="R11" s="25">
        <v>50000</v>
      </c>
      <c r="S11" s="25">
        <v>50000</v>
      </c>
      <c r="T11" s="25">
        <v>0</v>
      </c>
      <c r="U11" s="25">
        <v>0</v>
      </c>
      <c r="V11" s="25">
        <v>50000</v>
      </c>
      <c r="W11" s="34"/>
      <c r="X11" s="34"/>
      <c r="Y11" s="34"/>
      <c r="Z11" s="34"/>
      <c r="AA11" s="34"/>
      <c r="AB11" s="34"/>
    </row>
    <row r="12" spans="1:28" x14ac:dyDescent="0.3">
      <c r="A12" s="15"/>
      <c r="E12" t="s">
        <v>28</v>
      </c>
      <c r="F12" s="55">
        <v>60</v>
      </c>
      <c r="G12" s="167">
        <v>0.65</v>
      </c>
      <c r="H12" s="155">
        <v>20</v>
      </c>
      <c r="I12" s="25">
        <v>174735.24275249999</v>
      </c>
      <c r="J12" s="25">
        <v>148524.956339625</v>
      </c>
      <c r="K12" s="25">
        <v>0</v>
      </c>
      <c r="L12" s="25">
        <v>-34947.048550500003</v>
      </c>
      <c r="M12" s="25">
        <v>113577.90778912499</v>
      </c>
      <c r="O12" s="16" t="s">
        <v>19</v>
      </c>
      <c r="P12" s="159">
        <v>120</v>
      </c>
      <c r="Q12" s="167">
        <v>0.55000000000000004</v>
      </c>
      <c r="R12" s="25">
        <v>25000</v>
      </c>
      <c r="S12" s="25">
        <v>16250</v>
      </c>
      <c r="T12" s="25">
        <v>0</v>
      </c>
      <c r="U12" s="25">
        <v>-2500</v>
      </c>
      <c r="V12" s="25">
        <v>13750</v>
      </c>
    </row>
    <row r="13" spans="1:28" x14ac:dyDescent="0.3">
      <c r="A13" s="15"/>
      <c r="E13" t="s">
        <v>22</v>
      </c>
      <c r="F13" s="55">
        <v>60</v>
      </c>
      <c r="G13" s="167">
        <v>0.68333333333333335</v>
      </c>
      <c r="H13" s="155">
        <v>18</v>
      </c>
      <c r="I13" s="25">
        <v>157261.71847725002</v>
      </c>
      <c r="J13" s="25">
        <v>138914.51798823752</v>
      </c>
      <c r="K13" s="25">
        <v>0</v>
      </c>
      <c r="L13" s="25">
        <v>-31452.343695449996</v>
      </c>
      <c r="M13" s="25">
        <v>107462.17429278752</v>
      </c>
      <c r="O13" s="16" t="s">
        <v>17</v>
      </c>
      <c r="P13" s="159">
        <v>60</v>
      </c>
      <c r="Q13" s="167">
        <v>8.3333333333333329E-2</v>
      </c>
      <c r="R13" s="25">
        <v>45000</v>
      </c>
      <c r="S13" s="25">
        <v>12750</v>
      </c>
      <c r="T13" s="25">
        <v>0</v>
      </c>
      <c r="U13" s="25">
        <v>-9000</v>
      </c>
      <c r="V13" s="25">
        <v>3750</v>
      </c>
    </row>
    <row r="14" spans="1:28" x14ac:dyDescent="0.3">
      <c r="A14" s="20"/>
      <c r="B14" s="20"/>
      <c r="E14" t="s">
        <v>25</v>
      </c>
      <c r="F14" s="55">
        <v>60</v>
      </c>
      <c r="G14" s="167">
        <v>0.6166666666666667</v>
      </c>
      <c r="H14" s="155">
        <v>22</v>
      </c>
      <c r="I14" s="25">
        <v>145612.70229375002</v>
      </c>
      <c r="J14" s="25">
        <v>118917.04020656251</v>
      </c>
      <c r="K14" s="25">
        <v>0</v>
      </c>
      <c r="L14" s="25">
        <v>-29122.540458749998</v>
      </c>
      <c r="M14" s="25">
        <v>89794.499747812515</v>
      </c>
      <c r="O14" s="16" t="s">
        <v>18</v>
      </c>
      <c r="P14" s="159">
        <v>72</v>
      </c>
      <c r="Q14" s="167">
        <v>2.7777777777777776E-2</v>
      </c>
      <c r="R14" s="25">
        <v>25000</v>
      </c>
      <c r="S14" s="25">
        <v>4861.1111111111095</v>
      </c>
      <c r="T14" s="25">
        <v>0</v>
      </c>
      <c r="U14" s="25">
        <v>-4166.666666666667</v>
      </c>
      <c r="V14" s="25">
        <v>694.44444444444525</v>
      </c>
    </row>
    <row r="15" spans="1:28" x14ac:dyDescent="0.3">
      <c r="A15" s="20"/>
      <c r="B15" s="20"/>
      <c r="E15" t="s">
        <v>29</v>
      </c>
      <c r="F15" s="55">
        <v>72</v>
      </c>
      <c r="G15" s="167">
        <v>0.66666666666666663</v>
      </c>
      <c r="H15" s="155">
        <v>23</v>
      </c>
      <c r="I15" s="25">
        <v>116490.16183500001</v>
      </c>
      <c r="J15" s="25">
        <v>97075.13486250001</v>
      </c>
      <c r="K15" s="25">
        <v>0</v>
      </c>
      <c r="L15" s="25">
        <v>-19415.026972500003</v>
      </c>
      <c r="M15" s="25">
        <v>77660.107890000014</v>
      </c>
      <c r="O15" s="16"/>
      <c r="P15" s="159"/>
      <c r="V15" s="25"/>
    </row>
    <row r="16" spans="1:28" x14ac:dyDescent="0.3">
      <c r="A16" s="68"/>
      <c r="B16" s="68"/>
      <c r="E16" t="s">
        <v>24</v>
      </c>
      <c r="F16" s="55">
        <v>60</v>
      </c>
      <c r="G16" s="167">
        <v>0.6166666666666667</v>
      </c>
      <c r="H16" s="155">
        <v>22</v>
      </c>
      <c r="I16" s="25">
        <v>99016.637559750001</v>
      </c>
      <c r="J16" s="25">
        <v>80863.587340462502</v>
      </c>
      <c r="K16" s="25">
        <v>0</v>
      </c>
      <c r="L16" s="25">
        <v>-19803.327511949999</v>
      </c>
      <c r="M16" s="25">
        <v>61060.259828512499</v>
      </c>
      <c r="O16" s="16"/>
      <c r="P16" s="159"/>
      <c r="V16" s="25"/>
    </row>
    <row r="17" spans="1:22" x14ac:dyDescent="0.3">
      <c r="A17" s="69"/>
      <c r="B17" s="69"/>
      <c r="E17" t="s">
        <v>26</v>
      </c>
      <c r="F17" s="55">
        <v>36</v>
      </c>
      <c r="G17" s="167">
        <v>0.66666666666666663</v>
      </c>
      <c r="H17" s="155">
        <v>11</v>
      </c>
      <c r="I17" s="25">
        <v>90425.488124418756</v>
      </c>
      <c r="J17" s="25">
        <v>0</v>
      </c>
      <c r="K17" s="25">
        <v>90425.488124418756</v>
      </c>
      <c r="L17" s="25">
        <v>-30141.829374806253</v>
      </c>
      <c r="M17" s="25">
        <v>60283.658749612507</v>
      </c>
      <c r="O17" s="16"/>
      <c r="P17" s="159"/>
      <c r="V17" s="25"/>
    </row>
    <row r="18" spans="1:22" x14ac:dyDescent="0.3">
      <c r="A18" s="66"/>
      <c r="B18" s="66"/>
      <c r="E18" t="s">
        <v>23</v>
      </c>
      <c r="F18" s="55">
        <v>24</v>
      </c>
      <c r="G18" s="167">
        <v>0.54166666666666663</v>
      </c>
      <c r="H18" s="155">
        <v>10</v>
      </c>
      <c r="I18" s="25">
        <v>42198.561124728752</v>
      </c>
      <c r="J18" s="25">
        <v>1641.3670145833312</v>
      </c>
      <c r="K18" s="25">
        <v>42198.561124728752</v>
      </c>
      <c r="L18" s="25">
        <v>-20982.374196750679</v>
      </c>
      <c r="M18" s="25">
        <v>22857.553942561408</v>
      </c>
      <c r="O18" s="16"/>
      <c r="P18" s="159"/>
      <c r="V18" s="25"/>
    </row>
    <row r="19" spans="1:22" x14ac:dyDescent="0.3">
      <c r="A19" s="70"/>
      <c r="B19" s="70"/>
      <c r="E19" t="s">
        <v>21</v>
      </c>
      <c r="F19" s="55">
        <v>60</v>
      </c>
      <c r="G19" s="167">
        <v>0.05</v>
      </c>
      <c r="H19" s="155">
        <v>56</v>
      </c>
      <c r="I19" s="25">
        <v>80000</v>
      </c>
      <c r="J19" s="25">
        <v>20000</v>
      </c>
      <c r="K19" s="25">
        <v>0</v>
      </c>
      <c r="L19" s="25">
        <v>-16000.000000000002</v>
      </c>
      <c r="M19" s="16">
        <v>4000</v>
      </c>
    </row>
    <row r="20" spans="1:22" x14ac:dyDescent="0.3">
      <c r="A20" s="71"/>
      <c r="B20" s="71"/>
    </row>
    <row r="21" spans="1:22" x14ac:dyDescent="0.3">
      <c r="A21" s="15"/>
      <c r="B21" s="15"/>
    </row>
    <row r="22" spans="1:22" x14ac:dyDescent="0.3">
      <c r="A22" s="73"/>
      <c r="B22" s="73"/>
    </row>
    <row r="23" spans="1:22" x14ac:dyDescent="0.3">
      <c r="A23" s="15"/>
      <c r="B23" s="15"/>
    </row>
    <row r="24" spans="1:22" x14ac:dyDescent="0.3">
      <c r="A24" s="67"/>
      <c r="B24" s="67"/>
    </row>
    <row r="25" spans="1:22" x14ac:dyDescent="0.3">
      <c r="A25" s="15"/>
      <c r="B25" s="15"/>
    </row>
    <row r="26" spans="1:22" x14ac:dyDescent="0.3">
      <c r="A26" s="69"/>
      <c r="B26" s="69"/>
    </row>
    <row r="27" spans="1:22" x14ac:dyDescent="0.3">
      <c r="A27" s="69"/>
      <c r="B27" s="69"/>
    </row>
    <row r="28" spans="1:22" x14ac:dyDescent="0.3">
      <c r="A28" s="69"/>
      <c r="B28" s="69"/>
    </row>
    <row r="29" spans="1:22" x14ac:dyDescent="0.3">
      <c r="A29" s="72"/>
      <c r="B29" s="72"/>
    </row>
    <row r="30" spans="1:22" x14ac:dyDescent="0.3">
      <c r="A30" s="72"/>
      <c r="B30" s="72"/>
    </row>
    <row r="31" spans="1:22" x14ac:dyDescent="0.3">
      <c r="A31" s="75"/>
      <c r="B31" s="74"/>
    </row>
    <row r="32" spans="1:22" x14ac:dyDescent="0.3">
      <c r="A32" s="75"/>
      <c r="B32" s="74"/>
    </row>
    <row r="33" spans="1:2" x14ac:dyDescent="0.3">
      <c r="A33" s="76"/>
      <c r="B33" s="77"/>
    </row>
    <row r="34" spans="1:2" x14ac:dyDescent="0.3">
      <c r="A34" s="76"/>
      <c r="B34" s="77"/>
    </row>
    <row r="35" spans="1:2" x14ac:dyDescent="0.3">
      <c r="A35" s="69"/>
      <c r="B35" s="78"/>
    </row>
    <row r="36" spans="1:2" x14ac:dyDescent="0.3">
      <c r="A36" s="69"/>
      <c r="B36" s="78"/>
    </row>
    <row r="37" spans="1:2" x14ac:dyDescent="0.3">
      <c r="A37" s="69"/>
      <c r="B37" s="78"/>
    </row>
    <row r="38" spans="1:2" x14ac:dyDescent="0.3">
      <c r="A38" s="69"/>
      <c r="B38" s="78"/>
    </row>
    <row r="39" spans="1:2" x14ac:dyDescent="0.3">
      <c r="A39" s="69"/>
      <c r="B39" s="78"/>
    </row>
    <row r="40" spans="1:2" x14ac:dyDescent="0.3">
      <c r="A40" s="69"/>
      <c r="B40" s="78"/>
    </row>
    <row r="53" spans="1:28" s="1" customFormat="1" x14ac:dyDescent="0.3">
      <c r="A53"/>
      <c r="B53"/>
      <c r="F53" s="56"/>
      <c r="G53" s="171"/>
      <c r="H53" s="158"/>
      <c r="I53" s="31"/>
      <c r="J53" s="31"/>
      <c r="K53" s="31"/>
      <c r="L53" s="31"/>
      <c r="M53" s="24"/>
      <c r="N53" s="24"/>
      <c r="O53" s="54"/>
      <c r="P53" s="161"/>
      <c r="Q53" s="171"/>
      <c r="R53" s="31"/>
      <c r="S53" s="31"/>
      <c r="T53" s="31"/>
      <c r="U53" s="31"/>
      <c r="V53" s="24"/>
      <c r="W53" s="24"/>
      <c r="X53" s="24"/>
      <c r="Y53" s="24"/>
      <c r="Z53" s="24"/>
      <c r="AA53" s="24"/>
      <c r="AB53" s="24"/>
    </row>
    <row r="54" spans="1:28" s="1" customFormat="1" x14ac:dyDescent="0.3">
      <c r="A54"/>
      <c r="B54"/>
      <c r="F54" s="56"/>
      <c r="G54" s="171"/>
      <c r="H54" s="158"/>
      <c r="I54" s="31"/>
      <c r="J54" s="31"/>
      <c r="K54" s="31"/>
      <c r="L54" s="31"/>
      <c r="M54" s="24"/>
      <c r="N54" s="24"/>
      <c r="O54" s="54"/>
      <c r="P54" s="161"/>
      <c r="Q54" s="171"/>
      <c r="R54" s="31"/>
      <c r="S54" s="31"/>
      <c r="T54" s="31"/>
      <c r="U54" s="31"/>
      <c r="V54" s="24"/>
      <c r="W54" s="24"/>
      <c r="X54" s="24"/>
      <c r="Y54" s="24"/>
      <c r="Z54" s="24"/>
      <c r="AA54" s="24"/>
      <c r="AB54" s="24"/>
    </row>
    <row r="57" spans="1:28" s="1" customFormat="1" x14ac:dyDescent="0.3">
      <c r="A57"/>
      <c r="B57"/>
      <c r="F57" s="56"/>
      <c r="G57" s="171"/>
      <c r="H57" s="158"/>
      <c r="I57" s="31"/>
      <c r="J57" s="31"/>
      <c r="K57" s="31"/>
      <c r="L57" s="31"/>
      <c r="M57" s="24"/>
      <c r="N57" s="24"/>
      <c r="O57" s="54"/>
      <c r="P57" s="161"/>
      <c r="Q57" s="171"/>
      <c r="R57" s="31"/>
      <c r="S57" s="31"/>
      <c r="T57" s="31"/>
      <c r="U57" s="31"/>
      <c r="V57" s="24"/>
      <c r="W57" s="24"/>
      <c r="X57" s="24"/>
      <c r="Y57" s="24"/>
      <c r="Z57" s="24"/>
      <c r="AA57" s="24"/>
      <c r="AB57" s="24"/>
    </row>
  </sheetData>
  <mergeCells count="2">
    <mergeCell ref="F9:F10"/>
    <mergeCell ref="P9:P10"/>
  </mergeCells>
  <conditionalFormatting sqref="C3">
    <cfRule type="expression" dxfId="31" priority="1">
      <formula>OR(C3&lt;=-1000000,C3&gt;=1000000)</formula>
    </cfRule>
  </conditionalFormatting>
  <conditionalFormatting sqref="D9">
    <cfRule type="expression" dxfId="30" priority="13">
      <formula>OR(D9&lt;=-1000000,D9&gt;=1000000)</formula>
    </cfRule>
  </conditionalFormatting>
  <conditionalFormatting sqref="G20:H30">
    <cfRule type="dataBar" priority="24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{8A8AE902-BCB2-4E59-B3DB-2A388EAD6230}</x14:id>
        </ext>
      </extLst>
    </cfRule>
  </conditionalFormatting>
  <conditionalFormatting sqref="P27:Q30 P21:P26">
    <cfRule type="dataBar" priority="2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{34629677-5274-4FBE-B143-0B46B6C553D9}</x14:id>
        </ext>
      </extLst>
    </cfRule>
  </conditionalFormatting>
  <dataValidations count="1">
    <dataValidation type="whole" allowBlank="1" showInputMessage="1" showErrorMessage="1" error="Whole number between 1 &amp; 12 required." sqref="D3" xr:uid="{E3CE2BD7-B2D9-4099-BB16-9E39FA31D4B7}">
      <formula1>1</formula1>
      <formula2>12</formula2>
    </dataValidation>
  </dataValidations>
  <pageMargins left="0.7" right="0.7" top="0.75" bottom="0.75" header="0.3" footer="0.3"/>
  <pageSetup paperSize="9" scale="30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A8AE902-BCB2-4E59-B3DB-2A388EAD62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G20:H30</xm:sqref>
        </x14:conditionalFormatting>
        <x14:conditionalFormatting xmlns:xm="http://schemas.microsoft.com/office/excel/2006/main">
          <x14:cfRule type="dataBar" id="{34629677-5274-4FBE-B143-0B46B6C553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P27:Q30 P21:P26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BFCEF72-E98A-4FED-A47B-95B46D61252A}">
          <x14:formula1>
            <xm:f>_xlfn.ANCHORARRAY(Setup_Fixed_Assets!$Q$3)</xm:f>
          </x14:formula1>
          <xm:sqref>C3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39909-D6C9-4469-8FB6-50C7C520075F}">
  <sheetPr codeName="Sheet3">
    <tabColor rgb="FF002060"/>
    <pageSetUpPr fitToPage="1"/>
  </sheetPr>
  <dimension ref="B1:AF327"/>
  <sheetViews>
    <sheetView showGridLines="0" zoomScale="75" zoomScaleNormal="75"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S18" sqref="S18"/>
    </sheetView>
  </sheetViews>
  <sheetFormatPr defaultRowHeight="14.4" outlineLevelCol="1" x14ac:dyDescent="0.3"/>
  <cols>
    <col min="1" max="1" width="22.44140625" style="16" customWidth="1"/>
    <col min="2" max="2" width="8.88671875" style="16"/>
    <col min="3" max="3" width="13.77734375" style="16" bestFit="1" customWidth="1"/>
    <col min="4" max="4" width="12.33203125" style="16" customWidth="1"/>
    <col min="5" max="5" width="8.88671875" style="178" hidden="1" customWidth="1" outlineLevel="1"/>
    <col min="6" max="6" width="13.88671875" style="25" hidden="1" customWidth="1" outlineLevel="1"/>
    <col min="7" max="7" width="13" style="25" hidden="1" customWidth="1" outlineLevel="1"/>
    <col min="8" max="8" width="13.21875" style="25" hidden="1" customWidth="1" outlineLevel="1"/>
    <col min="9" max="9" width="15.109375" style="25" hidden="1" customWidth="1" outlineLevel="1"/>
    <col min="10" max="10" width="10.33203125" style="25" hidden="1" customWidth="1" outlineLevel="1"/>
    <col min="11" max="11" width="17.33203125" style="25" hidden="1" customWidth="1" outlineLevel="1"/>
    <col min="12" max="12" width="15.6640625" style="25" hidden="1" customWidth="1" outlineLevel="1"/>
    <col min="13" max="13" width="15.88671875" style="25" hidden="1" customWidth="1" outlineLevel="1"/>
    <col min="14" max="14" width="22" style="25" hidden="1" customWidth="1" outlineLevel="1"/>
    <col min="15" max="15" width="16.77734375" style="25" hidden="1" customWidth="1" outlineLevel="1"/>
    <col min="16" max="16" width="2.5546875" style="16" customWidth="1" collapsed="1"/>
    <col min="17" max="18" width="8.88671875" style="16"/>
    <col min="19" max="19" width="9.77734375" style="16" bestFit="1" customWidth="1"/>
    <col min="20" max="20" width="8.88671875" style="428" hidden="1" customWidth="1" outlineLevel="1"/>
    <col min="21" max="21" width="8.88671875" style="178" hidden="1" customWidth="1" outlineLevel="1"/>
    <col min="22" max="22" width="13.88671875" style="25" hidden="1" customWidth="1" outlineLevel="1"/>
    <col min="23" max="23" width="13" style="25" hidden="1" customWidth="1" outlineLevel="1"/>
    <col min="24" max="24" width="13.21875" style="25" hidden="1" customWidth="1" outlineLevel="1"/>
    <col min="25" max="25" width="15.109375" style="25" hidden="1" customWidth="1" outlineLevel="1"/>
    <col min="26" max="26" width="10.33203125" style="25" hidden="1" customWidth="1" outlineLevel="1"/>
    <col min="27" max="27" width="17.33203125" style="25" hidden="1" customWidth="1" outlineLevel="1"/>
    <col min="28" max="28" width="15.6640625" style="25" hidden="1" customWidth="1" outlineLevel="1"/>
    <col min="29" max="29" width="15.88671875" style="25" hidden="1" customWidth="1" outlineLevel="1"/>
    <col min="30" max="30" width="22" style="25" hidden="1" customWidth="1" outlineLevel="1"/>
    <col min="31" max="31" width="16.77734375" style="25" hidden="1" customWidth="1" outlineLevel="1"/>
    <col min="32" max="32" width="8.88671875" style="16" collapsed="1"/>
    <col min="33" max="16384" width="8.88671875" style="16"/>
  </cols>
  <sheetData>
    <row r="1" spans="2:31" s="410" customFormat="1" ht="28.8" x14ac:dyDescent="0.3">
      <c r="B1" s="414" t="s">
        <v>250</v>
      </c>
      <c r="C1" s="415">
        <v>55123</v>
      </c>
      <c r="D1" s="424" t="s">
        <v>258</v>
      </c>
      <c r="F1" s="416" t="s">
        <v>251</v>
      </c>
      <c r="G1" s="417"/>
      <c r="H1" s="418" t="s">
        <v>252</v>
      </c>
      <c r="I1" s="418"/>
      <c r="J1" s="419"/>
      <c r="K1" s="420" t="s">
        <v>256</v>
      </c>
      <c r="L1" s="420"/>
      <c r="M1" s="420"/>
      <c r="N1" s="421"/>
      <c r="O1" s="422"/>
      <c r="Q1" s="414" t="s">
        <v>260</v>
      </c>
      <c r="R1" s="423">
        <v>12</v>
      </c>
      <c r="S1" s="425" t="s">
        <v>259</v>
      </c>
      <c r="T1" s="426"/>
      <c r="V1" s="416" t="s">
        <v>251</v>
      </c>
      <c r="W1" s="417"/>
      <c r="X1" s="418" t="s">
        <v>252</v>
      </c>
      <c r="Y1" s="418"/>
      <c r="Z1" s="419"/>
      <c r="AA1" s="420" t="s">
        <v>256</v>
      </c>
      <c r="AB1" s="420"/>
      <c r="AC1" s="420"/>
      <c r="AD1" s="421"/>
      <c r="AE1" s="422"/>
    </row>
    <row r="2" spans="2:31" s="409" customFormat="1" x14ac:dyDescent="0.3">
      <c r="F2" s="430" t="s">
        <v>228</v>
      </c>
      <c r="G2" s="429" t="s">
        <v>247</v>
      </c>
      <c r="H2" s="430" t="s">
        <v>228</v>
      </c>
      <c r="I2" s="429" t="s">
        <v>247</v>
      </c>
      <c r="J2" s="429" t="s">
        <v>247</v>
      </c>
      <c r="K2" s="430" t="s">
        <v>228</v>
      </c>
      <c r="L2" s="430" t="s">
        <v>228</v>
      </c>
      <c r="M2" s="430" t="s">
        <v>228</v>
      </c>
      <c r="N2" s="429" t="s">
        <v>247</v>
      </c>
      <c r="O2" s="429" t="s">
        <v>247</v>
      </c>
      <c r="V2" s="430" t="s">
        <v>228</v>
      </c>
      <c r="W2" s="429" t="s">
        <v>247</v>
      </c>
      <c r="X2" s="430" t="s">
        <v>228</v>
      </c>
      <c r="Y2" s="429" t="s">
        <v>247</v>
      </c>
      <c r="Z2" s="429" t="s">
        <v>247</v>
      </c>
      <c r="AA2" s="430" t="s">
        <v>228</v>
      </c>
      <c r="AB2" s="430" t="s">
        <v>228</v>
      </c>
      <c r="AC2" s="430" t="s">
        <v>228</v>
      </c>
      <c r="AD2" s="429" t="s">
        <v>247</v>
      </c>
      <c r="AE2" s="429" t="s">
        <v>247</v>
      </c>
    </row>
    <row r="3" spans="2:31" ht="28.8" x14ac:dyDescent="0.3">
      <c r="D3" s="409"/>
      <c r="E3" s="411" t="s">
        <v>215</v>
      </c>
      <c r="F3" s="412" t="s">
        <v>249</v>
      </c>
      <c r="G3" s="412" t="s">
        <v>36</v>
      </c>
      <c r="H3" s="413" t="s">
        <v>253</v>
      </c>
      <c r="I3" s="413" t="s">
        <v>2</v>
      </c>
      <c r="J3" s="413" t="s">
        <v>1</v>
      </c>
      <c r="K3" s="413" t="s">
        <v>265</v>
      </c>
      <c r="L3" s="413" t="s">
        <v>266</v>
      </c>
      <c r="M3" s="413" t="s">
        <v>267</v>
      </c>
      <c r="N3" s="413" t="s">
        <v>254</v>
      </c>
      <c r="O3" s="413" t="s">
        <v>255</v>
      </c>
      <c r="P3" s="409"/>
      <c r="Q3" s="409"/>
      <c r="R3" s="409"/>
      <c r="S3" s="409"/>
      <c r="T3" s="427" t="s">
        <v>214</v>
      </c>
      <c r="U3" s="411" t="s">
        <v>257</v>
      </c>
      <c r="V3" s="412" t="s">
        <v>249</v>
      </c>
      <c r="W3" s="412" t="s">
        <v>36</v>
      </c>
      <c r="X3" s="413" t="s">
        <v>253</v>
      </c>
      <c r="Y3" s="413" t="s">
        <v>2</v>
      </c>
      <c r="Z3" s="413" t="s">
        <v>1</v>
      </c>
      <c r="AA3" s="413" t="s">
        <v>265</v>
      </c>
      <c r="AB3" s="413" t="s">
        <v>266</v>
      </c>
      <c r="AC3" s="413" t="s">
        <v>267</v>
      </c>
      <c r="AD3" s="413" t="s">
        <v>254</v>
      </c>
      <c r="AE3" s="413" t="s">
        <v>255</v>
      </c>
    </row>
    <row r="4" spans="2:31" x14ac:dyDescent="0.3">
      <c r="E4" s="178">
        <v>45292</v>
      </c>
      <c r="F4" s="25">
        <v>0</v>
      </c>
      <c r="G4" s="25">
        <v>1388.8888888888889</v>
      </c>
      <c r="H4" s="25">
        <v>1550000</v>
      </c>
      <c r="I4" s="25">
        <v>98611.111111111109</v>
      </c>
      <c r="J4" s="25">
        <v>0</v>
      </c>
      <c r="K4" s="25">
        <v>1550000</v>
      </c>
      <c r="L4" s="25">
        <v>0</v>
      </c>
      <c r="M4" s="25">
        <v>0</v>
      </c>
      <c r="N4" s="25">
        <v>100000</v>
      </c>
      <c r="O4" s="25">
        <v>0</v>
      </c>
      <c r="T4" s="428">
        <v>2024</v>
      </c>
      <c r="U4" s="178">
        <v>45627</v>
      </c>
      <c r="V4" s="25">
        <v>186935.14984034293</v>
      </c>
      <c r="W4" s="25">
        <v>16666.666666666668</v>
      </c>
      <c r="X4" s="25">
        <v>1420547.4583864121</v>
      </c>
      <c r="Y4" s="25">
        <v>83333.333333333328</v>
      </c>
      <c r="Z4" s="25">
        <v>0</v>
      </c>
      <c r="AA4" s="25">
        <v>1550000</v>
      </c>
      <c r="AB4" s="25">
        <v>-129452.5416135878</v>
      </c>
      <c r="AC4" s="25">
        <v>0</v>
      </c>
      <c r="AD4" s="25">
        <v>100000</v>
      </c>
      <c r="AE4" s="25">
        <v>0</v>
      </c>
    </row>
    <row r="5" spans="2:31" x14ac:dyDescent="0.3">
      <c r="E5" s="178">
        <v>45323</v>
      </c>
      <c r="F5" s="25">
        <v>17760.416666666664</v>
      </c>
      <c r="G5" s="25">
        <v>1388.8888888888889</v>
      </c>
      <c r="H5" s="25">
        <v>1538927.0384510225</v>
      </c>
      <c r="I5" s="25">
        <v>97222.222222222219</v>
      </c>
      <c r="J5" s="25">
        <v>0</v>
      </c>
      <c r="K5" s="25">
        <v>0</v>
      </c>
      <c r="L5" s="25">
        <v>-11072.961548977593</v>
      </c>
      <c r="M5" s="25">
        <v>0</v>
      </c>
      <c r="N5" s="25">
        <v>0</v>
      </c>
      <c r="O5" s="25">
        <v>0</v>
      </c>
      <c r="T5" s="428">
        <v>2025</v>
      </c>
      <c r="U5" s="178">
        <v>45992</v>
      </c>
      <c r="V5" s="25">
        <v>173499.46877080522</v>
      </c>
      <c r="W5" s="25">
        <v>141958.33333333331</v>
      </c>
      <c r="X5" s="25">
        <v>1605976.8481136844</v>
      </c>
      <c r="Y5" s="25">
        <v>1196375</v>
      </c>
      <c r="Z5" s="25">
        <v>0</v>
      </c>
      <c r="AA5" s="25">
        <v>350000</v>
      </c>
      <c r="AB5" s="25">
        <v>-164570.61027272767</v>
      </c>
      <c r="AC5" s="25">
        <v>0</v>
      </c>
      <c r="AD5" s="25">
        <v>1255000</v>
      </c>
      <c r="AE5" s="25">
        <v>0</v>
      </c>
    </row>
    <row r="6" spans="2:31" x14ac:dyDescent="0.3">
      <c r="E6" s="178">
        <v>45352</v>
      </c>
      <c r="F6" s="25">
        <v>17633.538982251295</v>
      </c>
      <c r="G6" s="25">
        <v>1388.8888888888889</v>
      </c>
      <c r="H6" s="25">
        <v>1527727.1992176296</v>
      </c>
      <c r="I6" s="25">
        <v>95833.333333333328</v>
      </c>
      <c r="J6" s="25">
        <v>0</v>
      </c>
      <c r="K6" s="25">
        <v>0</v>
      </c>
      <c r="L6" s="25">
        <v>-11199.839233392962</v>
      </c>
      <c r="M6" s="25">
        <v>0</v>
      </c>
      <c r="N6" s="25">
        <v>0</v>
      </c>
      <c r="O6" s="25">
        <v>0</v>
      </c>
      <c r="T6" s="428">
        <v>2026</v>
      </c>
      <c r="U6" s="178">
        <v>46357</v>
      </c>
      <c r="V6" s="25">
        <v>242056.32146952272</v>
      </c>
      <c r="W6" s="25">
        <v>161638.88888888882</v>
      </c>
      <c r="X6" s="25">
        <v>2413820.7920739483</v>
      </c>
      <c r="Y6" s="25">
        <v>1038208.3333333334</v>
      </c>
      <c r="Z6" s="25">
        <v>71527.777777777781</v>
      </c>
      <c r="AA6" s="25">
        <v>1000000</v>
      </c>
      <c r="AB6" s="25">
        <v>-255703.94197815505</v>
      </c>
      <c r="AC6" s="25">
        <v>63547.885938419262</v>
      </c>
      <c r="AD6" s="25">
        <v>0</v>
      </c>
      <c r="AE6" s="25">
        <v>75000</v>
      </c>
    </row>
    <row r="7" spans="2:31" x14ac:dyDescent="0.3">
      <c r="E7" s="178">
        <v>45383</v>
      </c>
      <c r="F7" s="25">
        <v>17505.207491035337</v>
      </c>
      <c r="G7" s="25">
        <v>1388.8888888888889</v>
      </c>
      <c r="H7" s="25">
        <v>1516399.0284930207</v>
      </c>
      <c r="I7" s="25">
        <v>94444.444444444438</v>
      </c>
      <c r="J7" s="25">
        <v>0</v>
      </c>
      <c r="K7" s="25">
        <v>0</v>
      </c>
      <c r="L7" s="25">
        <v>-11328.170724608921</v>
      </c>
      <c r="M7" s="25">
        <v>0</v>
      </c>
      <c r="N7" s="25">
        <v>0</v>
      </c>
      <c r="O7" s="25">
        <v>0</v>
      </c>
      <c r="T7" s="428">
        <v>2027</v>
      </c>
      <c r="U7" s="178">
        <v>46722</v>
      </c>
      <c r="V7" s="25">
        <v>331039.23963206168</v>
      </c>
      <c r="W7" s="25">
        <v>181810.2708333334</v>
      </c>
      <c r="X7" s="25">
        <v>2906975.2563455012</v>
      </c>
      <c r="Y7" s="25">
        <v>984196.22916666674</v>
      </c>
      <c r="Z7" s="25">
        <v>130861.11111111111</v>
      </c>
      <c r="AA7" s="25">
        <v>1000000</v>
      </c>
      <c r="AB7" s="25">
        <v>-575074.36574734747</v>
      </c>
      <c r="AC7" s="25">
        <v>68228.830018900102</v>
      </c>
      <c r="AD7" s="25">
        <v>117131.5</v>
      </c>
      <c r="AE7" s="25">
        <v>70000</v>
      </c>
    </row>
    <row r="8" spans="2:31" x14ac:dyDescent="0.3">
      <c r="E8" s="178">
        <v>45413</v>
      </c>
      <c r="F8" s="25">
        <v>17375.405534815858</v>
      </c>
      <c r="G8" s="25">
        <v>1388.8888888888889</v>
      </c>
      <c r="H8" s="25">
        <v>1504941.0558121924</v>
      </c>
      <c r="I8" s="25">
        <v>93055.555555555562</v>
      </c>
      <c r="J8" s="25">
        <v>0</v>
      </c>
      <c r="K8" s="25">
        <v>0</v>
      </c>
      <c r="L8" s="25">
        <v>-11457.972680828392</v>
      </c>
      <c r="M8" s="25">
        <v>0</v>
      </c>
      <c r="N8" s="25">
        <v>0</v>
      </c>
      <c r="O8" s="25">
        <v>0</v>
      </c>
      <c r="T8" s="428">
        <v>2028</v>
      </c>
      <c r="U8" s="178">
        <v>47088</v>
      </c>
      <c r="V8" s="25">
        <v>355048.57024577336</v>
      </c>
      <c r="W8" s="25">
        <v>193217.25833333351</v>
      </c>
      <c r="X8" s="25">
        <v>2809671.9478692063</v>
      </c>
      <c r="Y8" s="25">
        <v>888600.16249999998</v>
      </c>
      <c r="Z8" s="25">
        <v>115194.44444444444</v>
      </c>
      <c r="AA8" s="25">
        <v>613500</v>
      </c>
      <c r="AB8" s="25">
        <v>-762109.76099895185</v>
      </c>
      <c r="AC8" s="25">
        <v>51306.452522655716</v>
      </c>
      <c r="AD8" s="25">
        <v>81954.524999999994</v>
      </c>
      <c r="AE8" s="25">
        <v>0</v>
      </c>
    </row>
    <row r="9" spans="2:31" x14ac:dyDescent="0.3">
      <c r="E9" s="178">
        <v>45444</v>
      </c>
      <c r="F9" s="25">
        <v>17244.116264514701</v>
      </c>
      <c r="G9" s="25">
        <v>1388.8888888888889</v>
      </c>
      <c r="H9" s="25">
        <v>1493351.7938610627</v>
      </c>
      <c r="I9" s="25">
        <v>91666.666666666672</v>
      </c>
      <c r="J9" s="25">
        <v>0</v>
      </c>
      <c r="K9" s="25">
        <v>0</v>
      </c>
      <c r="L9" s="25">
        <v>-11589.261951129556</v>
      </c>
      <c r="M9" s="25">
        <v>0</v>
      </c>
      <c r="N9" s="25">
        <v>0</v>
      </c>
      <c r="O9" s="25">
        <v>0</v>
      </c>
      <c r="T9" s="428">
        <v>2029</v>
      </c>
      <c r="U9" s="178">
        <v>47453</v>
      </c>
      <c r="V9" s="25">
        <v>331389.01004173403</v>
      </c>
      <c r="W9" s="25">
        <v>194253.69132708354</v>
      </c>
      <c r="X9" s="25">
        <v>2532512.2272568219</v>
      </c>
      <c r="Y9" s="25">
        <v>749405.9461895834</v>
      </c>
      <c r="Z9" s="25">
        <v>99527.777777777781</v>
      </c>
      <c r="AA9" s="25">
        <v>627000</v>
      </c>
      <c r="AB9" s="25">
        <v>-937573.92013260152</v>
      </c>
      <c r="AC9" s="25">
        <v>33414.199520216556</v>
      </c>
      <c r="AD9" s="25">
        <v>39392.808350000007</v>
      </c>
      <c r="AE9" s="25">
        <v>0</v>
      </c>
    </row>
    <row r="10" spans="2:31" x14ac:dyDescent="0.3">
      <c r="E10" s="178">
        <v>45474</v>
      </c>
      <c r="F10" s="25">
        <v>17111.322637991343</v>
      </c>
      <c r="G10" s="25">
        <v>1388.8888888888889</v>
      </c>
      <c r="H10" s="25">
        <v>1481629.7382834097</v>
      </c>
      <c r="I10" s="25">
        <v>90277.777777777781</v>
      </c>
      <c r="J10" s="25">
        <v>0</v>
      </c>
      <c r="K10" s="25">
        <v>0</v>
      </c>
      <c r="L10" s="25">
        <v>-11722.055577652907</v>
      </c>
      <c r="M10" s="25">
        <v>0</v>
      </c>
      <c r="N10" s="25">
        <v>0</v>
      </c>
      <c r="O10" s="25">
        <v>0</v>
      </c>
      <c r="T10" s="428">
        <v>2030</v>
      </c>
      <c r="U10" s="178">
        <v>47818</v>
      </c>
      <c r="V10" s="25">
        <v>301809.31523438048</v>
      </c>
      <c r="W10" s="25">
        <v>202252.47202252949</v>
      </c>
      <c r="X10" s="25">
        <v>3522535.3844406903</v>
      </c>
      <c r="Y10" s="25">
        <v>1255936.6037519709</v>
      </c>
      <c r="Z10" s="25">
        <v>83861.111111111109</v>
      </c>
      <c r="AA10" s="25">
        <v>2090000</v>
      </c>
      <c r="AB10" s="25">
        <v>-1114684.8554505724</v>
      </c>
      <c r="AC10" s="25">
        <v>14708.012634437066</v>
      </c>
      <c r="AD10" s="25">
        <v>693116.46291825012</v>
      </c>
      <c r="AE10" s="25">
        <v>0</v>
      </c>
    </row>
    <row r="11" spans="2:31" x14ac:dyDescent="0.3">
      <c r="E11" s="178">
        <v>45505</v>
      </c>
      <c r="F11" s="25">
        <v>16977.007417830733</v>
      </c>
      <c r="G11" s="25">
        <v>1388.8888888888889</v>
      </c>
      <c r="H11" s="25">
        <v>1469773.3674855961</v>
      </c>
      <c r="I11" s="25">
        <v>88888.888888888891</v>
      </c>
      <c r="J11" s="25">
        <v>0</v>
      </c>
      <c r="K11" s="25">
        <v>0</v>
      </c>
      <c r="L11" s="25">
        <v>-11856.370797813524</v>
      </c>
      <c r="M11" s="25">
        <v>0</v>
      </c>
      <c r="N11" s="25">
        <v>0</v>
      </c>
      <c r="O11" s="25">
        <v>0</v>
      </c>
      <c r="T11" s="428">
        <v>2031</v>
      </c>
      <c r="U11" s="178">
        <v>48183</v>
      </c>
      <c r="V11" s="25">
        <v>456792.87072999624</v>
      </c>
      <c r="W11" s="25">
        <v>217531.1574273739</v>
      </c>
      <c r="X11" s="25">
        <v>4487940.9573369743</v>
      </c>
      <c r="Y11" s="25">
        <v>1186696.1622404114</v>
      </c>
      <c r="Z11" s="25">
        <v>68194.444444444438</v>
      </c>
      <c r="AA11" s="25">
        <v>1985500</v>
      </c>
      <c r="AB11" s="25">
        <v>-1020526.9075750088</v>
      </c>
      <c r="AC11" s="25">
        <v>432.48047129483894</v>
      </c>
      <c r="AD11" s="25">
        <v>132624.0492491475</v>
      </c>
      <c r="AE11" s="25">
        <v>0</v>
      </c>
    </row>
    <row r="12" spans="2:31" x14ac:dyDescent="0.3">
      <c r="E12" s="178">
        <v>45536</v>
      </c>
      <c r="F12" s="25">
        <v>16841.153169105786</v>
      </c>
      <c r="G12" s="25">
        <v>1388.8888888888889</v>
      </c>
      <c r="H12" s="25">
        <v>1457781.1424390576</v>
      </c>
      <c r="I12" s="25">
        <v>87500</v>
      </c>
      <c r="J12" s="25">
        <v>0</v>
      </c>
      <c r="K12" s="25">
        <v>0</v>
      </c>
      <c r="L12" s="25">
        <v>-11992.225046538471</v>
      </c>
      <c r="M12" s="25">
        <v>0</v>
      </c>
      <c r="N12" s="25">
        <v>0</v>
      </c>
      <c r="O12" s="25">
        <v>0</v>
      </c>
      <c r="T12" s="428">
        <v>2032</v>
      </c>
      <c r="U12" s="178">
        <v>48549</v>
      </c>
      <c r="V12" s="25">
        <v>624618.76911256067</v>
      </c>
      <c r="W12" s="25">
        <v>221422.64811221632</v>
      </c>
      <c r="X12" s="25">
        <v>6754629.2267846297</v>
      </c>
      <c r="Y12" s="25">
        <v>1076699.0030780409</v>
      </c>
      <c r="Z12" s="25">
        <v>134086.95362791483</v>
      </c>
      <c r="AA12" s="25">
        <v>3542550</v>
      </c>
      <c r="AB12" s="25">
        <v>-1275861.7305523444</v>
      </c>
      <c r="AC12" s="25">
        <v>0</v>
      </c>
      <c r="AD12" s="25">
        <v>94099.103487</v>
      </c>
      <c r="AE12" s="25">
        <v>83218.894646315617</v>
      </c>
    </row>
    <row r="13" spans="2:31" x14ac:dyDescent="0.3">
      <c r="E13" s="178">
        <v>45566</v>
      </c>
      <c r="F13" s="25">
        <v>16400.0378524394</v>
      </c>
      <c r="G13" s="25">
        <v>1388.8888888888889</v>
      </c>
      <c r="H13" s="25">
        <v>1445543.9209145301</v>
      </c>
      <c r="I13" s="25">
        <v>86111.111111111109</v>
      </c>
      <c r="J13" s="25">
        <v>0</v>
      </c>
      <c r="K13" s="25">
        <v>0</v>
      </c>
      <c r="L13" s="25">
        <v>-12237.221524527431</v>
      </c>
      <c r="M13" s="25">
        <v>0</v>
      </c>
      <c r="N13" s="25">
        <v>0</v>
      </c>
      <c r="O13" s="25">
        <v>0</v>
      </c>
      <c r="T13" s="428">
        <v>2033</v>
      </c>
      <c r="U13" s="178">
        <v>48914</v>
      </c>
      <c r="V13" s="25">
        <v>793074.86102244153</v>
      </c>
      <c r="W13" s="25">
        <v>224312.95502503825</v>
      </c>
      <c r="X13" s="25">
        <v>7701438.1163770379</v>
      </c>
      <c r="Y13" s="25">
        <v>915724.37565860781</v>
      </c>
      <c r="Z13" s="25">
        <v>115952.77966314765</v>
      </c>
      <c r="AA13" s="25">
        <v>2522452.5</v>
      </c>
      <c r="AB13" s="25">
        <v>-1575643.610407593</v>
      </c>
      <c r="AC13" s="25">
        <v>0</v>
      </c>
      <c r="AD13" s="25">
        <v>45204.153640837554</v>
      </c>
      <c r="AE13" s="25">
        <v>0</v>
      </c>
    </row>
    <row r="14" spans="2:31" x14ac:dyDescent="0.3">
      <c r="E14" s="178">
        <v>45597</v>
      </c>
      <c r="F14" s="25">
        <v>16262.369110288464</v>
      </c>
      <c r="G14" s="25">
        <v>1388.8888888888889</v>
      </c>
      <c r="H14" s="25">
        <v>1433169.0306478518</v>
      </c>
      <c r="I14" s="25">
        <v>84722.222222222219</v>
      </c>
      <c r="J14" s="25">
        <v>0</v>
      </c>
      <c r="K14" s="25">
        <v>0</v>
      </c>
      <c r="L14" s="25">
        <v>-12374.890266678367</v>
      </c>
      <c r="M14" s="25">
        <v>0</v>
      </c>
      <c r="N14" s="25">
        <v>0</v>
      </c>
      <c r="O14" s="25">
        <v>0</v>
      </c>
      <c r="T14" s="428">
        <v>2034</v>
      </c>
      <c r="U14" s="178">
        <v>49279</v>
      </c>
      <c r="V14" s="25">
        <v>757351.20695111912</v>
      </c>
      <c r="W14" s="25">
        <v>227715.14368478427</v>
      </c>
      <c r="X14" s="25">
        <v>5961875.009944547</v>
      </c>
      <c r="Y14" s="25">
        <v>806399.76097773458</v>
      </c>
      <c r="Z14" s="25">
        <v>97818.605698380474</v>
      </c>
      <c r="AA14" s="25">
        <v>0</v>
      </c>
      <c r="AB14" s="25">
        <v>-1739563.1064324917</v>
      </c>
      <c r="AC14" s="25">
        <v>0</v>
      </c>
      <c r="AD14" s="25">
        <v>100256.35503914328</v>
      </c>
      <c r="AE14" s="25">
        <v>0</v>
      </c>
    </row>
    <row r="15" spans="2:31" x14ac:dyDescent="0.3">
      <c r="E15" s="178">
        <v>45627</v>
      </c>
      <c r="F15" s="25">
        <v>15824.574713403365</v>
      </c>
      <c r="G15" s="25">
        <v>1388.8888888888889</v>
      </c>
      <c r="H15" s="25">
        <v>1420547.4583864121</v>
      </c>
      <c r="I15" s="25">
        <v>83333.333333333328</v>
      </c>
      <c r="J15" s="25">
        <v>0</v>
      </c>
      <c r="K15" s="25">
        <v>0</v>
      </c>
      <c r="L15" s="25">
        <v>-12621.5722614397</v>
      </c>
      <c r="M15" s="25">
        <v>0</v>
      </c>
      <c r="N15" s="25">
        <v>0</v>
      </c>
      <c r="O15" s="25">
        <v>0</v>
      </c>
      <c r="T15" s="428">
        <v>2035</v>
      </c>
      <c r="U15" s="178">
        <v>49644</v>
      </c>
      <c r="V15" s="25">
        <v>563027.6405305285</v>
      </c>
      <c r="W15" s="25">
        <v>235594.61034765193</v>
      </c>
      <c r="X15" s="25">
        <v>4171134.6029995065</v>
      </c>
      <c r="Y15" s="25">
        <v>1322214.3053511439</v>
      </c>
      <c r="Z15" s="25">
        <v>79684.431733613281</v>
      </c>
      <c r="AA15" s="25">
        <v>0</v>
      </c>
      <c r="AB15" s="25">
        <v>-1790740.4069450404</v>
      </c>
      <c r="AC15" s="25">
        <v>0</v>
      </c>
      <c r="AD15" s="25">
        <v>733274.98075629375</v>
      </c>
      <c r="AE15" s="25">
        <v>0</v>
      </c>
    </row>
    <row r="16" spans="2:31" x14ac:dyDescent="0.3">
      <c r="E16" s="178">
        <v>45658</v>
      </c>
      <c r="F16" s="25">
        <v>15685.211519683302</v>
      </c>
      <c r="G16" s="25">
        <v>5972.2222222222226</v>
      </c>
      <c r="H16" s="25">
        <v>1407786.5229312524</v>
      </c>
      <c r="I16" s="25">
        <v>952361.11111111112</v>
      </c>
      <c r="J16" s="25">
        <v>0</v>
      </c>
      <c r="K16" s="25">
        <v>0</v>
      </c>
      <c r="L16" s="25">
        <v>-12760.935455159755</v>
      </c>
      <c r="M16" s="25">
        <v>0</v>
      </c>
      <c r="N16" s="25">
        <v>875000</v>
      </c>
      <c r="O16" s="25">
        <v>0</v>
      </c>
      <c r="T16" s="428">
        <v>2036</v>
      </c>
      <c r="U16" s="178">
        <v>50010</v>
      </c>
      <c r="V16" s="25">
        <v>372727.17018473934</v>
      </c>
      <c r="W16" s="25">
        <v>255420.94698871387</v>
      </c>
      <c r="X16" s="25">
        <v>2626522.1460587769</v>
      </c>
      <c r="Y16" s="25">
        <v>1228123.6842296056</v>
      </c>
      <c r="Z16" s="25">
        <v>61550.257768846095</v>
      </c>
      <c r="AA16" s="25">
        <v>0</v>
      </c>
      <c r="AB16" s="25">
        <v>-1544612.4569407303</v>
      </c>
      <c r="AC16" s="25">
        <v>0</v>
      </c>
      <c r="AD16" s="25">
        <v>143196.15190240834</v>
      </c>
      <c r="AE16" s="25">
        <v>0</v>
      </c>
    </row>
    <row r="17" spans="5:31" x14ac:dyDescent="0.3">
      <c r="E17" s="178">
        <v>45689</v>
      </c>
      <c r="F17" s="25">
        <v>15251.020665088568</v>
      </c>
      <c r="G17" s="25">
        <v>10930.555555555557</v>
      </c>
      <c r="H17" s="25">
        <v>1394777.4888268041</v>
      </c>
      <c r="I17" s="25">
        <v>1186430.5555555555</v>
      </c>
      <c r="J17" s="25">
        <v>0</v>
      </c>
      <c r="K17" s="25">
        <v>0</v>
      </c>
      <c r="L17" s="25">
        <v>-13009.034104448185</v>
      </c>
      <c r="M17" s="25">
        <v>0</v>
      </c>
      <c r="N17" s="25">
        <v>245000</v>
      </c>
      <c r="O17" s="25">
        <v>0</v>
      </c>
      <c r="T17" s="428">
        <v>2037</v>
      </c>
      <c r="U17" s="178">
        <v>50375</v>
      </c>
      <c r="V17" s="25">
        <v>218352.03718910969</v>
      </c>
      <c r="W17" s="25">
        <v>264939.38267510373</v>
      </c>
      <c r="X17" s="25">
        <v>1485577.7188350356</v>
      </c>
      <c r="Y17" s="25">
        <v>1257762.7749765289</v>
      </c>
      <c r="Z17" s="25">
        <v>139551.0093848824</v>
      </c>
      <c r="AA17" s="25">
        <v>0</v>
      </c>
      <c r="AB17" s="25">
        <v>-1140944.4272237408</v>
      </c>
      <c r="AC17" s="25">
        <v>0</v>
      </c>
      <c r="AD17" s="25">
        <v>274789.03552604985</v>
      </c>
      <c r="AE17" s="25">
        <v>97790.189512013225</v>
      </c>
    </row>
    <row r="18" spans="5:31" x14ac:dyDescent="0.3">
      <c r="E18" s="178">
        <v>45717</v>
      </c>
      <c r="F18" s="25">
        <v>15110.089462290378</v>
      </c>
      <c r="G18" s="25">
        <v>10930.555555555557</v>
      </c>
      <c r="H18" s="25">
        <v>1381627.5235195577</v>
      </c>
      <c r="I18" s="25">
        <v>1175500</v>
      </c>
      <c r="J18" s="25">
        <v>0</v>
      </c>
      <c r="K18" s="25">
        <v>0</v>
      </c>
      <c r="L18" s="25">
        <v>-13149.965307246379</v>
      </c>
      <c r="M18" s="25">
        <v>0</v>
      </c>
      <c r="N18" s="25">
        <v>0</v>
      </c>
      <c r="O18" s="25">
        <v>0</v>
      </c>
      <c r="T18" s="428">
        <v>2038</v>
      </c>
      <c r="U18" s="178">
        <v>50740</v>
      </c>
      <c r="V18" s="25">
        <v>117366.37416737941</v>
      </c>
      <c r="W18" s="25">
        <v>268254.66964497231</v>
      </c>
      <c r="X18" s="25">
        <v>867471.80494785111</v>
      </c>
      <c r="Y18" s="25">
        <v>1011586.0667698798</v>
      </c>
      <c r="Z18" s="25">
        <v>154704.91634987382</v>
      </c>
      <c r="AA18" s="25">
        <v>0</v>
      </c>
      <c r="AB18" s="25">
        <v>-618105.91388718435</v>
      </c>
      <c r="AC18" s="25">
        <v>0</v>
      </c>
      <c r="AD18" s="25">
        <v>0</v>
      </c>
      <c r="AE18" s="25">
        <v>37231.868403314889</v>
      </c>
    </row>
    <row r="19" spans="5:31" x14ac:dyDescent="0.3">
      <c r="E19" s="178">
        <v>45748</v>
      </c>
      <c r="F19" s="25">
        <v>14967.631504795208</v>
      </c>
      <c r="G19" s="25">
        <v>10930.555555555557</v>
      </c>
      <c r="H19" s="25">
        <v>1368335.1002548162</v>
      </c>
      <c r="I19" s="25">
        <v>1164569.4444444445</v>
      </c>
      <c r="J19" s="25">
        <v>0</v>
      </c>
      <c r="K19" s="25">
        <v>0</v>
      </c>
      <c r="L19" s="25">
        <v>-13292.423264741545</v>
      </c>
      <c r="M19" s="25">
        <v>0</v>
      </c>
      <c r="N19" s="25">
        <v>0</v>
      </c>
      <c r="O19" s="25">
        <v>0</v>
      </c>
      <c r="T19" s="428">
        <v>2039</v>
      </c>
      <c r="U19" s="178">
        <v>51105</v>
      </c>
      <c r="V19" s="25">
        <v>79424.824633303084</v>
      </c>
      <c r="W19" s="25">
        <v>270140.92768722319</v>
      </c>
      <c r="X19" s="25">
        <v>628445.65631090594</v>
      </c>
      <c r="Y19" s="25">
        <v>819283.42825322074</v>
      </c>
      <c r="Z19" s="25">
        <v>132434.07381520487</v>
      </c>
      <c r="AA19" s="25">
        <v>0</v>
      </c>
      <c r="AB19" s="25">
        <v>-239026.14863694512</v>
      </c>
      <c r="AC19" s="25">
        <v>0</v>
      </c>
      <c r="AD19" s="25">
        <v>55567.446635895372</v>
      </c>
      <c r="AE19" s="25">
        <v>0</v>
      </c>
    </row>
    <row r="20" spans="5:31" x14ac:dyDescent="0.3">
      <c r="E20" s="178">
        <v>45778</v>
      </c>
      <c r="F20" s="25">
        <v>14823.630252760509</v>
      </c>
      <c r="G20" s="25">
        <v>10930.555555555557</v>
      </c>
      <c r="H20" s="25">
        <v>1354898.6757380399</v>
      </c>
      <c r="I20" s="25">
        <v>1153638.888888889</v>
      </c>
      <c r="J20" s="25">
        <v>0</v>
      </c>
      <c r="K20" s="25">
        <v>0</v>
      </c>
      <c r="L20" s="25">
        <v>-13436.424516776247</v>
      </c>
      <c r="M20" s="25">
        <v>0</v>
      </c>
      <c r="N20" s="25">
        <v>0</v>
      </c>
      <c r="O20" s="25">
        <v>0</v>
      </c>
      <c r="T20" s="428">
        <v>2040</v>
      </c>
      <c r="U20" s="178">
        <v>51471</v>
      </c>
      <c r="V20" s="25">
        <v>55774.164898813797</v>
      </c>
      <c r="W20" s="25">
        <v>279981.2426340981</v>
      </c>
      <c r="X20" s="25">
        <v>410930.34103567968</v>
      </c>
      <c r="Y20" s="25">
        <v>1498202.0322351193</v>
      </c>
      <c r="Z20" s="25">
        <v>110163.23128053595</v>
      </c>
      <c r="AA20" s="25">
        <v>0</v>
      </c>
      <c r="AB20" s="25">
        <v>-217515.31527522622</v>
      </c>
      <c r="AC20" s="25">
        <v>0</v>
      </c>
      <c r="AD20" s="25">
        <v>936629.00408132782</v>
      </c>
      <c r="AE20" s="25">
        <v>0</v>
      </c>
    </row>
    <row r="21" spans="5:31" x14ac:dyDescent="0.3">
      <c r="E21" s="178">
        <v>45809</v>
      </c>
      <c r="F21" s="25">
        <v>14395.798429716675</v>
      </c>
      <c r="G21" s="25">
        <v>13180.555555555557</v>
      </c>
      <c r="H21" s="25">
        <v>1341211.086597679</v>
      </c>
      <c r="I21" s="25">
        <v>1275458.3333333333</v>
      </c>
      <c r="J21" s="25">
        <v>0</v>
      </c>
      <c r="K21" s="25">
        <v>0</v>
      </c>
      <c r="L21" s="25">
        <v>-13687.589140360878</v>
      </c>
      <c r="M21" s="25">
        <v>0</v>
      </c>
      <c r="N21" s="25">
        <v>135000</v>
      </c>
      <c r="O21" s="25">
        <v>0</v>
      </c>
      <c r="T21" s="428">
        <v>2041</v>
      </c>
      <c r="U21" s="178">
        <v>51836</v>
      </c>
      <c r="V21" s="25">
        <v>38664.208844938898</v>
      </c>
      <c r="W21" s="25">
        <v>301844.51081275998</v>
      </c>
      <c r="X21" s="25">
        <v>268617.96667998569</v>
      </c>
      <c r="Y21" s="25">
        <v>1278153.6019795653</v>
      </c>
      <c r="Z21" s="25">
        <v>87892.388745867007</v>
      </c>
      <c r="AA21" s="25">
        <v>0</v>
      </c>
      <c r="AB21" s="25">
        <v>-142312.37435569402</v>
      </c>
      <c r="AC21" s="25">
        <v>0</v>
      </c>
      <c r="AD21" s="25">
        <v>59525.238022537007</v>
      </c>
      <c r="AE21" s="25">
        <v>0</v>
      </c>
    </row>
    <row r="22" spans="5:31" x14ac:dyDescent="0.3">
      <c r="E22" s="178">
        <v>45839</v>
      </c>
      <c r="F22" s="25">
        <v>14250.367795100339</v>
      </c>
      <c r="G22" s="25">
        <v>13180.555555555557</v>
      </c>
      <c r="H22" s="25">
        <v>1327378.0668227018</v>
      </c>
      <c r="I22" s="25">
        <v>1262277.7777777778</v>
      </c>
      <c r="J22" s="25">
        <v>0</v>
      </c>
      <c r="K22" s="25">
        <v>0</v>
      </c>
      <c r="L22" s="25">
        <v>-13833.019774977214</v>
      </c>
      <c r="M22" s="25">
        <v>0</v>
      </c>
      <c r="N22" s="25">
        <v>0</v>
      </c>
      <c r="O22" s="25">
        <v>0</v>
      </c>
      <c r="T22" s="428">
        <v>2042</v>
      </c>
      <c r="U22" s="178">
        <v>52201</v>
      </c>
      <c r="V22" s="25">
        <v>23201.579797638678</v>
      </c>
      <c r="W22" s="25">
        <v>312003.75249004061</v>
      </c>
      <c r="X22" s="25">
        <v>130835.5756006867</v>
      </c>
      <c r="Y22" s="25">
        <v>1298557.9441714406</v>
      </c>
      <c r="Z22" s="25">
        <v>138909.04955565225</v>
      </c>
      <c r="AA22" s="25">
        <v>0</v>
      </c>
      <c r="AB22" s="25">
        <v>-137782.39107929895</v>
      </c>
      <c r="AC22" s="25">
        <v>0</v>
      </c>
      <c r="AD22" s="25">
        <v>308760.71119239461</v>
      </c>
      <c r="AE22" s="25">
        <v>74664.044299305475</v>
      </c>
    </row>
    <row r="23" spans="5:31" x14ac:dyDescent="0.3">
      <c r="E23" s="178">
        <v>45870</v>
      </c>
      <c r="F23" s="25">
        <v>14103.391959991208</v>
      </c>
      <c r="G23" s="25">
        <v>13180.555555555557</v>
      </c>
      <c r="H23" s="25">
        <v>1313398.0712126156</v>
      </c>
      <c r="I23" s="25">
        <v>1249097.2222222222</v>
      </c>
      <c r="J23" s="25">
        <v>0</v>
      </c>
      <c r="K23" s="25">
        <v>0</v>
      </c>
      <c r="L23" s="25">
        <v>-13979.995610086346</v>
      </c>
      <c r="M23" s="25">
        <v>0</v>
      </c>
      <c r="N23" s="25">
        <v>0</v>
      </c>
      <c r="O23" s="25">
        <v>0</v>
      </c>
      <c r="T23" s="428">
        <v>2043</v>
      </c>
      <c r="U23" s="178">
        <v>52566</v>
      </c>
      <c r="V23" s="25">
        <v>13413.189542165723</v>
      </c>
      <c r="W23" s="25">
        <v>320445.13229793339</v>
      </c>
      <c r="X23" s="25">
        <v>83227.855884390985</v>
      </c>
      <c r="Y23" s="25">
        <v>1203147.482932955</v>
      </c>
      <c r="Z23" s="25">
        <v>114278.42252695248</v>
      </c>
      <c r="AA23" s="25">
        <v>0</v>
      </c>
      <c r="AB23" s="25">
        <v>-47607.719716295709</v>
      </c>
      <c r="AC23" s="25">
        <v>0</v>
      </c>
      <c r="AD23" s="25">
        <v>200404.04403074688</v>
      </c>
      <c r="AE23" s="25">
        <v>0</v>
      </c>
    </row>
    <row r="24" spans="5:31" x14ac:dyDescent="0.3">
      <c r="E24" s="178">
        <v>45901</v>
      </c>
      <c r="F24" s="25">
        <v>13954.854506634041</v>
      </c>
      <c r="G24" s="25">
        <v>13180.555555555557</v>
      </c>
      <c r="H24" s="25">
        <v>1299269.538149172</v>
      </c>
      <c r="I24" s="25">
        <v>1235916.6666666665</v>
      </c>
      <c r="J24" s="25">
        <v>0</v>
      </c>
      <c r="K24" s="25">
        <v>0</v>
      </c>
      <c r="L24" s="25">
        <v>-14128.533063443516</v>
      </c>
      <c r="M24" s="25">
        <v>0</v>
      </c>
      <c r="N24" s="25">
        <v>0</v>
      </c>
      <c r="O24" s="25">
        <v>0</v>
      </c>
      <c r="T24" s="428">
        <v>2044</v>
      </c>
      <c r="U24" s="178">
        <v>52932</v>
      </c>
      <c r="V24" s="25">
        <v>7242.4022418880622</v>
      </c>
      <c r="W24" s="25">
        <v>321807.28641802556</v>
      </c>
      <c r="X24" s="25">
        <v>29449.348867817622</v>
      </c>
      <c r="Y24" s="25">
        <v>907156.3241187993</v>
      </c>
      <c r="Z24" s="25">
        <v>134229.76746761642</v>
      </c>
      <c r="AA24" s="25">
        <v>0</v>
      </c>
      <c r="AB24" s="25">
        <v>-53778.507016573378</v>
      </c>
      <c r="AC24" s="25">
        <v>0</v>
      </c>
      <c r="AD24" s="25">
        <v>0</v>
      </c>
      <c r="AE24" s="25">
        <v>45767.47254453288</v>
      </c>
    </row>
    <row r="25" spans="5:31" x14ac:dyDescent="0.3">
      <c r="E25" s="178">
        <v>45931</v>
      </c>
      <c r="F25" s="25">
        <v>13804.738842834953</v>
      </c>
      <c r="G25" s="25">
        <v>13180.555555555557</v>
      </c>
      <c r="H25" s="25">
        <v>1284990.8894219294</v>
      </c>
      <c r="I25" s="25">
        <v>1222736.111111111</v>
      </c>
      <c r="J25" s="25">
        <v>0</v>
      </c>
      <c r="K25" s="25">
        <v>0</v>
      </c>
      <c r="L25" s="25">
        <v>-14278.6487272426</v>
      </c>
      <c r="M25" s="25">
        <v>0</v>
      </c>
      <c r="N25" s="25">
        <v>0</v>
      </c>
      <c r="O25" s="25">
        <v>0</v>
      </c>
      <c r="T25" s="428">
        <v>2045</v>
      </c>
      <c r="U25" s="178">
        <v>53297</v>
      </c>
      <c r="V25" s="25">
        <v>1061.105761413105</v>
      </c>
      <c r="W25" s="25">
        <v>328533.03566474729</v>
      </c>
      <c r="X25" s="25">
        <v>0</v>
      </c>
      <c r="Y25" s="25">
        <v>1346290.8105856646</v>
      </c>
      <c r="Z25" s="25">
        <v>108176.53974871367</v>
      </c>
      <c r="AA25" s="25">
        <v>0</v>
      </c>
      <c r="AB25" s="25">
        <v>-29449.348867817622</v>
      </c>
      <c r="AC25" s="25">
        <v>0</v>
      </c>
      <c r="AD25" s="25">
        <v>741614.29441270896</v>
      </c>
      <c r="AE25" s="25">
        <v>0</v>
      </c>
    </row>
    <row r="26" spans="5:31" x14ac:dyDescent="0.3">
      <c r="E26" s="178">
        <v>45962</v>
      </c>
      <c r="F26" s="25">
        <v>13653.028200108</v>
      </c>
      <c r="G26" s="25">
        <v>13180.555555555557</v>
      </c>
      <c r="H26" s="25">
        <v>1270560.5300519599</v>
      </c>
      <c r="I26" s="25">
        <v>1209555.5555555555</v>
      </c>
      <c r="J26" s="25">
        <v>0</v>
      </c>
      <c r="K26" s="25">
        <v>0</v>
      </c>
      <c r="L26" s="25">
        <v>-14430.359369969547</v>
      </c>
      <c r="M26" s="25">
        <v>0</v>
      </c>
      <c r="N26" s="25">
        <v>0</v>
      </c>
      <c r="O26" s="25">
        <v>0</v>
      </c>
      <c r="T26" s="428">
        <v>2046</v>
      </c>
      <c r="U26" s="178">
        <v>53662</v>
      </c>
      <c r="V26" s="25">
        <v>0</v>
      </c>
      <c r="W26" s="25">
        <v>361848.48793613847</v>
      </c>
      <c r="X26" s="25">
        <v>0</v>
      </c>
      <c r="Y26" s="25">
        <v>1464978.2577667446</v>
      </c>
      <c r="Z26" s="25">
        <v>82123.312029810884</v>
      </c>
      <c r="AA26" s="25">
        <v>0</v>
      </c>
      <c r="AB26" s="25">
        <v>0</v>
      </c>
      <c r="AC26" s="25">
        <v>0</v>
      </c>
      <c r="AD26" s="25">
        <v>454482.70739831473</v>
      </c>
      <c r="AE26" s="25">
        <v>0</v>
      </c>
    </row>
    <row r="27" spans="5:31" x14ac:dyDescent="0.3">
      <c r="E27" s="178">
        <v>45992</v>
      </c>
      <c r="F27" s="25">
        <v>13499.705631802075</v>
      </c>
      <c r="G27" s="25">
        <v>13180.555555555557</v>
      </c>
      <c r="H27" s="25">
        <v>1605976.8481136844</v>
      </c>
      <c r="I27" s="25">
        <v>1196375</v>
      </c>
      <c r="J27" s="25">
        <v>0</v>
      </c>
      <c r="K27" s="25">
        <v>350000</v>
      </c>
      <c r="L27" s="25">
        <v>-14583.681938275471</v>
      </c>
      <c r="M27" s="25">
        <v>0</v>
      </c>
      <c r="N27" s="25">
        <v>0</v>
      </c>
      <c r="O27" s="25">
        <v>0</v>
      </c>
      <c r="T27" s="428">
        <v>2047</v>
      </c>
      <c r="U27" s="178">
        <v>54027</v>
      </c>
      <c r="V27" s="25">
        <v>0</v>
      </c>
      <c r="W27" s="25">
        <v>370167.16195510776</v>
      </c>
      <c r="X27" s="25">
        <v>0</v>
      </c>
      <c r="Y27" s="25">
        <v>1354036.7707399395</v>
      </c>
      <c r="Z27" s="25">
        <v>191660.89612096001</v>
      </c>
      <c r="AA27" s="25">
        <v>0</v>
      </c>
      <c r="AB27" s="25">
        <v>0</v>
      </c>
      <c r="AC27" s="25">
        <v>0</v>
      </c>
      <c r="AD27" s="25">
        <v>230820.53889290057</v>
      </c>
      <c r="AE27" s="25">
        <v>137942.72012655041</v>
      </c>
    </row>
    <row r="28" spans="5:31" x14ac:dyDescent="0.3">
      <c r="E28" s="178">
        <v>46023</v>
      </c>
      <c r="F28" s="25">
        <v>17209.337344541229</v>
      </c>
      <c r="G28" s="25">
        <v>13180.555555555557</v>
      </c>
      <c r="H28" s="25">
        <v>1595102.7978881481</v>
      </c>
      <c r="I28" s="25">
        <v>1183194.4444444445</v>
      </c>
      <c r="J28" s="25">
        <v>50000</v>
      </c>
      <c r="K28" s="25">
        <v>0</v>
      </c>
      <c r="L28" s="25">
        <v>-14738.63355886966</v>
      </c>
      <c r="M28" s="25">
        <v>3864.5833333333321</v>
      </c>
      <c r="N28" s="25">
        <v>0</v>
      </c>
      <c r="O28" s="25">
        <v>50000</v>
      </c>
      <c r="T28" s="428">
        <v>2048</v>
      </c>
      <c r="U28" s="178">
        <v>54393</v>
      </c>
      <c r="V28" s="25">
        <v>0</v>
      </c>
      <c r="W28" s="25">
        <v>380226.07162765745</v>
      </c>
      <c r="X28" s="25">
        <v>0</v>
      </c>
      <c r="Y28" s="25">
        <v>1220479.8465018801</v>
      </c>
      <c r="Z28" s="25">
        <v>161370.9657236998</v>
      </c>
      <c r="AA28" s="25">
        <v>0</v>
      </c>
      <c r="AB28" s="25">
        <v>0</v>
      </c>
      <c r="AC28" s="25">
        <v>0</v>
      </c>
      <c r="AD28" s="25">
        <v>216379.21699233761</v>
      </c>
      <c r="AE28" s="25">
        <v>0</v>
      </c>
    </row>
    <row r="29" spans="5:31" x14ac:dyDescent="0.3">
      <c r="E29" s="178">
        <v>46054</v>
      </c>
      <c r="F29" s="25">
        <v>17095.410803950464</v>
      </c>
      <c r="G29" s="25">
        <v>13180.555555555557</v>
      </c>
      <c r="H29" s="25">
        <v>1584114.8211220209</v>
      </c>
      <c r="I29" s="25">
        <v>1170013.888888889</v>
      </c>
      <c r="J29" s="25">
        <v>50000</v>
      </c>
      <c r="K29" s="25">
        <v>0</v>
      </c>
      <c r="L29" s="25">
        <v>-14895.231540432645</v>
      </c>
      <c r="M29" s="25">
        <v>3907.2547743055547</v>
      </c>
      <c r="N29" s="25">
        <v>0</v>
      </c>
      <c r="O29" s="25">
        <v>0</v>
      </c>
      <c r="T29" s="428">
        <v>2049</v>
      </c>
      <c r="U29" s="178">
        <v>54758</v>
      </c>
      <c r="V29" s="25">
        <v>0</v>
      </c>
      <c r="W29" s="25">
        <v>388104.79084577039</v>
      </c>
      <c r="X29" s="25">
        <v>0</v>
      </c>
      <c r="Y29" s="25">
        <v>1109012.7245991463</v>
      </c>
      <c r="Z29" s="25">
        <v>131081.0353264396</v>
      </c>
      <c r="AA29" s="25">
        <v>0</v>
      </c>
      <c r="AB29" s="25">
        <v>0</v>
      </c>
      <c r="AC29" s="25">
        <v>0</v>
      </c>
      <c r="AD29" s="25">
        <v>246347.7385457764</v>
      </c>
      <c r="AE29" s="25">
        <v>0</v>
      </c>
    </row>
    <row r="30" spans="5:31" x14ac:dyDescent="0.3">
      <c r="E30" s="178">
        <v>46082</v>
      </c>
      <c r="F30" s="25">
        <v>16980.291573632989</v>
      </c>
      <c r="G30" s="25">
        <v>13527.777777777779</v>
      </c>
      <c r="H30" s="25">
        <v>1973011.7251255764</v>
      </c>
      <c r="I30" s="25">
        <v>1156833.3333333335</v>
      </c>
      <c r="J30" s="25">
        <v>74652.777777777781</v>
      </c>
      <c r="K30" s="25">
        <v>400000</v>
      </c>
      <c r="L30" s="25">
        <v>-15053.493375549742</v>
      </c>
      <c r="M30" s="25">
        <v>3950.3973791051758</v>
      </c>
      <c r="N30" s="25">
        <v>0</v>
      </c>
      <c r="O30" s="25">
        <v>25000</v>
      </c>
      <c r="T30" s="428">
        <v>2050</v>
      </c>
      <c r="U30" s="178">
        <v>55123</v>
      </c>
      <c r="V30" s="25">
        <v>0</v>
      </c>
      <c r="W30" s="25">
        <v>409650.55093997979</v>
      </c>
      <c r="X30" s="25">
        <v>0</v>
      </c>
      <c r="Y30" s="25">
        <v>1530787.7391458657</v>
      </c>
      <c r="Z30" s="25">
        <v>155593.73143146164</v>
      </c>
      <c r="AA30" s="25">
        <v>0</v>
      </c>
      <c r="AB30" s="25">
        <v>0</v>
      </c>
      <c r="AC30" s="25">
        <v>0</v>
      </c>
      <c r="AD30" s="25">
        <v>799678.35219302808</v>
      </c>
      <c r="AE30" s="25">
        <v>56259.909398693409</v>
      </c>
    </row>
    <row r="31" spans="5:31" x14ac:dyDescent="0.3">
      <c r="E31" s="178">
        <v>46113</v>
      </c>
      <c r="F31" s="25">
        <v>20780.633844245396</v>
      </c>
      <c r="G31" s="25">
        <v>13527.777777777779</v>
      </c>
      <c r="H31" s="25">
        <v>1965708.9713997443</v>
      </c>
      <c r="I31" s="25">
        <v>1143652.7777777778</v>
      </c>
      <c r="J31" s="25">
        <v>74305.555555555562</v>
      </c>
      <c r="K31" s="25">
        <v>0</v>
      </c>
      <c r="L31" s="25">
        <v>-15213.436742664962</v>
      </c>
      <c r="M31" s="25">
        <v>7910.6830168327979</v>
      </c>
      <c r="N31" s="25">
        <v>0</v>
      </c>
      <c r="O31" s="25">
        <v>0</v>
      </c>
    </row>
    <row r="32" spans="5:31" x14ac:dyDescent="0.3">
      <c r="E32" s="178">
        <v>46143</v>
      </c>
      <c r="F32" s="25">
        <v>20701.442370498771</v>
      </c>
      <c r="G32" s="25">
        <v>13527.777777777779</v>
      </c>
      <c r="H32" s="25">
        <v>1958327.0262001655</v>
      </c>
      <c r="I32" s="25">
        <v>1130472.222222222</v>
      </c>
      <c r="J32" s="25">
        <v>73958.333333333328</v>
      </c>
      <c r="K32" s="25">
        <v>0</v>
      </c>
      <c r="L32" s="25">
        <v>-15375.079508055775</v>
      </c>
      <c r="M32" s="25">
        <v>7993.1343084769906</v>
      </c>
      <c r="N32" s="25">
        <v>0</v>
      </c>
      <c r="O32" s="25">
        <v>0</v>
      </c>
    </row>
    <row r="33" spans="5:15" x14ac:dyDescent="0.3">
      <c r="E33" s="178">
        <v>46174</v>
      </c>
      <c r="F33" s="25">
        <v>20621.39590368039</v>
      </c>
      <c r="G33" s="25">
        <v>13527.777777777779</v>
      </c>
      <c r="H33" s="25">
        <v>1923534.8545194659</v>
      </c>
      <c r="I33" s="25">
        <v>1117291.6666666667</v>
      </c>
      <c r="J33" s="25">
        <v>73611.111111111109</v>
      </c>
      <c r="K33" s="25">
        <v>0</v>
      </c>
      <c r="L33" s="25">
        <v>-34792.171680699583</v>
      </c>
      <c r="M33" s="25">
        <v>0</v>
      </c>
      <c r="N33" s="25">
        <v>0</v>
      </c>
      <c r="O33" s="25">
        <v>0</v>
      </c>
    </row>
    <row r="34" spans="5:15" x14ac:dyDescent="0.3">
      <c r="E34" s="178">
        <v>46204</v>
      </c>
      <c r="F34" s="25">
        <v>20272.877236811179</v>
      </c>
      <c r="G34" s="25">
        <v>13527.777777777779</v>
      </c>
      <c r="H34" s="25">
        <v>1915724.3441861994</v>
      </c>
      <c r="I34" s="25">
        <v>1104111.111111111</v>
      </c>
      <c r="J34" s="25">
        <v>73263.888888888891</v>
      </c>
      <c r="K34" s="25">
        <v>0</v>
      </c>
      <c r="L34" s="25">
        <v>-15703.535649937041</v>
      </c>
      <c r="M34" s="25">
        <v>7893.0253166706752</v>
      </c>
      <c r="N34" s="25">
        <v>0</v>
      </c>
      <c r="O34" s="25">
        <v>0</v>
      </c>
    </row>
    <row r="35" spans="5:15" x14ac:dyDescent="0.3">
      <c r="E35" s="178">
        <v>46235</v>
      </c>
      <c r="F35" s="25">
        <v>20188.472773861398</v>
      </c>
      <c r="G35" s="25">
        <v>13527.777777777779</v>
      </c>
      <c r="H35" s="25">
        <v>1907829.4293899834</v>
      </c>
      <c r="I35" s="25">
        <v>1090930.5555555555</v>
      </c>
      <c r="J35" s="25">
        <v>72916.666666666672</v>
      </c>
      <c r="K35" s="25">
        <v>0</v>
      </c>
      <c r="L35" s="25">
        <v>-15870.38571621763</v>
      </c>
      <c r="M35" s="25">
        <v>7975.4709200014768</v>
      </c>
      <c r="N35" s="25">
        <v>0</v>
      </c>
      <c r="O35" s="25">
        <v>0</v>
      </c>
    </row>
    <row r="36" spans="5:15" x14ac:dyDescent="0.3">
      <c r="E36" s="178">
        <v>46266</v>
      </c>
      <c r="F36" s="25">
        <v>20103.159780846927</v>
      </c>
      <c r="G36" s="25">
        <v>13527.777777777779</v>
      </c>
      <c r="H36" s="25">
        <v>2172556.4582921444</v>
      </c>
      <c r="I36" s="25">
        <v>1077750</v>
      </c>
      <c r="J36" s="25">
        <v>72569.444444444438</v>
      </c>
      <c r="K36" s="25">
        <v>300000</v>
      </c>
      <c r="L36" s="25">
        <v>-39492.41393918114</v>
      </c>
      <c r="M36" s="25">
        <v>4219.4428413421629</v>
      </c>
      <c r="N36" s="25">
        <v>0</v>
      </c>
      <c r="O36" s="25">
        <v>0</v>
      </c>
    </row>
    <row r="37" spans="5:15" x14ac:dyDescent="0.3">
      <c r="E37" s="178">
        <v>46296</v>
      </c>
      <c r="F37" s="25">
        <v>22812.18706859522</v>
      </c>
      <c r="G37" s="25">
        <v>13527.777777777779</v>
      </c>
      <c r="H37" s="25">
        <v>2162173.5908380086</v>
      </c>
      <c r="I37" s="25">
        <v>1064569.4444444445</v>
      </c>
      <c r="J37" s="25">
        <v>72222.222222222219</v>
      </c>
      <c r="K37" s="25">
        <v>0</v>
      </c>
      <c r="L37" s="25">
        <v>-18258.589983103499</v>
      </c>
      <c r="M37" s="25">
        <v>7875.722528967417</v>
      </c>
      <c r="N37" s="25">
        <v>0</v>
      </c>
      <c r="O37" s="25">
        <v>0</v>
      </c>
    </row>
    <row r="38" spans="5:15" x14ac:dyDescent="0.3">
      <c r="E38" s="178">
        <v>46327</v>
      </c>
      <c r="F38" s="25">
        <v>22701.492360004551</v>
      </c>
      <c r="G38" s="25">
        <v>13527.777777777779</v>
      </c>
      <c r="H38" s="25">
        <v>2151680.0286752819</v>
      </c>
      <c r="I38" s="25">
        <v>1051388.888888889</v>
      </c>
      <c r="J38" s="25">
        <v>71875</v>
      </c>
      <c r="K38" s="25">
        <v>0</v>
      </c>
      <c r="L38" s="25">
        <v>-18451.733682110367</v>
      </c>
      <c r="M38" s="25">
        <v>7958.1715193836135</v>
      </c>
      <c r="N38" s="25">
        <v>0</v>
      </c>
      <c r="O38" s="25">
        <v>0</v>
      </c>
    </row>
    <row r="39" spans="5:15" x14ac:dyDescent="0.3">
      <c r="E39" s="178">
        <v>46357</v>
      </c>
      <c r="F39" s="25">
        <v>22589.620408854189</v>
      </c>
      <c r="G39" s="25">
        <v>13527.777777777779</v>
      </c>
      <c r="H39" s="25">
        <v>2413820.7920739483</v>
      </c>
      <c r="I39" s="25">
        <v>1038208.3333333334</v>
      </c>
      <c r="J39" s="25">
        <v>71527.777777777781</v>
      </c>
      <c r="K39" s="25">
        <v>300000</v>
      </c>
      <c r="L39" s="25">
        <v>-37859.236601332981</v>
      </c>
      <c r="M39" s="25">
        <v>0</v>
      </c>
      <c r="N39" s="25">
        <v>0</v>
      </c>
      <c r="O39" s="25">
        <v>0</v>
      </c>
    </row>
    <row r="40" spans="5:15" x14ac:dyDescent="0.3">
      <c r="E40" s="178">
        <v>46388</v>
      </c>
      <c r="F40" s="25">
        <v>25397.198574869384</v>
      </c>
      <c r="G40" s="25">
        <v>13527.777777777779</v>
      </c>
      <c r="H40" s="25">
        <v>2399235.3459824449</v>
      </c>
      <c r="I40" s="25">
        <v>1025027.7777777778</v>
      </c>
      <c r="J40" s="25">
        <v>71180.555555555562</v>
      </c>
      <c r="K40" s="25">
        <v>0</v>
      </c>
      <c r="L40" s="25">
        <v>-22444.263153475178</v>
      </c>
      <c r="M40" s="25">
        <v>7858.8170619719021</v>
      </c>
      <c r="N40" s="25">
        <v>0</v>
      </c>
      <c r="O40" s="25">
        <v>0</v>
      </c>
    </row>
    <row r="41" spans="5:15" x14ac:dyDescent="0.3">
      <c r="E41" s="178">
        <v>46419</v>
      </c>
      <c r="F41" s="25">
        <v>25242.070570200311</v>
      </c>
      <c r="G41" s="25">
        <v>13616.590277777779</v>
      </c>
      <c r="H41" s="25">
        <v>2384494.7718862728</v>
      </c>
      <c r="I41" s="25">
        <v>1048889.909722222</v>
      </c>
      <c r="J41" s="25">
        <v>70833.333333333328</v>
      </c>
      <c r="K41" s="25">
        <v>0</v>
      </c>
      <c r="L41" s="25">
        <v>-22681.853213855025</v>
      </c>
      <c r="M41" s="25">
        <v>7941.2791176826795</v>
      </c>
      <c r="N41" s="25">
        <v>37131.5</v>
      </c>
      <c r="O41" s="25">
        <v>0</v>
      </c>
    </row>
    <row r="42" spans="5:15" x14ac:dyDescent="0.3">
      <c r="E42" s="178">
        <v>46447</v>
      </c>
      <c r="F42" s="25">
        <v>25085.295449996429</v>
      </c>
      <c r="G42" s="25">
        <v>13616.590277777779</v>
      </c>
      <c r="H42" s="25">
        <v>2642384.2457822519</v>
      </c>
      <c r="I42" s="25">
        <v>1035620.5416666667</v>
      </c>
      <c r="J42" s="25">
        <v>70486.111111111109</v>
      </c>
      <c r="K42" s="25">
        <v>300000</v>
      </c>
      <c r="L42" s="25">
        <v>-46617.337997306269</v>
      </c>
      <c r="M42" s="25">
        <v>4506.8118932851212</v>
      </c>
      <c r="N42" s="25">
        <v>0</v>
      </c>
      <c r="O42" s="25">
        <v>0</v>
      </c>
    </row>
    <row r="43" spans="5:15" x14ac:dyDescent="0.3">
      <c r="E43" s="178">
        <v>46478</v>
      </c>
      <c r="F43" s="25">
        <v>27347.893396691368</v>
      </c>
      <c r="G43" s="25">
        <v>14949.923611111113</v>
      </c>
      <c r="H43" s="25">
        <v>2623264.1084081437</v>
      </c>
      <c r="I43" s="25">
        <v>1101017.8402777778</v>
      </c>
      <c r="J43" s="25">
        <v>70138.888888888891</v>
      </c>
      <c r="K43" s="25">
        <v>0</v>
      </c>
      <c r="L43" s="25">
        <v>-26962.492299487854</v>
      </c>
      <c r="M43" s="25">
        <v>7842.354925379499</v>
      </c>
      <c r="N43" s="25">
        <v>80000</v>
      </c>
      <c r="O43" s="25">
        <v>0</v>
      </c>
    </row>
    <row r="44" spans="5:15" x14ac:dyDescent="0.3">
      <c r="E44" s="178">
        <v>46508</v>
      </c>
      <c r="F44" s="25">
        <v>27151.139638720811</v>
      </c>
      <c r="G44" s="25">
        <v>14949.923611111113</v>
      </c>
      <c r="H44" s="25">
        <v>2603947.2172760647</v>
      </c>
      <c r="I44" s="25">
        <v>1086415.1388888888</v>
      </c>
      <c r="J44" s="25">
        <v>69791.666666666672</v>
      </c>
      <c r="K44" s="25">
        <v>0</v>
      </c>
      <c r="L44" s="25">
        <v>-27241.731501029335</v>
      </c>
      <c r="M44" s="25">
        <v>7924.8403689504339</v>
      </c>
      <c r="N44" s="25">
        <v>0</v>
      </c>
      <c r="O44" s="25">
        <v>0</v>
      </c>
    </row>
    <row r="45" spans="5:15" x14ac:dyDescent="0.3">
      <c r="E45" s="178">
        <v>46539</v>
      </c>
      <c r="F45" s="25">
        <v>26952.355492719798</v>
      </c>
      <c r="G45" s="25">
        <v>15699.923611111113</v>
      </c>
      <c r="H45" s="25">
        <v>2487134.8879218437</v>
      </c>
      <c r="I45" s="25">
        <v>1071812.4375</v>
      </c>
      <c r="J45" s="25">
        <v>113694.44444444444</v>
      </c>
      <c r="K45" s="25">
        <v>0</v>
      </c>
      <c r="L45" s="25">
        <v>-116812.32935422074</v>
      </c>
      <c r="M45" s="25">
        <v>0</v>
      </c>
      <c r="N45" s="25">
        <v>0</v>
      </c>
      <c r="O45" s="25">
        <v>45000</v>
      </c>
    </row>
    <row r="46" spans="5:15" x14ac:dyDescent="0.3">
      <c r="E46" s="178">
        <v>46569</v>
      </c>
      <c r="F46" s="25">
        <v>25711.166050421358</v>
      </c>
      <c r="G46" s="25">
        <v>15908.256944444447</v>
      </c>
      <c r="H46" s="25">
        <v>2866378.0232014651</v>
      </c>
      <c r="I46" s="25">
        <v>1057209.7361111112</v>
      </c>
      <c r="J46" s="25">
        <v>137388.88888888888</v>
      </c>
      <c r="K46" s="25">
        <v>400000</v>
      </c>
      <c r="L46" s="25">
        <v>-27808.942968805113</v>
      </c>
      <c r="M46" s="25">
        <v>7052.0782484267547</v>
      </c>
      <c r="N46" s="25">
        <v>0</v>
      </c>
      <c r="O46" s="25">
        <v>25000</v>
      </c>
    </row>
    <row r="47" spans="5:15" x14ac:dyDescent="0.3">
      <c r="E47" s="178">
        <v>46600</v>
      </c>
      <c r="F47" s="25">
        <v>29913.769889650561</v>
      </c>
      <c r="G47" s="25">
        <v>15908.256944444447</v>
      </c>
      <c r="H47" s="25">
        <v>2840671.2602600139</v>
      </c>
      <c r="I47" s="25">
        <v>1042607.0347222222</v>
      </c>
      <c r="J47" s="25">
        <v>136083.33333333334</v>
      </c>
      <c r="K47" s="25">
        <v>0</v>
      </c>
      <c r="L47" s="25">
        <v>-32832.811384305693</v>
      </c>
      <c r="M47" s="25">
        <v>7126.0484428537602</v>
      </c>
      <c r="N47" s="25">
        <v>0</v>
      </c>
      <c r="O47" s="25">
        <v>0</v>
      </c>
    </row>
    <row r="48" spans="5:15" x14ac:dyDescent="0.3">
      <c r="E48" s="178">
        <v>46631</v>
      </c>
      <c r="F48" s="25">
        <v>29645.201589054446</v>
      </c>
      <c r="G48" s="25">
        <v>15908.256944444447</v>
      </c>
      <c r="H48" s="25">
        <v>2787569.9576692861</v>
      </c>
      <c r="I48" s="25">
        <v>1028004.3333333334</v>
      </c>
      <c r="J48" s="25">
        <v>134777.77777777778</v>
      </c>
      <c r="K48" s="25">
        <v>0</v>
      </c>
      <c r="L48" s="25">
        <v>-57123.553430201646</v>
      </c>
      <c r="M48" s="25">
        <v>4022.2508394744655</v>
      </c>
      <c r="N48" s="25">
        <v>0</v>
      </c>
      <c r="O48" s="25">
        <v>0</v>
      </c>
    </row>
    <row r="49" spans="5:15" x14ac:dyDescent="0.3">
      <c r="E49" s="178">
        <v>46661</v>
      </c>
      <c r="F49" s="25">
        <v>29108.210522943828</v>
      </c>
      <c r="G49" s="25">
        <v>15908.256944444447</v>
      </c>
      <c r="H49" s="25">
        <v>2761057.6353611276</v>
      </c>
      <c r="I49" s="25">
        <v>1013401.6319444444</v>
      </c>
      <c r="J49" s="25">
        <v>133472.22222222222</v>
      </c>
      <c r="K49" s="25">
        <v>0</v>
      </c>
      <c r="L49" s="25">
        <v>-33523.046696796759</v>
      </c>
      <c r="M49" s="25">
        <v>7010.7243886380893</v>
      </c>
      <c r="N49" s="25">
        <v>0</v>
      </c>
      <c r="O49" s="25">
        <v>0</v>
      </c>
    </row>
    <row r="50" spans="5:15" x14ac:dyDescent="0.3">
      <c r="E50" s="178">
        <v>46692</v>
      </c>
      <c r="F50" s="25">
        <v>28256.162972977269</v>
      </c>
      <c r="G50" s="25">
        <v>15908.256944444447</v>
      </c>
      <c r="H50" s="25">
        <v>3033951.9445722681</v>
      </c>
      <c r="I50" s="25">
        <v>998798.9305555555</v>
      </c>
      <c r="J50" s="25">
        <v>132166.66666666666</v>
      </c>
      <c r="K50" s="25">
        <v>300000</v>
      </c>
      <c r="L50" s="25">
        <v>-34049.315521096294</v>
      </c>
      <c r="M50" s="25">
        <v>6943.6247322371928</v>
      </c>
      <c r="N50" s="25">
        <v>0</v>
      </c>
      <c r="O50" s="25">
        <v>0</v>
      </c>
    </row>
    <row r="51" spans="5:15" x14ac:dyDescent="0.3">
      <c r="E51" s="178">
        <v>46722</v>
      </c>
      <c r="F51" s="25">
        <v>31228.775483816105</v>
      </c>
      <c r="G51" s="25">
        <v>15908.256944444447</v>
      </c>
      <c r="H51" s="25">
        <v>2906975.2563455012</v>
      </c>
      <c r="I51" s="25">
        <v>984196.22916666674</v>
      </c>
      <c r="J51" s="25">
        <v>130861.11111111111</v>
      </c>
      <c r="K51" s="25">
        <v>0</v>
      </c>
      <c r="L51" s="25">
        <v>-126976.68822676731</v>
      </c>
      <c r="M51" s="25">
        <v>0</v>
      </c>
      <c r="N51" s="25">
        <v>0</v>
      </c>
      <c r="O51" s="25">
        <v>0</v>
      </c>
    </row>
    <row r="52" spans="5:15" x14ac:dyDescent="0.3">
      <c r="E52" s="178">
        <v>46753</v>
      </c>
      <c r="F52" s="25">
        <v>29903.304204849206</v>
      </c>
      <c r="G52" s="25">
        <v>16101.438194444447</v>
      </c>
      <c r="H52" s="25">
        <v>2874690.7848752467</v>
      </c>
      <c r="I52" s="25">
        <v>1051354.8715277778</v>
      </c>
      <c r="J52" s="25">
        <v>129555.55555555556</v>
      </c>
      <c r="K52" s="25">
        <v>0</v>
      </c>
      <c r="L52" s="25">
        <v>-38365.510924368653</v>
      </c>
      <c r="M52" s="25">
        <v>6081.0394541142887</v>
      </c>
      <c r="N52" s="25">
        <v>81954.524999999994</v>
      </c>
      <c r="O52" s="25">
        <v>0</v>
      </c>
    </row>
    <row r="53" spans="5:15" x14ac:dyDescent="0.3">
      <c r="E53" s="178">
        <v>46784</v>
      </c>
      <c r="F53" s="25">
        <v>29570.452586864798</v>
      </c>
      <c r="G53" s="25">
        <v>16101.438194444447</v>
      </c>
      <c r="H53" s="25">
        <v>2842073.4617870077</v>
      </c>
      <c r="I53" s="25">
        <v>1036558.9888888889</v>
      </c>
      <c r="J53" s="25">
        <v>128249.99999999999</v>
      </c>
      <c r="K53" s="25">
        <v>0</v>
      </c>
      <c r="L53" s="25">
        <v>-38760.856287660601</v>
      </c>
      <c r="M53" s="25">
        <v>6143.5331994218141</v>
      </c>
      <c r="N53" s="25">
        <v>0</v>
      </c>
      <c r="O53" s="25">
        <v>0</v>
      </c>
    </row>
    <row r="54" spans="5:15" x14ac:dyDescent="0.3">
      <c r="E54" s="178">
        <v>46813</v>
      </c>
      <c r="F54" s="25">
        <v>29234.158703134704</v>
      </c>
      <c r="G54" s="25">
        <v>16101.438194444447</v>
      </c>
      <c r="H54" s="25">
        <v>3082212.6958734249</v>
      </c>
      <c r="I54" s="25">
        <v>1021763.1062500001</v>
      </c>
      <c r="J54" s="25">
        <v>126944.44444444444</v>
      </c>
      <c r="K54" s="25">
        <v>300000</v>
      </c>
      <c r="L54" s="25">
        <v>-63307.952316752562</v>
      </c>
      <c r="M54" s="25">
        <v>3447.1864031691221</v>
      </c>
      <c r="N54" s="25">
        <v>0</v>
      </c>
      <c r="O54" s="25">
        <v>0</v>
      </c>
    </row>
    <row r="55" spans="5:15" x14ac:dyDescent="0.3">
      <c r="E55" s="178">
        <v>46844</v>
      </c>
      <c r="F55" s="25">
        <v>31011.526682500109</v>
      </c>
      <c r="G55" s="25">
        <v>16101.438194444447</v>
      </c>
      <c r="H55" s="25">
        <v>3044735.8884879067</v>
      </c>
      <c r="I55" s="25">
        <v>1006967.2236111111</v>
      </c>
      <c r="J55" s="25">
        <v>125638.88888888889</v>
      </c>
      <c r="K55" s="25">
        <v>0</v>
      </c>
      <c r="L55" s="25">
        <v>-43489.408321871917</v>
      </c>
      <c r="M55" s="25">
        <v>6012.6009363537887</v>
      </c>
      <c r="N55" s="25">
        <v>0</v>
      </c>
      <c r="O55" s="25">
        <v>0</v>
      </c>
    </row>
    <row r="56" spans="5:15" x14ac:dyDescent="0.3">
      <c r="E56" s="178">
        <v>46874</v>
      </c>
      <c r="F56" s="25">
        <v>30634.692317595745</v>
      </c>
      <c r="G56" s="25">
        <v>16101.438194444447</v>
      </c>
      <c r="H56" s="25">
        <v>3006882.2467374839</v>
      </c>
      <c r="I56" s="25">
        <v>992171.34097222215</v>
      </c>
      <c r="J56" s="25">
        <v>124333.33333333333</v>
      </c>
      <c r="K56" s="25">
        <v>0</v>
      </c>
      <c r="L56" s="25">
        <v>-43928.219109402839</v>
      </c>
      <c r="M56" s="25">
        <v>6074.577358980343</v>
      </c>
      <c r="N56" s="25">
        <v>0</v>
      </c>
      <c r="O56" s="25">
        <v>0</v>
      </c>
    </row>
    <row r="57" spans="5:15" x14ac:dyDescent="0.3">
      <c r="E57" s="178">
        <v>46905</v>
      </c>
      <c r="F57" s="25">
        <v>30254.037777904261</v>
      </c>
      <c r="G57" s="25">
        <v>16101.438194444447</v>
      </c>
      <c r="H57" s="25">
        <v>2873524.5946342</v>
      </c>
      <c r="I57" s="25">
        <v>977375.45833333337</v>
      </c>
      <c r="J57" s="25">
        <v>123027.77777777778</v>
      </c>
      <c r="K57" s="25">
        <v>0</v>
      </c>
      <c r="L57" s="25">
        <v>-133357.65210328353</v>
      </c>
      <c r="M57" s="25">
        <v>0</v>
      </c>
      <c r="N57" s="25">
        <v>0</v>
      </c>
      <c r="O57" s="25">
        <v>0</v>
      </c>
    </row>
    <row r="58" spans="5:15" x14ac:dyDescent="0.3">
      <c r="E58" s="178">
        <v>46935</v>
      </c>
      <c r="F58" s="25">
        <v>28872.590289645355</v>
      </c>
      <c r="G58" s="25">
        <v>16101.438194444447</v>
      </c>
      <c r="H58" s="25">
        <v>2833908.8508558273</v>
      </c>
      <c r="I58" s="25">
        <v>962579.57569444447</v>
      </c>
      <c r="J58" s="25">
        <v>121722.22222222223</v>
      </c>
      <c r="K58" s="25">
        <v>0</v>
      </c>
      <c r="L58" s="25">
        <v>-44819.270238380421</v>
      </c>
      <c r="M58" s="25">
        <v>5203.5264600075316</v>
      </c>
      <c r="N58" s="25">
        <v>0</v>
      </c>
      <c r="O58" s="25">
        <v>0</v>
      </c>
    </row>
    <row r="59" spans="5:15" x14ac:dyDescent="0.3">
      <c r="E59" s="178">
        <v>46966</v>
      </c>
      <c r="F59" s="25">
        <v>28473.699610325093</v>
      </c>
      <c r="G59" s="25">
        <v>16101.438194444447</v>
      </c>
      <c r="H59" s="25">
        <v>2793894.2163981344</v>
      </c>
      <c r="I59" s="25">
        <v>947783.69305555557</v>
      </c>
      <c r="J59" s="25">
        <v>120416.66666666667</v>
      </c>
      <c r="K59" s="25">
        <v>0</v>
      </c>
      <c r="L59" s="25">
        <v>-45271.602346087995</v>
      </c>
      <c r="M59" s="25">
        <v>5256.9678883948363</v>
      </c>
      <c r="N59" s="25">
        <v>0</v>
      </c>
      <c r="O59" s="25">
        <v>0</v>
      </c>
    </row>
    <row r="60" spans="5:15" x14ac:dyDescent="0.3">
      <c r="E60" s="178">
        <v>46997</v>
      </c>
      <c r="F60" s="25">
        <v>28070.760139118087</v>
      </c>
      <c r="G60" s="25">
        <v>16101.438194444447</v>
      </c>
      <c r="H60" s="25">
        <v>3040176.8461184497</v>
      </c>
      <c r="I60" s="25">
        <v>932987.81041666667</v>
      </c>
      <c r="J60" s="25">
        <v>119111.11111111111</v>
      </c>
      <c r="K60" s="25">
        <v>313500</v>
      </c>
      <c r="L60" s="25">
        <v>-70139.100246598595</v>
      </c>
      <c r="M60" s="25">
        <v>2921.7299669131753</v>
      </c>
      <c r="N60" s="25">
        <v>0</v>
      </c>
      <c r="O60" s="25">
        <v>0</v>
      </c>
    </row>
    <row r="61" spans="5:15" x14ac:dyDescent="0.3">
      <c r="E61" s="178">
        <v>47027</v>
      </c>
      <c r="F61" s="25">
        <v>30541.899121255621</v>
      </c>
      <c r="G61" s="25">
        <v>16101.438194444447</v>
      </c>
      <c r="H61" s="25">
        <v>2995256.7768224701</v>
      </c>
      <c r="I61" s="25">
        <v>918191.92777777778</v>
      </c>
      <c r="J61" s="25">
        <v>117805.55555555556</v>
      </c>
      <c r="K61" s="25">
        <v>0</v>
      </c>
      <c r="L61" s="25">
        <v>-50028.746963905069</v>
      </c>
      <c r="M61" s="25">
        <v>5108.6776679257455</v>
      </c>
      <c r="N61" s="25">
        <v>0</v>
      </c>
      <c r="O61" s="25">
        <v>0</v>
      </c>
    </row>
    <row r="62" spans="5:15" x14ac:dyDescent="0.3">
      <c r="E62" s="178">
        <v>47058</v>
      </c>
      <c r="F62" s="25">
        <v>29465.878049172803</v>
      </c>
      <c r="G62" s="25">
        <v>16101.438194444447</v>
      </c>
      <c r="H62" s="25">
        <v>2949563.83555364</v>
      </c>
      <c r="I62" s="25">
        <v>903396.04513888888</v>
      </c>
      <c r="J62" s="25">
        <v>116499.99999999999</v>
      </c>
      <c r="K62" s="25">
        <v>0</v>
      </c>
      <c r="L62" s="25">
        <v>-50749.554456205849</v>
      </c>
      <c r="M62" s="25">
        <v>5056.6131873758568</v>
      </c>
      <c r="N62" s="25">
        <v>0</v>
      </c>
      <c r="O62" s="25">
        <v>0</v>
      </c>
    </row>
    <row r="63" spans="5:15" x14ac:dyDescent="0.3">
      <c r="E63" s="178">
        <v>47088</v>
      </c>
      <c r="F63" s="25">
        <v>29015.570763407562</v>
      </c>
      <c r="G63" s="25">
        <v>16101.438194444447</v>
      </c>
      <c r="H63" s="25">
        <v>2809671.9478692063</v>
      </c>
      <c r="I63" s="25">
        <v>888600.16249999998</v>
      </c>
      <c r="J63" s="25">
        <v>115194.44444444444</v>
      </c>
      <c r="K63" s="25">
        <v>0</v>
      </c>
      <c r="L63" s="25">
        <v>-139891.88768443395</v>
      </c>
      <c r="M63" s="25">
        <v>0</v>
      </c>
      <c r="N63" s="25">
        <v>0</v>
      </c>
      <c r="O63" s="25">
        <v>0</v>
      </c>
    </row>
    <row r="64" spans="5:15" x14ac:dyDescent="0.3">
      <c r="E64" s="178">
        <v>47119</v>
      </c>
      <c r="F64" s="25">
        <v>27598.021369664057</v>
      </c>
      <c r="G64" s="25">
        <v>16101.438194444447</v>
      </c>
      <c r="H64" s="25">
        <v>2762111.1499208673</v>
      </c>
      <c r="I64" s="25">
        <v>873804.27986111108</v>
      </c>
      <c r="J64" s="25">
        <v>113888.88888888889</v>
      </c>
      <c r="K64" s="25">
        <v>0</v>
      </c>
      <c r="L64" s="25">
        <v>-51757.289684461633</v>
      </c>
      <c r="M64" s="25">
        <v>4196.4917361229018</v>
      </c>
      <c r="N64" s="25">
        <v>0</v>
      </c>
      <c r="O64" s="25">
        <v>0</v>
      </c>
    </row>
    <row r="65" spans="5:15" x14ac:dyDescent="0.3">
      <c r="E65" s="178">
        <v>47150</v>
      </c>
      <c r="F65" s="25">
        <v>27128.808996847292</v>
      </c>
      <c r="G65" s="25">
        <v>16195.659375694446</v>
      </c>
      <c r="H65" s="25">
        <v>2714081.1395997116</v>
      </c>
      <c r="I65" s="25">
        <v>898306.98439097218</v>
      </c>
      <c r="J65" s="25">
        <v>112583.33333333333</v>
      </c>
      <c r="K65" s="25">
        <v>0</v>
      </c>
      <c r="L65" s="25">
        <v>-52268.691118850897</v>
      </c>
      <c r="M65" s="25">
        <v>4238.6807976954005</v>
      </c>
      <c r="N65" s="25">
        <v>39392.808350000007</v>
      </c>
      <c r="O65" s="25">
        <v>0</v>
      </c>
    </row>
    <row r="66" spans="5:15" x14ac:dyDescent="0.3">
      <c r="E66" s="178">
        <v>47178</v>
      </c>
      <c r="F66" s="25">
        <v>26654.932741440865</v>
      </c>
      <c r="G66" s="25">
        <v>16195.659375694446</v>
      </c>
      <c r="H66" s="25">
        <v>3056994.2006883095</v>
      </c>
      <c r="I66" s="25">
        <v>883416.88057083334</v>
      </c>
      <c r="J66" s="25">
        <v>111277.77777777778</v>
      </c>
      <c r="K66" s="25">
        <v>418000</v>
      </c>
      <c r="L66" s="25">
        <v>-77413.155440077782</v>
      </c>
      <c r="M66" s="25">
        <v>2326.2165286759264</v>
      </c>
      <c r="N66" s="25">
        <v>0</v>
      </c>
      <c r="O66" s="25">
        <v>0</v>
      </c>
    </row>
    <row r="67" spans="5:15" x14ac:dyDescent="0.3">
      <c r="E67" s="178">
        <v>47209</v>
      </c>
      <c r="F67" s="25">
        <v>30194.2131703659</v>
      </c>
      <c r="G67" s="25">
        <v>16195.659375694446</v>
      </c>
      <c r="H67" s="25">
        <v>3002678.5219561588</v>
      </c>
      <c r="I67" s="25">
        <v>868526.77675069438</v>
      </c>
      <c r="J67" s="25">
        <v>109972.22222222222</v>
      </c>
      <c r="K67" s="25">
        <v>0</v>
      </c>
      <c r="L67" s="25">
        <v>-58390.803164289777</v>
      </c>
      <c r="M67" s="25">
        <v>4075.1244321387494</v>
      </c>
      <c r="N67" s="25">
        <v>0</v>
      </c>
      <c r="O67" s="25">
        <v>0</v>
      </c>
    </row>
    <row r="68" spans="5:15" x14ac:dyDescent="0.3">
      <c r="E68" s="178">
        <v>47239</v>
      </c>
      <c r="F68" s="25">
        <v>29656.633270356153</v>
      </c>
      <c r="G68" s="25">
        <v>16195.659375694446</v>
      </c>
      <c r="H68" s="25">
        <v>2947825.2633239981</v>
      </c>
      <c r="I68" s="25">
        <v>853636.67293055565</v>
      </c>
      <c r="J68" s="25">
        <v>108666.66666666667</v>
      </c>
      <c r="K68" s="25">
        <v>0</v>
      </c>
      <c r="L68" s="25">
        <v>-58969.526021574944</v>
      </c>
      <c r="M68" s="25">
        <v>4116.2673894141626</v>
      </c>
      <c r="N68" s="25">
        <v>0</v>
      </c>
      <c r="O68" s="25">
        <v>0</v>
      </c>
    </row>
    <row r="69" spans="5:15" x14ac:dyDescent="0.3">
      <c r="E69" s="178">
        <v>47270</v>
      </c>
      <c r="F69" s="25">
        <v>29113.696416822564</v>
      </c>
      <c r="G69" s="25">
        <v>16195.659375694446</v>
      </c>
      <c r="H69" s="25">
        <v>2799879.3149375888</v>
      </c>
      <c r="I69" s="25">
        <v>838746.56911041669</v>
      </c>
      <c r="J69" s="25">
        <v>107361.11111111111</v>
      </c>
      <c r="K69" s="25">
        <v>0</v>
      </c>
      <c r="L69" s="25">
        <v>-147945.94838640938</v>
      </c>
      <c r="M69" s="25">
        <v>0</v>
      </c>
      <c r="N69" s="25">
        <v>0</v>
      </c>
      <c r="O69" s="25">
        <v>0</v>
      </c>
    </row>
    <row r="70" spans="5:15" x14ac:dyDescent="0.3">
      <c r="E70" s="178">
        <v>47300</v>
      </c>
      <c r="F70" s="25">
        <v>27615.148047270286</v>
      </c>
      <c r="G70" s="25">
        <v>16195.659375694446</v>
      </c>
      <c r="H70" s="25">
        <v>2742984.5710823424</v>
      </c>
      <c r="I70" s="25">
        <v>823856.46529027773</v>
      </c>
      <c r="J70" s="25">
        <v>106055.55555555556</v>
      </c>
      <c r="K70" s="25">
        <v>0</v>
      </c>
      <c r="L70" s="25">
        <v>-60144.351338936402</v>
      </c>
      <c r="M70" s="25">
        <v>3249.6074836897606</v>
      </c>
      <c r="N70" s="25">
        <v>0</v>
      </c>
      <c r="O70" s="25">
        <v>0</v>
      </c>
    </row>
    <row r="71" spans="5:15" x14ac:dyDescent="0.3">
      <c r="E71" s="178">
        <v>47331</v>
      </c>
      <c r="F71" s="25">
        <v>27051.550493539864</v>
      </c>
      <c r="G71" s="25">
        <v>16195.659375694446</v>
      </c>
      <c r="H71" s="25">
        <v>2685526.2296733647</v>
      </c>
      <c r="I71" s="25">
        <v>808966.36147013889</v>
      </c>
      <c r="J71" s="25">
        <v>104749.99999999999</v>
      </c>
      <c r="K71" s="25">
        <v>0</v>
      </c>
      <c r="L71" s="25">
        <v>-60740.570236019128</v>
      </c>
      <c r="M71" s="25">
        <v>3282.228827042054</v>
      </c>
      <c r="N71" s="25">
        <v>0</v>
      </c>
      <c r="O71" s="25">
        <v>0</v>
      </c>
    </row>
    <row r="72" spans="5:15" x14ac:dyDescent="0.3">
      <c r="E72" s="178">
        <v>47362</v>
      </c>
      <c r="F72" s="25">
        <v>26482.332246036385</v>
      </c>
      <c r="G72" s="25">
        <v>16195.659375694446</v>
      </c>
      <c r="H72" s="25">
        <v>2810066.1479952708</v>
      </c>
      <c r="I72" s="25">
        <v>794076.25764999993</v>
      </c>
      <c r="J72" s="25">
        <v>103444.44444444444</v>
      </c>
      <c r="K72" s="25">
        <v>209000</v>
      </c>
      <c r="L72" s="25">
        <v>-86221.951614973485</v>
      </c>
      <c r="M72" s="25">
        <v>1761.8699368792295</v>
      </c>
      <c r="N72" s="25">
        <v>0</v>
      </c>
      <c r="O72" s="25">
        <v>0</v>
      </c>
    </row>
    <row r="73" spans="5:15" x14ac:dyDescent="0.3">
      <c r="E73" s="178">
        <v>47392</v>
      </c>
      <c r="F73" s="25">
        <v>27619.007040204797</v>
      </c>
      <c r="G73" s="25">
        <v>16195.659375694446</v>
      </c>
      <c r="H73" s="25">
        <v>2748604.995788421</v>
      </c>
      <c r="I73" s="25">
        <v>779186.15382986108</v>
      </c>
      <c r="J73" s="25">
        <v>102138.88888888888</v>
      </c>
      <c r="K73" s="25">
        <v>0</v>
      </c>
      <c r="L73" s="25">
        <v>-64561.808358451679</v>
      </c>
      <c r="M73" s="25">
        <v>3100.6561516021757</v>
      </c>
      <c r="N73" s="25">
        <v>0</v>
      </c>
      <c r="O73" s="25">
        <v>0</v>
      </c>
    </row>
    <row r="74" spans="5:15" x14ac:dyDescent="0.3">
      <c r="E74" s="178">
        <v>47423</v>
      </c>
      <c r="F74" s="25">
        <v>26438.951397951721</v>
      </c>
      <c r="G74" s="25">
        <v>16195.659375694446</v>
      </c>
      <c r="H74" s="25">
        <v>2686256.9687348655</v>
      </c>
      <c r="I74" s="25">
        <v>764296.05000972224</v>
      </c>
      <c r="J74" s="25">
        <v>100833.33333333333</v>
      </c>
      <c r="K74" s="25">
        <v>0</v>
      </c>
      <c r="L74" s="25">
        <v>-65415.083290513219</v>
      </c>
      <c r="M74" s="25">
        <v>3067.0562369574618</v>
      </c>
      <c r="N74" s="25">
        <v>0</v>
      </c>
      <c r="O74" s="25">
        <v>0</v>
      </c>
    </row>
    <row r="75" spans="5:15" x14ac:dyDescent="0.3">
      <c r="E75" s="178">
        <v>47453</v>
      </c>
      <c r="F75" s="25">
        <v>25835.714851234174</v>
      </c>
      <c r="G75" s="25">
        <v>16195.659375694446</v>
      </c>
      <c r="H75" s="25">
        <v>2532512.2272568219</v>
      </c>
      <c r="I75" s="25">
        <v>749405.9461895834</v>
      </c>
      <c r="J75" s="25">
        <v>99527.777777777781</v>
      </c>
      <c r="K75" s="25">
        <v>0</v>
      </c>
      <c r="L75" s="25">
        <v>-153744.74147804346</v>
      </c>
      <c r="M75" s="25">
        <v>0</v>
      </c>
      <c r="N75" s="25">
        <v>0</v>
      </c>
      <c r="O75" s="25">
        <v>0</v>
      </c>
    </row>
    <row r="76" spans="5:15" x14ac:dyDescent="0.3">
      <c r="E76" s="178">
        <v>47484</v>
      </c>
      <c r="F76" s="25">
        <v>24313.686378041886</v>
      </c>
      <c r="G76" s="25">
        <v>13924.689401180558</v>
      </c>
      <c r="H76" s="25">
        <v>2468038.9351833565</v>
      </c>
      <c r="I76" s="25">
        <v>853276.97417895833</v>
      </c>
      <c r="J76" s="25">
        <v>98222.222222222219</v>
      </c>
      <c r="K76" s="25">
        <v>0</v>
      </c>
      <c r="L76" s="25">
        <v>-66688.373686688239</v>
      </c>
      <c r="M76" s="25">
        <v>2215.0816132226319</v>
      </c>
      <c r="N76" s="25">
        <v>116490.16183500001</v>
      </c>
      <c r="O76" s="25">
        <v>0</v>
      </c>
    </row>
    <row r="77" spans="5:15" x14ac:dyDescent="0.3">
      <c r="E77" s="178">
        <v>47515</v>
      </c>
      <c r="F77" s="25">
        <v>23689.430897281774</v>
      </c>
      <c r="G77" s="25">
        <v>14501.845065405558</v>
      </c>
      <c r="H77" s="25">
        <v>2402941.3876291309</v>
      </c>
      <c r="I77" s="25">
        <v>1084710.0245226084</v>
      </c>
      <c r="J77" s="25">
        <v>96916.666666666657</v>
      </c>
      <c r="K77" s="25">
        <v>0</v>
      </c>
      <c r="L77" s="25">
        <v>-67334.34552512088</v>
      </c>
      <c r="M77" s="25">
        <v>2236.7979708951607</v>
      </c>
      <c r="N77" s="25">
        <v>244629.33985350002</v>
      </c>
      <c r="O77" s="25">
        <v>0</v>
      </c>
    </row>
    <row r="78" spans="5:15" x14ac:dyDescent="0.3">
      <c r="E78" s="178">
        <v>47543</v>
      </c>
      <c r="F78" s="25">
        <v>23059.090064523636</v>
      </c>
      <c r="G78" s="25">
        <v>14501.845065405558</v>
      </c>
      <c r="H78" s="25">
        <v>2624538.5540285534</v>
      </c>
      <c r="I78" s="25">
        <v>1071513.7350127583</v>
      </c>
      <c r="J78" s="25">
        <v>95611.111111111109</v>
      </c>
      <c r="K78" s="25">
        <v>313500</v>
      </c>
      <c r="L78" s="25">
        <v>-93055.634477463536</v>
      </c>
      <c r="M78" s="25">
        <v>1152.8008768862346</v>
      </c>
      <c r="N78" s="25">
        <v>0</v>
      </c>
      <c r="O78" s="25">
        <v>0</v>
      </c>
    </row>
    <row r="79" spans="5:15" x14ac:dyDescent="0.3">
      <c r="E79" s="178">
        <v>47574</v>
      </c>
      <c r="F79" s="25">
        <v>24795.167222102067</v>
      </c>
      <c r="G79" s="25">
        <v>17414.099111280557</v>
      </c>
      <c r="H79" s="25">
        <v>2553885.7942821649</v>
      </c>
      <c r="I79" s="25">
        <v>1230140.4342095333</v>
      </c>
      <c r="J79" s="25">
        <v>94305.555555555562</v>
      </c>
      <c r="K79" s="25">
        <v>0</v>
      </c>
      <c r="L79" s="25">
        <v>-72693.696854964946</v>
      </c>
      <c r="M79" s="25">
        <v>2040.9371085769235</v>
      </c>
      <c r="N79" s="25">
        <v>174735.24275249999</v>
      </c>
      <c r="O79" s="25">
        <v>0</v>
      </c>
    </row>
    <row r="80" spans="5:15" x14ac:dyDescent="0.3">
      <c r="E80" s="178">
        <v>47604</v>
      </c>
      <c r="F80" s="25">
        <v>24116.539624575056</v>
      </c>
      <c r="G80" s="25">
        <v>17414.099111280557</v>
      </c>
      <c r="H80" s="25">
        <v>2482554.4069382502</v>
      </c>
      <c r="I80" s="25">
        <v>1214031.8906538084</v>
      </c>
      <c r="J80" s="25">
        <v>93000</v>
      </c>
      <c r="K80" s="25">
        <v>0</v>
      </c>
      <c r="L80" s="25">
        <v>-73392.489054178106</v>
      </c>
      <c r="M80" s="25">
        <v>2061.1017102630722</v>
      </c>
      <c r="N80" s="25">
        <v>0</v>
      </c>
      <c r="O80" s="25">
        <v>0</v>
      </c>
    </row>
    <row r="81" spans="5:15" x14ac:dyDescent="0.3">
      <c r="E81" s="178">
        <v>47635</v>
      </c>
      <c r="F81" s="25">
        <v>23431.34462289689</v>
      </c>
      <c r="G81" s="25">
        <v>17785.127752568056</v>
      </c>
      <c r="H81" s="25">
        <v>2739860.5324396607</v>
      </c>
      <c r="I81" s="25">
        <v>1354814.0369340458</v>
      </c>
      <c r="J81" s="25">
        <v>91694.444444444438</v>
      </c>
      <c r="K81" s="25">
        <v>418000</v>
      </c>
      <c r="L81" s="25">
        <v>-160693.87449858911</v>
      </c>
      <c r="M81" s="25">
        <v>0</v>
      </c>
      <c r="N81" s="25">
        <v>157261.71847725002</v>
      </c>
      <c r="O81" s="25">
        <v>0</v>
      </c>
    </row>
    <row r="82" spans="5:15" x14ac:dyDescent="0.3">
      <c r="E82" s="178">
        <v>47665</v>
      </c>
      <c r="F82" s="25">
        <v>26202.520560616915</v>
      </c>
      <c r="G82" s="25">
        <v>17785.127752568056</v>
      </c>
      <c r="H82" s="25">
        <v>2665463.1837269659</v>
      </c>
      <c r="I82" s="25">
        <v>1338334.4647370332</v>
      </c>
      <c r="J82" s="25">
        <v>90388.888888888876</v>
      </c>
      <c r="K82" s="25">
        <v>0</v>
      </c>
      <c r="L82" s="25">
        <v>-75608.217289644337</v>
      </c>
      <c r="M82" s="25">
        <v>1210.8685769487638</v>
      </c>
      <c r="N82" s="25">
        <v>0</v>
      </c>
      <c r="O82" s="25">
        <v>0</v>
      </c>
    </row>
    <row r="83" spans="5:15" x14ac:dyDescent="0.3">
      <c r="E83" s="178">
        <v>47696</v>
      </c>
      <c r="F83" s="25">
        <v>25486.703538003218</v>
      </c>
      <c r="G83" s="25">
        <v>17785.127752568056</v>
      </c>
      <c r="H83" s="25">
        <v>2590350.0179916564</v>
      </c>
      <c r="I83" s="25">
        <v>1321854.8925400209</v>
      </c>
      <c r="J83" s="25">
        <v>89083.333333333328</v>
      </c>
      <c r="K83" s="25">
        <v>0</v>
      </c>
      <c r="L83" s="25">
        <v>-76335.820416112547</v>
      </c>
      <c r="M83" s="25">
        <v>1222.6546808032726</v>
      </c>
      <c r="N83" s="25">
        <v>0</v>
      </c>
      <c r="O83" s="25">
        <v>0</v>
      </c>
    </row>
    <row r="84" spans="5:15" x14ac:dyDescent="0.3">
      <c r="E84" s="178">
        <v>47727</v>
      </c>
      <c r="F84" s="25">
        <v>24763.947903929209</v>
      </c>
      <c r="G84" s="25">
        <v>17785.127752568056</v>
      </c>
      <c r="H84" s="25">
        <v>3115637.0015327213</v>
      </c>
      <c r="I84" s="25">
        <v>1305375.3203430083</v>
      </c>
      <c r="J84" s="25">
        <v>87777.777777777781</v>
      </c>
      <c r="K84" s="25">
        <v>627000</v>
      </c>
      <c r="L84" s="25">
        <v>-102273.69748863645</v>
      </c>
      <c r="M84" s="25">
        <v>560.68102970189648</v>
      </c>
      <c r="N84" s="25">
        <v>0</v>
      </c>
      <c r="O84" s="25">
        <v>0</v>
      </c>
    </row>
    <row r="85" spans="5:15" x14ac:dyDescent="0.3">
      <c r="E85" s="178">
        <v>47757</v>
      </c>
      <c r="F85" s="25">
        <v>28499.479264136255</v>
      </c>
      <c r="G85" s="25">
        <v>17785.127752568056</v>
      </c>
      <c r="H85" s="25">
        <v>3035594.0405094046</v>
      </c>
      <c r="I85" s="25">
        <v>1288895.7481459959</v>
      </c>
      <c r="J85" s="25">
        <v>86472.222222222219</v>
      </c>
      <c r="K85" s="25">
        <v>0</v>
      </c>
      <c r="L85" s="25">
        <v>-81052.327907444851</v>
      </c>
      <c r="M85" s="25">
        <v>1009.3668841279577</v>
      </c>
      <c r="N85" s="25">
        <v>0</v>
      </c>
      <c r="O85" s="25">
        <v>0</v>
      </c>
    </row>
    <row r="86" spans="5:15" x14ac:dyDescent="0.3">
      <c r="E86" s="178">
        <v>47788</v>
      </c>
      <c r="F86" s="25">
        <v>27103.752322856144</v>
      </c>
      <c r="G86" s="25">
        <v>17785.127752568056</v>
      </c>
      <c r="H86" s="25">
        <v>2954532.8190081371</v>
      </c>
      <c r="I86" s="25">
        <v>1272416.1759489833</v>
      </c>
      <c r="J86" s="25">
        <v>85166.666666666657</v>
      </c>
      <c r="K86" s="25">
        <v>0</v>
      </c>
      <c r="L86" s="25">
        <v>-82058.943684282392</v>
      </c>
      <c r="M86" s="25">
        <v>997.72218301486282</v>
      </c>
      <c r="N86" s="25">
        <v>0</v>
      </c>
      <c r="O86" s="25">
        <v>0</v>
      </c>
    </row>
    <row r="87" spans="5:15" x14ac:dyDescent="0.3">
      <c r="E87" s="178">
        <v>47818</v>
      </c>
      <c r="F87" s="25">
        <v>26347.652835417422</v>
      </c>
      <c r="G87" s="25">
        <v>17785.127752568056</v>
      </c>
      <c r="H87" s="25">
        <v>3522535.3844406903</v>
      </c>
      <c r="I87" s="25">
        <v>1255936.6037519709</v>
      </c>
      <c r="J87" s="25">
        <v>83861.111111111109</v>
      </c>
      <c r="K87" s="25">
        <v>731500</v>
      </c>
      <c r="L87" s="25">
        <v>-163497.4345674472</v>
      </c>
      <c r="M87" s="25">
        <v>0</v>
      </c>
      <c r="N87" s="25">
        <v>0</v>
      </c>
      <c r="O87" s="25">
        <v>0</v>
      </c>
    </row>
    <row r="88" spans="5:15" x14ac:dyDescent="0.3">
      <c r="E88" s="178">
        <v>47849</v>
      </c>
      <c r="F88" s="25">
        <v>32250.011009327714</v>
      </c>
      <c r="G88" s="25">
        <v>18020.432283801911</v>
      </c>
      <c r="H88" s="25">
        <v>3430256.0446029939</v>
      </c>
      <c r="I88" s="25">
        <v>1329647.2151481432</v>
      </c>
      <c r="J88" s="25">
        <v>82555.555555555562</v>
      </c>
      <c r="K88" s="25">
        <v>0</v>
      </c>
      <c r="L88" s="25">
        <v>-92494.615816354402</v>
      </c>
      <c r="M88" s="25">
        <v>215.27597865872667</v>
      </c>
      <c r="N88" s="25">
        <v>90425.488124418756</v>
      </c>
      <c r="O88" s="25">
        <v>0</v>
      </c>
    </row>
    <row r="89" spans="5:15" x14ac:dyDescent="0.3">
      <c r="E89" s="178">
        <v>47880</v>
      </c>
      <c r="F89" s="25">
        <v>31380.881677227684</v>
      </c>
      <c r="G89" s="25">
        <v>18137.338649415608</v>
      </c>
      <c r="H89" s="25">
        <v>3364949.5909879771</v>
      </c>
      <c r="I89" s="25">
        <v>1355013.9931790119</v>
      </c>
      <c r="J89" s="25">
        <v>81250</v>
      </c>
      <c r="K89" s="25">
        <v>0</v>
      </c>
      <c r="L89" s="25">
        <v>-65523.658107651747</v>
      </c>
      <c r="M89" s="25">
        <v>217.20449263423507</v>
      </c>
      <c r="N89" s="25">
        <v>42198.561124728752</v>
      </c>
      <c r="O89" s="25">
        <v>0</v>
      </c>
    </row>
    <row r="90" spans="5:15" x14ac:dyDescent="0.3">
      <c r="E90" s="178">
        <v>47908</v>
      </c>
      <c r="F90" s="25">
        <v>30776.110848840144</v>
      </c>
      <c r="G90" s="25">
        <v>18137.338649415608</v>
      </c>
      <c r="H90" s="25">
        <v>3901355.9288703534</v>
      </c>
      <c r="I90" s="25">
        <v>1338182.2100851517</v>
      </c>
      <c r="J90" s="25">
        <v>79944.444444444438</v>
      </c>
      <c r="K90" s="25">
        <v>627000</v>
      </c>
      <c r="L90" s="25">
        <v>-90593.662117623899</v>
      </c>
      <c r="M90" s="25">
        <v>0</v>
      </c>
      <c r="N90" s="25">
        <v>0</v>
      </c>
      <c r="O90" s="25">
        <v>0</v>
      </c>
    </row>
    <row r="91" spans="5:15" x14ac:dyDescent="0.3">
      <c r="E91" s="178">
        <v>47939</v>
      </c>
      <c r="F91" s="25">
        <v>35561.430548440636</v>
      </c>
      <c r="G91" s="25">
        <v>18137.338649415608</v>
      </c>
      <c r="H91" s="25">
        <v>3826675.5671682963</v>
      </c>
      <c r="I91" s="25">
        <v>1321350.4269912918</v>
      </c>
      <c r="J91" s="25">
        <v>78638.888888888891</v>
      </c>
      <c r="K91" s="25">
        <v>0</v>
      </c>
      <c r="L91" s="25">
        <v>-74680.361702057126</v>
      </c>
      <c r="M91" s="25">
        <v>0</v>
      </c>
      <c r="N91" s="25">
        <v>0</v>
      </c>
      <c r="O91" s="25">
        <v>0</v>
      </c>
    </row>
    <row r="92" spans="5:15" x14ac:dyDescent="0.3">
      <c r="E92" s="178">
        <v>47969</v>
      </c>
      <c r="F92" s="25">
        <v>34872.175708165152</v>
      </c>
      <c r="G92" s="25">
        <v>18137.338649415608</v>
      </c>
      <c r="H92" s="25">
        <v>3751305.950625963</v>
      </c>
      <c r="I92" s="25">
        <v>1304518.6438974317</v>
      </c>
      <c r="J92" s="25">
        <v>77333.333333333328</v>
      </c>
      <c r="K92" s="25">
        <v>0</v>
      </c>
      <c r="L92" s="25">
        <v>-75369.616542332573</v>
      </c>
      <c r="M92" s="25">
        <v>0</v>
      </c>
      <c r="N92" s="25">
        <v>0</v>
      </c>
      <c r="O92" s="25">
        <v>0</v>
      </c>
    </row>
    <row r="93" spans="5:15" x14ac:dyDescent="0.3">
      <c r="E93" s="178">
        <v>48000</v>
      </c>
      <c r="F93" s="25">
        <v>34176.487110680486</v>
      </c>
      <c r="G93" s="25">
        <v>18137.338649415608</v>
      </c>
      <c r="H93" s="25">
        <v>4406740.6454861462</v>
      </c>
      <c r="I93" s="25">
        <v>1287686.8608035718</v>
      </c>
      <c r="J93" s="25">
        <v>76027.777777777781</v>
      </c>
      <c r="K93" s="25">
        <v>731500</v>
      </c>
      <c r="L93" s="25">
        <v>-76065.305139817254</v>
      </c>
      <c r="M93" s="25">
        <v>0</v>
      </c>
      <c r="N93" s="25">
        <v>0</v>
      </c>
      <c r="O93" s="25">
        <v>0</v>
      </c>
    </row>
    <row r="94" spans="5:15" x14ac:dyDescent="0.3">
      <c r="E94" s="178">
        <v>48030</v>
      </c>
      <c r="F94" s="25">
        <v>40941.699927146728</v>
      </c>
      <c r="G94" s="25">
        <v>18137.338649415608</v>
      </c>
      <c r="H94" s="25">
        <v>4321076.1761398949</v>
      </c>
      <c r="I94" s="25">
        <v>1270855.0777097119</v>
      </c>
      <c r="J94" s="25">
        <v>74722.222222222219</v>
      </c>
      <c r="K94" s="25">
        <v>0</v>
      </c>
      <c r="L94" s="25">
        <v>-85664.469346250742</v>
      </c>
      <c r="M94" s="25">
        <v>0</v>
      </c>
      <c r="N94" s="25">
        <v>0</v>
      </c>
      <c r="O94" s="25">
        <v>0</v>
      </c>
    </row>
    <row r="95" spans="5:15" x14ac:dyDescent="0.3">
      <c r="E95" s="178">
        <v>48061</v>
      </c>
      <c r="F95" s="25">
        <v>40142.1379020245</v>
      </c>
      <c r="G95" s="25">
        <v>18137.338649415608</v>
      </c>
      <c r="H95" s="25">
        <v>4861612.1447685231</v>
      </c>
      <c r="I95" s="25">
        <v>1254023.2946158517</v>
      </c>
      <c r="J95" s="25">
        <v>73416.666666666657</v>
      </c>
      <c r="K95" s="25">
        <v>627000</v>
      </c>
      <c r="L95" s="25">
        <v>-86464.031371372985</v>
      </c>
      <c r="M95" s="25">
        <v>0</v>
      </c>
      <c r="N95" s="25">
        <v>0</v>
      </c>
      <c r="O95" s="25">
        <v>0</v>
      </c>
    </row>
    <row r="96" spans="5:15" x14ac:dyDescent="0.3">
      <c r="E96" s="178">
        <v>48092</v>
      </c>
      <c r="F96" s="25">
        <v>45474.406241445824</v>
      </c>
      <c r="G96" s="25">
        <v>18137.338649415608</v>
      </c>
      <c r="H96" s="25">
        <v>4769495.7701525455</v>
      </c>
      <c r="I96" s="25">
        <v>1237191.5115219916</v>
      </c>
      <c r="J96" s="25">
        <v>72111.111111111109</v>
      </c>
      <c r="K96" s="25">
        <v>0</v>
      </c>
      <c r="L96" s="25">
        <v>-92116.374615976878</v>
      </c>
      <c r="M96" s="25">
        <v>0</v>
      </c>
      <c r="N96" s="25">
        <v>0</v>
      </c>
      <c r="O96" s="25">
        <v>0</v>
      </c>
    </row>
    <row r="97" spans="5:15" x14ac:dyDescent="0.3">
      <c r="E97" s="178">
        <v>48122</v>
      </c>
      <c r="F97" s="25">
        <v>44612.240129160702</v>
      </c>
      <c r="G97" s="25">
        <v>18137.338649415608</v>
      </c>
      <c r="H97" s="25">
        <v>4676517.2294242838</v>
      </c>
      <c r="I97" s="25">
        <v>1220359.7284281317</v>
      </c>
      <c r="J97" s="25">
        <v>70805.555555555562</v>
      </c>
      <c r="K97" s="25">
        <v>0</v>
      </c>
      <c r="L97" s="25">
        <v>-92978.540728261985</v>
      </c>
      <c r="M97" s="25">
        <v>0</v>
      </c>
      <c r="N97" s="25">
        <v>0</v>
      </c>
      <c r="O97" s="25">
        <v>0</v>
      </c>
    </row>
    <row r="98" spans="5:15" x14ac:dyDescent="0.3">
      <c r="E98" s="178">
        <v>48153</v>
      </c>
      <c r="F98" s="25">
        <v>43741.920396122099</v>
      </c>
      <c r="G98" s="25">
        <v>18137.338649415608</v>
      </c>
      <c r="H98" s="25">
        <v>4582668.3689629827</v>
      </c>
      <c r="I98" s="25">
        <v>1203527.9453342713</v>
      </c>
      <c r="J98" s="25">
        <v>69500</v>
      </c>
      <c r="K98" s="25">
        <v>0</v>
      </c>
      <c r="L98" s="25">
        <v>-93848.860461300574</v>
      </c>
      <c r="M98" s="25">
        <v>0</v>
      </c>
      <c r="N98" s="25">
        <v>0</v>
      </c>
      <c r="O98" s="25">
        <v>0</v>
      </c>
    </row>
    <row r="99" spans="5:15" x14ac:dyDescent="0.3">
      <c r="E99" s="178">
        <v>48183</v>
      </c>
      <c r="F99" s="25">
        <v>42863.369231414545</v>
      </c>
      <c r="G99" s="25">
        <v>18137.338649415608</v>
      </c>
      <c r="H99" s="25">
        <v>4487940.9573369743</v>
      </c>
      <c r="I99" s="25">
        <v>1186696.1622404114</v>
      </c>
      <c r="J99" s="25">
        <v>68194.444444444438</v>
      </c>
      <c r="K99" s="25">
        <v>0</v>
      </c>
      <c r="L99" s="25">
        <v>-94727.41162600815</v>
      </c>
      <c r="M99" s="25">
        <v>0</v>
      </c>
      <c r="N99" s="25">
        <v>0</v>
      </c>
      <c r="O99" s="25">
        <v>0</v>
      </c>
    </row>
    <row r="100" spans="5:15" x14ac:dyDescent="0.3">
      <c r="E100" s="178">
        <v>48214</v>
      </c>
      <c r="F100" s="25">
        <v>41976.508075726844</v>
      </c>
      <c r="G100" s="25">
        <v>18137.338649415608</v>
      </c>
      <c r="H100" s="25">
        <v>4399028.2205296885</v>
      </c>
      <c r="I100" s="25">
        <v>1169864.3791465512</v>
      </c>
      <c r="J100" s="25">
        <v>66888.888888888891</v>
      </c>
      <c r="K100" s="25">
        <v>0</v>
      </c>
      <c r="L100" s="25">
        <v>-88912.73680728575</v>
      </c>
      <c r="M100" s="25">
        <v>0</v>
      </c>
      <c r="N100" s="25">
        <v>0</v>
      </c>
      <c r="O100" s="25">
        <v>0</v>
      </c>
    </row>
    <row r="101" spans="5:15" x14ac:dyDescent="0.3">
      <c r="E101" s="178">
        <v>48245</v>
      </c>
      <c r="F101" s="25">
        <v>41146.876820521422</v>
      </c>
      <c r="G101" s="25">
        <v>18137.338649415608</v>
      </c>
      <c r="H101" s="25">
        <v>5040785.8524671979</v>
      </c>
      <c r="I101" s="25">
        <v>1153032.5960526911</v>
      </c>
      <c r="J101" s="25">
        <v>65583.333333333328</v>
      </c>
      <c r="K101" s="25">
        <v>731500</v>
      </c>
      <c r="L101" s="25">
        <v>-89742.368062491165</v>
      </c>
      <c r="M101" s="25">
        <v>0</v>
      </c>
      <c r="N101" s="25">
        <v>0</v>
      </c>
      <c r="O101" s="25">
        <v>0</v>
      </c>
    </row>
    <row r="102" spans="5:15" x14ac:dyDescent="0.3">
      <c r="E102" s="178">
        <v>48274</v>
      </c>
      <c r="F102" s="25">
        <v>45338.481202864699</v>
      </c>
      <c r="G102" s="25">
        <v>18210.785162400025</v>
      </c>
      <c r="H102" s="25">
        <v>4940315.230693873</v>
      </c>
      <c r="I102" s="25">
        <v>1136200.8129588312</v>
      </c>
      <c r="J102" s="25">
        <v>94492.480199671481</v>
      </c>
      <c r="K102" s="25">
        <v>0</v>
      </c>
      <c r="L102" s="25">
        <v>-100470.62177332514</v>
      </c>
      <c r="M102" s="25">
        <v>0</v>
      </c>
      <c r="N102" s="25">
        <v>0</v>
      </c>
      <c r="O102" s="25">
        <v>30288.148934878122</v>
      </c>
    </row>
    <row r="103" spans="5:15" x14ac:dyDescent="0.3">
      <c r="E103" s="178">
        <v>48305</v>
      </c>
      <c r="F103" s="25">
        <v>44425.12244614667</v>
      </c>
      <c r="G103" s="25">
        <v>18445.770220516693</v>
      </c>
      <c r="H103" s="25">
        <v>5472326.2380001573</v>
      </c>
      <c r="I103" s="25">
        <v>1213233.1482938547</v>
      </c>
      <c r="J103" s="25">
        <v>93113.478131131516</v>
      </c>
      <c r="K103" s="25">
        <v>627000</v>
      </c>
      <c r="L103" s="25">
        <v>-94988.992693714696</v>
      </c>
      <c r="M103" s="25">
        <v>0</v>
      </c>
      <c r="N103" s="25">
        <v>94099.103487</v>
      </c>
      <c r="O103" s="25">
        <v>0</v>
      </c>
    </row>
    <row r="104" spans="5:15" x14ac:dyDescent="0.3">
      <c r="E104" s="178">
        <v>48335</v>
      </c>
      <c r="F104" s="25">
        <v>49955.903778491811</v>
      </c>
      <c r="G104" s="25">
        <v>18445.770220516693</v>
      </c>
      <c r="H104" s="25">
        <v>5368841.4177620169</v>
      </c>
      <c r="I104" s="25">
        <v>1196166.3801418778</v>
      </c>
      <c r="J104" s="25">
        <v>91734.476062591522</v>
      </c>
      <c r="K104" s="25">
        <v>0</v>
      </c>
      <c r="L104" s="25">
        <v>-103484.82023814075</v>
      </c>
      <c r="M104" s="25">
        <v>0</v>
      </c>
      <c r="N104" s="25">
        <v>0</v>
      </c>
      <c r="O104" s="25">
        <v>0</v>
      </c>
    </row>
    <row r="105" spans="5:15" x14ac:dyDescent="0.3">
      <c r="E105" s="178">
        <v>48366</v>
      </c>
      <c r="F105" s="25">
        <v>49000.110297164669</v>
      </c>
      <c r="G105" s="25">
        <v>18577.949315707319</v>
      </c>
      <c r="H105" s="25">
        <v>6028818.3040425498</v>
      </c>
      <c r="I105" s="25">
        <v>1179099.6119899012</v>
      </c>
      <c r="J105" s="25">
        <v>143154.04061029843</v>
      </c>
      <c r="K105" s="25">
        <v>764417.49999999988</v>
      </c>
      <c r="L105" s="25">
        <v>-104440.61371946792</v>
      </c>
      <c r="M105" s="25">
        <v>0</v>
      </c>
      <c r="N105" s="25">
        <v>0</v>
      </c>
      <c r="O105" s="25">
        <v>52930.745711437499</v>
      </c>
    </row>
    <row r="106" spans="5:15" x14ac:dyDescent="0.3">
      <c r="E106" s="178">
        <v>48396</v>
      </c>
      <c r="F106" s="25">
        <v>54883.25112171589</v>
      </c>
      <c r="G106" s="25">
        <v>18577.949315707319</v>
      </c>
      <c r="H106" s="25">
        <v>5913735.6890393635</v>
      </c>
      <c r="I106" s="25">
        <v>1162032.8438379243</v>
      </c>
      <c r="J106" s="25">
        <v>141642.85944656783</v>
      </c>
      <c r="K106" s="25">
        <v>0</v>
      </c>
      <c r="L106" s="25">
        <v>-115082.61500318622</v>
      </c>
      <c r="M106" s="25">
        <v>0</v>
      </c>
      <c r="N106" s="25">
        <v>0</v>
      </c>
      <c r="O106" s="25">
        <v>0</v>
      </c>
    </row>
    <row r="107" spans="5:15" x14ac:dyDescent="0.3">
      <c r="E107" s="178">
        <v>48427</v>
      </c>
      <c r="F107" s="25">
        <v>53822.735434014001</v>
      </c>
      <c r="G107" s="25">
        <v>18577.949315707319</v>
      </c>
      <c r="H107" s="25">
        <v>6461821.5896004289</v>
      </c>
      <c r="I107" s="25">
        <v>1144966.0756859477</v>
      </c>
      <c r="J107" s="25">
        <v>140131.67828283724</v>
      </c>
      <c r="K107" s="25">
        <v>655214.99999999988</v>
      </c>
      <c r="L107" s="25">
        <v>-107129.09943893396</v>
      </c>
      <c r="M107" s="25">
        <v>0</v>
      </c>
      <c r="N107" s="25">
        <v>0</v>
      </c>
      <c r="O107" s="25">
        <v>0</v>
      </c>
    </row>
    <row r="108" spans="5:15" x14ac:dyDescent="0.3">
      <c r="E108" s="178">
        <v>48458</v>
      </c>
      <c r="F108" s="25">
        <v>59532.970452527945</v>
      </c>
      <c r="G108" s="25">
        <v>18577.949315707319</v>
      </c>
      <c r="H108" s="25">
        <v>6345744.918903782</v>
      </c>
      <c r="I108" s="25">
        <v>1127899.307533971</v>
      </c>
      <c r="J108" s="25">
        <v>138620.49711910664</v>
      </c>
      <c r="K108" s="25">
        <v>0</v>
      </c>
      <c r="L108" s="25">
        <v>-116076.67069664592</v>
      </c>
      <c r="M108" s="25">
        <v>0</v>
      </c>
      <c r="N108" s="25">
        <v>0</v>
      </c>
      <c r="O108" s="25">
        <v>0</v>
      </c>
    </row>
    <row r="109" spans="5:15" x14ac:dyDescent="0.3">
      <c r="E109" s="178">
        <v>48488</v>
      </c>
      <c r="F109" s="25">
        <v>58464.125288002295</v>
      </c>
      <c r="G109" s="25">
        <v>18577.949315707319</v>
      </c>
      <c r="H109" s="25">
        <v>6993016.9030426107</v>
      </c>
      <c r="I109" s="25">
        <v>1110832.5393819942</v>
      </c>
      <c r="J109" s="25">
        <v>137109.31595537602</v>
      </c>
      <c r="K109" s="25">
        <v>764417.49999999988</v>
      </c>
      <c r="L109" s="25">
        <v>-117145.51586117156</v>
      </c>
      <c r="M109" s="25">
        <v>0</v>
      </c>
      <c r="N109" s="25">
        <v>0</v>
      </c>
      <c r="O109" s="25">
        <v>0</v>
      </c>
    </row>
    <row r="110" spans="5:15" x14ac:dyDescent="0.3">
      <c r="E110" s="178">
        <v>48519</v>
      </c>
      <c r="F110" s="25">
        <v>63596.181263474726</v>
      </c>
      <c r="G110" s="25">
        <v>18577.949315707319</v>
      </c>
      <c r="H110" s="25">
        <v>6871007.136995065</v>
      </c>
      <c r="I110" s="25">
        <v>1093765.7712300175</v>
      </c>
      <c r="J110" s="25">
        <v>135598.13479164545</v>
      </c>
      <c r="K110" s="25">
        <v>0</v>
      </c>
      <c r="L110" s="25">
        <v>-122009.76604754676</v>
      </c>
      <c r="M110" s="25">
        <v>0</v>
      </c>
      <c r="N110" s="25">
        <v>0</v>
      </c>
      <c r="O110" s="25">
        <v>0</v>
      </c>
    </row>
    <row r="111" spans="5:15" x14ac:dyDescent="0.3">
      <c r="E111" s="178">
        <v>48549</v>
      </c>
      <c r="F111" s="25">
        <v>62476.502931909781</v>
      </c>
      <c r="G111" s="25">
        <v>18577.949315707319</v>
      </c>
      <c r="H111" s="25">
        <v>6754629.2267846297</v>
      </c>
      <c r="I111" s="25">
        <v>1076699.0030780409</v>
      </c>
      <c r="J111" s="25">
        <v>134086.95362791483</v>
      </c>
      <c r="K111" s="25">
        <v>0</v>
      </c>
      <c r="L111" s="25">
        <v>-116377.91021043397</v>
      </c>
      <c r="M111" s="25">
        <v>0</v>
      </c>
      <c r="N111" s="25">
        <v>0</v>
      </c>
      <c r="O111" s="25">
        <v>0</v>
      </c>
    </row>
    <row r="112" spans="5:15" x14ac:dyDescent="0.3">
      <c r="E112" s="178">
        <v>48580</v>
      </c>
      <c r="F112" s="25">
        <v>61415.315495763614</v>
      </c>
      <c r="G112" s="25">
        <v>18577.949315707319</v>
      </c>
      <c r="H112" s="25">
        <v>6637190.1291380506</v>
      </c>
      <c r="I112" s="25">
        <v>1059632.234926064</v>
      </c>
      <c r="J112" s="25">
        <v>132575.77246418424</v>
      </c>
      <c r="K112" s="25">
        <v>0</v>
      </c>
      <c r="L112" s="25">
        <v>-117439.09764658012</v>
      </c>
      <c r="M112" s="25">
        <v>0</v>
      </c>
      <c r="N112" s="25">
        <v>0</v>
      </c>
      <c r="O112" s="25">
        <v>0</v>
      </c>
    </row>
    <row r="113" spans="5:15" x14ac:dyDescent="0.3">
      <c r="E113" s="178">
        <v>48611</v>
      </c>
      <c r="F113" s="25">
        <v>60344.30218908393</v>
      </c>
      <c r="G113" s="25">
        <v>18703.182337211852</v>
      </c>
      <c r="H113" s="25">
        <v>6518680.0181847895</v>
      </c>
      <c r="I113" s="25">
        <v>1087644.3873934203</v>
      </c>
      <c r="J113" s="25">
        <v>131064.59130045364</v>
      </c>
      <c r="K113" s="25">
        <v>0</v>
      </c>
      <c r="L113" s="25">
        <v>-118510.11095325981</v>
      </c>
      <c r="M113" s="25">
        <v>0</v>
      </c>
      <c r="N113" s="25">
        <v>45204.153640837554</v>
      </c>
      <c r="O113" s="25">
        <v>0</v>
      </c>
    </row>
    <row r="114" spans="5:15" x14ac:dyDescent="0.3">
      <c r="E114" s="178">
        <v>48639</v>
      </c>
      <c r="F114" s="25">
        <v>59263.370822758705</v>
      </c>
      <c r="G114" s="25">
        <v>18703.182337211852</v>
      </c>
      <c r="H114" s="25">
        <v>6399088.9758652048</v>
      </c>
      <c r="I114" s="25">
        <v>1070452.3862199392</v>
      </c>
      <c r="J114" s="25">
        <v>129553.41013672305</v>
      </c>
      <c r="K114" s="25">
        <v>0</v>
      </c>
      <c r="L114" s="25">
        <v>-119591.04231958506</v>
      </c>
      <c r="M114" s="25">
        <v>0</v>
      </c>
      <c r="N114" s="25">
        <v>0</v>
      </c>
      <c r="O114" s="25">
        <v>0</v>
      </c>
    </row>
    <row r="115" spans="5:15" x14ac:dyDescent="0.3">
      <c r="E115" s="178">
        <v>48670</v>
      </c>
      <c r="F115" s="25">
        <v>58172.428332979318</v>
      </c>
      <c r="G115" s="25">
        <v>18703.182337211852</v>
      </c>
      <c r="H115" s="25">
        <v>6939845.3744960129</v>
      </c>
      <c r="I115" s="25">
        <v>1053260.3850464579</v>
      </c>
      <c r="J115" s="25">
        <v>128042.22897299244</v>
      </c>
      <c r="K115" s="25">
        <v>655214.99999999988</v>
      </c>
      <c r="L115" s="25">
        <v>-114458.60136919247</v>
      </c>
      <c r="M115" s="25">
        <v>0</v>
      </c>
      <c r="N115" s="25">
        <v>0</v>
      </c>
      <c r="O115" s="25">
        <v>0</v>
      </c>
    </row>
    <row r="116" spans="5:15" x14ac:dyDescent="0.3">
      <c r="E116" s="178">
        <v>48700</v>
      </c>
      <c r="F116" s="25">
        <v>63259.400235447283</v>
      </c>
      <c r="G116" s="25">
        <v>18703.182337211852</v>
      </c>
      <c r="H116" s="25">
        <v>7143753.4569041627</v>
      </c>
      <c r="I116" s="25">
        <v>1036068.3838729765</v>
      </c>
      <c r="J116" s="25">
        <v>126531.04780926184</v>
      </c>
      <c r="K116" s="25">
        <v>327607.49999999994</v>
      </c>
      <c r="L116" s="25">
        <v>-123699.41759184914</v>
      </c>
      <c r="M116" s="25">
        <v>0</v>
      </c>
      <c r="N116" s="25">
        <v>0</v>
      </c>
      <c r="O116" s="25">
        <v>0</v>
      </c>
    </row>
    <row r="117" spans="5:15" x14ac:dyDescent="0.3">
      <c r="E117" s="178">
        <v>48731</v>
      </c>
      <c r="F117" s="25">
        <v>65461.453296205174</v>
      </c>
      <c r="G117" s="25">
        <v>18703.182337211852</v>
      </c>
      <c r="H117" s="25">
        <v>7233332.1892349599</v>
      </c>
      <c r="I117" s="25">
        <v>1018876.3826994955</v>
      </c>
      <c r="J117" s="25">
        <v>125019.86664553125</v>
      </c>
      <c r="K117" s="25">
        <v>218404.99999999997</v>
      </c>
      <c r="L117" s="25">
        <v>-128826.26766920419</v>
      </c>
      <c r="M117" s="25">
        <v>0</v>
      </c>
      <c r="N117" s="25">
        <v>0</v>
      </c>
      <c r="O117" s="25">
        <v>0</v>
      </c>
    </row>
    <row r="118" spans="5:15" x14ac:dyDescent="0.3">
      <c r="E118" s="178">
        <v>48761</v>
      </c>
      <c r="F118" s="25">
        <v>66042.362788690967</v>
      </c>
      <c r="G118" s="25">
        <v>18703.182337211852</v>
      </c>
      <c r="H118" s="25">
        <v>7319894.19919864</v>
      </c>
      <c r="I118" s="25">
        <v>1001684.3815260142</v>
      </c>
      <c r="J118" s="25">
        <v>123508.68548180065</v>
      </c>
      <c r="K118" s="25">
        <v>218404.99999999997</v>
      </c>
      <c r="L118" s="25">
        <v>-131842.99003631985</v>
      </c>
      <c r="M118" s="25">
        <v>0</v>
      </c>
      <c r="N118" s="25">
        <v>0</v>
      </c>
      <c r="O118" s="25">
        <v>0</v>
      </c>
    </row>
    <row r="119" spans="5:15" x14ac:dyDescent="0.3">
      <c r="E119" s="178">
        <v>48792</v>
      </c>
      <c r="F119" s="25">
        <v>67052.272142436428</v>
      </c>
      <c r="G119" s="25">
        <v>18703.182337211852</v>
      </c>
      <c r="H119" s="25">
        <v>7876175.1830906561</v>
      </c>
      <c r="I119" s="25">
        <v>984492.38035253272</v>
      </c>
      <c r="J119" s="25">
        <v>121997.50431807004</v>
      </c>
      <c r="K119" s="25">
        <v>692000</v>
      </c>
      <c r="L119" s="25">
        <v>-135719.01610798301</v>
      </c>
      <c r="M119" s="25">
        <v>0</v>
      </c>
      <c r="N119" s="25">
        <v>0</v>
      </c>
      <c r="O119" s="25">
        <v>0</v>
      </c>
    </row>
    <row r="120" spans="5:15" x14ac:dyDescent="0.3">
      <c r="E120" s="178">
        <v>48823</v>
      </c>
      <c r="F120" s="25">
        <v>72281.588742655716</v>
      </c>
      <c r="G120" s="25">
        <v>18703.182337211852</v>
      </c>
      <c r="H120" s="25">
        <v>8141373.3065378219</v>
      </c>
      <c r="I120" s="25">
        <v>967300.37917905173</v>
      </c>
      <c r="J120" s="25">
        <v>120486.32315433945</v>
      </c>
      <c r="K120" s="25">
        <v>410820</v>
      </c>
      <c r="L120" s="25">
        <v>-145621.87655283479</v>
      </c>
      <c r="M120" s="25">
        <v>0</v>
      </c>
      <c r="N120" s="25">
        <v>0</v>
      </c>
      <c r="O120" s="25">
        <v>0</v>
      </c>
    </row>
    <row r="121" spans="5:15" x14ac:dyDescent="0.3">
      <c r="E121" s="178">
        <v>48853</v>
      </c>
      <c r="F121" s="25">
        <v>74610.814562691899</v>
      </c>
      <c r="G121" s="25">
        <v>18703.182337211852</v>
      </c>
      <c r="H121" s="25">
        <v>7996078.2687214455</v>
      </c>
      <c r="I121" s="25">
        <v>950108.37800557038</v>
      </c>
      <c r="J121" s="25">
        <v>118975.14199060884</v>
      </c>
      <c r="K121" s="25">
        <v>0</v>
      </c>
      <c r="L121" s="25">
        <v>-145295.0378163764</v>
      </c>
      <c r="M121" s="25">
        <v>0</v>
      </c>
      <c r="N121" s="25">
        <v>0</v>
      </c>
      <c r="O121" s="25">
        <v>0</v>
      </c>
    </row>
    <row r="122" spans="5:15" x14ac:dyDescent="0.3">
      <c r="E122" s="178">
        <v>48884</v>
      </c>
      <c r="F122" s="25">
        <v>73264.9937409829</v>
      </c>
      <c r="G122" s="25">
        <v>18703.182337211852</v>
      </c>
      <c r="H122" s="25">
        <v>7849437.410083361</v>
      </c>
      <c r="I122" s="25">
        <v>932916.37683208915</v>
      </c>
      <c r="J122" s="25">
        <v>117463.96082687826</v>
      </c>
      <c r="K122" s="25">
        <v>0</v>
      </c>
      <c r="L122" s="25">
        <v>-146640.85863808545</v>
      </c>
      <c r="M122" s="25">
        <v>0</v>
      </c>
      <c r="N122" s="25">
        <v>0</v>
      </c>
      <c r="O122" s="25">
        <v>0</v>
      </c>
    </row>
    <row r="123" spans="5:15" x14ac:dyDescent="0.3">
      <c r="E123" s="178">
        <v>48914</v>
      </c>
      <c r="F123" s="25">
        <v>71906.558672745567</v>
      </c>
      <c r="G123" s="25">
        <v>18703.182337211852</v>
      </c>
      <c r="H123" s="25">
        <v>7701438.1163770379</v>
      </c>
      <c r="I123" s="25">
        <v>915724.37565860781</v>
      </c>
      <c r="J123" s="25">
        <v>115952.77966314765</v>
      </c>
      <c r="K123" s="25">
        <v>0</v>
      </c>
      <c r="L123" s="25">
        <v>-147999.29370632276</v>
      </c>
      <c r="M123" s="25">
        <v>0</v>
      </c>
      <c r="N123" s="25">
        <v>0</v>
      </c>
      <c r="O123" s="25">
        <v>0</v>
      </c>
    </row>
    <row r="124" spans="5:15" x14ac:dyDescent="0.3">
      <c r="E124" s="178">
        <v>48945</v>
      </c>
      <c r="F124" s="25">
        <v>70535.389927509852</v>
      </c>
      <c r="G124" s="25">
        <v>18976.261973731976</v>
      </c>
      <c r="H124" s="25">
        <v>7552067.6539254785</v>
      </c>
      <c r="I124" s="25">
        <v>998515.64988774981</v>
      </c>
      <c r="J124" s="25">
        <v>114441.59849941704</v>
      </c>
      <c r="K124" s="25">
        <v>0</v>
      </c>
      <c r="L124" s="25">
        <v>-149370.46245155847</v>
      </c>
      <c r="M124" s="25">
        <v>0</v>
      </c>
      <c r="N124" s="25">
        <v>100256.35503914328</v>
      </c>
      <c r="O124" s="25">
        <v>0</v>
      </c>
    </row>
    <row r="125" spans="5:15" x14ac:dyDescent="0.3">
      <c r="E125" s="178">
        <v>48976</v>
      </c>
      <c r="F125" s="25">
        <v>69151.36693431306</v>
      </c>
      <c r="G125" s="25">
        <v>18976.261973731976</v>
      </c>
      <c r="H125" s="25">
        <v>7401313.1684807241</v>
      </c>
      <c r="I125" s="25">
        <v>981050.56907774846</v>
      </c>
      <c r="J125" s="25">
        <v>112930.41733568646</v>
      </c>
      <c r="K125" s="25">
        <v>0</v>
      </c>
      <c r="L125" s="25">
        <v>-150754.48544475524</v>
      </c>
      <c r="M125" s="25">
        <v>0</v>
      </c>
      <c r="N125" s="25">
        <v>0</v>
      </c>
      <c r="O125" s="25">
        <v>0</v>
      </c>
    </row>
    <row r="126" spans="5:15" x14ac:dyDescent="0.3">
      <c r="E126" s="178">
        <v>49004</v>
      </c>
      <c r="F126" s="25">
        <v>67754.367970729232</v>
      </c>
      <c r="G126" s="25">
        <v>18976.261973731976</v>
      </c>
      <c r="H126" s="25">
        <v>7249161.6840723837</v>
      </c>
      <c r="I126" s="25">
        <v>963585.48826774699</v>
      </c>
      <c r="J126" s="25">
        <v>111419.23617195585</v>
      </c>
      <c r="K126" s="25">
        <v>0</v>
      </c>
      <c r="L126" s="25">
        <v>-152151.48440833911</v>
      </c>
      <c r="M126" s="25">
        <v>0</v>
      </c>
      <c r="N126" s="25">
        <v>0</v>
      </c>
      <c r="O126" s="25">
        <v>0</v>
      </c>
    </row>
    <row r="127" spans="5:15" x14ac:dyDescent="0.3">
      <c r="E127" s="178">
        <v>49035</v>
      </c>
      <c r="F127" s="25">
        <v>66344.27015179205</v>
      </c>
      <c r="G127" s="25">
        <v>18976.261973731976</v>
      </c>
      <c r="H127" s="25">
        <v>7109865.1036587944</v>
      </c>
      <c r="I127" s="25">
        <v>946120.40745774552</v>
      </c>
      <c r="J127" s="25">
        <v>109908.05500822526</v>
      </c>
      <c r="K127" s="25">
        <v>0</v>
      </c>
      <c r="L127" s="25">
        <v>-139296.58041358989</v>
      </c>
      <c r="M127" s="25">
        <v>0</v>
      </c>
      <c r="N127" s="25">
        <v>0</v>
      </c>
      <c r="O127" s="25">
        <v>0</v>
      </c>
    </row>
    <row r="128" spans="5:15" x14ac:dyDescent="0.3">
      <c r="E128" s="178">
        <v>49065</v>
      </c>
      <c r="F128" s="25">
        <v>65058.544663254499</v>
      </c>
      <c r="G128" s="25">
        <v>18976.261973731976</v>
      </c>
      <c r="H128" s="25">
        <v>6969282.7977566663</v>
      </c>
      <c r="I128" s="25">
        <v>928655.32664774428</v>
      </c>
      <c r="J128" s="25">
        <v>108396.87384449466</v>
      </c>
      <c r="K128" s="25">
        <v>0</v>
      </c>
      <c r="L128" s="25">
        <v>-140582.30590212744</v>
      </c>
      <c r="M128" s="25">
        <v>0</v>
      </c>
      <c r="N128" s="25">
        <v>0</v>
      </c>
      <c r="O128" s="25">
        <v>0</v>
      </c>
    </row>
    <row r="129" spans="5:15" x14ac:dyDescent="0.3">
      <c r="E129" s="178">
        <v>49096</v>
      </c>
      <c r="F129" s="25">
        <v>63760.798776561824</v>
      </c>
      <c r="G129" s="25">
        <v>18976.261973731976</v>
      </c>
      <c r="H129" s="25">
        <v>6827402.7459678454</v>
      </c>
      <c r="I129" s="25">
        <v>911190.24583774281</v>
      </c>
      <c r="J129" s="25">
        <v>106885.69268076406</v>
      </c>
      <c r="K129" s="25">
        <v>0</v>
      </c>
      <c r="L129" s="25">
        <v>-141880.05178882016</v>
      </c>
      <c r="M129" s="25">
        <v>0</v>
      </c>
      <c r="N129" s="25">
        <v>0</v>
      </c>
      <c r="O129" s="25">
        <v>0</v>
      </c>
    </row>
    <row r="130" spans="5:15" x14ac:dyDescent="0.3">
      <c r="E130" s="178">
        <v>49126</v>
      </c>
      <c r="F130" s="25">
        <v>62450.918869499539</v>
      </c>
      <c r="G130" s="25">
        <v>18976.261973731976</v>
      </c>
      <c r="H130" s="25">
        <v>6684212.8142719641</v>
      </c>
      <c r="I130" s="25">
        <v>893725.16502774146</v>
      </c>
      <c r="J130" s="25">
        <v>105374.51151703345</v>
      </c>
      <c r="K130" s="25">
        <v>0</v>
      </c>
      <c r="L130" s="25">
        <v>-143189.93169588243</v>
      </c>
      <c r="M130" s="25">
        <v>0</v>
      </c>
      <c r="N130" s="25">
        <v>0</v>
      </c>
      <c r="O130" s="25">
        <v>0</v>
      </c>
    </row>
    <row r="131" spans="5:15" x14ac:dyDescent="0.3">
      <c r="E131" s="178">
        <v>49157</v>
      </c>
      <c r="F131" s="25">
        <v>61128.790235714747</v>
      </c>
      <c r="G131" s="25">
        <v>18976.261973731976</v>
      </c>
      <c r="H131" s="25">
        <v>6539700.7539422978</v>
      </c>
      <c r="I131" s="25">
        <v>876260.08421774022</v>
      </c>
      <c r="J131" s="25">
        <v>103863.33035330287</v>
      </c>
      <c r="K131" s="25">
        <v>0</v>
      </c>
      <c r="L131" s="25">
        <v>-144512.06032966721</v>
      </c>
      <c r="M131" s="25">
        <v>0</v>
      </c>
      <c r="N131" s="25">
        <v>0</v>
      </c>
      <c r="O131" s="25">
        <v>0</v>
      </c>
    </row>
    <row r="132" spans="5:15" x14ac:dyDescent="0.3">
      <c r="E132" s="178">
        <v>49188</v>
      </c>
      <c r="F132" s="25">
        <v>59794.297074288312</v>
      </c>
      <c r="G132" s="25">
        <v>18976.261973731976</v>
      </c>
      <c r="H132" s="25">
        <v>6393854.2004512027</v>
      </c>
      <c r="I132" s="25">
        <v>858795.00340773875</v>
      </c>
      <c r="J132" s="25">
        <v>102352.14918957226</v>
      </c>
      <c r="K132" s="25">
        <v>0</v>
      </c>
      <c r="L132" s="25">
        <v>-145846.55349109365</v>
      </c>
      <c r="M132" s="25">
        <v>0</v>
      </c>
      <c r="N132" s="25">
        <v>0</v>
      </c>
      <c r="O132" s="25">
        <v>0</v>
      </c>
    </row>
    <row r="133" spans="5:15" x14ac:dyDescent="0.3">
      <c r="E133" s="178">
        <v>49218</v>
      </c>
      <c r="F133" s="25">
        <v>58447.322479206516</v>
      </c>
      <c r="G133" s="25">
        <v>18976.261973731976</v>
      </c>
      <c r="H133" s="25">
        <v>6251184.3053123727</v>
      </c>
      <c r="I133" s="25">
        <v>841329.92259773728</v>
      </c>
      <c r="J133" s="25">
        <v>100840.96802584166</v>
      </c>
      <c r="K133" s="25">
        <v>0</v>
      </c>
      <c r="L133" s="25">
        <v>-142669.89513883146</v>
      </c>
      <c r="M133" s="25">
        <v>0</v>
      </c>
      <c r="N133" s="25">
        <v>0</v>
      </c>
      <c r="O133" s="25">
        <v>0</v>
      </c>
    </row>
    <row r="134" spans="5:15" x14ac:dyDescent="0.3">
      <c r="E134" s="178">
        <v>49249</v>
      </c>
      <c r="F134" s="25">
        <v>57128.272640550233</v>
      </c>
      <c r="G134" s="25">
        <v>18976.261973731976</v>
      </c>
      <c r="H134" s="25">
        <v>6107195.3603348834</v>
      </c>
      <c r="I134" s="25">
        <v>823864.84178773593</v>
      </c>
      <c r="J134" s="25">
        <v>99329.786862111054</v>
      </c>
      <c r="K134" s="25">
        <v>0</v>
      </c>
      <c r="L134" s="25">
        <v>-143988.9449774877</v>
      </c>
      <c r="M134" s="25">
        <v>0</v>
      </c>
      <c r="N134" s="25">
        <v>0</v>
      </c>
      <c r="O134" s="25">
        <v>0</v>
      </c>
    </row>
    <row r="135" spans="5:15" x14ac:dyDescent="0.3">
      <c r="E135" s="178">
        <v>49279</v>
      </c>
      <c r="F135" s="25">
        <v>55796.867227699287</v>
      </c>
      <c r="G135" s="25">
        <v>18976.261973731976</v>
      </c>
      <c r="H135" s="25">
        <v>5961875.009944547</v>
      </c>
      <c r="I135" s="25">
        <v>806399.76097773458</v>
      </c>
      <c r="J135" s="25">
        <v>97818.605698380474</v>
      </c>
      <c r="K135" s="25">
        <v>0</v>
      </c>
      <c r="L135" s="25">
        <v>-145320.35039033866</v>
      </c>
      <c r="M135" s="25">
        <v>0</v>
      </c>
      <c r="N135" s="25">
        <v>0</v>
      </c>
      <c r="O135" s="25">
        <v>0</v>
      </c>
    </row>
    <row r="136" spans="5:15" x14ac:dyDescent="0.3">
      <c r="E136" s="178">
        <v>49310</v>
      </c>
      <c r="F136" s="25">
        <v>54452.989207297993</v>
      </c>
      <c r="G136" s="25">
        <v>18976.261973731976</v>
      </c>
      <c r="H136" s="25">
        <v>5815210.7815338066</v>
      </c>
      <c r="I136" s="25">
        <v>788934.68016773323</v>
      </c>
      <c r="J136" s="25">
        <v>96307.42453464985</v>
      </c>
      <c r="K136" s="25">
        <v>0</v>
      </c>
      <c r="L136" s="25">
        <v>-146664.22841073992</v>
      </c>
      <c r="M136" s="25">
        <v>0</v>
      </c>
      <c r="N136" s="25">
        <v>0</v>
      </c>
      <c r="O136" s="25">
        <v>0</v>
      </c>
    </row>
    <row r="137" spans="5:15" x14ac:dyDescent="0.3">
      <c r="E137" s="178">
        <v>49341</v>
      </c>
      <c r="F137" s="25">
        <v>53096.520426885654</v>
      </c>
      <c r="G137" s="25">
        <v>19875.641001358788</v>
      </c>
      <c r="H137" s="25">
        <v>5667190.0843426529</v>
      </c>
      <c r="I137" s="25">
        <v>1109536.9567174483</v>
      </c>
      <c r="J137" s="25">
        <v>94796.24337091927</v>
      </c>
      <c r="K137" s="25">
        <v>0</v>
      </c>
      <c r="L137" s="25">
        <v>-148020.69719115231</v>
      </c>
      <c r="M137" s="25">
        <v>0</v>
      </c>
      <c r="N137" s="25">
        <v>338966.73638734344</v>
      </c>
      <c r="O137" s="25">
        <v>0</v>
      </c>
    </row>
    <row r="138" spans="5:15" x14ac:dyDescent="0.3">
      <c r="E138" s="178">
        <v>49369</v>
      </c>
      <c r="F138" s="25">
        <v>51727.34160410914</v>
      </c>
      <c r="G138" s="25">
        <v>19875.641001358788</v>
      </c>
      <c r="H138" s="25">
        <v>5517800.2083287248</v>
      </c>
      <c r="I138" s="25">
        <v>1091172.4968798202</v>
      </c>
      <c r="J138" s="25">
        <v>93285.062207188676</v>
      </c>
      <c r="K138" s="25">
        <v>0</v>
      </c>
      <c r="L138" s="25">
        <v>-149389.87601392882</v>
      </c>
      <c r="M138" s="25">
        <v>0</v>
      </c>
      <c r="N138" s="25">
        <v>0</v>
      </c>
      <c r="O138" s="25">
        <v>0</v>
      </c>
    </row>
    <row r="139" spans="5:15" x14ac:dyDescent="0.3">
      <c r="E139" s="178">
        <v>49400</v>
      </c>
      <c r="F139" s="25">
        <v>50345.332315830739</v>
      </c>
      <c r="G139" s="25">
        <v>16963.386955483787</v>
      </c>
      <c r="H139" s="25">
        <v>5373654.8301310614</v>
      </c>
      <c r="I139" s="25">
        <v>1075720.291088067</v>
      </c>
      <c r="J139" s="25">
        <v>91773.881043458066</v>
      </c>
      <c r="K139" s="25">
        <v>0</v>
      </c>
      <c r="L139" s="25">
        <v>-144145.37819766407</v>
      </c>
      <c r="M139" s="25">
        <v>0</v>
      </c>
      <c r="N139" s="25">
        <v>0</v>
      </c>
      <c r="O139" s="25">
        <v>0</v>
      </c>
    </row>
    <row r="140" spans="5:15" x14ac:dyDescent="0.3">
      <c r="E140" s="178">
        <v>49430</v>
      </c>
      <c r="F140" s="25">
        <v>49004.211357354616</v>
      </c>
      <c r="G140" s="25">
        <v>16963.386955483787</v>
      </c>
      <c r="H140" s="25">
        <v>5228168.3309749207</v>
      </c>
      <c r="I140" s="25">
        <v>1060268.085296314</v>
      </c>
      <c r="J140" s="25">
        <v>90262.699879727457</v>
      </c>
      <c r="K140" s="25">
        <v>0</v>
      </c>
      <c r="L140" s="25">
        <v>-145486.4991561402</v>
      </c>
      <c r="M140" s="25">
        <v>0</v>
      </c>
      <c r="N140" s="25">
        <v>0</v>
      </c>
      <c r="O140" s="25">
        <v>0</v>
      </c>
    </row>
    <row r="141" spans="5:15" x14ac:dyDescent="0.3">
      <c r="E141" s="178">
        <v>49461</v>
      </c>
      <c r="F141" s="25">
        <v>47650.453073657089</v>
      </c>
      <c r="G141" s="25">
        <v>17455.318138161685</v>
      </c>
      <c r="H141" s="25">
        <v>5081328.0735350838</v>
      </c>
      <c r="I141" s="25">
        <v>1231101.5377598067</v>
      </c>
      <c r="J141" s="25">
        <v>88751.518715996877</v>
      </c>
      <c r="K141" s="25">
        <v>0</v>
      </c>
      <c r="L141" s="25">
        <v>-146840.25743983773</v>
      </c>
      <c r="M141" s="25">
        <v>0</v>
      </c>
      <c r="N141" s="25">
        <v>186777.58943792392</v>
      </c>
      <c r="O141" s="25">
        <v>0</v>
      </c>
    </row>
    <row r="142" spans="5:15" x14ac:dyDescent="0.3">
      <c r="E142" s="178">
        <v>49491</v>
      </c>
      <c r="F142" s="25">
        <v>46283.937107136946</v>
      </c>
      <c r="G142" s="25">
        <v>20914.162387012133</v>
      </c>
      <c r="H142" s="25">
        <v>4933121.3001287244</v>
      </c>
      <c r="I142" s="25">
        <v>1419229.211467552</v>
      </c>
      <c r="J142" s="25">
        <v>87240.337552266283</v>
      </c>
      <c r="K142" s="25">
        <v>0</v>
      </c>
      <c r="L142" s="25">
        <v>-148206.77340635785</v>
      </c>
      <c r="M142" s="25">
        <v>0</v>
      </c>
      <c r="N142" s="25">
        <v>207530.65493102657</v>
      </c>
      <c r="O142" s="25">
        <v>0</v>
      </c>
    </row>
    <row r="143" spans="5:15" x14ac:dyDescent="0.3">
      <c r="E143" s="178">
        <v>49522</v>
      </c>
      <c r="F143" s="25">
        <v>44904.541943650845</v>
      </c>
      <c r="G143" s="25">
        <v>20914.162387012133</v>
      </c>
      <c r="H143" s="25">
        <v>4783535.1315588811</v>
      </c>
      <c r="I143" s="25">
        <v>1399826.2302442701</v>
      </c>
      <c r="J143" s="25">
        <v>85729.156388535674</v>
      </c>
      <c r="K143" s="25">
        <v>0</v>
      </c>
      <c r="L143" s="25">
        <v>-149586.16856984398</v>
      </c>
      <c r="M143" s="25">
        <v>0</v>
      </c>
      <c r="N143" s="25">
        <v>0</v>
      </c>
      <c r="O143" s="25">
        <v>0</v>
      </c>
    </row>
    <row r="144" spans="5:15" x14ac:dyDescent="0.3">
      <c r="E144" s="178">
        <v>49553</v>
      </c>
      <c r="F144" s="25">
        <v>43512.144901316882</v>
      </c>
      <c r="G144" s="25">
        <v>20914.162387012133</v>
      </c>
      <c r="H144" s="25">
        <v>4632556.5659467019</v>
      </c>
      <c r="I144" s="25">
        <v>1380423.2490209886</v>
      </c>
      <c r="J144" s="25">
        <v>84217.975224805079</v>
      </c>
      <c r="K144" s="25">
        <v>0</v>
      </c>
      <c r="L144" s="25">
        <v>-150978.56561217798</v>
      </c>
      <c r="M144" s="25">
        <v>0</v>
      </c>
      <c r="N144" s="25">
        <v>0</v>
      </c>
      <c r="O144" s="25">
        <v>0</v>
      </c>
    </row>
    <row r="145" spans="5:15" x14ac:dyDescent="0.3">
      <c r="E145" s="178">
        <v>49583</v>
      </c>
      <c r="F145" s="25">
        <v>42106.622119208856</v>
      </c>
      <c r="G145" s="25">
        <v>20914.162387012133</v>
      </c>
      <c r="H145" s="25">
        <v>4480172.4775524167</v>
      </c>
      <c r="I145" s="25">
        <v>1361020.2677977069</v>
      </c>
      <c r="J145" s="25">
        <v>82706.79406107447</v>
      </c>
      <c r="K145" s="25">
        <v>0</v>
      </c>
      <c r="L145" s="25">
        <v>-152384.08839428597</v>
      </c>
      <c r="M145" s="25">
        <v>0</v>
      </c>
      <c r="N145" s="25">
        <v>0</v>
      </c>
      <c r="O145" s="25">
        <v>0</v>
      </c>
    </row>
    <row r="146" spans="5:15" x14ac:dyDescent="0.3">
      <c r="E146" s="178">
        <v>49614</v>
      </c>
      <c r="F146" s="25">
        <v>40687.848545940607</v>
      </c>
      <c r="G146" s="25">
        <v>20914.162387012133</v>
      </c>
      <c r="H146" s="25">
        <v>4326369.6155848624</v>
      </c>
      <c r="I146" s="25">
        <v>1341617.2865744254</v>
      </c>
      <c r="J146" s="25">
        <v>81195.612897343875</v>
      </c>
      <c r="K146" s="25">
        <v>0</v>
      </c>
      <c r="L146" s="25">
        <v>-153802.86196755423</v>
      </c>
      <c r="M146" s="25">
        <v>0</v>
      </c>
      <c r="N146" s="25">
        <v>0</v>
      </c>
      <c r="O146" s="25">
        <v>0</v>
      </c>
    </row>
    <row r="147" spans="5:15" x14ac:dyDescent="0.3">
      <c r="E147" s="178">
        <v>49644</v>
      </c>
      <c r="F147" s="25">
        <v>39255.697928139016</v>
      </c>
      <c r="G147" s="25">
        <v>20914.162387012133</v>
      </c>
      <c r="H147" s="25">
        <v>4171134.6029995065</v>
      </c>
      <c r="I147" s="25">
        <v>1322214.3053511439</v>
      </c>
      <c r="J147" s="25">
        <v>79684.431733613281</v>
      </c>
      <c r="K147" s="25">
        <v>0</v>
      </c>
      <c r="L147" s="25">
        <v>-155235.01258535581</v>
      </c>
      <c r="M147" s="25">
        <v>0</v>
      </c>
      <c r="N147" s="25">
        <v>0</v>
      </c>
      <c r="O147" s="25">
        <v>0</v>
      </c>
    </row>
    <row r="148" spans="5:15" x14ac:dyDescent="0.3">
      <c r="E148" s="178">
        <v>49675</v>
      </c>
      <c r="F148" s="25">
        <v>37810.042798804694</v>
      </c>
      <c r="G148" s="25">
        <v>21285.078915726139</v>
      </c>
      <c r="H148" s="25">
        <v>4030818.3123077163</v>
      </c>
      <c r="I148" s="25">
        <v>1445636.5595015567</v>
      </c>
      <c r="J148" s="25">
        <v>78173.250569882686</v>
      </c>
      <c r="K148" s="25">
        <v>0</v>
      </c>
      <c r="L148" s="25">
        <v>-140316.2906917904</v>
      </c>
      <c r="M148" s="25">
        <v>0</v>
      </c>
      <c r="N148" s="25">
        <v>143196.15190240834</v>
      </c>
      <c r="O148" s="25">
        <v>0</v>
      </c>
    </row>
    <row r="149" spans="5:15" x14ac:dyDescent="0.3">
      <c r="E149" s="178">
        <v>49706</v>
      </c>
      <c r="F149" s="25">
        <v>36517.80748100143</v>
      </c>
      <c r="G149" s="25">
        <v>21285.078915726139</v>
      </c>
      <c r="H149" s="25">
        <v>3889209.7862981232</v>
      </c>
      <c r="I149" s="25">
        <v>1425862.6617495613</v>
      </c>
      <c r="J149" s="25">
        <v>76662.069406152077</v>
      </c>
      <c r="K149" s="25">
        <v>0</v>
      </c>
      <c r="L149" s="25">
        <v>-141608.52600959365</v>
      </c>
      <c r="M149" s="25">
        <v>0</v>
      </c>
      <c r="N149" s="25">
        <v>0</v>
      </c>
      <c r="O149" s="25">
        <v>0</v>
      </c>
    </row>
    <row r="150" spans="5:15" x14ac:dyDescent="0.3">
      <c r="E150" s="178">
        <v>49735</v>
      </c>
      <c r="F150" s="25">
        <v>35213.514362528615</v>
      </c>
      <c r="G150" s="25">
        <v>21285.078915726139</v>
      </c>
      <c r="H150" s="25">
        <v>3746296.9671700564</v>
      </c>
      <c r="I150" s="25">
        <v>1406088.763997566</v>
      </c>
      <c r="J150" s="25">
        <v>75150.888242421483</v>
      </c>
      <c r="K150" s="25">
        <v>0</v>
      </c>
      <c r="L150" s="25">
        <v>-142912.81912806651</v>
      </c>
      <c r="M150" s="25">
        <v>0</v>
      </c>
      <c r="N150" s="25">
        <v>0</v>
      </c>
      <c r="O150" s="25">
        <v>0</v>
      </c>
    </row>
    <row r="151" spans="5:15" x14ac:dyDescent="0.3">
      <c r="E151" s="178">
        <v>49766</v>
      </c>
      <c r="F151" s="25">
        <v>33897.049673139125</v>
      </c>
      <c r="G151" s="25">
        <v>21285.078915726139</v>
      </c>
      <c r="H151" s="25">
        <v>3615622.1403108533</v>
      </c>
      <c r="I151" s="25">
        <v>1386314.8662455704</v>
      </c>
      <c r="J151" s="25">
        <v>73639.707078690873</v>
      </c>
      <c r="K151" s="25">
        <v>0</v>
      </c>
      <c r="L151" s="25">
        <v>-130674.82685920344</v>
      </c>
      <c r="M151" s="25">
        <v>0</v>
      </c>
      <c r="N151" s="25">
        <v>0</v>
      </c>
      <c r="O151" s="25">
        <v>0</v>
      </c>
    </row>
    <row r="152" spans="5:15" x14ac:dyDescent="0.3">
      <c r="E152" s="178">
        <v>49796</v>
      </c>
      <c r="F152" s="25">
        <v>32689.723902554371</v>
      </c>
      <c r="G152" s="25">
        <v>21285.078915726139</v>
      </c>
      <c r="H152" s="25">
        <v>3483739.9876810648</v>
      </c>
      <c r="I152" s="25">
        <v>1366540.9684935748</v>
      </c>
      <c r="J152" s="25">
        <v>72128.525914960293</v>
      </c>
      <c r="K152" s="25">
        <v>0</v>
      </c>
      <c r="L152" s="25">
        <v>-131882.15262978818</v>
      </c>
      <c r="M152" s="25">
        <v>0</v>
      </c>
      <c r="N152" s="25">
        <v>0</v>
      </c>
      <c r="O152" s="25">
        <v>0</v>
      </c>
    </row>
    <row r="153" spans="5:15" x14ac:dyDescent="0.3">
      <c r="E153" s="178">
        <v>49827</v>
      </c>
      <c r="F153" s="25">
        <v>31471.083528010851</v>
      </c>
      <c r="G153" s="25">
        <v>21285.078915726139</v>
      </c>
      <c r="H153" s="25">
        <v>3350639.1946767331</v>
      </c>
      <c r="I153" s="25">
        <v>1346767.0707415794</v>
      </c>
      <c r="J153" s="25">
        <v>70617.344751229684</v>
      </c>
      <c r="K153" s="25">
        <v>0</v>
      </c>
      <c r="L153" s="25">
        <v>-133100.7930043317</v>
      </c>
      <c r="M153" s="25">
        <v>0</v>
      </c>
      <c r="N153" s="25">
        <v>0</v>
      </c>
      <c r="O153" s="25">
        <v>0</v>
      </c>
    </row>
    <row r="154" spans="5:15" x14ac:dyDescent="0.3">
      <c r="E154" s="178">
        <v>49857</v>
      </c>
      <c r="F154" s="25">
        <v>30241.021241697959</v>
      </c>
      <c r="G154" s="25">
        <v>21285.078915726139</v>
      </c>
      <c r="H154" s="25">
        <v>3232672.7164089885</v>
      </c>
      <c r="I154" s="25">
        <v>1326993.1729895836</v>
      </c>
      <c r="J154" s="25">
        <v>69106.16358749909</v>
      </c>
      <c r="K154" s="25">
        <v>0</v>
      </c>
      <c r="L154" s="25">
        <v>-117966.47826774484</v>
      </c>
      <c r="M154" s="25">
        <v>0</v>
      </c>
      <c r="N154" s="25">
        <v>0</v>
      </c>
      <c r="O154" s="25">
        <v>0</v>
      </c>
    </row>
    <row r="155" spans="5:15" x14ac:dyDescent="0.3">
      <c r="E155" s="178">
        <v>49888</v>
      </c>
      <c r="F155" s="25">
        <v>29166.481723413894</v>
      </c>
      <c r="G155" s="25">
        <v>21285.078915726139</v>
      </c>
      <c r="H155" s="25">
        <v>3113631.6986229597</v>
      </c>
      <c r="I155" s="25">
        <v>1307219.2752375882</v>
      </c>
      <c r="J155" s="25">
        <v>67594.982423768495</v>
      </c>
      <c r="K155" s="25">
        <v>0</v>
      </c>
      <c r="L155" s="25">
        <v>-119041.01778602891</v>
      </c>
      <c r="M155" s="25">
        <v>0</v>
      </c>
      <c r="N155" s="25">
        <v>0</v>
      </c>
      <c r="O155" s="25">
        <v>0</v>
      </c>
    </row>
    <row r="156" spans="5:15" x14ac:dyDescent="0.3">
      <c r="E156" s="178">
        <v>49919</v>
      </c>
      <c r="F156" s="25">
        <v>28082.00791717934</v>
      </c>
      <c r="G156" s="25">
        <v>21285.078915726139</v>
      </c>
      <c r="H156" s="25">
        <v>2993506.2070306963</v>
      </c>
      <c r="I156" s="25">
        <v>1287445.3774855922</v>
      </c>
      <c r="J156" s="25">
        <v>66083.801260037901</v>
      </c>
      <c r="K156" s="25">
        <v>0</v>
      </c>
      <c r="L156" s="25">
        <v>-120125.49159226347</v>
      </c>
      <c r="M156" s="25">
        <v>0</v>
      </c>
      <c r="N156" s="25">
        <v>0</v>
      </c>
      <c r="O156" s="25">
        <v>0</v>
      </c>
    </row>
    <row r="157" spans="5:15" x14ac:dyDescent="0.3">
      <c r="E157" s="178">
        <v>49949</v>
      </c>
      <c r="F157" s="25">
        <v>26987.506810415674</v>
      </c>
      <c r="G157" s="25">
        <v>21285.078915726139</v>
      </c>
      <c r="H157" s="25">
        <v>2872286.2143316688</v>
      </c>
      <c r="I157" s="25">
        <v>1267671.4797335968</v>
      </c>
      <c r="J157" s="25">
        <v>64572.620096307292</v>
      </c>
      <c r="K157" s="25">
        <v>0</v>
      </c>
      <c r="L157" s="25">
        <v>-121219.99269902712</v>
      </c>
      <c r="M157" s="25">
        <v>0</v>
      </c>
      <c r="N157" s="25">
        <v>0</v>
      </c>
      <c r="O157" s="25">
        <v>0</v>
      </c>
    </row>
    <row r="158" spans="5:15" x14ac:dyDescent="0.3">
      <c r="E158" s="178">
        <v>49980</v>
      </c>
      <c r="F158" s="25">
        <v>25882.884510355419</v>
      </c>
      <c r="G158" s="25">
        <v>21285.078915726139</v>
      </c>
      <c r="H158" s="25">
        <v>2749961.5993325813</v>
      </c>
      <c r="I158" s="25">
        <v>1247897.5819816014</v>
      </c>
      <c r="J158" s="25">
        <v>63061.438932576697</v>
      </c>
      <c r="K158" s="25">
        <v>0</v>
      </c>
      <c r="L158" s="25">
        <v>-122324.61499908737</v>
      </c>
      <c r="M158" s="25">
        <v>0</v>
      </c>
      <c r="N158" s="25">
        <v>0</v>
      </c>
      <c r="O158" s="25">
        <v>0</v>
      </c>
    </row>
    <row r="159" spans="5:15" x14ac:dyDescent="0.3">
      <c r="E159" s="178">
        <v>50010</v>
      </c>
      <c r="F159" s="25">
        <v>24768.046235638005</v>
      </c>
      <c r="G159" s="25">
        <v>21285.078915726139</v>
      </c>
      <c r="H159" s="25">
        <v>2626522.1460587769</v>
      </c>
      <c r="I159" s="25">
        <v>1228123.6842296056</v>
      </c>
      <c r="J159" s="25">
        <v>61550.257768846095</v>
      </c>
      <c r="K159" s="25">
        <v>0</v>
      </c>
      <c r="L159" s="25">
        <v>-123439.4532738048</v>
      </c>
      <c r="M159" s="25">
        <v>0</v>
      </c>
      <c r="N159" s="25">
        <v>0</v>
      </c>
      <c r="O159" s="25">
        <v>0</v>
      </c>
    </row>
    <row r="160" spans="5:15" x14ac:dyDescent="0.3">
      <c r="E160" s="178">
        <v>50041</v>
      </c>
      <c r="F160" s="25">
        <v>23642.89630782474</v>
      </c>
      <c r="G160" s="25">
        <v>21587.847190034503</v>
      </c>
      <c r="H160" s="25">
        <v>2501957.5428571585</v>
      </c>
      <c r="I160" s="25">
        <v>1319203.0311175464</v>
      </c>
      <c r="J160" s="25">
        <v>60039.076605115501</v>
      </c>
      <c r="K160" s="25">
        <v>0</v>
      </c>
      <c r="L160" s="25">
        <v>-124564.6032016181</v>
      </c>
      <c r="M160" s="25">
        <v>0</v>
      </c>
      <c r="N160" s="25">
        <v>111156.01291424446</v>
      </c>
      <c r="O160" s="25">
        <v>0</v>
      </c>
    </row>
    <row r="161" spans="5:15" x14ac:dyDescent="0.3">
      <c r="E161" s="178">
        <v>50072</v>
      </c>
      <c r="F161" s="25">
        <v>22507.338142832104</v>
      </c>
      <c r="G161" s="25">
        <v>21731.554962648719</v>
      </c>
      <c r="H161" s="25">
        <v>2376257.3814905477</v>
      </c>
      <c r="I161" s="25">
        <v>1350855.4633452757</v>
      </c>
      <c r="J161" s="25">
        <v>58527.895441384899</v>
      </c>
      <c r="K161" s="25">
        <v>0</v>
      </c>
      <c r="L161" s="25">
        <v>-125700.16136661072</v>
      </c>
      <c r="M161" s="25">
        <v>0</v>
      </c>
      <c r="N161" s="25">
        <v>51872.806026647413</v>
      </c>
      <c r="O161" s="25">
        <v>0</v>
      </c>
    </row>
    <row r="162" spans="5:15" x14ac:dyDescent="0.3">
      <c r="E162" s="178">
        <v>50100</v>
      </c>
      <c r="F162" s="25">
        <v>21361.274242282656</v>
      </c>
      <c r="G162" s="25">
        <v>21731.554962648719</v>
      </c>
      <c r="H162" s="25">
        <v>2264331.0143165649</v>
      </c>
      <c r="I162" s="25">
        <v>1330635.0895463577</v>
      </c>
      <c r="J162" s="25">
        <v>57016.714277654297</v>
      </c>
      <c r="K162" s="25">
        <v>0</v>
      </c>
      <c r="L162" s="25">
        <v>-111926.36717398294</v>
      </c>
      <c r="M162" s="25">
        <v>0</v>
      </c>
      <c r="N162" s="25">
        <v>0</v>
      </c>
      <c r="O162" s="25">
        <v>0</v>
      </c>
    </row>
    <row r="163" spans="5:15" x14ac:dyDescent="0.3">
      <c r="E163" s="178">
        <v>50131</v>
      </c>
      <c r="F163" s="25">
        <v>20307.180209163278</v>
      </c>
      <c r="G163" s="25">
        <v>22025.906847618018</v>
      </c>
      <c r="H163" s="25">
        <v>2151350.5531094628</v>
      </c>
      <c r="I163" s="25">
        <v>1421880.5804476279</v>
      </c>
      <c r="J163" s="25">
        <v>55505.533113923702</v>
      </c>
      <c r="K163" s="25">
        <v>0</v>
      </c>
      <c r="L163" s="25">
        <v>-112980.46120710231</v>
      </c>
      <c r="M163" s="25">
        <v>0</v>
      </c>
      <c r="N163" s="25">
        <v>111760.21658515796</v>
      </c>
      <c r="O163" s="25">
        <v>0</v>
      </c>
    </row>
    <row r="164" spans="5:15" x14ac:dyDescent="0.3">
      <c r="E164" s="178">
        <v>50161</v>
      </c>
      <c r="F164" s="25">
        <v>19243.087862254717</v>
      </c>
      <c r="G164" s="25">
        <v>22025.906847618018</v>
      </c>
      <c r="H164" s="25">
        <v>2051332.6084322231</v>
      </c>
      <c r="I164" s="25">
        <v>1401365.8547637409</v>
      </c>
      <c r="J164" s="25">
        <v>53994.3519501931</v>
      </c>
      <c r="K164" s="25">
        <v>0</v>
      </c>
      <c r="L164" s="25">
        <v>-100017.94467723969</v>
      </c>
      <c r="M164" s="25">
        <v>0</v>
      </c>
      <c r="N164" s="25">
        <v>0</v>
      </c>
      <c r="O164" s="25">
        <v>0</v>
      </c>
    </row>
    <row r="165" spans="5:15" x14ac:dyDescent="0.3">
      <c r="E165" s="178">
        <v>50192</v>
      </c>
      <c r="F165" s="25">
        <v>18312.090054742552</v>
      </c>
      <c r="G165" s="25">
        <v>22191.479782913248</v>
      </c>
      <c r="H165" s="25">
        <v>1950383.6659474713</v>
      </c>
      <c r="I165" s="25">
        <v>1380851.1290798534</v>
      </c>
      <c r="J165" s="25">
        <v>115182.71968031862</v>
      </c>
      <c r="K165" s="25">
        <v>0</v>
      </c>
      <c r="L165" s="25">
        <v>-100948.94248475184</v>
      </c>
      <c r="M165" s="25">
        <v>0</v>
      </c>
      <c r="N165" s="25">
        <v>0</v>
      </c>
      <c r="O165" s="25">
        <v>62865.121829151358</v>
      </c>
    </row>
    <row r="166" spans="5:15" x14ac:dyDescent="0.3">
      <c r="E166" s="178">
        <v>50222</v>
      </c>
      <c r="F166" s="25">
        <v>17372.363839397585</v>
      </c>
      <c r="G166" s="25">
        <v>22274.188680270432</v>
      </c>
      <c r="H166" s="25">
        <v>1865020.1393556441</v>
      </c>
      <c r="I166" s="25">
        <v>1360336.4033959659</v>
      </c>
      <c r="J166" s="25">
        <v>148348.32436679746</v>
      </c>
      <c r="K166" s="25">
        <v>0</v>
      </c>
      <c r="L166" s="25">
        <v>-85363.526591827234</v>
      </c>
      <c r="M166" s="25">
        <v>0</v>
      </c>
      <c r="N166" s="25">
        <v>0</v>
      </c>
      <c r="O166" s="25">
        <v>34925.067682861867</v>
      </c>
    </row>
    <row r="167" spans="5:15" x14ac:dyDescent="0.3">
      <c r="E167" s="178">
        <v>50253</v>
      </c>
      <c r="F167" s="25">
        <v>16571.86458186169</v>
      </c>
      <c r="G167" s="25">
        <v>22274.188680270432</v>
      </c>
      <c r="H167" s="25">
        <v>1778856.1135062804</v>
      </c>
      <c r="I167" s="25">
        <v>1339821.6777120784</v>
      </c>
      <c r="J167" s="25">
        <v>146588.86137041447</v>
      </c>
      <c r="K167" s="25">
        <v>0</v>
      </c>
      <c r="L167" s="25">
        <v>-86164.025849363126</v>
      </c>
      <c r="M167" s="25">
        <v>0</v>
      </c>
      <c r="N167" s="25">
        <v>0</v>
      </c>
      <c r="O167" s="25">
        <v>0</v>
      </c>
    </row>
    <row r="168" spans="5:15" x14ac:dyDescent="0.3">
      <c r="E168" s="178">
        <v>50284</v>
      </c>
      <c r="F168" s="25">
        <v>15763.797574499236</v>
      </c>
      <c r="G168" s="25">
        <v>22274.188680270432</v>
      </c>
      <c r="H168" s="25">
        <v>1706541.8269257813</v>
      </c>
      <c r="I168" s="25">
        <v>1319306.9520281912</v>
      </c>
      <c r="J168" s="25">
        <v>144829.39837403147</v>
      </c>
      <c r="K168" s="25">
        <v>0</v>
      </c>
      <c r="L168" s="25">
        <v>-72314.286580499669</v>
      </c>
      <c r="M168" s="25">
        <v>0</v>
      </c>
      <c r="N168" s="25">
        <v>0</v>
      </c>
      <c r="O168" s="25">
        <v>0</v>
      </c>
    </row>
    <row r="169" spans="5:15" x14ac:dyDescent="0.3">
      <c r="E169" s="178">
        <v>50314</v>
      </c>
      <c r="F169" s="25">
        <v>15097.722533096057</v>
      </c>
      <c r="G169" s="25">
        <v>22274.188680270432</v>
      </c>
      <c r="H169" s="25">
        <v>1633561.4653038783</v>
      </c>
      <c r="I169" s="25">
        <v>1298792.2263443035</v>
      </c>
      <c r="J169" s="25">
        <v>143069.93537764845</v>
      </c>
      <c r="K169" s="25">
        <v>0</v>
      </c>
      <c r="L169" s="25">
        <v>-72980.361621902848</v>
      </c>
      <c r="M169" s="25">
        <v>0</v>
      </c>
      <c r="N169" s="25">
        <v>0</v>
      </c>
      <c r="O169" s="25">
        <v>0</v>
      </c>
    </row>
    <row r="170" spans="5:15" x14ac:dyDescent="0.3">
      <c r="E170" s="178">
        <v>50345</v>
      </c>
      <c r="F170" s="25">
        <v>14425.462429226523</v>
      </c>
      <c r="G170" s="25">
        <v>22274.188680270432</v>
      </c>
      <c r="H170" s="25">
        <v>1559908.8435781056</v>
      </c>
      <c r="I170" s="25">
        <v>1278277.5006604162</v>
      </c>
      <c r="J170" s="25">
        <v>141310.47238126543</v>
      </c>
      <c r="K170" s="25">
        <v>0</v>
      </c>
      <c r="L170" s="25">
        <v>-73652.621725772377</v>
      </c>
      <c r="M170" s="25">
        <v>0</v>
      </c>
      <c r="N170" s="25">
        <v>0</v>
      </c>
      <c r="O170" s="25">
        <v>0</v>
      </c>
    </row>
    <row r="171" spans="5:15" x14ac:dyDescent="0.3">
      <c r="E171" s="178">
        <v>50375</v>
      </c>
      <c r="F171" s="25">
        <v>13746.959411928518</v>
      </c>
      <c r="G171" s="25">
        <v>22274.188680270432</v>
      </c>
      <c r="H171" s="25">
        <v>1485577.7188350356</v>
      </c>
      <c r="I171" s="25">
        <v>1257762.7749765289</v>
      </c>
      <c r="J171" s="25">
        <v>139551.0093848824</v>
      </c>
      <c r="K171" s="25">
        <v>0</v>
      </c>
      <c r="L171" s="25">
        <v>-74331.124743070395</v>
      </c>
      <c r="M171" s="25">
        <v>0</v>
      </c>
      <c r="N171" s="25">
        <v>0</v>
      </c>
      <c r="O171" s="25">
        <v>0</v>
      </c>
    </row>
    <row r="172" spans="5:15" x14ac:dyDescent="0.3">
      <c r="E172" s="178">
        <v>50406</v>
      </c>
      <c r="F172" s="25">
        <v>13062.155085636443</v>
      </c>
      <c r="G172" s="25">
        <v>22274.188680270432</v>
      </c>
      <c r="H172" s="25">
        <v>1410561.789765673</v>
      </c>
      <c r="I172" s="25">
        <v>1237248.0492926415</v>
      </c>
      <c r="J172" s="25">
        <v>137791.54638849941</v>
      </c>
      <c r="K172" s="25">
        <v>0</v>
      </c>
      <c r="L172" s="25">
        <v>-75015.929069362479</v>
      </c>
      <c r="M172" s="25">
        <v>0</v>
      </c>
      <c r="N172" s="25">
        <v>0</v>
      </c>
      <c r="O172" s="25">
        <v>0</v>
      </c>
    </row>
    <row r="173" spans="5:15" x14ac:dyDescent="0.3">
      <c r="E173" s="178">
        <v>50437</v>
      </c>
      <c r="F173" s="25">
        <v>12370.990505024783</v>
      </c>
      <c r="G173" s="25">
        <v>22274.188680270432</v>
      </c>
      <c r="H173" s="25">
        <v>1334854.6961156989</v>
      </c>
      <c r="I173" s="25">
        <v>1216733.323608754</v>
      </c>
      <c r="J173" s="25">
        <v>136032.08339211639</v>
      </c>
      <c r="K173" s="25">
        <v>0</v>
      </c>
      <c r="L173" s="25">
        <v>-75707.093649974122</v>
      </c>
      <c r="M173" s="25">
        <v>0</v>
      </c>
      <c r="N173" s="25">
        <v>0</v>
      </c>
      <c r="O173" s="25">
        <v>0</v>
      </c>
    </row>
    <row r="174" spans="5:15" x14ac:dyDescent="0.3">
      <c r="E174" s="178">
        <v>50465</v>
      </c>
      <c r="F174" s="25">
        <v>11673.406169802633</v>
      </c>
      <c r="G174" s="25">
        <v>22370.629228443166</v>
      </c>
      <c r="H174" s="25">
        <v>1258450.0181305024</v>
      </c>
      <c r="I174" s="25">
        <v>1196218.5979248665</v>
      </c>
      <c r="J174" s="25">
        <v>171408.04825087552</v>
      </c>
      <c r="K174" s="25">
        <v>0</v>
      </c>
      <c r="L174" s="25">
        <v>-76404.677985196264</v>
      </c>
      <c r="M174" s="25">
        <v>0</v>
      </c>
      <c r="N174" s="25">
        <v>0</v>
      </c>
      <c r="O174" s="25">
        <v>37231.868403314889</v>
      </c>
    </row>
    <row r="175" spans="5:15" x14ac:dyDescent="0.3">
      <c r="E175" s="178">
        <v>50496</v>
      </c>
      <c r="F175" s="25">
        <v>10969.342019458647</v>
      </c>
      <c r="G175" s="25">
        <v>22370.629228443166</v>
      </c>
      <c r="H175" s="25">
        <v>1181341.2759949623</v>
      </c>
      <c r="I175" s="25">
        <v>1175703.8722409792</v>
      </c>
      <c r="J175" s="25">
        <v>169552.14470631981</v>
      </c>
      <c r="K175" s="25">
        <v>0</v>
      </c>
      <c r="L175" s="25">
        <v>-77108.742135540262</v>
      </c>
      <c r="M175" s="25">
        <v>0</v>
      </c>
      <c r="N175" s="25">
        <v>0</v>
      </c>
      <c r="O175" s="25">
        <v>0</v>
      </c>
    </row>
    <row r="176" spans="5:15" x14ac:dyDescent="0.3">
      <c r="E176" s="178">
        <v>50526</v>
      </c>
      <c r="F176" s="25">
        <v>10258.737427955968</v>
      </c>
      <c r="G176" s="25">
        <v>22370.629228443166</v>
      </c>
      <c r="H176" s="25">
        <v>1117849.7173930439</v>
      </c>
      <c r="I176" s="25">
        <v>1155189.1465570917</v>
      </c>
      <c r="J176" s="25">
        <v>167696.24116176405</v>
      </c>
      <c r="K176" s="25">
        <v>0</v>
      </c>
      <c r="L176" s="25">
        <v>-63491.558601918317</v>
      </c>
      <c r="M176" s="25">
        <v>0</v>
      </c>
      <c r="N176" s="25">
        <v>0</v>
      </c>
      <c r="O176" s="25">
        <v>0</v>
      </c>
    </row>
    <row r="177" spans="5:15" x14ac:dyDescent="0.3">
      <c r="E177" s="178">
        <v>50557</v>
      </c>
      <c r="F177" s="25">
        <v>9675.854212049755</v>
      </c>
      <c r="G177" s="25">
        <v>22370.629228443166</v>
      </c>
      <c r="H177" s="25">
        <v>1061104.1787133324</v>
      </c>
      <c r="I177" s="25">
        <v>1134674.4208732042</v>
      </c>
      <c r="J177" s="25">
        <v>165840.33761720831</v>
      </c>
      <c r="K177" s="25">
        <v>0</v>
      </c>
      <c r="L177" s="25">
        <v>-56745.538679711593</v>
      </c>
      <c r="M177" s="25">
        <v>0</v>
      </c>
      <c r="N177" s="25">
        <v>0</v>
      </c>
      <c r="O177" s="25">
        <v>0</v>
      </c>
    </row>
    <row r="178" spans="5:15" x14ac:dyDescent="0.3">
      <c r="E178" s="178">
        <v>50587</v>
      </c>
      <c r="F178" s="25">
        <v>9162.3827493162535</v>
      </c>
      <c r="G178" s="25">
        <v>22370.629228443166</v>
      </c>
      <c r="H178" s="25">
        <v>1003845.1685708873</v>
      </c>
      <c r="I178" s="25">
        <v>1114159.6951893168</v>
      </c>
      <c r="J178" s="25">
        <v>163984.43407265254</v>
      </c>
      <c r="K178" s="25">
        <v>0</v>
      </c>
      <c r="L178" s="25">
        <v>-57259.010142445084</v>
      </c>
      <c r="M178" s="25">
        <v>0</v>
      </c>
      <c r="N178" s="25">
        <v>0</v>
      </c>
      <c r="O178" s="25">
        <v>0</v>
      </c>
    </row>
    <row r="179" spans="5:15" x14ac:dyDescent="0.3">
      <c r="E179" s="178">
        <v>50618</v>
      </c>
      <c r="F179" s="25">
        <v>8644.2203498414601</v>
      </c>
      <c r="G179" s="25">
        <v>22370.629228443166</v>
      </c>
      <c r="H179" s="25">
        <v>950953.93145437608</v>
      </c>
      <c r="I179" s="25">
        <v>1093644.9695054295</v>
      </c>
      <c r="J179" s="25">
        <v>162128.5305280968</v>
      </c>
      <c r="K179" s="25">
        <v>0</v>
      </c>
      <c r="L179" s="25">
        <v>-52891.237116511249</v>
      </c>
      <c r="M179" s="25">
        <v>0</v>
      </c>
      <c r="N179" s="25">
        <v>0</v>
      </c>
      <c r="O179" s="25">
        <v>0</v>
      </c>
    </row>
    <row r="180" spans="5:15" x14ac:dyDescent="0.3">
      <c r="E180" s="178">
        <v>50649</v>
      </c>
      <c r="F180" s="25">
        <v>8171.2010418676246</v>
      </c>
      <c r="G180" s="25">
        <v>22370.629228443166</v>
      </c>
      <c r="H180" s="25">
        <v>923706.46365898731</v>
      </c>
      <c r="I180" s="25">
        <v>1073130.243821542</v>
      </c>
      <c r="J180" s="25">
        <v>160272.62698354106</v>
      </c>
      <c r="K180" s="25">
        <v>0</v>
      </c>
      <c r="L180" s="25">
        <v>-27247.467795388809</v>
      </c>
      <c r="M180" s="25">
        <v>0</v>
      </c>
      <c r="N180" s="25">
        <v>0</v>
      </c>
      <c r="O180" s="25">
        <v>0</v>
      </c>
    </row>
    <row r="181" spans="5:15" x14ac:dyDescent="0.3">
      <c r="E181" s="178">
        <v>50679</v>
      </c>
      <c r="F181" s="25">
        <v>7943.3349157510929</v>
      </c>
      <c r="G181" s="25">
        <v>22370.629228443166</v>
      </c>
      <c r="H181" s="25">
        <v>905112.21746888442</v>
      </c>
      <c r="I181" s="25">
        <v>1052615.5181376545</v>
      </c>
      <c r="J181" s="25">
        <v>158416.72343898533</v>
      </c>
      <c r="K181" s="25">
        <v>0</v>
      </c>
      <c r="L181" s="25">
        <v>-18594.246190102924</v>
      </c>
      <c r="M181" s="25">
        <v>0</v>
      </c>
      <c r="N181" s="25">
        <v>0</v>
      </c>
      <c r="O181" s="25">
        <v>0</v>
      </c>
    </row>
    <row r="182" spans="5:15" x14ac:dyDescent="0.3">
      <c r="E182" s="178">
        <v>50710</v>
      </c>
      <c r="F182" s="25">
        <v>7793.1042077737548</v>
      </c>
      <c r="G182" s="25">
        <v>22370.629228443166</v>
      </c>
      <c r="H182" s="25">
        <v>886367.7405708041</v>
      </c>
      <c r="I182" s="25">
        <v>1032100.7924537673</v>
      </c>
      <c r="J182" s="25">
        <v>156560.81989442959</v>
      </c>
      <c r="K182" s="25">
        <v>0</v>
      </c>
      <c r="L182" s="25">
        <v>-18744.476898080266</v>
      </c>
      <c r="M182" s="25">
        <v>0</v>
      </c>
      <c r="N182" s="25">
        <v>0</v>
      </c>
      <c r="O182" s="25">
        <v>0</v>
      </c>
    </row>
    <row r="183" spans="5:15" x14ac:dyDescent="0.3">
      <c r="E183" s="178">
        <v>50740</v>
      </c>
      <c r="F183" s="25">
        <v>7641.6454829010045</v>
      </c>
      <c r="G183" s="25">
        <v>22370.629228443166</v>
      </c>
      <c r="H183" s="25">
        <v>867471.80494785111</v>
      </c>
      <c r="I183" s="25">
        <v>1011586.0667698798</v>
      </c>
      <c r="J183" s="25">
        <v>154704.91634987382</v>
      </c>
      <c r="K183" s="25">
        <v>0</v>
      </c>
      <c r="L183" s="25">
        <v>-18895.935622953009</v>
      </c>
      <c r="M183" s="25">
        <v>0</v>
      </c>
      <c r="N183" s="25">
        <v>0</v>
      </c>
      <c r="O183" s="25">
        <v>0</v>
      </c>
    </row>
    <row r="184" spans="5:15" x14ac:dyDescent="0.3">
      <c r="E184" s="178">
        <v>50771</v>
      </c>
      <c r="F184" s="25">
        <v>7488.9485710412291</v>
      </c>
      <c r="G184" s="25">
        <v>22370.629228443166</v>
      </c>
      <c r="H184" s="25">
        <v>848423.17241303832</v>
      </c>
      <c r="I184" s="25">
        <v>991071.3410859924</v>
      </c>
      <c r="J184" s="25">
        <v>152849.01280531811</v>
      </c>
      <c r="K184" s="25">
        <v>0</v>
      </c>
      <c r="L184" s="25">
        <v>-19048.632534812787</v>
      </c>
      <c r="M184" s="25">
        <v>0</v>
      </c>
      <c r="N184" s="25">
        <v>0</v>
      </c>
      <c r="O184" s="25">
        <v>0</v>
      </c>
    </row>
    <row r="185" spans="5:15" x14ac:dyDescent="0.3">
      <c r="E185" s="178">
        <v>50802</v>
      </c>
      <c r="F185" s="25">
        <v>7335.0032166531264</v>
      </c>
      <c r="G185" s="25">
        <v>22524.572587161831</v>
      </c>
      <c r="H185" s="25">
        <v>829220.59452383744</v>
      </c>
      <c r="I185" s="25">
        <v>1025970.1186792817</v>
      </c>
      <c r="J185" s="25">
        <v>150993.10926076234</v>
      </c>
      <c r="K185" s="25">
        <v>0</v>
      </c>
      <c r="L185" s="25">
        <v>-19202.577889200889</v>
      </c>
      <c r="M185" s="25">
        <v>0</v>
      </c>
      <c r="N185" s="25">
        <v>55567.446635895372</v>
      </c>
      <c r="O185" s="25">
        <v>0</v>
      </c>
    </row>
    <row r="186" spans="5:15" x14ac:dyDescent="0.3">
      <c r="E186" s="178">
        <v>50830</v>
      </c>
      <c r="F186" s="25">
        <v>7179.7990780164464</v>
      </c>
      <c r="G186" s="25">
        <v>22524.572587161831</v>
      </c>
      <c r="H186" s="25">
        <v>809862.81249599985</v>
      </c>
      <c r="I186" s="25">
        <v>1005301.4496366754</v>
      </c>
      <c r="J186" s="25">
        <v>149137.2057162066</v>
      </c>
      <c r="K186" s="25">
        <v>0</v>
      </c>
      <c r="L186" s="25">
        <v>-19357.782027837569</v>
      </c>
      <c r="M186" s="25">
        <v>0</v>
      </c>
      <c r="N186" s="25">
        <v>0</v>
      </c>
      <c r="O186" s="25">
        <v>0</v>
      </c>
    </row>
    <row r="187" spans="5:15" x14ac:dyDescent="0.3">
      <c r="E187" s="178">
        <v>50861</v>
      </c>
      <c r="F187" s="25">
        <v>7023.3257264963968</v>
      </c>
      <c r="G187" s="25">
        <v>22524.572587161831</v>
      </c>
      <c r="H187" s="25">
        <v>790348.55711664225</v>
      </c>
      <c r="I187" s="25">
        <v>984632.78059406951</v>
      </c>
      <c r="J187" s="25">
        <v>147281.30217165087</v>
      </c>
      <c r="K187" s="25">
        <v>0</v>
      </c>
      <c r="L187" s="25">
        <v>-19514.255379357623</v>
      </c>
      <c r="M187" s="25">
        <v>0</v>
      </c>
      <c r="N187" s="25">
        <v>0</v>
      </c>
      <c r="O187" s="25">
        <v>0</v>
      </c>
    </row>
    <row r="188" spans="5:15" x14ac:dyDescent="0.3">
      <c r="E188" s="178">
        <v>50891</v>
      </c>
      <c r="F188" s="25">
        <v>6865.5726458016707</v>
      </c>
      <c r="G188" s="25">
        <v>22524.572587161831</v>
      </c>
      <c r="H188" s="25">
        <v>770676.54865658993</v>
      </c>
      <c r="I188" s="25">
        <v>963964.11155146337</v>
      </c>
      <c r="J188" s="25">
        <v>145425.39862709513</v>
      </c>
      <c r="K188" s="25">
        <v>0</v>
      </c>
      <c r="L188" s="25">
        <v>-19672.008460052348</v>
      </c>
      <c r="M188" s="25">
        <v>0</v>
      </c>
      <c r="N188" s="25">
        <v>0</v>
      </c>
      <c r="O188" s="25">
        <v>0</v>
      </c>
    </row>
    <row r="189" spans="5:15" x14ac:dyDescent="0.3">
      <c r="E189" s="178">
        <v>50922</v>
      </c>
      <c r="F189" s="25">
        <v>6706.5292312360361</v>
      </c>
      <c r="G189" s="25">
        <v>22524.572587161831</v>
      </c>
      <c r="H189" s="25">
        <v>750845.49678197189</v>
      </c>
      <c r="I189" s="25">
        <v>943295.44250885723</v>
      </c>
      <c r="J189" s="25">
        <v>143569.49508253936</v>
      </c>
      <c r="K189" s="25">
        <v>0</v>
      </c>
      <c r="L189" s="25">
        <v>-19831.051874617981</v>
      </c>
      <c r="M189" s="25">
        <v>0</v>
      </c>
      <c r="N189" s="25">
        <v>0</v>
      </c>
      <c r="O189" s="25">
        <v>0</v>
      </c>
    </row>
    <row r="190" spans="5:15" x14ac:dyDescent="0.3">
      <c r="E190" s="178">
        <v>50952</v>
      </c>
      <c r="F190" s="25">
        <v>6546.1847889434212</v>
      </c>
      <c r="G190" s="25">
        <v>22524.572587161831</v>
      </c>
      <c r="H190" s="25">
        <v>730854.10046506126</v>
      </c>
      <c r="I190" s="25">
        <v>922626.77346625121</v>
      </c>
      <c r="J190" s="25">
        <v>141713.59153798362</v>
      </c>
      <c r="K190" s="25">
        <v>0</v>
      </c>
      <c r="L190" s="25">
        <v>-19991.396316910595</v>
      </c>
      <c r="M190" s="25">
        <v>0</v>
      </c>
      <c r="N190" s="25">
        <v>0</v>
      </c>
      <c r="O190" s="25">
        <v>0</v>
      </c>
    </row>
    <row r="191" spans="5:15" x14ac:dyDescent="0.3">
      <c r="E191" s="178">
        <v>50983</v>
      </c>
      <c r="F191" s="25">
        <v>6384.5285351464436</v>
      </c>
      <c r="G191" s="25">
        <v>22524.572587161831</v>
      </c>
      <c r="H191" s="25">
        <v>710701.04789435375</v>
      </c>
      <c r="I191" s="25">
        <v>901958.1044236453</v>
      </c>
      <c r="J191" s="25">
        <v>139857.68799342788</v>
      </c>
      <c r="K191" s="25">
        <v>0</v>
      </c>
      <c r="L191" s="25">
        <v>-20153.052570707572</v>
      </c>
      <c r="M191" s="25">
        <v>0</v>
      </c>
      <c r="N191" s="25">
        <v>0</v>
      </c>
      <c r="O191" s="25">
        <v>0</v>
      </c>
    </row>
    <row r="192" spans="5:15" x14ac:dyDescent="0.3">
      <c r="E192" s="178">
        <v>51014</v>
      </c>
      <c r="F192" s="25">
        <v>6221.5495953783447</v>
      </c>
      <c r="G192" s="25">
        <v>22524.572587161831</v>
      </c>
      <c r="H192" s="25">
        <v>690385.01638387807</v>
      </c>
      <c r="I192" s="25">
        <v>881289.43538103905</v>
      </c>
      <c r="J192" s="25">
        <v>138001.78444887215</v>
      </c>
      <c r="K192" s="25">
        <v>0</v>
      </c>
      <c r="L192" s="25">
        <v>-20316.03151047567</v>
      </c>
      <c r="M192" s="25">
        <v>0</v>
      </c>
      <c r="N192" s="25">
        <v>0</v>
      </c>
      <c r="O192" s="25">
        <v>0</v>
      </c>
    </row>
    <row r="193" spans="5:15" x14ac:dyDescent="0.3">
      <c r="E193" s="178">
        <v>51044</v>
      </c>
      <c r="F193" s="25">
        <v>6057.2370037082346</v>
      </c>
      <c r="G193" s="25">
        <v>22524.572587161831</v>
      </c>
      <c r="H193" s="25">
        <v>669904.67228173232</v>
      </c>
      <c r="I193" s="25">
        <v>860620.76633843302</v>
      </c>
      <c r="J193" s="25">
        <v>136145.88090431638</v>
      </c>
      <c r="K193" s="25">
        <v>0</v>
      </c>
      <c r="L193" s="25">
        <v>-20480.344102145784</v>
      </c>
      <c r="M193" s="25">
        <v>0</v>
      </c>
      <c r="N193" s="25">
        <v>0</v>
      </c>
      <c r="O193" s="25">
        <v>0</v>
      </c>
    </row>
    <row r="194" spans="5:15" x14ac:dyDescent="0.3">
      <c r="E194" s="178">
        <v>51075</v>
      </c>
      <c r="F194" s="25">
        <v>5891.5797019596166</v>
      </c>
      <c r="G194" s="25">
        <v>22524.572587161831</v>
      </c>
      <c r="H194" s="25">
        <v>649258.67087783793</v>
      </c>
      <c r="I194" s="25">
        <v>839952.097295827</v>
      </c>
      <c r="J194" s="25">
        <v>134289.97735976064</v>
      </c>
      <c r="K194" s="25">
        <v>0</v>
      </c>
      <c r="L194" s="25">
        <v>-20646.001403894395</v>
      </c>
      <c r="M194" s="25">
        <v>0</v>
      </c>
      <c r="N194" s="25">
        <v>0</v>
      </c>
      <c r="O194" s="25">
        <v>0</v>
      </c>
    </row>
    <row r="195" spans="5:15" x14ac:dyDescent="0.3">
      <c r="E195" s="178">
        <v>51105</v>
      </c>
      <c r="F195" s="25">
        <v>5724.5665389221222</v>
      </c>
      <c r="G195" s="25">
        <v>22524.572587161831</v>
      </c>
      <c r="H195" s="25">
        <v>628445.65631090594</v>
      </c>
      <c r="I195" s="25">
        <v>819283.42825322074</v>
      </c>
      <c r="J195" s="25">
        <v>132434.07381520487</v>
      </c>
      <c r="K195" s="25">
        <v>0</v>
      </c>
      <c r="L195" s="25">
        <v>-20813.014566931895</v>
      </c>
      <c r="M195" s="25">
        <v>0</v>
      </c>
      <c r="N195" s="25">
        <v>0</v>
      </c>
      <c r="O195" s="25">
        <v>0</v>
      </c>
    </row>
    <row r="196" spans="5:15" x14ac:dyDescent="0.3">
      <c r="E196" s="178">
        <v>51136</v>
      </c>
      <c r="F196" s="25">
        <v>5556.1862695563941</v>
      </c>
      <c r="G196" s="25">
        <v>22860.257184870421</v>
      </c>
      <c r="H196" s="25">
        <v>607464.26147460844</v>
      </c>
      <c r="I196" s="25">
        <v>921519.73304465984</v>
      </c>
      <c r="J196" s="25">
        <v>130578.17027064915</v>
      </c>
      <c r="K196" s="25">
        <v>0</v>
      </c>
      <c r="L196" s="25">
        <v>-20981.394836297623</v>
      </c>
      <c r="M196" s="25">
        <v>0</v>
      </c>
      <c r="N196" s="25">
        <v>123240.65843175365</v>
      </c>
      <c r="O196" s="25">
        <v>0</v>
      </c>
    </row>
    <row r="197" spans="5:15" x14ac:dyDescent="0.3">
      <c r="E197" s="178">
        <v>51167</v>
      </c>
      <c r="F197" s="25">
        <v>5386.4275541920651</v>
      </c>
      <c r="G197" s="25">
        <v>23769.105963294973</v>
      </c>
      <c r="H197" s="25">
        <v>586313.10792294634</v>
      </c>
      <c r="I197" s="25">
        <v>1244680.3742348305</v>
      </c>
      <c r="J197" s="25">
        <v>128722.26672609342</v>
      </c>
      <c r="K197" s="25">
        <v>0</v>
      </c>
      <c r="L197" s="25">
        <v>-21151.153551661955</v>
      </c>
      <c r="M197" s="25">
        <v>0</v>
      </c>
      <c r="N197" s="25">
        <v>345073.84360891022</v>
      </c>
      <c r="O197" s="25">
        <v>0</v>
      </c>
    </row>
    <row r="198" spans="5:15" x14ac:dyDescent="0.3">
      <c r="E198" s="178">
        <v>51196</v>
      </c>
      <c r="F198" s="25">
        <v>5215.2789577187596</v>
      </c>
      <c r="G198" s="25">
        <v>23769.105963294973</v>
      </c>
      <c r="H198" s="25">
        <v>564990.80577481107</v>
      </c>
      <c r="I198" s="25">
        <v>1222767.1718160915</v>
      </c>
      <c r="J198" s="25">
        <v>126866.36318153766</v>
      </c>
      <c r="K198" s="25">
        <v>0</v>
      </c>
      <c r="L198" s="25">
        <v>-21322.302148135252</v>
      </c>
      <c r="M198" s="25">
        <v>0</v>
      </c>
      <c r="N198" s="25">
        <v>0</v>
      </c>
      <c r="O198" s="25">
        <v>0</v>
      </c>
    </row>
    <row r="199" spans="5:15" x14ac:dyDescent="0.3">
      <c r="E199" s="178">
        <v>51227</v>
      </c>
      <c r="F199" s="25">
        <v>5042.7289487700709</v>
      </c>
      <c r="G199" s="25">
        <v>23769.105963294973</v>
      </c>
      <c r="H199" s="25">
        <v>543495.95361772727</v>
      </c>
      <c r="I199" s="25">
        <v>1200853.9693973523</v>
      </c>
      <c r="J199" s="25">
        <v>125010.4596369819</v>
      </c>
      <c r="K199" s="25">
        <v>0</v>
      </c>
      <c r="L199" s="25">
        <v>-21494.852157083944</v>
      </c>
      <c r="M199" s="25">
        <v>0</v>
      </c>
      <c r="N199" s="25">
        <v>0</v>
      </c>
      <c r="O199" s="25">
        <v>0</v>
      </c>
    </row>
    <row r="200" spans="5:15" x14ac:dyDescent="0.3">
      <c r="E200" s="178">
        <v>51257</v>
      </c>
      <c r="F200" s="25">
        <v>4868.7658989004367</v>
      </c>
      <c r="G200" s="25">
        <v>23769.105963294973</v>
      </c>
      <c r="H200" s="25">
        <v>521827.13841077359</v>
      </c>
      <c r="I200" s="25">
        <v>1178940.7669786131</v>
      </c>
      <c r="J200" s="25">
        <v>123154.55609242618</v>
      </c>
      <c r="K200" s="25">
        <v>0</v>
      </c>
      <c r="L200" s="25">
        <v>-21668.815206953579</v>
      </c>
      <c r="M200" s="25">
        <v>0</v>
      </c>
      <c r="N200" s="25">
        <v>0</v>
      </c>
      <c r="O200" s="25">
        <v>0</v>
      </c>
    </row>
    <row r="201" spans="5:15" x14ac:dyDescent="0.3">
      <c r="E201" s="178">
        <v>51288</v>
      </c>
      <c r="F201" s="25">
        <v>4693.378081754865</v>
      </c>
      <c r="G201" s="25">
        <v>24353.365892282181</v>
      </c>
      <c r="H201" s="25">
        <v>499982.93538667448</v>
      </c>
      <c r="I201" s="25">
        <v>1378276.4898080432</v>
      </c>
      <c r="J201" s="25">
        <v>121298.65254787044</v>
      </c>
      <c r="K201" s="25">
        <v>0</v>
      </c>
      <c r="L201" s="25">
        <v>-21844.203024099152</v>
      </c>
      <c r="M201" s="25">
        <v>0</v>
      </c>
      <c r="N201" s="25">
        <v>221833.18517715659</v>
      </c>
      <c r="O201" s="25">
        <v>0</v>
      </c>
    </row>
    <row r="202" spans="5:15" x14ac:dyDescent="0.3">
      <c r="E202" s="178">
        <v>51318</v>
      </c>
      <c r="F202" s="25">
        <v>4516.5536722314282</v>
      </c>
      <c r="G202" s="25">
        <v>20894.521643431737</v>
      </c>
      <c r="H202" s="25">
        <v>481559.53981265333</v>
      </c>
      <c r="I202" s="25">
        <v>1359237.871709167</v>
      </c>
      <c r="J202" s="25">
        <v>119442.74900331468</v>
      </c>
      <c r="K202" s="25">
        <v>0</v>
      </c>
      <c r="L202" s="25">
        <v>-18423.39557402116</v>
      </c>
      <c r="M202" s="25">
        <v>0</v>
      </c>
      <c r="N202" s="25">
        <v>0</v>
      </c>
      <c r="O202" s="25">
        <v>0</v>
      </c>
    </row>
    <row r="203" spans="5:15" x14ac:dyDescent="0.3">
      <c r="E203" s="178">
        <v>51349</v>
      </c>
      <c r="F203" s="25">
        <v>4367.5115044957529</v>
      </c>
      <c r="G203" s="25">
        <v>20894.521643431737</v>
      </c>
      <c r="H203" s="25">
        <v>462987.10207089648</v>
      </c>
      <c r="I203" s="25">
        <v>1340199.2536102913</v>
      </c>
      <c r="J203" s="25">
        <v>117586.84545875892</v>
      </c>
      <c r="K203" s="25">
        <v>0</v>
      </c>
      <c r="L203" s="25">
        <v>-18572.437741756839</v>
      </c>
      <c r="M203" s="25">
        <v>0</v>
      </c>
      <c r="N203" s="25">
        <v>0</v>
      </c>
      <c r="O203" s="25">
        <v>0</v>
      </c>
    </row>
    <row r="204" spans="5:15" x14ac:dyDescent="0.3">
      <c r="E204" s="178">
        <v>51380</v>
      </c>
      <c r="F204" s="25">
        <v>4217.246294466825</v>
      </c>
      <c r="G204" s="25">
        <v>20894.521643431737</v>
      </c>
      <c r="H204" s="25">
        <v>444264.39911911072</v>
      </c>
      <c r="I204" s="25">
        <v>1321160.6355114153</v>
      </c>
      <c r="J204" s="25">
        <v>115730.94191420318</v>
      </c>
      <c r="K204" s="25">
        <v>0</v>
      </c>
      <c r="L204" s="25">
        <v>-18722.702951785766</v>
      </c>
      <c r="M204" s="25">
        <v>0</v>
      </c>
      <c r="N204" s="25">
        <v>0</v>
      </c>
      <c r="O204" s="25">
        <v>0</v>
      </c>
    </row>
    <row r="205" spans="5:15" x14ac:dyDescent="0.3">
      <c r="E205" s="178">
        <v>51410</v>
      </c>
      <c r="F205" s="25">
        <v>4065.7478453905887</v>
      </c>
      <c r="G205" s="25">
        <v>25002.54359115686</v>
      </c>
      <c r="H205" s="25">
        <v>433248.76503111527</v>
      </c>
      <c r="I205" s="25">
        <v>1544495.3123283214</v>
      </c>
      <c r="J205" s="25">
        <v>113875.03836964745</v>
      </c>
      <c r="K205" s="25">
        <v>0</v>
      </c>
      <c r="L205" s="25">
        <v>-11015.634087995484</v>
      </c>
      <c r="M205" s="25">
        <v>0</v>
      </c>
      <c r="N205" s="25">
        <v>246481.31686350729</v>
      </c>
      <c r="O205" s="25">
        <v>0</v>
      </c>
    </row>
    <row r="206" spans="5:15" x14ac:dyDescent="0.3">
      <c r="E206" s="178">
        <v>51441</v>
      </c>
      <c r="F206" s="25">
        <v>3970.3079273442627</v>
      </c>
      <c r="G206" s="25">
        <v>25002.54359115686</v>
      </c>
      <c r="H206" s="25">
        <v>422137.69102507341</v>
      </c>
      <c r="I206" s="25">
        <v>1521348.6722817204</v>
      </c>
      <c r="J206" s="25">
        <v>112019.13482509169</v>
      </c>
      <c r="K206" s="25">
        <v>0</v>
      </c>
      <c r="L206" s="25">
        <v>-11111.07400604181</v>
      </c>
      <c r="M206" s="25">
        <v>0</v>
      </c>
      <c r="N206" s="25">
        <v>0</v>
      </c>
      <c r="O206" s="25">
        <v>0</v>
      </c>
    </row>
    <row r="207" spans="5:15" x14ac:dyDescent="0.3">
      <c r="E207" s="178">
        <v>51471</v>
      </c>
      <c r="F207" s="25">
        <v>3874.0319439923542</v>
      </c>
      <c r="G207" s="25">
        <v>25002.54359115686</v>
      </c>
      <c r="H207" s="25">
        <v>410930.34103567968</v>
      </c>
      <c r="I207" s="25">
        <v>1498202.0322351193</v>
      </c>
      <c r="J207" s="25">
        <v>110163.23128053595</v>
      </c>
      <c r="K207" s="25">
        <v>0</v>
      </c>
      <c r="L207" s="25">
        <v>-11207.349989393722</v>
      </c>
      <c r="M207" s="25">
        <v>0</v>
      </c>
      <c r="N207" s="25">
        <v>0</v>
      </c>
      <c r="O207" s="25">
        <v>0</v>
      </c>
    </row>
    <row r="208" spans="5:15" x14ac:dyDescent="0.3">
      <c r="E208" s="178">
        <v>51502</v>
      </c>
      <c r="F208" s="25">
        <v>3776.9124835162147</v>
      </c>
      <c r="G208" s="25">
        <v>25002.54359115686</v>
      </c>
      <c r="H208" s="25">
        <v>399625.87158580986</v>
      </c>
      <c r="I208" s="25">
        <v>1475055.3921885181</v>
      </c>
      <c r="J208" s="25">
        <v>108307.3277359802</v>
      </c>
      <c r="K208" s="25">
        <v>0</v>
      </c>
      <c r="L208" s="25">
        <v>-11304.469449869857</v>
      </c>
      <c r="M208" s="25">
        <v>0</v>
      </c>
      <c r="N208" s="25">
        <v>0</v>
      </c>
      <c r="O208" s="25">
        <v>0</v>
      </c>
    </row>
    <row r="209" spans="5:15" x14ac:dyDescent="0.3">
      <c r="E209" s="178">
        <v>51533</v>
      </c>
      <c r="F209" s="25">
        <v>3678.9420675593719</v>
      </c>
      <c r="G209" s="25">
        <v>25167.451565600262</v>
      </c>
      <c r="H209" s="25">
        <v>388223.43171998311</v>
      </c>
      <c r="I209" s="25">
        <v>1511269.0821900107</v>
      </c>
      <c r="J209" s="25">
        <v>106451.42419142448</v>
      </c>
      <c r="K209" s="25">
        <v>0</v>
      </c>
      <c r="L209" s="25">
        <v>-11402.439865826702</v>
      </c>
      <c r="M209" s="25">
        <v>0</v>
      </c>
      <c r="N209" s="25">
        <v>59525.238022537007</v>
      </c>
      <c r="O209" s="25">
        <v>0</v>
      </c>
    </row>
    <row r="210" spans="5:15" x14ac:dyDescent="0.3">
      <c r="E210" s="178">
        <v>51561</v>
      </c>
      <c r="F210" s="25">
        <v>3580.113150622431</v>
      </c>
      <c r="G210" s="25">
        <v>25167.451565600262</v>
      </c>
      <c r="H210" s="25">
        <v>376722.16293721949</v>
      </c>
      <c r="I210" s="25">
        <v>1487957.5341689659</v>
      </c>
      <c r="J210" s="25">
        <v>104595.52064686871</v>
      </c>
      <c r="K210" s="25">
        <v>0</v>
      </c>
      <c r="L210" s="25">
        <v>-11501.26878276364</v>
      </c>
      <c r="M210" s="25">
        <v>0</v>
      </c>
      <c r="N210" s="25">
        <v>0</v>
      </c>
      <c r="O210" s="25">
        <v>0</v>
      </c>
    </row>
    <row r="211" spans="5:15" x14ac:dyDescent="0.3">
      <c r="E211" s="178">
        <v>51592</v>
      </c>
      <c r="F211" s="25">
        <v>3480.4181194523921</v>
      </c>
      <c r="G211" s="25">
        <v>25167.451565600262</v>
      </c>
      <c r="H211" s="25">
        <v>365121.19912328583</v>
      </c>
      <c r="I211" s="25">
        <v>1464645.9861479215</v>
      </c>
      <c r="J211" s="25">
        <v>102739.61710231297</v>
      </c>
      <c r="K211" s="25">
        <v>0</v>
      </c>
      <c r="L211" s="25">
        <v>-11600.963813933682</v>
      </c>
      <c r="M211" s="25">
        <v>0</v>
      </c>
      <c r="N211" s="25">
        <v>0</v>
      </c>
      <c r="O211" s="25">
        <v>0</v>
      </c>
    </row>
    <row r="212" spans="5:15" x14ac:dyDescent="0.3">
      <c r="E212" s="178">
        <v>51622</v>
      </c>
      <c r="F212" s="25">
        <v>3379.8492924263483</v>
      </c>
      <c r="G212" s="25">
        <v>25167.451565600262</v>
      </c>
      <c r="H212" s="25">
        <v>353419.66648232611</v>
      </c>
      <c r="I212" s="25">
        <v>1441334.4381268772</v>
      </c>
      <c r="J212" s="25">
        <v>100883.71355775722</v>
      </c>
      <c r="K212" s="25">
        <v>0</v>
      </c>
      <c r="L212" s="25">
        <v>-11701.532640959724</v>
      </c>
      <c r="M212" s="25">
        <v>0</v>
      </c>
      <c r="N212" s="25">
        <v>0</v>
      </c>
      <c r="O212" s="25">
        <v>0</v>
      </c>
    </row>
    <row r="213" spans="5:15" x14ac:dyDescent="0.3">
      <c r="E213" s="178">
        <v>51653</v>
      </c>
      <c r="F213" s="25">
        <v>3278.398918929498</v>
      </c>
      <c r="G213" s="25">
        <v>25167.451565600262</v>
      </c>
      <c r="H213" s="25">
        <v>341616.68346786953</v>
      </c>
      <c r="I213" s="25">
        <v>1418022.8901058326</v>
      </c>
      <c r="J213" s="25">
        <v>99027.810013201481</v>
      </c>
      <c r="K213" s="25">
        <v>0</v>
      </c>
      <c r="L213" s="25">
        <v>-11802.983014456579</v>
      </c>
      <c r="M213" s="25">
        <v>0</v>
      </c>
      <c r="N213" s="25">
        <v>0</v>
      </c>
      <c r="O213" s="25">
        <v>0</v>
      </c>
    </row>
    <row r="214" spans="5:15" x14ac:dyDescent="0.3">
      <c r="E214" s="178">
        <v>51683</v>
      </c>
      <c r="F214" s="25">
        <v>3176.0591787274307</v>
      </c>
      <c r="G214" s="25">
        <v>25167.451565600262</v>
      </c>
      <c r="H214" s="25">
        <v>329711.36071321089</v>
      </c>
      <c r="I214" s="25">
        <v>1394711.342084788</v>
      </c>
      <c r="J214" s="25">
        <v>97171.906468645728</v>
      </c>
      <c r="K214" s="25">
        <v>0</v>
      </c>
      <c r="L214" s="25">
        <v>-11905.322754658642</v>
      </c>
      <c r="M214" s="25">
        <v>0</v>
      </c>
      <c r="N214" s="25">
        <v>0</v>
      </c>
      <c r="O214" s="25">
        <v>0</v>
      </c>
    </row>
    <row r="215" spans="5:15" x14ac:dyDescent="0.3">
      <c r="E215" s="178">
        <v>51714</v>
      </c>
      <c r="F215" s="25">
        <v>3072.8221813326236</v>
      </c>
      <c r="G215" s="25">
        <v>25167.451565600262</v>
      </c>
      <c r="H215" s="25">
        <v>317702.80096115742</v>
      </c>
      <c r="I215" s="25">
        <v>1371399.7940637437</v>
      </c>
      <c r="J215" s="25">
        <v>95316.002924089989</v>
      </c>
      <c r="K215" s="25">
        <v>0</v>
      </c>
      <c r="L215" s="25">
        <v>-12008.559752053448</v>
      </c>
      <c r="M215" s="25">
        <v>0</v>
      </c>
      <c r="N215" s="25">
        <v>0</v>
      </c>
      <c r="O215" s="25">
        <v>0</v>
      </c>
    </row>
    <row r="216" spans="5:15" x14ac:dyDescent="0.3">
      <c r="E216" s="178">
        <v>51745</v>
      </c>
      <c r="F216" s="25">
        <v>2968.6799653650996</v>
      </c>
      <c r="G216" s="25">
        <v>25167.451565600262</v>
      </c>
      <c r="H216" s="25">
        <v>305590.09899313643</v>
      </c>
      <c r="I216" s="25">
        <v>1348088.2460426991</v>
      </c>
      <c r="J216" s="25">
        <v>93460.099379534251</v>
      </c>
      <c r="K216" s="25">
        <v>0</v>
      </c>
      <c r="L216" s="25">
        <v>-12112.701968020974</v>
      </c>
      <c r="M216" s="25">
        <v>0</v>
      </c>
      <c r="N216" s="25">
        <v>0</v>
      </c>
      <c r="O216" s="25">
        <v>0</v>
      </c>
    </row>
    <row r="217" spans="5:15" x14ac:dyDescent="0.3">
      <c r="E217" s="178">
        <v>51775</v>
      </c>
      <c r="F217" s="25">
        <v>2863.624497907188</v>
      </c>
      <c r="G217" s="25">
        <v>25167.451565600262</v>
      </c>
      <c r="H217" s="25">
        <v>293372.34155765758</v>
      </c>
      <c r="I217" s="25">
        <v>1324776.6980216547</v>
      </c>
      <c r="J217" s="25">
        <v>91604.195834978498</v>
      </c>
      <c r="K217" s="25">
        <v>0</v>
      </c>
      <c r="L217" s="25">
        <v>-12217.757435478889</v>
      </c>
      <c r="M217" s="25">
        <v>0</v>
      </c>
      <c r="N217" s="25">
        <v>0</v>
      </c>
      <c r="O217" s="25">
        <v>0</v>
      </c>
    </row>
    <row r="218" spans="5:15" x14ac:dyDescent="0.3">
      <c r="E218" s="178">
        <v>51806</v>
      </c>
      <c r="F218" s="25">
        <v>2757.6476738523443</v>
      </c>
      <c r="G218" s="25">
        <v>25167.451565600262</v>
      </c>
      <c r="H218" s="25">
        <v>281048.60729812382</v>
      </c>
      <c r="I218" s="25">
        <v>1301465.1500006102</v>
      </c>
      <c r="J218" s="25">
        <v>89748.29229042276</v>
      </c>
      <c r="K218" s="25">
        <v>0</v>
      </c>
      <c r="L218" s="25">
        <v>-12323.734259533732</v>
      </c>
      <c r="M218" s="25">
        <v>0</v>
      </c>
      <c r="N218" s="25">
        <v>0</v>
      </c>
      <c r="O218" s="25">
        <v>0</v>
      </c>
    </row>
    <row r="219" spans="5:15" x14ac:dyDescent="0.3">
      <c r="E219" s="178">
        <v>51836</v>
      </c>
      <c r="F219" s="25">
        <v>2650.741315247953</v>
      </c>
      <c r="G219" s="25">
        <v>25167.451565600262</v>
      </c>
      <c r="H219" s="25">
        <v>268617.96667998569</v>
      </c>
      <c r="I219" s="25">
        <v>1278153.6019795653</v>
      </c>
      <c r="J219" s="25">
        <v>87892.388745867007</v>
      </c>
      <c r="K219" s="25">
        <v>0</v>
      </c>
      <c r="L219" s="25">
        <v>-12430.640618138117</v>
      </c>
      <c r="M219" s="25">
        <v>0</v>
      </c>
      <c r="N219" s="25">
        <v>0</v>
      </c>
      <c r="O219" s="25">
        <v>0</v>
      </c>
    </row>
    <row r="220" spans="5:15" x14ac:dyDescent="0.3">
      <c r="E220" s="178">
        <v>51867</v>
      </c>
      <c r="F220" s="25">
        <v>2542.8971706320808</v>
      </c>
      <c r="G220" s="25">
        <v>25623.40268415117</v>
      </c>
      <c r="H220" s="25">
        <v>256079.48191723169</v>
      </c>
      <c r="I220" s="25">
        <v>1430410.7352780437</v>
      </c>
      <c r="J220" s="25">
        <v>86036.485201311269</v>
      </c>
      <c r="K220" s="25">
        <v>0</v>
      </c>
      <c r="L220" s="25">
        <v>-12538.484762753993</v>
      </c>
      <c r="M220" s="25">
        <v>0</v>
      </c>
      <c r="N220" s="25">
        <v>176024.63243807372</v>
      </c>
      <c r="O220" s="25">
        <v>0</v>
      </c>
    </row>
    <row r="221" spans="5:15" x14ac:dyDescent="0.3">
      <c r="E221" s="178">
        <v>51898</v>
      </c>
      <c r="F221" s="25">
        <v>2434.1069143641043</v>
      </c>
      <c r="G221" s="25">
        <v>25623.40268415117</v>
      </c>
      <c r="H221" s="25">
        <v>243432.20689820976</v>
      </c>
      <c r="I221" s="25">
        <v>1406643.2361384484</v>
      </c>
      <c r="J221" s="25">
        <v>84180.58165675553</v>
      </c>
      <c r="K221" s="25">
        <v>0</v>
      </c>
      <c r="L221" s="25">
        <v>-12647.275019021969</v>
      </c>
      <c r="M221" s="25">
        <v>0</v>
      </c>
      <c r="N221" s="25">
        <v>0</v>
      </c>
      <c r="O221" s="25">
        <v>0</v>
      </c>
    </row>
    <row r="222" spans="5:15" x14ac:dyDescent="0.3">
      <c r="E222" s="178">
        <v>51926</v>
      </c>
      <c r="F222" s="25">
        <v>2324.3621459491669</v>
      </c>
      <c r="G222" s="25">
        <v>25623.40268415117</v>
      </c>
      <c r="H222" s="25">
        <v>230675.18711077282</v>
      </c>
      <c r="I222" s="25">
        <v>1382875.7369988528</v>
      </c>
      <c r="J222" s="25">
        <v>82324.678112199777</v>
      </c>
      <c r="K222" s="25">
        <v>0</v>
      </c>
      <c r="L222" s="25">
        <v>-12757.019787436908</v>
      </c>
      <c r="M222" s="25">
        <v>0</v>
      </c>
      <c r="N222" s="25">
        <v>0</v>
      </c>
      <c r="O222" s="25">
        <v>0</v>
      </c>
    </row>
    <row r="223" spans="5:15" x14ac:dyDescent="0.3">
      <c r="E223" s="178">
        <v>51957</v>
      </c>
      <c r="F223" s="25">
        <v>2213.6543893564035</v>
      </c>
      <c r="G223" s="25">
        <v>25973.000386970551</v>
      </c>
      <c r="H223" s="25">
        <v>217807.45956674314</v>
      </c>
      <c r="I223" s="25">
        <v>1491494.7189107591</v>
      </c>
      <c r="J223" s="25">
        <v>80468.774567644025</v>
      </c>
      <c r="K223" s="25">
        <v>0</v>
      </c>
      <c r="L223" s="25">
        <v>-12867.727544029669</v>
      </c>
      <c r="M223" s="25">
        <v>0</v>
      </c>
      <c r="N223" s="25">
        <v>132736.07875432086</v>
      </c>
      <c r="O223" s="25">
        <v>0</v>
      </c>
    </row>
    <row r="224" spans="5:15" x14ac:dyDescent="0.3">
      <c r="E224" s="178">
        <v>51987</v>
      </c>
      <c r="F224" s="25">
        <v>2101.9750923308711</v>
      </c>
      <c r="G224" s="25">
        <v>25973.000386970551</v>
      </c>
      <c r="H224" s="25">
        <v>204828.05272568794</v>
      </c>
      <c r="I224" s="25">
        <v>1467377.6220683441</v>
      </c>
      <c r="J224" s="25">
        <v>78612.871023088286</v>
      </c>
      <c r="K224" s="25">
        <v>0</v>
      </c>
      <c r="L224" s="25">
        <v>-12979.406841055203</v>
      </c>
      <c r="M224" s="25">
        <v>0</v>
      </c>
      <c r="N224" s="25">
        <v>0</v>
      </c>
      <c r="O224" s="25">
        <v>0</v>
      </c>
    </row>
    <row r="225" spans="5:15" x14ac:dyDescent="0.3">
      <c r="E225" s="178">
        <v>52018</v>
      </c>
      <c r="F225" s="25">
        <v>1989.3156256991347</v>
      </c>
      <c r="G225" s="25">
        <v>26169.649094806453</v>
      </c>
      <c r="H225" s="25">
        <v>191735.986418001</v>
      </c>
      <c r="I225" s="25">
        <v>1443260.5252259295</v>
      </c>
      <c r="J225" s="25">
        <v>151224.36307000215</v>
      </c>
      <c r="K225" s="25">
        <v>0</v>
      </c>
      <c r="L225" s="25">
        <v>-13092.066307686939</v>
      </c>
      <c r="M225" s="25">
        <v>0</v>
      </c>
      <c r="N225" s="25">
        <v>0</v>
      </c>
      <c r="O225" s="25">
        <v>74664.044299305475</v>
      </c>
    </row>
    <row r="226" spans="5:15" x14ac:dyDescent="0.3">
      <c r="E226" s="178">
        <v>52048</v>
      </c>
      <c r="F226" s="25">
        <v>1875.6672826684407</v>
      </c>
      <c r="G226" s="25">
        <v>26169.649094806453</v>
      </c>
      <c r="H226" s="25">
        <v>178530.27176728335</v>
      </c>
      <c r="I226" s="25">
        <v>1419143.4283835145</v>
      </c>
      <c r="J226" s="25">
        <v>149171.81081761047</v>
      </c>
      <c r="K226" s="25">
        <v>0</v>
      </c>
      <c r="L226" s="25">
        <v>-13205.714650717631</v>
      </c>
      <c r="M226" s="25">
        <v>0</v>
      </c>
      <c r="N226" s="25">
        <v>0</v>
      </c>
      <c r="O226" s="25">
        <v>0</v>
      </c>
    </row>
    <row r="227" spans="5:15" x14ac:dyDescent="0.3">
      <c r="E227" s="178">
        <v>52079</v>
      </c>
      <c r="F227" s="25">
        <v>1761.021278119423</v>
      </c>
      <c r="G227" s="25">
        <v>26169.649094806453</v>
      </c>
      <c r="H227" s="25">
        <v>165209.91111201671</v>
      </c>
      <c r="I227" s="25">
        <v>1395026.3315410998</v>
      </c>
      <c r="J227" s="25">
        <v>147119.25856521883</v>
      </c>
      <c r="K227" s="25">
        <v>0</v>
      </c>
      <c r="L227" s="25">
        <v>-13320.360655266652</v>
      </c>
      <c r="M227" s="25">
        <v>0</v>
      </c>
      <c r="N227" s="25">
        <v>0</v>
      </c>
      <c r="O227" s="25">
        <v>0</v>
      </c>
    </row>
    <row r="228" spans="5:15" x14ac:dyDescent="0.3">
      <c r="E228" s="178">
        <v>52110</v>
      </c>
      <c r="F228" s="25">
        <v>1645.3687478922807</v>
      </c>
      <c r="G228" s="25">
        <v>26169.649094806453</v>
      </c>
      <c r="H228" s="25">
        <v>151773.89792652291</v>
      </c>
      <c r="I228" s="25">
        <v>1370909.2346986849</v>
      </c>
      <c r="J228" s="25">
        <v>145066.70631282718</v>
      </c>
      <c r="K228" s="25">
        <v>0</v>
      </c>
      <c r="L228" s="25">
        <v>-13436.013185493786</v>
      </c>
      <c r="M228" s="25">
        <v>0</v>
      </c>
      <c r="N228" s="25">
        <v>0</v>
      </c>
      <c r="O228" s="25">
        <v>0</v>
      </c>
    </row>
    <row r="229" spans="5:15" x14ac:dyDescent="0.3">
      <c r="E229" s="178">
        <v>52140</v>
      </c>
      <c r="F229" s="25">
        <v>1528.7007480663658</v>
      </c>
      <c r="G229" s="25">
        <v>26169.649094806453</v>
      </c>
      <c r="H229" s="25">
        <v>138221.21674120321</v>
      </c>
      <c r="I229" s="25">
        <v>1346792.1378562702</v>
      </c>
      <c r="J229" s="25">
        <v>143014.15406043554</v>
      </c>
      <c r="K229" s="25">
        <v>0</v>
      </c>
      <c r="L229" s="25">
        <v>-13552.681185319703</v>
      </c>
      <c r="M229" s="25">
        <v>0</v>
      </c>
      <c r="N229" s="25">
        <v>0</v>
      </c>
      <c r="O229" s="25">
        <v>0</v>
      </c>
    </row>
    <row r="230" spans="5:15" x14ac:dyDescent="0.3">
      <c r="E230" s="178">
        <v>52171</v>
      </c>
      <c r="F230" s="25">
        <v>1411.0082542331161</v>
      </c>
      <c r="G230" s="25">
        <v>26169.649094806453</v>
      </c>
      <c r="H230" s="25">
        <v>134547.14922389787</v>
      </c>
      <c r="I230" s="25">
        <v>1322675.0410138553</v>
      </c>
      <c r="J230" s="25">
        <v>140961.6018080439</v>
      </c>
      <c r="K230" s="25">
        <v>0</v>
      </c>
      <c r="L230" s="25">
        <v>-3674.0675173053373</v>
      </c>
      <c r="M230" s="25">
        <v>0</v>
      </c>
      <c r="N230" s="25">
        <v>0</v>
      </c>
      <c r="O230" s="25">
        <v>0</v>
      </c>
    </row>
    <row r="231" spans="5:15" x14ac:dyDescent="0.3">
      <c r="E231" s="178">
        <v>52201</v>
      </c>
      <c r="F231" s="25">
        <v>1373.5021483272908</v>
      </c>
      <c r="G231" s="25">
        <v>26169.649094806453</v>
      </c>
      <c r="H231" s="25">
        <v>130835.5756006867</v>
      </c>
      <c r="I231" s="25">
        <v>1298557.9441714406</v>
      </c>
      <c r="J231" s="25">
        <v>138909.04955565225</v>
      </c>
      <c r="K231" s="25">
        <v>0</v>
      </c>
      <c r="L231" s="25">
        <v>-3711.5736232111626</v>
      </c>
      <c r="M231" s="25">
        <v>0</v>
      </c>
      <c r="N231" s="25">
        <v>0</v>
      </c>
      <c r="O231" s="25">
        <v>0</v>
      </c>
    </row>
    <row r="232" spans="5:15" x14ac:dyDescent="0.3">
      <c r="E232" s="178">
        <v>52232</v>
      </c>
      <c r="F232" s="25">
        <v>1335.6131675903434</v>
      </c>
      <c r="G232" s="25">
        <v>26541.828608648146</v>
      </c>
      <c r="H232" s="25">
        <v>127086.11299673859</v>
      </c>
      <c r="I232" s="25">
        <v>1410707.7887452384</v>
      </c>
      <c r="J232" s="25">
        <v>136856.49730326058</v>
      </c>
      <c r="K232" s="25">
        <v>0</v>
      </c>
      <c r="L232" s="25">
        <v>-3749.46260394811</v>
      </c>
      <c r="M232" s="25">
        <v>0</v>
      </c>
      <c r="N232" s="25">
        <v>136639.12093005469</v>
      </c>
      <c r="O232" s="25">
        <v>0</v>
      </c>
    </row>
    <row r="233" spans="5:15" x14ac:dyDescent="0.3">
      <c r="E233" s="178">
        <v>52263</v>
      </c>
      <c r="F233" s="25">
        <v>1297.3374035083732</v>
      </c>
      <c r="G233" s="25">
        <v>26718.48215357128</v>
      </c>
      <c r="H233" s="25">
        <v>123298.37462870851</v>
      </c>
      <c r="I233" s="25">
        <v>1449806.7819447513</v>
      </c>
      <c r="J233" s="25">
        <v>134803.94505086893</v>
      </c>
      <c r="K233" s="25">
        <v>0</v>
      </c>
      <c r="L233" s="25">
        <v>-3787.7383680300791</v>
      </c>
      <c r="M233" s="25">
        <v>0</v>
      </c>
      <c r="N233" s="25">
        <v>63764.923100692198</v>
      </c>
      <c r="O233" s="25">
        <v>0</v>
      </c>
    </row>
    <row r="234" spans="5:15" x14ac:dyDescent="0.3">
      <c r="E234" s="178">
        <v>52291</v>
      </c>
      <c r="F234" s="25">
        <v>1258.6709076680661</v>
      </c>
      <c r="G234" s="25">
        <v>26718.48215357128</v>
      </c>
      <c r="H234" s="25">
        <v>119471.96976483813</v>
      </c>
      <c r="I234" s="25">
        <v>1425140.8520435719</v>
      </c>
      <c r="J234" s="25">
        <v>132751.39279847729</v>
      </c>
      <c r="K234" s="25">
        <v>0</v>
      </c>
      <c r="L234" s="25">
        <v>-3826.4048638703862</v>
      </c>
      <c r="M234" s="25">
        <v>0</v>
      </c>
      <c r="N234" s="25">
        <v>0</v>
      </c>
      <c r="O234" s="25">
        <v>0</v>
      </c>
    </row>
    <row r="235" spans="5:15" x14ac:dyDescent="0.3">
      <c r="E235" s="178">
        <v>52322</v>
      </c>
      <c r="F235" s="25">
        <v>1219.6096913493891</v>
      </c>
      <c r="G235" s="25">
        <v>26718.48215357128</v>
      </c>
      <c r="H235" s="25">
        <v>115606.50368464905</v>
      </c>
      <c r="I235" s="25">
        <v>1400474.922142392</v>
      </c>
      <c r="J235" s="25">
        <v>130698.84054608564</v>
      </c>
      <c r="K235" s="25">
        <v>0</v>
      </c>
      <c r="L235" s="25">
        <v>-3865.4660801890641</v>
      </c>
      <c r="M235" s="25">
        <v>0</v>
      </c>
      <c r="N235" s="25">
        <v>0</v>
      </c>
      <c r="O235" s="25">
        <v>0</v>
      </c>
    </row>
    <row r="236" spans="5:15" x14ac:dyDescent="0.3">
      <c r="E236" s="178">
        <v>52352</v>
      </c>
      <c r="F236" s="25">
        <v>1180.1497251141257</v>
      </c>
      <c r="G236" s="25">
        <v>26718.48215357128</v>
      </c>
      <c r="H236" s="25">
        <v>111701.57763822473</v>
      </c>
      <c r="I236" s="25">
        <v>1375808.9922412126</v>
      </c>
      <c r="J236" s="25">
        <v>128646.28829369402</v>
      </c>
      <c r="K236" s="25">
        <v>0</v>
      </c>
      <c r="L236" s="25">
        <v>-3904.9260464243271</v>
      </c>
      <c r="M236" s="25">
        <v>0</v>
      </c>
      <c r="N236" s="25">
        <v>0</v>
      </c>
      <c r="O236" s="25">
        <v>0</v>
      </c>
    </row>
    <row r="237" spans="5:15" x14ac:dyDescent="0.3">
      <c r="E237" s="178">
        <v>52383</v>
      </c>
      <c r="F237" s="25">
        <v>1140.2869383902107</v>
      </c>
      <c r="G237" s="25">
        <v>26718.48215357128</v>
      </c>
      <c r="H237" s="25">
        <v>107756.78880507649</v>
      </c>
      <c r="I237" s="25">
        <v>1351143.0623400325</v>
      </c>
      <c r="J237" s="25">
        <v>126593.73604130236</v>
      </c>
      <c r="K237" s="25">
        <v>0</v>
      </c>
      <c r="L237" s="25">
        <v>-3944.7888331482418</v>
      </c>
      <c r="M237" s="25">
        <v>0</v>
      </c>
      <c r="N237" s="25">
        <v>0</v>
      </c>
      <c r="O237" s="25">
        <v>0</v>
      </c>
    </row>
    <row r="238" spans="5:15" x14ac:dyDescent="0.3">
      <c r="E238" s="178">
        <v>52413</v>
      </c>
      <c r="F238" s="25">
        <v>1100.0172190518224</v>
      </c>
      <c r="G238" s="25">
        <v>26718.48215357128</v>
      </c>
      <c r="H238" s="25">
        <v>103771.73025258986</v>
      </c>
      <c r="I238" s="25">
        <v>1326477.1324388529</v>
      </c>
      <c r="J238" s="25">
        <v>124541.18378891071</v>
      </c>
      <c r="K238" s="25">
        <v>0</v>
      </c>
      <c r="L238" s="25">
        <v>-3985.0585524866301</v>
      </c>
      <c r="M238" s="25">
        <v>0</v>
      </c>
      <c r="N238" s="25">
        <v>0</v>
      </c>
      <c r="O238" s="25">
        <v>0</v>
      </c>
    </row>
    <row r="239" spans="5:15" x14ac:dyDescent="0.3">
      <c r="E239" s="178">
        <v>52444</v>
      </c>
      <c r="F239" s="25">
        <v>1059.3364129951881</v>
      </c>
      <c r="G239" s="25">
        <v>26718.48215357128</v>
      </c>
      <c r="H239" s="25">
        <v>99745.990894046598</v>
      </c>
      <c r="I239" s="25">
        <v>1301811.2025376735</v>
      </c>
      <c r="J239" s="25">
        <v>122488.63153651907</v>
      </c>
      <c r="K239" s="25">
        <v>0</v>
      </c>
      <c r="L239" s="25">
        <v>-4025.7393585432646</v>
      </c>
      <c r="M239" s="25">
        <v>0</v>
      </c>
      <c r="N239" s="25">
        <v>0</v>
      </c>
      <c r="O239" s="25">
        <v>0</v>
      </c>
    </row>
    <row r="240" spans="5:15" x14ac:dyDescent="0.3">
      <c r="E240" s="178">
        <v>52475</v>
      </c>
      <c r="F240" s="25">
        <v>1018.240323710059</v>
      </c>
      <c r="G240" s="25">
        <v>26718.48215357128</v>
      </c>
      <c r="H240" s="25">
        <v>95679.15544621821</v>
      </c>
      <c r="I240" s="25">
        <v>1277145.2726364937</v>
      </c>
      <c r="J240" s="25">
        <v>120436.07928412741</v>
      </c>
      <c r="K240" s="25">
        <v>0</v>
      </c>
      <c r="L240" s="25">
        <v>-4066.8354478283936</v>
      </c>
      <c r="M240" s="25">
        <v>0</v>
      </c>
      <c r="N240" s="25">
        <v>0</v>
      </c>
      <c r="O240" s="25">
        <v>0</v>
      </c>
    </row>
    <row r="241" spans="5:15" x14ac:dyDescent="0.3">
      <c r="E241" s="178">
        <v>52505</v>
      </c>
      <c r="F241" s="25">
        <v>976.72471184681092</v>
      </c>
      <c r="G241" s="25">
        <v>26718.48215357128</v>
      </c>
      <c r="H241" s="25">
        <v>91570.804386526564</v>
      </c>
      <c r="I241" s="25">
        <v>1252479.3427353143</v>
      </c>
      <c r="J241" s="25">
        <v>118383.52703173576</v>
      </c>
      <c r="K241" s="25">
        <v>0</v>
      </c>
      <c r="L241" s="25">
        <v>-4108.3510596916412</v>
      </c>
      <c r="M241" s="25">
        <v>0</v>
      </c>
      <c r="N241" s="25">
        <v>0</v>
      </c>
      <c r="O241" s="25">
        <v>0</v>
      </c>
    </row>
    <row r="242" spans="5:15" x14ac:dyDescent="0.3">
      <c r="E242" s="178">
        <v>52536</v>
      </c>
      <c r="F242" s="25">
        <v>934.78529477912537</v>
      </c>
      <c r="G242" s="25">
        <v>26718.48215357128</v>
      </c>
      <c r="H242" s="25">
        <v>87420.513909767236</v>
      </c>
      <c r="I242" s="25">
        <v>1227813.4128341347</v>
      </c>
      <c r="J242" s="25">
        <v>116330.97477934411</v>
      </c>
      <c r="K242" s="25">
        <v>0</v>
      </c>
      <c r="L242" s="25">
        <v>-4150.2904767593282</v>
      </c>
      <c r="M242" s="25">
        <v>0</v>
      </c>
      <c r="N242" s="25">
        <v>0</v>
      </c>
      <c r="O242" s="25">
        <v>0</v>
      </c>
    </row>
    <row r="243" spans="5:15" x14ac:dyDescent="0.3">
      <c r="E243" s="178">
        <v>52566</v>
      </c>
      <c r="F243" s="25">
        <v>892.41774616220721</v>
      </c>
      <c r="G243" s="25">
        <v>26718.48215357128</v>
      </c>
      <c r="H243" s="25">
        <v>83227.855884390985</v>
      </c>
      <c r="I243" s="25">
        <v>1203147.482932955</v>
      </c>
      <c r="J243" s="25">
        <v>114278.42252695248</v>
      </c>
      <c r="K243" s="25">
        <v>0</v>
      </c>
      <c r="L243" s="25">
        <v>-4192.6580253762459</v>
      </c>
      <c r="M243" s="25">
        <v>0</v>
      </c>
      <c r="N243" s="25">
        <v>0</v>
      </c>
      <c r="O243" s="25">
        <v>0</v>
      </c>
    </row>
    <row r="244" spans="5:15" x14ac:dyDescent="0.3">
      <c r="E244" s="178">
        <v>52597</v>
      </c>
      <c r="F244" s="25">
        <v>849.61769548649124</v>
      </c>
      <c r="G244" s="25">
        <v>26718.48215357128</v>
      </c>
      <c r="H244" s="25">
        <v>78992.397808339025</v>
      </c>
      <c r="I244" s="25">
        <v>1178481.5530317752</v>
      </c>
      <c r="J244" s="25">
        <v>112225.87027456085</v>
      </c>
      <c r="K244" s="25">
        <v>0</v>
      </c>
      <c r="L244" s="25">
        <v>-4235.4580760519611</v>
      </c>
      <c r="M244" s="25">
        <v>0</v>
      </c>
      <c r="N244" s="25">
        <v>0</v>
      </c>
      <c r="O244" s="25">
        <v>0</v>
      </c>
    </row>
    <row r="245" spans="5:15" x14ac:dyDescent="0.3">
      <c r="E245" s="178">
        <v>52628</v>
      </c>
      <c r="F245" s="25">
        <v>806.38072762679417</v>
      </c>
      <c r="G245" s="25">
        <v>26718.48215357128</v>
      </c>
      <c r="H245" s="25">
        <v>74713.702764427362</v>
      </c>
      <c r="I245" s="25">
        <v>1153815.6231305955</v>
      </c>
      <c r="J245" s="25">
        <v>110173.31802216919</v>
      </c>
      <c r="K245" s="25">
        <v>0</v>
      </c>
      <c r="L245" s="25">
        <v>-4278.6950439116581</v>
      </c>
      <c r="M245" s="25">
        <v>0</v>
      </c>
      <c r="N245" s="25">
        <v>0</v>
      </c>
      <c r="O245" s="25">
        <v>0</v>
      </c>
    </row>
    <row r="246" spans="5:15" x14ac:dyDescent="0.3">
      <c r="E246" s="178">
        <v>52657</v>
      </c>
      <c r="F246" s="25">
        <v>762.70238238686261</v>
      </c>
      <c r="G246" s="25">
        <v>26837.032211088197</v>
      </c>
      <c r="H246" s="25">
        <v>70391.329375275775</v>
      </c>
      <c r="I246" s="25">
        <v>1129149.6932294159</v>
      </c>
      <c r="J246" s="25">
        <v>153769.68825679348</v>
      </c>
      <c r="K246" s="25">
        <v>0</v>
      </c>
      <c r="L246" s="25">
        <v>-4322.3733891515894</v>
      </c>
      <c r="M246" s="25">
        <v>0</v>
      </c>
      <c r="N246" s="25">
        <v>0</v>
      </c>
      <c r="O246" s="25">
        <v>45767.47254453288</v>
      </c>
    </row>
    <row r="247" spans="5:15" x14ac:dyDescent="0.3">
      <c r="E247" s="178">
        <v>52688</v>
      </c>
      <c r="F247" s="25">
        <v>718.5781540392735</v>
      </c>
      <c r="G247" s="25">
        <v>26837.032211088197</v>
      </c>
      <c r="H247" s="25">
        <v>66024.831757776599</v>
      </c>
      <c r="I247" s="25">
        <v>1104483.7633282363</v>
      </c>
      <c r="J247" s="25">
        <v>151598.58594688494</v>
      </c>
      <c r="K247" s="25">
        <v>0</v>
      </c>
      <c r="L247" s="25">
        <v>-4366.4976174991798</v>
      </c>
      <c r="M247" s="25">
        <v>0</v>
      </c>
      <c r="N247" s="25">
        <v>0</v>
      </c>
      <c r="O247" s="25">
        <v>0</v>
      </c>
    </row>
    <row r="248" spans="5:15" x14ac:dyDescent="0.3">
      <c r="E248" s="178">
        <v>52718</v>
      </c>
      <c r="F248" s="25">
        <v>674.00349086063613</v>
      </c>
      <c r="G248" s="25">
        <v>26837.032211088197</v>
      </c>
      <c r="H248" s="25">
        <v>61613.759477098785</v>
      </c>
      <c r="I248" s="25">
        <v>1079817.8334270569</v>
      </c>
      <c r="J248" s="25">
        <v>149427.48363697637</v>
      </c>
      <c r="K248" s="25">
        <v>0</v>
      </c>
      <c r="L248" s="25">
        <v>-4411.0722806778176</v>
      </c>
      <c r="M248" s="25">
        <v>0</v>
      </c>
      <c r="N248" s="25">
        <v>0</v>
      </c>
      <c r="O248" s="25">
        <v>0</v>
      </c>
    </row>
    <row r="249" spans="5:15" x14ac:dyDescent="0.3">
      <c r="E249" s="178">
        <v>52749</v>
      </c>
      <c r="F249" s="25">
        <v>628.97379466205007</v>
      </c>
      <c r="G249" s="25">
        <v>26837.032211088197</v>
      </c>
      <c r="H249" s="25">
        <v>57157.657500222384</v>
      </c>
      <c r="I249" s="25">
        <v>1055151.9035258773</v>
      </c>
      <c r="J249" s="25">
        <v>147256.38132706779</v>
      </c>
      <c r="K249" s="25">
        <v>0</v>
      </c>
      <c r="L249" s="25">
        <v>-4456.1019768764036</v>
      </c>
      <c r="M249" s="25">
        <v>0</v>
      </c>
      <c r="N249" s="25">
        <v>0</v>
      </c>
      <c r="O249" s="25">
        <v>0</v>
      </c>
    </row>
    <row r="250" spans="5:15" x14ac:dyDescent="0.3">
      <c r="E250" s="178">
        <v>52779</v>
      </c>
      <c r="F250" s="25">
        <v>583.4844203147702</v>
      </c>
      <c r="G250" s="25">
        <v>26837.032211088197</v>
      </c>
      <c r="H250" s="25">
        <v>52656.066148998703</v>
      </c>
      <c r="I250" s="25">
        <v>1030485.9736246974</v>
      </c>
      <c r="J250" s="25">
        <v>145085.27901715925</v>
      </c>
      <c r="K250" s="25">
        <v>0</v>
      </c>
      <c r="L250" s="25">
        <v>-4501.591351223683</v>
      </c>
      <c r="M250" s="25">
        <v>0</v>
      </c>
      <c r="N250" s="25">
        <v>0</v>
      </c>
      <c r="O250" s="25">
        <v>0</v>
      </c>
    </row>
    <row r="251" spans="5:15" x14ac:dyDescent="0.3">
      <c r="E251" s="178">
        <v>52810</v>
      </c>
      <c r="F251" s="25">
        <v>537.53067527102837</v>
      </c>
      <c r="G251" s="25">
        <v>26837.032211088197</v>
      </c>
      <c r="H251" s="25">
        <v>48108.521052731281</v>
      </c>
      <c r="I251" s="25">
        <v>1005820.0437235178</v>
      </c>
      <c r="J251" s="25">
        <v>142914.17670725068</v>
      </c>
      <c r="K251" s="25">
        <v>0</v>
      </c>
      <c r="L251" s="25">
        <v>-4547.5450962674249</v>
      </c>
      <c r="M251" s="25">
        <v>0</v>
      </c>
      <c r="N251" s="25">
        <v>0</v>
      </c>
      <c r="O251" s="25">
        <v>0</v>
      </c>
    </row>
    <row r="252" spans="5:15" x14ac:dyDescent="0.3">
      <c r="E252" s="178">
        <v>52841</v>
      </c>
      <c r="F252" s="25">
        <v>491.10781907996517</v>
      </c>
      <c r="G252" s="25">
        <v>26837.032211088197</v>
      </c>
      <c r="H252" s="25">
        <v>43514.553100272795</v>
      </c>
      <c r="I252" s="25">
        <v>981154.11382233817</v>
      </c>
      <c r="J252" s="25">
        <v>140743.0743973421</v>
      </c>
      <c r="K252" s="25">
        <v>0</v>
      </c>
      <c r="L252" s="25">
        <v>-4593.967952458489</v>
      </c>
      <c r="M252" s="25">
        <v>0</v>
      </c>
      <c r="N252" s="25">
        <v>0</v>
      </c>
      <c r="O252" s="25">
        <v>0</v>
      </c>
    </row>
    <row r="253" spans="5:15" x14ac:dyDescent="0.3">
      <c r="E253" s="178">
        <v>52871</v>
      </c>
      <c r="F253" s="25">
        <v>444.21106289861808</v>
      </c>
      <c r="G253" s="25">
        <v>26837.032211088197</v>
      </c>
      <c r="H253" s="25">
        <v>38873.688391632961</v>
      </c>
      <c r="I253" s="25">
        <v>956488.18392115855</v>
      </c>
      <c r="J253" s="25">
        <v>138571.97208743356</v>
      </c>
      <c r="K253" s="25">
        <v>0</v>
      </c>
      <c r="L253" s="25">
        <v>-4640.8647086398369</v>
      </c>
      <c r="M253" s="25">
        <v>0</v>
      </c>
      <c r="N253" s="25">
        <v>0</v>
      </c>
      <c r="O253" s="25">
        <v>0</v>
      </c>
    </row>
    <row r="254" spans="5:15" x14ac:dyDescent="0.3">
      <c r="E254" s="178">
        <v>52902</v>
      </c>
      <c r="F254" s="25">
        <v>396.83556899791978</v>
      </c>
      <c r="G254" s="25">
        <v>26837.032211088197</v>
      </c>
      <c r="H254" s="25">
        <v>34185.448189092422</v>
      </c>
      <c r="I254" s="25">
        <v>931822.25401997904</v>
      </c>
      <c r="J254" s="25">
        <v>136400.86977752499</v>
      </c>
      <c r="K254" s="25">
        <v>0</v>
      </c>
      <c r="L254" s="25">
        <v>-4688.2402025405354</v>
      </c>
      <c r="M254" s="25">
        <v>0</v>
      </c>
      <c r="N254" s="25">
        <v>0</v>
      </c>
      <c r="O254" s="25">
        <v>0</v>
      </c>
    </row>
    <row r="255" spans="5:15" x14ac:dyDescent="0.3">
      <c r="E255" s="178">
        <v>52932</v>
      </c>
      <c r="F255" s="25">
        <v>348.97645026365177</v>
      </c>
      <c r="G255" s="25">
        <v>26837.032211088197</v>
      </c>
      <c r="H255" s="25">
        <v>29449.348867817622</v>
      </c>
      <c r="I255" s="25">
        <v>907156.3241187993</v>
      </c>
      <c r="J255" s="25">
        <v>134229.76746761642</v>
      </c>
      <c r="K255" s="25">
        <v>0</v>
      </c>
      <c r="L255" s="25">
        <v>-4736.0993212748017</v>
      </c>
      <c r="M255" s="25">
        <v>0</v>
      </c>
      <c r="N255" s="25">
        <v>0</v>
      </c>
      <c r="O255" s="25">
        <v>0</v>
      </c>
    </row>
    <row r="256" spans="5:15" x14ac:dyDescent="0.3">
      <c r="E256" s="178">
        <v>52963</v>
      </c>
      <c r="F256" s="25">
        <v>300.6287696923049</v>
      </c>
      <c r="G256" s="25">
        <v>26837.032211088197</v>
      </c>
      <c r="H256" s="25">
        <v>24664.901865971471</v>
      </c>
      <c r="I256" s="25">
        <v>882490.39421761967</v>
      </c>
      <c r="J256" s="25">
        <v>132058.66515770787</v>
      </c>
      <c r="K256" s="25">
        <v>0</v>
      </c>
      <c r="L256" s="25">
        <v>-4784.4470018461498</v>
      </c>
      <c r="M256" s="25">
        <v>0</v>
      </c>
      <c r="N256" s="25">
        <v>0</v>
      </c>
      <c r="O256" s="25">
        <v>0</v>
      </c>
    </row>
    <row r="257" spans="5:15" x14ac:dyDescent="0.3">
      <c r="E257" s="178">
        <v>52994</v>
      </c>
      <c r="F257" s="25">
        <v>251.7875398817921</v>
      </c>
      <c r="G257" s="25">
        <v>28105.695152787204</v>
      </c>
      <c r="H257" s="25">
        <v>19831.613634314806</v>
      </c>
      <c r="I257" s="25">
        <v>1334701.8596145138</v>
      </c>
      <c r="J257" s="25">
        <v>129887.5628477993</v>
      </c>
      <c r="K257" s="25">
        <v>0</v>
      </c>
      <c r="L257" s="25">
        <v>-4833.2882316566629</v>
      </c>
      <c r="M257" s="25">
        <v>0</v>
      </c>
      <c r="N257" s="25">
        <v>478146.05823977286</v>
      </c>
      <c r="O257" s="25">
        <v>0</v>
      </c>
    </row>
    <row r="258" spans="5:15" x14ac:dyDescent="0.3">
      <c r="E258" s="178">
        <v>53022</v>
      </c>
      <c r="F258" s="25">
        <v>202.44772251696364</v>
      </c>
      <c r="G258" s="25">
        <v>28105.695152787204</v>
      </c>
      <c r="H258" s="25">
        <v>14948.985585293316</v>
      </c>
      <c r="I258" s="25">
        <v>1308767.2667716353</v>
      </c>
      <c r="J258" s="25">
        <v>127716.46053789073</v>
      </c>
      <c r="K258" s="25">
        <v>0</v>
      </c>
      <c r="L258" s="25">
        <v>-4882.6280490214904</v>
      </c>
      <c r="M258" s="25">
        <v>0</v>
      </c>
      <c r="N258" s="25">
        <v>0</v>
      </c>
      <c r="O258" s="25">
        <v>0</v>
      </c>
    </row>
    <row r="259" spans="5:15" x14ac:dyDescent="0.3">
      <c r="E259" s="178">
        <v>53053</v>
      </c>
      <c r="F259" s="25">
        <v>152.60422784986926</v>
      </c>
      <c r="G259" s="25">
        <v>28105.695152787204</v>
      </c>
      <c r="H259" s="25">
        <v>10016.514041604732</v>
      </c>
      <c r="I259" s="25">
        <v>1282832.6739287567</v>
      </c>
      <c r="J259" s="25">
        <v>125545.35822798217</v>
      </c>
      <c r="K259" s="25">
        <v>0</v>
      </c>
      <c r="L259" s="25">
        <v>-4932.4715436885845</v>
      </c>
      <c r="M259" s="25">
        <v>0</v>
      </c>
      <c r="N259" s="25">
        <v>0</v>
      </c>
      <c r="O259" s="25">
        <v>0</v>
      </c>
    </row>
    <row r="260" spans="5:15" x14ac:dyDescent="0.3">
      <c r="E260" s="178">
        <v>53083</v>
      </c>
      <c r="F260" s="25">
        <v>102.25191417471497</v>
      </c>
      <c r="G260" s="25">
        <v>28105.695152787204</v>
      </c>
      <c r="H260" s="25">
        <v>5033.6901842409943</v>
      </c>
      <c r="I260" s="25">
        <v>1256898.081085878</v>
      </c>
      <c r="J260" s="25">
        <v>123374.2559180736</v>
      </c>
      <c r="K260" s="25">
        <v>0</v>
      </c>
      <c r="L260" s="25">
        <v>-4982.8238573637382</v>
      </c>
      <c r="M260" s="25">
        <v>0</v>
      </c>
      <c r="N260" s="25">
        <v>0</v>
      </c>
      <c r="O260" s="25">
        <v>0</v>
      </c>
    </row>
    <row r="261" spans="5:15" x14ac:dyDescent="0.3">
      <c r="E261" s="178">
        <v>53114</v>
      </c>
      <c r="F261" s="25">
        <v>51.385587297460148</v>
      </c>
      <c r="G261" s="25">
        <v>28799.612669383529</v>
      </c>
      <c r="H261" s="25">
        <v>-7.673861546209082E-13</v>
      </c>
      <c r="I261" s="25">
        <v>1493737.8068993392</v>
      </c>
      <c r="J261" s="25">
        <v>121203.15360816504</v>
      </c>
      <c r="K261" s="25">
        <v>0</v>
      </c>
      <c r="L261" s="25">
        <v>-5033.6901842409952</v>
      </c>
      <c r="M261" s="25">
        <v>0</v>
      </c>
      <c r="N261" s="25">
        <v>263468.2361729361</v>
      </c>
      <c r="O261" s="25">
        <v>0</v>
      </c>
    </row>
    <row r="262" spans="5:15" x14ac:dyDescent="0.3">
      <c r="E262" s="178">
        <v>53144</v>
      </c>
      <c r="F262" s="25">
        <v>0</v>
      </c>
      <c r="G262" s="25">
        <v>28799.612669383529</v>
      </c>
      <c r="H262" s="25">
        <v>0</v>
      </c>
      <c r="I262" s="25">
        <v>1467109.296539864</v>
      </c>
      <c r="J262" s="25">
        <v>119032.05129825648</v>
      </c>
      <c r="K262" s="25">
        <v>0</v>
      </c>
      <c r="L262" s="25">
        <v>0</v>
      </c>
      <c r="M262" s="25">
        <v>0</v>
      </c>
      <c r="N262" s="25">
        <v>0</v>
      </c>
      <c r="O262" s="25">
        <v>0</v>
      </c>
    </row>
    <row r="263" spans="5:15" x14ac:dyDescent="0.3">
      <c r="E263" s="178">
        <v>53175</v>
      </c>
      <c r="F263" s="25">
        <v>0</v>
      </c>
      <c r="G263" s="25">
        <v>28799.612669383529</v>
      </c>
      <c r="H263" s="25">
        <v>0</v>
      </c>
      <c r="I263" s="25">
        <v>1440480.7861803889</v>
      </c>
      <c r="J263" s="25">
        <v>116860.94898834793</v>
      </c>
      <c r="K263" s="25">
        <v>0</v>
      </c>
      <c r="L263" s="25">
        <v>0</v>
      </c>
      <c r="M263" s="25">
        <v>0</v>
      </c>
      <c r="N263" s="25">
        <v>0</v>
      </c>
      <c r="O263" s="25">
        <v>0</v>
      </c>
    </row>
    <row r="264" spans="5:15" x14ac:dyDescent="0.3">
      <c r="E264" s="178">
        <v>53206</v>
      </c>
      <c r="F264" s="25">
        <v>0</v>
      </c>
      <c r="G264" s="25">
        <v>28799.612669383529</v>
      </c>
      <c r="H264" s="25">
        <v>0</v>
      </c>
      <c r="I264" s="25">
        <v>1413852.2758209142</v>
      </c>
      <c r="J264" s="25">
        <v>114689.84667843937</v>
      </c>
      <c r="K264" s="25">
        <v>0</v>
      </c>
      <c r="L264" s="25">
        <v>0</v>
      </c>
      <c r="M264" s="25">
        <v>0</v>
      </c>
      <c r="N264" s="25">
        <v>0</v>
      </c>
      <c r="O264" s="25">
        <v>0</v>
      </c>
    </row>
    <row r="265" spans="5:15" x14ac:dyDescent="0.3">
      <c r="E265" s="178">
        <v>53236</v>
      </c>
      <c r="F265" s="25">
        <v>0</v>
      </c>
      <c r="G265" s="25">
        <v>24691.590721658413</v>
      </c>
      <c r="H265" s="25">
        <v>0</v>
      </c>
      <c r="I265" s="25">
        <v>1391331.7874091642</v>
      </c>
      <c r="J265" s="25">
        <v>112518.74436853078</v>
      </c>
      <c r="K265" s="25">
        <v>0</v>
      </c>
      <c r="L265" s="25">
        <v>0</v>
      </c>
      <c r="M265" s="25">
        <v>0</v>
      </c>
      <c r="N265" s="25">
        <v>0</v>
      </c>
      <c r="O265" s="25">
        <v>0</v>
      </c>
    </row>
    <row r="266" spans="5:15" x14ac:dyDescent="0.3">
      <c r="E266" s="178">
        <v>53267</v>
      </c>
      <c r="F266" s="25">
        <v>0</v>
      </c>
      <c r="G266" s="25">
        <v>24691.590721658413</v>
      </c>
      <c r="H266" s="25">
        <v>0</v>
      </c>
      <c r="I266" s="25">
        <v>1368811.2989974145</v>
      </c>
      <c r="J266" s="25">
        <v>110347.64205862222</v>
      </c>
      <c r="K266" s="25">
        <v>0</v>
      </c>
      <c r="L266" s="25">
        <v>0</v>
      </c>
      <c r="M266" s="25">
        <v>0</v>
      </c>
      <c r="N266" s="25">
        <v>0</v>
      </c>
      <c r="O266" s="25">
        <v>0</v>
      </c>
    </row>
    <row r="267" spans="5:15" x14ac:dyDescent="0.3">
      <c r="E267" s="178">
        <v>53297</v>
      </c>
      <c r="F267" s="25">
        <v>0</v>
      </c>
      <c r="G267" s="25">
        <v>24691.590721658413</v>
      </c>
      <c r="H267" s="25">
        <v>0</v>
      </c>
      <c r="I267" s="25">
        <v>1346290.8105856646</v>
      </c>
      <c r="J267" s="25">
        <v>108176.53974871367</v>
      </c>
      <c r="K267" s="25">
        <v>0</v>
      </c>
      <c r="L267" s="25">
        <v>0</v>
      </c>
      <c r="M267" s="25">
        <v>0</v>
      </c>
      <c r="N267" s="25">
        <v>0</v>
      </c>
      <c r="O267" s="25">
        <v>0</v>
      </c>
    </row>
    <row r="268" spans="5:15" x14ac:dyDescent="0.3">
      <c r="E268" s="178">
        <v>53328</v>
      </c>
      <c r="F268" s="25">
        <v>0</v>
      </c>
      <c r="G268" s="25">
        <v>30154.040661344781</v>
      </c>
      <c r="H268" s="25">
        <v>0</v>
      </c>
      <c r="I268" s="25">
        <v>1772790.579632543</v>
      </c>
      <c r="J268" s="25">
        <v>106005.43743880511</v>
      </c>
      <c r="K268" s="25">
        <v>0</v>
      </c>
      <c r="L268" s="25">
        <v>0</v>
      </c>
      <c r="M268" s="25">
        <v>0</v>
      </c>
      <c r="N268" s="25">
        <v>454482.70739831473</v>
      </c>
      <c r="O268" s="25">
        <v>0</v>
      </c>
    </row>
    <row r="269" spans="5:15" x14ac:dyDescent="0.3">
      <c r="E269" s="178">
        <v>53359</v>
      </c>
      <c r="F269" s="25">
        <v>0</v>
      </c>
      <c r="G269" s="25">
        <v>30154.040661344781</v>
      </c>
      <c r="H269" s="25">
        <v>0</v>
      </c>
      <c r="I269" s="25">
        <v>1744807.641281107</v>
      </c>
      <c r="J269" s="25">
        <v>103834.33512889654</v>
      </c>
      <c r="K269" s="25">
        <v>0</v>
      </c>
      <c r="L269" s="25">
        <v>0</v>
      </c>
      <c r="M269" s="25">
        <v>0</v>
      </c>
      <c r="N269" s="25">
        <v>0</v>
      </c>
      <c r="O269" s="25">
        <v>0</v>
      </c>
    </row>
    <row r="270" spans="5:15" x14ac:dyDescent="0.3">
      <c r="E270" s="178">
        <v>53387</v>
      </c>
      <c r="F270" s="25">
        <v>0</v>
      </c>
      <c r="G270" s="25">
        <v>30154.040661344781</v>
      </c>
      <c r="H270" s="25">
        <v>0</v>
      </c>
      <c r="I270" s="25">
        <v>1716824.7029296707</v>
      </c>
      <c r="J270" s="25">
        <v>101663.23281898798</v>
      </c>
      <c r="K270" s="25">
        <v>0</v>
      </c>
      <c r="L270" s="25">
        <v>0</v>
      </c>
      <c r="M270" s="25">
        <v>0</v>
      </c>
      <c r="N270" s="25">
        <v>0</v>
      </c>
      <c r="O270" s="25">
        <v>0</v>
      </c>
    </row>
    <row r="271" spans="5:15" x14ac:dyDescent="0.3">
      <c r="E271" s="178">
        <v>53418</v>
      </c>
      <c r="F271" s="25">
        <v>0</v>
      </c>
      <c r="G271" s="25">
        <v>30154.040661344781</v>
      </c>
      <c r="H271" s="25">
        <v>0</v>
      </c>
      <c r="I271" s="25">
        <v>1688841.7645782344</v>
      </c>
      <c r="J271" s="25">
        <v>99492.130509079405</v>
      </c>
      <c r="K271" s="25">
        <v>0</v>
      </c>
      <c r="L271" s="25">
        <v>0</v>
      </c>
      <c r="M271" s="25">
        <v>0</v>
      </c>
      <c r="N271" s="25">
        <v>0</v>
      </c>
      <c r="O271" s="25">
        <v>0</v>
      </c>
    </row>
    <row r="272" spans="5:15" x14ac:dyDescent="0.3">
      <c r="E272" s="178">
        <v>53448</v>
      </c>
      <c r="F272" s="25">
        <v>0</v>
      </c>
      <c r="G272" s="25">
        <v>30154.040661344781</v>
      </c>
      <c r="H272" s="25">
        <v>0</v>
      </c>
      <c r="I272" s="25">
        <v>1660858.8262267984</v>
      </c>
      <c r="J272" s="25">
        <v>97321.028199170833</v>
      </c>
      <c r="K272" s="25">
        <v>0</v>
      </c>
      <c r="L272" s="25">
        <v>0</v>
      </c>
      <c r="M272" s="25">
        <v>0</v>
      </c>
      <c r="N272" s="25">
        <v>0</v>
      </c>
      <c r="O272" s="25">
        <v>0</v>
      </c>
    </row>
    <row r="273" spans="5:15" x14ac:dyDescent="0.3">
      <c r="E273" s="178">
        <v>53479</v>
      </c>
      <c r="F273" s="25">
        <v>0</v>
      </c>
      <c r="G273" s="25">
        <v>30154.040661344781</v>
      </c>
      <c r="H273" s="25">
        <v>0</v>
      </c>
      <c r="I273" s="25">
        <v>1632875.8878753618</v>
      </c>
      <c r="J273" s="25">
        <v>95149.925889262275</v>
      </c>
      <c r="K273" s="25">
        <v>0</v>
      </c>
      <c r="L273" s="25">
        <v>0</v>
      </c>
      <c r="M273" s="25">
        <v>0</v>
      </c>
      <c r="N273" s="25">
        <v>0</v>
      </c>
      <c r="O273" s="25">
        <v>0</v>
      </c>
    </row>
    <row r="274" spans="5:15" x14ac:dyDescent="0.3">
      <c r="E274" s="178">
        <v>53509</v>
      </c>
      <c r="F274" s="25">
        <v>0</v>
      </c>
      <c r="G274" s="25">
        <v>30154.040661344781</v>
      </c>
      <c r="H274" s="25">
        <v>0</v>
      </c>
      <c r="I274" s="25">
        <v>1604892.9495239255</v>
      </c>
      <c r="J274" s="25">
        <v>92978.823579353731</v>
      </c>
      <c r="K274" s="25">
        <v>0</v>
      </c>
      <c r="L274" s="25">
        <v>0</v>
      </c>
      <c r="M274" s="25">
        <v>0</v>
      </c>
      <c r="N274" s="25">
        <v>0</v>
      </c>
      <c r="O274" s="25">
        <v>0</v>
      </c>
    </row>
    <row r="275" spans="5:15" x14ac:dyDescent="0.3">
      <c r="E275" s="178">
        <v>53540</v>
      </c>
      <c r="F275" s="25">
        <v>0</v>
      </c>
      <c r="G275" s="25">
        <v>30154.040661344781</v>
      </c>
      <c r="H275" s="25">
        <v>0</v>
      </c>
      <c r="I275" s="25">
        <v>1576910.0111724895</v>
      </c>
      <c r="J275" s="25">
        <v>90807.721269445145</v>
      </c>
      <c r="K275" s="25">
        <v>0</v>
      </c>
      <c r="L275" s="25">
        <v>0</v>
      </c>
      <c r="M275" s="25">
        <v>0</v>
      </c>
      <c r="N275" s="25">
        <v>0</v>
      </c>
      <c r="O275" s="25">
        <v>0</v>
      </c>
    </row>
    <row r="276" spans="5:15" x14ac:dyDescent="0.3">
      <c r="E276" s="178">
        <v>53571</v>
      </c>
      <c r="F276" s="25">
        <v>0</v>
      </c>
      <c r="G276" s="25">
        <v>30154.040661344781</v>
      </c>
      <c r="H276" s="25">
        <v>0</v>
      </c>
      <c r="I276" s="25">
        <v>1548927.0728210532</v>
      </c>
      <c r="J276" s="25">
        <v>88636.618959536601</v>
      </c>
      <c r="K276" s="25">
        <v>0</v>
      </c>
      <c r="L276" s="25">
        <v>0</v>
      </c>
      <c r="M276" s="25">
        <v>0</v>
      </c>
      <c r="N276" s="25">
        <v>0</v>
      </c>
      <c r="O276" s="25">
        <v>0</v>
      </c>
    </row>
    <row r="277" spans="5:15" x14ac:dyDescent="0.3">
      <c r="E277" s="178">
        <v>53601</v>
      </c>
      <c r="F277" s="25">
        <v>0</v>
      </c>
      <c r="G277" s="25">
        <v>30154.040661344781</v>
      </c>
      <c r="H277" s="25">
        <v>0</v>
      </c>
      <c r="I277" s="25">
        <v>1520944.1344696174</v>
      </c>
      <c r="J277" s="25">
        <v>86465.516649628029</v>
      </c>
      <c r="K277" s="25">
        <v>0</v>
      </c>
      <c r="L277" s="25">
        <v>0</v>
      </c>
      <c r="M277" s="25">
        <v>0</v>
      </c>
      <c r="N277" s="25">
        <v>0</v>
      </c>
      <c r="O277" s="25">
        <v>0</v>
      </c>
    </row>
    <row r="278" spans="5:15" x14ac:dyDescent="0.3">
      <c r="E278" s="178">
        <v>53632</v>
      </c>
      <c r="F278" s="25">
        <v>0</v>
      </c>
      <c r="G278" s="25">
        <v>30154.040661344781</v>
      </c>
      <c r="H278" s="25">
        <v>0</v>
      </c>
      <c r="I278" s="25">
        <v>1492961.1961181806</v>
      </c>
      <c r="J278" s="25">
        <v>84294.414339719471</v>
      </c>
      <c r="K278" s="25">
        <v>0</v>
      </c>
      <c r="L278" s="25">
        <v>0</v>
      </c>
      <c r="M278" s="25">
        <v>0</v>
      </c>
      <c r="N278" s="25">
        <v>0</v>
      </c>
      <c r="O278" s="25">
        <v>0</v>
      </c>
    </row>
    <row r="279" spans="5:15" x14ac:dyDescent="0.3">
      <c r="E279" s="178">
        <v>53662</v>
      </c>
      <c r="F279" s="25">
        <v>0</v>
      </c>
      <c r="G279" s="25">
        <v>30154.040661344781</v>
      </c>
      <c r="H279" s="25">
        <v>0</v>
      </c>
      <c r="I279" s="25">
        <v>1464978.2577667446</v>
      </c>
      <c r="J279" s="25">
        <v>82123.312029810884</v>
      </c>
      <c r="K279" s="25">
        <v>0</v>
      </c>
      <c r="L279" s="25">
        <v>0</v>
      </c>
      <c r="M279" s="25">
        <v>0</v>
      </c>
      <c r="N279" s="25">
        <v>0</v>
      </c>
      <c r="O279" s="25">
        <v>0</v>
      </c>
    </row>
    <row r="280" spans="5:15" x14ac:dyDescent="0.3">
      <c r="E280" s="178">
        <v>53693</v>
      </c>
      <c r="F280" s="25">
        <v>0</v>
      </c>
      <c r="G280" s="25">
        <v>30154.040661344781</v>
      </c>
      <c r="H280" s="25">
        <v>0</v>
      </c>
      <c r="I280" s="25">
        <v>1436995.3194153085</v>
      </c>
      <c r="J280" s="25">
        <v>79952.209719902341</v>
      </c>
      <c r="K280" s="25">
        <v>0</v>
      </c>
      <c r="L280" s="25">
        <v>0</v>
      </c>
      <c r="M280" s="25">
        <v>0</v>
      </c>
      <c r="N280" s="25">
        <v>0</v>
      </c>
      <c r="O280" s="25">
        <v>0</v>
      </c>
    </row>
    <row r="281" spans="5:15" x14ac:dyDescent="0.3">
      <c r="E281" s="178">
        <v>53724</v>
      </c>
      <c r="F281" s="25">
        <v>0</v>
      </c>
      <c r="G281" s="25">
        <v>30356.754667286023</v>
      </c>
      <c r="H281" s="25">
        <v>0</v>
      </c>
      <c r="I281" s="25">
        <v>1481981.3829490596</v>
      </c>
      <c r="J281" s="25">
        <v>77781.107409993769</v>
      </c>
      <c r="K281" s="25">
        <v>0</v>
      </c>
      <c r="L281" s="25">
        <v>0</v>
      </c>
      <c r="M281" s="25">
        <v>0</v>
      </c>
      <c r="N281" s="25">
        <v>73171.715891128668</v>
      </c>
      <c r="O281" s="25">
        <v>0</v>
      </c>
    </row>
    <row r="282" spans="5:15" x14ac:dyDescent="0.3">
      <c r="E282" s="178">
        <v>53752</v>
      </c>
      <c r="F282" s="25">
        <v>0</v>
      </c>
      <c r="G282" s="25">
        <v>30356.754667286023</v>
      </c>
      <c r="H282" s="25">
        <v>0</v>
      </c>
      <c r="I282" s="25">
        <v>1453795.730591682</v>
      </c>
      <c r="J282" s="25">
        <v>75610.005100085211</v>
      </c>
      <c r="K282" s="25">
        <v>0</v>
      </c>
      <c r="L282" s="25">
        <v>0</v>
      </c>
      <c r="M282" s="25">
        <v>0</v>
      </c>
      <c r="N282" s="25">
        <v>0</v>
      </c>
      <c r="O282" s="25">
        <v>0</v>
      </c>
    </row>
    <row r="283" spans="5:15" x14ac:dyDescent="0.3">
      <c r="E283" s="178">
        <v>53783</v>
      </c>
      <c r="F283" s="25">
        <v>0</v>
      </c>
      <c r="G283" s="25">
        <v>30771.967071410207</v>
      </c>
      <c r="H283" s="25">
        <v>0</v>
      </c>
      <c r="I283" s="25">
        <v>1582843.6888319524</v>
      </c>
      <c r="J283" s="25">
        <v>73438.902790176653</v>
      </c>
      <c r="K283" s="25">
        <v>0</v>
      </c>
      <c r="L283" s="25">
        <v>0</v>
      </c>
      <c r="M283" s="25">
        <v>0</v>
      </c>
      <c r="N283" s="25">
        <v>157648.8230017719</v>
      </c>
      <c r="O283" s="25">
        <v>0</v>
      </c>
    </row>
    <row r="284" spans="5:15" x14ac:dyDescent="0.3">
      <c r="E284" s="178">
        <v>53813</v>
      </c>
      <c r="F284" s="25">
        <v>0</v>
      </c>
      <c r="G284" s="25">
        <v>30771.967071410207</v>
      </c>
      <c r="H284" s="25">
        <v>0</v>
      </c>
      <c r="I284" s="25">
        <v>1554242.8240704508</v>
      </c>
      <c r="J284" s="25">
        <v>71267.800480268081</v>
      </c>
      <c r="K284" s="25">
        <v>0</v>
      </c>
      <c r="L284" s="25">
        <v>0</v>
      </c>
      <c r="M284" s="25">
        <v>0</v>
      </c>
      <c r="N284" s="25">
        <v>0</v>
      </c>
      <c r="O284" s="25">
        <v>0</v>
      </c>
    </row>
    <row r="285" spans="5:15" x14ac:dyDescent="0.3">
      <c r="E285" s="178">
        <v>53844</v>
      </c>
      <c r="F285" s="25">
        <v>0</v>
      </c>
      <c r="G285" s="25">
        <v>31005.524048730062</v>
      </c>
      <c r="H285" s="25">
        <v>0</v>
      </c>
      <c r="I285" s="25">
        <v>1525641.9593089493</v>
      </c>
      <c r="J285" s="25">
        <v>157540.60413153638</v>
      </c>
      <c r="K285" s="25">
        <v>0</v>
      </c>
      <c r="L285" s="25">
        <v>0</v>
      </c>
      <c r="M285" s="25">
        <v>0</v>
      </c>
      <c r="N285" s="25">
        <v>0</v>
      </c>
      <c r="O285" s="25">
        <v>88677.462938496697</v>
      </c>
    </row>
    <row r="286" spans="5:15" x14ac:dyDescent="0.3">
      <c r="E286" s="178">
        <v>53874</v>
      </c>
      <c r="F286" s="25">
        <v>0</v>
      </c>
      <c r="G286" s="25">
        <v>31125.025627939991</v>
      </c>
      <c r="H286" s="25">
        <v>0</v>
      </c>
      <c r="I286" s="25">
        <v>1497041.0945474477</v>
      </c>
      <c r="J286" s="25">
        <v>204281.70045315172</v>
      </c>
      <c r="K286" s="25">
        <v>0</v>
      </c>
      <c r="L286" s="25">
        <v>0</v>
      </c>
      <c r="M286" s="25">
        <v>0</v>
      </c>
      <c r="N286" s="25">
        <v>0</v>
      </c>
      <c r="O286" s="25">
        <v>49265.257188053722</v>
      </c>
    </row>
    <row r="287" spans="5:15" x14ac:dyDescent="0.3">
      <c r="E287" s="178">
        <v>53905</v>
      </c>
      <c r="F287" s="25">
        <v>0</v>
      </c>
      <c r="G287" s="25">
        <v>31125.025627939991</v>
      </c>
      <c r="H287" s="25">
        <v>0</v>
      </c>
      <c r="I287" s="25">
        <v>1468440.2297859457</v>
      </c>
      <c r="J287" s="25">
        <v>201757.53958671339</v>
      </c>
      <c r="K287" s="25">
        <v>0</v>
      </c>
      <c r="L287" s="25">
        <v>0</v>
      </c>
      <c r="M287" s="25">
        <v>0</v>
      </c>
      <c r="N287" s="25">
        <v>0</v>
      </c>
      <c r="O287" s="25">
        <v>0</v>
      </c>
    </row>
    <row r="288" spans="5:15" x14ac:dyDescent="0.3">
      <c r="E288" s="178">
        <v>53936</v>
      </c>
      <c r="F288" s="25">
        <v>0</v>
      </c>
      <c r="G288" s="25">
        <v>31125.025627939991</v>
      </c>
      <c r="H288" s="25">
        <v>0</v>
      </c>
      <c r="I288" s="25">
        <v>1439839.3650244442</v>
      </c>
      <c r="J288" s="25">
        <v>199233.37872027504</v>
      </c>
      <c r="K288" s="25">
        <v>0</v>
      </c>
      <c r="L288" s="25">
        <v>0</v>
      </c>
      <c r="M288" s="25">
        <v>0</v>
      </c>
      <c r="N288" s="25">
        <v>0</v>
      </c>
      <c r="O288" s="25">
        <v>0</v>
      </c>
    </row>
    <row r="289" spans="5:15" x14ac:dyDescent="0.3">
      <c r="E289" s="178">
        <v>53966</v>
      </c>
      <c r="F289" s="25">
        <v>0</v>
      </c>
      <c r="G289" s="25">
        <v>31125.025627939991</v>
      </c>
      <c r="H289" s="25">
        <v>0</v>
      </c>
      <c r="I289" s="25">
        <v>1411238.5002629426</v>
      </c>
      <c r="J289" s="25">
        <v>196709.21785383672</v>
      </c>
      <c r="K289" s="25">
        <v>0</v>
      </c>
      <c r="L289" s="25">
        <v>0</v>
      </c>
      <c r="M289" s="25">
        <v>0</v>
      </c>
      <c r="N289" s="25">
        <v>0</v>
      </c>
      <c r="O289" s="25">
        <v>0</v>
      </c>
    </row>
    <row r="290" spans="5:15" x14ac:dyDescent="0.3">
      <c r="E290" s="178">
        <v>53997</v>
      </c>
      <c r="F290" s="25">
        <v>0</v>
      </c>
      <c r="G290" s="25">
        <v>31125.025627939991</v>
      </c>
      <c r="H290" s="25">
        <v>0</v>
      </c>
      <c r="I290" s="25">
        <v>1382637.6355014406</v>
      </c>
      <c r="J290" s="25">
        <v>194185.05698739833</v>
      </c>
      <c r="K290" s="25">
        <v>0</v>
      </c>
      <c r="L290" s="25">
        <v>0</v>
      </c>
      <c r="M290" s="25">
        <v>0</v>
      </c>
      <c r="N290" s="25">
        <v>0</v>
      </c>
      <c r="O290" s="25">
        <v>0</v>
      </c>
    </row>
    <row r="291" spans="5:15" x14ac:dyDescent="0.3">
      <c r="E291" s="178">
        <v>54027</v>
      </c>
      <c r="F291" s="25">
        <v>0</v>
      </c>
      <c r="G291" s="25">
        <v>31125.025627939991</v>
      </c>
      <c r="H291" s="25">
        <v>0</v>
      </c>
      <c r="I291" s="25">
        <v>1354036.7707399395</v>
      </c>
      <c r="J291" s="25">
        <v>191660.89612096001</v>
      </c>
      <c r="K291" s="25">
        <v>0</v>
      </c>
      <c r="L291" s="25">
        <v>0</v>
      </c>
      <c r="M291" s="25">
        <v>0</v>
      </c>
      <c r="N291" s="25">
        <v>0</v>
      </c>
      <c r="O291" s="25">
        <v>0</v>
      </c>
    </row>
    <row r="292" spans="5:15" x14ac:dyDescent="0.3">
      <c r="E292" s="178">
        <v>54058</v>
      </c>
      <c r="F292" s="25">
        <v>0</v>
      </c>
      <c r="G292" s="25">
        <v>31685.505968971433</v>
      </c>
      <c r="H292" s="25">
        <v>0</v>
      </c>
      <c r="I292" s="25">
        <v>1541254.642629744</v>
      </c>
      <c r="J292" s="25">
        <v>189136.73525452163</v>
      </c>
      <c r="K292" s="25">
        <v>0</v>
      </c>
      <c r="L292" s="25">
        <v>0</v>
      </c>
      <c r="M292" s="25">
        <v>0</v>
      </c>
      <c r="N292" s="25">
        <v>216379.21699233761</v>
      </c>
      <c r="O292" s="25">
        <v>0</v>
      </c>
    </row>
    <row r="293" spans="5:15" x14ac:dyDescent="0.3">
      <c r="E293" s="178">
        <v>54089</v>
      </c>
      <c r="F293" s="25">
        <v>0</v>
      </c>
      <c r="G293" s="25">
        <v>31685.505968971433</v>
      </c>
      <c r="H293" s="25">
        <v>0</v>
      </c>
      <c r="I293" s="25">
        <v>1512093.2975272106</v>
      </c>
      <c r="J293" s="25">
        <v>186612.5743880833</v>
      </c>
      <c r="K293" s="25">
        <v>0</v>
      </c>
      <c r="L293" s="25">
        <v>0</v>
      </c>
      <c r="M293" s="25">
        <v>0</v>
      </c>
      <c r="N293" s="25">
        <v>0</v>
      </c>
      <c r="O293" s="25">
        <v>0</v>
      </c>
    </row>
    <row r="294" spans="5:15" x14ac:dyDescent="0.3">
      <c r="E294" s="178">
        <v>54118</v>
      </c>
      <c r="F294" s="25">
        <v>0</v>
      </c>
      <c r="G294" s="25">
        <v>31685.505968971433</v>
      </c>
      <c r="H294" s="25">
        <v>0</v>
      </c>
      <c r="I294" s="25">
        <v>1482931.9524246778</v>
      </c>
      <c r="J294" s="25">
        <v>184088.41352164495</v>
      </c>
      <c r="K294" s="25">
        <v>0</v>
      </c>
      <c r="L294" s="25">
        <v>0</v>
      </c>
      <c r="M294" s="25">
        <v>0</v>
      </c>
      <c r="N294" s="25">
        <v>0</v>
      </c>
      <c r="O294" s="25">
        <v>0</v>
      </c>
    </row>
    <row r="295" spans="5:15" x14ac:dyDescent="0.3">
      <c r="E295" s="178">
        <v>54149</v>
      </c>
      <c r="F295" s="25">
        <v>0</v>
      </c>
      <c r="G295" s="25">
        <v>31685.505968971433</v>
      </c>
      <c r="H295" s="25">
        <v>0</v>
      </c>
      <c r="I295" s="25">
        <v>1453770.6073221441</v>
      </c>
      <c r="J295" s="25">
        <v>181564.2526552066</v>
      </c>
      <c r="K295" s="25">
        <v>0</v>
      </c>
      <c r="L295" s="25">
        <v>0</v>
      </c>
      <c r="M295" s="25">
        <v>0</v>
      </c>
      <c r="N295" s="25">
        <v>0</v>
      </c>
      <c r="O295" s="25">
        <v>0</v>
      </c>
    </row>
    <row r="296" spans="5:15" x14ac:dyDescent="0.3">
      <c r="E296" s="178">
        <v>54179</v>
      </c>
      <c r="F296" s="25">
        <v>0</v>
      </c>
      <c r="G296" s="25">
        <v>31685.505968971433</v>
      </c>
      <c r="H296" s="25">
        <v>0</v>
      </c>
      <c r="I296" s="25">
        <v>1424609.2622196116</v>
      </c>
      <c r="J296" s="25">
        <v>179040.09178876824</v>
      </c>
      <c r="K296" s="25">
        <v>0</v>
      </c>
      <c r="L296" s="25">
        <v>0</v>
      </c>
      <c r="M296" s="25">
        <v>0</v>
      </c>
      <c r="N296" s="25">
        <v>0</v>
      </c>
      <c r="O296" s="25">
        <v>0</v>
      </c>
    </row>
    <row r="297" spans="5:15" x14ac:dyDescent="0.3">
      <c r="E297" s="178">
        <v>54210</v>
      </c>
      <c r="F297" s="25">
        <v>0</v>
      </c>
      <c r="G297" s="25">
        <v>31685.505968971433</v>
      </c>
      <c r="H297" s="25">
        <v>0</v>
      </c>
      <c r="I297" s="25">
        <v>1395447.9171170783</v>
      </c>
      <c r="J297" s="25">
        <v>176515.93092232989</v>
      </c>
      <c r="K297" s="25">
        <v>0</v>
      </c>
      <c r="L297" s="25">
        <v>0</v>
      </c>
      <c r="M297" s="25">
        <v>0</v>
      </c>
      <c r="N297" s="25">
        <v>0</v>
      </c>
      <c r="O297" s="25">
        <v>0</v>
      </c>
    </row>
    <row r="298" spans="5:15" x14ac:dyDescent="0.3">
      <c r="E298" s="178">
        <v>54240</v>
      </c>
      <c r="F298" s="25">
        <v>0</v>
      </c>
      <c r="G298" s="25">
        <v>31685.505968971433</v>
      </c>
      <c r="H298" s="25">
        <v>0</v>
      </c>
      <c r="I298" s="25">
        <v>1366286.5720145451</v>
      </c>
      <c r="J298" s="25">
        <v>173991.77005589154</v>
      </c>
      <c r="K298" s="25">
        <v>0</v>
      </c>
      <c r="L298" s="25">
        <v>0</v>
      </c>
      <c r="M298" s="25">
        <v>0</v>
      </c>
      <c r="N298" s="25">
        <v>0</v>
      </c>
      <c r="O298" s="25">
        <v>0</v>
      </c>
    </row>
    <row r="299" spans="5:15" x14ac:dyDescent="0.3">
      <c r="E299" s="178">
        <v>54271</v>
      </c>
      <c r="F299" s="25">
        <v>0</v>
      </c>
      <c r="G299" s="25">
        <v>31685.505968971433</v>
      </c>
      <c r="H299" s="25">
        <v>0</v>
      </c>
      <c r="I299" s="25">
        <v>1337125.2269120126</v>
      </c>
      <c r="J299" s="25">
        <v>171467.60918945319</v>
      </c>
      <c r="K299" s="25">
        <v>0</v>
      </c>
      <c r="L299" s="25">
        <v>0</v>
      </c>
      <c r="M299" s="25">
        <v>0</v>
      </c>
      <c r="N299" s="25">
        <v>0</v>
      </c>
      <c r="O299" s="25">
        <v>0</v>
      </c>
    </row>
    <row r="300" spans="5:15" x14ac:dyDescent="0.3">
      <c r="E300" s="178">
        <v>54302</v>
      </c>
      <c r="F300" s="25">
        <v>0</v>
      </c>
      <c r="G300" s="25">
        <v>31685.505968971433</v>
      </c>
      <c r="H300" s="25">
        <v>0</v>
      </c>
      <c r="I300" s="25">
        <v>1307963.8818094791</v>
      </c>
      <c r="J300" s="25">
        <v>168943.44832301483</v>
      </c>
      <c r="K300" s="25">
        <v>0</v>
      </c>
      <c r="L300" s="25">
        <v>0</v>
      </c>
      <c r="M300" s="25">
        <v>0</v>
      </c>
      <c r="N300" s="25">
        <v>0</v>
      </c>
      <c r="O300" s="25">
        <v>0</v>
      </c>
    </row>
    <row r="301" spans="5:15" x14ac:dyDescent="0.3">
      <c r="E301" s="178">
        <v>54332</v>
      </c>
      <c r="F301" s="25">
        <v>0</v>
      </c>
      <c r="G301" s="25">
        <v>31685.505968971433</v>
      </c>
      <c r="H301" s="25">
        <v>0</v>
      </c>
      <c r="I301" s="25">
        <v>1278802.5367069461</v>
      </c>
      <c r="J301" s="25">
        <v>166419.28745657648</v>
      </c>
      <c r="K301" s="25">
        <v>0</v>
      </c>
      <c r="L301" s="25">
        <v>0</v>
      </c>
      <c r="M301" s="25">
        <v>0</v>
      </c>
      <c r="N301" s="25">
        <v>0</v>
      </c>
      <c r="O301" s="25">
        <v>0</v>
      </c>
    </row>
    <row r="302" spans="5:15" x14ac:dyDescent="0.3">
      <c r="E302" s="178">
        <v>54363</v>
      </c>
      <c r="F302" s="25">
        <v>0</v>
      </c>
      <c r="G302" s="25">
        <v>31685.505968971433</v>
      </c>
      <c r="H302" s="25">
        <v>0</v>
      </c>
      <c r="I302" s="25">
        <v>1249641.1916044131</v>
      </c>
      <c r="J302" s="25">
        <v>163895.12659013816</v>
      </c>
      <c r="K302" s="25">
        <v>0</v>
      </c>
      <c r="L302" s="25">
        <v>0</v>
      </c>
      <c r="M302" s="25">
        <v>0</v>
      </c>
      <c r="N302" s="25">
        <v>0</v>
      </c>
      <c r="O302" s="25">
        <v>0</v>
      </c>
    </row>
    <row r="303" spans="5:15" x14ac:dyDescent="0.3">
      <c r="E303" s="178">
        <v>54393</v>
      </c>
      <c r="F303" s="25">
        <v>0</v>
      </c>
      <c r="G303" s="25">
        <v>31685.505968971433</v>
      </c>
      <c r="H303" s="25">
        <v>0</v>
      </c>
      <c r="I303" s="25">
        <v>1220479.8465018801</v>
      </c>
      <c r="J303" s="25">
        <v>161370.9657236998</v>
      </c>
      <c r="K303" s="25">
        <v>0</v>
      </c>
      <c r="L303" s="25">
        <v>0</v>
      </c>
      <c r="M303" s="25">
        <v>0</v>
      </c>
      <c r="N303" s="25">
        <v>0</v>
      </c>
      <c r="O303" s="25">
        <v>0</v>
      </c>
    </row>
    <row r="304" spans="5:15" x14ac:dyDescent="0.3">
      <c r="E304" s="178">
        <v>54424</v>
      </c>
      <c r="F304" s="25">
        <v>0</v>
      </c>
      <c r="G304" s="25">
        <v>32143.009618717653</v>
      </c>
      <c r="H304" s="25">
        <v>0</v>
      </c>
      <c r="I304" s="25">
        <v>1358825.3649399024</v>
      </c>
      <c r="J304" s="25">
        <v>158846.80485726145</v>
      </c>
      <c r="K304" s="25">
        <v>0</v>
      </c>
      <c r="L304" s="25">
        <v>0</v>
      </c>
      <c r="M304" s="25">
        <v>0</v>
      </c>
      <c r="N304" s="25">
        <v>167964.36719030209</v>
      </c>
      <c r="O304" s="25">
        <v>0</v>
      </c>
    </row>
    <row r="305" spans="5:15" x14ac:dyDescent="0.3">
      <c r="E305" s="178">
        <v>54455</v>
      </c>
      <c r="F305" s="25">
        <v>0</v>
      </c>
      <c r="G305" s="25">
        <v>32360.16192973205</v>
      </c>
      <c r="H305" s="25">
        <v>0</v>
      </c>
      <c r="I305" s="25">
        <v>1407372.7352320834</v>
      </c>
      <c r="J305" s="25">
        <v>156322.6439908231</v>
      </c>
      <c r="K305" s="25">
        <v>0</v>
      </c>
      <c r="L305" s="25">
        <v>0</v>
      </c>
      <c r="M305" s="25">
        <v>0</v>
      </c>
      <c r="N305" s="25">
        <v>78383.371355474301</v>
      </c>
      <c r="O305" s="25">
        <v>0</v>
      </c>
    </row>
    <row r="306" spans="5:15" x14ac:dyDescent="0.3">
      <c r="E306" s="178">
        <v>54483</v>
      </c>
      <c r="F306" s="25">
        <v>0</v>
      </c>
      <c r="G306" s="25">
        <v>32360.16192973205</v>
      </c>
      <c r="H306" s="25">
        <v>0</v>
      </c>
      <c r="I306" s="25">
        <v>1377536.7341687896</v>
      </c>
      <c r="J306" s="25">
        <v>153798.48312438474</v>
      </c>
      <c r="K306" s="25">
        <v>0</v>
      </c>
      <c r="L306" s="25">
        <v>0</v>
      </c>
      <c r="M306" s="25">
        <v>0</v>
      </c>
      <c r="N306" s="25">
        <v>0</v>
      </c>
      <c r="O306" s="25">
        <v>0</v>
      </c>
    </row>
    <row r="307" spans="5:15" x14ac:dyDescent="0.3">
      <c r="E307" s="178">
        <v>54514</v>
      </c>
      <c r="F307" s="25">
        <v>0</v>
      </c>
      <c r="G307" s="25">
        <v>32360.16192973205</v>
      </c>
      <c r="H307" s="25">
        <v>0</v>
      </c>
      <c r="I307" s="25">
        <v>1347700.733105496</v>
      </c>
      <c r="J307" s="25">
        <v>151274.32225794642</v>
      </c>
      <c r="K307" s="25">
        <v>0</v>
      </c>
      <c r="L307" s="25">
        <v>0</v>
      </c>
      <c r="M307" s="25">
        <v>0</v>
      </c>
      <c r="N307" s="25">
        <v>0</v>
      </c>
      <c r="O307" s="25">
        <v>0</v>
      </c>
    </row>
    <row r="308" spans="5:15" x14ac:dyDescent="0.3">
      <c r="E308" s="178">
        <v>54544</v>
      </c>
      <c r="F308" s="25">
        <v>0</v>
      </c>
      <c r="G308" s="25">
        <v>32360.16192973205</v>
      </c>
      <c r="H308" s="25">
        <v>0</v>
      </c>
      <c r="I308" s="25">
        <v>1317864.7320422025</v>
      </c>
      <c r="J308" s="25">
        <v>148750.16139150804</v>
      </c>
      <c r="K308" s="25">
        <v>0</v>
      </c>
      <c r="L308" s="25">
        <v>0</v>
      </c>
      <c r="M308" s="25">
        <v>0</v>
      </c>
      <c r="N308" s="25">
        <v>0</v>
      </c>
      <c r="O308" s="25">
        <v>0</v>
      </c>
    </row>
    <row r="309" spans="5:15" x14ac:dyDescent="0.3">
      <c r="E309" s="178">
        <v>54575</v>
      </c>
      <c r="F309" s="25">
        <v>0</v>
      </c>
      <c r="G309" s="25">
        <v>32360.16192973205</v>
      </c>
      <c r="H309" s="25">
        <v>0</v>
      </c>
      <c r="I309" s="25">
        <v>1288028.7309789083</v>
      </c>
      <c r="J309" s="25">
        <v>146226.00052506971</v>
      </c>
      <c r="K309" s="25">
        <v>0</v>
      </c>
      <c r="L309" s="25">
        <v>0</v>
      </c>
      <c r="M309" s="25">
        <v>0</v>
      </c>
      <c r="N309" s="25">
        <v>0</v>
      </c>
      <c r="O309" s="25">
        <v>0</v>
      </c>
    </row>
    <row r="310" spans="5:15" x14ac:dyDescent="0.3">
      <c r="E310" s="178">
        <v>54605</v>
      </c>
      <c r="F310" s="25">
        <v>0</v>
      </c>
      <c r="G310" s="25">
        <v>32360.16192973205</v>
      </c>
      <c r="H310" s="25">
        <v>0</v>
      </c>
      <c r="I310" s="25">
        <v>1258192.7299156147</v>
      </c>
      <c r="J310" s="25">
        <v>143701.83965863136</v>
      </c>
      <c r="K310" s="25">
        <v>0</v>
      </c>
      <c r="L310" s="25">
        <v>0</v>
      </c>
      <c r="M310" s="25">
        <v>0</v>
      </c>
      <c r="N310" s="25">
        <v>0</v>
      </c>
      <c r="O310" s="25">
        <v>0</v>
      </c>
    </row>
    <row r="311" spans="5:15" x14ac:dyDescent="0.3">
      <c r="E311" s="178">
        <v>54636</v>
      </c>
      <c r="F311" s="25">
        <v>0</v>
      </c>
      <c r="G311" s="25">
        <v>32360.16192973205</v>
      </c>
      <c r="H311" s="25">
        <v>0</v>
      </c>
      <c r="I311" s="25">
        <v>1228356.7288523209</v>
      </c>
      <c r="J311" s="25">
        <v>141177.67879219301</v>
      </c>
      <c r="K311" s="25">
        <v>0</v>
      </c>
      <c r="L311" s="25">
        <v>0</v>
      </c>
      <c r="M311" s="25">
        <v>0</v>
      </c>
      <c r="N311" s="25">
        <v>0</v>
      </c>
      <c r="O311" s="25">
        <v>0</v>
      </c>
    </row>
    <row r="312" spans="5:15" x14ac:dyDescent="0.3">
      <c r="E312" s="178">
        <v>54667</v>
      </c>
      <c r="F312" s="25">
        <v>0</v>
      </c>
      <c r="G312" s="25">
        <v>32360.16192973205</v>
      </c>
      <c r="H312" s="25">
        <v>0</v>
      </c>
      <c r="I312" s="25">
        <v>1198520.7277890272</v>
      </c>
      <c r="J312" s="25">
        <v>138653.51792575466</v>
      </c>
      <c r="K312" s="25">
        <v>0</v>
      </c>
      <c r="L312" s="25">
        <v>0</v>
      </c>
      <c r="M312" s="25">
        <v>0</v>
      </c>
      <c r="N312" s="25">
        <v>0</v>
      </c>
      <c r="O312" s="25">
        <v>0</v>
      </c>
    </row>
    <row r="313" spans="5:15" x14ac:dyDescent="0.3">
      <c r="E313" s="178">
        <v>54697</v>
      </c>
      <c r="F313" s="25">
        <v>0</v>
      </c>
      <c r="G313" s="25">
        <v>32360.16192973205</v>
      </c>
      <c r="H313" s="25">
        <v>0</v>
      </c>
      <c r="I313" s="25">
        <v>1168684.7267257336</v>
      </c>
      <c r="J313" s="25">
        <v>136129.3570593163</v>
      </c>
      <c r="K313" s="25">
        <v>0</v>
      </c>
      <c r="L313" s="25">
        <v>0</v>
      </c>
      <c r="M313" s="25">
        <v>0</v>
      </c>
      <c r="N313" s="25">
        <v>0</v>
      </c>
      <c r="O313" s="25">
        <v>0</v>
      </c>
    </row>
    <row r="314" spans="5:15" x14ac:dyDescent="0.3">
      <c r="E314" s="178">
        <v>54728</v>
      </c>
      <c r="F314" s="25">
        <v>0</v>
      </c>
      <c r="G314" s="25">
        <v>32360.16192973205</v>
      </c>
      <c r="H314" s="25">
        <v>0</v>
      </c>
      <c r="I314" s="25">
        <v>1138848.7256624398</v>
      </c>
      <c r="J314" s="25">
        <v>133605.19619287795</v>
      </c>
      <c r="K314" s="25">
        <v>0</v>
      </c>
      <c r="L314" s="25">
        <v>0</v>
      </c>
      <c r="M314" s="25">
        <v>0</v>
      </c>
      <c r="N314" s="25">
        <v>0</v>
      </c>
      <c r="O314" s="25">
        <v>0</v>
      </c>
    </row>
    <row r="315" spans="5:15" x14ac:dyDescent="0.3">
      <c r="E315" s="178">
        <v>54758</v>
      </c>
      <c r="F315" s="25">
        <v>0</v>
      </c>
      <c r="G315" s="25">
        <v>32360.16192973205</v>
      </c>
      <c r="H315" s="25">
        <v>0</v>
      </c>
      <c r="I315" s="25">
        <v>1109012.7245991463</v>
      </c>
      <c r="J315" s="25">
        <v>131081.0353264396</v>
      </c>
      <c r="K315" s="25">
        <v>0</v>
      </c>
      <c r="L315" s="25">
        <v>0</v>
      </c>
      <c r="M315" s="25">
        <v>0</v>
      </c>
      <c r="N315" s="25">
        <v>0</v>
      </c>
      <c r="O315" s="25">
        <v>0</v>
      </c>
    </row>
    <row r="316" spans="5:15" x14ac:dyDescent="0.3">
      <c r="E316" s="178">
        <v>54789</v>
      </c>
      <c r="F316" s="25">
        <v>0</v>
      </c>
      <c r="G316" s="25">
        <v>32360.16192973205</v>
      </c>
      <c r="H316" s="25">
        <v>0</v>
      </c>
      <c r="I316" s="25">
        <v>1079176.7235358525</v>
      </c>
      <c r="J316" s="25">
        <v>128556.87446000126</v>
      </c>
      <c r="K316" s="25">
        <v>0</v>
      </c>
      <c r="L316" s="25">
        <v>0</v>
      </c>
      <c r="M316" s="25">
        <v>0</v>
      </c>
      <c r="N316" s="25">
        <v>0</v>
      </c>
      <c r="O316" s="25">
        <v>0</v>
      </c>
    </row>
    <row r="317" spans="5:15" x14ac:dyDescent="0.3">
      <c r="E317" s="178">
        <v>54820</v>
      </c>
      <c r="F317" s="25">
        <v>0</v>
      </c>
      <c r="G317" s="25">
        <v>33642.182890169744</v>
      </c>
      <c r="H317" s="25">
        <v>0</v>
      </c>
      <c r="I317" s="25">
        <v>1534819.4376296164</v>
      </c>
      <c r="J317" s="25">
        <v>126032.71359356289</v>
      </c>
      <c r="K317" s="25">
        <v>0</v>
      </c>
      <c r="L317" s="25">
        <v>0</v>
      </c>
      <c r="M317" s="25">
        <v>0</v>
      </c>
      <c r="N317" s="25">
        <v>486760.73611749534</v>
      </c>
      <c r="O317" s="25">
        <v>0</v>
      </c>
    </row>
    <row r="318" spans="5:15" x14ac:dyDescent="0.3">
      <c r="E318" s="178">
        <v>54848</v>
      </c>
      <c r="F318" s="25">
        <v>0</v>
      </c>
      <c r="G318" s="25">
        <v>33787.911179810857</v>
      </c>
      <c r="H318" s="25">
        <v>0</v>
      </c>
      <c r="I318" s="25">
        <v>1503701.4156058854</v>
      </c>
      <c r="J318" s="25">
        <v>179622.73383617686</v>
      </c>
      <c r="K318" s="25">
        <v>0</v>
      </c>
      <c r="L318" s="25">
        <v>0</v>
      </c>
      <c r="M318" s="25">
        <v>0</v>
      </c>
      <c r="N318" s="25">
        <v>0</v>
      </c>
      <c r="O318" s="25">
        <v>56259.909398693409</v>
      </c>
    </row>
    <row r="319" spans="5:15" x14ac:dyDescent="0.3">
      <c r="E319" s="178">
        <v>54879</v>
      </c>
      <c r="F319" s="25">
        <v>0</v>
      </c>
      <c r="G319" s="25">
        <v>33787.911179810857</v>
      </c>
      <c r="H319" s="25">
        <v>0</v>
      </c>
      <c r="I319" s="25">
        <v>1472583.3935821534</v>
      </c>
      <c r="J319" s="25">
        <v>176952.84468009739</v>
      </c>
      <c r="K319" s="25">
        <v>0</v>
      </c>
      <c r="L319" s="25">
        <v>0</v>
      </c>
      <c r="M319" s="25">
        <v>0</v>
      </c>
      <c r="N319" s="25">
        <v>0</v>
      </c>
      <c r="O319" s="25">
        <v>0</v>
      </c>
    </row>
    <row r="320" spans="5:15" x14ac:dyDescent="0.3">
      <c r="E320" s="178">
        <v>54909</v>
      </c>
      <c r="F320" s="25">
        <v>0</v>
      </c>
      <c r="G320" s="25">
        <v>33787.911179810857</v>
      </c>
      <c r="H320" s="25">
        <v>0</v>
      </c>
      <c r="I320" s="25">
        <v>1441465.371558422</v>
      </c>
      <c r="J320" s="25">
        <v>174282.95552401792</v>
      </c>
      <c r="K320" s="25">
        <v>0</v>
      </c>
      <c r="L320" s="25">
        <v>0</v>
      </c>
      <c r="M320" s="25">
        <v>0</v>
      </c>
      <c r="N320" s="25">
        <v>0</v>
      </c>
      <c r="O320" s="25">
        <v>0</v>
      </c>
    </row>
    <row r="321" spans="5:15" x14ac:dyDescent="0.3">
      <c r="E321" s="178">
        <v>54940</v>
      </c>
      <c r="F321" s="25">
        <v>0</v>
      </c>
      <c r="G321" s="25">
        <v>34612.067511520807</v>
      </c>
      <c r="H321" s="25">
        <v>0</v>
      </c>
      <c r="I321" s="25">
        <v>1722440.8092785138</v>
      </c>
      <c r="J321" s="25">
        <v>171613.06636793845</v>
      </c>
      <c r="K321" s="25">
        <v>0</v>
      </c>
      <c r="L321" s="25">
        <v>0</v>
      </c>
      <c r="M321" s="25">
        <v>0</v>
      </c>
      <c r="N321" s="25">
        <v>312917.61607553274</v>
      </c>
      <c r="O321" s="25">
        <v>0</v>
      </c>
    </row>
    <row r="322" spans="5:15" x14ac:dyDescent="0.3">
      <c r="E322" s="178">
        <v>54970</v>
      </c>
      <c r="F322" s="25">
        <v>0</v>
      </c>
      <c r="G322" s="25">
        <v>34612.067511520807</v>
      </c>
      <c r="H322" s="25">
        <v>0</v>
      </c>
      <c r="I322" s="25">
        <v>1690498.6309230723</v>
      </c>
      <c r="J322" s="25">
        <v>168943.177211859</v>
      </c>
      <c r="K322" s="25">
        <v>0</v>
      </c>
      <c r="L322" s="25">
        <v>0</v>
      </c>
      <c r="M322" s="25">
        <v>0</v>
      </c>
      <c r="N322" s="25">
        <v>0</v>
      </c>
      <c r="O322" s="25">
        <v>0</v>
      </c>
    </row>
    <row r="323" spans="5:15" x14ac:dyDescent="0.3">
      <c r="E323" s="178">
        <v>55001</v>
      </c>
      <c r="F323" s="25">
        <v>0</v>
      </c>
      <c r="G323" s="25">
        <v>34612.067511520807</v>
      </c>
      <c r="H323" s="25">
        <v>0</v>
      </c>
      <c r="I323" s="25">
        <v>1658556.4525676311</v>
      </c>
      <c r="J323" s="25">
        <v>166273.28805577953</v>
      </c>
      <c r="K323" s="25">
        <v>0</v>
      </c>
      <c r="L323" s="25">
        <v>0</v>
      </c>
      <c r="M323" s="25">
        <v>0</v>
      </c>
      <c r="N323" s="25">
        <v>0</v>
      </c>
      <c r="O323" s="25">
        <v>0</v>
      </c>
    </row>
    <row r="324" spans="5:15" x14ac:dyDescent="0.3">
      <c r="E324" s="178">
        <v>55032</v>
      </c>
      <c r="F324" s="25">
        <v>0</v>
      </c>
      <c r="G324" s="25">
        <v>34612.067511520807</v>
      </c>
      <c r="H324" s="25">
        <v>0</v>
      </c>
      <c r="I324" s="25">
        <v>1626614.2742121897</v>
      </c>
      <c r="J324" s="25">
        <v>163603.39889970003</v>
      </c>
      <c r="K324" s="25">
        <v>0</v>
      </c>
      <c r="L324" s="25">
        <v>0</v>
      </c>
      <c r="M324" s="25">
        <v>0</v>
      </c>
      <c r="N324" s="25">
        <v>0</v>
      </c>
      <c r="O324" s="25">
        <v>0</v>
      </c>
    </row>
    <row r="325" spans="5:15" x14ac:dyDescent="0.3">
      <c r="E325" s="178">
        <v>55062</v>
      </c>
      <c r="F325" s="25">
        <v>0</v>
      </c>
      <c r="G325" s="25">
        <v>34612.067511520807</v>
      </c>
      <c r="H325" s="25">
        <v>0</v>
      </c>
      <c r="I325" s="25">
        <v>1594672.0958567485</v>
      </c>
      <c r="J325" s="25">
        <v>160933.50974362058</v>
      </c>
      <c r="K325" s="25">
        <v>0</v>
      </c>
      <c r="L325" s="25">
        <v>0</v>
      </c>
      <c r="M325" s="25">
        <v>0</v>
      </c>
      <c r="N325" s="25">
        <v>0</v>
      </c>
      <c r="O325" s="25">
        <v>0</v>
      </c>
    </row>
    <row r="326" spans="5:15" x14ac:dyDescent="0.3">
      <c r="E326" s="178">
        <v>55093</v>
      </c>
      <c r="F326" s="25">
        <v>0</v>
      </c>
      <c r="G326" s="25">
        <v>34612.067511520807</v>
      </c>
      <c r="H326" s="25">
        <v>0</v>
      </c>
      <c r="I326" s="25">
        <v>1562729.9175013071</v>
      </c>
      <c r="J326" s="25">
        <v>158263.62058754108</v>
      </c>
      <c r="K326" s="25">
        <v>0</v>
      </c>
      <c r="L326" s="25">
        <v>0</v>
      </c>
      <c r="M326" s="25">
        <v>0</v>
      </c>
      <c r="N326" s="25">
        <v>0</v>
      </c>
      <c r="O326" s="25">
        <v>0</v>
      </c>
    </row>
    <row r="327" spans="5:15" x14ac:dyDescent="0.3">
      <c r="E327" s="178">
        <v>55123</v>
      </c>
      <c r="F327" s="25">
        <v>0</v>
      </c>
      <c r="G327" s="25">
        <v>34612.067511520807</v>
      </c>
      <c r="H327" s="25">
        <v>0</v>
      </c>
      <c r="I327" s="25">
        <v>1530787.7391458657</v>
      </c>
      <c r="J327" s="25">
        <v>155593.73143146164</v>
      </c>
      <c r="K327" s="25">
        <v>0</v>
      </c>
      <c r="L327" s="25">
        <v>0</v>
      </c>
      <c r="M327" s="25">
        <v>0</v>
      </c>
      <c r="N327" s="25">
        <v>0</v>
      </c>
      <c r="O327" s="25">
        <v>0</v>
      </c>
    </row>
  </sheetData>
  <dataValidations count="1">
    <dataValidation type="whole" allowBlank="1" showInputMessage="1" showErrorMessage="1" error="Whole Number Between 1 and 12 is required." sqref="R1" xr:uid="{EF2B731A-BFC1-47C6-9452-CC851A2B3B7E}">
      <formula1>1</formula1>
      <formula2>12</formula2>
    </dataValidation>
  </dataValidations>
  <pageMargins left="0.7" right="0.7" top="0.75" bottom="0.75" header="0.3" footer="0.3"/>
  <pageSetup paperSize="9" scale="9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CA01E-4A0D-4505-A35E-C92677DAA24E}">
  <sheetPr codeName="Sheet44">
    <tabColor rgb="FF3BCCFF"/>
    <pageSetUpPr fitToPage="1"/>
  </sheetPr>
  <dimension ref="A1:BS2173"/>
  <sheetViews>
    <sheetView showGridLines="0" zoomScale="65" zoomScaleNormal="65" zoomScaleSheetLayoutView="55" workbookViewId="0">
      <pane ySplit="1" topLeftCell="A2" activePane="bottomLeft" state="frozen"/>
      <selection activeCell="N16" sqref="N16"/>
      <selection pane="bottomLeft" activeCell="Y25" sqref="Y25"/>
    </sheetView>
  </sheetViews>
  <sheetFormatPr defaultColWidth="9.109375" defaultRowHeight="15.6" outlineLevelCol="1" x14ac:dyDescent="0.3"/>
  <cols>
    <col min="1" max="1" width="20.5546875" customWidth="1"/>
    <col min="2" max="2" width="6.5546875" style="5" bestFit="1" customWidth="1"/>
    <col min="3" max="3" width="8.5546875" style="243" bestFit="1" customWidth="1"/>
    <col min="4" max="4" width="11" style="5" bestFit="1" customWidth="1"/>
    <col min="5" max="5" width="12.44140625" style="5" bestFit="1" customWidth="1"/>
    <col min="6" max="6" width="16.21875" style="5" bestFit="1" customWidth="1"/>
    <col min="7" max="7" width="12.6640625" style="5" bestFit="1" customWidth="1"/>
    <col min="8" max="8" width="11.44140625" style="5" hidden="1" customWidth="1" outlineLevel="1"/>
    <col min="9" max="9" width="12.44140625" style="5" hidden="1" customWidth="1" outlineLevel="1"/>
    <col min="10" max="10" width="2.88671875" style="2" customWidth="1" collapsed="1"/>
    <col min="11" max="11" width="12.33203125" style="59" customWidth="1"/>
    <col min="12" max="12" width="11.77734375" style="295" customWidth="1"/>
    <col min="13" max="13" width="6.5546875" style="295" customWidth="1"/>
    <col min="14" max="14" width="13.77734375" style="296" bestFit="1" customWidth="1"/>
    <col min="15" max="15" width="12.21875" style="59" customWidth="1"/>
    <col min="16" max="16" width="15.44140625" style="293" customWidth="1"/>
    <col min="17" max="17" width="15.6640625" style="293" hidden="1" customWidth="1" outlineLevel="1"/>
    <col min="18" max="18" width="18.109375" style="294" hidden="1" customWidth="1" outlineLevel="1"/>
    <col min="19" max="19" width="19.77734375" style="294" hidden="1" customWidth="1" outlineLevel="1"/>
    <col min="20" max="20" width="14.33203125" style="283" hidden="1" customWidth="1" outlineLevel="1"/>
    <col min="21" max="21" width="18.109375" style="2" bestFit="1" customWidth="1" collapsed="1"/>
    <col min="22" max="22" width="12.88671875" style="279" hidden="1" customWidth="1" outlineLevel="1"/>
    <col min="23" max="23" width="14" style="278" hidden="1" customWidth="1" outlineLevel="1"/>
    <col min="24" max="24" width="1.6640625" hidden="1" customWidth="1" outlineLevel="1"/>
    <col min="25" max="25" width="12.88671875" style="278" customWidth="1" collapsed="1"/>
    <col min="26" max="26" width="16" style="278" hidden="1" customWidth="1" outlineLevel="1"/>
    <col min="27" max="27" width="2.44140625" style="278" customWidth="1" collapsed="1"/>
    <col min="28" max="28" width="30.88671875" style="2" bestFit="1" customWidth="1"/>
    <col min="29" max="29" width="7" style="258" hidden="1" customWidth="1" outlineLevel="1"/>
    <col min="30" max="30" width="12" style="79" hidden="1" customWidth="1" outlineLevel="1"/>
    <col min="31" max="31" width="9.77734375" style="244" hidden="1" customWidth="1" outlineLevel="1"/>
    <col min="32" max="32" width="12" style="5" hidden="1" customWidth="1" outlineLevel="1"/>
    <col min="33" max="33" width="13.6640625" style="5" hidden="1" customWidth="1" outlineLevel="1"/>
    <col min="34" max="34" width="16.21875" style="5" hidden="1" customWidth="1" outlineLevel="1"/>
    <col min="35" max="35" width="13" style="5" hidden="1" customWidth="1" outlineLevel="1"/>
    <col min="36" max="36" width="12" style="5" hidden="1" customWidth="1" outlineLevel="1"/>
    <col min="37" max="37" width="18.21875" style="5" hidden="1" customWidth="1" outlineLevel="1"/>
    <col min="38" max="38" width="11.44140625" style="259" hidden="1" customWidth="1" outlineLevel="1"/>
    <col min="39" max="39" width="15.88671875" style="259" hidden="1" customWidth="1" outlineLevel="1"/>
    <col min="40" max="41" width="16.21875" style="5" hidden="1" customWidth="1" outlineLevel="1"/>
    <col min="42" max="42" width="1.88671875" style="278" customWidth="1" collapsed="1"/>
    <col min="43" max="43" width="1.88671875" style="278" customWidth="1"/>
    <col min="44" max="44" width="17.5546875" style="260" customWidth="1"/>
    <col min="45" max="45" width="9.109375" style="260" hidden="1" customWidth="1" outlineLevel="1"/>
    <col min="46" max="47" width="12" style="262" hidden="1" customWidth="1" outlineLevel="1"/>
    <col min="48" max="48" width="12.5546875" style="297" hidden="1" customWidth="1" outlineLevel="1"/>
    <col min="49" max="49" width="12.6640625" style="297" hidden="1" customWidth="1" outlineLevel="1"/>
    <col min="50" max="50" width="9.109375" style="297" hidden="1" customWidth="1" outlineLevel="1"/>
    <col min="51" max="52" width="13.88671875" style="297" hidden="1" customWidth="1" outlineLevel="1"/>
    <col min="53" max="53" width="9.109375" style="297" hidden="1" customWidth="1" outlineLevel="1"/>
    <col min="54" max="54" width="9.109375" style="260" hidden="1" customWidth="1" outlineLevel="1"/>
    <col min="55" max="55" width="9.109375" style="260" collapsed="1"/>
    <col min="56" max="56" width="17" style="260" customWidth="1"/>
    <col min="57" max="57" width="9.6640625" style="260" bestFit="1" customWidth="1"/>
    <col min="58" max="58" width="7" style="258" hidden="1" customWidth="1" outlineLevel="1"/>
    <col min="59" max="59" width="12" style="79" hidden="1" customWidth="1" outlineLevel="1"/>
    <col min="60" max="60" width="9.77734375" style="244" hidden="1" customWidth="1" outlineLevel="1"/>
    <col min="61" max="61" width="12" style="5" hidden="1" customWidth="1" outlineLevel="1"/>
    <col min="62" max="62" width="13.6640625" style="5" hidden="1" customWidth="1" outlineLevel="1"/>
    <col min="63" max="63" width="16.21875" style="5" hidden="1" customWidth="1" outlineLevel="1"/>
    <col min="64" max="64" width="13" style="5" hidden="1" customWidth="1" outlineLevel="1"/>
    <col min="65" max="65" width="12" style="5" hidden="1" customWidth="1" outlineLevel="1"/>
    <col min="66" max="66" width="18.21875" style="5" hidden="1" customWidth="1" outlineLevel="1"/>
    <col min="67" max="67" width="11.44140625" style="259" hidden="1" customWidth="1" outlineLevel="1"/>
    <col min="68" max="68" width="15.88671875" style="259" hidden="1" customWidth="1" outlineLevel="1"/>
    <col min="69" max="70" width="16.21875" style="5" hidden="1" customWidth="1" outlineLevel="1"/>
    <col min="71" max="71" width="9.109375" style="260" customWidth="1" collapsed="1"/>
    <col min="72" max="200" width="9.109375" style="260" customWidth="1"/>
    <col min="201" max="16384" width="9.109375" style="260"/>
  </cols>
  <sheetData>
    <row r="1" spans="1:70" s="238" customFormat="1" ht="57.6" x14ac:dyDescent="0.3">
      <c r="A1"/>
      <c r="B1" s="220" t="s">
        <v>110</v>
      </c>
      <c r="C1" s="221"/>
      <c r="D1" s="222" t="s">
        <v>111</v>
      </c>
      <c r="E1" s="222" t="s">
        <v>112</v>
      </c>
      <c r="F1" s="222" t="s">
        <v>113</v>
      </c>
      <c r="G1" s="222" t="s">
        <v>114</v>
      </c>
      <c r="H1" s="222" t="s">
        <v>115</v>
      </c>
      <c r="I1" s="222" t="s">
        <v>116</v>
      </c>
      <c r="J1" s="59"/>
      <c r="K1" s="223" t="s">
        <v>117</v>
      </c>
      <c r="L1" s="223" t="s">
        <v>111</v>
      </c>
      <c r="M1" s="223" t="s">
        <v>118</v>
      </c>
      <c r="N1" s="224" t="s">
        <v>119</v>
      </c>
      <c r="O1" s="223" t="s">
        <v>120</v>
      </c>
      <c r="P1" s="225" t="s">
        <v>121</v>
      </c>
      <c r="Q1" s="226" t="s">
        <v>122</v>
      </c>
      <c r="R1" s="227" t="s">
        <v>123</v>
      </c>
      <c r="S1" s="227" t="s">
        <v>124</v>
      </c>
      <c r="T1" s="227" t="s">
        <v>125</v>
      </c>
      <c r="U1" s="228" t="s">
        <v>126</v>
      </c>
      <c r="V1" s="229" t="s">
        <v>0</v>
      </c>
      <c r="W1" s="229" t="s">
        <v>127</v>
      </c>
      <c r="X1"/>
      <c r="Y1" s="230" t="s">
        <v>128</v>
      </c>
      <c r="Z1" s="231" t="s">
        <v>129</v>
      </c>
      <c r="AA1" s="232"/>
      <c r="AB1" s="233" t="s">
        <v>130</v>
      </c>
      <c r="AC1" s="234" t="s">
        <v>118</v>
      </c>
      <c r="AD1" s="222" t="s">
        <v>0</v>
      </c>
      <c r="AE1" s="222" t="s">
        <v>120</v>
      </c>
      <c r="AF1" s="222" t="s">
        <v>111</v>
      </c>
      <c r="AG1" s="222" t="s">
        <v>112</v>
      </c>
      <c r="AH1" s="222" t="s">
        <v>113</v>
      </c>
      <c r="AI1" s="222" t="s">
        <v>114</v>
      </c>
      <c r="AJ1" s="222" t="s">
        <v>115</v>
      </c>
      <c r="AK1" s="222" t="s">
        <v>116</v>
      </c>
      <c r="AL1" s="222" t="s">
        <v>131</v>
      </c>
      <c r="AM1" s="222" t="s">
        <v>121</v>
      </c>
      <c r="AN1" s="222" t="s">
        <v>132</v>
      </c>
      <c r="AO1" s="222" t="s">
        <v>122</v>
      </c>
      <c r="AP1" s="232"/>
      <c r="AQ1" s="232"/>
      <c r="AR1" s="235" t="s">
        <v>133</v>
      </c>
      <c r="AS1" s="223" t="s">
        <v>120</v>
      </c>
      <c r="AT1" s="236" t="s">
        <v>111</v>
      </c>
      <c r="AU1" s="236" t="s">
        <v>134</v>
      </c>
      <c r="AV1" s="237" t="s">
        <v>135</v>
      </c>
      <c r="AW1" s="237" t="s">
        <v>136</v>
      </c>
      <c r="AX1" s="237" t="s">
        <v>137</v>
      </c>
      <c r="AY1" s="237" t="s">
        <v>138</v>
      </c>
      <c r="AZ1" s="237" t="s">
        <v>139</v>
      </c>
      <c r="BA1" s="237" t="s">
        <v>140</v>
      </c>
      <c r="BD1" s="239" t="s">
        <v>141</v>
      </c>
      <c r="BE1" s="240" t="s">
        <v>142</v>
      </c>
      <c r="BF1" s="234" t="s">
        <v>118</v>
      </c>
      <c r="BG1" s="222" t="s">
        <v>0</v>
      </c>
      <c r="BH1" s="222" t="s">
        <v>120</v>
      </c>
      <c r="BI1" s="222" t="s">
        <v>111</v>
      </c>
      <c r="BJ1" s="222" t="s">
        <v>112</v>
      </c>
      <c r="BK1" s="222" t="s">
        <v>113</v>
      </c>
      <c r="BL1" s="222" t="s">
        <v>114</v>
      </c>
      <c r="BM1" s="222" t="s">
        <v>115</v>
      </c>
      <c r="BN1" s="222" t="s">
        <v>116</v>
      </c>
      <c r="BO1" s="222" t="s">
        <v>131</v>
      </c>
      <c r="BP1" s="222" t="s">
        <v>121</v>
      </c>
      <c r="BQ1" s="222" t="s">
        <v>132</v>
      </c>
      <c r="BR1" s="222" t="s">
        <v>122</v>
      </c>
    </row>
    <row r="2" spans="1:70" s="11" customFormat="1" x14ac:dyDescent="0.3">
      <c r="A2"/>
      <c r="B2" s="5">
        <v>1</v>
      </c>
      <c r="C2" s="241">
        <v>45292</v>
      </c>
      <c r="D2" s="242">
        <v>0</v>
      </c>
      <c r="E2" s="242">
        <v>0</v>
      </c>
      <c r="F2" s="242">
        <v>0</v>
      </c>
      <c r="G2" s="242">
        <v>1550000</v>
      </c>
      <c r="H2" s="5">
        <v>0</v>
      </c>
      <c r="I2" s="5">
        <v>0</v>
      </c>
      <c r="J2" s="244"/>
      <c r="K2" s="245">
        <v>45292</v>
      </c>
      <c r="L2" s="246">
        <v>1550000</v>
      </c>
      <c r="M2" s="247">
        <v>84</v>
      </c>
      <c r="N2" s="248">
        <v>0.02</v>
      </c>
      <c r="O2" s="249" t="s">
        <v>143</v>
      </c>
      <c r="P2" s="250" t="s">
        <v>144</v>
      </c>
      <c r="Q2" s="251"/>
      <c r="R2" s="252"/>
      <c r="S2" s="252"/>
      <c r="T2" s="253">
        <v>47849</v>
      </c>
      <c r="U2" s="2"/>
      <c r="V2" s="254">
        <v>44953</v>
      </c>
      <c r="W2" s="255">
        <v>0.1075</v>
      </c>
      <c r="X2"/>
      <c r="Y2" s="256"/>
      <c r="Z2" s="257" t="s">
        <v>145</v>
      </c>
      <c r="AA2" s="256"/>
      <c r="AC2" s="258">
        <v>0</v>
      </c>
      <c r="AD2" s="79">
        <v>45292</v>
      </c>
      <c r="AE2" s="244" t="s">
        <v>143</v>
      </c>
      <c r="AF2" s="5">
        <v>0</v>
      </c>
      <c r="AG2" s="5">
        <v>0</v>
      </c>
      <c r="AH2" s="5">
        <v>0</v>
      </c>
      <c r="AI2" s="5">
        <v>1550000</v>
      </c>
      <c r="AJ2" s="5">
        <v>0</v>
      </c>
      <c r="AK2" s="5">
        <v>0</v>
      </c>
      <c r="AL2" s="259">
        <v>0.13749999999999998</v>
      </c>
      <c r="AM2" s="259" t="s">
        <v>144</v>
      </c>
      <c r="AN2" s="5">
        <v>1550000</v>
      </c>
      <c r="AO2" s="5" t="s">
        <v>268</v>
      </c>
      <c r="AP2" s="256"/>
      <c r="AQ2" s="256"/>
      <c r="AS2" s="260" t="s">
        <v>143</v>
      </c>
      <c r="AT2" s="262">
        <v>1550000</v>
      </c>
      <c r="AU2" s="262">
        <v>1200000</v>
      </c>
      <c r="AV2" s="264">
        <v>1100000</v>
      </c>
      <c r="AW2" s="264"/>
      <c r="AX2" s="264"/>
      <c r="AY2" s="264">
        <v>100000</v>
      </c>
      <c r="AZ2" s="264"/>
      <c r="BA2" s="264"/>
      <c r="BF2" s="258">
        <v>0</v>
      </c>
      <c r="BG2" s="79">
        <v>46569</v>
      </c>
      <c r="BH2" s="244" t="s">
        <v>142</v>
      </c>
      <c r="BI2" s="5">
        <v>0</v>
      </c>
      <c r="BJ2" s="5">
        <v>0</v>
      </c>
      <c r="BK2" s="5">
        <v>0</v>
      </c>
      <c r="BL2" s="5">
        <v>400000</v>
      </c>
      <c r="BM2" s="5">
        <v>0</v>
      </c>
      <c r="BN2" s="5">
        <v>0</v>
      </c>
      <c r="BO2" s="259">
        <v>0.13250000000000001</v>
      </c>
      <c r="BP2" s="259" t="s">
        <v>157</v>
      </c>
      <c r="BQ2" s="5">
        <v>400000</v>
      </c>
      <c r="BR2" s="5" t="s">
        <v>268</v>
      </c>
    </row>
    <row r="3" spans="1:70" s="261" customFormat="1" x14ac:dyDescent="0.3">
      <c r="A3"/>
      <c r="B3" s="5">
        <v>1</v>
      </c>
      <c r="C3" s="241">
        <v>45323</v>
      </c>
      <c r="D3" s="5">
        <v>11072.961548977593</v>
      </c>
      <c r="E3" s="5">
        <v>17760.416666666664</v>
      </c>
      <c r="F3" s="5">
        <v>28833.378215644258</v>
      </c>
      <c r="G3" s="5">
        <v>1538927.0384510225</v>
      </c>
      <c r="H3" s="5">
        <v>11072.961548977593</v>
      </c>
      <c r="I3" s="5">
        <v>17760.416666666664</v>
      </c>
      <c r="J3" s="2"/>
      <c r="K3" s="245">
        <v>45992</v>
      </c>
      <c r="L3" s="246">
        <v>350000</v>
      </c>
      <c r="M3" s="247">
        <v>60</v>
      </c>
      <c r="N3" s="248">
        <v>2.5000000000000001E-2</v>
      </c>
      <c r="O3" s="249" t="s">
        <v>146</v>
      </c>
      <c r="P3" s="250" t="s">
        <v>145</v>
      </c>
      <c r="Q3" s="265" t="s">
        <v>147</v>
      </c>
      <c r="R3" s="252">
        <v>6</v>
      </c>
      <c r="S3" s="252">
        <v>12</v>
      </c>
      <c r="T3" s="253">
        <v>47818</v>
      </c>
      <c r="U3" s="2"/>
      <c r="V3" s="254">
        <v>45016</v>
      </c>
      <c r="W3" s="255">
        <v>0.1125</v>
      </c>
      <c r="X3"/>
      <c r="Y3" s="256"/>
      <c r="Z3" s="257" t="s">
        <v>144</v>
      </c>
      <c r="AA3" s="256"/>
      <c r="AB3" s="2"/>
      <c r="AC3" s="258">
        <v>1</v>
      </c>
      <c r="AD3" s="79">
        <v>45323</v>
      </c>
      <c r="AE3" s="244" t="s">
        <v>143</v>
      </c>
      <c r="AF3" s="5">
        <v>11072.961548977593</v>
      </c>
      <c r="AG3" s="5">
        <v>17760.416666666664</v>
      </c>
      <c r="AH3" s="5">
        <v>28833.378215644258</v>
      </c>
      <c r="AI3" s="5">
        <v>1538927.0384510225</v>
      </c>
      <c r="AJ3" s="5">
        <v>11072.961548977593</v>
      </c>
      <c r="AK3" s="5">
        <v>17760.416666666664</v>
      </c>
      <c r="AL3" s="259">
        <v>0.13749999999999998</v>
      </c>
      <c r="AM3" s="259" t="s">
        <v>144</v>
      </c>
      <c r="AN3" s="5">
        <v>1550000</v>
      </c>
      <c r="AO3" s="5" t="s">
        <v>268</v>
      </c>
      <c r="AP3" s="256"/>
      <c r="AQ3" s="256"/>
      <c r="AS3" s="261" t="s">
        <v>146</v>
      </c>
      <c r="AT3" s="263">
        <v>350000</v>
      </c>
      <c r="AU3" s="263">
        <v>350000</v>
      </c>
      <c r="AV3" s="266"/>
      <c r="AW3" s="266"/>
      <c r="AX3" s="266"/>
      <c r="AY3" s="266"/>
      <c r="AZ3" s="266">
        <v>300000</v>
      </c>
      <c r="BA3" s="266">
        <v>50000</v>
      </c>
      <c r="BF3" s="258">
        <v>1</v>
      </c>
      <c r="BG3" s="79">
        <v>46600</v>
      </c>
      <c r="BH3" s="244" t="s">
        <v>142</v>
      </c>
      <c r="BI3" s="5">
        <v>4735.8353936361173</v>
      </c>
      <c r="BJ3" s="5">
        <v>4416.666666666667</v>
      </c>
      <c r="BK3" s="5">
        <v>9152.5020603027842</v>
      </c>
      <c r="BL3" s="5">
        <v>395264.16460636386</v>
      </c>
      <c r="BM3" s="5">
        <v>4735.8353936361173</v>
      </c>
      <c r="BN3" s="5">
        <v>4416.666666666667</v>
      </c>
      <c r="BO3" s="259">
        <v>0.13250000000000001</v>
      </c>
      <c r="BP3" s="259" t="s">
        <v>157</v>
      </c>
      <c r="BQ3" s="5">
        <v>400000</v>
      </c>
      <c r="BR3" s="5" t="s">
        <v>268</v>
      </c>
    </row>
    <row r="4" spans="1:70" s="261" customFormat="1" x14ac:dyDescent="0.3">
      <c r="A4"/>
      <c r="B4" s="5">
        <v>1</v>
      </c>
      <c r="C4" s="241">
        <v>45352</v>
      </c>
      <c r="D4" s="5">
        <v>11199.839233392962</v>
      </c>
      <c r="E4" s="5">
        <v>17633.538982251295</v>
      </c>
      <c r="F4" s="5">
        <v>28833.378215644258</v>
      </c>
      <c r="G4" s="5">
        <v>1527727.1992176296</v>
      </c>
      <c r="H4" s="5">
        <v>22272.800782370556</v>
      </c>
      <c r="I4" s="5">
        <v>35393.955648917959</v>
      </c>
      <c r="J4" s="2"/>
      <c r="K4" s="245">
        <v>46082</v>
      </c>
      <c r="L4" s="246">
        <v>400000</v>
      </c>
      <c r="M4" s="247">
        <v>60</v>
      </c>
      <c r="N4" s="248">
        <v>0.01</v>
      </c>
      <c r="O4" s="249" t="s">
        <v>148</v>
      </c>
      <c r="P4" s="250" t="s">
        <v>149</v>
      </c>
      <c r="Q4" s="251"/>
      <c r="R4" s="252">
        <v>3</v>
      </c>
      <c r="S4" s="267"/>
      <c r="T4" s="253">
        <v>47908</v>
      </c>
      <c r="U4" s="2"/>
      <c r="V4" s="254">
        <v>45072</v>
      </c>
      <c r="W4" s="255">
        <v>0.11749999999999999</v>
      </c>
      <c r="X4"/>
      <c r="Y4" s="256"/>
      <c r="Z4" s="257" t="s">
        <v>149</v>
      </c>
      <c r="AA4" s="256"/>
      <c r="AB4" s="2"/>
      <c r="AC4" s="258">
        <v>2</v>
      </c>
      <c r="AD4" s="79">
        <v>45352</v>
      </c>
      <c r="AE4" s="244" t="s">
        <v>143</v>
      </c>
      <c r="AF4" s="5">
        <v>11199.839233392962</v>
      </c>
      <c r="AG4" s="5">
        <v>17633.538982251295</v>
      </c>
      <c r="AH4" s="5">
        <v>28833.378215644258</v>
      </c>
      <c r="AI4" s="5">
        <v>1527727.1992176296</v>
      </c>
      <c r="AJ4" s="5">
        <v>22272.800782370556</v>
      </c>
      <c r="AK4" s="5">
        <v>35393.955648917959</v>
      </c>
      <c r="AL4" s="259">
        <v>0.13749999999999998</v>
      </c>
      <c r="AM4" s="259" t="s">
        <v>144</v>
      </c>
      <c r="AN4" s="5">
        <v>1550000</v>
      </c>
      <c r="AO4" s="5" t="s">
        <v>268</v>
      </c>
      <c r="AP4" s="256"/>
      <c r="AQ4" s="256"/>
      <c r="AS4" s="261" t="s">
        <v>148</v>
      </c>
      <c r="AT4" s="263">
        <v>400000</v>
      </c>
      <c r="AU4" s="263">
        <v>400000</v>
      </c>
      <c r="AV4" s="266"/>
      <c r="AW4" s="266">
        <v>100000</v>
      </c>
      <c r="AX4" s="266">
        <v>100000</v>
      </c>
      <c r="AY4" s="266"/>
      <c r="AZ4" s="266">
        <v>100000</v>
      </c>
      <c r="BA4" s="266">
        <v>100000</v>
      </c>
      <c r="BF4" s="258">
        <v>2</v>
      </c>
      <c r="BG4" s="79">
        <v>46631</v>
      </c>
      <c r="BH4" s="244" t="s">
        <v>142</v>
      </c>
      <c r="BI4" s="5">
        <v>4788.1269094408499</v>
      </c>
      <c r="BJ4" s="5">
        <v>4364.3751508619343</v>
      </c>
      <c r="BK4" s="5">
        <v>9152.5020603027842</v>
      </c>
      <c r="BL4" s="5">
        <v>390476.03769692301</v>
      </c>
      <c r="BM4" s="5">
        <v>9523.9623030769671</v>
      </c>
      <c r="BN4" s="5">
        <v>8781.0418175286013</v>
      </c>
      <c r="BO4" s="259">
        <v>0.13250000000000001</v>
      </c>
      <c r="BP4" s="259" t="s">
        <v>157</v>
      </c>
      <c r="BQ4" s="5">
        <v>400000</v>
      </c>
      <c r="BR4" s="5" t="s">
        <v>268</v>
      </c>
    </row>
    <row r="5" spans="1:70" s="261" customFormat="1" x14ac:dyDescent="0.3">
      <c r="A5"/>
      <c r="B5" s="5">
        <v>1</v>
      </c>
      <c r="C5" s="241">
        <v>45383</v>
      </c>
      <c r="D5" s="5">
        <v>11328.170724608921</v>
      </c>
      <c r="E5" s="5">
        <v>17505.207491035337</v>
      </c>
      <c r="F5" s="5">
        <v>28833.378215644258</v>
      </c>
      <c r="G5" s="5">
        <v>1516399.0284930207</v>
      </c>
      <c r="H5" s="5">
        <v>33600.971506979477</v>
      </c>
      <c r="I5" s="5">
        <v>52899.163139953293</v>
      </c>
      <c r="J5" s="2"/>
      <c r="K5" s="245">
        <v>46266</v>
      </c>
      <c r="L5" s="246">
        <v>300000</v>
      </c>
      <c r="M5" s="247">
        <v>90</v>
      </c>
      <c r="N5" s="248">
        <v>1.4999999999999999E-2</v>
      </c>
      <c r="O5" s="249" t="s">
        <v>150</v>
      </c>
      <c r="P5" s="250" t="s">
        <v>151</v>
      </c>
      <c r="Q5" s="251"/>
      <c r="R5" s="267"/>
      <c r="S5" s="267"/>
      <c r="T5" s="253">
        <v>49004</v>
      </c>
      <c r="U5" s="2"/>
      <c r="V5" s="254">
        <v>45555</v>
      </c>
      <c r="W5" s="255">
        <v>0.115</v>
      </c>
      <c r="X5"/>
      <c r="Y5" s="256"/>
      <c r="Z5" s="257" t="s">
        <v>151</v>
      </c>
      <c r="AA5" s="256"/>
      <c r="AB5" s="2"/>
      <c r="AC5" s="258">
        <v>3</v>
      </c>
      <c r="AD5" s="79">
        <v>45383</v>
      </c>
      <c r="AE5" s="244" t="s">
        <v>143</v>
      </c>
      <c r="AF5" s="5">
        <v>11328.170724608921</v>
      </c>
      <c r="AG5" s="5">
        <v>17505.207491035337</v>
      </c>
      <c r="AH5" s="5">
        <v>28833.378215644258</v>
      </c>
      <c r="AI5" s="5">
        <v>1516399.0284930207</v>
      </c>
      <c r="AJ5" s="5">
        <v>33600.971506979477</v>
      </c>
      <c r="AK5" s="5">
        <v>52899.163139953293</v>
      </c>
      <c r="AL5" s="259">
        <v>0.13749999999999998</v>
      </c>
      <c r="AM5" s="259" t="s">
        <v>144</v>
      </c>
      <c r="AN5" s="5">
        <v>1550000</v>
      </c>
      <c r="AO5" s="5" t="s">
        <v>268</v>
      </c>
      <c r="AP5" s="256"/>
      <c r="AQ5" s="256"/>
      <c r="AS5" s="261" t="s">
        <v>150</v>
      </c>
      <c r="AT5" s="263">
        <v>300000</v>
      </c>
      <c r="AU5" s="263">
        <v>250000</v>
      </c>
      <c r="AV5" s="266"/>
      <c r="AW5" s="266">
        <v>200000</v>
      </c>
      <c r="AX5" s="266">
        <v>50000</v>
      </c>
      <c r="AY5" s="266"/>
      <c r="AZ5" s="266"/>
      <c r="BA5" s="266"/>
      <c r="BF5" s="258">
        <v>3</v>
      </c>
      <c r="BG5" s="79">
        <v>46661</v>
      </c>
      <c r="BH5" s="244" t="s">
        <v>142</v>
      </c>
      <c r="BI5" s="5">
        <v>4840.995810732592</v>
      </c>
      <c r="BJ5" s="5">
        <v>4311.5062495701923</v>
      </c>
      <c r="BK5" s="5">
        <v>9152.5020603027842</v>
      </c>
      <c r="BL5" s="5">
        <v>385635.04188619042</v>
      </c>
      <c r="BM5" s="5">
        <v>14364.95811380956</v>
      </c>
      <c r="BN5" s="5">
        <v>13092.548067098793</v>
      </c>
      <c r="BO5" s="259">
        <v>0.13250000000000001</v>
      </c>
      <c r="BP5" s="259" t="s">
        <v>157</v>
      </c>
      <c r="BQ5" s="5">
        <v>400000</v>
      </c>
      <c r="BR5" s="5" t="s">
        <v>268</v>
      </c>
    </row>
    <row r="6" spans="1:70" s="261" customFormat="1" x14ac:dyDescent="0.3">
      <c r="A6"/>
      <c r="B6" s="5">
        <v>1</v>
      </c>
      <c r="C6" s="241">
        <v>45413</v>
      </c>
      <c r="D6" s="5">
        <v>11457.972680828392</v>
      </c>
      <c r="E6" s="5">
        <v>17375.405534815858</v>
      </c>
      <c r="F6" s="5">
        <v>28833.37821564425</v>
      </c>
      <c r="G6" s="5">
        <v>1504941.0558121924</v>
      </c>
      <c r="H6" s="5">
        <v>45058.944187807865</v>
      </c>
      <c r="I6" s="5">
        <v>70274.568674769151</v>
      </c>
      <c r="J6" s="2"/>
      <c r="K6" s="245">
        <v>46357</v>
      </c>
      <c r="L6" s="246">
        <v>300000</v>
      </c>
      <c r="M6" s="247">
        <v>60</v>
      </c>
      <c r="N6" s="248">
        <v>0.02</v>
      </c>
      <c r="O6" s="249" t="s">
        <v>152</v>
      </c>
      <c r="P6" s="250" t="s">
        <v>144</v>
      </c>
      <c r="Q6" s="251"/>
      <c r="R6" s="267"/>
      <c r="S6" s="267"/>
      <c r="T6" s="253">
        <v>48183</v>
      </c>
      <c r="U6" s="2"/>
      <c r="V6" s="254">
        <v>45618</v>
      </c>
      <c r="W6" s="255">
        <v>0.1125</v>
      </c>
      <c r="X6"/>
      <c r="Y6" s="256"/>
      <c r="Z6" s="257" t="s">
        <v>153</v>
      </c>
      <c r="AA6" s="256"/>
      <c r="AB6" s="2"/>
      <c r="AC6" s="258">
        <v>4</v>
      </c>
      <c r="AD6" s="79">
        <v>45413</v>
      </c>
      <c r="AE6" s="244" t="s">
        <v>143</v>
      </c>
      <c r="AF6" s="5">
        <v>11457.972680828392</v>
      </c>
      <c r="AG6" s="5">
        <v>17375.405534815858</v>
      </c>
      <c r="AH6" s="5">
        <v>28833.37821564425</v>
      </c>
      <c r="AI6" s="5">
        <v>1504941.0558121924</v>
      </c>
      <c r="AJ6" s="5">
        <v>45058.944187807865</v>
      </c>
      <c r="AK6" s="5">
        <v>70274.568674769151</v>
      </c>
      <c r="AL6" s="259">
        <v>0.13749999999999998</v>
      </c>
      <c r="AM6" s="259" t="s">
        <v>144</v>
      </c>
      <c r="AN6" s="5">
        <v>1550000</v>
      </c>
      <c r="AO6" s="5" t="s">
        <v>268</v>
      </c>
      <c r="AP6" s="256"/>
      <c r="AQ6" s="256"/>
      <c r="AS6" s="261" t="s">
        <v>152</v>
      </c>
      <c r="AT6" s="263">
        <v>300000</v>
      </c>
      <c r="AU6" s="263">
        <v>220000</v>
      </c>
      <c r="AV6" s="266"/>
      <c r="AW6" s="266"/>
      <c r="AX6" s="266"/>
      <c r="AY6" s="266">
        <v>220000</v>
      </c>
      <c r="AZ6" s="266"/>
      <c r="BA6" s="266"/>
      <c r="BF6" s="258">
        <v>4</v>
      </c>
      <c r="BG6" s="79">
        <v>46692</v>
      </c>
      <c r="BH6" s="244" t="s">
        <v>142</v>
      </c>
      <c r="BI6" s="5">
        <v>4925.7410658596709</v>
      </c>
      <c r="BJ6" s="5">
        <v>4177.7129537670626</v>
      </c>
      <c r="BK6" s="5">
        <v>9103.4540196267335</v>
      </c>
      <c r="BL6" s="5">
        <v>380709.30082033074</v>
      </c>
      <c r="BM6" s="5">
        <v>19290.699179669231</v>
      </c>
      <c r="BN6" s="5">
        <v>17270.261020865855</v>
      </c>
      <c r="BO6" s="259">
        <v>0.13</v>
      </c>
      <c r="BP6" s="259" t="s">
        <v>157</v>
      </c>
      <c r="BQ6" s="5">
        <v>400000</v>
      </c>
      <c r="BR6" s="5" t="s">
        <v>268</v>
      </c>
    </row>
    <row r="7" spans="1:70" s="261" customFormat="1" x14ac:dyDescent="0.3">
      <c r="A7"/>
      <c r="B7" s="5">
        <v>1</v>
      </c>
      <c r="C7" s="241">
        <v>45444</v>
      </c>
      <c r="D7" s="5">
        <v>11589.261951129556</v>
      </c>
      <c r="E7" s="5">
        <v>17244.116264514701</v>
      </c>
      <c r="F7" s="5">
        <v>28833.378215644258</v>
      </c>
      <c r="G7" s="5">
        <v>1493351.7938610627</v>
      </c>
      <c r="H7" s="5">
        <v>56648.206138937421</v>
      </c>
      <c r="I7" s="5">
        <v>87518.684939283849</v>
      </c>
      <c r="J7" s="2"/>
      <c r="K7" s="245">
        <v>46447</v>
      </c>
      <c r="L7" s="246">
        <v>300000</v>
      </c>
      <c r="M7" s="247">
        <v>60</v>
      </c>
      <c r="N7" s="248">
        <v>0</v>
      </c>
      <c r="O7" s="249" t="s">
        <v>154</v>
      </c>
      <c r="P7" s="250" t="s">
        <v>155</v>
      </c>
      <c r="Q7" s="265" t="s">
        <v>147</v>
      </c>
      <c r="R7" s="268"/>
      <c r="S7" s="268"/>
      <c r="T7" s="253">
        <v>48274</v>
      </c>
      <c r="U7" s="2"/>
      <c r="V7" s="254">
        <v>45687</v>
      </c>
      <c r="W7" s="255">
        <v>0.11</v>
      </c>
      <c r="X7"/>
      <c r="Y7" s="256"/>
      <c r="Z7" s="257" t="s">
        <v>156</v>
      </c>
      <c r="AA7" s="256"/>
      <c r="AB7" s="2"/>
      <c r="AC7" s="258">
        <v>5</v>
      </c>
      <c r="AD7" s="79">
        <v>45444</v>
      </c>
      <c r="AE7" s="244" t="s">
        <v>143</v>
      </c>
      <c r="AF7" s="5">
        <v>11589.261951129556</v>
      </c>
      <c r="AG7" s="5">
        <v>17244.116264514701</v>
      </c>
      <c r="AH7" s="5">
        <v>28833.378215644258</v>
      </c>
      <c r="AI7" s="5">
        <v>1493351.7938610627</v>
      </c>
      <c r="AJ7" s="5">
        <v>56648.206138937421</v>
      </c>
      <c r="AK7" s="5">
        <v>87518.684939283849</v>
      </c>
      <c r="AL7" s="259">
        <v>0.13749999999999998</v>
      </c>
      <c r="AM7" s="259" t="s">
        <v>144</v>
      </c>
      <c r="AN7" s="5">
        <v>1550000</v>
      </c>
      <c r="AO7" s="5" t="s">
        <v>268</v>
      </c>
      <c r="AP7" s="256"/>
      <c r="AQ7" s="256"/>
      <c r="AS7" s="261" t="s">
        <v>154</v>
      </c>
      <c r="AT7" s="263">
        <v>300000</v>
      </c>
      <c r="AU7" s="263">
        <v>250000</v>
      </c>
      <c r="AV7" s="266"/>
      <c r="AW7" s="266"/>
      <c r="AX7" s="266"/>
      <c r="AY7" s="266"/>
      <c r="AZ7" s="266">
        <v>250000</v>
      </c>
      <c r="BA7" s="266"/>
      <c r="BF7" s="258">
        <v>5</v>
      </c>
      <c r="BG7" s="79">
        <v>46722</v>
      </c>
      <c r="BH7" s="244" t="s">
        <v>142</v>
      </c>
      <c r="BI7" s="5">
        <v>4979.1032607398174</v>
      </c>
      <c r="BJ7" s="5">
        <v>4124.3507588869161</v>
      </c>
      <c r="BK7" s="5">
        <v>9103.4540196267335</v>
      </c>
      <c r="BL7" s="5">
        <v>375730.19755959092</v>
      </c>
      <c r="BM7" s="5">
        <v>24269.802440409047</v>
      </c>
      <c r="BN7" s="5">
        <v>21394.61177975277</v>
      </c>
      <c r="BO7" s="259">
        <v>0.13</v>
      </c>
      <c r="BP7" s="259" t="s">
        <v>157</v>
      </c>
      <c r="BQ7" s="5">
        <v>400000</v>
      </c>
      <c r="BR7" s="5" t="s">
        <v>268</v>
      </c>
    </row>
    <row r="8" spans="1:70" s="261" customFormat="1" x14ac:dyDescent="0.3">
      <c r="A8"/>
      <c r="B8" s="5">
        <v>1</v>
      </c>
      <c r="C8" s="241">
        <v>45474</v>
      </c>
      <c r="D8" s="5">
        <v>11722.055577652907</v>
      </c>
      <c r="E8" s="5">
        <v>17111.322637991343</v>
      </c>
      <c r="F8" s="5">
        <v>28833.37821564425</v>
      </c>
      <c r="G8" s="5">
        <v>1481629.7382834097</v>
      </c>
      <c r="H8" s="5">
        <v>68370.261716590321</v>
      </c>
      <c r="I8" s="5">
        <v>104630.00757727519</v>
      </c>
      <c r="J8" s="2"/>
      <c r="K8" s="245">
        <v>46569</v>
      </c>
      <c r="L8" s="246">
        <v>400000</v>
      </c>
      <c r="M8" s="247">
        <v>60</v>
      </c>
      <c r="N8" s="248">
        <v>2.5000000000000001E-2</v>
      </c>
      <c r="O8" s="249" t="s">
        <v>142</v>
      </c>
      <c r="P8" s="250" t="s">
        <v>157</v>
      </c>
      <c r="Q8" s="251"/>
      <c r="R8" s="267"/>
      <c r="S8" s="267"/>
      <c r="T8" s="253">
        <v>48396</v>
      </c>
      <c r="U8" s="2"/>
      <c r="V8" s="254">
        <v>45806</v>
      </c>
      <c r="W8" s="255">
        <v>0.1075</v>
      </c>
      <c r="X8"/>
      <c r="Y8" s="5"/>
      <c r="Z8" s="257" t="s">
        <v>157</v>
      </c>
      <c r="AA8" s="256"/>
      <c r="AB8" s="2"/>
      <c r="AC8" s="258">
        <v>6</v>
      </c>
      <c r="AD8" s="79">
        <v>45474</v>
      </c>
      <c r="AE8" s="244" t="s">
        <v>143</v>
      </c>
      <c r="AF8" s="5">
        <v>11722.055577652907</v>
      </c>
      <c r="AG8" s="5">
        <v>17111.322637991343</v>
      </c>
      <c r="AH8" s="5">
        <v>28833.37821564425</v>
      </c>
      <c r="AI8" s="5">
        <v>1481629.7382834097</v>
      </c>
      <c r="AJ8" s="5">
        <v>68370.261716590321</v>
      </c>
      <c r="AK8" s="5">
        <v>104630.00757727519</v>
      </c>
      <c r="AL8" s="259">
        <v>0.13749999999999998</v>
      </c>
      <c r="AM8" s="259" t="s">
        <v>144</v>
      </c>
      <c r="AN8" s="5">
        <v>1550000</v>
      </c>
      <c r="AO8" s="5" t="s">
        <v>268</v>
      </c>
      <c r="AP8" s="256"/>
      <c r="AQ8" s="256"/>
      <c r="AS8" s="261" t="s">
        <v>142</v>
      </c>
      <c r="AT8" s="263">
        <v>400000</v>
      </c>
      <c r="AU8" s="263">
        <v>350000</v>
      </c>
      <c r="AV8" s="266"/>
      <c r="AW8" s="266"/>
      <c r="AX8" s="266">
        <v>200000</v>
      </c>
      <c r="AY8" s="266"/>
      <c r="AZ8" s="266"/>
      <c r="BA8" s="266">
        <v>150000</v>
      </c>
      <c r="BF8" s="258">
        <v>6</v>
      </c>
      <c r="BG8" s="79">
        <v>46753</v>
      </c>
      <c r="BH8" s="244" t="s">
        <v>142</v>
      </c>
      <c r="BI8" s="5">
        <v>5033.0435460644967</v>
      </c>
      <c r="BJ8" s="5">
        <v>4070.410473562235</v>
      </c>
      <c r="BK8" s="5">
        <v>9103.4540196267317</v>
      </c>
      <c r="BL8" s="5">
        <v>370697.15401352639</v>
      </c>
      <c r="BM8" s="5">
        <v>29302.845986473541</v>
      </c>
      <c r="BN8" s="5">
        <v>25465.022253315004</v>
      </c>
      <c r="BO8" s="259">
        <v>0.13</v>
      </c>
      <c r="BP8" s="259" t="s">
        <v>157</v>
      </c>
      <c r="BQ8" s="5">
        <v>400000</v>
      </c>
      <c r="BR8" s="5" t="s">
        <v>268</v>
      </c>
    </row>
    <row r="9" spans="1:70" s="261" customFormat="1" x14ac:dyDescent="0.3">
      <c r="A9" s="269"/>
      <c r="B9" s="5">
        <v>1</v>
      </c>
      <c r="C9" s="241">
        <v>45505</v>
      </c>
      <c r="D9" s="5">
        <v>11856.370797813524</v>
      </c>
      <c r="E9" s="5">
        <v>16977.007417830733</v>
      </c>
      <c r="F9" s="5">
        <v>28833.378215644258</v>
      </c>
      <c r="G9" s="5">
        <v>1469773.3674855961</v>
      </c>
      <c r="H9" s="5">
        <v>80226.632514403842</v>
      </c>
      <c r="I9" s="5">
        <v>121607.01499510591</v>
      </c>
      <c r="J9" s="2"/>
      <c r="K9" s="245">
        <v>46692</v>
      </c>
      <c r="L9" s="246">
        <v>300000</v>
      </c>
      <c r="M9" s="247">
        <v>60</v>
      </c>
      <c r="N9" s="248">
        <v>2.5000000000000001E-2</v>
      </c>
      <c r="O9" s="249" t="s">
        <v>158</v>
      </c>
      <c r="P9" s="250" t="s">
        <v>153</v>
      </c>
      <c r="Q9" s="251"/>
      <c r="R9" s="267"/>
      <c r="S9" s="267"/>
      <c r="T9" s="253">
        <v>48519</v>
      </c>
      <c r="U9" s="2"/>
      <c r="V9" s="254">
        <v>46692</v>
      </c>
      <c r="W9" s="255">
        <v>0.105</v>
      </c>
      <c r="X9"/>
      <c r="Y9" s="256"/>
      <c r="Z9" s="257" t="s">
        <v>159</v>
      </c>
      <c r="AA9" s="256"/>
      <c r="AB9" s="244"/>
      <c r="AC9" s="258">
        <v>7</v>
      </c>
      <c r="AD9" s="79">
        <v>45505</v>
      </c>
      <c r="AE9" s="244" t="s">
        <v>143</v>
      </c>
      <c r="AF9" s="5">
        <v>11856.370797813524</v>
      </c>
      <c r="AG9" s="5">
        <v>16977.007417830733</v>
      </c>
      <c r="AH9" s="5">
        <v>28833.378215644258</v>
      </c>
      <c r="AI9" s="5">
        <v>1469773.3674855961</v>
      </c>
      <c r="AJ9" s="5">
        <v>80226.632514403842</v>
      </c>
      <c r="AK9" s="5">
        <v>121607.01499510591</v>
      </c>
      <c r="AL9" s="259">
        <v>0.13749999999999998</v>
      </c>
      <c r="AM9" s="259" t="s">
        <v>144</v>
      </c>
      <c r="AN9" s="5">
        <v>1550000</v>
      </c>
      <c r="AO9" s="5" t="s">
        <v>268</v>
      </c>
      <c r="AP9" s="256"/>
      <c r="AQ9" s="256"/>
      <c r="AS9" s="261" t="s">
        <v>158</v>
      </c>
      <c r="AT9" s="263">
        <v>300000</v>
      </c>
      <c r="AU9" s="263">
        <v>300000</v>
      </c>
      <c r="AV9" s="266"/>
      <c r="AW9" s="266">
        <v>250000</v>
      </c>
      <c r="AX9" s="266"/>
      <c r="AY9" s="266"/>
      <c r="AZ9" s="266"/>
      <c r="BA9" s="266">
        <v>50000</v>
      </c>
      <c r="BF9" s="258">
        <v>7</v>
      </c>
      <c r="BG9" s="79">
        <v>46784</v>
      </c>
      <c r="BH9" s="244" t="s">
        <v>142</v>
      </c>
      <c r="BI9" s="5">
        <v>5087.5681844801938</v>
      </c>
      <c r="BJ9" s="5">
        <v>4015.885835146536</v>
      </c>
      <c r="BK9" s="5">
        <v>9103.4540196267299</v>
      </c>
      <c r="BL9" s="5">
        <v>365609.58582904621</v>
      </c>
      <c r="BM9" s="5">
        <v>34390.414170953736</v>
      </c>
      <c r="BN9" s="5">
        <v>29480.90808846154</v>
      </c>
      <c r="BO9" s="259">
        <v>0.13</v>
      </c>
      <c r="BP9" s="259" t="s">
        <v>157</v>
      </c>
      <c r="BQ9" s="5">
        <v>400000</v>
      </c>
      <c r="BR9" s="5" t="s">
        <v>268</v>
      </c>
    </row>
    <row r="10" spans="1:70" s="261" customFormat="1" x14ac:dyDescent="0.3">
      <c r="A10" s="269"/>
      <c r="B10" s="5">
        <v>1</v>
      </c>
      <c r="C10" s="241">
        <v>45536</v>
      </c>
      <c r="D10" s="5">
        <v>11992.225046538471</v>
      </c>
      <c r="E10" s="5">
        <v>16841.153169105786</v>
      </c>
      <c r="F10" s="5">
        <v>28833.378215644258</v>
      </c>
      <c r="G10" s="5">
        <v>1457781.1424390576</v>
      </c>
      <c r="H10" s="5">
        <v>92218.857560942313</v>
      </c>
      <c r="I10" s="5">
        <v>138448.1681642117</v>
      </c>
      <c r="J10" s="2"/>
      <c r="K10" s="245">
        <v>46813</v>
      </c>
      <c r="L10" s="246">
        <v>300000</v>
      </c>
      <c r="M10" s="247">
        <v>60</v>
      </c>
      <c r="N10" s="248">
        <v>-0.01</v>
      </c>
      <c r="O10" s="249" t="s">
        <v>160</v>
      </c>
      <c r="P10" s="250" t="s">
        <v>145</v>
      </c>
      <c r="Q10" s="265" t="s">
        <v>147</v>
      </c>
      <c r="R10" s="268"/>
      <c r="S10" s="268"/>
      <c r="T10" s="253">
        <v>48639</v>
      </c>
      <c r="U10" s="2"/>
      <c r="V10" s="254">
        <v>47058</v>
      </c>
      <c r="W10" s="255">
        <v>0.10249999999999999</v>
      </c>
      <c r="X10"/>
      <c r="Y10" s="256"/>
      <c r="Z10" s="257" t="s">
        <v>161</v>
      </c>
      <c r="AA10" s="256"/>
      <c r="AB10" s="2"/>
      <c r="AC10" s="258">
        <v>8</v>
      </c>
      <c r="AD10" s="79">
        <v>45536</v>
      </c>
      <c r="AE10" s="244" t="s">
        <v>143</v>
      </c>
      <c r="AF10" s="5">
        <v>11992.225046538471</v>
      </c>
      <c r="AG10" s="5">
        <v>16841.153169105786</v>
      </c>
      <c r="AH10" s="5">
        <v>28833.378215644258</v>
      </c>
      <c r="AI10" s="5">
        <v>1457781.1424390576</v>
      </c>
      <c r="AJ10" s="5">
        <v>92218.857560942313</v>
      </c>
      <c r="AK10" s="5">
        <v>138448.1681642117</v>
      </c>
      <c r="AL10" s="259">
        <v>0.13749999999999998</v>
      </c>
      <c r="AM10" s="259" t="s">
        <v>144</v>
      </c>
      <c r="AN10" s="5">
        <v>1550000</v>
      </c>
      <c r="AO10" s="5" t="s">
        <v>268</v>
      </c>
      <c r="AP10" s="256"/>
      <c r="AQ10" s="256"/>
      <c r="AS10" s="261" t="s">
        <v>160</v>
      </c>
      <c r="AT10" s="263">
        <v>300000</v>
      </c>
      <c r="AU10" s="263">
        <v>300000</v>
      </c>
      <c r="AV10" s="266">
        <v>300000</v>
      </c>
      <c r="AW10" s="266"/>
      <c r="AX10" s="266"/>
      <c r="AY10" s="266"/>
      <c r="AZ10" s="266"/>
      <c r="BA10" s="266"/>
      <c r="BF10" s="258">
        <v>8</v>
      </c>
      <c r="BG10" s="79">
        <v>46813</v>
      </c>
      <c r="BH10" s="244" t="s">
        <v>142</v>
      </c>
      <c r="BI10" s="5">
        <v>5142.6835064787292</v>
      </c>
      <c r="BJ10" s="5">
        <v>3960.7705131480006</v>
      </c>
      <c r="BK10" s="5">
        <v>9103.4540196267299</v>
      </c>
      <c r="BL10" s="5">
        <v>360466.90232256748</v>
      </c>
      <c r="BM10" s="5">
        <v>39533.097677432466</v>
      </c>
      <c r="BN10" s="5">
        <v>33441.678601609543</v>
      </c>
      <c r="BO10" s="259">
        <v>0.13</v>
      </c>
      <c r="BP10" s="259" t="s">
        <v>157</v>
      </c>
      <c r="BQ10" s="5">
        <v>400000</v>
      </c>
      <c r="BR10" s="5" t="s">
        <v>268</v>
      </c>
    </row>
    <row r="11" spans="1:70" s="261" customFormat="1" x14ac:dyDescent="0.3">
      <c r="A11" s="15"/>
      <c r="B11" s="5">
        <v>1</v>
      </c>
      <c r="C11" s="241">
        <v>45566</v>
      </c>
      <c r="D11" s="5">
        <v>12237.221524527431</v>
      </c>
      <c r="E11" s="5">
        <v>16400.0378524394</v>
      </c>
      <c r="F11" s="5">
        <v>28637.259376966831</v>
      </c>
      <c r="G11" s="5">
        <v>1445543.9209145301</v>
      </c>
      <c r="H11" s="5">
        <v>104456.07908546974</v>
      </c>
      <c r="I11" s="5">
        <v>154848.20601665109</v>
      </c>
      <c r="J11" s="2"/>
      <c r="K11" s="245">
        <v>46997</v>
      </c>
      <c r="L11" s="246">
        <v>313500</v>
      </c>
      <c r="M11" s="247">
        <v>60</v>
      </c>
      <c r="N11" s="248">
        <v>1.4999999999999999E-2</v>
      </c>
      <c r="O11" s="249" t="s">
        <v>162</v>
      </c>
      <c r="P11" s="250" t="s">
        <v>163</v>
      </c>
      <c r="Q11" s="251"/>
      <c r="R11" s="267"/>
      <c r="S11" s="267"/>
      <c r="T11" s="253">
        <v>48823</v>
      </c>
      <c r="U11" s="2"/>
      <c r="V11" s="254">
        <v>47423</v>
      </c>
      <c r="W11" s="255">
        <v>0.1</v>
      </c>
      <c r="X11"/>
      <c r="Y11" s="256"/>
      <c r="Z11" s="257" t="s">
        <v>163</v>
      </c>
      <c r="AA11" s="256"/>
      <c r="AB11" s="2"/>
      <c r="AC11" s="258">
        <v>9</v>
      </c>
      <c r="AD11" s="79">
        <v>45566</v>
      </c>
      <c r="AE11" s="244" t="s">
        <v>143</v>
      </c>
      <c r="AF11" s="5">
        <v>12237.221524527431</v>
      </c>
      <c r="AG11" s="5">
        <v>16400.0378524394</v>
      </c>
      <c r="AH11" s="5">
        <v>28637.259376966831</v>
      </c>
      <c r="AI11" s="5">
        <v>1445543.9209145301</v>
      </c>
      <c r="AJ11" s="5">
        <v>104456.07908546974</v>
      </c>
      <c r="AK11" s="5">
        <v>154848.20601665109</v>
      </c>
      <c r="AL11" s="259">
        <v>0.13500000000000001</v>
      </c>
      <c r="AM11" s="259" t="s">
        <v>144</v>
      </c>
      <c r="AN11" s="5">
        <v>1550000</v>
      </c>
      <c r="AO11" s="5" t="s">
        <v>268</v>
      </c>
      <c r="AP11" s="256"/>
      <c r="AQ11" s="256"/>
      <c r="AS11" s="261" t="s">
        <v>162</v>
      </c>
      <c r="AT11" s="263">
        <v>313500</v>
      </c>
      <c r="AU11" s="263">
        <v>300000</v>
      </c>
      <c r="AV11" s="266"/>
      <c r="AW11" s="266">
        <v>150000</v>
      </c>
      <c r="AX11" s="266"/>
      <c r="AY11" s="266"/>
      <c r="AZ11" s="266">
        <v>150000</v>
      </c>
      <c r="BA11" s="266"/>
      <c r="BF11" s="258">
        <v>9</v>
      </c>
      <c r="BG11" s="79">
        <v>46844</v>
      </c>
      <c r="BH11" s="244" t="s">
        <v>142</v>
      </c>
      <c r="BI11" s="5">
        <v>5198.3959111322511</v>
      </c>
      <c r="BJ11" s="5">
        <v>3905.0581084944811</v>
      </c>
      <c r="BK11" s="5">
        <v>9103.4540196267317</v>
      </c>
      <c r="BL11" s="5">
        <v>355268.5064114352</v>
      </c>
      <c r="BM11" s="5">
        <v>44731.493588564714</v>
      </c>
      <c r="BN11" s="5">
        <v>37346.736710104022</v>
      </c>
      <c r="BO11" s="259">
        <v>0.13</v>
      </c>
      <c r="BP11" s="259" t="s">
        <v>157</v>
      </c>
      <c r="BQ11" s="5">
        <v>400000</v>
      </c>
      <c r="BR11" s="5" t="s">
        <v>268</v>
      </c>
    </row>
    <row r="12" spans="1:70" s="261" customFormat="1" x14ac:dyDescent="0.3">
      <c r="A12" s="15"/>
      <c r="B12" s="5">
        <v>1</v>
      </c>
      <c r="C12" s="241">
        <v>45597</v>
      </c>
      <c r="D12" s="5">
        <v>12374.890266678367</v>
      </c>
      <c r="E12" s="5">
        <v>16262.369110288464</v>
      </c>
      <c r="F12" s="5">
        <v>28637.259376966831</v>
      </c>
      <c r="G12" s="5">
        <v>1433169.0306478518</v>
      </c>
      <c r="H12" s="5">
        <v>116830.96935214811</v>
      </c>
      <c r="I12" s="5">
        <v>171110.57512693957</v>
      </c>
      <c r="J12" s="2"/>
      <c r="K12" s="245">
        <v>47178</v>
      </c>
      <c r="L12" s="246">
        <v>418000</v>
      </c>
      <c r="M12" s="247">
        <v>60</v>
      </c>
      <c r="N12" s="248">
        <v>0.02</v>
      </c>
      <c r="O12" s="249" t="s">
        <v>164</v>
      </c>
      <c r="P12" s="250" t="s">
        <v>155</v>
      </c>
      <c r="Q12" s="251"/>
      <c r="R12" s="267"/>
      <c r="S12" s="267"/>
      <c r="T12" s="253">
        <v>49004</v>
      </c>
      <c r="U12" s="2"/>
      <c r="V12" s="254">
        <v>47788</v>
      </c>
      <c r="W12" s="255">
        <v>9.7500000000000003E-2</v>
      </c>
      <c r="X12"/>
      <c r="Y12" s="256"/>
      <c r="Z12" s="257" t="s">
        <v>165</v>
      </c>
      <c r="AA12" s="256"/>
      <c r="AB12" s="244"/>
      <c r="AC12" s="258">
        <v>10</v>
      </c>
      <c r="AD12" s="79">
        <v>45597</v>
      </c>
      <c r="AE12" s="244" t="s">
        <v>143</v>
      </c>
      <c r="AF12" s="5">
        <v>12374.890266678367</v>
      </c>
      <c r="AG12" s="5">
        <v>16262.369110288464</v>
      </c>
      <c r="AH12" s="5">
        <v>28637.259376966831</v>
      </c>
      <c r="AI12" s="5">
        <v>1433169.0306478518</v>
      </c>
      <c r="AJ12" s="5">
        <v>116830.96935214811</v>
      </c>
      <c r="AK12" s="5">
        <v>171110.57512693957</v>
      </c>
      <c r="AL12" s="259">
        <v>0.13500000000000001</v>
      </c>
      <c r="AM12" s="259" t="s">
        <v>144</v>
      </c>
      <c r="AN12" s="5">
        <v>1550000</v>
      </c>
      <c r="AO12" s="5" t="s">
        <v>268</v>
      </c>
      <c r="AP12" s="256"/>
      <c r="AQ12" s="256"/>
      <c r="AS12" s="261" t="s">
        <v>164</v>
      </c>
      <c r="AT12" s="263">
        <v>418000</v>
      </c>
      <c r="AU12" s="263">
        <v>450000</v>
      </c>
      <c r="AV12" s="266">
        <v>250000</v>
      </c>
      <c r="AW12" s="266"/>
      <c r="AX12" s="266">
        <v>100000</v>
      </c>
      <c r="AY12" s="266"/>
      <c r="AZ12" s="266"/>
      <c r="BA12" s="266">
        <v>100000</v>
      </c>
      <c r="BF12" s="258">
        <v>10</v>
      </c>
      <c r="BG12" s="79">
        <v>46874</v>
      </c>
      <c r="BH12" s="244" t="s">
        <v>142</v>
      </c>
      <c r="BI12" s="5">
        <v>5254.7118668361818</v>
      </c>
      <c r="BJ12" s="5">
        <v>3848.7421527905481</v>
      </c>
      <c r="BK12" s="5">
        <v>9103.4540196267299</v>
      </c>
      <c r="BL12" s="5">
        <v>350013.79454459902</v>
      </c>
      <c r="BM12" s="5">
        <v>49986.205455400894</v>
      </c>
      <c r="BN12" s="5">
        <v>41195.478862894568</v>
      </c>
      <c r="BO12" s="259">
        <v>0.13</v>
      </c>
      <c r="BP12" s="259" t="s">
        <v>157</v>
      </c>
      <c r="BQ12" s="5">
        <v>400000</v>
      </c>
      <c r="BR12" s="5" t="s">
        <v>268</v>
      </c>
    </row>
    <row r="13" spans="1:70" s="261" customFormat="1" x14ac:dyDescent="0.3">
      <c r="A13" s="15"/>
      <c r="B13" s="5">
        <v>1</v>
      </c>
      <c r="C13" s="241">
        <v>45627</v>
      </c>
      <c r="D13" s="5">
        <v>12621.5722614397</v>
      </c>
      <c r="E13" s="5">
        <v>15824.574713403365</v>
      </c>
      <c r="F13" s="5">
        <v>28446.146974843065</v>
      </c>
      <c r="G13" s="5">
        <v>1420547.4583864121</v>
      </c>
      <c r="H13" s="5">
        <v>129452.5416135878</v>
      </c>
      <c r="I13" s="5">
        <v>186935.14984034293</v>
      </c>
      <c r="J13" s="2"/>
      <c r="K13" s="245">
        <v>47362</v>
      </c>
      <c r="L13" s="246">
        <v>209000</v>
      </c>
      <c r="M13" s="247">
        <v>60</v>
      </c>
      <c r="N13" s="248">
        <v>0.01</v>
      </c>
      <c r="O13" s="249" t="s">
        <v>166</v>
      </c>
      <c r="P13" s="250" t="s">
        <v>159</v>
      </c>
      <c r="Q13" s="251"/>
      <c r="R13" s="267"/>
      <c r="S13" s="267"/>
      <c r="T13" s="253">
        <v>49188</v>
      </c>
      <c r="U13" s="2"/>
      <c r="V13" s="270"/>
      <c r="W13" s="271"/>
      <c r="X13"/>
      <c r="Y13" s="256"/>
      <c r="Z13" s="257" t="s">
        <v>155</v>
      </c>
      <c r="AA13" s="256"/>
      <c r="AB13" s="2"/>
      <c r="AC13" s="258">
        <v>11</v>
      </c>
      <c r="AD13" s="79">
        <v>45627</v>
      </c>
      <c r="AE13" s="244" t="s">
        <v>143</v>
      </c>
      <c r="AF13" s="5">
        <v>12621.5722614397</v>
      </c>
      <c r="AG13" s="5">
        <v>15824.574713403365</v>
      </c>
      <c r="AH13" s="5">
        <v>28446.146974843065</v>
      </c>
      <c r="AI13" s="5">
        <v>1420547.4583864121</v>
      </c>
      <c r="AJ13" s="5">
        <v>129452.5416135878</v>
      </c>
      <c r="AK13" s="5">
        <v>186935.14984034293</v>
      </c>
      <c r="AL13" s="259">
        <v>0.13250000000000001</v>
      </c>
      <c r="AM13" s="259" t="s">
        <v>144</v>
      </c>
      <c r="AN13" s="5">
        <v>1550000</v>
      </c>
      <c r="AO13" s="5" t="s">
        <v>268</v>
      </c>
      <c r="AP13" s="256"/>
      <c r="AQ13" s="256"/>
      <c r="AS13" s="261" t="s">
        <v>166</v>
      </c>
      <c r="AT13" s="263">
        <v>209000</v>
      </c>
      <c r="AU13" s="263">
        <v>150000</v>
      </c>
      <c r="AV13" s="266"/>
      <c r="AW13" s="266"/>
      <c r="AX13" s="266">
        <v>100000</v>
      </c>
      <c r="AY13" s="266">
        <v>50000</v>
      </c>
      <c r="AZ13" s="266"/>
      <c r="BA13" s="266"/>
      <c r="BF13" s="258">
        <v>11</v>
      </c>
      <c r="BG13" s="79">
        <v>46905</v>
      </c>
      <c r="BH13" s="244" t="s">
        <v>142</v>
      </c>
      <c r="BI13" s="5">
        <v>5311.6379120602405</v>
      </c>
      <c r="BJ13" s="5">
        <v>3791.8161075664893</v>
      </c>
      <c r="BK13" s="5">
        <v>9103.4540196267299</v>
      </c>
      <c r="BL13" s="5">
        <v>344702.15663253877</v>
      </c>
      <c r="BM13" s="5">
        <v>55297.843367461137</v>
      </c>
      <c r="BN13" s="5">
        <v>44987.294970461058</v>
      </c>
      <c r="BO13" s="259">
        <v>0.13</v>
      </c>
      <c r="BP13" s="259" t="s">
        <v>157</v>
      </c>
      <c r="BQ13" s="5">
        <v>400000</v>
      </c>
      <c r="BR13" s="5" t="s">
        <v>268</v>
      </c>
    </row>
    <row r="14" spans="1:70" s="261" customFormat="1" x14ac:dyDescent="0.3">
      <c r="A14" s="15"/>
      <c r="B14" s="5">
        <v>1</v>
      </c>
      <c r="C14" s="241">
        <v>45658</v>
      </c>
      <c r="D14" s="5">
        <v>12760.935455159755</v>
      </c>
      <c r="E14" s="5">
        <v>15685.211519683302</v>
      </c>
      <c r="F14" s="5">
        <v>28446.146974843057</v>
      </c>
      <c r="G14" s="5">
        <v>1407786.5229312524</v>
      </c>
      <c r="H14" s="5">
        <v>142213.47706874757</v>
      </c>
      <c r="I14" s="5">
        <v>202620.36136002623</v>
      </c>
      <c r="J14" s="2"/>
      <c r="K14" s="245">
        <v>47543</v>
      </c>
      <c r="L14" s="246">
        <v>313500</v>
      </c>
      <c r="M14" s="247">
        <v>60</v>
      </c>
      <c r="N14" s="248">
        <v>0</v>
      </c>
      <c r="O14" s="249" t="s">
        <v>167</v>
      </c>
      <c r="P14" s="250" t="s">
        <v>145</v>
      </c>
      <c r="Q14" s="251"/>
      <c r="R14" s="267"/>
      <c r="S14" s="267"/>
      <c r="T14" s="253">
        <v>49369</v>
      </c>
      <c r="U14" s="2"/>
      <c r="V14" s="254"/>
      <c r="W14" s="255"/>
      <c r="X14"/>
      <c r="Y14" s="256"/>
      <c r="Z14" s="272"/>
      <c r="AA14" s="256"/>
      <c r="AC14" s="258">
        <v>12</v>
      </c>
      <c r="AD14" s="79">
        <v>45658</v>
      </c>
      <c r="AE14" s="244" t="s">
        <v>143</v>
      </c>
      <c r="AF14" s="5">
        <v>12760.935455159755</v>
      </c>
      <c r="AG14" s="5">
        <v>15685.211519683302</v>
      </c>
      <c r="AH14" s="5">
        <v>28446.146974843057</v>
      </c>
      <c r="AI14" s="5">
        <v>1407786.5229312524</v>
      </c>
      <c r="AJ14" s="5">
        <v>142213.47706874757</v>
      </c>
      <c r="AK14" s="5">
        <v>202620.36136002623</v>
      </c>
      <c r="AL14" s="259">
        <v>0.13250000000000001</v>
      </c>
      <c r="AM14" s="259" t="s">
        <v>144</v>
      </c>
      <c r="AN14" s="5">
        <v>1550000</v>
      </c>
      <c r="AO14" s="5" t="s">
        <v>268</v>
      </c>
      <c r="AP14" s="256"/>
      <c r="AQ14" s="256"/>
      <c r="AS14" s="261" t="s">
        <v>167</v>
      </c>
      <c r="AT14" s="263">
        <v>313500</v>
      </c>
      <c r="AU14" s="263">
        <v>300000</v>
      </c>
      <c r="AV14" s="266"/>
      <c r="AW14" s="266">
        <v>250000</v>
      </c>
      <c r="AX14" s="266"/>
      <c r="AY14" s="266"/>
      <c r="AZ14" s="266"/>
      <c r="BA14" s="266">
        <v>50000</v>
      </c>
      <c r="BF14" s="258">
        <v>12</v>
      </c>
      <c r="BG14" s="79">
        <v>46935</v>
      </c>
      <c r="BH14" s="244" t="s">
        <v>142</v>
      </c>
      <c r="BI14" s="5">
        <v>5369.1806561075591</v>
      </c>
      <c r="BJ14" s="5">
        <v>3734.2733635191703</v>
      </c>
      <c r="BK14" s="5">
        <v>9103.4540196267299</v>
      </c>
      <c r="BL14" s="5">
        <v>339332.97597643122</v>
      </c>
      <c r="BM14" s="5">
        <v>60667.024023568694</v>
      </c>
      <c r="BN14" s="5">
        <v>48721.568333980227</v>
      </c>
      <c r="BO14" s="259">
        <v>0.13</v>
      </c>
      <c r="BP14" s="259" t="s">
        <v>157</v>
      </c>
      <c r="BQ14" s="5">
        <v>400000</v>
      </c>
      <c r="BR14" s="5" t="s">
        <v>268</v>
      </c>
    </row>
    <row r="15" spans="1:70" s="261" customFormat="1" x14ac:dyDescent="0.3">
      <c r="A15" s="15"/>
      <c r="B15" s="5">
        <v>1</v>
      </c>
      <c r="C15" s="241">
        <v>45689</v>
      </c>
      <c r="D15" s="5">
        <v>13009.034104448185</v>
      </c>
      <c r="E15" s="5">
        <v>15251.020665088568</v>
      </c>
      <c r="F15" s="5">
        <v>28260.054769536753</v>
      </c>
      <c r="G15" s="5">
        <v>1394777.4888268041</v>
      </c>
      <c r="H15" s="5">
        <v>155222.51117319576</v>
      </c>
      <c r="I15" s="5">
        <v>217871.38202511481</v>
      </c>
      <c r="J15" s="2"/>
      <c r="K15" s="245">
        <v>47635</v>
      </c>
      <c r="L15" s="246">
        <v>418000</v>
      </c>
      <c r="M15" s="247">
        <v>180</v>
      </c>
      <c r="N15" s="248">
        <v>2.5000000000000001E-2</v>
      </c>
      <c r="O15" s="249" t="s">
        <v>168</v>
      </c>
      <c r="P15" s="250" t="s">
        <v>161</v>
      </c>
      <c r="Q15" s="251"/>
      <c r="R15" s="267"/>
      <c r="S15" s="267"/>
      <c r="T15" s="253">
        <v>53114</v>
      </c>
      <c r="U15" s="2"/>
      <c r="V15" s="254"/>
      <c r="W15" s="255"/>
      <c r="X15"/>
      <c r="Y15" s="256"/>
      <c r="Z15" s="273"/>
      <c r="AA15" s="256"/>
      <c r="AB15" s="2"/>
      <c r="AC15" s="258">
        <v>13</v>
      </c>
      <c r="AD15" s="79">
        <v>45689</v>
      </c>
      <c r="AE15" s="244" t="s">
        <v>143</v>
      </c>
      <c r="AF15" s="5">
        <v>13009.034104448185</v>
      </c>
      <c r="AG15" s="5">
        <v>15251.020665088568</v>
      </c>
      <c r="AH15" s="5">
        <v>28260.054769536753</v>
      </c>
      <c r="AI15" s="5">
        <v>1394777.4888268041</v>
      </c>
      <c r="AJ15" s="5">
        <v>155222.51117319576</v>
      </c>
      <c r="AK15" s="5">
        <v>217871.38202511481</v>
      </c>
      <c r="AL15" s="259">
        <v>0.13</v>
      </c>
      <c r="AM15" s="259" t="s">
        <v>144</v>
      </c>
      <c r="AN15" s="5">
        <v>1550000</v>
      </c>
      <c r="AO15" s="5" t="s">
        <v>268</v>
      </c>
      <c r="AP15" s="256"/>
      <c r="AQ15" s="256"/>
      <c r="AS15" s="261" t="s">
        <v>168</v>
      </c>
      <c r="AT15" s="263">
        <v>418000</v>
      </c>
      <c r="AU15" s="263">
        <v>400000</v>
      </c>
      <c r="AV15" s="266"/>
      <c r="AW15" s="266"/>
      <c r="AX15" s="266"/>
      <c r="AY15" s="266">
        <v>50000</v>
      </c>
      <c r="AZ15" s="266">
        <v>350000</v>
      </c>
      <c r="BA15" s="266"/>
      <c r="BF15" s="258">
        <v>13</v>
      </c>
      <c r="BG15" s="79">
        <v>46966</v>
      </c>
      <c r="BH15" s="244" t="s">
        <v>142</v>
      </c>
      <c r="BI15" s="5">
        <v>5427.3467798820584</v>
      </c>
      <c r="BJ15" s="5">
        <v>3676.1072397446715</v>
      </c>
      <c r="BK15" s="5">
        <v>9103.4540196267299</v>
      </c>
      <c r="BL15" s="5">
        <v>333905.62919654918</v>
      </c>
      <c r="BM15" s="5">
        <v>66094.370803450758</v>
      </c>
      <c r="BN15" s="5">
        <v>52397.675573724897</v>
      </c>
      <c r="BO15" s="259">
        <v>0.13</v>
      </c>
      <c r="BP15" s="259" t="s">
        <v>157</v>
      </c>
      <c r="BQ15" s="5">
        <v>400000</v>
      </c>
      <c r="BR15" s="5" t="s">
        <v>268</v>
      </c>
    </row>
    <row r="16" spans="1:70" s="261" customFormat="1" x14ac:dyDescent="0.3">
      <c r="A16" s="15"/>
      <c r="B16" s="5">
        <v>1</v>
      </c>
      <c r="C16" s="241">
        <v>45717</v>
      </c>
      <c r="D16" s="5">
        <v>13149.965307246379</v>
      </c>
      <c r="E16" s="5">
        <v>15110.089462290378</v>
      </c>
      <c r="F16" s="5">
        <v>28260.054769536757</v>
      </c>
      <c r="G16" s="5">
        <v>1381627.5235195577</v>
      </c>
      <c r="H16" s="5">
        <v>168372.47648044213</v>
      </c>
      <c r="I16" s="5">
        <v>232981.47148740519</v>
      </c>
      <c r="J16" s="2"/>
      <c r="K16" s="245">
        <v>47727</v>
      </c>
      <c r="L16" s="246">
        <v>627000</v>
      </c>
      <c r="M16" s="247">
        <v>120</v>
      </c>
      <c r="N16" s="248">
        <v>-0.01</v>
      </c>
      <c r="O16" s="249" t="s">
        <v>169</v>
      </c>
      <c r="P16" s="250" t="s">
        <v>157</v>
      </c>
      <c r="Q16" s="251"/>
      <c r="R16" s="267"/>
      <c r="S16" s="267"/>
      <c r="T16" s="253">
        <v>51380</v>
      </c>
      <c r="U16" s="2"/>
      <c r="V16" s="254"/>
      <c r="W16" s="255"/>
      <c r="X16"/>
      <c r="Y16" s="256"/>
      <c r="Z16" s="273"/>
      <c r="AA16" s="256"/>
      <c r="AB16" s="2"/>
      <c r="AC16" s="258">
        <v>14</v>
      </c>
      <c r="AD16" s="79">
        <v>45717</v>
      </c>
      <c r="AE16" s="244" t="s">
        <v>143</v>
      </c>
      <c r="AF16" s="5">
        <v>13149.965307246379</v>
      </c>
      <c r="AG16" s="5">
        <v>15110.089462290378</v>
      </c>
      <c r="AH16" s="5">
        <v>28260.054769536757</v>
      </c>
      <c r="AI16" s="5">
        <v>1381627.5235195577</v>
      </c>
      <c r="AJ16" s="5">
        <v>168372.47648044213</v>
      </c>
      <c r="AK16" s="5">
        <v>232981.47148740519</v>
      </c>
      <c r="AL16" s="259">
        <v>0.13</v>
      </c>
      <c r="AM16" s="259" t="s">
        <v>144</v>
      </c>
      <c r="AN16" s="5">
        <v>1550000</v>
      </c>
      <c r="AO16" s="5" t="s">
        <v>268</v>
      </c>
      <c r="AP16" s="256"/>
      <c r="AQ16" s="256"/>
      <c r="AS16" s="261" t="s">
        <v>169</v>
      </c>
      <c r="AT16" s="263">
        <v>627000</v>
      </c>
      <c r="AU16" s="263">
        <v>550000</v>
      </c>
      <c r="AV16" s="266">
        <v>300000</v>
      </c>
      <c r="AW16" s="266">
        <v>250000</v>
      </c>
      <c r="AX16" s="266"/>
      <c r="AY16" s="266"/>
      <c r="AZ16" s="266"/>
      <c r="BA16" s="266"/>
      <c r="BF16" s="258">
        <v>14</v>
      </c>
      <c r="BG16" s="79">
        <v>46997</v>
      </c>
      <c r="BH16" s="244" t="s">
        <v>142</v>
      </c>
      <c r="BI16" s="5">
        <v>5486.1430366641171</v>
      </c>
      <c r="BJ16" s="5">
        <v>3617.3109829626164</v>
      </c>
      <c r="BK16" s="5">
        <v>9103.4540196267335</v>
      </c>
      <c r="BL16" s="5">
        <v>328419.48615988507</v>
      </c>
      <c r="BM16" s="5">
        <v>71580.513840114872</v>
      </c>
      <c r="BN16" s="5">
        <v>56014.986556687516</v>
      </c>
      <c r="BO16" s="259">
        <v>0.13</v>
      </c>
      <c r="BP16" s="259" t="s">
        <v>157</v>
      </c>
      <c r="BQ16" s="5">
        <v>400000</v>
      </c>
      <c r="BR16" s="5" t="s">
        <v>268</v>
      </c>
    </row>
    <row r="17" spans="1:70" s="261" customFormat="1" x14ac:dyDescent="0.3">
      <c r="A17" s="15"/>
      <c r="B17" s="5">
        <v>1</v>
      </c>
      <c r="C17" s="241">
        <v>45748</v>
      </c>
      <c r="D17" s="5">
        <v>13292.423264741545</v>
      </c>
      <c r="E17" s="5">
        <v>14967.631504795208</v>
      </c>
      <c r="F17" s="5">
        <v>28260.054769536753</v>
      </c>
      <c r="G17" s="5">
        <v>1368335.1002548162</v>
      </c>
      <c r="H17" s="5">
        <v>181664.89974518368</v>
      </c>
      <c r="I17" s="5">
        <v>247949.10299220041</v>
      </c>
      <c r="J17" s="2"/>
      <c r="K17" s="245">
        <v>47818</v>
      </c>
      <c r="L17" s="246">
        <v>731500</v>
      </c>
      <c r="M17" s="247">
        <v>60</v>
      </c>
      <c r="N17" s="248">
        <v>2.5000000000000001E-2</v>
      </c>
      <c r="O17" s="249" t="s">
        <v>170</v>
      </c>
      <c r="P17" s="250" t="s">
        <v>156</v>
      </c>
      <c r="Q17" s="251"/>
      <c r="R17" s="267"/>
      <c r="S17" s="267"/>
      <c r="T17" s="253">
        <v>49644</v>
      </c>
      <c r="U17" s="2"/>
      <c r="V17" s="254"/>
      <c r="W17" s="255"/>
      <c r="X17"/>
      <c r="Y17" s="256"/>
      <c r="Z17" s="273"/>
      <c r="AA17" s="256"/>
      <c r="AB17" s="2"/>
      <c r="AC17" s="258">
        <v>15</v>
      </c>
      <c r="AD17" s="79">
        <v>45748</v>
      </c>
      <c r="AE17" s="244" t="s">
        <v>143</v>
      </c>
      <c r="AF17" s="5">
        <v>13292.423264741545</v>
      </c>
      <c r="AG17" s="5">
        <v>14967.631504795208</v>
      </c>
      <c r="AH17" s="5">
        <v>28260.054769536753</v>
      </c>
      <c r="AI17" s="5">
        <v>1368335.1002548162</v>
      </c>
      <c r="AJ17" s="5">
        <v>181664.89974518368</v>
      </c>
      <c r="AK17" s="5">
        <v>247949.10299220041</v>
      </c>
      <c r="AL17" s="259">
        <v>0.13</v>
      </c>
      <c r="AM17" s="259" t="s">
        <v>144</v>
      </c>
      <c r="AN17" s="5">
        <v>1550000</v>
      </c>
      <c r="AO17" s="5" t="s">
        <v>268</v>
      </c>
      <c r="AP17" s="256"/>
      <c r="AQ17" s="256"/>
      <c r="AS17" s="261" t="s">
        <v>170</v>
      </c>
      <c r="AT17" s="263">
        <v>731500</v>
      </c>
      <c r="AU17" s="263">
        <v>550000</v>
      </c>
      <c r="AV17" s="266">
        <v>400000</v>
      </c>
      <c r="AW17" s="266"/>
      <c r="AX17" s="266"/>
      <c r="AY17" s="266">
        <v>150000</v>
      </c>
      <c r="AZ17" s="266"/>
      <c r="BA17" s="266"/>
      <c r="BF17" s="258">
        <v>15</v>
      </c>
      <c r="BG17" s="79">
        <v>47027</v>
      </c>
      <c r="BH17" s="244" t="s">
        <v>142</v>
      </c>
      <c r="BI17" s="5">
        <v>5545.5762528946434</v>
      </c>
      <c r="BJ17" s="5">
        <v>3557.8777667320883</v>
      </c>
      <c r="BK17" s="5">
        <v>9103.4540196267317</v>
      </c>
      <c r="BL17" s="5">
        <v>322873.90990699042</v>
      </c>
      <c r="BM17" s="5">
        <v>77126.090093009523</v>
      </c>
      <c r="BN17" s="5">
        <v>59572.864323419606</v>
      </c>
      <c r="BO17" s="259">
        <v>0.13</v>
      </c>
      <c r="BP17" s="259" t="s">
        <v>157</v>
      </c>
      <c r="BQ17" s="5">
        <v>400000</v>
      </c>
      <c r="BR17" s="5" t="s">
        <v>268</v>
      </c>
    </row>
    <row r="18" spans="1:70" s="261" customFormat="1" x14ac:dyDescent="0.3">
      <c r="A18" s="15"/>
      <c r="B18" s="5">
        <v>1</v>
      </c>
      <c r="C18" s="241">
        <v>45778</v>
      </c>
      <c r="D18" s="5">
        <v>13436.424516776247</v>
      </c>
      <c r="E18" s="5">
        <v>14823.630252760509</v>
      </c>
      <c r="F18" s="5">
        <v>28260.054769536757</v>
      </c>
      <c r="G18" s="5">
        <v>1354898.6757380399</v>
      </c>
      <c r="H18" s="5">
        <v>195101.32426195993</v>
      </c>
      <c r="I18" s="5">
        <v>262772.73324496089</v>
      </c>
      <c r="J18" s="2"/>
      <c r="K18" s="245">
        <v>47908</v>
      </c>
      <c r="L18" s="246">
        <v>627000</v>
      </c>
      <c r="M18" s="247">
        <v>60</v>
      </c>
      <c r="N18" s="248">
        <v>0.01</v>
      </c>
      <c r="O18" s="249" t="s">
        <v>171</v>
      </c>
      <c r="P18" s="250" t="s">
        <v>149</v>
      </c>
      <c r="Q18" s="251"/>
      <c r="R18" s="267"/>
      <c r="S18" s="267"/>
      <c r="T18" s="253">
        <v>49735</v>
      </c>
      <c r="U18" s="2"/>
      <c r="V18" s="254"/>
      <c r="W18" s="255"/>
      <c r="X18"/>
      <c r="Y18" s="256"/>
      <c r="Z18" s="273"/>
      <c r="AA18" s="256"/>
      <c r="AB18" s="2"/>
      <c r="AC18" s="258">
        <v>16</v>
      </c>
      <c r="AD18" s="79">
        <v>45778</v>
      </c>
      <c r="AE18" s="244" t="s">
        <v>143</v>
      </c>
      <c r="AF18" s="5">
        <v>13436.424516776247</v>
      </c>
      <c r="AG18" s="5">
        <v>14823.630252760509</v>
      </c>
      <c r="AH18" s="5">
        <v>28260.054769536757</v>
      </c>
      <c r="AI18" s="5">
        <v>1354898.6757380399</v>
      </c>
      <c r="AJ18" s="5">
        <v>195101.32426195993</v>
      </c>
      <c r="AK18" s="5">
        <v>262772.73324496089</v>
      </c>
      <c r="AL18" s="259">
        <v>0.13</v>
      </c>
      <c r="AM18" s="259" t="s">
        <v>144</v>
      </c>
      <c r="AN18" s="5">
        <v>1550000</v>
      </c>
      <c r="AO18" s="5" t="s">
        <v>268</v>
      </c>
      <c r="AP18" s="256"/>
      <c r="AQ18" s="256"/>
      <c r="AS18" s="261" t="s">
        <v>171</v>
      </c>
      <c r="AT18" s="263">
        <v>627000</v>
      </c>
      <c r="AU18" s="263">
        <v>500000</v>
      </c>
      <c r="AV18" s="266"/>
      <c r="AW18" s="266">
        <v>150000</v>
      </c>
      <c r="AX18" s="266"/>
      <c r="AY18" s="266"/>
      <c r="AZ18" s="266">
        <v>250000</v>
      </c>
      <c r="BA18" s="266">
        <v>100000</v>
      </c>
      <c r="BF18" s="258">
        <v>16</v>
      </c>
      <c r="BG18" s="79">
        <v>47058</v>
      </c>
      <c r="BH18" s="244" t="s">
        <v>142</v>
      </c>
      <c r="BI18" s="5">
        <v>5633.2125615820623</v>
      </c>
      <c r="BJ18" s="5">
        <v>3430.5352927617732</v>
      </c>
      <c r="BK18" s="5">
        <v>9063.7478543438356</v>
      </c>
      <c r="BL18" s="5">
        <v>317240.69734540838</v>
      </c>
      <c r="BM18" s="5">
        <v>82759.302654591593</v>
      </c>
      <c r="BN18" s="5">
        <v>63003.399616181377</v>
      </c>
      <c r="BO18" s="259">
        <v>0.1275</v>
      </c>
      <c r="BP18" s="259" t="s">
        <v>157</v>
      </c>
      <c r="BQ18" s="5">
        <v>400000</v>
      </c>
      <c r="BR18" s="5" t="s">
        <v>268</v>
      </c>
    </row>
    <row r="19" spans="1:70" s="261" customFormat="1" x14ac:dyDescent="0.3">
      <c r="A19" s="15"/>
      <c r="B19" s="5">
        <v>1</v>
      </c>
      <c r="C19" s="241">
        <v>45809</v>
      </c>
      <c r="D19" s="5">
        <v>13687.589140360878</v>
      </c>
      <c r="E19" s="5">
        <v>14395.798429716675</v>
      </c>
      <c r="F19" s="5">
        <v>28083.387570077553</v>
      </c>
      <c r="G19" s="5">
        <v>1341211.086597679</v>
      </c>
      <c r="H19" s="5">
        <v>208788.91340232082</v>
      </c>
      <c r="I19" s="5">
        <v>277168.53167467756</v>
      </c>
      <c r="J19" s="2"/>
      <c r="K19" s="245">
        <v>48000</v>
      </c>
      <c r="L19" s="246">
        <v>731500</v>
      </c>
      <c r="M19" s="247">
        <v>60</v>
      </c>
      <c r="N19" s="248">
        <v>2.5000000000000001E-2</v>
      </c>
      <c r="O19" s="249" t="s">
        <v>172</v>
      </c>
      <c r="P19" s="250" t="s">
        <v>151</v>
      </c>
      <c r="Q19" s="265" t="s">
        <v>147</v>
      </c>
      <c r="R19" s="267"/>
      <c r="S19" s="267"/>
      <c r="T19" s="253">
        <v>49827</v>
      </c>
      <c r="U19" s="2"/>
      <c r="V19" s="254"/>
      <c r="W19" s="255"/>
      <c r="X19"/>
      <c r="Y19" s="256"/>
      <c r="Z19" s="273"/>
      <c r="AA19" s="256"/>
      <c r="AB19" s="2"/>
      <c r="AC19" s="258">
        <v>17</v>
      </c>
      <c r="AD19" s="79">
        <v>45809</v>
      </c>
      <c r="AE19" s="244" t="s">
        <v>143</v>
      </c>
      <c r="AF19" s="5">
        <v>13687.589140360878</v>
      </c>
      <c r="AG19" s="5">
        <v>14395.798429716675</v>
      </c>
      <c r="AH19" s="5">
        <v>28083.387570077553</v>
      </c>
      <c r="AI19" s="5">
        <v>1341211.086597679</v>
      </c>
      <c r="AJ19" s="5">
        <v>208788.91340232082</v>
      </c>
      <c r="AK19" s="5">
        <v>277168.53167467756</v>
      </c>
      <c r="AL19" s="259">
        <v>0.1275</v>
      </c>
      <c r="AM19" s="259" t="s">
        <v>144</v>
      </c>
      <c r="AN19" s="5">
        <v>1550000</v>
      </c>
      <c r="AO19" s="5" t="s">
        <v>268</v>
      </c>
      <c r="AP19" s="256"/>
      <c r="AQ19" s="256"/>
      <c r="AS19" s="261" t="s">
        <v>172</v>
      </c>
      <c r="AT19" s="263">
        <v>731500</v>
      </c>
      <c r="AU19" s="263">
        <v>700000</v>
      </c>
      <c r="AV19" s="266">
        <v>300000</v>
      </c>
      <c r="AW19" s="266"/>
      <c r="AX19" s="266">
        <v>300000</v>
      </c>
      <c r="AY19" s="266"/>
      <c r="AZ19" s="266">
        <v>100000</v>
      </c>
      <c r="BA19" s="266"/>
      <c r="BF19" s="258">
        <v>17</v>
      </c>
      <c r="BG19" s="79">
        <v>47088</v>
      </c>
      <c r="BH19" s="244" t="s">
        <v>142</v>
      </c>
      <c r="BI19" s="5">
        <v>5693.0654450488746</v>
      </c>
      <c r="BJ19" s="5">
        <v>3370.6824092949641</v>
      </c>
      <c r="BK19" s="5">
        <v>9063.7478543438392</v>
      </c>
      <c r="BL19" s="5">
        <v>311547.63190035953</v>
      </c>
      <c r="BM19" s="5">
        <v>88452.368099640473</v>
      </c>
      <c r="BN19" s="5">
        <v>66374.082025476338</v>
      </c>
      <c r="BO19" s="259">
        <v>0.1275</v>
      </c>
      <c r="BP19" s="259" t="s">
        <v>157</v>
      </c>
      <c r="BQ19" s="5">
        <v>400000</v>
      </c>
      <c r="BR19" s="5" t="s">
        <v>268</v>
      </c>
    </row>
    <row r="20" spans="1:70" s="261" customFormat="1" x14ac:dyDescent="0.3">
      <c r="A20" s="15"/>
      <c r="B20" s="5">
        <v>1</v>
      </c>
      <c r="C20" s="241">
        <v>45839</v>
      </c>
      <c r="D20" s="5">
        <v>13833.019774977214</v>
      </c>
      <c r="E20" s="5">
        <v>14250.367795100339</v>
      </c>
      <c r="F20" s="5">
        <v>28083.387570077553</v>
      </c>
      <c r="G20" s="5">
        <v>1327378.0668227018</v>
      </c>
      <c r="H20" s="5">
        <v>222621.93317729802</v>
      </c>
      <c r="I20" s="5">
        <v>291418.89946977788</v>
      </c>
      <c r="J20" s="2"/>
      <c r="K20" s="245">
        <v>48061</v>
      </c>
      <c r="L20" s="246">
        <v>627000</v>
      </c>
      <c r="M20" s="247">
        <v>84</v>
      </c>
      <c r="N20" s="248">
        <v>0.02</v>
      </c>
      <c r="O20" s="249" t="s">
        <v>173</v>
      </c>
      <c r="P20" s="250" t="s">
        <v>144</v>
      </c>
      <c r="Q20" s="251"/>
      <c r="R20" s="267"/>
      <c r="S20" s="267"/>
      <c r="T20" s="253">
        <v>50618</v>
      </c>
      <c r="U20" s="2"/>
      <c r="V20" s="254"/>
      <c r="W20" s="255"/>
      <c r="X20"/>
      <c r="Y20" s="256"/>
      <c r="Z20" s="273"/>
      <c r="AA20" s="256"/>
      <c r="AB20" s="2"/>
      <c r="AC20" s="258">
        <v>18</v>
      </c>
      <c r="AD20" s="79">
        <v>45839</v>
      </c>
      <c r="AE20" s="244" t="s">
        <v>143</v>
      </c>
      <c r="AF20" s="5">
        <v>13833.019774977214</v>
      </c>
      <c r="AG20" s="5">
        <v>14250.367795100339</v>
      </c>
      <c r="AH20" s="5">
        <v>28083.387570077553</v>
      </c>
      <c r="AI20" s="5">
        <v>1327378.0668227018</v>
      </c>
      <c r="AJ20" s="5">
        <v>222621.93317729802</v>
      </c>
      <c r="AK20" s="5">
        <v>291418.89946977788</v>
      </c>
      <c r="AL20" s="259">
        <v>0.1275</v>
      </c>
      <c r="AM20" s="259" t="s">
        <v>144</v>
      </c>
      <c r="AN20" s="5">
        <v>1550000</v>
      </c>
      <c r="AO20" s="5" t="s">
        <v>268</v>
      </c>
      <c r="AP20" s="256"/>
      <c r="AQ20" s="256"/>
      <c r="AS20" s="261" t="s">
        <v>173</v>
      </c>
      <c r="AT20" s="263">
        <v>627000</v>
      </c>
      <c r="AU20" s="263">
        <v>550000</v>
      </c>
      <c r="AV20" s="266"/>
      <c r="AW20" s="266">
        <v>100000</v>
      </c>
      <c r="AX20" s="266">
        <v>450000</v>
      </c>
      <c r="AY20" s="266"/>
      <c r="AZ20" s="266"/>
      <c r="BA20" s="266"/>
      <c r="BF20" s="258">
        <v>18</v>
      </c>
      <c r="BG20" s="79">
        <v>47119</v>
      </c>
      <c r="BH20" s="244" t="s">
        <v>142</v>
      </c>
      <c r="BI20" s="5">
        <v>5753.5542654025176</v>
      </c>
      <c r="BJ20" s="5">
        <v>3310.1935889413198</v>
      </c>
      <c r="BK20" s="5">
        <v>9063.7478543438374</v>
      </c>
      <c r="BL20" s="5">
        <v>305794.07763495704</v>
      </c>
      <c r="BM20" s="5">
        <v>94205.922365042992</v>
      </c>
      <c r="BN20" s="5">
        <v>69684.275614417653</v>
      </c>
      <c r="BO20" s="259">
        <v>0.1275</v>
      </c>
      <c r="BP20" s="259" t="s">
        <v>157</v>
      </c>
      <c r="BQ20" s="5">
        <v>400000</v>
      </c>
      <c r="BR20" s="5" t="s">
        <v>268</v>
      </c>
    </row>
    <row r="21" spans="1:70" s="261" customFormat="1" x14ac:dyDescent="0.3">
      <c r="A21" s="15"/>
      <c r="B21" s="5">
        <v>1</v>
      </c>
      <c r="C21" s="241">
        <v>45870</v>
      </c>
      <c r="D21" s="5">
        <v>13979.995610086346</v>
      </c>
      <c r="E21" s="5">
        <v>14103.391959991208</v>
      </c>
      <c r="F21" s="5">
        <v>28083.387570077553</v>
      </c>
      <c r="G21" s="5">
        <v>1313398.0712126156</v>
      </c>
      <c r="H21" s="5">
        <v>236601.92878738436</v>
      </c>
      <c r="I21" s="5">
        <v>305522.29142976907</v>
      </c>
      <c r="J21" s="2"/>
      <c r="K21" s="245">
        <v>48245</v>
      </c>
      <c r="L21" s="246">
        <v>731500</v>
      </c>
      <c r="M21" s="247">
        <v>60</v>
      </c>
      <c r="N21" s="248">
        <v>-1.4999999999999999E-2</v>
      </c>
      <c r="O21" s="249" t="s">
        <v>174</v>
      </c>
      <c r="P21" s="250" t="s">
        <v>155</v>
      </c>
      <c r="Q21" s="251"/>
      <c r="R21" s="267"/>
      <c r="S21" s="267"/>
      <c r="T21" s="253">
        <v>50072</v>
      </c>
      <c r="U21" s="2"/>
      <c r="V21" s="254"/>
      <c r="W21" s="255"/>
      <c r="X21"/>
      <c r="Y21" s="256"/>
      <c r="Z21" s="273"/>
      <c r="AA21" s="256"/>
      <c r="AB21" s="2"/>
      <c r="AC21" s="258">
        <v>19</v>
      </c>
      <c r="AD21" s="79">
        <v>45870</v>
      </c>
      <c r="AE21" s="244" t="s">
        <v>143</v>
      </c>
      <c r="AF21" s="5">
        <v>13979.995610086346</v>
      </c>
      <c r="AG21" s="5">
        <v>14103.391959991208</v>
      </c>
      <c r="AH21" s="5">
        <v>28083.387570077553</v>
      </c>
      <c r="AI21" s="5">
        <v>1313398.0712126156</v>
      </c>
      <c r="AJ21" s="5">
        <v>236601.92878738436</v>
      </c>
      <c r="AK21" s="5">
        <v>305522.29142976907</v>
      </c>
      <c r="AL21" s="259">
        <v>0.1275</v>
      </c>
      <c r="AM21" s="259" t="s">
        <v>144</v>
      </c>
      <c r="AN21" s="5">
        <v>1550000</v>
      </c>
      <c r="AO21" s="5" t="s">
        <v>268</v>
      </c>
      <c r="AP21" s="256"/>
      <c r="AQ21" s="256"/>
      <c r="AS21" s="261" t="s">
        <v>174</v>
      </c>
      <c r="AT21" s="263">
        <v>731500</v>
      </c>
      <c r="AU21" s="263">
        <v>550000</v>
      </c>
      <c r="AV21" s="266"/>
      <c r="AW21" s="266"/>
      <c r="AX21" s="266"/>
      <c r="AY21" s="266">
        <v>100000</v>
      </c>
      <c r="AZ21" s="266">
        <v>450000</v>
      </c>
      <c r="BA21" s="266"/>
      <c r="BF21" s="258">
        <v>19</v>
      </c>
      <c r="BG21" s="79">
        <v>47150</v>
      </c>
      <c r="BH21" s="244" t="s">
        <v>142</v>
      </c>
      <c r="BI21" s="5">
        <v>5814.6857794724183</v>
      </c>
      <c r="BJ21" s="5">
        <v>3249.0620748714186</v>
      </c>
      <c r="BK21" s="5">
        <v>9063.7478543438374</v>
      </c>
      <c r="BL21" s="5">
        <v>299979.39185548463</v>
      </c>
      <c r="BM21" s="5">
        <v>100020.60814451541</v>
      </c>
      <c r="BN21" s="5">
        <v>72933.337689289066</v>
      </c>
      <c r="BO21" s="259">
        <v>0.1275</v>
      </c>
      <c r="BP21" s="259" t="s">
        <v>157</v>
      </c>
      <c r="BQ21" s="5">
        <v>400000</v>
      </c>
      <c r="BR21" s="5" t="s">
        <v>268</v>
      </c>
    </row>
    <row r="22" spans="1:70" s="261" customFormat="1" x14ac:dyDescent="0.3">
      <c r="A22" s="15"/>
      <c r="B22" s="5">
        <v>1</v>
      </c>
      <c r="C22" s="241">
        <v>45901</v>
      </c>
      <c r="D22" s="5">
        <v>14128.533063443516</v>
      </c>
      <c r="E22" s="5">
        <v>13954.854506634041</v>
      </c>
      <c r="F22" s="5">
        <v>28083.387570077557</v>
      </c>
      <c r="G22" s="5">
        <v>1299269.538149172</v>
      </c>
      <c r="H22" s="5">
        <v>250730.46185082788</v>
      </c>
      <c r="I22" s="5">
        <v>319477.14593640313</v>
      </c>
      <c r="J22" s="2"/>
      <c r="K22" s="245">
        <v>48305</v>
      </c>
      <c r="L22" s="246">
        <v>627000</v>
      </c>
      <c r="M22" s="247">
        <v>60</v>
      </c>
      <c r="N22" s="248">
        <v>2.5000000000000001E-2</v>
      </c>
      <c r="O22" s="249" t="s">
        <v>175</v>
      </c>
      <c r="P22" s="250" t="s">
        <v>156</v>
      </c>
      <c r="Q22" s="251"/>
      <c r="R22" s="267"/>
      <c r="S22" s="267"/>
      <c r="T22" s="253">
        <v>50131</v>
      </c>
      <c r="U22" s="2"/>
      <c r="V22" s="254"/>
      <c r="W22" s="255"/>
      <c r="X22"/>
      <c r="Y22" s="256"/>
      <c r="Z22" s="273"/>
      <c r="AA22" s="256"/>
      <c r="AB22" s="2"/>
      <c r="AC22" s="258">
        <v>20</v>
      </c>
      <c r="AD22" s="79">
        <v>45901</v>
      </c>
      <c r="AE22" s="244" t="s">
        <v>143</v>
      </c>
      <c r="AF22" s="5">
        <v>14128.533063443516</v>
      </c>
      <c r="AG22" s="5">
        <v>13954.854506634041</v>
      </c>
      <c r="AH22" s="5">
        <v>28083.387570077557</v>
      </c>
      <c r="AI22" s="5">
        <v>1299269.538149172</v>
      </c>
      <c r="AJ22" s="5">
        <v>250730.46185082788</v>
      </c>
      <c r="AK22" s="5">
        <v>319477.14593640313</v>
      </c>
      <c r="AL22" s="259">
        <v>0.1275</v>
      </c>
      <c r="AM22" s="259" t="s">
        <v>144</v>
      </c>
      <c r="AN22" s="5">
        <v>1550000</v>
      </c>
      <c r="AO22" s="5" t="s">
        <v>268</v>
      </c>
      <c r="AP22" s="256"/>
      <c r="AQ22" s="256"/>
      <c r="AS22" s="261" t="s">
        <v>175</v>
      </c>
      <c r="AT22" s="263">
        <v>627000</v>
      </c>
      <c r="AU22" s="263">
        <v>600000</v>
      </c>
      <c r="AV22" s="266"/>
      <c r="AW22" s="266">
        <v>350000</v>
      </c>
      <c r="AX22" s="266">
        <v>250000</v>
      </c>
      <c r="AY22" s="266"/>
      <c r="AZ22" s="266"/>
      <c r="BA22" s="266"/>
      <c r="BF22" s="258">
        <v>20</v>
      </c>
      <c r="BG22" s="79">
        <v>47178</v>
      </c>
      <c r="BH22" s="244" t="s">
        <v>142</v>
      </c>
      <c r="BI22" s="5">
        <v>5876.4668158793156</v>
      </c>
      <c r="BJ22" s="5">
        <v>3187.281038464524</v>
      </c>
      <c r="BK22" s="5">
        <v>9063.7478543438392</v>
      </c>
      <c r="BL22" s="5">
        <v>294102.9250396053</v>
      </c>
      <c r="BM22" s="5">
        <v>105897.07496039473</v>
      </c>
      <c r="BN22" s="5">
        <v>76120.618727753594</v>
      </c>
      <c r="BO22" s="259">
        <v>0.1275</v>
      </c>
      <c r="BP22" s="259" t="s">
        <v>157</v>
      </c>
      <c r="BQ22" s="5">
        <v>400000</v>
      </c>
      <c r="BR22" s="5" t="s">
        <v>268</v>
      </c>
    </row>
    <row r="23" spans="1:70" s="261" customFormat="1" x14ac:dyDescent="0.3">
      <c r="A23" s="15"/>
      <c r="B23" s="5">
        <v>1</v>
      </c>
      <c r="C23" s="241">
        <v>45931</v>
      </c>
      <c r="D23" s="5">
        <v>14278.6487272426</v>
      </c>
      <c r="E23" s="5">
        <v>13804.738842834953</v>
      </c>
      <c r="F23" s="5">
        <v>28083.387570077553</v>
      </c>
      <c r="G23" s="5">
        <v>1284990.8894219294</v>
      </c>
      <c r="H23" s="5">
        <v>265009.11057807045</v>
      </c>
      <c r="I23" s="5">
        <v>333281.88477923808</v>
      </c>
      <c r="J23" s="2"/>
      <c r="K23" s="245">
        <v>48366</v>
      </c>
      <c r="L23" s="246">
        <v>764417.49999999988</v>
      </c>
      <c r="M23" s="247">
        <v>60</v>
      </c>
      <c r="N23" s="248">
        <v>0.01</v>
      </c>
      <c r="O23" s="249" t="s">
        <v>176</v>
      </c>
      <c r="P23" s="250" t="s">
        <v>149</v>
      </c>
      <c r="Q23" s="251"/>
      <c r="R23" s="267"/>
      <c r="S23" s="267"/>
      <c r="T23" s="253">
        <v>50192</v>
      </c>
      <c r="U23" s="80"/>
      <c r="V23" s="254"/>
      <c r="W23" s="255"/>
      <c r="X23"/>
      <c r="Y23" s="256"/>
      <c r="Z23" s="273"/>
      <c r="AA23" s="256"/>
      <c r="AB23" s="2"/>
      <c r="AC23" s="258">
        <v>21</v>
      </c>
      <c r="AD23" s="79">
        <v>45931</v>
      </c>
      <c r="AE23" s="244" t="s">
        <v>143</v>
      </c>
      <c r="AF23" s="5">
        <v>14278.6487272426</v>
      </c>
      <c r="AG23" s="5">
        <v>13804.738842834953</v>
      </c>
      <c r="AH23" s="5">
        <v>28083.387570077553</v>
      </c>
      <c r="AI23" s="5">
        <v>1284990.8894219294</v>
      </c>
      <c r="AJ23" s="5">
        <v>265009.11057807045</v>
      </c>
      <c r="AK23" s="5">
        <v>333281.88477923808</v>
      </c>
      <c r="AL23" s="259">
        <v>0.1275</v>
      </c>
      <c r="AM23" s="259" t="s">
        <v>144</v>
      </c>
      <c r="AN23" s="5">
        <v>1550000</v>
      </c>
      <c r="AO23" s="5" t="s">
        <v>268</v>
      </c>
      <c r="AP23" s="256"/>
      <c r="AQ23" s="256"/>
      <c r="AS23" s="261" t="s">
        <v>176</v>
      </c>
      <c r="AT23" s="263">
        <v>764417.49999999988</v>
      </c>
      <c r="AU23" s="263">
        <v>550000</v>
      </c>
      <c r="AV23" s="266">
        <v>550000</v>
      </c>
      <c r="AW23" s="266"/>
      <c r="AX23" s="266"/>
      <c r="AY23" s="266"/>
      <c r="AZ23" s="266"/>
      <c r="BA23" s="266"/>
      <c r="BF23" s="258">
        <v>21</v>
      </c>
      <c r="BG23" s="79">
        <v>47209</v>
      </c>
      <c r="BH23" s="244" t="s">
        <v>142</v>
      </c>
      <c r="BI23" s="5">
        <v>5938.9042757980314</v>
      </c>
      <c r="BJ23" s="5">
        <v>3124.8435785458064</v>
      </c>
      <c r="BK23" s="5">
        <v>9063.7478543438374</v>
      </c>
      <c r="BL23" s="5">
        <v>288164.02076380729</v>
      </c>
      <c r="BM23" s="5">
        <v>111835.97923619277</v>
      </c>
      <c r="BN23" s="5">
        <v>79245.462306299407</v>
      </c>
      <c r="BO23" s="259">
        <v>0.1275</v>
      </c>
      <c r="BP23" s="259" t="s">
        <v>157</v>
      </c>
      <c r="BQ23" s="5">
        <v>400000</v>
      </c>
      <c r="BR23" s="5" t="s">
        <v>268</v>
      </c>
    </row>
    <row r="24" spans="1:70" s="261" customFormat="1" x14ac:dyDescent="0.3">
      <c r="A24" s="15"/>
      <c r="B24" s="5">
        <v>1</v>
      </c>
      <c r="C24" s="241">
        <v>45962</v>
      </c>
      <c r="D24" s="5">
        <v>14430.359369969547</v>
      </c>
      <c r="E24" s="5">
        <v>13653.028200108</v>
      </c>
      <c r="F24" s="5">
        <v>28083.387570077546</v>
      </c>
      <c r="G24" s="5">
        <v>1270560.5300519599</v>
      </c>
      <c r="H24" s="5">
        <v>279439.46994803997</v>
      </c>
      <c r="I24" s="5">
        <v>346934.91297934606</v>
      </c>
      <c r="J24" s="2"/>
      <c r="K24" s="245">
        <v>48427</v>
      </c>
      <c r="L24" s="246">
        <v>655214.99999999988</v>
      </c>
      <c r="M24" s="247">
        <v>60</v>
      </c>
      <c r="N24" s="248">
        <v>2.5000000000000001E-2</v>
      </c>
      <c r="O24" s="249" t="s">
        <v>177</v>
      </c>
      <c r="P24" s="250" t="s">
        <v>151</v>
      </c>
      <c r="Q24" s="251"/>
      <c r="R24" s="267"/>
      <c r="S24" s="267"/>
      <c r="T24" s="253">
        <v>50253</v>
      </c>
      <c r="U24" s="2"/>
      <c r="V24" s="254"/>
      <c r="W24" s="255"/>
      <c r="X24"/>
      <c r="Y24" s="256"/>
      <c r="Z24" s="273"/>
      <c r="AA24" s="256"/>
      <c r="AB24" s="2"/>
      <c r="AC24" s="258">
        <v>22</v>
      </c>
      <c r="AD24" s="79">
        <v>45962</v>
      </c>
      <c r="AE24" s="244" t="s">
        <v>143</v>
      </c>
      <c r="AF24" s="5">
        <v>14430.359369969547</v>
      </c>
      <c r="AG24" s="5">
        <v>13653.028200108</v>
      </c>
      <c r="AH24" s="5">
        <v>28083.387570077546</v>
      </c>
      <c r="AI24" s="5">
        <v>1270560.5300519599</v>
      </c>
      <c r="AJ24" s="5">
        <v>279439.46994803997</v>
      </c>
      <c r="AK24" s="5">
        <v>346934.91297934606</v>
      </c>
      <c r="AL24" s="259">
        <v>0.1275</v>
      </c>
      <c r="AM24" s="259" t="s">
        <v>144</v>
      </c>
      <c r="AN24" s="5">
        <v>1550000</v>
      </c>
      <c r="AO24" s="5" t="s">
        <v>268</v>
      </c>
      <c r="AP24" s="256"/>
      <c r="AQ24" s="256"/>
      <c r="AS24" s="261" t="s">
        <v>177</v>
      </c>
      <c r="AT24" s="263">
        <v>655214.99999999988</v>
      </c>
      <c r="AU24" s="263">
        <v>550000</v>
      </c>
      <c r="AV24" s="266"/>
      <c r="AW24" s="266"/>
      <c r="AX24" s="266"/>
      <c r="AY24" s="266"/>
      <c r="AZ24" s="266">
        <v>450000</v>
      </c>
      <c r="BA24" s="266">
        <v>100000</v>
      </c>
      <c r="BF24" s="258">
        <v>22</v>
      </c>
      <c r="BG24" s="79">
        <v>47239</v>
      </c>
      <c r="BH24" s="244" t="s">
        <v>142</v>
      </c>
      <c r="BI24" s="5">
        <v>6002.0051337283867</v>
      </c>
      <c r="BJ24" s="5">
        <v>3061.7427206154525</v>
      </c>
      <c r="BK24" s="5">
        <v>9063.7478543438392</v>
      </c>
      <c r="BL24" s="5">
        <v>282162.01563007891</v>
      </c>
      <c r="BM24" s="5">
        <v>117837.98436992115</v>
      </c>
      <c r="BN24" s="5">
        <v>82307.20502691486</v>
      </c>
      <c r="BO24" s="259">
        <v>0.1275</v>
      </c>
      <c r="BP24" s="259" t="s">
        <v>157</v>
      </c>
      <c r="BQ24" s="5">
        <v>400000</v>
      </c>
      <c r="BR24" s="5" t="s">
        <v>268</v>
      </c>
    </row>
    <row r="25" spans="1:70" s="261" customFormat="1" x14ac:dyDescent="0.3">
      <c r="A25" s="15"/>
      <c r="B25" s="5">
        <v>2</v>
      </c>
      <c r="C25" s="241">
        <v>45992</v>
      </c>
      <c r="D25" s="5">
        <v>14583.681938275471</v>
      </c>
      <c r="E25" s="5">
        <v>13499.705631802075</v>
      </c>
      <c r="F25" s="5">
        <v>28083.387570077546</v>
      </c>
      <c r="G25" s="5">
        <v>1605976.8481136844</v>
      </c>
      <c r="H25" s="5">
        <v>294023.15188631543</v>
      </c>
      <c r="I25" s="5">
        <v>360434.61861114815</v>
      </c>
      <c r="J25" s="2"/>
      <c r="K25" s="245">
        <v>48488</v>
      </c>
      <c r="L25" s="246">
        <v>764417.49999999988</v>
      </c>
      <c r="M25" s="247">
        <v>120</v>
      </c>
      <c r="N25" s="248">
        <v>0</v>
      </c>
      <c r="O25" s="249" t="s">
        <v>178</v>
      </c>
      <c r="P25" s="250" t="s">
        <v>153</v>
      </c>
      <c r="Q25" s="251"/>
      <c r="R25" s="267"/>
      <c r="S25" s="267"/>
      <c r="T25" s="253">
        <v>52140</v>
      </c>
      <c r="U25" s="2"/>
      <c r="V25" s="254"/>
      <c r="W25" s="255"/>
      <c r="X25"/>
      <c r="Y25" s="256"/>
      <c r="Z25" s="273"/>
      <c r="AA25" s="256"/>
      <c r="AB25" s="2"/>
      <c r="AC25" s="258">
        <v>23</v>
      </c>
      <c r="AD25" s="79">
        <v>45992</v>
      </c>
      <c r="AE25" s="244" t="s">
        <v>143</v>
      </c>
      <c r="AF25" s="5">
        <v>14583.681938275471</v>
      </c>
      <c r="AG25" s="5">
        <v>13499.705631802075</v>
      </c>
      <c r="AH25" s="5">
        <v>28083.387570077546</v>
      </c>
      <c r="AI25" s="5">
        <v>1255976.8481136844</v>
      </c>
      <c r="AJ25" s="5">
        <v>294023.15188631543</v>
      </c>
      <c r="AK25" s="5">
        <v>360434.61861114815</v>
      </c>
      <c r="AL25" s="259">
        <v>0.1275</v>
      </c>
      <c r="AM25" s="259" t="s">
        <v>144</v>
      </c>
      <c r="AN25" s="5">
        <v>1550000</v>
      </c>
      <c r="AO25" s="5" t="s">
        <v>268</v>
      </c>
      <c r="AP25" s="256"/>
      <c r="AQ25" s="256"/>
      <c r="AS25" s="261" t="s">
        <v>178</v>
      </c>
      <c r="AT25" s="263">
        <v>764417.49999999988</v>
      </c>
      <c r="AU25" s="263">
        <v>700000</v>
      </c>
      <c r="AV25" s="266">
        <v>350000</v>
      </c>
      <c r="AW25" s="266"/>
      <c r="AX25" s="266">
        <v>350000</v>
      </c>
      <c r="AY25" s="266"/>
      <c r="AZ25" s="266"/>
      <c r="BA25" s="266"/>
      <c r="BF25" s="258">
        <v>23</v>
      </c>
      <c r="BG25" s="79">
        <v>47270</v>
      </c>
      <c r="BH25" s="244" t="s">
        <v>142</v>
      </c>
      <c r="BI25" s="5">
        <v>6065.7764382742507</v>
      </c>
      <c r="BJ25" s="5">
        <v>2997.9714160695885</v>
      </c>
      <c r="BK25" s="5">
        <v>9063.7478543438392</v>
      </c>
      <c r="BL25" s="5">
        <v>276096.23919180466</v>
      </c>
      <c r="BM25" s="5">
        <v>123903.76080819539</v>
      </c>
      <c r="BN25" s="5">
        <v>85305.176442984448</v>
      </c>
      <c r="BO25" s="259">
        <v>0.1275</v>
      </c>
      <c r="BP25" s="259" t="s">
        <v>157</v>
      </c>
      <c r="BQ25" s="5">
        <v>400000</v>
      </c>
      <c r="BR25" s="5" t="s">
        <v>268</v>
      </c>
    </row>
    <row r="26" spans="1:70" s="261" customFormat="1" x14ac:dyDescent="0.3">
      <c r="A26" s="15"/>
      <c r="B26" s="5">
        <v>2</v>
      </c>
      <c r="C26" s="241">
        <v>46023</v>
      </c>
      <c r="D26" s="5">
        <v>14738.63355886966</v>
      </c>
      <c r="E26" s="5">
        <v>17209.337344541229</v>
      </c>
      <c r="F26" s="5">
        <v>28083.387570077557</v>
      </c>
      <c r="G26" s="5">
        <v>1595102.7978881481</v>
      </c>
      <c r="H26" s="5">
        <v>308761.78544518509</v>
      </c>
      <c r="I26" s="5">
        <v>377643.95595568937</v>
      </c>
      <c r="J26" s="2"/>
      <c r="K26" s="245">
        <v>48670</v>
      </c>
      <c r="L26" s="246">
        <v>655214.99999999988</v>
      </c>
      <c r="M26" s="247">
        <v>60</v>
      </c>
      <c r="N26" s="248">
        <v>1.4999999999999999E-2</v>
      </c>
      <c r="O26" s="249" t="s">
        <v>179</v>
      </c>
      <c r="P26" s="250" t="s">
        <v>161</v>
      </c>
      <c r="Q26" s="251"/>
      <c r="R26" s="267"/>
      <c r="S26" s="267"/>
      <c r="T26" s="253">
        <v>50496</v>
      </c>
      <c r="U26" s="2"/>
      <c r="V26" s="254"/>
      <c r="W26" s="255"/>
      <c r="X26"/>
      <c r="Y26" s="256"/>
      <c r="Z26" s="273"/>
      <c r="AA26" s="256"/>
      <c r="AB26" s="2"/>
      <c r="AC26" s="258">
        <v>24</v>
      </c>
      <c r="AD26" s="79">
        <v>46023</v>
      </c>
      <c r="AE26" s="244" t="s">
        <v>143</v>
      </c>
      <c r="AF26" s="5">
        <v>14738.63355886966</v>
      </c>
      <c r="AG26" s="5">
        <v>13344.754011207897</v>
      </c>
      <c r="AH26" s="5">
        <v>28083.387570077557</v>
      </c>
      <c r="AI26" s="5">
        <v>1241238.2145548149</v>
      </c>
      <c r="AJ26" s="5">
        <v>308761.78544518509</v>
      </c>
      <c r="AK26" s="5">
        <v>373779.37262235605</v>
      </c>
      <c r="AL26" s="259">
        <v>0.1275</v>
      </c>
      <c r="AM26" s="259" t="s">
        <v>144</v>
      </c>
      <c r="AN26" s="5">
        <v>1550000</v>
      </c>
      <c r="AO26" s="5" t="s">
        <v>268</v>
      </c>
      <c r="AP26" s="256"/>
      <c r="AQ26" s="256"/>
      <c r="AS26" s="261" t="s">
        <v>179</v>
      </c>
      <c r="AT26" s="263">
        <v>655214.99999999988</v>
      </c>
      <c r="AU26" s="263">
        <v>600000</v>
      </c>
      <c r="AV26" s="266"/>
      <c r="AW26" s="266"/>
      <c r="AX26" s="266"/>
      <c r="AY26" s="266">
        <v>100000</v>
      </c>
      <c r="AZ26" s="266"/>
      <c r="BA26" s="266">
        <v>500000</v>
      </c>
      <c r="BF26" s="258">
        <v>24</v>
      </c>
      <c r="BG26" s="79">
        <v>47300</v>
      </c>
      <c r="BH26" s="244" t="s">
        <v>142</v>
      </c>
      <c r="BI26" s="5">
        <v>6130.2253129309147</v>
      </c>
      <c r="BJ26" s="5">
        <v>2933.5225414129245</v>
      </c>
      <c r="BK26" s="5">
        <v>9063.7478543438392</v>
      </c>
      <c r="BL26" s="5">
        <v>269966.01387887372</v>
      </c>
      <c r="BM26" s="5">
        <v>130033.98612112631</v>
      </c>
      <c r="BN26" s="5">
        <v>88238.698984397372</v>
      </c>
      <c r="BO26" s="259">
        <v>0.1275</v>
      </c>
      <c r="BP26" s="259" t="s">
        <v>157</v>
      </c>
      <c r="BQ26" s="5">
        <v>400000</v>
      </c>
      <c r="BR26" s="5" t="s">
        <v>268</v>
      </c>
    </row>
    <row r="27" spans="1:70" s="261" customFormat="1" x14ac:dyDescent="0.3">
      <c r="A27" s="15"/>
      <c r="B27" s="5">
        <v>2</v>
      </c>
      <c r="C27" s="241">
        <v>46054</v>
      </c>
      <c r="D27" s="5">
        <v>14895.231540432645</v>
      </c>
      <c r="E27" s="5">
        <v>17095.410803950464</v>
      </c>
      <c r="F27" s="5">
        <v>28083.387570077553</v>
      </c>
      <c r="G27" s="5">
        <v>1584114.8211220209</v>
      </c>
      <c r="H27" s="5">
        <v>323657.01698561775</v>
      </c>
      <c r="I27" s="5">
        <v>394739.36675963982</v>
      </c>
      <c r="J27" s="2"/>
      <c r="K27" s="245">
        <v>48700</v>
      </c>
      <c r="L27" s="246">
        <v>327607.49999999994</v>
      </c>
      <c r="M27" s="247">
        <v>60</v>
      </c>
      <c r="N27" s="248">
        <v>2.5000000000000001E-2</v>
      </c>
      <c r="O27" s="249" t="s">
        <v>180</v>
      </c>
      <c r="P27" s="250" t="s">
        <v>153</v>
      </c>
      <c r="Q27" s="251"/>
      <c r="R27" s="267"/>
      <c r="S27" s="267"/>
      <c r="T27" s="253">
        <v>50526</v>
      </c>
      <c r="U27" s="2"/>
      <c r="V27" s="254"/>
      <c r="W27" s="255"/>
      <c r="X27"/>
      <c r="Y27" s="256"/>
      <c r="Z27" s="256"/>
      <c r="AA27" s="256"/>
      <c r="AB27" s="2"/>
      <c r="AC27" s="258">
        <v>25</v>
      </c>
      <c r="AD27" s="79">
        <v>46054</v>
      </c>
      <c r="AE27" s="244" t="s">
        <v>143</v>
      </c>
      <c r="AF27" s="5">
        <v>14895.231540432645</v>
      </c>
      <c r="AG27" s="5">
        <v>13188.156029644908</v>
      </c>
      <c r="AH27" s="5">
        <v>28083.387570077553</v>
      </c>
      <c r="AI27" s="5">
        <v>1226342.9830143822</v>
      </c>
      <c r="AJ27" s="5">
        <v>323657.01698561775</v>
      </c>
      <c r="AK27" s="5">
        <v>386967.52865200094</v>
      </c>
      <c r="AL27" s="259">
        <v>0.1275</v>
      </c>
      <c r="AM27" s="259" t="s">
        <v>144</v>
      </c>
      <c r="AN27" s="5">
        <v>1550000</v>
      </c>
      <c r="AO27" s="5" t="s">
        <v>268</v>
      </c>
      <c r="AP27" s="256"/>
      <c r="AQ27" s="256"/>
      <c r="AS27" s="261" t="s">
        <v>180</v>
      </c>
      <c r="AT27" s="263">
        <v>327607.49999999994</v>
      </c>
      <c r="AU27" s="263">
        <v>300000</v>
      </c>
      <c r="AV27" s="266"/>
      <c r="AW27" s="266">
        <v>300000</v>
      </c>
      <c r="AX27" s="266"/>
      <c r="AY27" s="266"/>
      <c r="AZ27" s="266"/>
      <c r="BA27" s="266"/>
      <c r="BF27" s="258">
        <v>25</v>
      </c>
      <c r="BG27" s="79">
        <v>47331</v>
      </c>
      <c r="BH27" s="244" t="s">
        <v>142</v>
      </c>
      <c r="BI27" s="5">
        <v>6195.3589568808038</v>
      </c>
      <c r="BJ27" s="5">
        <v>2868.3888974630336</v>
      </c>
      <c r="BK27" s="5">
        <v>9063.7478543438374</v>
      </c>
      <c r="BL27" s="5">
        <v>263770.65492199291</v>
      </c>
      <c r="BM27" s="5">
        <v>136229.34507800711</v>
      </c>
      <c r="BN27" s="5">
        <v>91107.087881860411</v>
      </c>
      <c r="BO27" s="259">
        <v>0.1275</v>
      </c>
      <c r="BP27" s="259" t="s">
        <v>157</v>
      </c>
      <c r="BQ27" s="5">
        <v>400000</v>
      </c>
      <c r="BR27" s="5" t="s">
        <v>268</v>
      </c>
    </row>
    <row r="28" spans="1:70" s="261" customFormat="1" x14ac:dyDescent="0.3">
      <c r="A28" s="15"/>
      <c r="B28" s="5">
        <v>3</v>
      </c>
      <c r="C28" s="241">
        <v>46082</v>
      </c>
      <c r="D28" s="5">
        <v>15053.493375549742</v>
      </c>
      <c r="E28" s="5">
        <v>16980.291573632989</v>
      </c>
      <c r="F28" s="5">
        <v>28083.387570077553</v>
      </c>
      <c r="G28" s="5">
        <v>1973011.7251255764</v>
      </c>
      <c r="H28" s="5">
        <v>338710.51036116749</v>
      </c>
      <c r="I28" s="5">
        <v>411719.65833327285</v>
      </c>
      <c r="J28" s="2"/>
      <c r="K28" s="245">
        <v>48731</v>
      </c>
      <c r="L28" s="246">
        <v>218404.99999999997</v>
      </c>
      <c r="M28" s="247">
        <v>84</v>
      </c>
      <c r="N28" s="248">
        <v>0</v>
      </c>
      <c r="O28" s="249" t="s">
        <v>181</v>
      </c>
      <c r="P28" s="250" t="s">
        <v>144</v>
      </c>
      <c r="Q28" s="251"/>
      <c r="R28" s="267"/>
      <c r="S28" s="267"/>
      <c r="T28" s="253">
        <v>51288</v>
      </c>
      <c r="U28" s="2"/>
      <c r="V28" s="254"/>
      <c r="W28" s="255"/>
      <c r="X28"/>
      <c r="Y28" s="256"/>
      <c r="Z28" s="256"/>
      <c r="AA28" s="256"/>
      <c r="AB28" s="2"/>
      <c r="AC28" s="258">
        <v>26</v>
      </c>
      <c r="AD28" s="79">
        <v>46082</v>
      </c>
      <c r="AE28" s="244" t="s">
        <v>143</v>
      </c>
      <c r="AF28" s="5">
        <v>15053.493375549742</v>
      </c>
      <c r="AG28" s="5">
        <v>13029.894194527811</v>
      </c>
      <c r="AH28" s="5">
        <v>28083.387570077553</v>
      </c>
      <c r="AI28" s="5">
        <v>1211289.4896388324</v>
      </c>
      <c r="AJ28" s="5">
        <v>338710.51036116749</v>
      </c>
      <c r="AK28" s="5">
        <v>399997.42284652876</v>
      </c>
      <c r="AL28" s="259">
        <v>0.1275</v>
      </c>
      <c r="AM28" s="259" t="s">
        <v>144</v>
      </c>
      <c r="AN28" s="5">
        <v>1550000</v>
      </c>
      <c r="AO28" s="5" t="s">
        <v>268</v>
      </c>
      <c r="AP28" s="256"/>
      <c r="AQ28" s="256"/>
      <c r="AS28" s="261" t="s">
        <v>181</v>
      </c>
      <c r="AT28" s="263">
        <v>218404.99999999997</v>
      </c>
      <c r="AU28" s="263">
        <v>200000</v>
      </c>
      <c r="AV28" s="266"/>
      <c r="AW28" s="266"/>
      <c r="AX28" s="266">
        <v>200000</v>
      </c>
      <c r="AY28" s="266"/>
      <c r="AZ28" s="266"/>
      <c r="BA28" s="266"/>
      <c r="BF28" s="258">
        <v>26</v>
      </c>
      <c r="BG28" s="79">
        <v>47362</v>
      </c>
      <c r="BH28" s="244" t="s">
        <v>142</v>
      </c>
      <c r="BI28" s="5">
        <v>6261.1846457976626</v>
      </c>
      <c r="BJ28" s="5">
        <v>2802.5632085461748</v>
      </c>
      <c r="BK28" s="5">
        <v>9063.7478543438374</v>
      </c>
      <c r="BL28" s="5">
        <v>257509.47027619526</v>
      </c>
      <c r="BM28" s="5">
        <v>142490.52972380476</v>
      </c>
      <c r="BN28" s="5">
        <v>93909.65109040658</v>
      </c>
      <c r="BO28" s="259">
        <v>0.1275</v>
      </c>
      <c r="BP28" s="259" t="s">
        <v>157</v>
      </c>
      <c r="BQ28" s="5">
        <v>400000</v>
      </c>
      <c r="BR28" s="5" t="s">
        <v>268</v>
      </c>
    </row>
    <row r="29" spans="1:70" s="261" customFormat="1" x14ac:dyDescent="0.3">
      <c r="A29" s="15"/>
      <c r="B29" s="5">
        <v>3</v>
      </c>
      <c r="C29" s="241">
        <v>46113</v>
      </c>
      <c r="D29" s="5">
        <v>15213.436742664962</v>
      </c>
      <c r="E29" s="5">
        <v>20780.633844245396</v>
      </c>
      <c r="F29" s="5">
        <v>28083.387570077557</v>
      </c>
      <c r="G29" s="5">
        <v>1965708.9713997443</v>
      </c>
      <c r="H29" s="5">
        <v>353923.94710383244</v>
      </c>
      <c r="I29" s="5">
        <v>432500.29217751825</v>
      </c>
      <c r="J29" s="2"/>
      <c r="K29" s="245">
        <v>48761</v>
      </c>
      <c r="L29" s="246">
        <v>218404.99999999997</v>
      </c>
      <c r="M29" s="247">
        <v>60</v>
      </c>
      <c r="N29" s="248">
        <v>2.5000000000000001E-2</v>
      </c>
      <c r="O29" s="249" t="s">
        <v>182</v>
      </c>
      <c r="P29" s="250" t="s">
        <v>151</v>
      </c>
      <c r="Q29" s="251"/>
      <c r="R29" s="267"/>
      <c r="S29" s="267"/>
      <c r="T29" s="253">
        <v>50587</v>
      </c>
      <c r="U29" s="2"/>
      <c r="V29" s="254"/>
      <c r="W29" s="255"/>
      <c r="X29"/>
      <c r="Y29" s="256"/>
      <c r="Z29" s="256"/>
      <c r="AA29" s="256"/>
      <c r="AB29" s="2"/>
      <c r="AC29" s="258">
        <v>27</v>
      </c>
      <c r="AD29" s="79">
        <v>46113</v>
      </c>
      <c r="AE29" s="244" t="s">
        <v>143</v>
      </c>
      <c r="AF29" s="5">
        <v>15213.436742664962</v>
      </c>
      <c r="AG29" s="5">
        <v>12869.950827412595</v>
      </c>
      <c r="AH29" s="5">
        <v>28083.387570077557</v>
      </c>
      <c r="AI29" s="5">
        <v>1196076.0528961674</v>
      </c>
      <c r="AJ29" s="5">
        <v>353923.94710383244</v>
      </c>
      <c r="AK29" s="5">
        <v>412867.37367394136</v>
      </c>
      <c r="AL29" s="259">
        <v>0.1275</v>
      </c>
      <c r="AM29" s="259" t="s">
        <v>144</v>
      </c>
      <c r="AN29" s="5">
        <v>1550000</v>
      </c>
      <c r="AO29" s="5" t="s">
        <v>268</v>
      </c>
      <c r="AP29" s="256"/>
      <c r="AQ29" s="256"/>
      <c r="AS29" s="261" t="s">
        <v>182</v>
      </c>
      <c r="AT29" s="263">
        <v>218404.99999999997</v>
      </c>
      <c r="AU29" s="263">
        <v>200000</v>
      </c>
      <c r="AV29" s="266"/>
      <c r="AW29" s="266">
        <v>200000</v>
      </c>
      <c r="AX29" s="266"/>
      <c r="AY29" s="266"/>
      <c r="AZ29" s="266"/>
      <c r="BA29" s="266"/>
      <c r="BF29" s="258">
        <v>27</v>
      </c>
      <c r="BG29" s="79">
        <v>47392</v>
      </c>
      <c r="BH29" s="244" t="s">
        <v>142</v>
      </c>
      <c r="BI29" s="5">
        <v>6327.709732659263</v>
      </c>
      <c r="BJ29" s="5">
        <v>2736.0381216845749</v>
      </c>
      <c r="BK29" s="5">
        <v>9063.7478543438374</v>
      </c>
      <c r="BL29" s="5">
        <v>251181.76054353602</v>
      </c>
      <c r="BM29" s="5">
        <v>148818.23945646401</v>
      </c>
      <c r="BN29" s="5">
        <v>96645.689212091151</v>
      </c>
      <c r="BO29" s="259">
        <v>0.1275</v>
      </c>
      <c r="BP29" s="259" t="s">
        <v>157</v>
      </c>
      <c r="BQ29" s="5">
        <v>400000</v>
      </c>
      <c r="BR29" s="5" t="s">
        <v>268</v>
      </c>
    </row>
    <row r="30" spans="1:70" s="261" customFormat="1" x14ac:dyDescent="0.3">
      <c r="A30" s="15"/>
      <c r="B30" s="5">
        <v>3</v>
      </c>
      <c r="C30" s="241">
        <v>46143</v>
      </c>
      <c r="D30" s="5">
        <v>15375.079508055775</v>
      </c>
      <c r="E30" s="5">
        <v>20701.442370498771</v>
      </c>
      <c r="F30" s="5">
        <v>28083.387570077553</v>
      </c>
      <c r="G30" s="5">
        <v>1958327.0262001655</v>
      </c>
      <c r="H30" s="5">
        <v>369299.0266118882</v>
      </c>
      <c r="I30" s="5">
        <v>453201.73454801698</v>
      </c>
      <c r="J30" s="2"/>
      <c r="K30" s="245">
        <v>48792</v>
      </c>
      <c r="L30" s="246">
        <v>692000</v>
      </c>
      <c r="M30" s="247">
        <v>60</v>
      </c>
      <c r="N30" s="248">
        <v>1.4999999999999999E-2</v>
      </c>
      <c r="O30" s="249" t="s">
        <v>183</v>
      </c>
      <c r="P30" s="250" t="s">
        <v>144</v>
      </c>
      <c r="Q30" s="251"/>
      <c r="R30" s="267"/>
      <c r="S30" s="267"/>
      <c r="T30" s="253">
        <v>50618</v>
      </c>
      <c r="U30" s="2"/>
      <c r="V30" s="254"/>
      <c r="W30" s="255"/>
      <c r="X30"/>
      <c r="Y30" s="256"/>
      <c r="Z30" s="256"/>
      <c r="AA30" s="256"/>
      <c r="AB30" s="2"/>
      <c r="AC30" s="258">
        <v>28</v>
      </c>
      <c r="AD30" s="79">
        <v>46143</v>
      </c>
      <c r="AE30" s="244" t="s">
        <v>143</v>
      </c>
      <c r="AF30" s="5">
        <v>15375.079508055775</v>
      </c>
      <c r="AG30" s="5">
        <v>12708.308062021779</v>
      </c>
      <c r="AH30" s="5">
        <v>28083.387570077553</v>
      </c>
      <c r="AI30" s="5">
        <v>1180700.9733881117</v>
      </c>
      <c r="AJ30" s="5">
        <v>369299.0266118882</v>
      </c>
      <c r="AK30" s="5">
        <v>425575.68173596315</v>
      </c>
      <c r="AL30" s="259">
        <v>0.1275</v>
      </c>
      <c r="AM30" s="259" t="s">
        <v>144</v>
      </c>
      <c r="AN30" s="5">
        <v>1550000</v>
      </c>
      <c r="AO30" s="5" t="s">
        <v>268</v>
      </c>
      <c r="AP30" s="256"/>
      <c r="AQ30" s="256"/>
      <c r="AS30" s="261" t="s">
        <v>183</v>
      </c>
      <c r="AT30" s="263">
        <v>692000</v>
      </c>
      <c r="AU30" s="263">
        <v>550000</v>
      </c>
      <c r="AV30" s="266">
        <v>450000</v>
      </c>
      <c r="AW30" s="266"/>
      <c r="AX30" s="266"/>
      <c r="AY30" s="266"/>
      <c r="AZ30" s="266">
        <v>100000</v>
      </c>
      <c r="BA30" s="266"/>
      <c r="BF30" s="258">
        <v>28</v>
      </c>
      <c r="BG30" s="79">
        <v>47423</v>
      </c>
      <c r="BH30" s="244" t="s">
        <v>142</v>
      </c>
      <c r="BI30" s="5">
        <v>6417.3238287957292</v>
      </c>
      <c r="BJ30" s="5">
        <v>2616.4766723285002</v>
      </c>
      <c r="BK30" s="5">
        <v>9033.8005011242294</v>
      </c>
      <c r="BL30" s="5">
        <v>244764.4367147403</v>
      </c>
      <c r="BM30" s="5">
        <v>155235.56328525973</v>
      </c>
      <c r="BN30" s="5">
        <v>99262.16588441965</v>
      </c>
      <c r="BO30" s="259">
        <v>0.125</v>
      </c>
      <c r="BP30" s="259" t="s">
        <v>157</v>
      </c>
      <c r="BQ30" s="5">
        <v>400000</v>
      </c>
      <c r="BR30" s="5" t="s">
        <v>268</v>
      </c>
    </row>
    <row r="31" spans="1:70" s="261" customFormat="1" x14ac:dyDescent="0.3">
      <c r="A31" s="15"/>
      <c r="B31" s="5">
        <v>3</v>
      </c>
      <c r="C31" s="241">
        <v>46174</v>
      </c>
      <c r="D31" s="5">
        <v>34792.171680699583</v>
      </c>
      <c r="E31" s="5">
        <v>20621.39590368039</v>
      </c>
      <c r="F31" s="5">
        <v>55413.567584379976</v>
      </c>
      <c r="G31" s="5">
        <v>1923534.8545194659</v>
      </c>
      <c r="H31" s="5">
        <v>376465.14548053389</v>
      </c>
      <c r="I31" s="5">
        <v>473823.13045169739</v>
      </c>
      <c r="J31" s="2"/>
      <c r="K31" s="245">
        <v>48823</v>
      </c>
      <c r="L31" s="246">
        <v>410820</v>
      </c>
      <c r="M31" s="247">
        <v>60</v>
      </c>
      <c r="N31" s="248">
        <v>0.01</v>
      </c>
      <c r="O31" s="249" t="s">
        <v>184</v>
      </c>
      <c r="P31" s="250" t="s">
        <v>163</v>
      </c>
      <c r="Q31" s="251"/>
      <c r="R31" s="267"/>
      <c r="S31" s="267"/>
      <c r="T31" s="253">
        <v>50649</v>
      </c>
      <c r="U31" s="2"/>
      <c r="V31" s="254"/>
      <c r="W31" s="255"/>
      <c r="X31"/>
      <c r="Y31" s="256"/>
      <c r="Z31" s="256"/>
      <c r="AA31" s="256"/>
      <c r="AB31" s="2"/>
      <c r="AC31" s="258">
        <v>29</v>
      </c>
      <c r="AD31" s="79">
        <v>46174</v>
      </c>
      <c r="AE31" s="244" t="s">
        <v>143</v>
      </c>
      <c r="AF31" s="5">
        <v>15538.439727828867</v>
      </c>
      <c r="AG31" s="5">
        <v>12544.947842248686</v>
      </c>
      <c r="AH31" s="5">
        <v>28083.387570077553</v>
      </c>
      <c r="AI31" s="5">
        <v>1165162.5336602828</v>
      </c>
      <c r="AJ31" s="5">
        <v>384837.46633971704</v>
      </c>
      <c r="AK31" s="5">
        <v>438120.62957821181</v>
      </c>
      <c r="AL31" s="259">
        <v>0.1275</v>
      </c>
      <c r="AM31" s="259" t="s">
        <v>144</v>
      </c>
      <c r="AN31" s="5">
        <v>1550000</v>
      </c>
      <c r="AO31" s="5" t="s">
        <v>268</v>
      </c>
      <c r="AP31" s="256"/>
      <c r="AQ31" s="256"/>
      <c r="AS31" s="261" t="s">
        <v>184</v>
      </c>
      <c r="AT31" s="263">
        <v>410820</v>
      </c>
      <c r="AU31" s="263">
        <v>400000</v>
      </c>
      <c r="AV31" s="266"/>
      <c r="AW31" s="266"/>
      <c r="AX31" s="266">
        <v>100000</v>
      </c>
      <c r="AY31" s="266"/>
      <c r="AZ31" s="266"/>
      <c r="BA31" s="266">
        <v>300000</v>
      </c>
      <c r="BF31" s="258">
        <v>29</v>
      </c>
      <c r="BG31" s="79">
        <v>47453</v>
      </c>
      <c r="BH31" s="244" t="s">
        <v>142</v>
      </c>
      <c r="BI31" s="5">
        <v>6484.1709520123513</v>
      </c>
      <c r="BJ31" s="5">
        <v>2549.6295491118781</v>
      </c>
      <c r="BK31" s="5">
        <v>9033.8005011242294</v>
      </c>
      <c r="BL31" s="5">
        <v>238280.26576272794</v>
      </c>
      <c r="BM31" s="5">
        <v>161719.73423727209</v>
      </c>
      <c r="BN31" s="5">
        <v>101811.79543353153</v>
      </c>
      <c r="BO31" s="259">
        <v>0.125</v>
      </c>
      <c r="BP31" s="259" t="s">
        <v>157</v>
      </c>
      <c r="BQ31" s="5">
        <v>400000</v>
      </c>
      <c r="BR31" s="5" t="s">
        <v>268</v>
      </c>
    </row>
    <row r="32" spans="1:70" s="261" customFormat="1" x14ac:dyDescent="0.3">
      <c r="A32" s="15"/>
      <c r="B32" s="5">
        <v>3</v>
      </c>
      <c r="C32" s="241">
        <v>46204</v>
      </c>
      <c r="D32" s="5">
        <v>15703.535649937041</v>
      </c>
      <c r="E32" s="5">
        <v>20272.877236811179</v>
      </c>
      <c r="F32" s="5">
        <v>28083.387570077546</v>
      </c>
      <c r="G32" s="5">
        <v>1915724.3441861994</v>
      </c>
      <c r="H32" s="5">
        <v>392168.68113047094</v>
      </c>
      <c r="I32" s="5">
        <v>494096.00768850854</v>
      </c>
      <c r="J32" s="2"/>
      <c r="K32" s="245"/>
      <c r="L32" s="246"/>
      <c r="M32" s="247"/>
      <c r="N32" s="248"/>
      <c r="O32" s="274"/>
      <c r="P32" s="250"/>
      <c r="Q32" s="251"/>
      <c r="R32" s="267"/>
      <c r="S32" s="267"/>
      <c r="T32" s="253"/>
      <c r="U32" s="2"/>
      <c r="V32" s="254"/>
      <c r="W32" s="255"/>
      <c r="X32"/>
      <c r="Y32" s="256"/>
      <c r="Z32" s="256"/>
      <c r="AA32" s="256"/>
      <c r="AB32" s="2"/>
      <c r="AC32" s="258">
        <v>30</v>
      </c>
      <c r="AD32" s="79">
        <v>46204</v>
      </c>
      <c r="AE32" s="244" t="s">
        <v>143</v>
      </c>
      <c r="AF32" s="5">
        <v>15703.535649937041</v>
      </c>
      <c r="AG32" s="5">
        <v>12379.851920140505</v>
      </c>
      <c r="AH32" s="5">
        <v>28083.387570077546</v>
      </c>
      <c r="AI32" s="5">
        <v>1149458.9980103457</v>
      </c>
      <c r="AJ32" s="5">
        <v>400541.00198965409</v>
      </c>
      <c r="AK32" s="5">
        <v>450500.48149835231</v>
      </c>
      <c r="AL32" s="259">
        <v>0.1275</v>
      </c>
      <c r="AM32" s="259" t="s">
        <v>144</v>
      </c>
      <c r="AN32" s="5">
        <v>1550000</v>
      </c>
      <c r="AO32" s="5" t="s">
        <v>268</v>
      </c>
      <c r="AP32" s="256"/>
      <c r="AQ32" s="256"/>
      <c r="AT32" s="263"/>
      <c r="AU32" s="263"/>
      <c r="AV32" s="266"/>
      <c r="AW32" s="266"/>
      <c r="AX32" s="266"/>
      <c r="AY32" s="266"/>
      <c r="AZ32" s="266"/>
      <c r="BA32" s="266"/>
      <c r="BF32" s="258">
        <v>30</v>
      </c>
      <c r="BG32" s="79">
        <v>47484</v>
      </c>
      <c r="BH32" s="244" t="s">
        <v>142</v>
      </c>
      <c r="BI32" s="5">
        <v>6551.7143994291473</v>
      </c>
      <c r="BJ32" s="5">
        <v>2482.0861016950826</v>
      </c>
      <c r="BK32" s="5">
        <v>9033.8005011242294</v>
      </c>
      <c r="BL32" s="5">
        <v>231728.55136329879</v>
      </c>
      <c r="BM32" s="5">
        <v>168271.44863670124</v>
      </c>
      <c r="BN32" s="5">
        <v>104293.88153522661</v>
      </c>
      <c r="BO32" s="259">
        <v>0.125</v>
      </c>
      <c r="BP32" s="259" t="s">
        <v>157</v>
      </c>
      <c r="BQ32" s="5">
        <v>400000</v>
      </c>
      <c r="BR32" s="5" t="s">
        <v>268</v>
      </c>
    </row>
    <row r="33" spans="1:70" s="261" customFormat="1" x14ac:dyDescent="0.3">
      <c r="A33" s="15"/>
      <c r="B33" s="5">
        <v>3</v>
      </c>
      <c r="C33" s="241">
        <v>46235</v>
      </c>
      <c r="D33" s="5">
        <v>15870.38571621763</v>
      </c>
      <c r="E33" s="5">
        <v>20188.472773861398</v>
      </c>
      <c r="F33" s="5">
        <v>28083.387570077553</v>
      </c>
      <c r="G33" s="5">
        <v>1907829.4293899834</v>
      </c>
      <c r="H33" s="5">
        <v>408039.06684668857</v>
      </c>
      <c r="I33" s="5">
        <v>514284.48046236992</v>
      </c>
      <c r="J33" s="2"/>
      <c r="K33" s="245"/>
      <c r="L33" s="246"/>
      <c r="M33" s="247"/>
      <c r="N33" s="248"/>
      <c r="O33" s="275"/>
      <c r="P33" s="250"/>
      <c r="Q33" s="251"/>
      <c r="R33" s="267"/>
      <c r="S33" s="267"/>
      <c r="T33" s="253"/>
      <c r="U33" s="2"/>
      <c r="V33" s="254"/>
      <c r="W33" s="255"/>
      <c r="X33"/>
      <c r="Y33" s="256"/>
      <c r="Z33" s="256"/>
      <c r="AA33" s="256"/>
      <c r="AB33" s="2"/>
      <c r="AC33" s="258">
        <v>31</v>
      </c>
      <c r="AD33" s="79">
        <v>46235</v>
      </c>
      <c r="AE33" s="244" t="s">
        <v>143</v>
      </c>
      <c r="AF33" s="5">
        <v>15870.38571621763</v>
      </c>
      <c r="AG33" s="5">
        <v>12213.001853859923</v>
      </c>
      <c r="AH33" s="5">
        <v>28083.387570077553</v>
      </c>
      <c r="AI33" s="5">
        <v>1133588.6122941282</v>
      </c>
      <c r="AJ33" s="5">
        <v>416411.38770587172</v>
      </c>
      <c r="AK33" s="5">
        <v>462713.48335221224</v>
      </c>
      <c r="AL33" s="259">
        <v>0.1275</v>
      </c>
      <c r="AM33" s="259" t="s">
        <v>144</v>
      </c>
      <c r="AN33" s="5">
        <v>1550000</v>
      </c>
      <c r="AO33" s="5" t="s">
        <v>268</v>
      </c>
      <c r="AP33" s="256"/>
      <c r="AQ33" s="256"/>
      <c r="AT33" s="263"/>
      <c r="AU33" s="263"/>
      <c r="AV33" s="266"/>
      <c r="AW33" s="266"/>
      <c r="AX33" s="266"/>
      <c r="AY33" s="266"/>
      <c r="AZ33" s="266"/>
      <c r="BA33" s="266"/>
      <c r="BF33" s="258">
        <v>31</v>
      </c>
      <c r="BG33" s="79">
        <v>47515</v>
      </c>
      <c r="BH33" s="244" t="s">
        <v>142</v>
      </c>
      <c r="BI33" s="5">
        <v>6619.961424423198</v>
      </c>
      <c r="BJ33" s="5">
        <v>2413.8390767010292</v>
      </c>
      <c r="BK33" s="5">
        <v>9033.8005011242276</v>
      </c>
      <c r="BL33" s="5">
        <v>225108.58993887558</v>
      </c>
      <c r="BM33" s="5">
        <v>174891.41006112445</v>
      </c>
      <c r="BN33" s="5">
        <v>106707.72061192764</v>
      </c>
      <c r="BO33" s="259">
        <v>0.125</v>
      </c>
      <c r="BP33" s="259" t="s">
        <v>157</v>
      </c>
      <c r="BQ33" s="5">
        <v>400000</v>
      </c>
      <c r="BR33" s="5" t="s">
        <v>268</v>
      </c>
    </row>
    <row r="34" spans="1:70" s="261" customFormat="1" x14ac:dyDescent="0.3">
      <c r="A34" s="15"/>
      <c r="B34" s="5">
        <v>4</v>
      </c>
      <c r="C34" s="241">
        <v>46266</v>
      </c>
      <c r="D34" s="5">
        <v>39492.41393918114</v>
      </c>
      <c r="E34" s="5">
        <v>20103.159780846927</v>
      </c>
      <c r="F34" s="5">
        <v>55376.130878685908</v>
      </c>
      <c r="G34" s="5">
        <v>2172556.4582921444</v>
      </c>
      <c r="H34" s="5">
        <v>439964.13086951419</v>
      </c>
      <c r="I34" s="5">
        <v>534387.64024321688</v>
      </c>
      <c r="J34" s="2"/>
      <c r="K34" s="245"/>
      <c r="L34" s="246"/>
      <c r="M34" s="247"/>
      <c r="N34" s="248"/>
      <c r="O34" s="274"/>
      <c r="P34" s="250"/>
      <c r="Q34" s="251"/>
      <c r="R34" s="267"/>
      <c r="S34" s="267"/>
      <c r="T34" s="253"/>
      <c r="U34" s="2"/>
      <c r="V34" s="254"/>
      <c r="W34" s="255"/>
      <c r="X34"/>
      <c r="Y34" s="256"/>
      <c r="Z34" s="256"/>
      <c r="AA34" s="256"/>
      <c r="AB34" s="2"/>
      <c r="AC34" s="258">
        <v>32</v>
      </c>
      <c r="AD34" s="79">
        <v>46266</v>
      </c>
      <c r="AE34" s="244" t="s">
        <v>143</v>
      </c>
      <c r="AF34" s="5">
        <v>16039.008564452444</v>
      </c>
      <c r="AG34" s="5">
        <v>12044.379005625113</v>
      </c>
      <c r="AH34" s="5">
        <v>28083.387570077557</v>
      </c>
      <c r="AI34" s="5">
        <v>1117549.6037296758</v>
      </c>
      <c r="AJ34" s="5">
        <v>432450.39627032419</v>
      </c>
      <c r="AK34" s="5">
        <v>474757.86235783732</v>
      </c>
      <c r="AL34" s="259">
        <v>0.1275</v>
      </c>
      <c r="AM34" s="259" t="s">
        <v>144</v>
      </c>
      <c r="AN34" s="5">
        <v>1550000</v>
      </c>
      <c r="AO34" s="5" t="s">
        <v>268</v>
      </c>
      <c r="AP34" s="256"/>
      <c r="AQ34" s="256"/>
      <c r="AT34" s="263"/>
      <c r="AU34" s="263"/>
      <c r="AV34" s="266"/>
      <c r="AW34" s="266"/>
      <c r="AX34" s="266"/>
      <c r="AY34" s="266"/>
      <c r="AZ34" s="266"/>
      <c r="BA34" s="266"/>
      <c r="BF34" s="258">
        <v>32</v>
      </c>
      <c r="BG34" s="79">
        <v>47543</v>
      </c>
      <c r="BH34" s="244" t="s">
        <v>142</v>
      </c>
      <c r="BI34" s="5">
        <v>6688.9193559276064</v>
      </c>
      <c r="BJ34" s="5">
        <v>2344.8811451966208</v>
      </c>
      <c r="BK34" s="5">
        <v>9033.8005011242276</v>
      </c>
      <c r="BL34" s="5">
        <v>218419.67058294796</v>
      </c>
      <c r="BM34" s="5">
        <v>181580.32941705207</v>
      </c>
      <c r="BN34" s="5">
        <v>109052.60175712426</v>
      </c>
      <c r="BO34" s="259">
        <v>0.125</v>
      </c>
      <c r="BP34" s="259" t="s">
        <v>157</v>
      </c>
      <c r="BQ34" s="5">
        <v>400000</v>
      </c>
      <c r="BR34" s="5" t="s">
        <v>268</v>
      </c>
    </row>
    <row r="35" spans="1:70" s="261" customFormat="1" x14ac:dyDescent="0.3">
      <c r="A35" s="15"/>
      <c r="B35" s="5">
        <v>4</v>
      </c>
      <c r="C35" s="241">
        <v>46296</v>
      </c>
      <c r="D35" s="5">
        <v>18258.589983103499</v>
      </c>
      <c r="E35" s="5">
        <v>22812.18706859522</v>
      </c>
      <c r="F35" s="5">
        <v>33195.054522731305</v>
      </c>
      <c r="G35" s="5">
        <v>2162173.5908380086</v>
      </c>
      <c r="H35" s="5">
        <v>458222.7208526177</v>
      </c>
      <c r="I35" s="5">
        <v>557199.82731181197</v>
      </c>
      <c r="J35" s="2"/>
      <c r="K35" s="245"/>
      <c r="L35" s="246"/>
      <c r="M35" s="247"/>
      <c r="N35" s="248"/>
      <c r="O35" s="274"/>
      <c r="P35" s="250"/>
      <c r="Q35" s="251"/>
      <c r="R35" s="267"/>
      <c r="S35" s="267"/>
      <c r="T35" s="253"/>
      <c r="U35" s="2"/>
      <c r="V35" s="254"/>
      <c r="W35" s="255"/>
      <c r="X35"/>
      <c r="Y35" s="276"/>
      <c r="Z35" s="276"/>
      <c r="AA35" s="276"/>
      <c r="AB35" s="2"/>
      <c r="AC35" s="258">
        <v>33</v>
      </c>
      <c r="AD35" s="79">
        <v>46296</v>
      </c>
      <c r="AE35" s="244" t="s">
        <v>143</v>
      </c>
      <c r="AF35" s="5">
        <v>16209.423030449749</v>
      </c>
      <c r="AG35" s="5">
        <v>11873.964539627805</v>
      </c>
      <c r="AH35" s="5">
        <v>28083.387570077553</v>
      </c>
      <c r="AI35" s="5">
        <v>1101340.180699226</v>
      </c>
      <c r="AJ35" s="5">
        <v>448659.81930077396</v>
      </c>
      <c r="AK35" s="5">
        <v>486631.8268974651</v>
      </c>
      <c r="AL35" s="259">
        <v>0.1275</v>
      </c>
      <c r="AM35" s="259" t="s">
        <v>144</v>
      </c>
      <c r="AN35" s="5">
        <v>1550000</v>
      </c>
      <c r="AO35" s="5" t="s">
        <v>268</v>
      </c>
      <c r="AP35" s="276"/>
      <c r="AQ35" s="276"/>
      <c r="AT35" s="263"/>
      <c r="AU35" s="263"/>
      <c r="AV35" s="266"/>
      <c r="AW35" s="266"/>
      <c r="AX35" s="266"/>
      <c r="AY35" s="266"/>
      <c r="AZ35" s="266"/>
      <c r="BA35" s="266"/>
      <c r="BF35" s="258">
        <v>33</v>
      </c>
      <c r="BG35" s="79">
        <v>47574</v>
      </c>
      <c r="BH35" s="244" t="s">
        <v>142</v>
      </c>
      <c r="BI35" s="5">
        <v>6758.5955992185191</v>
      </c>
      <c r="BJ35" s="5">
        <v>2275.2049019057081</v>
      </c>
      <c r="BK35" s="5">
        <v>9033.8005011242276</v>
      </c>
      <c r="BL35" s="5">
        <v>211661.07498372943</v>
      </c>
      <c r="BM35" s="5">
        <v>188338.9250162706</v>
      </c>
      <c r="BN35" s="5">
        <v>111327.80665902996</v>
      </c>
      <c r="BO35" s="259">
        <v>0.125</v>
      </c>
      <c r="BP35" s="259" t="s">
        <v>157</v>
      </c>
      <c r="BQ35" s="5">
        <v>400000</v>
      </c>
      <c r="BR35" s="5" t="s">
        <v>268</v>
      </c>
    </row>
    <row r="36" spans="1:70" s="261" customFormat="1" x14ac:dyDescent="0.3">
      <c r="A36" s="15"/>
      <c r="B36" s="5">
        <v>4</v>
      </c>
      <c r="C36" s="241">
        <v>46327</v>
      </c>
      <c r="D36" s="5">
        <v>18451.733682110367</v>
      </c>
      <c r="E36" s="5">
        <v>22701.492360004551</v>
      </c>
      <c r="F36" s="5">
        <v>33195.054522731305</v>
      </c>
      <c r="G36" s="5">
        <v>2151680.0286752819</v>
      </c>
      <c r="H36" s="5">
        <v>476674.45453472808</v>
      </c>
      <c r="I36" s="5">
        <v>579901.31967181666</v>
      </c>
      <c r="J36" s="2"/>
      <c r="K36" s="245"/>
      <c r="L36" s="246"/>
      <c r="M36" s="247"/>
      <c r="N36" s="248"/>
      <c r="O36" s="274"/>
      <c r="P36" s="250"/>
      <c r="Q36" s="251"/>
      <c r="R36" s="267"/>
      <c r="S36" s="267"/>
      <c r="T36" s="253"/>
      <c r="U36" s="2"/>
      <c r="V36" s="254"/>
      <c r="W36" s="255"/>
      <c r="X36"/>
      <c r="Y36" s="276"/>
      <c r="Z36" s="276"/>
      <c r="AA36" s="276"/>
      <c r="AB36" s="2"/>
      <c r="AC36" s="258">
        <v>34</v>
      </c>
      <c r="AD36" s="79">
        <v>46327</v>
      </c>
      <c r="AE36" s="244" t="s">
        <v>143</v>
      </c>
      <c r="AF36" s="5">
        <v>16381.648150148278</v>
      </c>
      <c r="AG36" s="5">
        <v>11701.739419929276</v>
      </c>
      <c r="AH36" s="5">
        <v>28083.387570077553</v>
      </c>
      <c r="AI36" s="5">
        <v>1084958.5325490776</v>
      </c>
      <c r="AJ36" s="5">
        <v>465041.46745092224</v>
      </c>
      <c r="AK36" s="5">
        <v>498333.56631739438</v>
      </c>
      <c r="AL36" s="259">
        <v>0.1275</v>
      </c>
      <c r="AM36" s="259" t="s">
        <v>144</v>
      </c>
      <c r="AN36" s="5">
        <v>1550000</v>
      </c>
      <c r="AO36" s="5" t="s">
        <v>268</v>
      </c>
      <c r="AP36" s="276"/>
      <c r="AQ36" s="276"/>
      <c r="AT36" s="263"/>
      <c r="AU36" s="263"/>
      <c r="AV36" s="266"/>
      <c r="AW36" s="266"/>
      <c r="AX36" s="266"/>
      <c r="AY36" s="266"/>
      <c r="AZ36" s="266"/>
      <c r="BA36" s="266"/>
      <c r="BF36" s="258">
        <v>34</v>
      </c>
      <c r="BG36" s="79">
        <v>47604</v>
      </c>
      <c r="BH36" s="244" t="s">
        <v>142</v>
      </c>
      <c r="BI36" s="5">
        <v>6828.9976367103791</v>
      </c>
      <c r="BJ36" s="5">
        <v>2204.8028644138481</v>
      </c>
      <c r="BK36" s="5">
        <v>9033.8005011242276</v>
      </c>
      <c r="BL36" s="5">
        <v>204832.07734701905</v>
      </c>
      <c r="BM36" s="5">
        <v>195167.92265298098</v>
      </c>
      <c r="BN36" s="5">
        <v>113532.60952344381</v>
      </c>
      <c r="BO36" s="259">
        <v>0.125</v>
      </c>
      <c r="BP36" s="259" t="s">
        <v>157</v>
      </c>
      <c r="BQ36" s="5">
        <v>400000</v>
      </c>
      <c r="BR36" s="5" t="s">
        <v>268</v>
      </c>
    </row>
    <row r="37" spans="1:70" s="261" customFormat="1" x14ac:dyDescent="0.3">
      <c r="A37" s="15"/>
      <c r="B37" s="5">
        <v>5</v>
      </c>
      <c r="C37" s="241">
        <v>46357</v>
      </c>
      <c r="D37" s="5">
        <v>37859.236601332981</v>
      </c>
      <c r="E37" s="5">
        <v>22589.620408854189</v>
      </c>
      <c r="F37" s="5">
        <v>60448.857010187166</v>
      </c>
      <c r="G37" s="5">
        <v>2413820.7920739483</v>
      </c>
      <c r="H37" s="5">
        <v>486179.20792605128</v>
      </c>
      <c r="I37" s="5">
        <v>602490.94008067076</v>
      </c>
      <c r="J37" s="2"/>
      <c r="K37" s="245"/>
      <c r="L37" s="246"/>
      <c r="M37" s="247"/>
      <c r="N37" s="248"/>
      <c r="O37" s="274"/>
      <c r="P37" s="250"/>
      <c r="Q37" s="251"/>
      <c r="R37" s="267"/>
      <c r="S37" s="267"/>
      <c r="T37" s="253"/>
      <c r="U37" s="2"/>
      <c r="V37" s="254"/>
      <c r="W37" s="255"/>
      <c r="X37"/>
      <c r="Y37" s="276"/>
      <c r="Z37" s="276"/>
      <c r="AA37" s="276"/>
      <c r="AB37" s="2"/>
      <c r="AC37" s="258">
        <v>35</v>
      </c>
      <c r="AD37" s="79">
        <v>46357</v>
      </c>
      <c r="AE37" s="244" t="s">
        <v>143</v>
      </c>
      <c r="AF37" s="5">
        <v>16555.703161743601</v>
      </c>
      <c r="AG37" s="5">
        <v>11527.684408333951</v>
      </c>
      <c r="AH37" s="5">
        <v>28083.387570077553</v>
      </c>
      <c r="AI37" s="5">
        <v>1068402.8293873339</v>
      </c>
      <c r="AJ37" s="5">
        <v>481597.17061266582</v>
      </c>
      <c r="AK37" s="5">
        <v>509861.25072572834</v>
      </c>
      <c r="AL37" s="259">
        <v>0.1275</v>
      </c>
      <c r="AM37" s="259" t="s">
        <v>144</v>
      </c>
      <c r="AN37" s="5">
        <v>1550000</v>
      </c>
      <c r="AO37" s="5" t="s">
        <v>268</v>
      </c>
      <c r="AP37" s="276"/>
      <c r="AQ37" s="276"/>
      <c r="AT37" s="263"/>
      <c r="AU37" s="263"/>
      <c r="AV37" s="266"/>
      <c r="AW37" s="266"/>
      <c r="AX37" s="266"/>
      <c r="AY37" s="266"/>
      <c r="AZ37" s="266"/>
      <c r="BA37" s="266"/>
      <c r="BF37" s="258">
        <v>35</v>
      </c>
      <c r="BG37" s="79">
        <v>47635</v>
      </c>
      <c r="BH37" s="244" t="s">
        <v>142</v>
      </c>
      <c r="BI37" s="5">
        <v>6900.1330287594465</v>
      </c>
      <c r="BJ37" s="5">
        <v>2133.6674723647816</v>
      </c>
      <c r="BK37" s="5">
        <v>9033.8005011242276</v>
      </c>
      <c r="BL37" s="5">
        <v>197931.9443182596</v>
      </c>
      <c r="BM37" s="5">
        <v>202068.05568174043</v>
      </c>
      <c r="BN37" s="5">
        <v>115666.2769958086</v>
      </c>
      <c r="BO37" s="259">
        <v>0.125</v>
      </c>
      <c r="BP37" s="259" t="s">
        <v>157</v>
      </c>
      <c r="BQ37" s="5">
        <v>400000</v>
      </c>
      <c r="BR37" s="5" t="s">
        <v>268</v>
      </c>
    </row>
    <row r="38" spans="1:70" s="261" customFormat="1" x14ac:dyDescent="0.3">
      <c r="A38" s="15"/>
      <c r="B38" s="5">
        <v>5</v>
      </c>
      <c r="C38" s="241">
        <v>46388</v>
      </c>
      <c r="D38" s="5">
        <v>22444.263153475178</v>
      </c>
      <c r="E38" s="5">
        <v>25397.198574869384</v>
      </c>
      <c r="F38" s="5">
        <v>39982.64466637266</v>
      </c>
      <c r="G38" s="5">
        <v>2399235.3459824449</v>
      </c>
      <c r="H38" s="5">
        <v>508623.47107952647</v>
      </c>
      <c r="I38" s="5">
        <v>627888.1386555403</v>
      </c>
      <c r="J38" s="2"/>
      <c r="K38" s="245"/>
      <c r="L38" s="246"/>
      <c r="M38" s="247"/>
      <c r="N38" s="248"/>
      <c r="O38" s="274"/>
      <c r="P38" s="250"/>
      <c r="Q38" s="251"/>
      <c r="R38" s="267"/>
      <c r="S38" s="267"/>
      <c r="T38" s="253"/>
      <c r="U38" s="2"/>
      <c r="V38" s="254"/>
      <c r="W38" s="255"/>
      <c r="X38"/>
      <c r="Y38" s="276"/>
      <c r="Z38" s="276"/>
      <c r="AA38" s="276"/>
      <c r="AB38" s="2"/>
      <c r="AC38" s="258">
        <v>36</v>
      </c>
      <c r="AD38" s="79">
        <v>46388</v>
      </c>
      <c r="AE38" s="244" t="s">
        <v>143</v>
      </c>
      <c r="AF38" s="5">
        <v>16731.607507837121</v>
      </c>
      <c r="AG38" s="5">
        <v>11351.780062240423</v>
      </c>
      <c r="AH38" s="5">
        <v>28083.387570077546</v>
      </c>
      <c r="AI38" s="5">
        <v>1051671.2218794967</v>
      </c>
      <c r="AJ38" s="5">
        <v>498328.77812050295</v>
      </c>
      <c r="AK38" s="5">
        <v>521213.03078796878</v>
      </c>
      <c r="AL38" s="259">
        <v>0.1275</v>
      </c>
      <c r="AM38" s="259" t="s">
        <v>144</v>
      </c>
      <c r="AN38" s="5">
        <v>1550000</v>
      </c>
      <c r="AO38" s="5" t="s">
        <v>268</v>
      </c>
      <c r="AP38" s="276"/>
      <c r="AQ38" s="276"/>
      <c r="AT38" s="263"/>
      <c r="AU38" s="263"/>
      <c r="AV38" s="266"/>
      <c r="AW38" s="266"/>
      <c r="AX38" s="266"/>
      <c r="AY38" s="266"/>
      <c r="AZ38" s="266"/>
      <c r="BA38" s="266"/>
      <c r="BF38" s="258">
        <v>36</v>
      </c>
      <c r="BG38" s="79">
        <v>47665</v>
      </c>
      <c r="BH38" s="244" t="s">
        <v>142</v>
      </c>
      <c r="BI38" s="5">
        <v>6972.0094144756895</v>
      </c>
      <c r="BJ38" s="5">
        <v>2061.7910866485377</v>
      </c>
      <c r="BK38" s="5">
        <v>9033.8005011242276</v>
      </c>
      <c r="BL38" s="5">
        <v>190959.9349037839</v>
      </c>
      <c r="BM38" s="5">
        <v>209040.06509621613</v>
      </c>
      <c r="BN38" s="5">
        <v>117728.06808245713</v>
      </c>
      <c r="BO38" s="259">
        <v>0.125</v>
      </c>
      <c r="BP38" s="259" t="s">
        <v>157</v>
      </c>
      <c r="BQ38" s="5">
        <v>400000</v>
      </c>
      <c r="BR38" s="5" t="s">
        <v>268</v>
      </c>
    </row>
    <row r="39" spans="1:70" s="261" customFormat="1" x14ac:dyDescent="0.3">
      <c r="A39" s="15"/>
      <c r="B39" s="5">
        <v>5</v>
      </c>
      <c r="C39" s="241">
        <v>46419</v>
      </c>
      <c r="D39" s="5">
        <v>22681.853213855025</v>
      </c>
      <c r="E39" s="5">
        <v>25242.070570200311</v>
      </c>
      <c r="F39" s="5">
        <v>39982.64466637266</v>
      </c>
      <c r="G39" s="5">
        <v>2384494.7718862728</v>
      </c>
      <c r="H39" s="5">
        <v>531305.32429338153</v>
      </c>
      <c r="I39" s="5">
        <v>653130.20922574052</v>
      </c>
      <c r="J39" s="2"/>
      <c r="K39" s="245"/>
      <c r="L39" s="246"/>
      <c r="M39" s="247"/>
      <c r="N39" s="248"/>
      <c r="O39" s="274"/>
      <c r="P39" s="250"/>
      <c r="Q39" s="251"/>
      <c r="R39" s="267"/>
      <c r="S39" s="267"/>
      <c r="T39" s="253"/>
      <c r="U39" s="2"/>
      <c r="V39" s="254"/>
      <c r="W39" s="255"/>
      <c r="X39"/>
      <c r="Y39" s="276"/>
      <c r="Z39" s="276"/>
      <c r="AA39" s="276"/>
      <c r="AB39" s="2"/>
      <c r="AC39" s="258">
        <v>37</v>
      </c>
      <c r="AD39" s="79">
        <v>46419</v>
      </c>
      <c r="AE39" s="244" t="s">
        <v>143</v>
      </c>
      <c r="AF39" s="5">
        <v>16909.380837607896</v>
      </c>
      <c r="AG39" s="5">
        <v>11174.006732469652</v>
      </c>
      <c r="AH39" s="5">
        <v>28083.387570077546</v>
      </c>
      <c r="AI39" s="5">
        <v>1034761.8410418888</v>
      </c>
      <c r="AJ39" s="5">
        <v>515238.15895811084</v>
      </c>
      <c r="AK39" s="5">
        <v>532387.03752043843</v>
      </c>
      <c r="AL39" s="259">
        <v>0.1275</v>
      </c>
      <c r="AM39" s="259" t="s">
        <v>144</v>
      </c>
      <c r="AN39" s="5">
        <v>1550000</v>
      </c>
      <c r="AO39" s="5" t="s">
        <v>268</v>
      </c>
      <c r="AP39" s="276"/>
      <c r="AQ39" s="276"/>
      <c r="AT39" s="263"/>
      <c r="AU39" s="263"/>
      <c r="AV39" s="266"/>
      <c r="AW39" s="266"/>
      <c r="AX39" s="266"/>
      <c r="AY39" s="266"/>
      <c r="AZ39" s="266"/>
      <c r="BA39" s="266"/>
      <c r="BF39" s="258">
        <v>37</v>
      </c>
      <c r="BG39" s="79">
        <v>47696</v>
      </c>
      <c r="BH39" s="244" t="s">
        <v>142</v>
      </c>
      <c r="BI39" s="5">
        <v>7044.6345125431453</v>
      </c>
      <c r="BJ39" s="5">
        <v>1989.1659885810823</v>
      </c>
      <c r="BK39" s="5">
        <v>9033.8005011242276</v>
      </c>
      <c r="BL39" s="5">
        <v>183915.30039124074</v>
      </c>
      <c r="BM39" s="5">
        <v>216084.69960875929</v>
      </c>
      <c r="BN39" s="5">
        <v>119717.23407103821</v>
      </c>
      <c r="BO39" s="259">
        <v>0.125</v>
      </c>
      <c r="BP39" s="259" t="s">
        <v>157</v>
      </c>
      <c r="BQ39" s="5">
        <v>400000</v>
      </c>
      <c r="BR39" s="5" t="s">
        <v>268</v>
      </c>
    </row>
    <row r="40" spans="1:70" s="261" customFormat="1" x14ac:dyDescent="0.3">
      <c r="A40"/>
      <c r="B40" s="5">
        <v>6</v>
      </c>
      <c r="C40" s="241">
        <v>46447</v>
      </c>
      <c r="D40" s="5">
        <v>46617.337997306269</v>
      </c>
      <c r="E40" s="5">
        <v>25085.295449996429</v>
      </c>
      <c r="F40" s="5">
        <v>67195.821554017573</v>
      </c>
      <c r="G40" s="5">
        <v>2642384.2457822519</v>
      </c>
      <c r="H40" s="5">
        <v>570989.06966874038</v>
      </c>
      <c r="I40" s="5">
        <v>678215.50467573688</v>
      </c>
      <c r="J40" s="2"/>
      <c r="K40" s="245"/>
      <c r="L40" s="246"/>
      <c r="M40" s="247"/>
      <c r="N40" s="248"/>
      <c r="O40" s="274"/>
      <c r="P40" s="250"/>
      <c r="Q40" s="251"/>
      <c r="R40" s="267"/>
      <c r="S40" s="267"/>
      <c r="T40" s="253"/>
      <c r="U40" s="2"/>
      <c r="V40" s="254"/>
      <c r="W40" s="255"/>
      <c r="X40"/>
      <c r="Y40" s="277"/>
      <c r="Z40" s="277"/>
      <c r="AA40" s="277"/>
      <c r="AB40" s="2"/>
      <c r="AC40" s="258">
        <v>38</v>
      </c>
      <c r="AD40" s="79">
        <v>46447</v>
      </c>
      <c r="AE40" s="244" t="s">
        <v>143</v>
      </c>
      <c r="AF40" s="5">
        <v>17089.043009007477</v>
      </c>
      <c r="AG40" s="5">
        <v>10994.344561070069</v>
      </c>
      <c r="AH40" s="5">
        <v>28083.387570077546</v>
      </c>
      <c r="AI40" s="5">
        <v>1017672.7980328813</v>
      </c>
      <c r="AJ40" s="5">
        <v>532327.20196711831</v>
      </c>
      <c r="AK40" s="5">
        <v>543381.38208150852</v>
      </c>
      <c r="AL40" s="259">
        <v>0.1275</v>
      </c>
      <c r="AM40" s="259" t="s">
        <v>144</v>
      </c>
      <c r="AN40" s="5">
        <v>1550000</v>
      </c>
      <c r="AO40" s="5" t="s">
        <v>268</v>
      </c>
      <c r="AP40" s="277"/>
      <c r="AQ40" s="277"/>
      <c r="AT40" s="263"/>
      <c r="AU40" s="263"/>
      <c r="AV40" s="266"/>
      <c r="AW40" s="266"/>
      <c r="AX40" s="266"/>
      <c r="AY40" s="266"/>
      <c r="AZ40" s="266"/>
      <c r="BA40" s="266"/>
      <c r="BF40" s="258">
        <v>38</v>
      </c>
      <c r="BG40" s="79">
        <v>47727</v>
      </c>
      <c r="BH40" s="244" t="s">
        <v>142</v>
      </c>
      <c r="BI40" s="5">
        <v>7118.0161220488035</v>
      </c>
      <c r="BJ40" s="5">
        <v>1915.7843790754243</v>
      </c>
      <c r="BK40" s="5">
        <v>9033.8005011242276</v>
      </c>
      <c r="BL40" s="5">
        <v>176797.28426919194</v>
      </c>
      <c r="BM40" s="5">
        <v>223202.71573080809</v>
      </c>
      <c r="BN40" s="5">
        <v>121633.01845011364</v>
      </c>
      <c r="BO40" s="259">
        <v>0.125</v>
      </c>
      <c r="BP40" s="259" t="s">
        <v>157</v>
      </c>
      <c r="BQ40" s="5">
        <v>400000</v>
      </c>
      <c r="BR40" s="5" t="s">
        <v>268</v>
      </c>
    </row>
    <row r="41" spans="1:70" s="261" customFormat="1" x14ac:dyDescent="0.3">
      <c r="A41"/>
      <c r="B41" s="5">
        <v>6</v>
      </c>
      <c r="C41" s="241">
        <v>46478</v>
      </c>
      <c r="D41" s="5">
        <v>26962.492299487854</v>
      </c>
      <c r="E41" s="5">
        <v>27347.893396691368</v>
      </c>
      <c r="F41" s="5">
        <v>46468.03077079972</v>
      </c>
      <c r="G41" s="5">
        <v>2623264.1084081437</v>
      </c>
      <c r="H41" s="5">
        <v>597951.5619682282</v>
      </c>
      <c r="I41" s="5">
        <v>705563.3980724283</v>
      </c>
      <c r="J41" s="2"/>
      <c r="K41" s="245"/>
      <c r="L41" s="246"/>
      <c r="M41" s="247"/>
      <c r="N41" s="248"/>
      <c r="O41" s="274"/>
      <c r="P41" s="250"/>
      <c r="Q41" s="251"/>
      <c r="R41" s="267"/>
      <c r="S41" s="267"/>
      <c r="T41" s="253"/>
      <c r="U41" s="2"/>
      <c r="V41" s="254"/>
      <c r="W41" s="255"/>
      <c r="X41"/>
      <c r="Y41" s="277"/>
      <c r="Z41" s="277"/>
      <c r="AA41" s="277"/>
      <c r="AB41" s="2"/>
      <c r="AC41" s="258">
        <v>39</v>
      </c>
      <c r="AD41" s="79">
        <v>46478</v>
      </c>
      <c r="AE41" s="244" t="s">
        <v>143</v>
      </c>
      <c r="AF41" s="5">
        <v>17270.614090978183</v>
      </c>
      <c r="AG41" s="5">
        <v>10812.773479099364</v>
      </c>
      <c r="AH41" s="5">
        <v>28083.387570077546</v>
      </c>
      <c r="AI41" s="5">
        <v>1000402.1839419032</v>
      </c>
      <c r="AJ41" s="5">
        <v>549597.81605809648</v>
      </c>
      <c r="AK41" s="5">
        <v>554194.15556060791</v>
      </c>
      <c r="AL41" s="259">
        <v>0.1275</v>
      </c>
      <c r="AM41" s="259" t="s">
        <v>144</v>
      </c>
      <c r="AN41" s="5">
        <v>1550000</v>
      </c>
      <c r="AO41" s="5" t="s">
        <v>268</v>
      </c>
      <c r="AP41" s="277"/>
      <c r="AQ41" s="277"/>
      <c r="AT41" s="263"/>
      <c r="AU41" s="263"/>
      <c r="AV41" s="266"/>
      <c r="AW41" s="266"/>
      <c r="AX41" s="266"/>
      <c r="AY41" s="266"/>
      <c r="AZ41" s="266"/>
      <c r="BA41" s="266"/>
      <c r="BF41" s="258">
        <v>39</v>
      </c>
      <c r="BG41" s="79">
        <v>47757</v>
      </c>
      <c r="BH41" s="244" t="s">
        <v>142</v>
      </c>
      <c r="BI41" s="5">
        <v>7192.1621233201431</v>
      </c>
      <c r="BJ41" s="5">
        <v>1841.6383778040827</v>
      </c>
      <c r="BK41" s="5">
        <v>9033.8005011242258</v>
      </c>
      <c r="BL41" s="5">
        <v>169605.12214587181</v>
      </c>
      <c r="BM41" s="5">
        <v>230394.87785412822</v>
      </c>
      <c r="BN41" s="5">
        <v>123474.65682791772</v>
      </c>
      <c r="BO41" s="259">
        <v>0.125</v>
      </c>
      <c r="BP41" s="259" t="s">
        <v>157</v>
      </c>
      <c r="BQ41" s="5">
        <v>400000</v>
      </c>
      <c r="BR41" s="5" t="s">
        <v>268</v>
      </c>
    </row>
    <row r="42" spans="1:70" s="261" customFormat="1" x14ac:dyDescent="0.3">
      <c r="A42"/>
      <c r="B42" s="5">
        <v>6</v>
      </c>
      <c r="C42" s="241">
        <v>46508</v>
      </c>
      <c r="D42" s="5">
        <v>27241.731501029335</v>
      </c>
      <c r="E42" s="5">
        <v>27151.139638720811</v>
      </c>
      <c r="F42" s="5">
        <v>46468.030770799713</v>
      </c>
      <c r="G42" s="5">
        <v>2603947.2172760647</v>
      </c>
      <c r="H42" s="5">
        <v>625193.29346925754</v>
      </c>
      <c r="I42" s="5">
        <v>732714.5377111492</v>
      </c>
      <c r="J42" s="2"/>
      <c r="K42" s="245"/>
      <c r="L42" s="246"/>
      <c r="M42" s="247"/>
      <c r="N42" s="248"/>
      <c r="O42" s="274"/>
      <c r="P42" s="250"/>
      <c r="Q42" s="251"/>
      <c r="R42" s="267"/>
      <c r="S42" s="267"/>
      <c r="T42" s="253"/>
      <c r="U42" s="2"/>
      <c r="V42" s="254"/>
      <c r="W42" s="255"/>
      <c r="X42"/>
      <c r="Y42" s="277"/>
      <c r="Z42" s="277"/>
      <c r="AA42" s="277"/>
      <c r="AB42" s="2"/>
      <c r="AC42" s="258">
        <v>40</v>
      </c>
      <c r="AD42" s="79">
        <v>46508</v>
      </c>
      <c r="AE42" s="244" t="s">
        <v>143</v>
      </c>
      <c r="AF42" s="5">
        <v>17454.114365694826</v>
      </c>
      <c r="AG42" s="5">
        <v>10629.273204382722</v>
      </c>
      <c r="AH42" s="5">
        <v>28083.387570077546</v>
      </c>
      <c r="AI42" s="5">
        <v>982948.06957620836</v>
      </c>
      <c r="AJ42" s="5">
        <v>567051.93042379129</v>
      </c>
      <c r="AK42" s="5">
        <v>564823.42876499065</v>
      </c>
      <c r="AL42" s="259">
        <v>0.1275</v>
      </c>
      <c r="AM42" s="259" t="s">
        <v>144</v>
      </c>
      <c r="AN42" s="5">
        <v>1550000</v>
      </c>
      <c r="AO42" s="5" t="s">
        <v>268</v>
      </c>
      <c r="AP42" s="277"/>
      <c r="AQ42" s="277"/>
      <c r="AT42" s="263"/>
      <c r="AU42" s="263"/>
      <c r="AV42" s="266"/>
      <c r="AW42" s="266"/>
      <c r="AX42" s="266"/>
      <c r="AY42" s="266"/>
      <c r="AZ42" s="266"/>
      <c r="BA42" s="266"/>
      <c r="BF42" s="258">
        <v>40</v>
      </c>
      <c r="BG42" s="79">
        <v>47788</v>
      </c>
      <c r="BH42" s="244" t="s">
        <v>142</v>
      </c>
      <c r="BI42" s="5">
        <v>7282.6456300484024</v>
      </c>
      <c r="BJ42" s="5">
        <v>1731.3856219057748</v>
      </c>
      <c r="BK42" s="5">
        <v>9014.0312519541767</v>
      </c>
      <c r="BL42" s="5">
        <v>162322.47651582339</v>
      </c>
      <c r="BM42" s="5">
        <v>237677.52348417664</v>
      </c>
      <c r="BN42" s="5">
        <v>125206.04244982349</v>
      </c>
      <c r="BO42" s="259">
        <v>0.1225</v>
      </c>
      <c r="BP42" s="259" t="s">
        <v>157</v>
      </c>
      <c r="BQ42" s="5">
        <v>400000</v>
      </c>
      <c r="BR42" s="5" t="s">
        <v>268</v>
      </c>
    </row>
    <row r="43" spans="1:70" s="261" customFormat="1" x14ac:dyDescent="0.3">
      <c r="A43"/>
      <c r="B43" s="5">
        <v>6</v>
      </c>
      <c r="C43" s="241">
        <v>46539</v>
      </c>
      <c r="D43" s="5">
        <v>116812.32935422074</v>
      </c>
      <c r="E43" s="5">
        <v>26952.355492719798</v>
      </c>
      <c r="F43" s="5">
        <v>143764.68484694054</v>
      </c>
      <c r="G43" s="5">
        <v>2487134.8879218437</v>
      </c>
      <c r="H43" s="5">
        <v>712865.11207815597</v>
      </c>
      <c r="I43" s="5">
        <v>759666.89320386888</v>
      </c>
      <c r="J43" s="2"/>
      <c r="K43" s="245"/>
      <c r="L43" s="246"/>
      <c r="M43" s="247"/>
      <c r="N43" s="248"/>
      <c r="O43" s="274"/>
      <c r="P43" s="250"/>
      <c r="Q43" s="251"/>
      <c r="R43" s="267"/>
      <c r="S43" s="267"/>
      <c r="T43" s="253"/>
      <c r="U43" s="2"/>
      <c r="V43" s="254"/>
      <c r="W43" s="255"/>
      <c r="X43"/>
      <c r="Y43" s="277"/>
      <c r="Z43" s="277"/>
      <c r="AA43" s="277"/>
      <c r="AB43" s="2"/>
      <c r="AC43" s="258">
        <v>41</v>
      </c>
      <c r="AD43" s="79">
        <v>46539</v>
      </c>
      <c r="AE43" s="244" t="s">
        <v>143</v>
      </c>
      <c r="AF43" s="5">
        <v>17639.564330830341</v>
      </c>
      <c r="AG43" s="5">
        <v>10443.823239247215</v>
      </c>
      <c r="AH43" s="5">
        <v>28083.387570077553</v>
      </c>
      <c r="AI43" s="5">
        <v>965308.50524537801</v>
      </c>
      <c r="AJ43" s="5">
        <v>584691.49475462164</v>
      </c>
      <c r="AK43" s="5">
        <v>575267.25200423785</v>
      </c>
      <c r="AL43" s="259">
        <v>0.1275</v>
      </c>
      <c r="AM43" s="259" t="s">
        <v>144</v>
      </c>
      <c r="AN43" s="5">
        <v>1550000</v>
      </c>
      <c r="AO43" s="5" t="s">
        <v>268</v>
      </c>
      <c r="AP43" s="277"/>
      <c r="AQ43" s="277"/>
      <c r="AT43" s="263"/>
      <c r="AU43" s="263"/>
      <c r="AV43" s="266"/>
      <c r="AW43" s="266"/>
      <c r="AX43" s="266"/>
      <c r="AY43" s="266"/>
      <c r="AZ43" s="266"/>
      <c r="BA43" s="266"/>
      <c r="BF43" s="258">
        <v>41</v>
      </c>
      <c r="BG43" s="79">
        <v>47818</v>
      </c>
      <c r="BH43" s="244" t="s">
        <v>142</v>
      </c>
      <c r="BI43" s="5">
        <v>7356.9893041884798</v>
      </c>
      <c r="BJ43" s="5">
        <v>1657.0419477656972</v>
      </c>
      <c r="BK43" s="5">
        <v>9014.0312519541767</v>
      </c>
      <c r="BL43" s="5">
        <v>154965.4872116349</v>
      </c>
      <c r="BM43" s="5">
        <v>245034.51278836513</v>
      </c>
      <c r="BN43" s="5">
        <v>126863.08439758919</v>
      </c>
      <c r="BO43" s="259">
        <v>0.1225</v>
      </c>
      <c r="BP43" s="259" t="s">
        <v>157</v>
      </c>
      <c r="BQ43" s="5">
        <v>400000</v>
      </c>
      <c r="BR43" s="5" t="s">
        <v>268</v>
      </c>
    </row>
    <row r="44" spans="1:70" s="261" customFormat="1" x14ac:dyDescent="0.3">
      <c r="A44"/>
      <c r="B44" s="5">
        <v>7</v>
      </c>
      <c r="C44" s="241">
        <v>46569</v>
      </c>
      <c r="D44" s="5">
        <v>27808.942968805113</v>
      </c>
      <c r="E44" s="5">
        <v>25711.166050421358</v>
      </c>
      <c r="F44" s="5">
        <v>46468.030770799713</v>
      </c>
      <c r="G44" s="5">
        <v>2866378.0232014651</v>
      </c>
      <c r="H44" s="5">
        <v>740674.05504696118</v>
      </c>
      <c r="I44" s="5">
        <v>785378.05925429042</v>
      </c>
      <c r="J44" s="2"/>
      <c r="K44" s="245"/>
      <c r="L44" s="246"/>
      <c r="M44" s="247"/>
      <c r="N44" s="248"/>
      <c r="O44" s="274"/>
      <c r="P44" s="250"/>
      <c r="Q44" s="251"/>
      <c r="R44" s="267"/>
      <c r="S44" s="267"/>
      <c r="T44" s="253"/>
      <c r="U44" s="2"/>
      <c r="V44" s="254"/>
      <c r="W44" s="255"/>
      <c r="X44"/>
      <c r="Y44" s="277"/>
      <c r="Z44" s="277"/>
      <c r="AA44" s="277"/>
      <c r="AB44" s="2"/>
      <c r="AC44" s="258">
        <v>42</v>
      </c>
      <c r="AD44" s="79">
        <v>46569</v>
      </c>
      <c r="AE44" s="244" t="s">
        <v>143</v>
      </c>
      <c r="AF44" s="5">
        <v>17826.984701845402</v>
      </c>
      <c r="AG44" s="5">
        <v>10256.402868232142</v>
      </c>
      <c r="AH44" s="5">
        <v>28083.387570077546</v>
      </c>
      <c r="AI44" s="5">
        <v>947481.52054353256</v>
      </c>
      <c r="AJ44" s="5">
        <v>602518.47945646709</v>
      </c>
      <c r="AK44" s="5">
        <v>585523.65487246995</v>
      </c>
      <c r="AL44" s="259">
        <v>0.1275</v>
      </c>
      <c r="AM44" s="259" t="s">
        <v>144</v>
      </c>
      <c r="AN44" s="5">
        <v>1550000</v>
      </c>
      <c r="AO44" s="5" t="s">
        <v>268</v>
      </c>
      <c r="AP44" s="277"/>
      <c r="AQ44" s="277"/>
      <c r="AT44" s="263"/>
      <c r="AU44" s="263"/>
      <c r="AV44" s="266"/>
      <c r="AW44" s="266"/>
      <c r="AX44" s="266"/>
      <c r="AY44" s="266"/>
      <c r="AZ44" s="266"/>
      <c r="BA44" s="266"/>
      <c r="BF44" s="258">
        <v>42</v>
      </c>
      <c r="BG44" s="79">
        <v>47849</v>
      </c>
      <c r="BH44" s="244" t="s">
        <v>142</v>
      </c>
      <c r="BI44" s="5">
        <v>7432.0919033354039</v>
      </c>
      <c r="BJ44" s="5">
        <v>1581.939348618773</v>
      </c>
      <c r="BK44" s="5">
        <v>9014.0312519541767</v>
      </c>
      <c r="BL44" s="5">
        <v>147533.39530829948</v>
      </c>
      <c r="BM44" s="5">
        <v>252466.60469170054</v>
      </c>
      <c r="BN44" s="5">
        <v>128445.02374620797</v>
      </c>
      <c r="BO44" s="259">
        <v>0.1225</v>
      </c>
      <c r="BP44" s="259" t="s">
        <v>157</v>
      </c>
      <c r="BQ44" s="5">
        <v>400000</v>
      </c>
      <c r="BR44" s="5" t="s">
        <v>268</v>
      </c>
    </row>
    <row r="45" spans="1:70" s="261" customFormat="1" x14ac:dyDescent="0.3">
      <c r="A45"/>
      <c r="B45" s="5">
        <v>7</v>
      </c>
      <c r="C45" s="241">
        <v>46600</v>
      </c>
      <c r="D45" s="5">
        <v>32832.811384305693</v>
      </c>
      <c r="E45" s="5">
        <v>29913.769889650561</v>
      </c>
      <c r="F45" s="5">
        <v>55620.532831102493</v>
      </c>
      <c r="G45" s="5">
        <v>2840671.2602600139</v>
      </c>
      <c r="H45" s="5">
        <v>773506.86643126688</v>
      </c>
      <c r="I45" s="5">
        <v>815291.82914394082</v>
      </c>
      <c r="J45" s="2"/>
      <c r="K45" s="245"/>
      <c r="L45" s="246"/>
      <c r="M45" s="247"/>
      <c r="N45" s="248"/>
      <c r="O45" s="274"/>
      <c r="P45" s="250"/>
      <c r="Q45" s="251"/>
      <c r="R45" s="267"/>
      <c r="S45" s="267"/>
      <c r="T45" s="253"/>
      <c r="U45" s="2"/>
      <c r="V45" s="254"/>
      <c r="W45" s="255"/>
      <c r="X45"/>
      <c r="Y45" s="277"/>
      <c r="Z45" s="277"/>
      <c r="AA45" s="277"/>
      <c r="AB45" s="2"/>
      <c r="AC45" s="258">
        <v>43</v>
      </c>
      <c r="AD45" s="79">
        <v>46600</v>
      </c>
      <c r="AE45" s="244" t="s">
        <v>143</v>
      </c>
      <c r="AF45" s="5">
        <v>18016.396414302508</v>
      </c>
      <c r="AG45" s="5">
        <v>10066.991155775033</v>
      </c>
      <c r="AH45" s="5">
        <v>28083.387570077542</v>
      </c>
      <c r="AI45" s="5">
        <v>929465.12412923004</v>
      </c>
      <c r="AJ45" s="5">
        <v>620534.87587076961</v>
      </c>
      <c r="AK45" s="5">
        <v>595590.64602824498</v>
      </c>
      <c r="AL45" s="259">
        <v>0.1275</v>
      </c>
      <c r="AM45" s="259" t="s">
        <v>144</v>
      </c>
      <c r="AN45" s="5">
        <v>1550000</v>
      </c>
      <c r="AO45" s="5" t="s">
        <v>268</v>
      </c>
      <c r="AP45" s="277"/>
      <c r="AQ45" s="277"/>
      <c r="AT45" s="263"/>
      <c r="AU45" s="263"/>
      <c r="AV45" s="266"/>
      <c r="AW45" s="266"/>
      <c r="AX45" s="266"/>
      <c r="AY45" s="266"/>
      <c r="AZ45" s="266"/>
      <c r="BA45" s="266"/>
      <c r="BF45" s="258">
        <v>43</v>
      </c>
      <c r="BG45" s="79">
        <v>47880</v>
      </c>
      <c r="BH45" s="244" t="s">
        <v>142</v>
      </c>
      <c r="BI45" s="5">
        <v>7507.9611748486195</v>
      </c>
      <c r="BJ45" s="5">
        <v>1506.0700771055572</v>
      </c>
      <c r="BK45" s="5">
        <v>9014.0312519541767</v>
      </c>
      <c r="BL45" s="5">
        <v>140025.43413345088</v>
      </c>
      <c r="BM45" s="5">
        <v>259974.56586654915</v>
      </c>
      <c r="BN45" s="5">
        <v>129951.09382331352</v>
      </c>
      <c r="BO45" s="259">
        <v>0.1225</v>
      </c>
      <c r="BP45" s="259" t="s">
        <v>157</v>
      </c>
      <c r="BQ45" s="5">
        <v>400000</v>
      </c>
      <c r="BR45" s="5" t="s">
        <v>268</v>
      </c>
    </row>
    <row r="46" spans="1:70" s="261" customFormat="1" x14ac:dyDescent="0.3">
      <c r="A46"/>
      <c r="B46" s="5">
        <v>7</v>
      </c>
      <c r="C46" s="241">
        <v>46631</v>
      </c>
      <c r="D46" s="5">
        <v>57123.553430201646</v>
      </c>
      <c r="E46" s="5">
        <v>29645.201589054446</v>
      </c>
      <c r="F46" s="5">
        <v>82746.504179781623</v>
      </c>
      <c r="G46" s="5">
        <v>2787569.9576692861</v>
      </c>
      <c r="H46" s="5">
        <v>824365.49261641456</v>
      </c>
      <c r="I46" s="5">
        <v>844937.03073299525</v>
      </c>
      <c r="J46" s="2"/>
      <c r="K46" s="245"/>
      <c r="L46" s="246"/>
      <c r="M46" s="247"/>
      <c r="N46" s="248"/>
      <c r="O46" s="274"/>
      <c r="P46" s="250"/>
      <c r="Q46" s="251"/>
      <c r="R46" s="267"/>
      <c r="S46" s="267"/>
      <c r="T46" s="253"/>
      <c r="U46" s="2"/>
      <c r="V46" s="254"/>
      <c r="W46" s="255"/>
      <c r="X46"/>
      <c r="Y46" s="278"/>
      <c r="Z46" s="278"/>
      <c r="AA46" s="278"/>
      <c r="AB46" s="2"/>
      <c r="AC46" s="258">
        <v>44</v>
      </c>
      <c r="AD46" s="79">
        <v>46631</v>
      </c>
      <c r="AE46" s="244" t="s">
        <v>143</v>
      </c>
      <c r="AF46" s="5">
        <v>18207.820626204473</v>
      </c>
      <c r="AG46" s="5">
        <v>9875.5669438730692</v>
      </c>
      <c r="AH46" s="5">
        <v>28083.387570077542</v>
      </c>
      <c r="AI46" s="5">
        <v>911257.30350302556</v>
      </c>
      <c r="AJ46" s="5">
        <v>638742.69649697409</v>
      </c>
      <c r="AK46" s="5">
        <v>605466.21297211805</v>
      </c>
      <c r="AL46" s="259">
        <v>0.1275</v>
      </c>
      <c r="AM46" s="259" t="s">
        <v>144</v>
      </c>
      <c r="AN46" s="5">
        <v>1550000</v>
      </c>
      <c r="AO46" s="5" t="s">
        <v>268</v>
      </c>
      <c r="AP46" s="278"/>
      <c r="AQ46" s="278"/>
      <c r="AT46" s="263"/>
      <c r="AU46" s="263"/>
      <c r="AV46" s="266"/>
      <c r="AW46" s="266"/>
      <c r="AX46" s="266"/>
      <c r="AY46" s="266"/>
      <c r="AZ46" s="266"/>
      <c r="BA46" s="266"/>
      <c r="BF46" s="258">
        <v>44</v>
      </c>
      <c r="BG46" s="79">
        <v>47908</v>
      </c>
      <c r="BH46" s="244" t="s">
        <v>142</v>
      </c>
      <c r="BI46" s="5">
        <v>7584.6049451751987</v>
      </c>
      <c r="BJ46" s="5">
        <v>1429.4263067789777</v>
      </c>
      <c r="BK46" s="5">
        <v>9014.0312519541767</v>
      </c>
      <c r="BL46" s="5">
        <v>132440.82918827567</v>
      </c>
      <c r="BM46" s="5">
        <v>267559.17081172433</v>
      </c>
      <c r="BN46" s="5">
        <v>131380.52013009251</v>
      </c>
      <c r="BO46" s="259">
        <v>0.1225</v>
      </c>
      <c r="BP46" s="259" t="s">
        <v>157</v>
      </c>
      <c r="BQ46" s="5">
        <v>400000</v>
      </c>
      <c r="BR46" s="5" t="s">
        <v>268</v>
      </c>
    </row>
    <row r="47" spans="1:70" s="261" customFormat="1" x14ac:dyDescent="0.3">
      <c r="A47"/>
      <c r="B47" s="5">
        <v>7</v>
      </c>
      <c r="C47" s="241">
        <v>46661</v>
      </c>
      <c r="D47" s="5">
        <v>33523.046696796759</v>
      </c>
      <c r="E47" s="5">
        <v>29108.210522943828</v>
      </c>
      <c r="F47" s="5">
        <v>55620.532831102493</v>
      </c>
      <c r="G47" s="5">
        <v>2761057.6353611276</v>
      </c>
      <c r="H47" s="5">
        <v>857888.53931321134</v>
      </c>
      <c r="I47" s="5">
        <v>874045.24125593901</v>
      </c>
      <c r="J47" s="2"/>
      <c r="K47" s="245"/>
      <c r="L47" s="246"/>
      <c r="M47" s="247"/>
      <c r="N47" s="248"/>
      <c r="O47" s="274"/>
      <c r="P47" s="250"/>
      <c r="Q47" s="251"/>
      <c r="R47" s="267"/>
      <c r="S47" s="267"/>
      <c r="T47" s="253"/>
      <c r="U47" s="2"/>
      <c r="V47" s="254"/>
      <c r="W47" s="255"/>
      <c r="X47"/>
      <c r="Y47" s="279"/>
      <c r="Z47" s="279"/>
      <c r="AA47" s="279"/>
      <c r="AB47" s="2"/>
      <c r="AC47" s="258">
        <v>45</v>
      </c>
      <c r="AD47" s="79">
        <v>46661</v>
      </c>
      <c r="AE47" s="244" t="s">
        <v>143</v>
      </c>
      <c r="AF47" s="5">
        <v>18401.278720357896</v>
      </c>
      <c r="AG47" s="5">
        <v>9682.108849719647</v>
      </c>
      <c r="AH47" s="5">
        <v>28083.387570077542</v>
      </c>
      <c r="AI47" s="5">
        <v>892856.02478266764</v>
      </c>
      <c r="AJ47" s="5">
        <v>657143.97521733202</v>
      </c>
      <c r="AK47" s="5">
        <v>615148.32182183769</v>
      </c>
      <c r="AL47" s="259">
        <v>0.1275</v>
      </c>
      <c r="AM47" s="259" t="s">
        <v>144</v>
      </c>
      <c r="AN47" s="5">
        <v>1550000</v>
      </c>
      <c r="AO47" s="5" t="s">
        <v>268</v>
      </c>
      <c r="AP47" s="279"/>
      <c r="AQ47" s="279"/>
      <c r="AT47" s="263"/>
      <c r="AU47" s="263"/>
      <c r="AV47" s="266"/>
      <c r="AW47" s="266"/>
      <c r="AX47" s="266"/>
      <c r="AY47" s="266"/>
      <c r="AZ47" s="266"/>
      <c r="BA47" s="266"/>
      <c r="BF47" s="258">
        <v>45</v>
      </c>
      <c r="BG47" s="79">
        <v>47939</v>
      </c>
      <c r="BH47" s="244" t="s">
        <v>142</v>
      </c>
      <c r="BI47" s="5">
        <v>7662.031120657196</v>
      </c>
      <c r="BJ47" s="5">
        <v>1352.0001312969807</v>
      </c>
      <c r="BK47" s="5">
        <v>9014.0312519541767</v>
      </c>
      <c r="BL47" s="5">
        <v>124778.79806761848</v>
      </c>
      <c r="BM47" s="5">
        <v>275221.20193238155</v>
      </c>
      <c r="BN47" s="5">
        <v>132732.52026138949</v>
      </c>
      <c r="BO47" s="259">
        <v>0.1225</v>
      </c>
      <c r="BP47" s="259" t="s">
        <v>157</v>
      </c>
      <c r="BQ47" s="5">
        <v>400000</v>
      </c>
      <c r="BR47" s="5" t="s">
        <v>268</v>
      </c>
    </row>
    <row r="48" spans="1:70" s="261" customFormat="1" x14ac:dyDescent="0.3">
      <c r="A48"/>
      <c r="B48" s="5">
        <v>8</v>
      </c>
      <c r="C48" s="241">
        <v>46692</v>
      </c>
      <c r="D48" s="5">
        <v>34049.315521096294</v>
      </c>
      <c r="E48" s="5">
        <v>28256.162972977269</v>
      </c>
      <c r="F48" s="5">
        <v>55361.85376183637</v>
      </c>
      <c r="G48" s="5">
        <v>3033951.9445722681</v>
      </c>
      <c r="H48" s="5">
        <v>891937.85483430757</v>
      </c>
      <c r="I48" s="5">
        <v>902301.40422891651</v>
      </c>
      <c r="J48" s="2"/>
      <c r="K48" s="245"/>
      <c r="L48" s="246"/>
      <c r="M48" s="247"/>
      <c r="N48" s="248"/>
      <c r="O48" s="274"/>
      <c r="P48" s="250"/>
      <c r="Q48" s="251"/>
      <c r="R48" s="267"/>
      <c r="S48" s="267"/>
      <c r="T48" s="253"/>
      <c r="U48" s="2"/>
      <c r="V48" s="254"/>
      <c r="W48" s="255"/>
      <c r="X48"/>
      <c r="Y48" s="279"/>
      <c r="Z48" s="279"/>
      <c r="AA48" s="279"/>
      <c r="AB48" s="2"/>
      <c r="AC48" s="258">
        <v>46</v>
      </c>
      <c r="AD48" s="79">
        <v>46692</v>
      </c>
      <c r="AE48" s="244" t="s">
        <v>143</v>
      </c>
      <c r="AF48" s="5">
        <v>18674.87022674016</v>
      </c>
      <c r="AG48" s="5">
        <v>9300.5835914861218</v>
      </c>
      <c r="AH48" s="5">
        <v>27975.453818226284</v>
      </c>
      <c r="AI48" s="5">
        <v>874181.1545559275</v>
      </c>
      <c r="AJ48" s="5">
        <v>675818.84544407215</v>
      </c>
      <c r="AK48" s="5">
        <v>624448.90541332378</v>
      </c>
      <c r="AL48" s="259">
        <v>0.125</v>
      </c>
      <c r="AM48" s="259" t="s">
        <v>144</v>
      </c>
      <c r="AN48" s="5">
        <v>1550000</v>
      </c>
      <c r="AO48" s="5" t="s">
        <v>268</v>
      </c>
      <c r="AP48" s="279"/>
      <c r="AQ48" s="279"/>
      <c r="AT48" s="263"/>
      <c r="AU48" s="263"/>
      <c r="AV48" s="266"/>
      <c r="AW48" s="266"/>
      <c r="AX48" s="266"/>
      <c r="AY48" s="266"/>
      <c r="AZ48" s="266"/>
      <c r="BA48" s="266"/>
      <c r="BF48" s="258">
        <v>46</v>
      </c>
      <c r="BG48" s="79">
        <v>47969</v>
      </c>
      <c r="BH48" s="244" t="s">
        <v>142</v>
      </c>
      <c r="BI48" s="5">
        <v>7740.24768834724</v>
      </c>
      <c r="BJ48" s="5">
        <v>1273.7835636069387</v>
      </c>
      <c r="BK48" s="5">
        <v>9014.0312519541785</v>
      </c>
      <c r="BL48" s="5">
        <v>117038.55037927124</v>
      </c>
      <c r="BM48" s="5">
        <v>282961.44962072879</v>
      </c>
      <c r="BN48" s="5">
        <v>134006.30382499643</v>
      </c>
      <c r="BO48" s="259">
        <v>0.1225</v>
      </c>
      <c r="BP48" s="259" t="s">
        <v>157</v>
      </c>
      <c r="BQ48" s="5">
        <v>400000</v>
      </c>
      <c r="BR48" s="5" t="s">
        <v>268</v>
      </c>
    </row>
    <row r="49" spans="1:70" s="244" customFormat="1" x14ac:dyDescent="0.3">
      <c r="A49"/>
      <c r="B49" s="5">
        <v>8</v>
      </c>
      <c r="C49" s="241">
        <v>46722</v>
      </c>
      <c r="D49" s="5">
        <v>126976.68822676731</v>
      </c>
      <c r="E49" s="5">
        <v>31228.775483816105</v>
      </c>
      <c r="F49" s="5">
        <v>158205.46371058343</v>
      </c>
      <c r="G49" s="5">
        <v>2906975.2563455012</v>
      </c>
      <c r="H49" s="5">
        <v>993024.7436544986</v>
      </c>
      <c r="I49" s="5">
        <v>933530.17971273244</v>
      </c>
      <c r="J49" s="2"/>
      <c r="K49" s="245"/>
      <c r="L49" s="246"/>
      <c r="M49" s="247"/>
      <c r="N49" s="248"/>
      <c r="O49" s="274"/>
      <c r="P49" s="250"/>
      <c r="Q49" s="251"/>
      <c r="R49" s="267"/>
      <c r="S49" s="267"/>
      <c r="T49" s="253"/>
      <c r="U49" s="2"/>
      <c r="V49" s="280"/>
      <c r="W49" s="280"/>
      <c r="X49"/>
      <c r="Y49" s="279"/>
      <c r="Z49" s="279"/>
      <c r="AA49" s="279"/>
      <c r="AB49" s="2"/>
      <c r="AC49" s="258">
        <v>47</v>
      </c>
      <c r="AD49" s="79">
        <v>46722</v>
      </c>
      <c r="AE49" s="244" t="s">
        <v>143</v>
      </c>
      <c r="AF49" s="5">
        <v>18869.400124935375</v>
      </c>
      <c r="AG49" s="5">
        <v>9106.0536932909108</v>
      </c>
      <c r="AH49" s="5">
        <v>27975.453818226284</v>
      </c>
      <c r="AI49" s="5">
        <v>855311.75443099218</v>
      </c>
      <c r="AJ49" s="5">
        <v>694688.24556900747</v>
      </c>
      <c r="AK49" s="5">
        <v>633554.9591066147</v>
      </c>
      <c r="AL49" s="259">
        <v>0.125</v>
      </c>
      <c r="AM49" s="259" t="s">
        <v>144</v>
      </c>
      <c r="AN49" s="5">
        <v>1550000</v>
      </c>
      <c r="AO49" s="5" t="s">
        <v>268</v>
      </c>
      <c r="AP49" s="279"/>
      <c r="AQ49" s="279"/>
      <c r="AT49" s="63"/>
      <c r="AU49" s="63"/>
      <c r="AV49" s="281"/>
      <c r="AW49" s="281"/>
      <c r="AX49" s="281"/>
      <c r="AY49" s="281"/>
      <c r="AZ49" s="281"/>
      <c r="BA49" s="281"/>
      <c r="BF49" s="258">
        <v>47</v>
      </c>
      <c r="BG49" s="79">
        <v>48000</v>
      </c>
      <c r="BH49" s="244" t="s">
        <v>142</v>
      </c>
      <c r="BI49" s="5">
        <v>7819.2627168324498</v>
      </c>
      <c r="BJ49" s="5">
        <v>1194.7685351217272</v>
      </c>
      <c r="BK49" s="5">
        <v>9014.0312519541767</v>
      </c>
      <c r="BL49" s="5">
        <v>109219.28766243879</v>
      </c>
      <c r="BM49" s="5">
        <v>290780.71233756124</v>
      </c>
      <c r="BN49" s="5">
        <v>135201.07236011815</v>
      </c>
      <c r="BO49" s="259">
        <v>0.1225</v>
      </c>
      <c r="BP49" s="259" t="s">
        <v>157</v>
      </c>
      <c r="BQ49" s="5">
        <v>400000</v>
      </c>
      <c r="BR49" s="5" t="s">
        <v>268</v>
      </c>
    </row>
    <row r="50" spans="1:70" s="244" customFormat="1" x14ac:dyDescent="0.3">
      <c r="A50"/>
      <c r="B50" s="5">
        <v>8</v>
      </c>
      <c r="C50" s="241">
        <v>46753</v>
      </c>
      <c r="D50" s="5">
        <v>38365.510924368653</v>
      </c>
      <c r="E50" s="5">
        <v>29903.304204849206</v>
      </c>
      <c r="F50" s="5">
        <v>62187.775675103578</v>
      </c>
      <c r="G50" s="5">
        <v>2874690.7848752467</v>
      </c>
      <c r="H50" s="5">
        <v>1031390.2545788671</v>
      </c>
      <c r="I50" s="5">
        <v>963433.48391758162</v>
      </c>
      <c r="J50" s="2"/>
      <c r="K50" s="245"/>
      <c r="L50" s="246"/>
      <c r="M50" s="247"/>
      <c r="N50" s="248"/>
      <c r="O50" s="274"/>
      <c r="P50" s="250"/>
      <c r="Q50" s="251"/>
      <c r="R50" s="267"/>
      <c r="S50" s="267"/>
      <c r="T50" s="253"/>
      <c r="U50" s="2"/>
      <c r="V50" s="280"/>
      <c r="W50" s="282"/>
      <c r="X50"/>
      <c r="Y50" s="278"/>
      <c r="Z50" s="278"/>
      <c r="AA50" s="278"/>
      <c r="AB50" s="2"/>
      <c r="AC50" s="258">
        <v>48</v>
      </c>
      <c r="AD50" s="79">
        <v>46753</v>
      </c>
      <c r="AE50" s="244" t="s">
        <v>143</v>
      </c>
      <c r="AF50" s="5">
        <v>19065.956376236783</v>
      </c>
      <c r="AG50" s="5">
        <v>8909.4974419895025</v>
      </c>
      <c r="AH50" s="5">
        <v>27975.453818226284</v>
      </c>
      <c r="AI50" s="5">
        <v>836245.79805475543</v>
      </c>
      <c r="AJ50" s="5">
        <v>713754.20194524422</v>
      </c>
      <c r="AK50" s="5">
        <v>642464.45654860418</v>
      </c>
      <c r="AL50" s="259">
        <v>0.125</v>
      </c>
      <c r="AM50" s="259" t="s">
        <v>144</v>
      </c>
      <c r="AN50" s="5">
        <v>1550000</v>
      </c>
      <c r="AO50" s="5" t="s">
        <v>268</v>
      </c>
      <c r="AP50" s="278"/>
      <c r="AQ50" s="278"/>
      <c r="AT50" s="63"/>
      <c r="AU50" s="63"/>
      <c r="AV50" s="281"/>
      <c r="AW50" s="281"/>
      <c r="AX50" s="281"/>
      <c r="AY50" s="281"/>
      <c r="AZ50" s="281"/>
      <c r="BA50" s="281"/>
      <c r="BF50" s="258">
        <v>48</v>
      </c>
      <c r="BG50" s="79">
        <v>48030</v>
      </c>
      <c r="BH50" s="244" t="s">
        <v>142</v>
      </c>
      <c r="BI50" s="5">
        <v>7899.0843570667803</v>
      </c>
      <c r="BJ50" s="5">
        <v>1114.946894887396</v>
      </c>
      <c r="BK50" s="5">
        <v>9014.0312519541767</v>
      </c>
      <c r="BL50" s="5">
        <v>101320.20330537201</v>
      </c>
      <c r="BM50" s="5">
        <v>298679.79669462802</v>
      </c>
      <c r="BN50" s="5">
        <v>136316.01925500555</v>
      </c>
      <c r="BO50" s="259">
        <v>0.1225</v>
      </c>
      <c r="BP50" s="259" t="s">
        <v>157</v>
      </c>
      <c r="BQ50" s="5">
        <v>400000</v>
      </c>
      <c r="BR50" s="5" t="s">
        <v>268</v>
      </c>
    </row>
    <row r="51" spans="1:70" s="244" customFormat="1" x14ac:dyDescent="0.3">
      <c r="A51"/>
      <c r="B51" s="5">
        <v>8</v>
      </c>
      <c r="C51" s="241">
        <v>46784</v>
      </c>
      <c r="D51" s="5">
        <v>38760.856287660601</v>
      </c>
      <c r="E51" s="5">
        <v>29570.452586864798</v>
      </c>
      <c r="F51" s="5">
        <v>62187.775675103578</v>
      </c>
      <c r="G51" s="5">
        <v>2842073.4617870077</v>
      </c>
      <c r="H51" s="5">
        <v>1070151.1108665275</v>
      </c>
      <c r="I51" s="5">
        <v>993003.93650444655</v>
      </c>
      <c r="J51" s="2"/>
      <c r="K51" s="245"/>
      <c r="L51" s="246"/>
      <c r="M51" s="247"/>
      <c r="N51" s="248"/>
      <c r="O51" s="274"/>
      <c r="P51" s="250"/>
      <c r="Q51" s="251"/>
      <c r="R51" s="267"/>
      <c r="S51" s="267"/>
      <c r="T51" s="253"/>
      <c r="U51" s="2"/>
      <c r="V51" s="280"/>
      <c r="W51" s="282"/>
      <c r="X51"/>
      <c r="Y51" s="278"/>
      <c r="Z51" s="278"/>
      <c r="AA51" s="278"/>
      <c r="AB51" s="2"/>
      <c r="AC51" s="258">
        <v>49</v>
      </c>
      <c r="AD51" s="79">
        <v>46784</v>
      </c>
      <c r="AE51" s="244" t="s">
        <v>143</v>
      </c>
      <c r="AF51" s="5">
        <v>19264.560088489256</v>
      </c>
      <c r="AG51" s="5">
        <v>8710.8937297370358</v>
      </c>
      <c r="AH51" s="5">
        <v>27975.453818226291</v>
      </c>
      <c r="AI51" s="5">
        <v>816981.23796626623</v>
      </c>
      <c r="AJ51" s="5">
        <v>733018.76203373342</v>
      </c>
      <c r="AK51" s="5">
        <v>651175.35027834121</v>
      </c>
      <c r="AL51" s="259">
        <v>0.125</v>
      </c>
      <c r="AM51" s="259" t="s">
        <v>144</v>
      </c>
      <c r="AN51" s="5">
        <v>1550000</v>
      </c>
      <c r="AO51" s="5" t="s">
        <v>268</v>
      </c>
      <c r="AP51" s="278"/>
      <c r="AQ51" s="278"/>
      <c r="AT51" s="63"/>
      <c r="AU51" s="63"/>
      <c r="AV51" s="281"/>
      <c r="AW51" s="281"/>
      <c r="AX51" s="281"/>
      <c r="AY51" s="281"/>
      <c r="AZ51" s="281"/>
      <c r="BA51" s="281"/>
      <c r="BF51" s="258">
        <v>49</v>
      </c>
      <c r="BG51" s="79">
        <v>48061</v>
      </c>
      <c r="BH51" s="244" t="s">
        <v>142</v>
      </c>
      <c r="BI51" s="5">
        <v>7979.7208432118377</v>
      </c>
      <c r="BJ51" s="5">
        <v>1034.3104087423392</v>
      </c>
      <c r="BK51" s="5">
        <v>9014.0312519541767</v>
      </c>
      <c r="BL51" s="5">
        <v>93340.482462160173</v>
      </c>
      <c r="BM51" s="5">
        <v>306659.51753783989</v>
      </c>
      <c r="BN51" s="5">
        <v>137350.32966374789</v>
      </c>
      <c r="BO51" s="259">
        <v>0.1225</v>
      </c>
      <c r="BP51" s="259" t="s">
        <v>157</v>
      </c>
      <c r="BQ51" s="5">
        <v>400000</v>
      </c>
      <c r="BR51" s="5" t="s">
        <v>268</v>
      </c>
    </row>
    <row r="52" spans="1:70" s="244" customFormat="1" x14ac:dyDescent="0.3">
      <c r="A52"/>
      <c r="B52" s="5">
        <v>9</v>
      </c>
      <c r="C52" s="241">
        <v>46813</v>
      </c>
      <c r="D52" s="5">
        <v>63307.952316752562</v>
      </c>
      <c r="E52" s="5">
        <v>29234.158703134704</v>
      </c>
      <c r="F52" s="5">
        <v>89094.924616718141</v>
      </c>
      <c r="G52" s="5">
        <v>3082212.6958734249</v>
      </c>
      <c r="H52" s="5">
        <v>1128018.4264078389</v>
      </c>
      <c r="I52" s="5">
        <v>1022238.0952075812</v>
      </c>
      <c r="J52" s="2"/>
      <c r="K52" s="245"/>
      <c r="L52" s="246"/>
      <c r="M52" s="247"/>
      <c r="N52" s="248"/>
      <c r="O52" s="274"/>
      <c r="P52" s="250"/>
      <c r="Q52" s="251"/>
      <c r="R52" s="267"/>
      <c r="S52" s="267"/>
      <c r="T52" s="253"/>
      <c r="U52" s="2"/>
      <c r="V52" s="280"/>
      <c r="W52" s="282"/>
      <c r="X52"/>
      <c r="Y52" s="278"/>
      <c r="Z52" s="278"/>
      <c r="AA52" s="278"/>
      <c r="AB52" s="2"/>
      <c r="AC52" s="258">
        <v>50</v>
      </c>
      <c r="AD52" s="79">
        <v>46813</v>
      </c>
      <c r="AE52" s="244" t="s">
        <v>143</v>
      </c>
      <c r="AF52" s="5">
        <v>19465.232589411018</v>
      </c>
      <c r="AG52" s="5">
        <v>8510.2212288152732</v>
      </c>
      <c r="AH52" s="5">
        <v>27975.453818226291</v>
      </c>
      <c r="AI52" s="5">
        <v>797516.00537685526</v>
      </c>
      <c r="AJ52" s="5">
        <v>752483.99462314439</v>
      </c>
      <c r="AK52" s="5">
        <v>659685.57150715648</v>
      </c>
      <c r="AL52" s="259">
        <v>0.125</v>
      </c>
      <c r="AM52" s="259" t="s">
        <v>144</v>
      </c>
      <c r="AN52" s="5">
        <v>1550000</v>
      </c>
      <c r="AO52" s="5" t="s">
        <v>268</v>
      </c>
      <c r="AP52" s="278"/>
      <c r="AQ52" s="278"/>
      <c r="AT52" s="63"/>
      <c r="AU52" s="63"/>
      <c r="AV52" s="281"/>
      <c r="AW52" s="281"/>
      <c r="AX52" s="281"/>
      <c r="AY52" s="281"/>
      <c r="AZ52" s="281"/>
      <c r="BA52" s="281"/>
      <c r="BF52" s="258">
        <v>50</v>
      </c>
      <c r="BG52" s="79">
        <v>48092</v>
      </c>
      <c r="BH52" s="244" t="s">
        <v>142</v>
      </c>
      <c r="BI52" s="5">
        <v>8061.1804934862903</v>
      </c>
      <c r="BJ52" s="5">
        <v>952.85075846788504</v>
      </c>
      <c r="BK52" s="5">
        <v>9014.0312519541749</v>
      </c>
      <c r="BL52" s="5">
        <v>85279.301968673884</v>
      </c>
      <c r="BM52" s="5">
        <v>314720.69803132617</v>
      </c>
      <c r="BN52" s="5">
        <v>138303.18042221578</v>
      </c>
      <c r="BO52" s="259">
        <v>0.1225</v>
      </c>
      <c r="BP52" s="259" t="s">
        <v>157</v>
      </c>
      <c r="BQ52" s="5">
        <v>400000</v>
      </c>
      <c r="BR52" s="5" t="s">
        <v>268</v>
      </c>
    </row>
    <row r="53" spans="1:70" s="244" customFormat="1" x14ac:dyDescent="0.3">
      <c r="A53"/>
      <c r="B53" s="5">
        <v>9</v>
      </c>
      <c r="C53" s="241">
        <v>46844</v>
      </c>
      <c r="D53" s="5">
        <v>43489.408321871917</v>
      </c>
      <c r="E53" s="5">
        <v>31011.526682500109</v>
      </c>
      <c r="F53" s="5">
        <v>68488.334068018245</v>
      </c>
      <c r="G53" s="5">
        <v>3044735.8884879067</v>
      </c>
      <c r="H53" s="5">
        <v>1171507.8347297106</v>
      </c>
      <c r="I53" s="5">
        <v>1053249.6218900813</v>
      </c>
      <c r="J53" s="2"/>
      <c r="K53" s="245"/>
      <c r="L53" s="246"/>
      <c r="M53" s="247"/>
      <c r="N53" s="248"/>
      <c r="O53" s="274"/>
      <c r="P53" s="250"/>
      <c r="Q53" s="251"/>
      <c r="R53" s="267"/>
      <c r="S53" s="267"/>
      <c r="T53" s="253"/>
      <c r="U53" s="2"/>
      <c r="V53" s="280"/>
      <c r="W53" s="282"/>
      <c r="X53"/>
      <c r="Y53" s="278"/>
      <c r="Z53" s="278"/>
      <c r="AA53" s="278"/>
      <c r="AB53" s="2"/>
      <c r="AC53" s="258">
        <v>51</v>
      </c>
      <c r="AD53" s="79">
        <v>46844</v>
      </c>
      <c r="AE53" s="244" t="s">
        <v>143</v>
      </c>
      <c r="AF53" s="5">
        <v>19667.995428884049</v>
      </c>
      <c r="AG53" s="5">
        <v>8307.4583893422423</v>
      </c>
      <c r="AH53" s="5">
        <v>27975.453818226291</v>
      </c>
      <c r="AI53" s="5">
        <v>777848.00994797121</v>
      </c>
      <c r="AJ53" s="5">
        <v>772151.99005202844</v>
      </c>
      <c r="AK53" s="5">
        <v>667993.02989649877</v>
      </c>
      <c r="AL53" s="259">
        <v>0.125</v>
      </c>
      <c r="AM53" s="259" t="s">
        <v>144</v>
      </c>
      <c r="AN53" s="5">
        <v>1550000</v>
      </c>
      <c r="AO53" s="5" t="s">
        <v>268</v>
      </c>
      <c r="AP53" s="278"/>
      <c r="AQ53" s="278"/>
      <c r="AT53" s="63"/>
      <c r="AU53" s="63"/>
      <c r="AV53" s="281"/>
      <c r="AW53" s="281"/>
      <c r="AX53" s="281"/>
      <c r="AY53" s="281"/>
      <c r="AZ53" s="281"/>
      <c r="BA53" s="281"/>
      <c r="BF53" s="258">
        <v>51</v>
      </c>
      <c r="BG53" s="79">
        <v>48122</v>
      </c>
      <c r="BH53" s="244" t="s">
        <v>142</v>
      </c>
      <c r="BI53" s="5">
        <v>8143.4717110239644</v>
      </c>
      <c r="BJ53" s="5">
        <v>870.55954093021251</v>
      </c>
      <c r="BK53" s="5">
        <v>9014.0312519541767</v>
      </c>
      <c r="BL53" s="5">
        <v>77135.830257649926</v>
      </c>
      <c r="BM53" s="5">
        <v>322864.16974235012</v>
      </c>
      <c r="BN53" s="5">
        <v>139173.73996314598</v>
      </c>
      <c r="BO53" s="259">
        <v>0.1225</v>
      </c>
      <c r="BP53" s="259" t="s">
        <v>157</v>
      </c>
      <c r="BQ53" s="5">
        <v>400000</v>
      </c>
      <c r="BR53" s="5" t="s">
        <v>268</v>
      </c>
    </row>
    <row r="54" spans="1:70" s="244" customFormat="1" x14ac:dyDescent="0.3">
      <c r="A54"/>
      <c r="B54" s="5">
        <v>9</v>
      </c>
      <c r="C54" s="241">
        <v>46874</v>
      </c>
      <c r="D54" s="5">
        <v>43928.219109402839</v>
      </c>
      <c r="E54" s="5">
        <v>30634.692317595745</v>
      </c>
      <c r="F54" s="5">
        <v>68488.334068018245</v>
      </c>
      <c r="G54" s="5">
        <v>3006882.2467374839</v>
      </c>
      <c r="H54" s="5">
        <v>1215436.0538391136</v>
      </c>
      <c r="I54" s="5">
        <v>1083884.3142076768</v>
      </c>
      <c r="J54" s="2"/>
      <c r="K54" s="245"/>
      <c r="L54" s="246"/>
      <c r="M54" s="247"/>
      <c r="N54" s="248"/>
      <c r="O54" s="274"/>
      <c r="P54" s="250"/>
      <c r="Q54" s="251"/>
      <c r="R54" s="267"/>
      <c r="S54" s="267"/>
      <c r="T54" s="283"/>
      <c r="U54" s="2"/>
      <c r="V54" s="280"/>
      <c r="W54" s="282"/>
      <c r="X54"/>
      <c r="Y54" s="278"/>
      <c r="Z54" s="278"/>
      <c r="AA54" s="278"/>
      <c r="AB54" s="2"/>
      <c r="AC54" s="258">
        <v>52</v>
      </c>
      <c r="AD54" s="79">
        <v>46874</v>
      </c>
      <c r="AE54" s="244" t="s">
        <v>143</v>
      </c>
      <c r="AF54" s="5">
        <v>19872.870381268258</v>
      </c>
      <c r="AG54" s="5">
        <v>8102.5834369580334</v>
      </c>
      <c r="AH54" s="5">
        <v>27975.453818226291</v>
      </c>
      <c r="AI54" s="5">
        <v>757975.139566703</v>
      </c>
      <c r="AJ54" s="5">
        <v>792024.86043329665</v>
      </c>
      <c r="AK54" s="5">
        <v>676095.6133334568</v>
      </c>
      <c r="AL54" s="259">
        <v>0.125</v>
      </c>
      <c r="AM54" s="259" t="s">
        <v>144</v>
      </c>
      <c r="AN54" s="5">
        <v>1550000</v>
      </c>
      <c r="AO54" s="5" t="s">
        <v>268</v>
      </c>
      <c r="AP54" s="278"/>
      <c r="AQ54" s="278"/>
      <c r="AT54" s="63"/>
      <c r="AU54" s="63"/>
      <c r="AV54" s="281"/>
      <c r="AW54" s="281"/>
      <c r="AX54" s="281"/>
      <c r="AY54" s="281"/>
      <c r="AZ54" s="281"/>
      <c r="BA54" s="281"/>
      <c r="BF54" s="258">
        <v>52</v>
      </c>
      <c r="BG54" s="79">
        <v>48153</v>
      </c>
      <c r="BH54" s="244" t="s">
        <v>142</v>
      </c>
      <c r="BI54" s="5">
        <v>8226.6029847406662</v>
      </c>
      <c r="BJ54" s="5">
        <v>787.42826721350968</v>
      </c>
      <c r="BK54" s="5">
        <v>9014.0312519541767</v>
      </c>
      <c r="BL54" s="5">
        <v>68909.227272909266</v>
      </c>
      <c r="BM54" s="5">
        <v>331090.77272709081</v>
      </c>
      <c r="BN54" s="5">
        <v>139961.1682303595</v>
      </c>
      <c r="BO54" s="259">
        <v>0.1225</v>
      </c>
      <c r="BP54" s="259" t="s">
        <v>157</v>
      </c>
      <c r="BQ54" s="5">
        <v>400000</v>
      </c>
      <c r="BR54" s="5" t="s">
        <v>268</v>
      </c>
    </row>
    <row r="55" spans="1:70" s="244" customFormat="1" x14ac:dyDescent="0.3">
      <c r="A55"/>
      <c r="B55" s="5">
        <v>9</v>
      </c>
      <c r="C55" s="241">
        <v>46905</v>
      </c>
      <c r="D55" s="5">
        <v>133357.65210328353</v>
      </c>
      <c r="E55" s="5">
        <v>30254.037777904261</v>
      </c>
      <c r="F55" s="5">
        <v>163611.68988118778</v>
      </c>
      <c r="G55" s="5">
        <v>2873524.5946342</v>
      </c>
      <c r="H55" s="5">
        <v>1326475.4053657991</v>
      </c>
      <c r="I55" s="5">
        <v>1114138.3519855815</v>
      </c>
      <c r="J55" s="2"/>
      <c r="K55" s="245"/>
      <c r="L55" s="246"/>
      <c r="M55" s="247"/>
      <c r="N55" s="248"/>
      <c r="O55" s="274"/>
      <c r="P55" s="250"/>
      <c r="Q55" s="251"/>
      <c r="R55" s="267"/>
      <c r="S55" s="267"/>
      <c r="T55" s="283"/>
      <c r="U55" s="2"/>
      <c r="V55" s="280"/>
      <c r="W55" s="282"/>
      <c r="X55"/>
      <c r="Y55" s="278"/>
      <c r="Z55" s="278"/>
      <c r="AA55" s="278"/>
      <c r="AB55" s="2"/>
      <c r="AC55" s="258">
        <v>53</v>
      </c>
      <c r="AD55" s="79">
        <v>46905</v>
      </c>
      <c r="AE55" s="244" t="s">
        <v>143</v>
      </c>
      <c r="AF55" s="5">
        <v>20079.879447739804</v>
      </c>
      <c r="AG55" s="5">
        <v>7895.5743704864899</v>
      </c>
      <c r="AH55" s="5">
        <v>27975.453818226295</v>
      </c>
      <c r="AI55" s="5">
        <v>737895.2601189632</v>
      </c>
      <c r="AJ55" s="5">
        <v>812104.73988103645</v>
      </c>
      <c r="AK55" s="5">
        <v>683991.18770394335</v>
      </c>
      <c r="AL55" s="259">
        <v>0.125</v>
      </c>
      <c r="AM55" s="259" t="s">
        <v>144</v>
      </c>
      <c r="AN55" s="5">
        <v>1550000</v>
      </c>
      <c r="AO55" s="5" t="s">
        <v>268</v>
      </c>
      <c r="AP55" s="278"/>
      <c r="AQ55" s="278"/>
      <c r="AT55" s="63"/>
      <c r="AU55" s="63"/>
      <c r="AV55" s="281"/>
      <c r="AW55" s="281"/>
      <c r="AX55" s="281"/>
      <c r="AY55" s="281"/>
      <c r="AZ55" s="281"/>
      <c r="BA55" s="281"/>
      <c r="BF55" s="258">
        <v>53</v>
      </c>
      <c r="BG55" s="79">
        <v>48183</v>
      </c>
      <c r="BH55" s="244" t="s">
        <v>142</v>
      </c>
      <c r="BI55" s="5">
        <v>8310.5828902098947</v>
      </c>
      <c r="BJ55" s="5">
        <v>703.44836174428212</v>
      </c>
      <c r="BK55" s="5">
        <v>9014.0312519541767</v>
      </c>
      <c r="BL55" s="5">
        <v>60598.644382699371</v>
      </c>
      <c r="BM55" s="5">
        <v>339401.35561730072</v>
      </c>
      <c r="BN55" s="5">
        <v>140664.61659210379</v>
      </c>
      <c r="BO55" s="259">
        <v>0.1225</v>
      </c>
      <c r="BP55" s="259" t="s">
        <v>157</v>
      </c>
      <c r="BQ55" s="5">
        <v>400000</v>
      </c>
      <c r="BR55" s="5" t="s">
        <v>268</v>
      </c>
    </row>
    <row r="56" spans="1:70" s="244" customFormat="1" x14ac:dyDescent="0.3">
      <c r="A56"/>
      <c r="B56" s="5">
        <v>9</v>
      </c>
      <c r="C56" s="241">
        <v>46935</v>
      </c>
      <c r="D56" s="5">
        <v>44819.270238380421</v>
      </c>
      <c r="E56" s="5">
        <v>28872.590289645355</v>
      </c>
      <c r="F56" s="5">
        <v>68488.334068018245</v>
      </c>
      <c r="G56" s="5">
        <v>2833908.8508558273</v>
      </c>
      <c r="H56" s="5">
        <v>1371294.6756041795</v>
      </c>
      <c r="I56" s="5">
        <v>1143010.9422752268</v>
      </c>
      <c r="J56" s="2"/>
      <c r="K56" s="245"/>
      <c r="L56" s="246"/>
      <c r="M56" s="247"/>
      <c r="N56" s="248"/>
      <c r="O56" s="274"/>
      <c r="P56" s="250"/>
      <c r="Q56" s="251"/>
      <c r="R56" s="267"/>
      <c r="S56" s="267"/>
      <c r="T56" s="283"/>
      <c r="U56" s="2"/>
      <c r="V56" s="280"/>
      <c r="W56" s="282"/>
      <c r="X56"/>
      <c r="Y56" s="278"/>
      <c r="Z56" s="278"/>
      <c r="AA56" s="278"/>
      <c r="AB56" s="2"/>
      <c r="AC56" s="258">
        <v>54</v>
      </c>
      <c r="AD56" s="79">
        <v>46935</v>
      </c>
      <c r="AE56" s="244" t="s">
        <v>143</v>
      </c>
      <c r="AF56" s="5">
        <v>20289.04485865376</v>
      </c>
      <c r="AG56" s="5">
        <v>7686.4089595725336</v>
      </c>
      <c r="AH56" s="5">
        <v>27975.453818226295</v>
      </c>
      <c r="AI56" s="5">
        <v>717606.2152603094</v>
      </c>
      <c r="AJ56" s="5">
        <v>832393.78473969025</v>
      </c>
      <c r="AK56" s="5">
        <v>691677.5966635159</v>
      </c>
      <c r="AL56" s="259">
        <v>0.125</v>
      </c>
      <c r="AM56" s="259" t="s">
        <v>144</v>
      </c>
      <c r="AN56" s="5">
        <v>1550000</v>
      </c>
      <c r="AO56" s="5" t="s">
        <v>268</v>
      </c>
      <c r="AP56" s="278"/>
      <c r="AQ56" s="278"/>
      <c r="AT56" s="63"/>
      <c r="AU56" s="63"/>
      <c r="AV56" s="281"/>
      <c r="AW56" s="281"/>
      <c r="AX56" s="281"/>
      <c r="AY56" s="281"/>
      <c r="AZ56" s="281"/>
      <c r="BA56" s="281"/>
      <c r="BF56" s="258">
        <v>54</v>
      </c>
      <c r="BG56" s="79">
        <v>48214</v>
      </c>
      <c r="BH56" s="244" t="s">
        <v>142</v>
      </c>
      <c r="BI56" s="5">
        <v>8395.4200905474536</v>
      </c>
      <c r="BJ56" s="5">
        <v>618.61116140672277</v>
      </c>
      <c r="BK56" s="5">
        <v>9014.0312519541767</v>
      </c>
      <c r="BL56" s="5">
        <v>52203.224292151914</v>
      </c>
      <c r="BM56" s="5">
        <v>347796.7757078482</v>
      </c>
      <c r="BN56" s="5">
        <v>141283.22775351052</v>
      </c>
      <c r="BO56" s="259">
        <v>0.1225</v>
      </c>
      <c r="BP56" s="259" t="s">
        <v>157</v>
      </c>
      <c r="BQ56" s="5">
        <v>400000</v>
      </c>
      <c r="BR56" s="5" t="s">
        <v>268</v>
      </c>
    </row>
    <row r="57" spans="1:70" s="244" customFormat="1" x14ac:dyDescent="0.3">
      <c r="A57"/>
      <c r="B57" s="5">
        <v>9</v>
      </c>
      <c r="C57" s="241">
        <v>46966</v>
      </c>
      <c r="D57" s="5">
        <v>45271.602346087995</v>
      </c>
      <c r="E57" s="5">
        <v>28473.699610325093</v>
      </c>
      <c r="F57" s="5">
        <v>68488.334068018245</v>
      </c>
      <c r="G57" s="5">
        <v>2793894.2163981344</v>
      </c>
      <c r="H57" s="5">
        <v>1416566.2779502673</v>
      </c>
      <c r="I57" s="5">
        <v>1171484.6418855516</v>
      </c>
      <c r="J57" s="2"/>
      <c r="K57" s="245"/>
      <c r="L57" s="246"/>
      <c r="M57" s="247"/>
      <c r="N57" s="248"/>
      <c r="O57" s="274"/>
      <c r="P57" s="250"/>
      <c r="Q57" s="251"/>
      <c r="R57" s="267"/>
      <c r="S57" s="267"/>
      <c r="T57" s="283"/>
      <c r="U57" s="2"/>
      <c r="V57" s="280"/>
      <c r="W57" s="282"/>
      <c r="X57"/>
      <c r="Y57" s="278"/>
      <c r="Z57" s="278"/>
      <c r="AA57" s="278"/>
      <c r="AB57" s="2"/>
      <c r="AC57" s="258">
        <v>55</v>
      </c>
      <c r="AD57" s="79">
        <v>46966</v>
      </c>
      <c r="AE57" s="244" t="s">
        <v>143</v>
      </c>
      <c r="AF57" s="5">
        <v>20500.389075931402</v>
      </c>
      <c r="AG57" s="5">
        <v>7475.0647422948896</v>
      </c>
      <c r="AH57" s="5">
        <v>27975.453818226291</v>
      </c>
      <c r="AI57" s="5">
        <v>697105.82618437801</v>
      </c>
      <c r="AJ57" s="5">
        <v>852894.17381562165</v>
      </c>
      <c r="AK57" s="5">
        <v>699152.66140581074</v>
      </c>
      <c r="AL57" s="259">
        <v>0.125</v>
      </c>
      <c r="AM57" s="259" t="s">
        <v>144</v>
      </c>
      <c r="AN57" s="5">
        <v>1550000</v>
      </c>
      <c r="AO57" s="5" t="s">
        <v>268</v>
      </c>
      <c r="AP57" s="278"/>
      <c r="AQ57" s="278"/>
      <c r="AT57" s="63"/>
      <c r="AU57" s="63"/>
      <c r="AV57" s="281"/>
      <c r="AW57" s="281"/>
      <c r="AX57" s="281"/>
      <c r="AY57" s="281"/>
      <c r="AZ57" s="281"/>
      <c r="BA57" s="281"/>
      <c r="BF57" s="258">
        <v>55</v>
      </c>
      <c r="BG57" s="79">
        <v>48245</v>
      </c>
      <c r="BH57" s="244" t="s">
        <v>142</v>
      </c>
      <c r="BI57" s="5">
        <v>8481.1233373051255</v>
      </c>
      <c r="BJ57" s="5">
        <v>532.90791464905078</v>
      </c>
      <c r="BK57" s="5">
        <v>9014.0312519541767</v>
      </c>
      <c r="BL57" s="5">
        <v>43722.100954846785</v>
      </c>
      <c r="BM57" s="5">
        <v>356277.89904515335</v>
      </c>
      <c r="BN57" s="5">
        <v>141816.13566815958</v>
      </c>
      <c r="BO57" s="259">
        <v>0.1225</v>
      </c>
      <c r="BP57" s="259" t="s">
        <v>157</v>
      </c>
      <c r="BQ57" s="5">
        <v>400000</v>
      </c>
      <c r="BR57" s="5" t="s">
        <v>268</v>
      </c>
    </row>
    <row r="58" spans="1:70" s="244" customFormat="1" x14ac:dyDescent="0.3">
      <c r="A58"/>
      <c r="B58" s="5">
        <v>10</v>
      </c>
      <c r="C58" s="241">
        <v>46997</v>
      </c>
      <c r="D58" s="5">
        <v>70139.100246598595</v>
      </c>
      <c r="E58" s="5">
        <v>28070.760139118087</v>
      </c>
      <c r="F58" s="5">
        <v>95288.130418803514</v>
      </c>
      <c r="G58" s="5">
        <v>3040176.8461184497</v>
      </c>
      <c r="H58" s="5">
        <v>1481994.7408130961</v>
      </c>
      <c r="I58" s="5">
        <v>1199555.40202467</v>
      </c>
      <c r="J58" s="2"/>
      <c r="K58" s="245"/>
      <c r="L58" s="246"/>
      <c r="M58" s="247"/>
      <c r="N58" s="248"/>
      <c r="O58" s="274"/>
      <c r="P58" s="250"/>
      <c r="Q58" s="251"/>
      <c r="R58" s="267"/>
      <c r="S58" s="267"/>
      <c r="T58" s="283"/>
      <c r="U58" s="2"/>
      <c r="V58" s="280"/>
      <c r="W58" s="282"/>
      <c r="X58"/>
      <c r="Y58" s="278"/>
      <c r="Z58" s="278"/>
      <c r="AA58" s="278"/>
      <c r="AB58" s="2"/>
      <c r="AC58" s="258">
        <v>56</v>
      </c>
      <c r="AD58" s="79">
        <v>46997</v>
      </c>
      <c r="AE58" s="244" t="s">
        <v>143</v>
      </c>
      <c r="AF58" s="5">
        <v>20713.934795472353</v>
      </c>
      <c r="AG58" s="5">
        <v>7261.5190227539379</v>
      </c>
      <c r="AH58" s="5">
        <v>27975.453818226291</v>
      </c>
      <c r="AI58" s="5">
        <v>676391.8913889057</v>
      </c>
      <c r="AJ58" s="5">
        <v>873608.10861109395</v>
      </c>
      <c r="AK58" s="5">
        <v>706414.18042856466</v>
      </c>
      <c r="AL58" s="259">
        <v>0.125</v>
      </c>
      <c r="AM58" s="259" t="s">
        <v>144</v>
      </c>
      <c r="AN58" s="5">
        <v>1550000</v>
      </c>
      <c r="AO58" s="5" t="s">
        <v>268</v>
      </c>
      <c r="AP58" s="278"/>
      <c r="AQ58" s="278"/>
      <c r="AT58" s="63"/>
      <c r="AU58" s="63"/>
      <c r="AV58" s="281"/>
      <c r="AW58" s="281"/>
      <c r="AX58" s="281"/>
      <c r="AY58" s="281"/>
      <c r="AZ58" s="281"/>
      <c r="BA58" s="281"/>
      <c r="BF58" s="258">
        <v>56</v>
      </c>
      <c r="BG58" s="79">
        <v>48274</v>
      </c>
      <c r="BH58" s="244" t="s">
        <v>142</v>
      </c>
      <c r="BI58" s="5">
        <v>8567.7014713734497</v>
      </c>
      <c r="BJ58" s="5">
        <v>446.32978058072757</v>
      </c>
      <c r="BK58" s="5">
        <v>9014.0312519541767</v>
      </c>
      <c r="BL58" s="5">
        <v>35154.399483473338</v>
      </c>
      <c r="BM58" s="5">
        <v>364845.60051652679</v>
      </c>
      <c r="BN58" s="5">
        <v>142262.46544874032</v>
      </c>
      <c r="BO58" s="259">
        <v>0.1225</v>
      </c>
      <c r="BP58" s="259" t="s">
        <v>157</v>
      </c>
      <c r="BQ58" s="5">
        <v>400000</v>
      </c>
      <c r="BR58" s="5" t="s">
        <v>268</v>
      </c>
    </row>
    <row r="59" spans="1:70" s="244" customFormat="1" x14ac:dyDescent="0.3">
      <c r="A59"/>
      <c r="B59" s="5">
        <v>10</v>
      </c>
      <c r="C59" s="241">
        <v>47027</v>
      </c>
      <c r="D59" s="5">
        <v>50028.746963905069</v>
      </c>
      <c r="E59" s="5">
        <v>30541.899121255621</v>
      </c>
      <c r="F59" s="5">
        <v>75461.968417234952</v>
      </c>
      <c r="G59" s="5">
        <v>2995256.7768224701</v>
      </c>
      <c r="H59" s="5">
        <v>1532023.487777001</v>
      </c>
      <c r="I59" s="5">
        <v>1230097.3011459257</v>
      </c>
      <c r="J59" s="2"/>
      <c r="K59" s="245"/>
      <c r="L59" s="246"/>
      <c r="M59" s="247"/>
      <c r="N59" s="248"/>
      <c r="O59" s="274"/>
      <c r="P59" s="250"/>
      <c r="Q59" s="251"/>
      <c r="R59" s="267"/>
      <c r="S59" s="267"/>
      <c r="T59" s="283"/>
      <c r="U59" s="2"/>
      <c r="V59" s="280"/>
      <c r="W59" s="282"/>
      <c r="X59"/>
      <c r="Y59" s="278"/>
      <c r="Z59" s="278"/>
      <c r="AA59" s="278"/>
      <c r="AB59" s="2"/>
      <c r="AC59" s="258">
        <v>57</v>
      </c>
      <c r="AD59" s="79">
        <v>47027</v>
      </c>
      <c r="AE59" s="244" t="s">
        <v>143</v>
      </c>
      <c r="AF59" s="5">
        <v>20929.704949591858</v>
      </c>
      <c r="AG59" s="5">
        <v>7045.7488686344341</v>
      </c>
      <c r="AH59" s="5">
        <v>27975.453818226291</v>
      </c>
      <c r="AI59" s="5">
        <v>655462.18643931381</v>
      </c>
      <c r="AJ59" s="5">
        <v>894537.81356068584</v>
      </c>
      <c r="AK59" s="5">
        <v>713459.92929719912</v>
      </c>
      <c r="AL59" s="259">
        <v>0.125</v>
      </c>
      <c r="AM59" s="259" t="s">
        <v>144</v>
      </c>
      <c r="AN59" s="5">
        <v>1550000</v>
      </c>
      <c r="AO59" s="5" t="s">
        <v>268</v>
      </c>
      <c r="AP59" s="278"/>
      <c r="AQ59" s="278"/>
      <c r="AT59" s="63"/>
      <c r="AU59" s="63"/>
      <c r="AV59" s="281"/>
      <c r="AW59" s="281"/>
      <c r="AX59" s="281"/>
      <c r="AY59" s="281"/>
      <c r="AZ59" s="281"/>
      <c r="BA59" s="281"/>
      <c r="BF59" s="258">
        <v>57</v>
      </c>
      <c r="BG59" s="79">
        <v>48305</v>
      </c>
      <c r="BH59" s="244" t="s">
        <v>142</v>
      </c>
      <c r="BI59" s="5">
        <v>8655.1634238937204</v>
      </c>
      <c r="BJ59" s="5">
        <v>358.86782806045699</v>
      </c>
      <c r="BK59" s="5">
        <v>9014.0312519541767</v>
      </c>
      <c r="BL59" s="5">
        <v>26499.23605957962</v>
      </c>
      <c r="BM59" s="5">
        <v>373500.76394042053</v>
      </c>
      <c r="BN59" s="5">
        <v>142621.33327680078</v>
      </c>
      <c r="BO59" s="259">
        <v>0.1225</v>
      </c>
      <c r="BP59" s="259" t="s">
        <v>157</v>
      </c>
      <c r="BQ59" s="5">
        <v>400000</v>
      </c>
      <c r="BR59" s="5" t="s">
        <v>268</v>
      </c>
    </row>
    <row r="60" spans="1:70" s="244" customFormat="1" x14ac:dyDescent="0.3">
      <c r="A60"/>
      <c r="B60" s="5">
        <v>10</v>
      </c>
      <c r="C60" s="241">
        <v>47058</v>
      </c>
      <c r="D60" s="5">
        <v>50749.554456205849</v>
      </c>
      <c r="E60" s="5">
        <v>29465.878049172803</v>
      </c>
      <c r="F60" s="5">
        <v>75158.819318002788</v>
      </c>
      <c r="G60" s="5">
        <v>2949563.83555364</v>
      </c>
      <c r="H60" s="5">
        <v>1582773.0422332063</v>
      </c>
      <c r="I60" s="5">
        <v>1259563.1791950981</v>
      </c>
      <c r="J60" s="2"/>
      <c r="K60" s="245"/>
      <c r="L60" s="246"/>
      <c r="M60" s="247"/>
      <c r="N60" s="248"/>
      <c r="O60" s="274"/>
      <c r="P60" s="250"/>
      <c r="Q60" s="251"/>
      <c r="R60" s="267"/>
      <c r="S60" s="267"/>
      <c r="T60" s="283"/>
      <c r="U60" s="2"/>
      <c r="V60" s="280"/>
      <c r="W60" s="282"/>
      <c r="X60"/>
      <c r="Y60" s="278"/>
      <c r="Z60" s="278"/>
      <c r="AA60" s="278"/>
      <c r="AB60" s="2"/>
      <c r="AC60" s="258">
        <v>58</v>
      </c>
      <c r="AD60" s="79">
        <v>47058</v>
      </c>
      <c r="AE60" s="244" t="s">
        <v>143</v>
      </c>
      <c r="AF60" s="5">
        <v>21207.20746058556</v>
      </c>
      <c r="AG60" s="5">
        <v>6691.1764865679952</v>
      </c>
      <c r="AH60" s="5">
        <v>27898.383947153554</v>
      </c>
      <c r="AI60" s="5">
        <v>634254.97897872829</v>
      </c>
      <c r="AJ60" s="5">
        <v>915745.02102127136</v>
      </c>
      <c r="AK60" s="5">
        <v>720151.10578376707</v>
      </c>
      <c r="AL60" s="259">
        <v>0.1225</v>
      </c>
      <c r="AM60" s="259" t="s">
        <v>144</v>
      </c>
      <c r="AN60" s="5">
        <v>1550000</v>
      </c>
      <c r="AO60" s="5" t="s">
        <v>268</v>
      </c>
      <c r="AP60" s="278"/>
      <c r="AQ60" s="278"/>
      <c r="AT60" s="63"/>
      <c r="AU60" s="63"/>
      <c r="AV60" s="281"/>
      <c r="AW60" s="281"/>
      <c r="AX60" s="281"/>
      <c r="AY60" s="281"/>
      <c r="AZ60" s="281"/>
      <c r="BA60" s="281"/>
      <c r="BF60" s="258">
        <v>58</v>
      </c>
      <c r="BG60" s="79">
        <v>48335</v>
      </c>
      <c r="BH60" s="244" t="s">
        <v>142</v>
      </c>
      <c r="BI60" s="5">
        <v>8743.5182171793022</v>
      </c>
      <c r="BJ60" s="5">
        <v>270.51303477487528</v>
      </c>
      <c r="BK60" s="5">
        <v>9014.0312519541767</v>
      </c>
      <c r="BL60" s="5">
        <v>17755.717842400318</v>
      </c>
      <c r="BM60" s="5">
        <v>382244.28215759981</v>
      </c>
      <c r="BN60" s="5">
        <v>142891.84631157565</v>
      </c>
      <c r="BO60" s="259">
        <v>0.1225</v>
      </c>
      <c r="BP60" s="259" t="s">
        <v>157</v>
      </c>
      <c r="BQ60" s="5">
        <v>400000</v>
      </c>
      <c r="BR60" s="5" t="s">
        <v>268</v>
      </c>
    </row>
    <row r="61" spans="1:70" s="244" customFormat="1" x14ac:dyDescent="0.3">
      <c r="A61"/>
      <c r="B61" s="5">
        <v>10</v>
      </c>
      <c r="C61" s="241">
        <v>47088</v>
      </c>
      <c r="D61" s="5">
        <v>139891.88768443395</v>
      </c>
      <c r="E61" s="5">
        <v>29015.570763407562</v>
      </c>
      <c r="F61" s="5">
        <v>168907.45844784149</v>
      </c>
      <c r="G61" s="5">
        <v>2809671.9478692063</v>
      </c>
      <c r="H61" s="5">
        <v>1703828.0521307939</v>
      </c>
      <c r="I61" s="5">
        <v>1288578.7499585061</v>
      </c>
      <c r="J61" s="2"/>
      <c r="K61" s="245"/>
      <c r="L61" s="246"/>
      <c r="M61" s="247"/>
      <c r="N61" s="248"/>
      <c r="O61" s="274"/>
      <c r="P61" s="250"/>
      <c r="Q61" s="251"/>
      <c r="R61" s="267"/>
      <c r="S61" s="267"/>
      <c r="T61" s="283"/>
      <c r="U61" s="2"/>
      <c r="V61" s="280"/>
      <c r="W61" s="282"/>
      <c r="X61"/>
      <c r="Y61" s="278"/>
      <c r="Z61" s="278"/>
      <c r="AA61" s="278"/>
      <c r="AB61" s="2"/>
      <c r="AC61" s="258">
        <v>59</v>
      </c>
      <c r="AD61" s="79">
        <v>47088</v>
      </c>
      <c r="AE61" s="244" t="s">
        <v>143</v>
      </c>
      <c r="AF61" s="5">
        <v>21423.69770341237</v>
      </c>
      <c r="AG61" s="5">
        <v>6474.6862437411846</v>
      </c>
      <c r="AH61" s="5">
        <v>27898.383947153554</v>
      </c>
      <c r="AI61" s="5">
        <v>612831.28127531591</v>
      </c>
      <c r="AJ61" s="5">
        <v>937168.71872468374</v>
      </c>
      <c r="AK61" s="5">
        <v>726625.79202750826</v>
      </c>
      <c r="AL61" s="259">
        <v>0.1225</v>
      </c>
      <c r="AM61" s="259" t="s">
        <v>144</v>
      </c>
      <c r="AN61" s="5">
        <v>1550000</v>
      </c>
      <c r="AO61" s="5" t="s">
        <v>268</v>
      </c>
      <c r="AP61" s="278"/>
      <c r="AQ61" s="278"/>
      <c r="AT61" s="63"/>
      <c r="AU61" s="63"/>
      <c r="AV61" s="281"/>
      <c r="AW61" s="281"/>
      <c r="AX61" s="281"/>
      <c r="AY61" s="281"/>
      <c r="AZ61" s="281"/>
      <c r="BA61" s="281"/>
      <c r="BF61" s="258">
        <v>59</v>
      </c>
      <c r="BG61" s="79">
        <v>48366</v>
      </c>
      <c r="BH61" s="244" t="s">
        <v>142</v>
      </c>
      <c r="BI61" s="5">
        <v>8832.7749656463402</v>
      </c>
      <c r="BJ61" s="5">
        <v>181.25628630783658</v>
      </c>
      <c r="BK61" s="5">
        <v>9014.0312519541767</v>
      </c>
      <c r="BL61" s="5">
        <v>8922.9428767539775</v>
      </c>
      <c r="BM61" s="5">
        <v>391077.05712324614</v>
      </c>
      <c r="BN61" s="5">
        <v>143073.1025978835</v>
      </c>
      <c r="BO61" s="259">
        <v>0.1225</v>
      </c>
      <c r="BP61" s="259" t="s">
        <v>157</v>
      </c>
      <c r="BQ61" s="5">
        <v>400000</v>
      </c>
      <c r="BR61" s="5" t="s">
        <v>268</v>
      </c>
    </row>
    <row r="62" spans="1:70" s="244" customFormat="1" x14ac:dyDescent="0.3">
      <c r="A62"/>
      <c r="B62" s="5">
        <v>10</v>
      </c>
      <c r="C62" s="241">
        <v>47119</v>
      </c>
      <c r="D62" s="5">
        <v>51757.289684461633</v>
      </c>
      <c r="E62" s="5">
        <v>27598.021369664057</v>
      </c>
      <c r="F62" s="5">
        <v>75158.819318002788</v>
      </c>
      <c r="G62" s="5">
        <v>2762111.1499208673</v>
      </c>
      <c r="H62" s="5">
        <v>1755585.341815256</v>
      </c>
      <c r="I62" s="5">
        <v>1316176.7713281696</v>
      </c>
      <c r="J62" s="2"/>
      <c r="K62" s="245"/>
      <c r="L62" s="246"/>
      <c r="M62" s="247"/>
      <c r="N62" s="248"/>
      <c r="O62" s="274"/>
      <c r="P62" s="250"/>
      <c r="Q62" s="251"/>
      <c r="R62" s="267"/>
      <c r="S62" s="267"/>
      <c r="T62" s="283"/>
      <c r="U62" s="2"/>
      <c r="V62" s="280"/>
      <c r="W62" s="282"/>
      <c r="X62"/>
      <c r="Y62" s="278"/>
      <c r="Z62" s="278"/>
      <c r="AA62" s="278"/>
      <c r="AB62" s="2"/>
      <c r="AC62" s="258">
        <v>60</v>
      </c>
      <c r="AD62" s="79">
        <v>47119</v>
      </c>
      <c r="AE62" s="244" t="s">
        <v>143</v>
      </c>
      <c r="AF62" s="5">
        <v>21642.397950801373</v>
      </c>
      <c r="AG62" s="5">
        <v>6255.9859963521831</v>
      </c>
      <c r="AH62" s="5">
        <v>27898.383947153558</v>
      </c>
      <c r="AI62" s="5">
        <v>591188.88332451449</v>
      </c>
      <c r="AJ62" s="5">
        <v>958811.11667548516</v>
      </c>
      <c r="AK62" s="5">
        <v>732881.77802386042</v>
      </c>
      <c r="AL62" s="259">
        <v>0.1225</v>
      </c>
      <c r="AM62" s="259" t="s">
        <v>144</v>
      </c>
      <c r="AN62" s="5">
        <v>1550000</v>
      </c>
      <c r="AO62" s="5" t="s">
        <v>268</v>
      </c>
      <c r="AP62" s="278"/>
      <c r="AQ62" s="278"/>
      <c r="AT62" s="63"/>
      <c r="AU62" s="63"/>
      <c r="AV62" s="281"/>
      <c r="AW62" s="281"/>
      <c r="AX62" s="281"/>
      <c r="AY62" s="281"/>
      <c r="AZ62" s="281"/>
      <c r="BA62" s="281"/>
      <c r="BF62" s="258">
        <v>60</v>
      </c>
      <c r="BG62" s="79">
        <v>48396</v>
      </c>
      <c r="BH62" s="244" t="s">
        <v>142</v>
      </c>
      <c r="BI62" s="5">
        <v>8922.9428767539775</v>
      </c>
      <c r="BJ62" s="5">
        <v>91.08837520019685</v>
      </c>
      <c r="BK62" s="5">
        <v>9014.0312519541749</v>
      </c>
      <c r="BL62" s="5">
        <v>-4.8316906031686813E-13</v>
      </c>
      <c r="BM62" s="5">
        <v>400000.00000000012</v>
      </c>
      <c r="BN62" s="5">
        <v>143164.19097308369</v>
      </c>
      <c r="BO62" s="259">
        <v>0.1225</v>
      </c>
      <c r="BP62" s="259" t="s">
        <v>157</v>
      </c>
      <c r="BQ62" s="5">
        <v>400000</v>
      </c>
      <c r="BR62" s="5" t="s">
        <v>268</v>
      </c>
    </row>
    <row r="63" spans="1:70" s="244" customFormat="1" x14ac:dyDescent="0.3">
      <c r="A63"/>
      <c r="B63" s="5">
        <v>10</v>
      </c>
      <c r="C63" s="241">
        <v>47150</v>
      </c>
      <c r="D63" s="5">
        <v>52268.691118850897</v>
      </c>
      <c r="E63" s="5">
        <v>27128.808996847292</v>
      </c>
      <c r="F63" s="5">
        <v>75158.819318002788</v>
      </c>
      <c r="G63" s="5">
        <v>2714081.1395997116</v>
      </c>
      <c r="H63" s="5">
        <v>1807854.0329341064</v>
      </c>
      <c r="I63" s="5">
        <v>1343305.5803250172</v>
      </c>
      <c r="J63" s="2"/>
      <c r="K63" s="245"/>
      <c r="L63" s="246"/>
      <c r="M63" s="247"/>
      <c r="N63" s="248"/>
      <c r="O63" s="274"/>
      <c r="P63" s="250"/>
      <c r="Q63" s="251"/>
      <c r="R63" s="267"/>
      <c r="S63" s="267"/>
      <c r="T63" s="283"/>
      <c r="U63" s="2"/>
      <c r="V63" s="280"/>
      <c r="W63" s="282"/>
      <c r="X63"/>
      <c r="Y63" s="278"/>
      <c r="Z63" s="278"/>
      <c r="AA63" s="278"/>
      <c r="AB63" s="2"/>
      <c r="AC63" s="258">
        <v>61</v>
      </c>
      <c r="AD63" s="79">
        <v>47150</v>
      </c>
      <c r="AE63" s="244" t="s">
        <v>143</v>
      </c>
      <c r="AF63" s="5">
        <v>21863.330763215803</v>
      </c>
      <c r="AG63" s="5">
        <v>6035.0531839377518</v>
      </c>
      <c r="AH63" s="5">
        <v>27898.383947153554</v>
      </c>
      <c r="AI63" s="5">
        <v>569325.55256129871</v>
      </c>
      <c r="AJ63" s="5">
        <v>980674.44743870094</v>
      </c>
      <c r="AK63" s="5">
        <v>738916.83120779821</v>
      </c>
      <c r="AL63" s="259">
        <v>0.1225</v>
      </c>
      <c r="AM63" s="259" t="s">
        <v>144</v>
      </c>
      <c r="AN63" s="5">
        <v>1550000</v>
      </c>
      <c r="AO63" s="5" t="s">
        <v>268</v>
      </c>
      <c r="AP63" s="278"/>
      <c r="AQ63" s="278"/>
      <c r="AT63" s="63"/>
      <c r="AU63" s="63"/>
      <c r="AV63" s="281"/>
      <c r="AW63" s="281"/>
      <c r="AX63" s="281"/>
      <c r="AY63" s="281"/>
      <c r="AZ63" s="281"/>
      <c r="BA63" s="281"/>
      <c r="BF63" s="258"/>
      <c r="BG63" s="79"/>
      <c r="BI63" s="5"/>
      <c r="BJ63" s="5"/>
      <c r="BK63" s="5"/>
      <c r="BL63" s="5"/>
      <c r="BM63" s="5"/>
      <c r="BN63" s="5"/>
      <c r="BO63" s="259"/>
      <c r="BP63" s="259"/>
      <c r="BQ63" s="5"/>
      <c r="BR63" s="5"/>
    </row>
    <row r="64" spans="1:70" s="244" customFormat="1" x14ac:dyDescent="0.3">
      <c r="A64"/>
      <c r="B64" s="5">
        <v>11</v>
      </c>
      <c r="C64" s="241">
        <v>47178</v>
      </c>
      <c r="D64" s="5">
        <v>77413.155440077782</v>
      </c>
      <c r="E64" s="5">
        <v>26654.932741440865</v>
      </c>
      <c r="F64" s="5">
        <v>101741.87165284272</v>
      </c>
      <c r="G64" s="5">
        <v>3056994.2006883095</v>
      </c>
      <c r="H64" s="5">
        <v>1881411.337402663</v>
      </c>
      <c r="I64" s="5">
        <v>1369960.5130664581</v>
      </c>
      <c r="J64" s="2"/>
      <c r="K64" s="245"/>
      <c r="L64" s="246"/>
      <c r="M64" s="247"/>
      <c r="N64" s="248"/>
      <c r="O64" s="274"/>
      <c r="P64" s="250"/>
      <c r="Q64" s="251"/>
      <c r="R64" s="267"/>
      <c r="S64" s="267"/>
      <c r="T64" s="283"/>
      <c r="U64" s="2"/>
      <c r="V64" s="280"/>
      <c r="W64" s="282"/>
      <c r="X64"/>
      <c r="Y64" s="278"/>
      <c r="Z64" s="278"/>
      <c r="AA64" s="278"/>
      <c r="AB64" s="2"/>
      <c r="AC64" s="258">
        <v>62</v>
      </c>
      <c r="AD64" s="79">
        <v>47178</v>
      </c>
      <c r="AE64" s="244" t="s">
        <v>143</v>
      </c>
      <c r="AF64" s="5">
        <v>22086.518931423634</v>
      </c>
      <c r="AG64" s="5">
        <v>5811.8650157299244</v>
      </c>
      <c r="AH64" s="5">
        <v>27898.383947153558</v>
      </c>
      <c r="AI64" s="5">
        <v>547239.03362987505</v>
      </c>
      <c r="AJ64" s="5">
        <v>1002760.9663701246</v>
      </c>
      <c r="AK64" s="5">
        <v>744728.69622352812</v>
      </c>
      <c r="AL64" s="259">
        <v>0.1225</v>
      </c>
      <c r="AM64" s="259" t="s">
        <v>144</v>
      </c>
      <c r="AN64" s="5">
        <v>1550000</v>
      </c>
      <c r="AO64" s="5" t="s">
        <v>268</v>
      </c>
      <c r="AP64" s="278"/>
      <c r="AQ64" s="278"/>
      <c r="AT64" s="63"/>
      <c r="AU64" s="63"/>
      <c r="AV64" s="281"/>
      <c r="AW64" s="281"/>
      <c r="AX64" s="281"/>
      <c r="AY64" s="281"/>
      <c r="AZ64" s="281"/>
      <c r="BA64" s="281"/>
      <c r="BF64" s="258"/>
      <c r="BG64" s="79"/>
      <c r="BI64" s="5"/>
      <c r="BJ64" s="5"/>
      <c r="BK64" s="5"/>
      <c r="BL64" s="5"/>
      <c r="BM64" s="5"/>
      <c r="BN64" s="5"/>
      <c r="BO64" s="259"/>
      <c r="BP64" s="259"/>
      <c r="BQ64" s="5"/>
      <c r="BR64" s="5"/>
    </row>
    <row r="65" spans="1:70" s="244" customFormat="1" x14ac:dyDescent="0.3">
      <c r="A65"/>
      <c r="B65" s="5">
        <v>11</v>
      </c>
      <c r="C65" s="241">
        <v>47209</v>
      </c>
      <c r="D65" s="5">
        <v>58390.803164289777</v>
      </c>
      <c r="E65" s="5">
        <v>30194.2131703659</v>
      </c>
      <c r="F65" s="5">
        <v>84509.891902516931</v>
      </c>
      <c r="G65" s="5">
        <v>3002678.5219561588</v>
      </c>
      <c r="H65" s="5">
        <v>1939802.1405669523</v>
      </c>
      <c r="I65" s="5">
        <v>1400154.7262368239</v>
      </c>
      <c r="J65" s="2"/>
      <c r="K65" s="245"/>
      <c r="L65" s="246"/>
      <c r="M65" s="247"/>
      <c r="N65" s="248"/>
      <c r="O65" s="274"/>
      <c r="P65" s="250"/>
      <c r="Q65" s="251"/>
      <c r="R65" s="267"/>
      <c r="S65" s="267"/>
      <c r="T65" s="283"/>
      <c r="U65" s="2"/>
      <c r="V65" s="280"/>
      <c r="W65" s="282"/>
      <c r="X65"/>
      <c r="Y65" s="278"/>
      <c r="Z65" s="278"/>
      <c r="AA65" s="278"/>
      <c r="AB65" s="2"/>
      <c r="AC65" s="258">
        <v>63</v>
      </c>
      <c r="AD65" s="79">
        <v>47209</v>
      </c>
      <c r="AE65" s="244" t="s">
        <v>143</v>
      </c>
      <c r="AF65" s="5">
        <v>22311.985478848579</v>
      </c>
      <c r="AG65" s="5">
        <v>5586.3984683049739</v>
      </c>
      <c r="AH65" s="5">
        <v>27898.383947153554</v>
      </c>
      <c r="AI65" s="5">
        <v>524927.04815102648</v>
      </c>
      <c r="AJ65" s="5">
        <v>1025072.9518489732</v>
      </c>
      <c r="AK65" s="5">
        <v>750315.09469183313</v>
      </c>
      <c r="AL65" s="259">
        <v>0.1225</v>
      </c>
      <c r="AM65" s="259" t="s">
        <v>144</v>
      </c>
      <c r="AN65" s="5">
        <v>1550000</v>
      </c>
      <c r="AO65" s="5" t="s">
        <v>268</v>
      </c>
      <c r="AP65" s="278"/>
      <c r="AQ65" s="278"/>
      <c r="AT65" s="63"/>
      <c r="AU65" s="63"/>
      <c r="AV65" s="281"/>
      <c r="AW65" s="281"/>
      <c r="AX65" s="281"/>
      <c r="AY65" s="281"/>
      <c r="AZ65" s="281"/>
      <c r="BA65" s="281"/>
      <c r="BF65" s="258"/>
      <c r="BG65" s="79"/>
      <c r="BI65" s="5"/>
      <c r="BJ65" s="5"/>
      <c r="BK65" s="5"/>
      <c r="BL65" s="5"/>
      <c r="BM65" s="5"/>
      <c r="BN65" s="5"/>
      <c r="BO65" s="259"/>
      <c r="BP65" s="259"/>
      <c r="BQ65" s="5"/>
      <c r="BR65" s="5"/>
    </row>
    <row r="66" spans="1:70" s="244" customFormat="1" x14ac:dyDescent="0.3">
      <c r="A66"/>
      <c r="B66" s="5">
        <v>11</v>
      </c>
      <c r="C66" s="241">
        <v>47239</v>
      </c>
      <c r="D66" s="5">
        <v>58969.526021574944</v>
      </c>
      <c r="E66" s="5">
        <v>29656.633270356153</v>
      </c>
      <c r="F66" s="5">
        <v>84509.891902516931</v>
      </c>
      <c r="G66" s="5">
        <v>2947825.2633239981</v>
      </c>
      <c r="H66" s="5">
        <v>1998771.6665885272</v>
      </c>
      <c r="I66" s="5">
        <v>1429811.3595071801</v>
      </c>
      <c r="J66" s="2"/>
      <c r="K66" s="245"/>
      <c r="L66" s="246"/>
      <c r="M66" s="247"/>
      <c r="N66" s="248"/>
      <c r="O66" s="274"/>
      <c r="P66" s="250"/>
      <c r="Q66" s="251"/>
      <c r="R66" s="267"/>
      <c r="S66" s="267"/>
      <c r="T66" s="283"/>
      <c r="U66" s="2"/>
      <c r="V66" s="280"/>
      <c r="W66" s="282"/>
      <c r="X66"/>
      <c r="Y66" s="278"/>
      <c r="Z66" s="278"/>
      <c r="AA66" s="278"/>
      <c r="AB66" s="2"/>
      <c r="AC66" s="258">
        <v>64</v>
      </c>
      <c r="AD66" s="79">
        <v>47239</v>
      </c>
      <c r="AE66" s="244" t="s">
        <v>143</v>
      </c>
      <c r="AF66" s="5">
        <v>22539.753663945157</v>
      </c>
      <c r="AG66" s="5">
        <v>5358.6302832083957</v>
      </c>
      <c r="AH66" s="5">
        <v>27898.383947153554</v>
      </c>
      <c r="AI66" s="5">
        <v>502387.29448708129</v>
      </c>
      <c r="AJ66" s="5">
        <v>1047612.7055129183</v>
      </c>
      <c r="AK66" s="5">
        <v>755673.72497504158</v>
      </c>
      <c r="AL66" s="259">
        <v>0.1225</v>
      </c>
      <c r="AM66" s="259" t="s">
        <v>144</v>
      </c>
      <c r="AN66" s="5">
        <v>1550000</v>
      </c>
      <c r="AO66" s="5" t="s">
        <v>268</v>
      </c>
      <c r="AP66" s="278"/>
      <c r="AQ66" s="278"/>
      <c r="AT66" s="63"/>
      <c r="AU66" s="63"/>
      <c r="AV66" s="281"/>
      <c r="AW66" s="281"/>
      <c r="AX66" s="281"/>
      <c r="AY66" s="281"/>
      <c r="AZ66" s="281"/>
      <c r="BA66" s="281"/>
      <c r="BF66" s="258"/>
      <c r="BG66" s="79"/>
      <c r="BI66" s="5"/>
      <c r="BJ66" s="5"/>
      <c r="BK66" s="5"/>
      <c r="BL66" s="5"/>
      <c r="BM66" s="5"/>
      <c r="BN66" s="5"/>
      <c r="BO66" s="259"/>
      <c r="BP66" s="259"/>
      <c r="BQ66" s="5"/>
      <c r="BR66" s="5"/>
    </row>
    <row r="67" spans="1:70" s="244" customFormat="1" x14ac:dyDescent="0.3">
      <c r="A67"/>
      <c r="B67" s="5">
        <v>11</v>
      </c>
      <c r="C67" s="241">
        <v>47270</v>
      </c>
      <c r="D67" s="5">
        <v>147945.94838640938</v>
      </c>
      <c r="E67" s="5">
        <v>29113.696416822564</v>
      </c>
      <c r="F67" s="5">
        <v>177059.64480323196</v>
      </c>
      <c r="G67" s="5">
        <v>2799879.3149375888</v>
      </c>
      <c r="H67" s="5">
        <v>2131620.6850624112</v>
      </c>
      <c r="I67" s="5">
        <v>1458925.0559240028</v>
      </c>
      <c r="J67" s="2"/>
      <c r="K67" s="245"/>
      <c r="L67" s="246"/>
      <c r="M67" s="247"/>
      <c r="N67" s="248"/>
      <c r="O67" s="274"/>
      <c r="P67" s="250"/>
      <c r="Q67" s="251"/>
      <c r="R67" s="267"/>
      <c r="S67" s="267"/>
      <c r="T67" s="283"/>
      <c r="U67" s="2"/>
      <c r="V67" s="280"/>
      <c r="W67" s="282"/>
      <c r="X67"/>
      <c r="Y67" s="278"/>
      <c r="Z67" s="278"/>
      <c r="AA67" s="278"/>
      <c r="AB67" s="2"/>
      <c r="AC67" s="258">
        <v>65</v>
      </c>
      <c r="AD67" s="79">
        <v>47270</v>
      </c>
      <c r="AE67" s="244" t="s">
        <v>143</v>
      </c>
      <c r="AF67" s="5">
        <v>22769.846982597934</v>
      </c>
      <c r="AG67" s="5">
        <v>5128.5369645556211</v>
      </c>
      <c r="AH67" s="5">
        <v>27898.383947153554</v>
      </c>
      <c r="AI67" s="5">
        <v>479617.44750448334</v>
      </c>
      <c r="AJ67" s="5">
        <v>1070382.5524955161</v>
      </c>
      <c r="AK67" s="5">
        <v>760802.2619395972</v>
      </c>
      <c r="AL67" s="259">
        <v>0.1225</v>
      </c>
      <c r="AM67" s="259" t="s">
        <v>144</v>
      </c>
      <c r="AN67" s="5">
        <v>1550000</v>
      </c>
      <c r="AO67" s="5" t="s">
        <v>268</v>
      </c>
      <c r="AP67" s="278"/>
      <c r="AQ67" s="278"/>
      <c r="AT67" s="63"/>
      <c r="AU67" s="63"/>
      <c r="AV67" s="281"/>
      <c r="AW67" s="281"/>
      <c r="AX67" s="281"/>
      <c r="AY67" s="281"/>
      <c r="AZ67" s="281"/>
      <c r="BA67" s="281"/>
      <c r="BF67" s="258"/>
      <c r="BG67" s="79"/>
      <c r="BI67" s="5"/>
      <c r="BJ67" s="5"/>
      <c r="BK67" s="5"/>
      <c r="BL67" s="5"/>
      <c r="BM67" s="5"/>
      <c r="BN67" s="5"/>
      <c r="BO67" s="259"/>
      <c r="BP67" s="259"/>
      <c r="BQ67" s="5"/>
      <c r="BR67" s="5"/>
    </row>
    <row r="68" spans="1:70" s="244" customFormat="1" x14ac:dyDescent="0.3">
      <c r="A68"/>
      <c r="B68" s="5">
        <v>11</v>
      </c>
      <c r="C68" s="241">
        <v>47300</v>
      </c>
      <c r="D68" s="5">
        <v>60144.351338936402</v>
      </c>
      <c r="E68" s="5">
        <v>27615.148047270286</v>
      </c>
      <c r="F68" s="5">
        <v>84509.891902516931</v>
      </c>
      <c r="G68" s="5">
        <v>2742984.5710823424</v>
      </c>
      <c r="H68" s="5">
        <v>2191765.0364013473</v>
      </c>
      <c r="I68" s="5">
        <v>1486540.2039712733</v>
      </c>
      <c r="J68" s="2"/>
      <c r="K68" s="245"/>
      <c r="L68" s="246"/>
      <c r="M68" s="247"/>
      <c r="N68" s="248"/>
      <c r="O68" s="274"/>
      <c r="P68" s="250"/>
      <c r="Q68" s="251"/>
      <c r="R68" s="267"/>
      <c r="S68" s="267"/>
      <c r="T68" s="283"/>
      <c r="U68" s="2"/>
      <c r="V68" s="280"/>
      <c r="W68" s="282"/>
      <c r="X68"/>
      <c r="Y68" s="278"/>
      <c r="Z68" s="278"/>
      <c r="AA68" s="278"/>
      <c r="AB68" s="2"/>
      <c r="AC68" s="258">
        <v>66</v>
      </c>
      <c r="AD68" s="79">
        <v>47300</v>
      </c>
      <c r="AE68" s="244" t="s">
        <v>143</v>
      </c>
      <c r="AF68" s="5">
        <v>23002.289170545286</v>
      </c>
      <c r="AG68" s="5">
        <v>4896.0947766082672</v>
      </c>
      <c r="AH68" s="5">
        <v>27898.383947153554</v>
      </c>
      <c r="AI68" s="5">
        <v>456615.15833393804</v>
      </c>
      <c r="AJ68" s="5">
        <v>1093384.8416660614</v>
      </c>
      <c r="AK68" s="5">
        <v>765698.35671620548</v>
      </c>
      <c r="AL68" s="259">
        <v>0.1225</v>
      </c>
      <c r="AM68" s="259" t="s">
        <v>144</v>
      </c>
      <c r="AN68" s="5">
        <v>1550000</v>
      </c>
      <c r="AO68" s="5" t="s">
        <v>268</v>
      </c>
      <c r="AP68" s="278"/>
      <c r="AQ68" s="278"/>
      <c r="AT68" s="63"/>
      <c r="AU68" s="63"/>
      <c r="AV68" s="281"/>
      <c r="AW68" s="281"/>
      <c r="AX68" s="281"/>
      <c r="AY68" s="281"/>
      <c r="AZ68" s="281"/>
      <c r="BA68" s="281"/>
      <c r="BF68" s="258"/>
      <c r="BG68" s="79"/>
      <c r="BI68" s="5"/>
      <c r="BJ68" s="5"/>
      <c r="BK68" s="5"/>
      <c r="BL68" s="5"/>
      <c r="BM68" s="5"/>
      <c r="BN68" s="5"/>
      <c r="BO68" s="259"/>
      <c r="BP68" s="259"/>
      <c r="BQ68" s="5"/>
      <c r="BR68" s="5"/>
    </row>
    <row r="69" spans="1:70" s="244" customFormat="1" x14ac:dyDescent="0.3">
      <c r="A69"/>
      <c r="B69" s="5">
        <v>11</v>
      </c>
      <c r="C69" s="241">
        <v>47331</v>
      </c>
      <c r="D69" s="5">
        <v>60740.570236019128</v>
      </c>
      <c r="E69" s="5">
        <v>27051.550493539864</v>
      </c>
      <c r="F69" s="5">
        <v>84509.891902516931</v>
      </c>
      <c r="G69" s="5">
        <v>2685526.2296733647</v>
      </c>
      <c r="H69" s="5">
        <v>2252505.6066373666</v>
      </c>
      <c r="I69" s="5">
        <v>1513591.754464813</v>
      </c>
      <c r="J69" s="2"/>
      <c r="K69" s="245"/>
      <c r="L69" s="246"/>
      <c r="M69" s="247"/>
      <c r="N69" s="248"/>
      <c r="O69" s="274"/>
      <c r="P69" s="250"/>
      <c r="Q69" s="251"/>
      <c r="R69" s="267"/>
      <c r="S69" s="267"/>
      <c r="T69" s="283"/>
      <c r="U69" s="2"/>
      <c r="V69" s="280"/>
      <c r="W69" s="282"/>
      <c r="X69"/>
      <c r="Y69" s="278"/>
      <c r="Z69" s="278"/>
      <c r="AA69" s="278"/>
      <c r="AB69" s="2"/>
      <c r="AC69" s="258">
        <v>67</v>
      </c>
      <c r="AD69" s="79">
        <v>47331</v>
      </c>
      <c r="AE69" s="244" t="s">
        <v>143</v>
      </c>
      <c r="AF69" s="5">
        <v>23237.104205827934</v>
      </c>
      <c r="AG69" s="5">
        <v>4661.2797413256176</v>
      </c>
      <c r="AH69" s="5">
        <v>27898.383947153554</v>
      </c>
      <c r="AI69" s="5">
        <v>433378.05412811012</v>
      </c>
      <c r="AJ69" s="5">
        <v>1116621.9458718894</v>
      </c>
      <c r="AK69" s="5">
        <v>770359.63645753113</v>
      </c>
      <c r="AL69" s="259">
        <v>0.1225</v>
      </c>
      <c r="AM69" s="259" t="s">
        <v>144</v>
      </c>
      <c r="AN69" s="5">
        <v>1550000</v>
      </c>
      <c r="AO69" s="5" t="s">
        <v>268</v>
      </c>
      <c r="AP69" s="278"/>
      <c r="AQ69" s="278"/>
      <c r="AT69" s="63"/>
      <c r="AU69" s="63"/>
      <c r="AV69" s="281"/>
      <c r="AW69" s="281"/>
      <c r="AX69" s="281"/>
      <c r="AY69" s="281"/>
      <c r="AZ69" s="281"/>
      <c r="BA69" s="281"/>
      <c r="BF69" s="258"/>
      <c r="BG69" s="79"/>
      <c r="BI69" s="5"/>
      <c r="BJ69" s="5"/>
      <c r="BK69" s="5"/>
      <c r="BL69" s="5"/>
      <c r="BM69" s="5"/>
      <c r="BN69" s="5"/>
      <c r="BO69" s="259"/>
      <c r="BP69" s="259"/>
      <c r="BQ69" s="5"/>
      <c r="BR69" s="5"/>
    </row>
    <row r="70" spans="1:70" s="244" customFormat="1" x14ac:dyDescent="0.3">
      <c r="A70"/>
      <c r="B70" s="5">
        <v>12</v>
      </c>
      <c r="C70" s="241">
        <v>47362</v>
      </c>
      <c r="D70" s="5">
        <v>86221.951614973485</v>
      </c>
      <c r="E70" s="5">
        <v>26482.332246036385</v>
      </c>
      <c r="F70" s="5">
        <v>110942.41392413064</v>
      </c>
      <c r="G70" s="5">
        <v>2810066.1479952708</v>
      </c>
      <c r="H70" s="5">
        <v>2335664.0873721065</v>
      </c>
      <c r="I70" s="5">
        <v>1540074.0867108491</v>
      </c>
      <c r="J70" s="2"/>
      <c r="K70" s="245"/>
      <c r="L70" s="246"/>
      <c r="M70" s="247"/>
      <c r="N70" s="248"/>
      <c r="O70" s="274"/>
      <c r="P70" s="250"/>
      <c r="Q70" s="251"/>
      <c r="R70" s="267"/>
      <c r="S70" s="267"/>
      <c r="T70" s="283"/>
      <c r="U70" s="2"/>
      <c r="V70" s="280"/>
      <c r="W70" s="282"/>
      <c r="X70"/>
      <c r="Y70" s="278"/>
      <c r="Z70" s="278"/>
      <c r="AA70" s="278"/>
      <c r="AB70" s="2"/>
      <c r="AC70" s="258">
        <v>68</v>
      </c>
      <c r="AD70" s="79">
        <v>47362</v>
      </c>
      <c r="AE70" s="244" t="s">
        <v>143</v>
      </c>
      <c r="AF70" s="5">
        <v>23474.316311262424</v>
      </c>
      <c r="AG70" s="5">
        <v>4424.0676358911242</v>
      </c>
      <c r="AH70" s="5">
        <v>27898.38394715355</v>
      </c>
      <c r="AI70" s="5">
        <v>409903.73781684769</v>
      </c>
      <c r="AJ70" s="5">
        <v>1140096.2621831517</v>
      </c>
      <c r="AK70" s="5">
        <v>774783.70409342228</v>
      </c>
      <c r="AL70" s="259">
        <v>0.1225</v>
      </c>
      <c r="AM70" s="259" t="s">
        <v>144</v>
      </c>
      <c r="AN70" s="5">
        <v>1550000</v>
      </c>
      <c r="AO70" s="5" t="s">
        <v>268</v>
      </c>
      <c r="AP70" s="278"/>
      <c r="AQ70" s="278"/>
      <c r="AT70" s="63"/>
      <c r="AU70" s="63"/>
      <c r="AV70" s="281"/>
      <c r="AW70" s="281"/>
      <c r="AX70" s="281"/>
      <c r="AY70" s="281"/>
      <c r="AZ70" s="281"/>
      <c r="BA70" s="281"/>
      <c r="BF70" s="258"/>
      <c r="BG70" s="79"/>
      <c r="BI70" s="5"/>
      <c r="BJ70" s="5"/>
      <c r="BK70" s="5"/>
      <c r="BL70" s="5"/>
      <c r="BM70" s="5"/>
      <c r="BN70" s="5"/>
      <c r="BO70" s="259"/>
      <c r="BP70" s="259"/>
      <c r="BQ70" s="5"/>
      <c r="BR70" s="5"/>
    </row>
    <row r="71" spans="1:70" s="244" customFormat="1" x14ac:dyDescent="0.3">
      <c r="A71"/>
      <c r="B71" s="5">
        <v>12</v>
      </c>
      <c r="C71" s="241">
        <v>47392</v>
      </c>
      <c r="D71" s="5">
        <v>64561.808358451679</v>
      </c>
      <c r="E71" s="5">
        <v>27619.007040204797</v>
      </c>
      <c r="F71" s="5">
        <v>89080.159247054296</v>
      </c>
      <c r="G71" s="5">
        <v>2748604.995788421</v>
      </c>
      <c r="H71" s="5">
        <v>2400225.8957305574</v>
      </c>
      <c r="I71" s="5">
        <v>1567693.0937510543</v>
      </c>
      <c r="J71" s="2"/>
      <c r="K71" s="245"/>
      <c r="L71" s="246"/>
      <c r="M71" s="247"/>
      <c r="N71" s="248"/>
      <c r="O71" s="274"/>
      <c r="P71" s="250"/>
      <c r="Q71" s="251"/>
      <c r="R71" s="267"/>
      <c r="S71" s="267"/>
      <c r="T71" s="283"/>
      <c r="U71" s="2"/>
      <c r="V71" s="280"/>
      <c r="W71" s="282"/>
      <c r="X71"/>
      <c r="Y71" s="278"/>
      <c r="Z71" s="278"/>
      <c r="AA71" s="278"/>
      <c r="AB71" s="2"/>
      <c r="AC71" s="258">
        <v>69</v>
      </c>
      <c r="AD71" s="79">
        <v>47392</v>
      </c>
      <c r="AE71" s="244" t="s">
        <v>143</v>
      </c>
      <c r="AF71" s="5">
        <v>23713.949956939898</v>
      </c>
      <c r="AG71" s="5">
        <v>4184.4339902136535</v>
      </c>
      <c r="AH71" s="5">
        <v>27898.38394715355</v>
      </c>
      <c r="AI71" s="5">
        <v>386189.78785990778</v>
      </c>
      <c r="AJ71" s="5">
        <v>1163810.2121400915</v>
      </c>
      <c r="AK71" s="5">
        <v>778968.13808363595</v>
      </c>
      <c r="AL71" s="259">
        <v>0.1225</v>
      </c>
      <c r="AM71" s="259" t="s">
        <v>144</v>
      </c>
      <c r="AN71" s="5">
        <v>1550000</v>
      </c>
      <c r="AO71" s="5" t="s">
        <v>268</v>
      </c>
      <c r="AP71" s="278"/>
      <c r="AQ71" s="278"/>
      <c r="AT71" s="63"/>
      <c r="AU71" s="63"/>
      <c r="AV71" s="281"/>
      <c r="AW71" s="281"/>
      <c r="AX71" s="281"/>
      <c r="AY71" s="281"/>
      <c r="AZ71" s="281"/>
      <c r="BA71" s="281"/>
      <c r="BF71" s="258"/>
      <c r="BG71" s="79"/>
      <c r="BI71" s="5"/>
      <c r="BJ71" s="5"/>
      <c r="BK71" s="5"/>
      <c r="BL71" s="5"/>
      <c r="BM71" s="5"/>
      <c r="BN71" s="5"/>
      <c r="BO71" s="259"/>
      <c r="BP71" s="259"/>
      <c r="BQ71" s="5"/>
      <c r="BR71" s="5"/>
    </row>
    <row r="72" spans="1:70" s="244" customFormat="1" x14ac:dyDescent="0.3">
      <c r="A72"/>
      <c r="B72" s="5">
        <v>12</v>
      </c>
      <c r="C72" s="241">
        <v>47423</v>
      </c>
      <c r="D72" s="5">
        <v>65415.083290513219</v>
      </c>
      <c r="E72" s="5">
        <v>26438.951397951721</v>
      </c>
      <c r="F72" s="5">
        <v>88786.978451507486</v>
      </c>
      <c r="G72" s="5">
        <v>2686256.9687348655</v>
      </c>
      <c r="H72" s="5">
        <v>2465640.979021071</v>
      </c>
      <c r="I72" s="5">
        <v>1594132.0451490057</v>
      </c>
      <c r="J72" s="2"/>
      <c r="K72" s="245"/>
      <c r="L72" s="246"/>
      <c r="M72" s="247"/>
      <c r="N72" s="248"/>
      <c r="O72" s="274"/>
      <c r="P72" s="250"/>
      <c r="Q72" s="251"/>
      <c r="R72" s="267"/>
      <c r="S72" s="267"/>
      <c r="T72" s="283"/>
      <c r="U72" s="2"/>
      <c r="V72" s="280"/>
      <c r="W72" s="282"/>
      <c r="X72"/>
      <c r="Y72" s="278"/>
      <c r="Z72" s="278"/>
      <c r="AA72" s="278"/>
      <c r="AB72" s="2"/>
      <c r="AC72" s="258">
        <v>70</v>
      </c>
      <c r="AD72" s="79">
        <v>47423</v>
      </c>
      <c r="AE72" s="244" t="s">
        <v>143</v>
      </c>
      <c r="AF72" s="5">
        <v>23991.569490665031</v>
      </c>
      <c r="AG72" s="5">
        <v>3861.897878599078</v>
      </c>
      <c r="AH72" s="5">
        <v>27853.467369264108</v>
      </c>
      <c r="AI72" s="5">
        <v>362198.21836924274</v>
      </c>
      <c r="AJ72" s="5">
        <v>1187801.7816307566</v>
      </c>
      <c r="AK72" s="5">
        <v>782830.03596223507</v>
      </c>
      <c r="AL72" s="259">
        <v>0.12000000000000001</v>
      </c>
      <c r="AM72" s="259" t="s">
        <v>144</v>
      </c>
      <c r="AN72" s="5">
        <v>1550000</v>
      </c>
      <c r="AO72" s="5" t="s">
        <v>268</v>
      </c>
      <c r="AP72" s="278"/>
      <c r="AQ72" s="278"/>
      <c r="AT72" s="63"/>
      <c r="AU72" s="63"/>
      <c r="AV72" s="281"/>
      <c r="AW72" s="281"/>
      <c r="AX72" s="281"/>
      <c r="AY72" s="281"/>
      <c r="AZ72" s="281"/>
      <c r="BA72" s="281"/>
      <c r="BF72" s="258"/>
      <c r="BG72" s="79"/>
      <c r="BI72" s="5"/>
      <c r="BJ72" s="5"/>
      <c r="BK72" s="5"/>
      <c r="BL72" s="5"/>
      <c r="BM72" s="5"/>
      <c r="BN72" s="5"/>
      <c r="BO72" s="259"/>
      <c r="BP72" s="259"/>
      <c r="BQ72" s="5"/>
      <c r="BR72" s="5"/>
    </row>
    <row r="73" spans="1:70" s="244" customFormat="1" x14ac:dyDescent="0.3">
      <c r="A73"/>
      <c r="B73" s="5">
        <v>12</v>
      </c>
      <c r="C73" s="241">
        <v>47453</v>
      </c>
      <c r="D73" s="5">
        <v>153744.74147804346</v>
      </c>
      <c r="E73" s="5">
        <v>25835.714851234174</v>
      </c>
      <c r="F73" s="5">
        <v>179580.45632927763</v>
      </c>
      <c r="G73" s="5">
        <v>2532512.2272568219</v>
      </c>
      <c r="H73" s="5">
        <v>2607987.7727431776</v>
      </c>
      <c r="I73" s="5">
        <v>1619967.7600002401</v>
      </c>
      <c r="J73" s="2"/>
      <c r="K73" s="245"/>
      <c r="L73" s="246"/>
      <c r="M73" s="247"/>
      <c r="N73" s="248"/>
      <c r="O73" s="274"/>
      <c r="P73" s="250"/>
      <c r="Q73" s="251"/>
      <c r="R73" s="267"/>
      <c r="S73" s="267"/>
      <c r="T73" s="283"/>
      <c r="U73" s="2"/>
      <c r="V73" s="280"/>
      <c r="W73" s="282"/>
      <c r="X73"/>
      <c r="Y73" s="278"/>
      <c r="Z73" s="278"/>
      <c r="AA73" s="278"/>
      <c r="AB73" s="2"/>
      <c r="AC73" s="258">
        <v>71</v>
      </c>
      <c r="AD73" s="79">
        <v>47453</v>
      </c>
      <c r="AE73" s="244" t="s">
        <v>143</v>
      </c>
      <c r="AF73" s="5">
        <v>24231.485185571677</v>
      </c>
      <c r="AG73" s="5">
        <v>3621.9821836924275</v>
      </c>
      <c r="AH73" s="5">
        <v>27853.467369264104</v>
      </c>
      <c r="AI73" s="5">
        <v>337966.73318367108</v>
      </c>
      <c r="AJ73" s="5">
        <v>1212033.2668163283</v>
      </c>
      <c r="AK73" s="5">
        <v>786452.01814592746</v>
      </c>
      <c r="AL73" s="259">
        <v>0.12000000000000001</v>
      </c>
      <c r="AM73" s="259" t="s">
        <v>144</v>
      </c>
      <c r="AN73" s="5">
        <v>1550000</v>
      </c>
      <c r="AO73" s="5" t="s">
        <v>268</v>
      </c>
      <c r="AP73" s="278"/>
      <c r="AQ73" s="278"/>
      <c r="AT73" s="63"/>
      <c r="AU73" s="63"/>
      <c r="AV73" s="281"/>
      <c r="AW73" s="281"/>
      <c r="AX73" s="281"/>
      <c r="AY73" s="281"/>
      <c r="AZ73" s="281"/>
      <c r="BA73" s="281"/>
      <c r="BF73" s="258"/>
      <c r="BG73" s="79"/>
      <c r="BI73" s="5"/>
      <c r="BJ73" s="5"/>
      <c r="BK73" s="5"/>
      <c r="BL73" s="5"/>
      <c r="BM73" s="5"/>
      <c r="BN73" s="5"/>
      <c r="BO73" s="259"/>
      <c r="BP73" s="259"/>
      <c r="BQ73" s="5"/>
      <c r="BR73" s="5"/>
    </row>
    <row r="74" spans="1:70" s="244" customFormat="1" x14ac:dyDescent="0.3">
      <c r="A74"/>
      <c r="B74" s="5">
        <v>12</v>
      </c>
      <c r="C74" s="241">
        <v>47484</v>
      </c>
      <c r="D74" s="5">
        <v>66688.373686688239</v>
      </c>
      <c r="E74" s="5">
        <v>24313.686378041886</v>
      </c>
      <c r="F74" s="5">
        <v>88786.978451507486</v>
      </c>
      <c r="G74" s="5">
        <v>2468038.9351833565</v>
      </c>
      <c r="H74" s="5">
        <v>2674676.1464298652</v>
      </c>
      <c r="I74" s="5">
        <v>1644281.446378282</v>
      </c>
      <c r="J74" s="2"/>
      <c r="K74" s="245"/>
      <c r="L74" s="246"/>
      <c r="M74" s="247"/>
      <c r="N74" s="248"/>
      <c r="O74" s="274"/>
      <c r="P74" s="250"/>
      <c r="Q74" s="251"/>
      <c r="R74" s="267"/>
      <c r="S74" s="267"/>
      <c r="T74" s="283"/>
      <c r="U74" s="2"/>
      <c r="V74" s="280"/>
      <c r="W74" s="282"/>
      <c r="X74"/>
      <c r="Y74" s="278"/>
      <c r="Z74" s="278"/>
      <c r="AA74" s="278"/>
      <c r="AB74" s="2"/>
      <c r="AC74" s="258">
        <v>72</v>
      </c>
      <c r="AD74" s="79">
        <v>47484</v>
      </c>
      <c r="AE74" s="244" t="s">
        <v>143</v>
      </c>
      <c r="AF74" s="5">
        <v>24473.800037427394</v>
      </c>
      <c r="AG74" s="5">
        <v>3379.6673318367111</v>
      </c>
      <c r="AH74" s="5">
        <v>27853.467369264104</v>
      </c>
      <c r="AI74" s="5">
        <v>313492.93314624368</v>
      </c>
      <c r="AJ74" s="5">
        <v>1236507.0668537556</v>
      </c>
      <c r="AK74" s="5">
        <v>789831.68547776423</v>
      </c>
      <c r="AL74" s="259">
        <v>0.12000000000000001</v>
      </c>
      <c r="AM74" s="259" t="s">
        <v>144</v>
      </c>
      <c r="AN74" s="5">
        <v>1550000</v>
      </c>
      <c r="AO74" s="5" t="s">
        <v>268</v>
      </c>
      <c r="AP74" s="278"/>
      <c r="AQ74" s="278"/>
      <c r="AT74" s="63"/>
      <c r="AU74" s="63"/>
      <c r="AV74" s="281"/>
      <c r="AW74" s="281"/>
      <c r="AX74" s="281"/>
      <c r="AY74" s="281"/>
      <c r="AZ74" s="281"/>
      <c r="BA74" s="281"/>
      <c r="BF74" s="258"/>
      <c r="BG74" s="79"/>
      <c r="BI74" s="5"/>
      <c r="BJ74" s="5"/>
      <c r="BK74" s="5"/>
      <c r="BL74" s="5"/>
      <c r="BM74" s="5"/>
      <c r="BN74" s="5"/>
      <c r="BO74" s="259"/>
      <c r="BP74" s="259"/>
      <c r="BQ74" s="5"/>
      <c r="BR74" s="5"/>
    </row>
    <row r="75" spans="1:70" s="244" customFormat="1" x14ac:dyDescent="0.3">
      <c r="A75"/>
      <c r="B75" s="5">
        <v>12</v>
      </c>
      <c r="C75" s="241">
        <v>47515</v>
      </c>
      <c r="D75" s="5">
        <v>67334.34552512088</v>
      </c>
      <c r="E75" s="5">
        <v>23689.430897281774</v>
      </c>
      <c r="F75" s="5">
        <v>88786.978451507486</v>
      </c>
      <c r="G75" s="5">
        <v>2402941.3876291309</v>
      </c>
      <c r="H75" s="5">
        <v>2742010.4919549869</v>
      </c>
      <c r="I75" s="5">
        <v>1667970.8772755633</v>
      </c>
      <c r="J75" s="2"/>
      <c r="K75" s="245"/>
      <c r="L75" s="246"/>
      <c r="M75" s="247"/>
      <c r="N75" s="248"/>
      <c r="O75" s="274"/>
      <c r="P75" s="250"/>
      <c r="Q75" s="251"/>
      <c r="R75" s="267"/>
      <c r="S75" s="267"/>
      <c r="T75" s="283"/>
      <c r="U75" s="2"/>
      <c r="V75" s="280"/>
      <c r="W75" s="282"/>
      <c r="X75"/>
      <c r="Y75" s="278"/>
      <c r="Z75" s="278"/>
      <c r="AA75" s="278"/>
      <c r="AB75" s="2"/>
      <c r="AC75" s="258">
        <v>73</v>
      </c>
      <c r="AD75" s="79">
        <v>47515</v>
      </c>
      <c r="AE75" s="244" t="s">
        <v>143</v>
      </c>
      <c r="AF75" s="5">
        <v>24718.538037801667</v>
      </c>
      <c r="AG75" s="5">
        <v>3134.9293314624369</v>
      </c>
      <c r="AH75" s="5">
        <v>27853.467369264104</v>
      </c>
      <c r="AI75" s="5">
        <v>288774.395108442</v>
      </c>
      <c r="AJ75" s="5">
        <v>1261225.6048915572</v>
      </c>
      <c r="AK75" s="5">
        <v>792966.61480922671</v>
      </c>
      <c r="AL75" s="259">
        <v>0.12000000000000001</v>
      </c>
      <c r="AM75" s="259" t="s">
        <v>144</v>
      </c>
      <c r="AN75" s="5">
        <v>1550000</v>
      </c>
      <c r="AO75" s="5" t="s">
        <v>268</v>
      </c>
      <c r="AP75" s="278"/>
      <c r="AQ75" s="278"/>
      <c r="AT75" s="63"/>
      <c r="AU75" s="63"/>
      <c r="AV75" s="281"/>
      <c r="AW75" s="281"/>
      <c r="AX75" s="281"/>
      <c r="AY75" s="281"/>
      <c r="AZ75" s="281"/>
      <c r="BA75" s="281"/>
      <c r="BF75" s="258"/>
      <c r="BG75" s="79"/>
      <c r="BI75" s="5"/>
      <c r="BJ75" s="5"/>
      <c r="BK75" s="5"/>
      <c r="BL75" s="5"/>
      <c r="BM75" s="5"/>
      <c r="BN75" s="5"/>
      <c r="BO75" s="259"/>
      <c r="BP75" s="259"/>
      <c r="BQ75" s="5"/>
      <c r="BR75" s="5"/>
    </row>
    <row r="76" spans="1:70" s="244" customFormat="1" x14ac:dyDescent="0.3">
      <c r="A76"/>
      <c r="B76" s="5">
        <v>13</v>
      </c>
      <c r="C76" s="241">
        <v>47543</v>
      </c>
      <c r="D76" s="5">
        <v>93055.634477463536</v>
      </c>
      <c r="E76" s="5">
        <v>23059.090064523636</v>
      </c>
      <c r="F76" s="5">
        <v>114961.92366510094</v>
      </c>
      <c r="G76" s="5">
        <v>2624538.5540285534</v>
      </c>
      <c r="H76" s="5">
        <v>2832884.3174878214</v>
      </c>
      <c r="I76" s="5">
        <v>1691029.9673400875</v>
      </c>
      <c r="J76" s="2"/>
      <c r="K76" s="245"/>
      <c r="L76" s="246"/>
      <c r="M76" s="247"/>
      <c r="N76" s="248"/>
      <c r="O76" s="274"/>
      <c r="P76" s="250"/>
      <c r="Q76" s="251"/>
      <c r="R76" s="267"/>
      <c r="S76" s="267"/>
      <c r="T76" s="283"/>
      <c r="U76" s="2"/>
      <c r="V76" s="280"/>
      <c r="W76" s="282"/>
      <c r="X76"/>
      <c r="Y76" s="278"/>
      <c r="Z76" s="278"/>
      <c r="AA76" s="278"/>
      <c r="AB76" s="2"/>
      <c r="AC76" s="258">
        <v>74</v>
      </c>
      <c r="AD76" s="79">
        <v>47543</v>
      </c>
      <c r="AE76" s="244" t="s">
        <v>143</v>
      </c>
      <c r="AF76" s="5">
        <v>24965.723418179681</v>
      </c>
      <c r="AG76" s="5">
        <v>2887.7439510844201</v>
      </c>
      <c r="AH76" s="5">
        <v>27853.467369264101</v>
      </c>
      <c r="AI76" s="5">
        <v>263808.67169026233</v>
      </c>
      <c r="AJ76" s="5">
        <v>1286191.3283097369</v>
      </c>
      <c r="AK76" s="5">
        <v>795854.35876031115</v>
      </c>
      <c r="AL76" s="259">
        <v>0.12000000000000001</v>
      </c>
      <c r="AM76" s="259" t="s">
        <v>144</v>
      </c>
      <c r="AN76" s="5">
        <v>1550000</v>
      </c>
      <c r="AO76" s="5" t="s">
        <v>268</v>
      </c>
      <c r="AP76" s="278"/>
      <c r="AQ76" s="278"/>
      <c r="AT76" s="63"/>
      <c r="AU76" s="63"/>
      <c r="AV76" s="281"/>
      <c r="AW76" s="281"/>
      <c r="AX76" s="281"/>
      <c r="AY76" s="281"/>
      <c r="AZ76" s="281"/>
      <c r="BA76" s="281"/>
      <c r="BF76" s="258"/>
      <c r="BG76" s="79"/>
      <c r="BI76" s="5"/>
      <c r="BJ76" s="5"/>
      <c r="BK76" s="5"/>
      <c r="BL76" s="5"/>
      <c r="BM76" s="5"/>
      <c r="BN76" s="5"/>
      <c r="BO76" s="259"/>
      <c r="BP76" s="259"/>
      <c r="BQ76" s="5"/>
      <c r="BR76" s="5"/>
    </row>
    <row r="77" spans="1:70" s="244" customFormat="1" x14ac:dyDescent="0.3">
      <c r="A77"/>
      <c r="B77" s="5">
        <v>13</v>
      </c>
      <c r="C77" s="241">
        <v>47574</v>
      </c>
      <c r="D77" s="5">
        <v>72693.696854964946</v>
      </c>
      <c r="E77" s="5">
        <v>24795.167222102067</v>
      </c>
      <c r="F77" s="5">
        <v>95447.926968490094</v>
      </c>
      <c r="G77" s="5">
        <v>2553885.7942821649</v>
      </c>
      <c r="H77" s="5">
        <v>2905578.0143427853</v>
      </c>
      <c r="I77" s="5">
        <v>1715825.1345621899</v>
      </c>
      <c r="J77" s="2"/>
      <c r="K77" s="245"/>
      <c r="L77" s="246"/>
      <c r="M77" s="247"/>
      <c r="N77" s="248"/>
      <c r="O77" s="274"/>
      <c r="P77" s="250"/>
      <c r="Q77" s="251"/>
      <c r="R77" s="267"/>
      <c r="S77" s="267"/>
      <c r="T77" s="283"/>
      <c r="U77" s="2"/>
      <c r="V77" s="280"/>
      <c r="W77" s="282"/>
      <c r="X77"/>
      <c r="Y77" s="278"/>
      <c r="Z77" s="278"/>
      <c r="AA77" s="278"/>
      <c r="AB77" s="2"/>
      <c r="AC77" s="258">
        <v>75</v>
      </c>
      <c r="AD77" s="79">
        <v>47574</v>
      </c>
      <c r="AE77" s="244" t="s">
        <v>143</v>
      </c>
      <c r="AF77" s="5">
        <v>25215.380652361484</v>
      </c>
      <c r="AG77" s="5">
        <v>2638.0867169026237</v>
      </c>
      <c r="AH77" s="5">
        <v>27853.467369264108</v>
      </c>
      <c r="AI77" s="5">
        <v>238593.29103790084</v>
      </c>
      <c r="AJ77" s="5">
        <v>1311406.7089620985</v>
      </c>
      <c r="AK77" s="5">
        <v>798492.44547721383</v>
      </c>
      <c r="AL77" s="259">
        <v>0.12000000000000001</v>
      </c>
      <c r="AM77" s="259" t="s">
        <v>144</v>
      </c>
      <c r="AN77" s="5">
        <v>1550000</v>
      </c>
      <c r="AO77" s="5" t="s">
        <v>268</v>
      </c>
      <c r="AP77" s="278"/>
      <c r="AQ77" s="278"/>
      <c r="AT77" s="63"/>
      <c r="AU77" s="63"/>
      <c r="AV77" s="281"/>
      <c r="AW77" s="281"/>
      <c r="AX77" s="281"/>
      <c r="AY77" s="281"/>
      <c r="AZ77" s="281"/>
      <c r="BA77" s="281"/>
      <c r="BF77" s="258"/>
      <c r="BG77" s="79"/>
      <c r="BI77" s="5"/>
      <c r="BJ77" s="5"/>
      <c r="BK77" s="5"/>
      <c r="BL77" s="5"/>
      <c r="BM77" s="5"/>
      <c r="BN77" s="5"/>
      <c r="BO77" s="259"/>
      <c r="BP77" s="259"/>
      <c r="BQ77" s="5"/>
      <c r="BR77" s="5"/>
    </row>
    <row r="78" spans="1:70" s="244" customFormat="1" x14ac:dyDescent="0.3">
      <c r="A78"/>
      <c r="B78" s="5">
        <v>13</v>
      </c>
      <c r="C78" s="241">
        <v>47604</v>
      </c>
      <c r="D78" s="5">
        <v>73392.489054178106</v>
      </c>
      <c r="E78" s="5">
        <v>24116.539624575056</v>
      </c>
      <c r="F78" s="5">
        <v>95447.926968490094</v>
      </c>
      <c r="G78" s="5">
        <v>2482554.4069382502</v>
      </c>
      <c r="H78" s="5">
        <v>2978970.5033969642</v>
      </c>
      <c r="I78" s="5">
        <v>1739941.6741867645</v>
      </c>
      <c r="J78" s="2"/>
      <c r="K78" s="245"/>
      <c r="L78" s="246"/>
      <c r="M78" s="247"/>
      <c r="N78" s="248"/>
      <c r="O78" s="274"/>
      <c r="P78" s="250"/>
      <c r="Q78" s="251"/>
      <c r="R78" s="267"/>
      <c r="S78" s="267"/>
      <c r="T78" s="283"/>
      <c r="U78" s="2"/>
      <c r="V78" s="280"/>
      <c r="W78" s="282"/>
      <c r="X78"/>
      <c r="Y78" s="278"/>
      <c r="Z78" s="278"/>
      <c r="AA78" s="278"/>
      <c r="AB78" s="2"/>
      <c r="AC78" s="258">
        <v>76</v>
      </c>
      <c r="AD78" s="79">
        <v>47604</v>
      </c>
      <c r="AE78" s="244" t="s">
        <v>143</v>
      </c>
      <c r="AF78" s="5">
        <v>25467.534458885097</v>
      </c>
      <c r="AG78" s="5">
        <v>2385.9329103790087</v>
      </c>
      <c r="AH78" s="5">
        <v>27853.467369264104</v>
      </c>
      <c r="AI78" s="5">
        <v>213125.75657901575</v>
      </c>
      <c r="AJ78" s="5">
        <v>1336874.2434209837</v>
      </c>
      <c r="AK78" s="5">
        <v>800878.37838759285</v>
      </c>
      <c r="AL78" s="259">
        <v>0.12000000000000001</v>
      </c>
      <c r="AM78" s="259" t="s">
        <v>144</v>
      </c>
      <c r="AN78" s="5">
        <v>1550000</v>
      </c>
      <c r="AO78" s="5" t="s">
        <v>268</v>
      </c>
      <c r="AP78" s="278"/>
      <c r="AQ78" s="278"/>
      <c r="AT78" s="63"/>
      <c r="AU78" s="63"/>
      <c r="AV78" s="281"/>
      <c r="AW78" s="281"/>
      <c r="AX78" s="281"/>
      <c r="AY78" s="281"/>
      <c r="AZ78" s="281"/>
      <c r="BA78" s="281"/>
      <c r="BF78" s="258"/>
      <c r="BG78" s="79"/>
      <c r="BI78" s="5"/>
      <c r="BJ78" s="5"/>
      <c r="BK78" s="5"/>
      <c r="BL78" s="5"/>
      <c r="BM78" s="5"/>
      <c r="BN78" s="5"/>
      <c r="BO78" s="259"/>
      <c r="BP78" s="259"/>
      <c r="BQ78" s="5"/>
      <c r="BR78" s="5"/>
    </row>
    <row r="79" spans="1:70" s="244" customFormat="1" x14ac:dyDescent="0.3">
      <c r="A79"/>
      <c r="B79" s="5">
        <v>14</v>
      </c>
      <c r="C79" s="241">
        <v>47635</v>
      </c>
      <c r="D79" s="5">
        <v>160693.87449858911</v>
      </c>
      <c r="E79" s="5">
        <v>23431.34462289689</v>
      </c>
      <c r="F79" s="5">
        <v>184125.21912148598</v>
      </c>
      <c r="G79" s="5">
        <v>2739860.5324396607</v>
      </c>
      <c r="H79" s="5">
        <v>3132139.4675603383</v>
      </c>
      <c r="I79" s="5">
        <v>1763373.0188096613</v>
      </c>
      <c r="J79" s="2"/>
      <c r="K79" s="245"/>
      <c r="L79" s="246"/>
      <c r="M79" s="247"/>
      <c r="N79" s="248"/>
      <c r="O79" s="274"/>
      <c r="P79" s="250"/>
      <c r="Q79" s="251"/>
      <c r="R79" s="267"/>
      <c r="S79" s="267"/>
      <c r="T79" s="283"/>
      <c r="U79" s="2"/>
      <c r="V79" s="280"/>
      <c r="W79" s="282"/>
      <c r="X79"/>
      <c r="Y79" s="278"/>
      <c r="Z79" s="278"/>
      <c r="AA79" s="278"/>
      <c r="AB79" s="2"/>
      <c r="AC79" s="258">
        <v>77</v>
      </c>
      <c r="AD79" s="79">
        <v>47635</v>
      </c>
      <c r="AE79" s="244" t="s">
        <v>143</v>
      </c>
      <c r="AF79" s="5">
        <v>25722.20980347395</v>
      </c>
      <c r="AG79" s="5">
        <v>2131.2575657901575</v>
      </c>
      <c r="AH79" s="5">
        <v>27853.467369264108</v>
      </c>
      <c r="AI79" s="5">
        <v>187403.54677554179</v>
      </c>
      <c r="AJ79" s="5">
        <v>1362596.4532244576</v>
      </c>
      <c r="AK79" s="5">
        <v>803009.63595338305</v>
      </c>
      <c r="AL79" s="259">
        <v>0.12000000000000001</v>
      </c>
      <c r="AM79" s="259" t="s">
        <v>144</v>
      </c>
      <c r="AN79" s="5">
        <v>1550000</v>
      </c>
      <c r="AO79" s="5" t="s">
        <v>268</v>
      </c>
      <c r="AP79" s="278"/>
      <c r="AQ79" s="278"/>
      <c r="AT79" s="63"/>
      <c r="AU79" s="63"/>
      <c r="AV79" s="281"/>
      <c r="AW79" s="281"/>
      <c r="AX79" s="281"/>
      <c r="AY79" s="281"/>
      <c r="AZ79" s="281"/>
      <c r="BA79" s="281"/>
      <c r="BF79" s="258"/>
      <c r="BG79" s="79"/>
      <c r="BI79" s="5"/>
      <c r="BJ79" s="5"/>
      <c r="BK79" s="5"/>
      <c r="BL79" s="5"/>
      <c r="BM79" s="5"/>
      <c r="BN79" s="5"/>
      <c r="BO79" s="259"/>
      <c r="BP79" s="259"/>
      <c r="BQ79" s="5"/>
      <c r="BR79" s="5"/>
    </row>
    <row r="80" spans="1:70" s="244" customFormat="1" x14ac:dyDescent="0.3">
      <c r="A80"/>
      <c r="B80" s="5">
        <v>14</v>
      </c>
      <c r="C80" s="241">
        <v>47665</v>
      </c>
      <c r="D80" s="5">
        <v>75608.217289644337</v>
      </c>
      <c r="E80" s="5">
        <v>26202.520560616915</v>
      </c>
      <c r="F80" s="5">
        <v>100599.86927331249</v>
      </c>
      <c r="G80" s="5">
        <v>2665463.1837269659</v>
      </c>
      <c r="H80" s="5">
        <v>3207747.6848499821</v>
      </c>
      <c r="I80" s="5">
        <v>1789575.5393702784</v>
      </c>
      <c r="J80" s="2"/>
      <c r="K80" s="245"/>
      <c r="L80" s="246"/>
      <c r="M80" s="247"/>
      <c r="N80" s="248"/>
      <c r="O80" s="274"/>
      <c r="P80" s="250"/>
      <c r="Q80" s="251"/>
      <c r="R80" s="267"/>
      <c r="S80" s="267"/>
      <c r="T80" s="283"/>
      <c r="U80" s="2"/>
      <c r="V80" s="280"/>
      <c r="W80" s="282"/>
      <c r="X80"/>
      <c r="Y80" s="278"/>
      <c r="Z80" s="278"/>
      <c r="AA80" s="278"/>
      <c r="AB80" s="2"/>
      <c r="AC80" s="258">
        <v>78</v>
      </c>
      <c r="AD80" s="79">
        <v>47665</v>
      </c>
      <c r="AE80" s="244" t="s">
        <v>143</v>
      </c>
      <c r="AF80" s="5">
        <v>25979.431901508691</v>
      </c>
      <c r="AG80" s="5">
        <v>1874.035467755418</v>
      </c>
      <c r="AH80" s="5">
        <v>27853.467369264108</v>
      </c>
      <c r="AI80" s="5">
        <v>161424.11487403311</v>
      </c>
      <c r="AJ80" s="5">
        <v>1388575.8851259663</v>
      </c>
      <c r="AK80" s="5">
        <v>804883.67142113845</v>
      </c>
      <c r="AL80" s="259">
        <v>0.12000000000000001</v>
      </c>
      <c r="AM80" s="259" t="s">
        <v>144</v>
      </c>
      <c r="AN80" s="5">
        <v>1550000</v>
      </c>
      <c r="AO80" s="5" t="s">
        <v>268</v>
      </c>
      <c r="AP80" s="278"/>
      <c r="AQ80" s="278"/>
      <c r="AT80" s="63"/>
      <c r="AU80" s="63"/>
      <c r="AV80" s="281"/>
      <c r="AW80" s="281"/>
      <c r="AX80" s="281"/>
      <c r="AY80" s="281"/>
      <c r="AZ80" s="281"/>
      <c r="BA80" s="281"/>
      <c r="BF80" s="258"/>
      <c r="BG80" s="79"/>
      <c r="BI80" s="5"/>
      <c r="BJ80" s="5"/>
      <c r="BK80" s="5"/>
      <c r="BL80" s="5"/>
      <c r="BM80" s="5"/>
      <c r="BN80" s="5"/>
      <c r="BO80" s="259"/>
      <c r="BP80" s="259"/>
      <c r="BQ80" s="5"/>
      <c r="BR80" s="5"/>
    </row>
    <row r="81" spans="1:70" s="244" customFormat="1" x14ac:dyDescent="0.3">
      <c r="A81"/>
      <c r="B81" s="5">
        <v>14</v>
      </c>
      <c r="C81" s="241">
        <v>47696</v>
      </c>
      <c r="D81" s="5">
        <v>76335.820416112547</v>
      </c>
      <c r="E81" s="5">
        <v>25486.703538003218</v>
      </c>
      <c r="F81" s="5">
        <v>100599.86927331249</v>
      </c>
      <c r="G81" s="5">
        <v>2590350.0179916564</v>
      </c>
      <c r="H81" s="5">
        <v>3284083.5052660946</v>
      </c>
      <c r="I81" s="5">
        <v>1815062.2429082815</v>
      </c>
      <c r="J81" s="2"/>
      <c r="K81" s="245"/>
      <c r="L81" s="246"/>
      <c r="M81" s="247"/>
      <c r="N81" s="248"/>
      <c r="O81" s="274"/>
      <c r="P81" s="250"/>
      <c r="Q81" s="251"/>
      <c r="R81" s="267"/>
      <c r="S81" s="267"/>
      <c r="T81" s="283"/>
      <c r="U81" s="2"/>
      <c r="V81" s="280"/>
      <c r="W81" s="282"/>
      <c r="X81"/>
      <c r="Y81" s="278"/>
      <c r="Z81" s="278"/>
      <c r="AA81" s="278"/>
      <c r="AB81" s="2"/>
      <c r="AC81" s="258">
        <v>79</v>
      </c>
      <c r="AD81" s="79">
        <v>47696</v>
      </c>
      <c r="AE81" s="244" t="s">
        <v>143</v>
      </c>
      <c r="AF81" s="5">
        <v>26239.226220523778</v>
      </c>
      <c r="AG81" s="5">
        <v>1614.2411487403313</v>
      </c>
      <c r="AH81" s="5">
        <v>27853.467369264108</v>
      </c>
      <c r="AI81" s="5">
        <v>135184.88865350935</v>
      </c>
      <c r="AJ81" s="5">
        <v>1414815.11134649</v>
      </c>
      <c r="AK81" s="5">
        <v>806497.91256987874</v>
      </c>
      <c r="AL81" s="259">
        <v>0.12000000000000001</v>
      </c>
      <c r="AM81" s="259" t="s">
        <v>144</v>
      </c>
      <c r="AN81" s="5">
        <v>1550000</v>
      </c>
      <c r="AO81" s="5" t="s">
        <v>268</v>
      </c>
      <c r="AP81" s="278"/>
      <c r="AQ81" s="278"/>
      <c r="AT81" s="63"/>
      <c r="AU81" s="63"/>
      <c r="AV81" s="281"/>
      <c r="AW81" s="281"/>
      <c r="AX81" s="281"/>
      <c r="AY81" s="281"/>
      <c r="AZ81" s="281"/>
      <c r="BA81" s="281"/>
      <c r="BF81" s="258"/>
      <c r="BG81" s="79"/>
      <c r="BI81" s="5"/>
      <c r="BJ81" s="5"/>
      <c r="BK81" s="5"/>
      <c r="BL81" s="5"/>
      <c r="BM81" s="5"/>
      <c r="BN81" s="5"/>
      <c r="BO81" s="259"/>
      <c r="BP81" s="259"/>
      <c r="BQ81" s="5"/>
      <c r="BR81" s="5"/>
    </row>
    <row r="82" spans="1:70" s="244" customFormat="1" x14ac:dyDescent="0.3">
      <c r="A82"/>
      <c r="B82" s="5">
        <v>15</v>
      </c>
      <c r="C82" s="241">
        <v>47727</v>
      </c>
      <c r="D82" s="5">
        <v>102273.69748863645</v>
      </c>
      <c r="E82" s="5">
        <v>24763.947903929209</v>
      </c>
      <c r="F82" s="5">
        <v>126476.96436286376</v>
      </c>
      <c r="G82" s="5">
        <v>3115637.0015327213</v>
      </c>
      <c r="H82" s="5">
        <v>3385027.7604958438</v>
      </c>
      <c r="I82" s="5">
        <v>1839826.1908122108</v>
      </c>
      <c r="J82" s="2"/>
      <c r="K82" s="245"/>
      <c r="L82" s="246"/>
      <c r="M82" s="247"/>
      <c r="N82" s="248"/>
      <c r="O82" s="274"/>
      <c r="P82" s="250"/>
      <c r="Q82" s="251"/>
      <c r="R82" s="267"/>
      <c r="S82" s="267"/>
      <c r="T82" s="283"/>
      <c r="U82" s="2"/>
      <c r="V82" s="280"/>
      <c r="W82" s="282"/>
      <c r="X82"/>
      <c r="Y82" s="278"/>
      <c r="Z82" s="278"/>
      <c r="AA82" s="278"/>
      <c r="AB82" s="2"/>
      <c r="AC82" s="258">
        <v>80</v>
      </c>
      <c r="AD82" s="79">
        <v>47727</v>
      </c>
      <c r="AE82" s="244" t="s">
        <v>143</v>
      </c>
      <c r="AF82" s="5">
        <v>26501.61848272902</v>
      </c>
      <c r="AG82" s="5">
        <v>1351.8488865350937</v>
      </c>
      <c r="AH82" s="5">
        <v>27853.467369264112</v>
      </c>
      <c r="AI82" s="5">
        <v>108683.27017078034</v>
      </c>
      <c r="AJ82" s="5">
        <v>1441316.7298292189</v>
      </c>
      <c r="AK82" s="5">
        <v>807849.76145641378</v>
      </c>
      <c r="AL82" s="259">
        <v>0.12000000000000001</v>
      </c>
      <c r="AM82" s="259" t="s">
        <v>144</v>
      </c>
      <c r="AN82" s="5">
        <v>1550000</v>
      </c>
      <c r="AO82" s="5" t="s">
        <v>268</v>
      </c>
      <c r="AP82" s="278"/>
      <c r="AQ82" s="278"/>
      <c r="AT82" s="63"/>
      <c r="AU82" s="63"/>
      <c r="AV82" s="281"/>
      <c r="AW82" s="281"/>
      <c r="AX82" s="281"/>
      <c r="AY82" s="281"/>
      <c r="AZ82" s="281"/>
      <c r="BA82" s="281"/>
      <c r="BF82" s="258"/>
      <c r="BG82" s="79"/>
      <c r="BI82" s="5"/>
      <c r="BJ82" s="5"/>
      <c r="BK82" s="5"/>
      <c r="BL82" s="5"/>
      <c r="BM82" s="5"/>
      <c r="BN82" s="5"/>
      <c r="BO82" s="259"/>
      <c r="BP82" s="259"/>
      <c r="BQ82" s="5"/>
      <c r="BR82" s="5"/>
    </row>
    <row r="83" spans="1:70" s="244" customFormat="1" x14ac:dyDescent="0.3">
      <c r="A83"/>
      <c r="B83" s="5">
        <v>15</v>
      </c>
      <c r="C83" s="241">
        <v>47757</v>
      </c>
      <c r="D83" s="5">
        <v>81052.327907444851</v>
      </c>
      <c r="E83" s="5">
        <v>28499.479264136255</v>
      </c>
      <c r="F83" s="5">
        <v>108542.44028745315</v>
      </c>
      <c r="G83" s="5">
        <v>3035594.0405094046</v>
      </c>
      <c r="H83" s="5">
        <v>3466080.0884032892</v>
      </c>
      <c r="I83" s="5">
        <v>1868325.6700763472</v>
      </c>
      <c r="J83" s="2"/>
      <c r="K83" s="245"/>
      <c r="L83" s="246"/>
      <c r="M83" s="247"/>
      <c r="N83" s="248"/>
      <c r="O83" s="274"/>
      <c r="P83" s="250"/>
      <c r="Q83" s="251"/>
      <c r="R83" s="267"/>
      <c r="S83" s="267"/>
      <c r="T83" s="283"/>
      <c r="U83" s="2"/>
      <c r="V83" s="280"/>
      <c r="W83" s="282"/>
      <c r="X83"/>
      <c r="Y83" s="278"/>
      <c r="Z83" s="278"/>
      <c r="AA83" s="278"/>
      <c r="AB83" s="2"/>
      <c r="AC83" s="258">
        <v>81</v>
      </c>
      <c r="AD83" s="79">
        <v>47757</v>
      </c>
      <c r="AE83" s="244" t="s">
        <v>143</v>
      </c>
      <c r="AF83" s="5">
        <v>26766.634667556315</v>
      </c>
      <c r="AG83" s="5">
        <v>1086.8327017078034</v>
      </c>
      <c r="AH83" s="5">
        <v>27853.467369264119</v>
      </c>
      <c r="AI83" s="5">
        <v>81916.635503224024</v>
      </c>
      <c r="AJ83" s="5">
        <v>1468083.3644967752</v>
      </c>
      <c r="AK83" s="5">
        <v>808936.59415812162</v>
      </c>
      <c r="AL83" s="259">
        <v>0.12000000000000001</v>
      </c>
      <c r="AM83" s="259" t="s">
        <v>144</v>
      </c>
      <c r="AN83" s="5">
        <v>1550000</v>
      </c>
      <c r="AO83" s="5" t="s">
        <v>268</v>
      </c>
      <c r="AP83" s="278"/>
      <c r="AQ83" s="278"/>
      <c r="AT83" s="63"/>
      <c r="AU83" s="63"/>
      <c r="AV83" s="281"/>
      <c r="AW83" s="281"/>
      <c r="AX83" s="281"/>
      <c r="AY83" s="281"/>
      <c r="AZ83" s="281"/>
      <c r="BA83" s="281"/>
      <c r="BF83" s="258"/>
      <c r="BG83" s="79"/>
      <c r="BI83" s="5"/>
      <c r="BJ83" s="5"/>
      <c r="BK83" s="5"/>
      <c r="BL83" s="5"/>
      <c r="BM83" s="5"/>
      <c r="BN83" s="5"/>
      <c r="BO83" s="259"/>
      <c r="BP83" s="259"/>
      <c r="BQ83" s="5"/>
      <c r="BR83" s="5"/>
    </row>
    <row r="84" spans="1:70" s="244" customFormat="1" x14ac:dyDescent="0.3">
      <c r="A84"/>
      <c r="B84" s="5">
        <v>15</v>
      </c>
      <c r="C84" s="241">
        <v>47788</v>
      </c>
      <c r="D84" s="5">
        <v>82058.943684282392</v>
      </c>
      <c r="E84" s="5">
        <v>27103.752322856144</v>
      </c>
      <c r="F84" s="5">
        <v>108164.97382412368</v>
      </c>
      <c r="G84" s="5">
        <v>2954532.8190081371</v>
      </c>
      <c r="H84" s="5">
        <v>3548139.0320875705</v>
      </c>
      <c r="I84" s="5">
        <v>1895429.4223992033</v>
      </c>
      <c r="J84" s="2"/>
      <c r="K84" s="245"/>
      <c r="L84" s="246"/>
      <c r="M84" s="247"/>
      <c r="N84" s="248"/>
      <c r="O84" s="274"/>
      <c r="P84" s="250"/>
      <c r="Q84" s="251"/>
      <c r="R84" s="267"/>
      <c r="S84" s="267"/>
      <c r="T84" s="283"/>
      <c r="U84" s="2"/>
      <c r="V84" s="280"/>
      <c r="W84" s="282"/>
      <c r="X84"/>
      <c r="Y84" s="278"/>
      <c r="Z84" s="278"/>
      <c r="AA84" s="278"/>
      <c r="AB84" s="2"/>
      <c r="AC84" s="258">
        <v>82</v>
      </c>
      <c r="AD84" s="79">
        <v>47788</v>
      </c>
      <c r="AE84" s="244" t="s">
        <v>143</v>
      </c>
      <c r="AF84" s="5">
        <v>27039.915165475795</v>
      </c>
      <c r="AG84" s="5">
        <v>802.10038930240194</v>
      </c>
      <c r="AH84" s="5">
        <v>27842.015554778198</v>
      </c>
      <c r="AI84" s="5">
        <v>54876.720337748229</v>
      </c>
      <c r="AJ84" s="5">
        <v>1495123.279662251</v>
      </c>
      <c r="AK84" s="5">
        <v>809738.69454742398</v>
      </c>
      <c r="AL84" s="259">
        <v>0.11750000000000001</v>
      </c>
      <c r="AM84" s="259" t="s">
        <v>144</v>
      </c>
      <c r="AN84" s="5">
        <v>1550000</v>
      </c>
      <c r="AO84" s="5" t="s">
        <v>268</v>
      </c>
      <c r="AP84" s="278"/>
      <c r="AQ84" s="278"/>
      <c r="AT84" s="63"/>
      <c r="AU84" s="63"/>
      <c r="AV84" s="281"/>
      <c r="AW84" s="281"/>
      <c r="AX84" s="281"/>
      <c r="AY84" s="281"/>
      <c r="AZ84" s="281"/>
      <c r="BA84" s="281"/>
      <c r="BF84" s="258"/>
      <c r="BG84" s="79"/>
      <c r="BI84" s="5"/>
      <c r="BJ84" s="5"/>
      <c r="BK84" s="5"/>
      <c r="BL84" s="5"/>
      <c r="BM84" s="5"/>
      <c r="BN84" s="5"/>
      <c r="BO84" s="259"/>
      <c r="BP84" s="259"/>
      <c r="BQ84" s="5"/>
      <c r="BR84" s="5"/>
    </row>
    <row r="85" spans="1:70" s="244" customFormat="1" x14ac:dyDescent="0.3">
      <c r="A85"/>
      <c r="B85" s="5">
        <v>16</v>
      </c>
      <c r="C85" s="241">
        <v>47818</v>
      </c>
      <c r="D85" s="5">
        <v>163497.4345674472</v>
      </c>
      <c r="E85" s="5">
        <v>26347.652835417422</v>
      </c>
      <c r="F85" s="5">
        <v>189845.08740286462</v>
      </c>
      <c r="G85" s="5">
        <v>3522535.3844406903</v>
      </c>
      <c r="H85" s="5">
        <v>3707964.6155593093</v>
      </c>
      <c r="I85" s="5">
        <v>1921777.0752346204</v>
      </c>
      <c r="J85" s="2"/>
      <c r="K85" s="245"/>
      <c r="L85" s="246"/>
      <c r="M85" s="247"/>
      <c r="N85" s="248"/>
      <c r="O85" s="274"/>
      <c r="P85" s="250"/>
      <c r="Q85" s="251"/>
      <c r="R85" s="267"/>
      <c r="S85" s="267"/>
      <c r="T85" s="283"/>
      <c r="U85" s="2"/>
      <c r="V85" s="280"/>
      <c r="W85" s="282"/>
      <c r="X85"/>
      <c r="Y85" s="278"/>
      <c r="Z85" s="278"/>
      <c r="AA85" s="278"/>
      <c r="AB85" s="2"/>
      <c r="AC85" s="258">
        <v>83</v>
      </c>
      <c r="AD85" s="79">
        <v>47818</v>
      </c>
      <c r="AE85" s="244" t="s">
        <v>143</v>
      </c>
      <c r="AF85" s="5">
        <v>27304.681001471079</v>
      </c>
      <c r="AG85" s="5">
        <v>537.33455330711809</v>
      </c>
      <c r="AH85" s="5">
        <v>27842.015554778198</v>
      </c>
      <c r="AI85" s="5">
        <v>27572.03933627715</v>
      </c>
      <c r="AJ85" s="5">
        <v>1522427.9606637221</v>
      </c>
      <c r="AK85" s="5">
        <v>810276.02910073113</v>
      </c>
      <c r="AL85" s="259">
        <v>0.11750000000000001</v>
      </c>
      <c r="AM85" s="259" t="s">
        <v>144</v>
      </c>
      <c r="AN85" s="5">
        <v>1550000</v>
      </c>
      <c r="AO85" s="5" t="s">
        <v>268</v>
      </c>
      <c r="AP85" s="278"/>
      <c r="AQ85" s="278"/>
      <c r="AT85" s="63"/>
      <c r="AU85" s="63"/>
      <c r="AV85" s="281"/>
      <c r="AW85" s="281"/>
      <c r="AX85" s="281"/>
      <c r="AY85" s="281"/>
      <c r="AZ85" s="281"/>
      <c r="BA85" s="281"/>
      <c r="BF85" s="258"/>
      <c r="BG85" s="79"/>
      <c r="BI85" s="5"/>
      <c r="BJ85" s="5"/>
      <c r="BK85" s="5"/>
      <c r="BL85" s="5"/>
      <c r="BM85" s="5"/>
      <c r="BN85" s="5"/>
      <c r="BO85" s="259"/>
      <c r="BP85" s="259"/>
      <c r="BQ85" s="5"/>
      <c r="BR85" s="5"/>
    </row>
    <row r="86" spans="1:70" s="244" customFormat="1" x14ac:dyDescent="0.3">
      <c r="A86"/>
      <c r="B86" s="5">
        <v>15</v>
      </c>
      <c r="C86" s="241">
        <v>47849</v>
      </c>
      <c r="D86" s="5">
        <v>92494.615816354402</v>
      </c>
      <c r="E86" s="5">
        <v>32250.011009327714</v>
      </c>
      <c r="F86" s="5">
        <v>124529.35084702339</v>
      </c>
      <c r="G86" s="5">
        <v>3430256.0446029939</v>
      </c>
      <c r="H86" s="5">
        <v>3450459.2313756621</v>
      </c>
      <c r="I86" s="5">
        <v>1780206.8149333859</v>
      </c>
      <c r="J86" s="2"/>
      <c r="K86" s="245"/>
      <c r="L86" s="246"/>
      <c r="M86" s="247"/>
      <c r="N86" s="248"/>
      <c r="O86" s="274"/>
      <c r="P86" s="250"/>
      <c r="Q86" s="251"/>
      <c r="R86" s="267"/>
      <c r="S86" s="267"/>
      <c r="T86" s="283"/>
      <c r="U86" s="2"/>
      <c r="V86" s="280"/>
      <c r="W86" s="282"/>
      <c r="X86"/>
      <c r="Y86" s="278"/>
      <c r="Z86" s="278"/>
      <c r="AA86" s="278"/>
      <c r="AB86" s="2"/>
      <c r="AC86" s="258">
        <v>84</v>
      </c>
      <c r="AD86" s="79">
        <v>47849</v>
      </c>
      <c r="AE86" s="244" t="s">
        <v>143</v>
      </c>
      <c r="AF86" s="5">
        <v>27572.039336277147</v>
      </c>
      <c r="AG86" s="5">
        <v>269.97621850104713</v>
      </c>
      <c r="AH86" s="5">
        <v>27842.015554778194</v>
      </c>
      <c r="AI86" s="5">
        <v>3.0695446184836328E-12</v>
      </c>
      <c r="AJ86" s="5">
        <v>1549999.9999999993</v>
      </c>
      <c r="AK86" s="5">
        <v>810546.00531923212</v>
      </c>
      <c r="AL86" s="259">
        <v>0.11750000000000001</v>
      </c>
      <c r="AM86" s="259" t="s">
        <v>144</v>
      </c>
      <c r="AN86" s="5">
        <v>1550000</v>
      </c>
      <c r="AO86" s="5" t="s">
        <v>268</v>
      </c>
      <c r="AP86" s="278"/>
      <c r="AQ86" s="278"/>
      <c r="AT86" s="63"/>
      <c r="AU86" s="63"/>
      <c r="AV86" s="281"/>
      <c r="AW86" s="281"/>
      <c r="AX86" s="281"/>
      <c r="AY86" s="281"/>
      <c r="AZ86" s="281"/>
      <c r="BA86" s="281"/>
      <c r="BF86" s="258"/>
      <c r="BG86" s="79"/>
      <c r="BI86" s="5"/>
      <c r="BJ86" s="5"/>
      <c r="BK86" s="5"/>
      <c r="BL86" s="5"/>
      <c r="BM86" s="5"/>
      <c r="BN86" s="5"/>
      <c r="BO86" s="259"/>
      <c r="BP86" s="259"/>
      <c r="BQ86" s="5"/>
      <c r="BR86" s="5"/>
    </row>
    <row r="87" spans="1:70" s="244" customFormat="1" x14ac:dyDescent="0.3">
      <c r="A87"/>
      <c r="B87" s="5">
        <v>14</v>
      </c>
      <c r="C87" s="241">
        <v>47880</v>
      </c>
      <c r="D87" s="5">
        <v>65523.658107651747</v>
      </c>
      <c r="E87" s="5">
        <v>31380.881677227684</v>
      </c>
      <c r="F87" s="5">
        <v>96687.335292245189</v>
      </c>
      <c r="G87" s="5">
        <v>3364949.5909879771</v>
      </c>
      <c r="H87" s="5">
        <v>1965982.8894833161</v>
      </c>
      <c r="I87" s="5">
        <v>1001041.6912913813</v>
      </c>
      <c r="J87" s="2"/>
      <c r="K87" s="245"/>
      <c r="L87" s="246"/>
      <c r="M87" s="247"/>
      <c r="N87" s="248"/>
      <c r="O87" s="274"/>
      <c r="P87" s="250"/>
      <c r="Q87" s="251"/>
      <c r="R87" s="267"/>
      <c r="S87" s="267"/>
      <c r="T87" s="283"/>
      <c r="U87" s="2"/>
      <c r="V87" s="280"/>
      <c r="W87" s="282"/>
      <c r="X87"/>
      <c r="Y87" s="278"/>
      <c r="Z87" s="278"/>
      <c r="AA87" s="278"/>
      <c r="AC87" s="258">
        <v>0</v>
      </c>
      <c r="AD87" s="79">
        <v>45992</v>
      </c>
      <c r="AE87" s="244" t="s">
        <v>146</v>
      </c>
      <c r="AF87" s="5">
        <v>0</v>
      </c>
      <c r="AG87" s="5">
        <v>0</v>
      </c>
      <c r="AH87" s="5">
        <v>0</v>
      </c>
      <c r="AI87" s="5">
        <v>350000</v>
      </c>
      <c r="AJ87" s="5">
        <v>0</v>
      </c>
      <c r="AK87" s="5">
        <v>0</v>
      </c>
      <c r="AL87" s="259">
        <v>0.13250000000000001</v>
      </c>
      <c r="AM87" s="259" t="s">
        <v>145</v>
      </c>
      <c r="AN87" s="5">
        <v>350000</v>
      </c>
      <c r="AO87" s="5" t="s">
        <v>147</v>
      </c>
      <c r="AP87" s="278"/>
      <c r="AQ87" s="278"/>
      <c r="AT87" s="63"/>
      <c r="AU87" s="63"/>
      <c r="AV87" s="281"/>
      <c r="AW87" s="281"/>
      <c r="AX87" s="281"/>
      <c r="AY87" s="281"/>
      <c r="AZ87" s="281"/>
      <c r="BA87" s="281"/>
      <c r="BF87" s="258"/>
      <c r="BG87" s="79"/>
      <c r="BI87" s="5"/>
      <c r="BJ87" s="5"/>
      <c r="BK87" s="5"/>
      <c r="BL87" s="5"/>
      <c r="BM87" s="5"/>
      <c r="BN87" s="5"/>
      <c r="BO87" s="259"/>
      <c r="BP87" s="259"/>
      <c r="BQ87" s="5"/>
      <c r="BR87" s="5"/>
    </row>
    <row r="88" spans="1:70" s="244" customFormat="1" x14ac:dyDescent="0.3">
      <c r="A88"/>
      <c r="B88" s="5">
        <v>15</v>
      </c>
      <c r="C88" s="241">
        <v>47908</v>
      </c>
      <c r="D88" s="5">
        <v>90593.662117623899</v>
      </c>
      <c r="E88" s="5">
        <v>30776.110848840144</v>
      </c>
      <c r="F88" s="5">
        <v>121369.77296646404</v>
      </c>
      <c r="G88" s="5">
        <v>3901355.9288703534</v>
      </c>
      <c r="H88" s="5">
        <v>2056144.0711296466</v>
      </c>
      <c r="I88" s="5">
        <v>1031817.8021402213</v>
      </c>
      <c r="J88" s="2"/>
      <c r="K88" s="245"/>
      <c r="L88" s="246"/>
      <c r="M88" s="247"/>
      <c r="N88" s="248"/>
      <c r="O88" s="274"/>
      <c r="P88" s="250"/>
      <c r="Q88" s="251"/>
      <c r="R88" s="267"/>
      <c r="S88" s="267"/>
      <c r="T88" s="283"/>
      <c r="U88" s="2"/>
      <c r="V88" s="280"/>
      <c r="W88" s="282"/>
      <c r="X88"/>
      <c r="Y88" s="278"/>
      <c r="Z88" s="278"/>
      <c r="AA88" s="278"/>
      <c r="AB88" s="2"/>
      <c r="AC88" s="258">
        <v>1</v>
      </c>
      <c r="AD88" s="79">
        <v>46023</v>
      </c>
      <c r="AE88" s="244" t="s">
        <v>146</v>
      </c>
      <c r="AF88" s="5">
        <v>0</v>
      </c>
      <c r="AG88" s="5">
        <v>3864.5833333333335</v>
      </c>
      <c r="AH88" s="5">
        <v>0</v>
      </c>
      <c r="AI88" s="5">
        <v>353864.58333333331</v>
      </c>
      <c r="AJ88" s="5">
        <v>0</v>
      </c>
      <c r="AK88" s="5">
        <v>3864.5833333333335</v>
      </c>
      <c r="AL88" s="259">
        <v>0.13250000000000001</v>
      </c>
      <c r="AM88" s="259" t="s">
        <v>145</v>
      </c>
      <c r="AN88" s="5">
        <v>350000</v>
      </c>
      <c r="AO88" s="5" t="s">
        <v>147</v>
      </c>
      <c r="AP88" s="278"/>
      <c r="AQ88" s="278"/>
      <c r="AT88" s="63"/>
      <c r="AU88" s="63"/>
      <c r="AV88" s="281"/>
      <c r="AW88" s="281"/>
      <c r="AX88" s="281"/>
      <c r="AY88" s="281"/>
      <c r="AZ88" s="281"/>
      <c r="BA88" s="281"/>
      <c r="BF88" s="258"/>
      <c r="BG88" s="79"/>
      <c r="BI88" s="5"/>
      <c r="BJ88" s="5"/>
      <c r="BK88" s="5"/>
      <c r="BL88" s="5"/>
      <c r="BM88" s="5"/>
      <c r="BN88" s="5"/>
      <c r="BO88" s="259"/>
      <c r="BP88" s="259"/>
      <c r="BQ88" s="5"/>
      <c r="BR88" s="5"/>
    </row>
    <row r="89" spans="1:70" s="244" customFormat="1" x14ac:dyDescent="0.3">
      <c r="A89"/>
      <c r="B89" s="5">
        <v>14</v>
      </c>
      <c r="C89" s="241">
        <v>47939</v>
      </c>
      <c r="D89" s="5">
        <v>74680.361702057126</v>
      </c>
      <c r="E89" s="5">
        <v>35561.430548440636</v>
      </c>
      <c r="F89" s="5">
        <v>110241.79225049775</v>
      </c>
      <c r="G89" s="5">
        <v>3826675.5671682963</v>
      </c>
      <c r="H89" s="5">
        <v>1730824.4328317037</v>
      </c>
      <c r="I89" s="5">
        <v>935639.65876146604</v>
      </c>
      <c r="J89" s="2"/>
      <c r="K89" s="245"/>
      <c r="L89" s="246"/>
      <c r="M89" s="247"/>
      <c r="N89" s="248"/>
      <c r="O89" s="274"/>
      <c r="P89" s="250"/>
      <c r="Q89" s="251"/>
      <c r="R89" s="267"/>
      <c r="S89" s="267"/>
      <c r="T89" s="283"/>
      <c r="U89" s="2"/>
      <c r="V89" s="280"/>
      <c r="W89" s="282"/>
      <c r="X89"/>
      <c r="Y89" s="278"/>
      <c r="Z89" s="278"/>
      <c r="AA89" s="278"/>
      <c r="AB89" s="2"/>
      <c r="AC89" s="258">
        <v>2</v>
      </c>
      <c r="AD89" s="79">
        <v>46054</v>
      </c>
      <c r="AE89" s="244" t="s">
        <v>146</v>
      </c>
      <c r="AF89" s="5">
        <v>0</v>
      </c>
      <c r="AG89" s="5">
        <v>3907.2547743055557</v>
      </c>
      <c r="AH89" s="5">
        <v>0</v>
      </c>
      <c r="AI89" s="5">
        <v>357771.83810763888</v>
      </c>
      <c r="AJ89" s="5">
        <v>0</v>
      </c>
      <c r="AK89" s="5">
        <v>7771.8381076388887</v>
      </c>
      <c r="AL89" s="259">
        <v>0.13250000000000001</v>
      </c>
      <c r="AM89" s="259" t="s">
        <v>145</v>
      </c>
      <c r="AN89" s="5">
        <v>350000</v>
      </c>
      <c r="AO89" s="5" t="s">
        <v>147</v>
      </c>
      <c r="AP89" s="278"/>
      <c r="AQ89" s="278"/>
      <c r="AT89" s="63"/>
      <c r="AU89" s="63"/>
      <c r="AV89" s="281"/>
      <c r="AW89" s="281"/>
      <c r="AX89" s="281"/>
      <c r="AY89" s="281"/>
      <c r="AZ89" s="281"/>
      <c r="BA89" s="281"/>
      <c r="BF89" s="258"/>
      <c r="BG89" s="79"/>
      <c r="BI89" s="5"/>
      <c r="BJ89" s="5"/>
      <c r="BK89" s="5"/>
      <c r="BL89" s="5"/>
      <c r="BM89" s="5"/>
      <c r="BN89" s="5"/>
      <c r="BO89" s="259"/>
      <c r="BP89" s="259"/>
      <c r="BQ89" s="5"/>
      <c r="BR89" s="5"/>
    </row>
    <row r="90" spans="1:70" s="244" customFormat="1" x14ac:dyDescent="0.3">
      <c r="A90"/>
      <c r="B90" s="5">
        <v>14</v>
      </c>
      <c r="C90" s="241">
        <v>47969</v>
      </c>
      <c r="D90" s="5">
        <v>75369.616542332573</v>
      </c>
      <c r="E90" s="5">
        <v>34872.175708165152</v>
      </c>
      <c r="F90" s="5">
        <v>110241.79225049773</v>
      </c>
      <c r="G90" s="5">
        <v>3751305.950625963</v>
      </c>
      <c r="H90" s="5">
        <v>1806194.049374037</v>
      </c>
      <c r="I90" s="5">
        <v>970511.83446963131</v>
      </c>
      <c r="J90" s="2"/>
      <c r="K90" s="245"/>
      <c r="L90" s="246"/>
      <c r="M90" s="247"/>
      <c r="N90" s="248"/>
      <c r="O90" s="274"/>
      <c r="P90" s="250"/>
      <c r="Q90" s="251"/>
      <c r="R90" s="267"/>
      <c r="S90" s="267"/>
      <c r="T90" s="283"/>
      <c r="U90" s="2"/>
      <c r="V90" s="280"/>
      <c r="W90" s="282"/>
      <c r="X90"/>
      <c r="Y90" s="278"/>
      <c r="Z90" s="278"/>
      <c r="AA90" s="278"/>
      <c r="AB90" s="2"/>
      <c r="AC90" s="258">
        <v>3</v>
      </c>
      <c r="AD90" s="79">
        <v>46082</v>
      </c>
      <c r="AE90" s="244" t="s">
        <v>146</v>
      </c>
      <c r="AF90" s="5">
        <v>0</v>
      </c>
      <c r="AG90" s="5">
        <v>3950.3973791051794</v>
      </c>
      <c r="AH90" s="5">
        <v>0</v>
      </c>
      <c r="AI90" s="5">
        <v>361722.23548674403</v>
      </c>
      <c r="AJ90" s="5">
        <v>0</v>
      </c>
      <c r="AK90" s="5">
        <v>11722.235486744068</v>
      </c>
      <c r="AL90" s="259">
        <v>0.13250000000000001</v>
      </c>
      <c r="AM90" s="259" t="s">
        <v>145</v>
      </c>
      <c r="AN90" s="5">
        <v>350000</v>
      </c>
      <c r="AO90" s="5" t="s">
        <v>147</v>
      </c>
      <c r="AP90" s="278"/>
      <c r="AQ90" s="278"/>
      <c r="AT90" s="63"/>
      <c r="AU90" s="63"/>
      <c r="AV90" s="281"/>
      <c r="AW90" s="281"/>
      <c r="AX90" s="281"/>
      <c r="AY90" s="281"/>
      <c r="AZ90" s="281"/>
      <c r="BA90" s="281"/>
      <c r="BF90" s="258"/>
      <c r="BG90" s="79"/>
      <c r="BI90" s="5"/>
      <c r="BJ90" s="5"/>
      <c r="BK90" s="5"/>
      <c r="BL90" s="5"/>
      <c r="BM90" s="5"/>
      <c r="BN90" s="5"/>
      <c r="BO90" s="259"/>
      <c r="BP90" s="259"/>
      <c r="BQ90" s="5"/>
      <c r="BR90" s="5"/>
    </row>
    <row r="91" spans="1:70" s="244" customFormat="1" x14ac:dyDescent="0.3">
      <c r="A91"/>
      <c r="B91" s="5">
        <v>15</v>
      </c>
      <c r="C91" s="241">
        <v>48000</v>
      </c>
      <c r="D91" s="5">
        <v>76065.305139817254</v>
      </c>
      <c r="E91" s="5">
        <v>34176.487110680486</v>
      </c>
      <c r="F91" s="5">
        <v>110241.79225049773</v>
      </c>
      <c r="G91" s="5">
        <v>4406740.6454861462</v>
      </c>
      <c r="H91" s="5">
        <v>1882259.3545138545</v>
      </c>
      <c r="I91" s="5">
        <v>1004688.3215803117</v>
      </c>
      <c r="J91" s="2"/>
      <c r="K91" s="245"/>
      <c r="L91" s="246"/>
      <c r="M91" s="247"/>
      <c r="N91" s="248"/>
      <c r="O91" s="274"/>
      <c r="P91" s="250"/>
      <c r="Q91" s="251"/>
      <c r="R91" s="267"/>
      <c r="S91" s="267"/>
      <c r="T91" s="283"/>
      <c r="U91" s="2"/>
      <c r="V91" s="280"/>
      <c r="W91" s="282"/>
      <c r="X91"/>
      <c r="Y91" s="278"/>
      <c r="Z91" s="278"/>
      <c r="AA91" s="278"/>
      <c r="AB91" s="2"/>
      <c r="AC91" s="258">
        <v>4</v>
      </c>
      <c r="AD91" s="79">
        <v>46113</v>
      </c>
      <c r="AE91" s="244" t="s">
        <v>146</v>
      </c>
      <c r="AF91" s="5">
        <v>0</v>
      </c>
      <c r="AG91" s="5">
        <v>3994.0163501661323</v>
      </c>
      <c r="AH91" s="5">
        <v>0</v>
      </c>
      <c r="AI91" s="5">
        <v>365716.25183691015</v>
      </c>
      <c r="AJ91" s="5">
        <v>0</v>
      </c>
      <c r="AK91" s="5">
        <v>15716.2518369102</v>
      </c>
      <c r="AL91" s="259">
        <v>0.13250000000000001</v>
      </c>
      <c r="AM91" s="259" t="s">
        <v>145</v>
      </c>
      <c r="AN91" s="5">
        <v>350000</v>
      </c>
      <c r="AO91" s="5" t="s">
        <v>147</v>
      </c>
      <c r="AP91" s="278"/>
      <c r="AQ91" s="278"/>
      <c r="AT91" s="63"/>
      <c r="AU91" s="63"/>
      <c r="AV91" s="281"/>
      <c r="AW91" s="281"/>
      <c r="AX91" s="281"/>
      <c r="AY91" s="281"/>
      <c r="AZ91" s="281"/>
      <c r="BA91" s="281"/>
      <c r="BF91" s="258"/>
      <c r="BG91" s="79"/>
      <c r="BI91" s="5"/>
      <c r="BJ91" s="5"/>
      <c r="BK91" s="5"/>
      <c r="BL91" s="5"/>
      <c r="BM91" s="5"/>
      <c r="BN91" s="5"/>
      <c r="BO91" s="259"/>
      <c r="BP91" s="259"/>
      <c r="BQ91" s="5"/>
      <c r="BR91" s="5"/>
    </row>
    <row r="92" spans="1:70" s="244" customFormat="1" x14ac:dyDescent="0.3">
      <c r="A92"/>
      <c r="B92" s="5">
        <v>15</v>
      </c>
      <c r="C92" s="241">
        <v>48030</v>
      </c>
      <c r="D92" s="5">
        <v>85664.469346250742</v>
      </c>
      <c r="E92" s="5">
        <v>40941.699927146728</v>
      </c>
      <c r="F92" s="5">
        <v>126606.16927339748</v>
      </c>
      <c r="G92" s="5">
        <v>4321076.1761398949</v>
      </c>
      <c r="H92" s="5">
        <v>1967923.8238601049</v>
      </c>
      <c r="I92" s="5">
        <v>1045630.0215074588</v>
      </c>
      <c r="J92" s="2"/>
      <c r="K92" s="245"/>
      <c r="L92" s="246"/>
      <c r="M92" s="247"/>
      <c r="N92" s="248"/>
      <c r="O92" s="274"/>
      <c r="P92" s="250"/>
      <c r="Q92" s="251"/>
      <c r="R92" s="267"/>
      <c r="S92" s="267"/>
      <c r="T92" s="283"/>
      <c r="U92" s="2"/>
      <c r="V92" s="280"/>
      <c r="W92" s="282"/>
      <c r="X92"/>
      <c r="Y92" s="278"/>
      <c r="Z92" s="278"/>
      <c r="AA92" s="278"/>
      <c r="AB92" s="2"/>
      <c r="AC92" s="258">
        <v>5</v>
      </c>
      <c r="AD92" s="79">
        <v>46143</v>
      </c>
      <c r="AE92" s="244" t="s">
        <v>146</v>
      </c>
      <c r="AF92" s="5">
        <v>0</v>
      </c>
      <c r="AG92" s="5">
        <v>4038.1169473658829</v>
      </c>
      <c r="AH92" s="5">
        <v>0</v>
      </c>
      <c r="AI92" s="5">
        <v>369754.36878427601</v>
      </c>
      <c r="AJ92" s="5">
        <v>0</v>
      </c>
      <c r="AK92" s="5">
        <v>19754.368784276085</v>
      </c>
      <c r="AL92" s="259">
        <v>0.13250000000000001</v>
      </c>
      <c r="AM92" s="259" t="s">
        <v>145</v>
      </c>
      <c r="AN92" s="5">
        <v>350000</v>
      </c>
      <c r="AO92" s="5" t="s">
        <v>147</v>
      </c>
      <c r="AP92" s="278"/>
      <c r="AQ92" s="278"/>
      <c r="AT92" s="63"/>
      <c r="AU92" s="63"/>
      <c r="AV92" s="281"/>
      <c r="AW92" s="281"/>
      <c r="AX92" s="281"/>
      <c r="AY92" s="281"/>
      <c r="AZ92" s="281"/>
      <c r="BA92" s="281"/>
      <c r="BF92" s="258"/>
      <c r="BG92" s="79"/>
      <c r="BI92" s="5"/>
      <c r="BJ92" s="5"/>
      <c r="BK92" s="5"/>
      <c r="BL92" s="5"/>
      <c r="BM92" s="5"/>
      <c r="BN92" s="5"/>
      <c r="BO92" s="259"/>
      <c r="BP92" s="259"/>
      <c r="BQ92" s="5"/>
      <c r="BR92" s="5"/>
    </row>
    <row r="93" spans="1:70" s="244" customFormat="1" x14ac:dyDescent="0.3">
      <c r="A93"/>
      <c r="B93" s="5">
        <v>16</v>
      </c>
      <c r="C93" s="241">
        <v>48061</v>
      </c>
      <c r="D93" s="5">
        <v>86464.031371372985</v>
      </c>
      <c r="E93" s="5">
        <v>40142.1379020245</v>
      </c>
      <c r="F93" s="5">
        <v>126606.16927339746</v>
      </c>
      <c r="G93" s="5">
        <v>4861612.1447685231</v>
      </c>
      <c r="H93" s="5">
        <v>2054387.8552314776</v>
      </c>
      <c r="I93" s="5">
        <v>1085772.159409483</v>
      </c>
      <c r="J93" s="2"/>
      <c r="K93" s="245"/>
      <c r="L93" s="246"/>
      <c r="M93" s="247"/>
      <c r="N93" s="248"/>
      <c r="O93" s="274"/>
      <c r="P93" s="250"/>
      <c r="Q93" s="251"/>
      <c r="R93" s="267"/>
      <c r="S93" s="267"/>
      <c r="T93" s="283"/>
      <c r="U93" s="2"/>
      <c r="V93" s="280"/>
      <c r="W93" s="282"/>
      <c r="X93"/>
      <c r="Y93" s="278"/>
      <c r="Z93" s="278"/>
      <c r="AA93" s="278"/>
      <c r="AB93" s="2"/>
      <c r="AC93" s="258">
        <v>6</v>
      </c>
      <c r="AD93" s="79">
        <v>46174</v>
      </c>
      <c r="AE93" s="244" t="s">
        <v>146</v>
      </c>
      <c r="AF93" s="5">
        <v>-4082.7044886597146</v>
      </c>
      <c r="AG93" s="5">
        <v>4082.7044886597146</v>
      </c>
      <c r="AH93" s="5">
        <v>0</v>
      </c>
      <c r="AI93" s="5">
        <v>373837.07327293576</v>
      </c>
      <c r="AJ93" s="5">
        <v>-23837.073272935755</v>
      </c>
      <c r="AK93" s="5">
        <v>23837.073272935799</v>
      </c>
      <c r="AL93" s="259">
        <v>0.13250000000000001</v>
      </c>
      <c r="AM93" s="259" t="s">
        <v>145</v>
      </c>
      <c r="AN93" s="5">
        <v>350000</v>
      </c>
      <c r="AO93" s="5" t="s">
        <v>147</v>
      </c>
      <c r="AP93" s="278"/>
      <c r="AQ93" s="278"/>
      <c r="AT93" s="63"/>
      <c r="AU93" s="63"/>
      <c r="AV93" s="281"/>
      <c r="AW93" s="281"/>
      <c r="AX93" s="281"/>
      <c r="AY93" s="281"/>
      <c r="AZ93" s="281"/>
      <c r="BA93" s="281"/>
      <c r="BF93" s="258"/>
      <c r="BG93" s="79"/>
      <c r="BI93" s="5"/>
      <c r="BJ93" s="5"/>
      <c r="BK93" s="5"/>
      <c r="BL93" s="5"/>
      <c r="BM93" s="5"/>
      <c r="BN93" s="5"/>
      <c r="BO93" s="259"/>
      <c r="BP93" s="259"/>
      <c r="BQ93" s="5"/>
      <c r="BR93" s="5"/>
    </row>
    <row r="94" spans="1:70" s="244" customFormat="1" x14ac:dyDescent="0.3">
      <c r="A94"/>
      <c r="B94" s="5">
        <v>16</v>
      </c>
      <c r="C94" s="241">
        <v>48092</v>
      </c>
      <c r="D94" s="5">
        <v>92116.374615976878</v>
      </c>
      <c r="E94" s="5">
        <v>45474.406241445824</v>
      </c>
      <c r="F94" s="5">
        <v>137590.78085742265</v>
      </c>
      <c r="G94" s="5">
        <v>4769495.7701525455</v>
      </c>
      <c r="H94" s="5">
        <v>2146504.2298474545</v>
      </c>
      <c r="I94" s="5">
        <v>1131246.5656509288</v>
      </c>
      <c r="J94" s="2"/>
      <c r="K94" s="245"/>
      <c r="L94" s="246"/>
      <c r="M94" s="247"/>
      <c r="N94" s="248"/>
      <c r="O94" s="274"/>
      <c r="P94" s="250"/>
      <c r="Q94" s="251"/>
      <c r="R94" s="267"/>
      <c r="S94" s="267"/>
      <c r="T94" s="283"/>
      <c r="U94" s="2"/>
      <c r="V94" s="280"/>
      <c r="W94" s="282"/>
      <c r="X94"/>
      <c r="Y94" s="278"/>
      <c r="Z94" s="278"/>
      <c r="AA94" s="278"/>
      <c r="AB94" s="2"/>
      <c r="AC94" s="258">
        <v>7</v>
      </c>
      <c r="AD94" s="79">
        <v>46204</v>
      </c>
      <c r="AE94" s="244" t="s">
        <v>146</v>
      </c>
      <c r="AF94" s="5">
        <v>0</v>
      </c>
      <c r="AG94" s="5">
        <v>4127.7843507219995</v>
      </c>
      <c r="AH94" s="5">
        <v>0</v>
      </c>
      <c r="AI94" s="5">
        <v>377964.85762365774</v>
      </c>
      <c r="AJ94" s="5">
        <v>-23837.073272935755</v>
      </c>
      <c r="AK94" s="5">
        <v>27964.857623657797</v>
      </c>
      <c r="AL94" s="259">
        <v>0.13250000000000001</v>
      </c>
      <c r="AM94" s="259" t="s">
        <v>145</v>
      </c>
      <c r="AN94" s="5">
        <v>350000</v>
      </c>
      <c r="AO94" s="5" t="s">
        <v>147</v>
      </c>
      <c r="AP94" s="278"/>
      <c r="AQ94" s="278"/>
      <c r="AT94" s="63"/>
      <c r="AU94" s="63"/>
      <c r="AV94" s="281"/>
      <c r="AW94" s="281"/>
      <c r="AX94" s="281"/>
      <c r="AY94" s="281"/>
      <c r="AZ94" s="281"/>
      <c r="BA94" s="281"/>
      <c r="BF94" s="258"/>
      <c r="BG94" s="79"/>
      <c r="BI94" s="5"/>
      <c r="BJ94" s="5"/>
      <c r="BK94" s="5"/>
      <c r="BL94" s="5"/>
      <c r="BM94" s="5"/>
      <c r="BN94" s="5"/>
      <c r="BO94" s="259"/>
      <c r="BP94" s="259"/>
      <c r="BQ94" s="5"/>
      <c r="BR94" s="5"/>
    </row>
    <row r="95" spans="1:70" s="244" customFormat="1" x14ac:dyDescent="0.3">
      <c r="A95"/>
      <c r="B95" s="5">
        <v>16</v>
      </c>
      <c r="C95" s="241">
        <v>48122</v>
      </c>
      <c r="D95" s="5">
        <v>92978.540728261985</v>
      </c>
      <c r="E95" s="5">
        <v>44612.240129160702</v>
      </c>
      <c r="F95" s="5">
        <v>137590.78085742268</v>
      </c>
      <c r="G95" s="5">
        <v>4676517.2294242838</v>
      </c>
      <c r="H95" s="5">
        <v>2239482.7705757166</v>
      </c>
      <c r="I95" s="5">
        <v>1175858.805780089</v>
      </c>
      <c r="J95" s="2"/>
      <c r="K95" s="245"/>
      <c r="L95" s="246"/>
      <c r="M95" s="247"/>
      <c r="N95" s="248"/>
      <c r="O95" s="274"/>
      <c r="P95" s="250"/>
      <c r="Q95" s="251"/>
      <c r="R95" s="267"/>
      <c r="S95" s="267"/>
      <c r="T95" s="283"/>
      <c r="U95" s="2"/>
      <c r="V95" s="280"/>
      <c r="W95" s="282"/>
      <c r="X95"/>
      <c r="Y95" s="278"/>
      <c r="Z95" s="278"/>
      <c r="AA95" s="278"/>
      <c r="AB95" s="2"/>
      <c r="AC95" s="258">
        <v>8</v>
      </c>
      <c r="AD95" s="79">
        <v>46235</v>
      </c>
      <c r="AE95" s="244" t="s">
        <v>146</v>
      </c>
      <c r="AF95" s="5">
        <v>0</v>
      </c>
      <c r="AG95" s="5">
        <v>4173.3619695945545</v>
      </c>
      <c r="AH95" s="5">
        <v>0</v>
      </c>
      <c r="AI95" s="5">
        <v>382138.21959325229</v>
      </c>
      <c r="AJ95" s="5">
        <v>-23837.073272935755</v>
      </c>
      <c r="AK95" s="5">
        <v>32138.219593252354</v>
      </c>
      <c r="AL95" s="259">
        <v>0.13250000000000001</v>
      </c>
      <c r="AM95" s="259" t="s">
        <v>145</v>
      </c>
      <c r="AN95" s="5">
        <v>350000</v>
      </c>
      <c r="AO95" s="5" t="s">
        <v>147</v>
      </c>
      <c r="AP95" s="278"/>
      <c r="AQ95" s="278"/>
      <c r="AT95" s="63"/>
      <c r="AU95" s="63"/>
      <c r="AV95" s="281"/>
      <c r="AW95" s="281"/>
      <c r="AX95" s="281"/>
      <c r="AY95" s="281"/>
      <c r="AZ95" s="281"/>
      <c r="BA95" s="281"/>
      <c r="BF95" s="258"/>
      <c r="BG95" s="79"/>
      <c r="BI95" s="5"/>
      <c r="BJ95" s="5"/>
      <c r="BK95" s="5"/>
      <c r="BL95" s="5"/>
      <c r="BM95" s="5"/>
      <c r="BN95" s="5"/>
      <c r="BO95" s="259"/>
      <c r="BP95" s="259"/>
      <c r="BQ95" s="5"/>
      <c r="BR95" s="5"/>
    </row>
    <row r="96" spans="1:70" s="244" customFormat="1" x14ac:dyDescent="0.3">
      <c r="A96"/>
      <c r="B96" s="5">
        <v>16</v>
      </c>
      <c r="C96" s="241">
        <v>48153</v>
      </c>
      <c r="D96" s="5">
        <v>93848.860461300574</v>
      </c>
      <c r="E96" s="5">
        <v>43741.920396122099</v>
      </c>
      <c r="F96" s="5">
        <v>137590.78085742268</v>
      </c>
      <c r="G96" s="5">
        <v>4582668.3689629827</v>
      </c>
      <c r="H96" s="5">
        <v>2333331.6310370173</v>
      </c>
      <c r="I96" s="5">
        <v>1219600.7261762116</v>
      </c>
      <c r="J96" s="2"/>
      <c r="K96" s="245"/>
      <c r="L96" s="246"/>
      <c r="M96" s="247"/>
      <c r="N96" s="248"/>
      <c r="O96" s="274"/>
      <c r="P96" s="250"/>
      <c r="Q96" s="251"/>
      <c r="R96" s="267"/>
      <c r="S96" s="267"/>
      <c r="T96" s="283"/>
      <c r="U96" s="2"/>
      <c r="V96" s="280"/>
      <c r="W96" s="282"/>
      <c r="X96"/>
      <c r="Y96" s="278"/>
      <c r="Z96" s="278"/>
      <c r="AA96" s="278"/>
      <c r="AB96" s="2"/>
      <c r="AC96" s="258">
        <v>9</v>
      </c>
      <c r="AD96" s="79">
        <v>46266</v>
      </c>
      <c r="AE96" s="244" t="s">
        <v>146</v>
      </c>
      <c r="AF96" s="5">
        <v>0</v>
      </c>
      <c r="AG96" s="5">
        <v>4219.442841342161</v>
      </c>
      <c r="AH96" s="5">
        <v>0</v>
      </c>
      <c r="AI96" s="5">
        <v>386357.66243459447</v>
      </c>
      <c r="AJ96" s="5">
        <v>-23837.073272935755</v>
      </c>
      <c r="AK96" s="5">
        <v>36357.662434594517</v>
      </c>
      <c r="AL96" s="259">
        <v>0.13250000000000001</v>
      </c>
      <c r="AM96" s="259" t="s">
        <v>145</v>
      </c>
      <c r="AN96" s="5">
        <v>350000</v>
      </c>
      <c r="AO96" s="5" t="s">
        <v>147</v>
      </c>
      <c r="AP96" s="278"/>
      <c r="AQ96" s="278"/>
      <c r="AT96" s="63"/>
      <c r="AU96" s="63"/>
      <c r="AV96" s="281"/>
      <c r="AW96" s="281"/>
      <c r="AX96" s="281"/>
      <c r="AY96" s="281"/>
      <c r="AZ96" s="281"/>
      <c r="BA96" s="281"/>
      <c r="BF96" s="258"/>
      <c r="BG96" s="79"/>
      <c r="BI96" s="5"/>
      <c r="BJ96" s="5"/>
      <c r="BK96" s="5"/>
      <c r="BL96" s="5"/>
      <c r="BM96" s="5"/>
      <c r="BN96" s="5"/>
      <c r="BO96" s="259"/>
      <c r="BP96" s="259"/>
      <c r="BQ96" s="5"/>
      <c r="BR96" s="5"/>
    </row>
    <row r="97" spans="1:70" s="244" customFormat="1" x14ac:dyDescent="0.3">
      <c r="A97"/>
      <c r="B97" s="5">
        <v>16</v>
      </c>
      <c r="C97" s="241">
        <v>48183</v>
      </c>
      <c r="D97" s="5">
        <v>94727.41162600815</v>
      </c>
      <c r="E97" s="5">
        <v>42863.369231414545</v>
      </c>
      <c r="F97" s="5">
        <v>137590.78085742268</v>
      </c>
      <c r="G97" s="5">
        <v>4487940.9573369743</v>
      </c>
      <c r="H97" s="5">
        <v>2428059.0426630247</v>
      </c>
      <c r="I97" s="5">
        <v>1262464.0954076264</v>
      </c>
      <c r="J97" s="2"/>
      <c r="K97" s="245"/>
      <c r="L97" s="246"/>
      <c r="M97" s="247"/>
      <c r="N97" s="248"/>
      <c r="O97" s="274"/>
      <c r="P97" s="250"/>
      <c r="Q97" s="251"/>
      <c r="R97" s="267"/>
      <c r="S97" s="267"/>
      <c r="T97" s="283"/>
      <c r="U97" s="2"/>
      <c r="V97" s="280"/>
      <c r="W97" s="282"/>
      <c r="X97"/>
      <c r="Y97" s="278"/>
      <c r="Z97" s="278"/>
      <c r="AA97" s="278"/>
      <c r="AB97" s="2"/>
      <c r="AC97" s="258">
        <v>10</v>
      </c>
      <c r="AD97" s="79">
        <v>46296</v>
      </c>
      <c r="AE97" s="244" t="s">
        <v>146</v>
      </c>
      <c r="AF97" s="5">
        <v>0</v>
      </c>
      <c r="AG97" s="5">
        <v>4266.0325227153144</v>
      </c>
      <c r="AH97" s="5">
        <v>0</v>
      </c>
      <c r="AI97" s="5">
        <v>390623.69495730981</v>
      </c>
      <c r="AJ97" s="5">
        <v>-23837.073272935755</v>
      </c>
      <c r="AK97" s="5">
        <v>40623.694957309832</v>
      </c>
      <c r="AL97" s="259">
        <v>0.13250000000000001</v>
      </c>
      <c r="AM97" s="259" t="s">
        <v>145</v>
      </c>
      <c r="AN97" s="5">
        <v>350000</v>
      </c>
      <c r="AO97" s="5" t="s">
        <v>147</v>
      </c>
      <c r="AP97" s="278"/>
      <c r="AQ97" s="278"/>
      <c r="AT97" s="63"/>
      <c r="AU97" s="63"/>
      <c r="AV97" s="281"/>
      <c r="AW97" s="281"/>
      <c r="AX97" s="281"/>
      <c r="AY97" s="281"/>
      <c r="AZ97" s="281"/>
      <c r="BA97" s="281"/>
      <c r="BF97" s="258"/>
      <c r="BG97" s="79"/>
      <c r="BI97" s="5"/>
      <c r="BJ97" s="5"/>
      <c r="BK97" s="5"/>
      <c r="BL97" s="5"/>
      <c r="BM97" s="5"/>
      <c r="BN97" s="5"/>
      <c r="BO97" s="259"/>
      <c r="BP97" s="259"/>
      <c r="BQ97" s="5"/>
      <c r="BR97" s="5"/>
    </row>
    <row r="98" spans="1:70" s="244" customFormat="1" x14ac:dyDescent="0.3">
      <c r="A98"/>
      <c r="B98" s="5">
        <v>15</v>
      </c>
      <c r="C98" s="241">
        <v>48214</v>
      </c>
      <c r="D98" s="5">
        <v>88912.73680728575</v>
      </c>
      <c r="E98" s="5">
        <v>41976.508075726844</v>
      </c>
      <c r="F98" s="5">
        <v>130889.24488301261</v>
      </c>
      <c r="G98" s="5">
        <v>4399028.2205296885</v>
      </c>
      <c r="H98" s="5">
        <v>2216971.779470311</v>
      </c>
      <c r="I98" s="5">
        <v>1200387.2039607146</v>
      </c>
      <c r="J98" s="2"/>
      <c r="K98" s="245"/>
      <c r="L98" s="246"/>
      <c r="M98" s="247"/>
      <c r="N98" s="248"/>
      <c r="O98" s="274"/>
      <c r="P98" s="250"/>
      <c r="Q98" s="251"/>
      <c r="R98" s="267"/>
      <c r="S98" s="267"/>
      <c r="T98" s="283"/>
      <c r="U98" s="2"/>
      <c r="V98" s="280"/>
      <c r="W98" s="282"/>
      <c r="X98"/>
      <c r="Y98" s="278"/>
      <c r="Z98" s="278"/>
      <c r="AA98" s="278"/>
      <c r="AB98" s="2"/>
      <c r="AC98" s="258">
        <v>11</v>
      </c>
      <c r="AD98" s="79">
        <v>46327</v>
      </c>
      <c r="AE98" s="244" t="s">
        <v>146</v>
      </c>
      <c r="AF98" s="5">
        <v>0</v>
      </c>
      <c r="AG98" s="5">
        <v>4313.1366318202963</v>
      </c>
      <c r="AH98" s="5">
        <v>0</v>
      </c>
      <c r="AI98" s="5">
        <v>394936.8315891301</v>
      </c>
      <c r="AJ98" s="5">
        <v>-23837.073272935755</v>
      </c>
      <c r="AK98" s="5">
        <v>44936.831589130132</v>
      </c>
      <c r="AL98" s="259">
        <v>0.13250000000000001</v>
      </c>
      <c r="AM98" s="259" t="s">
        <v>145</v>
      </c>
      <c r="AN98" s="5">
        <v>350000</v>
      </c>
      <c r="AO98" s="5" t="s">
        <v>147</v>
      </c>
      <c r="AP98" s="278"/>
      <c r="AQ98" s="278"/>
      <c r="AT98" s="63"/>
      <c r="AU98" s="63"/>
      <c r="AV98" s="281"/>
      <c r="AW98" s="281"/>
      <c r="AX98" s="281"/>
      <c r="AY98" s="281"/>
      <c r="AZ98" s="281"/>
      <c r="BA98" s="281"/>
      <c r="BF98" s="258"/>
      <c r="BG98" s="79"/>
      <c r="BI98" s="5"/>
      <c r="BJ98" s="5"/>
      <c r="BK98" s="5"/>
      <c r="BL98" s="5"/>
      <c r="BM98" s="5"/>
      <c r="BN98" s="5"/>
      <c r="BO98" s="259"/>
      <c r="BP98" s="259"/>
      <c r="BQ98" s="5"/>
      <c r="BR98" s="5"/>
    </row>
    <row r="99" spans="1:70" s="244" customFormat="1" x14ac:dyDescent="0.3">
      <c r="A99"/>
      <c r="B99" s="5">
        <v>16</v>
      </c>
      <c r="C99" s="241">
        <v>48245</v>
      </c>
      <c r="D99" s="5">
        <v>89742.368062491165</v>
      </c>
      <c r="E99" s="5">
        <v>41146.876820521422</v>
      </c>
      <c r="F99" s="5">
        <v>130889.24488301258</v>
      </c>
      <c r="G99" s="5">
        <v>5040785.8524671979</v>
      </c>
      <c r="H99" s="5">
        <v>2306714.147532803</v>
      </c>
      <c r="I99" s="5">
        <v>1241534.0807812361</v>
      </c>
      <c r="J99" s="2"/>
      <c r="K99" s="245"/>
      <c r="L99" s="246"/>
      <c r="M99" s="247"/>
      <c r="N99" s="248"/>
      <c r="O99" s="274"/>
      <c r="P99" s="250"/>
      <c r="Q99" s="251"/>
      <c r="R99" s="267"/>
      <c r="S99" s="267"/>
      <c r="T99" s="283"/>
      <c r="U99" s="2"/>
      <c r="V99" s="280"/>
      <c r="W99" s="282"/>
      <c r="X99"/>
      <c r="Y99" s="278"/>
      <c r="Z99" s="278"/>
      <c r="AA99" s="278"/>
      <c r="AB99" s="2"/>
      <c r="AC99" s="258">
        <v>12</v>
      </c>
      <c r="AD99" s="79">
        <v>46357</v>
      </c>
      <c r="AE99" s="244" t="s">
        <v>146</v>
      </c>
      <c r="AF99" s="5">
        <v>-4360.7608487966454</v>
      </c>
      <c r="AG99" s="5">
        <v>4360.7608487966454</v>
      </c>
      <c r="AH99" s="5">
        <v>0</v>
      </c>
      <c r="AI99" s="5">
        <v>399297.59243792674</v>
      </c>
      <c r="AJ99" s="5">
        <v>-49297.592437926738</v>
      </c>
      <c r="AK99" s="5">
        <v>49297.592437926774</v>
      </c>
      <c r="AL99" s="259">
        <v>0.13250000000000001</v>
      </c>
      <c r="AM99" s="259" t="s">
        <v>145</v>
      </c>
      <c r="AN99" s="5">
        <v>350000</v>
      </c>
      <c r="AO99" s="5" t="s">
        <v>147</v>
      </c>
      <c r="AP99" s="278"/>
      <c r="AQ99" s="278"/>
      <c r="AT99" s="63"/>
      <c r="AU99" s="63"/>
      <c r="AV99" s="281"/>
      <c r="AW99" s="281"/>
      <c r="AX99" s="281"/>
      <c r="AY99" s="281"/>
      <c r="AZ99" s="281"/>
      <c r="BA99" s="281"/>
      <c r="BF99" s="258"/>
      <c r="BG99" s="79"/>
      <c r="BI99" s="5"/>
      <c r="BJ99" s="5"/>
      <c r="BK99" s="5"/>
      <c r="BL99" s="5"/>
      <c r="BM99" s="5"/>
      <c r="BN99" s="5"/>
      <c r="BO99" s="259"/>
      <c r="BP99" s="259"/>
      <c r="BQ99" s="5"/>
      <c r="BR99" s="5"/>
    </row>
    <row r="100" spans="1:70" s="244" customFormat="1" x14ac:dyDescent="0.3">
      <c r="A100"/>
      <c r="B100" s="5">
        <v>16</v>
      </c>
      <c r="C100" s="241">
        <v>48274</v>
      </c>
      <c r="D100" s="5">
        <v>100470.62177332514</v>
      </c>
      <c r="E100" s="5">
        <v>45338.481202864699</v>
      </c>
      <c r="F100" s="5">
        <v>145809.10297618984</v>
      </c>
      <c r="G100" s="5">
        <v>4940315.230693873</v>
      </c>
      <c r="H100" s="5">
        <v>2407184.7693061279</v>
      </c>
      <c r="I100" s="5">
        <v>1286872.5619841006</v>
      </c>
      <c r="J100" s="2"/>
      <c r="K100" s="245"/>
      <c r="L100" s="246"/>
      <c r="M100" s="247"/>
      <c r="N100" s="248"/>
      <c r="O100" s="274"/>
      <c r="P100" s="250"/>
      <c r="Q100" s="251"/>
      <c r="R100" s="267"/>
      <c r="S100" s="267"/>
      <c r="T100" s="283"/>
      <c r="U100" s="2"/>
      <c r="V100" s="280"/>
      <c r="W100" s="282"/>
      <c r="X100"/>
      <c r="Y100" s="278"/>
      <c r="Z100" s="278"/>
      <c r="AA100" s="278"/>
      <c r="AB100" s="2"/>
      <c r="AC100" s="258">
        <v>13</v>
      </c>
      <c r="AD100" s="79">
        <v>46388</v>
      </c>
      <c r="AE100" s="244" t="s">
        <v>146</v>
      </c>
      <c r="AF100" s="5">
        <v>0</v>
      </c>
      <c r="AG100" s="5">
        <v>4408.9109165021082</v>
      </c>
      <c r="AH100" s="5">
        <v>0</v>
      </c>
      <c r="AI100" s="5">
        <v>403706.50335442886</v>
      </c>
      <c r="AJ100" s="5">
        <v>-49297.592437926738</v>
      </c>
      <c r="AK100" s="5">
        <v>53706.503354428882</v>
      </c>
      <c r="AL100" s="259">
        <v>0.13250000000000001</v>
      </c>
      <c r="AM100" s="259" t="s">
        <v>145</v>
      </c>
      <c r="AN100" s="5">
        <v>350000</v>
      </c>
      <c r="AO100" s="5" t="s">
        <v>147</v>
      </c>
      <c r="AP100" s="278"/>
      <c r="AQ100" s="278"/>
      <c r="AT100" s="63"/>
      <c r="AU100" s="63"/>
      <c r="AV100" s="281"/>
      <c r="AW100" s="281"/>
      <c r="AX100" s="281"/>
      <c r="AY100" s="281"/>
      <c r="AZ100" s="281"/>
      <c r="BA100" s="281"/>
      <c r="BF100" s="258"/>
      <c r="BG100" s="79"/>
      <c r="BI100" s="5"/>
      <c r="BJ100" s="5"/>
      <c r="BK100" s="5"/>
      <c r="BL100" s="5"/>
      <c r="BM100" s="5"/>
      <c r="BN100" s="5"/>
      <c r="BO100" s="259"/>
      <c r="BP100" s="259"/>
      <c r="BQ100" s="5"/>
      <c r="BR100" s="5"/>
    </row>
    <row r="101" spans="1:70" s="244" customFormat="1" x14ac:dyDescent="0.3">
      <c r="A101"/>
      <c r="B101" s="5">
        <v>16</v>
      </c>
      <c r="C101" s="241">
        <v>48305</v>
      </c>
      <c r="D101" s="5">
        <v>94988.992693714696</v>
      </c>
      <c r="E101" s="5">
        <v>44425.12244614667</v>
      </c>
      <c r="F101" s="5">
        <v>139414.11513986136</v>
      </c>
      <c r="G101" s="5">
        <v>5472326.2380001573</v>
      </c>
      <c r="H101" s="5">
        <v>2202173.7619998422</v>
      </c>
      <c r="I101" s="5">
        <v>1245772.0156002895</v>
      </c>
      <c r="J101" s="2"/>
      <c r="K101" s="245"/>
      <c r="L101" s="246"/>
      <c r="M101" s="247"/>
      <c r="N101" s="248"/>
      <c r="O101" s="274"/>
      <c r="P101" s="250"/>
      <c r="Q101" s="251"/>
      <c r="R101" s="267"/>
      <c r="S101" s="267"/>
      <c r="T101" s="283"/>
      <c r="U101" s="2"/>
      <c r="V101" s="280"/>
      <c r="W101" s="282"/>
      <c r="X101"/>
      <c r="Y101" s="278"/>
      <c r="Z101" s="278"/>
      <c r="AA101" s="278"/>
      <c r="AB101" s="2"/>
      <c r="AC101" s="258">
        <v>14</v>
      </c>
      <c r="AD101" s="79">
        <v>46419</v>
      </c>
      <c r="AE101" s="244" t="s">
        <v>146</v>
      </c>
      <c r="AF101" s="5">
        <v>0</v>
      </c>
      <c r="AG101" s="5">
        <v>4457.5926412051522</v>
      </c>
      <c r="AH101" s="5">
        <v>0</v>
      </c>
      <c r="AI101" s="5">
        <v>408164.09599563404</v>
      </c>
      <c r="AJ101" s="5">
        <v>-49297.592437926738</v>
      </c>
      <c r="AK101" s="5">
        <v>58164.095995634038</v>
      </c>
      <c r="AL101" s="259">
        <v>0.13250000000000001</v>
      </c>
      <c r="AM101" s="259" t="s">
        <v>145</v>
      </c>
      <c r="AN101" s="5">
        <v>350000</v>
      </c>
      <c r="AO101" s="5" t="s">
        <v>147</v>
      </c>
      <c r="AP101" s="278"/>
      <c r="AQ101" s="278"/>
      <c r="AT101" s="63"/>
      <c r="AU101" s="63"/>
      <c r="AV101" s="281"/>
      <c r="AW101" s="281"/>
      <c r="AX101" s="281"/>
      <c r="AY101" s="281"/>
      <c r="AZ101" s="281"/>
      <c r="BA101" s="281"/>
      <c r="BF101" s="258"/>
      <c r="BG101" s="79"/>
      <c r="BI101" s="5"/>
      <c r="BJ101" s="5"/>
      <c r="BK101" s="5"/>
      <c r="BL101" s="5"/>
      <c r="BM101" s="5"/>
      <c r="BN101" s="5"/>
      <c r="BO101" s="259"/>
      <c r="BP101" s="259"/>
      <c r="BQ101" s="5"/>
      <c r="BR101" s="5"/>
    </row>
    <row r="102" spans="1:70" s="244" customFormat="1" x14ac:dyDescent="0.3">
      <c r="A102"/>
      <c r="B102" s="5">
        <v>16</v>
      </c>
      <c r="C102" s="241">
        <v>48335</v>
      </c>
      <c r="D102" s="5">
        <v>103484.82023814075</v>
      </c>
      <c r="E102" s="5">
        <v>49955.903778491811</v>
      </c>
      <c r="F102" s="5">
        <v>153440.72401663256</v>
      </c>
      <c r="G102" s="5">
        <v>5368841.4177620169</v>
      </c>
      <c r="H102" s="5">
        <v>2305658.5822379822</v>
      </c>
      <c r="I102" s="5">
        <v>1295727.9193787815</v>
      </c>
      <c r="J102" s="2"/>
      <c r="K102" s="245"/>
      <c r="L102" s="246"/>
      <c r="M102" s="247"/>
      <c r="N102" s="248"/>
      <c r="O102" s="274"/>
      <c r="P102" s="250"/>
      <c r="Q102" s="251"/>
      <c r="R102" s="267"/>
      <c r="S102" s="267"/>
      <c r="T102" s="283"/>
      <c r="U102" s="2"/>
      <c r="V102" s="280"/>
      <c r="W102" s="282"/>
      <c r="X102"/>
      <c r="Y102" s="278"/>
      <c r="Z102" s="278"/>
      <c r="AA102" s="278"/>
      <c r="AB102" s="2"/>
      <c r="AC102" s="258">
        <v>15</v>
      </c>
      <c r="AD102" s="79">
        <v>46447</v>
      </c>
      <c r="AE102" s="244" t="s">
        <v>146</v>
      </c>
      <c r="AF102" s="5">
        <v>0</v>
      </c>
      <c r="AG102" s="5">
        <v>4506.8118932851257</v>
      </c>
      <c r="AH102" s="5">
        <v>0</v>
      </c>
      <c r="AI102" s="5">
        <v>412670.90788891917</v>
      </c>
      <c r="AJ102" s="5">
        <v>-49297.592437926738</v>
      </c>
      <c r="AK102" s="5">
        <v>62670.907888919166</v>
      </c>
      <c r="AL102" s="259">
        <v>0.13250000000000001</v>
      </c>
      <c r="AM102" s="259" t="s">
        <v>145</v>
      </c>
      <c r="AN102" s="5">
        <v>350000</v>
      </c>
      <c r="AO102" s="5" t="s">
        <v>147</v>
      </c>
      <c r="AP102" s="278"/>
      <c r="AQ102" s="278"/>
      <c r="AT102" s="63"/>
      <c r="AU102" s="63"/>
      <c r="AV102" s="281"/>
      <c r="AW102" s="281"/>
      <c r="AX102" s="281"/>
      <c r="AY102" s="281"/>
      <c r="AZ102" s="281"/>
      <c r="BA102" s="281"/>
      <c r="BF102" s="258"/>
      <c r="BG102" s="79"/>
      <c r="BI102" s="5"/>
      <c r="BJ102" s="5"/>
      <c r="BK102" s="5"/>
      <c r="BL102" s="5"/>
      <c r="BM102" s="5"/>
      <c r="BN102" s="5"/>
      <c r="BO102" s="259"/>
      <c r="BP102" s="259"/>
      <c r="BQ102" s="5"/>
      <c r="BR102" s="5"/>
    </row>
    <row r="103" spans="1:70" s="244" customFormat="1" x14ac:dyDescent="0.3">
      <c r="A103"/>
      <c r="B103" s="5">
        <v>17</v>
      </c>
      <c r="C103" s="241">
        <v>48366</v>
      </c>
      <c r="D103" s="5">
        <v>104440.61371946792</v>
      </c>
      <c r="E103" s="5">
        <v>49000.110297164669</v>
      </c>
      <c r="F103" s="5">
        <v>153440.72401663256</v>
      </c>
      <c r="G103" s="5">
        <v>6028818.3040425498</v>
      </c>
      <c r="H103" s="5">
        <v>2410099.1959574511</v>
      </c>
      <c r="I103" s="5">
        <v>1344728.0296759461</v>
      </c>
      <c r="J103" s="2"/>
      <c r="K103" s="245"/>
      <c r="L103" s="246"/>
      <c r="M103" s="247"/>
      <c r="N103" s="248"/>
      <c r="O103" s="274"/>
      <c r="P103" s="250"/>
      <c r="Q103" s="251"/>
      <c r="R103" s="267"/>
      <c r="S103" s="267"/>
      <c r="T103" s="283"/>
      <c r="U103" s="2"/>
      <c r="V103" s="280"/>
      <c r="W103" s="282"/>
      <c r="X103"/>
      <c r="Y103" s="278"/>
      <c r="Z103" s="278"/>
      <c r="AA103" s="278"/>
      <c r="AB103" s="2"/>
      <c r="AC103" s="258">
        <v>16</v>
      </c>
      <c r="AD103" s="79">
        <v>46478</v>
      </c>
      <c r="AE103" s="244" t="s">
        <v>146</v>
      </c>
      <c r="AF103" s="5">
        <v>0</v>
      </c>
      <c r="AG103" s="5">
        <v>4556.5746079401497</v>
      </c>
      <c r="AH103" s="5">
        <v>0</v>
      </c>
      <c r="AI103" s="5">
        <v>417227.48249685933</v>
      </c>
      <c r="AJ103" s="5">
        <v>-49297.592437926738</v>
      </c>
      <c r="AK103" s="5">
        <v>67227.482496859317</v>
      </c>
      <c r="AL103" s="259">
        <v>0.13250000000000001</v>
      </c>
      <c r="AM103" s="259" t="s">
        <v>145</v>
      </c>
      <c r="AN103" s="5">
        <v>350000</v>
      </c>
      <c r="AO103" s="5" t="s">
        <v>147</v>
      </c>
      <c r="AP103" s="278"/>
      <c r="AQ103" s="278"/>
      <c r="AT103" s="63"/>
      <c r="AU103" s="63"/>
      <c r="AV103" s="281"/>
      <c r="AW103" s="281"/>
      <c r="AX103" s="281"/>
      <c r="AY103" s="281"/>
      <c r="AZ103" s="281"/>
      <c r="BA103" s="281"/>
      <c r="BF103" s="258"/>
      <c r="BG103" s="79"/>
      <c r="BI103" s="5"/>
      <c r="BJ103" s="5"/>
      <c r="BK103" s="5"/>
      <c r="BL103" s="5"/>
      <c r="BM103" s="5"/>
      <c r="BN103" s="5"/>
      <c r="BO103" s="259"/>
      <c r="BP103" s="259"/>
      <c r="BQ103" s="5"/>
      <c r="BR103" s="5"/>
    </row>
    <row r="104" spans="1:70" s="244" customFormat="1" x14ac:dyDescent="0.3">
      <c r="A104"/>
      <c r="B104" s="5">
        <v>17</v>
      </c>
      <c r="C104" s="241">
        <v>48396</v>
      </c>
      <c r="D104" s="5">
        <v>115082.61500318622</v>
      </c>
      <c r="E104" s="5">
        <v>54883.25112171589</v>
      </c>
      <c r="F104" s="5">
        <v>169965.86612490212</v>
      </c>
      <c r="G104" s="5">
        <v>5913735.6890393635</v>
      </c>
      <c r="H104" s="5">
        <v>2525181.8109606369</v>
      </c>
      <c r="I104" s="5">
        <v>1399611.2807976615</v>
      </c>
      <c r="J104" s="2"/>
      <c r="K104" s="245"/>
      <c r="L104" s="246"/>
      <c r="M104" s="247"/>
      <c r="N104" s="248"/>
      <c r="O104" s="274"/>
      <c r="P104" s="250"/>
      <c r="Q104" s="251"/>
      <c r="R104" s="267"/>
      <c r="S104" s="267"/>
      <c r="T104" s="283"/>
      <c r="U104" s="2"/>
      <c r="V104" s="280"/>
      <c r="W104" s="282"/>
      <c r="X104"/>
      <c r="Y104" s="278"/>
      <c r="Z104" s="278"/>
      <c r="AA104" s="278"/>
      <c r="AB104" s="2"/>
      <c r="AC104" s="258">
        <v>17</v>
      </c>
      <c r="AD104" s="79">
        <v>46508</v>
      </c>
      <c r="AE104" s="244" t="s">
        <v>146</v>
      </c>
      <c r="AF104" s="5">
        <v>0</v>
      </c>
      <c r="AG104" s="5">
        <v>4606.8867859028223</v>
      </c>
      <c r="AH104" s="5">
        <v>0</v>
      </c>
      <c r="AI104" s="5">
        <v>421834.36928276217</v>
      </c>
      <c r="AJ104" s="5">
        <v>-49297.592437926738</v>
      </c>
      <c r="AK104" s="5">
        <v>71834.369282762142</v>
      </c>
      <c r="AL104" s="259">
        <v>0.13250000000000001</v>
      </c>
      <c r="AM104" s="259" t="s">
        <v>145</v>
      </c>
      <c r="AN104" s="5">
        <v>350000</v>
      </c>
      <c r="AO104" s="5" t="s">
        <v>147</v>
      </c>
      <c r="AP104" s="278"/>
      <c r="AQ104" s="278"/>
      <c r="AT104" s="63"/>
      <c r="AU104" s="63"/>
      <c r="AV104" s="281"/>
      <c r="AW104" s="281"/>
      <c r="AX104" s="281"/>
      <c r="AY104" s="281"/>
      <c r="AZ104" s="281"/>
      <c r="BA104" s="281"/>
      <c r="BF104" s="258"/>
      <c r="BG104" s="79"/>
      <c r="BI104" s="5"/>
      <c r="BJ104" s="5"/>
      <c r="BK104" s="5"/>
      <c r="BL104" s="5"/>
      <c r="BM104" s="5"/>
      <c r="BN104" s="5"/>
      <c r="BO104" s="259"/>
      <c r="BP104" s="259"/>
      <c r="BQ104" s="5"/>
      <c r="BR104" s="5"/>
    </row>
    <row r="105" spans="1:70" s="244" customFormat="1" x14ac:dyDescent="0.3">
      <c r="A105"/>
      <c r="B105" s="5">
        <v>17</v>
      </c>
      <c r="C105" s="241">
        <v>48427</v>
      </c>
      <c r="D105" s="5">
        <v>107129.09943893396</v>
      </c>
      <c r="E105" s="5">
        <v>53822.735434014001</v>
      </c>
      <c r="F105" s="5">
        <v>160951.83487294795</v>
      </c>
      <c r="G105" s="5">
        <v>6461821.5896004289</v>
      </c>
      <c r="H105" s="5">
        <v>2232310.9103995711</v>
      </c>
      <c r="I105" s="5">
        <v>1310269.8252585926</v>
      </c>
      <c r="J105" s="2"/>
      <c r="K105" s="245"/>
      <c r="L105" s="246"/>
      <c r="M105" s="247"/>
      <c r="N105" s="248"/>
      <c r="O105" s="274"/>
      <c r="P105" s="250"/>
      <c r="Q105" s="251"/>
      <c r="R105" s="267"/>
      <c r="S105" s="267"/>
      <c r="T105" s="283"/>
      <c r="U105" s="2"/>
      <c r="V105" s="280"/>
      <c r="W105" s="282"/>
      <c r="X105"/>
      <c r="Y105" s="278"/>
      <c r="Z105" s="278"/>
      <c r="AA105" s="278"/>
      <c r="AB105" s="2"/>
      <c r="AC105" s="258">
        <v>18</v>
      </c>
      <c r="AD105" s="79">
        <v>46539</v>
      </c>
      <c r="AE105" s="244" t="s">
        <v>146</v>
      </c>
      <c r="AF105" s="5">
        <v>65468.247418092826</v>
      </c>
      <c r="AG105" s="5">
        <v>4657.7544941638325</v>
      </c>
      <c r="AH105" s="5">
        <v>70126.001912256659</v>
      </c>
      <c r="AI105" s="5">
        <v>356366.12186466932</v>
      </c>
      <c r="AJ105" s="5">
        <v>-6366.121864669316</v>
      </c>
      <c r="AK105" s="5">
        <v>76492.123776925975</v>
      </c>
      <c r="AL105" s="259">
        <v>0.13250000000000001</v>
      </c>
      <c r="AM105" s="259" t="s">
        <v>145</v>
      </c>
      <c r="AN105" s="5">
        <v>350000</v>
      </c>
      <c r="AO105" s="5" t="s">
        <v>147</v>
      </c>
      <c r="AP105" s="278"/>
      <c r="AQ105" s="278"/>
      <c r="AT105" s="63"/>
      <c r="AU105" s="63"/>
      <c r="AV105" s="281"/>
      <c r="AW105" s="281"/>
      <c r="AX105" s="281"/>
      <c r="AY105" s="281"/>
      <c r="AZ105" s="281"/>
      <c r="BA105" s="281"/>
      <c r="BF105" s="258"/>
      <c r="BG105" s="79"/>
      <c r="BI105" s="5"/>
      <c r="BJ105" s="5"/>
      <c r="BK105" s="5"/>
      <c r="BL105" s="5"/>
      <c r="BM105" s="5"/>
      <c r="BN105" s="5"/>
      <c r="BO105" s="259"/>
      <c r="BP105" s="259"/>
      <c r="BQ105" s="5"/>
      <c r="BR105" s="5"/>
    </row>
    <row r="106" spans="1:70" s="244" customFormat="1" x14ac:dyDescent="0.3">
      <c r="A106"/>
      <c r="B106" s="5">
        <v>17</v>
      </c>
      <c r="C106" s="241">
        <v>48458</v>
      </c>
      <c r="D106" s="5">
        <v>116076.67069664592</v>
      </c>
      <c r="E106" s="5">
        <v>59532.970452527945</v>
      </c>
      <c r="F106" s="5">
        <v>175609.64114917384</v>
      </c>
      <c r="G106" s="5">
        <v>6345744.918903782</v>
      </c>
      <c r="H106" s="5">
        <v>2348387.5810962166</v>
      </c>
      <c r="I106" s="5">
        <v>1369802.7957111201</v>
      </c>
      <c r="J106" s="2"/>
      <c r="K106" s="245"/>
      <c r="L106" s="246"/>
      <c r="M106" s="247"/>
      <c r="N106" s="248"/>
      <c r="O106" s="274"/>
      <c r="P106" s="250"/>
      <c r="Q106" s="251"/>
      <c r="R106" s="267"/>
      <c r="S106" s="267"/>
      <c r="T106" s="283"/>
      <c r="U106" s="2"/>
      <c r="V106" s="280"/>
      <c r="W106" s="282"/>
      <c r="X106"/>
      <c r="Y106" s="278"/>
      <c r="Z106" s="278"/>
      <c r="AA106" s="278"/>
      <c r="AB106" s="2"/>
      <c r="AC106" s="258">
        <v>19</v>
      </c>
      <c r="AD106" s="79">
        <v>46569</v>
      </c>
      <c r="AE106" s="244" t="s">
        <v>146</v>
      </c>
      <c r="AF106" s="5">
        <v>0</v>
      </c>
      <c r="AG106" s="5">
        <v>3934.8759289223904</v>
      </c>
      <c r="AH106" s="5">
        <v>0</v>
      </c>
      <c r="AI106" s="5">
        <v>360300.9977935917</v>
      </c>
      <c r="AJ106" s="5">
        <v>-6366.121864669316</v>
      </c>
      <c r="AK106" s="5">
        <v>80426.999705848371</v>
      </c>
      <c r="AL106" s="259">
        <v>0.13250000000000001</v>
      </c>
      <c r="AM106" s="259" t="s">
        <v>145</v>
      </c>
      <c r="AN106" s="5">
        <v>350000</v>
      </c>
      <c r="AO106" s="5" t="s">
        <v>147</v>
      </c>
      <c r="AP106" s="278"/>
      <c r="AQ106" s="278"/>
      <c r="AT106" s="63"/>
      <c r="AU106" s="63"/>
      <c r="AV106" s="281"/>
      <c r="AW106" s="281"/>
      <c r="AX106" s="281"/>
      <c r="AY106" s="281"/>
      <c r="AZ106" s="281"/>
      <c r="BA106" s="281"/>
      <c r="BF106" s="258"/>
      <c r="BG106" s="79"/>
      <c r="BI106" s="5"/>
      <c r="BJ106" s="5"/>
      <c r="BK106" s="5"/>
      <c r="BL106" s="5"/>
      <c r="BM106" s="5"/>
      <c r="BN106" s="5"/>
      <c r="BO106" s="259"/>
      <c r="BP106" s="259"/>
      <c r="BQ106" s="5"/>
      <c r="BR106" s="5"/>
    </row>
    <row r="107" spans="1:70" s="244" customFormat="1" x14ac:dyDescent="0.3">
      <c r="A107"/>
      <c r="B107" s="5">
        <v>18</v>
      </c>
      <c r="C107" s="241">
        <v>48488</v>
      </c>
      <c r="D107" s="5">
        <v>117145.51586117156</v>
      </c>
      <c r="E107" s="5">
        <v>58464.125288002295</v>
      </c>
      <c r="F107" s="5">
        <v>175609.64114917387</v>
      </c>
      <c r="G107" s="5">
        <v>6993016.9030426107</v>
      </c>
      <c r="H107" s="5">
        <v>2465533.0969573883</v>
      </c>
      <c r="I107" s="5">
        <v>1428266.9209991226</v>
      </c>
      <c r="J107" s="2"/>
      <c r="K107" s="245"/>
      <c r="L107" s="246"/>
      <c r="M107" s="247"/>
      <c r="N107" s="248"/>
      <c r="O107" s="274"/>
      <c r="P107" s="250"/>
      <c r="Q107" s="251"/>
      <c r="R107" s="267"/>
      <c r="S107" s="267"/>
      <c r="T107" s="283"/>
      <c r="U107" s="2"/>
      <c r="V107" s="280"/>
      <c r="W107" s="282"/>
      <c r="X107"/>
      <c r="Y107" s="278"/>
      <c r="Z107" s="278"/>
      <c r="AA107" s="278"/>
      <c r="AB107" s="2"/>
      <c r="AC107" s="258">
        <v>20</v>
      </c>
      <c r="AD107" s="79">
        <v>46600</v>
      </c>
      <c r="AE107" s="244" t="s">
        <v>146</v>
      </c>
      <c r="AF107" s="5">
        <v>0</v>
      </c>
      <c r="AG107" s="5">
        <v>3978.3235173042417</v>
      </c>
      <c r="AH107" s="5">
        <v>0</v>
      </c>
      <c r="AI107" s="5">
        <v>364279.32131089596</v>
      </c>
      <c r="AJ107" s="5">
        <v>-6366.121864669316</v>
      </c>
      <c r="AK107" s="5">
        <v>84405.32322315262</v>
      </c>
      <c r="AL107" s="259">
        <v>0.13250000000000001</v>
      </c>
      <c r="AM107" s="259" t="s">
        <v>145</v>
      </c>
      <c r="AN107" s="5">
        <v>350000</v>
      </c>
      <c r="AO107" s="5" t="s">
        <v>147</v>
      </c>
      <c r="AP107" s="278"/>
      <c r="AQ107" s="278"/>
      <c r="AT107" s="63"/>
      <c r="AU107" s="63"/>
      <c r="AV107" s="281"/>
      <c r="AW107" s="281"/>
      <c r="AX107" s="281"/>
      <c r="AY107" s="281"/>
      <c r="AZ107" s="281"/>
      <c r="BA107" s="281"/>
      <c r="BF107" s="258"/>
      <c r="BG107" s="79"/>
      <c r="BI107" s="5"/>
      <c r="BJ107" s="5"/>
      <c r="BK107" s="5"/>
      <c r="BL107" s="5"/>
      <c r="BM107" s="5"/>
      <c r="BN107" s="5"/>
      <c r="BO107" s="259"/>
      <c r="BP107" s="259"/>
      <c r="BQ107" s="5"/>
      <c r="BR107" s="5"/>
    </row>
    <row r="108" spans="1:70" s="244" customFormat="1" x14ac:dyDescent="0.3">
      <c r="A108"/>
      <c r="B108" s="5">
        <v>18</v>
      </c>
      <c r="C108" s="241">
        <v>48519</v>
      </c>
      <c r="D108" s="5">
        <v>122009.76604754676</v>
      </c>
      <c r="E108" s="5">
        <v>63596.181263474726</v>
      </c>
      <c r="F108" s="5">
        <v>185605.94731102145</v>
      </c>
      <c r="G108" s="5">
        <v>6871007.136995065</v>
      </c>
      <c r="H108" s="5">
        <v>2587542.8630049354</v>
      </c>
      <c r="I108" s="5">
        <v>1491863.1022625971</v>
      </c>
      <c r="J108" s="2"/>
      <c r="K108" s="245"/>
      <c r="L108" s="246"/>
      <c r="M108" s="247"/>
      <c r="N108" s="248"/>
      <c r="O108" s="274"/>
      <c r="P108" s="250"/>
      <c r="Q108" s="251"/>
      <c r="R108" s="267"/>
      <c r="S108" s="267"/>
      <c r="T108" s="283"/>
      <c r="U108" s="2"/>
      <c r="V108" s="280"/>
      <c r="W108" s="282"/>
      <c r="X108"/>
      <c r="Y108" s="278"/>
      <c r="Z108" s="278"/>
      <c r="AA108" s="278"/>
      <c r="AB108" s="2"/>
      <c r="AC108" s="258">
        <v>21</v>
      </c>
      <c r="AD108" s="79">
        <v>46631</v>
      </c>
      <c r="AE108" s="244" t="s">
        <v>146</v>
      </c>
      <c r="AF108" s="5">
        <v>0</v>
      </c>
      <c r="AG108" s="5">
        <v>4022.2508394744764</v>
      </c>
      <c r="AH108" s="5">
        <v>0</v>
      </c>
      <c r="AI108" s="5">
        <v>368301.57215037046</v>
      </c>
      <c r="AJ108" s="5">
        <v>-6366.121864669316</v>
      </c>
      <c r="AK108" s="5">
        <v>88427.5740626271</v>
      </c>
      <c r="AL108" s="259">
        <v>0.13250000000000001</v>
      </c>
      <c r="AM108" s="259" t="s">
        <v>145</v>
      </c>
      <c r="AN108" s="5">
        <v>350000</v>
      </c>
      <c r="AO108" s="5" t="s">
        <v>147</v>
      </c>
      <c r="AP108" s="278"/>
      <c r="AQ108" s="278"/>
      <c r="AT108" s="63"/>
      <c r="AU108" s="63"/>
      <c r="AV108" s="281"/>
      <c r="AW108" s="281"/>
      <c r="AX108" s="281"/>
      <c r="AY108" s="281"/>
      <c r="AZ108" s="281"/>
      <c r="BA108" s="281"/>
      <c r="BF108" s="258"/>
      <c r="BG108" s="79"/>
      <c r="BI108" s="5"/>
      <c r="BJ108" s="5"/>
      <c r="BK108" s="5"/>
      <c r="BL108" s="5"/>
      <c r="BM108" s="5"/>
      <c r="BN108" s="5"/>
      <c r="BO108" s="259"/>
      <c r="BP108" s="259"/>
      <c r="BQ108" s="5"/>
      <c r="BR108" s="5"/>
    </row>
    <row r="109" spans="1:70" s="244" customFormat="1" x14ac:dyDescent="0.3">
      <c r="A109"/>
      <c r="B109" s="5">
        <v>17</v>
      </c>
      <c r="C109" s="241">
        <v>48549</v>
      </c>
      <c r="D109" s="5">
        <v>116377.91021043397</v>
      </c>
      <c r="E109" s="5">
        <v>62476.502931909781</v>
      </c>
      <c r="F109" s="5">
        <v>178854.41314234372</v>
      </c>
      <c r="G109" s="5">
        <v>6754629.2267846297</v>
      </c>
      <c r="H109" s="5">
        <v>2403920.7732153679</v>
      </c>
      <c r="I109" s="5">
        <v>1447713.3961576005</v>
      </c>
      <c r="J109" s="2"/>
      <c r="K109" s="245"/>
      <c r="L109" s="246"/>
      <c r="M109" s="247"/>
      <c r="N109" s="248"/>
      <c r="O109" s="274"/>
      <c r="P109" s="250"/>
      <c r="Q109" s="251"/>
      <c r="R109" s="267"/>
      <c r="S109" s="267"/>
      <c r="T109" s="283"/>
      <c r="U109" s="2"/>
      <c r="V109" s="280"/>
      <c r="W109" s="282"/>
      <c r="X109"/>
      <c r="Y109" s="278"/>
      <c r="Z109" s="278"/>
      <c r="AA109" s="278"/>
      <c r="AB109" s="2"/>
      <c r="AC109" s="258">
        <v>22</v>
      </c>
      <c r="AD109" s="79">
        <v>46661</v>
      </c>
      <c r="AE109" s="244" t="s">
        <v>146</v>
      </c>
      <c r="AF109" s="5">
        <v>0</v>
      </c>
      <c r="AG109" s="5">
        <v>4066.6631924936742</v>
      </c>
      <c r="AH109" s="5">
        <v>0</v>
      </c>
      <c r="AI109" s="5">
        <v>372368.23534286412</v>
      </c>
      <c r="AJ109" s="5">
        <v>-6366.121864669316</v>
      </c>
      <c r="AK109" s="5">
        <v>92494.237255120781</v>
      </c>
      <c r="AL109" s="259">
        <v>0.13250000000000001</v>
      </c>
      <c r="AM109" s="259" t="s">
        <v>145</v>
      </c>
      <c r="AN109" s="5">
        <v>350000</v>
      </c>
      <c r="AO109" s="5" t="s">
        <v>147</v>
      </c>
      <c r="AP109" s="278"/>
      <c r="AQ109" s="278"/>
      <c r="AT109" s="63"/>
      <c r="AU109" s="63"/>
      <c r="AV109" s="281"/>
      <c r="AW109" s="281"/>
      <c r="AX109" s="281"/>
      <c r="AY109" s="281"/>
      <c r="AZ109" s="281"/>
      <c r="BA109" s="281"/>
      <c r="BF109" s="258"/>
      <c r="BG109" s="79"/>
      <c r="BI109" s="5"/>
      <c r="BJ109" s="5"/>
      <c r="BK109" s="5"/>
      <c r="BL109" s="5"/>
      <c r="BM109" s="5"/>
      <c r="BN109" s="5"/>
      <c r="BO109" s="259"/>
      <c r="BP109" s="259"/>
      <c r="BQ109" s="5"/>
      <c r="BR109" s="5"/>
    </row>
    <row r="110" spans="1:70" s="244" customFormat="1" x14ac:dyDescent="0.3">
      <c r="A110"/>
      <c r="B110" s="5">
        <v>17</v>
      </c>
      <c r="C110" s="241">
        <v>48580</v>
      </c>
      <c r="D110" s="5">
        <v>117439.09764658012</v>
      </c>
      <c r="E110" s="5">
        <v>61415.315495763614</v>
      </c>
      <c r="F110" s="5">
        <v>178854.41314234375</v>
      </c>
      <c r="G110" s="5">
        <v>6637190.1291380506</v>
      </c>
      <c r="H110" s="5">
        <v>2521359.8708619494</v>
      </c>
      <c r="I110" s="5">
        <v>1509128.7116533639</v>
      </c>
      <c r="J110" s="2"/>
      <c r="K110" s="245"/>
      <c r="L110" s="246"/>
      <c r="M110" s="247"/>
      <c r="N110" s="248"/>
      <c r="O110" s="274"/>
      <c r="P110" s="250"/>
      <c r="Q110" s="251"/>
      <c r="R110" s="267"/>
      <c r="S110" s="267"/>
      <c r="T110" s="283"/>
      <c r="U110" s="2"/>
      <c r="V110" s="280"/>
      <c r="W110" s="282"/>
      <c r="X110"/>
      <c r="Y110" s="278"/>
      <c r="Z110" s="278"/>
      <c r="AA110" s="278"/>
      <c r="AB110" s="2"/>
      <c r="AC110" s="258">
        <v>23</v>
      </c>
      <c r="AD110" s="79">
        <v>46692</v>
      </c>
      <c r="AE110" s="244" t="s">
        <v>146</v>
      </c>
      <c r="AF110" s="5">
        <v>0</v>
      </c>
      <c r="AG110" s="5">
        <v>4033.9892162143615</v>
      </c>
      <c r="AH110" s="5">
        <v>0</v>
      </c>
      <c r="AI110" s="5">
        <v>376402.22455907846</v>
      </c>
      <c r="AJ110" s="5">
        <v>-6366.121864669316</v>
      </c>
      <c r="AK110" s="5">
        <v>96528.226471335147</v>
      </c>
      <c r="AL110" s="259">
        <v>0.13</v>
      </c>
      <c r="AM110" s="259" t="s">
        <v>145</v>
      </c>
      <c r="AN110" s="5">
        <v>350000</v>
      </c>
      <c r="AO110" s="5" t="s">
        <v>147</v>
      </c>
      <c r="AP110" s="278"/>
      <c r="AQ110" s="278"/>
      <c r="AT110" s="63"/>
      <c r="AU110" s="63"/>
      <c r="AV110" s="281"/>
      <c r="AW110" s="281"/>
      <c r="AX110" s="281"/>
      <c r="AY110" s="281"/>
      <c r="AZ110" s="281"/>
      <c r="BA110" s="281"/>
      <c r="BF110" s="258"/>
      <c r="BG110" s="79"/>
      <c r="BI110" s="5"/>
      <c r="BJ110" s="5"/>
      <c r="BK110" s="5"/>
      <c r="BL110" s="5"/>
      <c r="BM110" s="5"/>
      <c r="BN110" s="5"/>
      <c r="BO110" s="259"/>
      <c r="BP110" s="259"/>
      <c r="BQ110" s="5"/>
      <c r="BR110" s="5"/>
    </row>
    <row r="111" spans="1:70" s="244" customFormat="1" x14ac:dyDescent="0.3">
      <c r="A111"/>
      <c r="B111" s="5">
        <v>17</v>
      </c>
      <c r="C111" s="241">
        <v>48611</v>
      </c>
      <c r="D111" s="5">
        <v>118510.11095325981</v>
      </c>
      <c r="E111" s="5">
        <v>60344.30218908393</v>
      </c>
      <c r="F111" s="5">
        <v>178854.41314234375</v>
      </c>
      <c r="G111" s="5">
        <v>6518680.0181847895</v>
      </c>
      <c r="H111" s="5">
        <v>2639869.9818152096</v>
      </c>
      <c r="I111" s="5">
        <v>1569473.0138424479</v>
      </c>
      <c r="J111" s="2"/>
      <c r="K111" s="245"/>
      <c r="L111" s="246"/>
      <c r="M111" s="247"/>
      <c r="N111" s="248"/>
      <c r="O111" s="274"/>
      <c r="P111" s="250"/>
      <c r="Q111" s="251"/>
      <c r="R111" s="267"/>
      <c r="S111" s="267"/>
      <c r="T111" s="283"/>
      <c r="U111" s="2"/>
      <c r="V111" s="280"/>
      <c r="W111" s="282"/>
      <c r="X111"/>
      <c r="Y111" s="278"/>
      <c r="Z111" s="278"/>
      <c r="AA111" s="278"/>
      <c r="AB111" s="2"/>
      <c r="AC111" s="258">
        <v>24</v>
      </c>
      <c r="AD111" s="79">
        <v>46722</v>
      </c>
      <c r="AE111" s="244" t="s">
        <v>146</v>
      </c>
      <c r="AF111" s="5">
        <v>64984.338606179175</v>
      </c>
      <c r="AG111" s="5">
        <v>4077.6907660566835</v>
      </c>
      <c r="AH111" s="5">
        <v>69062.029372235862</v>
      </c>
      <c r="AI111" s="5">
        <v>311417.88595289929</v>
      </c>
      <c r="AJ111" s="5">
        <v>38582.114047100709</v>
      </c>
      <c r="AK111" s="5">
        <v>100605.91723739183</v>
      </c>
      <c r="AL111" s="259">
        <v>0.13</v>
      </c>
      <c r="AM111" s="259" t="s">
        <v>145</v>
      </c>
      <c r="AN111" s="5">
        <v>350000</v>
      </c>
      <c r="AO111" s="5" t="s">
        <v>147</v>
      </c>
      <c r="AP111" s="278"/>
      <c r="AQ111" s="278"/>
      <c r="AT111" s="63"/>
      <c r="AU111" s="63"/>
      <c r="AV111" s="281"/>
      <c r="AW111" s="281"/>
      <c r="AX111" s="281"/>
      <c r="AY111" s="281"/>
      <c r="AZ111" s="281"/>
      <c r="BA111" s="281"/>
      <c r="BF111" s="258"/>
      <c r="BG111" s="79"/>
      <c r="BI111" s="5"/>
      <c r="BJ111" s="5"/>
      <c r="BK111" s="5"/>
      <c r="BL111" s="5"/>
      <c r="BM111" s="5"/>
      <c r="BN111" s="5"/>
      <c r="BO111" s="259"/>
      <c r="BP111" s="259"/>
      <c r="BQ111" s="5"/>
      <c r="BR111" s="5"/>
    </row>
    <row r="112" spans="1:70" s="244" customFormat="1" x14ac:dyDescent="0.3">
      <c r="A112"/>
      <c r="B112" s="5">
        <v>17</v>
      </c>
      <c r="C112" s="241">
        <v>48639</v>
      </c>
      <c r="D112" s="5">
        <v>119591.04231958506</v>
      </c>
      <c r="E112" s="5">
        <v>59263.370822758705</v>
      </c>
      <c r="F112" s="5">
        <v>178854.41314234375</v>
      </c>
      <c r="G112" s="5">
        <v>6399088.9758652048</v>
      </c>
      <c r="H112" s="5">
        <v>2759461.0241347943</v>
      </c>
      <c r="I112" s="5">
        <v>1628736.3846652068</v>
      </c>
      <c r="J112" s="2"/>
      <c r="K112" s="245"/>
      <c r="L112" s="246"/>
      <c r="M112" s="247"/>
      <c r="N112" s="248"/>
      <c r="O112" s="274"/>
      <c r="P112" s="250"/>
      <c r="Q112" s="251"/>
      <c r="R112" s="267"/>
      <c r="S112" s="267"/>
      <c r="T112" s="283"/>
      <c r="U112" s="2"/>
      <c r="V112" s="280"/>
      <c r="W112" s="282"/>
      <c r="X112"/>
      <c r="Y112" s="278"/>
      <c r="Z112" s="278"/>
      <c r="AA112" s="278"/>
      <c r="AB112" s="2"/>
      <c r="AC112" s="258">
        <v>25</v>
      </c>
      <c r="AD112" s="79">
        <v>46753</v>
      </c>
      <c r="AE112" s="244" t="s">
        <v>146</v>
      </c>
      <c r="AF112" s="5">
        <v>0</v>
      </c>
      <c r="AG112" s="5">
        <v>3373.6937644897425</v>
      </c>
      <c r="AH112" s="5">
        <v>0</v>
      </c>
      <c r="AI112" s="5">
        <v>314791.57971738902</v>
      </c>
      <c r="AJ112" s="5">
        <v>38582.114047100709</v>
      </c>
      <c r="AK112" s="5">
        <v>103979.61100188157</v>
      </c>
      <c r="AL112" s="259">
        <v>0.13</v>
      </c>
      <c r="AM112" s="259" t="s">
        <v>145</v>
      </c>
      <c r="AN112" s="5">
        <v>350000</v>
      </c>
      <c r="AO112" s="5" t="s">
        <v>147</v>
      </c>
      <c r="AP112" s="278"/>
      <c r="AQ112" s="278"/>
      <c r="AT112" s="63"/>
      <c r="AU112" s="63"/>
      <c r="AV112" s="281"/>
      <c r="AW112" s="281"/>
      <c r="AX112" s="281"/>
      <c r="AY112" s="281"/>
      <c r="AZ112" s="281"/>
      <c r="BA112" s="281"/>
      <c r="BF112" s="258"/>
      <c r="BG112" s="79"/>
      <c r="BI112" s="5"/>
      <c r="BJ112" s="5"/>
      <c r="BK112" s="5"/>
      <c r="BL112" s="5"/>
      <c r="BM112" s="5"/>
      <c r="BN112" s="5"/>
      <c r="BO112" s="259"/>
      <c r="BP112" s="259"/>
      <c r="BQ112" s="5"/>
      <c r="BR112" s="5"/>
    </row>
    <row r="113" spans="1:70" s="244" customFormat="1" x14ac:dyDescent="0.3">
      <c r="A113"/>
      <c r="B113" s="5">
        <v>17</v>
      </c>
      <c r="C113" s="241">
        <v>48670</v>
      </c>
      <c r="D113" s="5">
        <v>114458.60136919247</v>
      </c>
      <c r="E113" s="5">
        <v>58172.428332979318</v>
      </c>
      <c r="F113" s="5">
        <v>172631.02970217174</v>
      </c>
      <c r="G113" s="5">
        <v>6939845.3744960129</v>
      </c>
      <c r="H113" s="5">
        <v>2573919.6255039866</v>
      </c>
      <c r="I113" s="5">
        <v>1612208.0309441732</v>
      </c>
      <c r="J113" s="2"/>
      <c r="K113" s="245"/>
      <c r="L113" s="246"/>
      <c r="M113" s="247"/>
      <c r="N113" s="248"/>
      <c r="O113" s="274"/>
      <c r="P113" s="250"/>
      <c r="Q113" s="251"/>
      <c r="R113" s="267"/>
      <c r="S113" s="267"/>
      <c r="T113" s="283"/>
      <c r="U113" s="2"/>
      <c r="V113" s="280"/>
      <c r="W113" s="282"/>
      <c r="X113"/>
      <c r="Y113" s="278"/>
      <c r="Z113" s="278"/>
      <c r="AA113" s="278"/>
      <c r="AB113" s="2"/>
      <c r="AC113" s="258">
        <v>26</v>
      </c>
      <c r="AD113" s="79">
        <v>46784</v>
      </c>
      <c r="AE113" s="244" t="s">
        <v>146</v>
      </c>
      <c r="AF113" s="5">
        <v>0</v>
      </c>
      <c r="AG113" s="5">
        <v>3410.242113605048</v>
      </c>
      <c r="AH113" s="5">
        <v>0</v>
      </c>
      <c r="AI113" s="5">
        <v>318201.82183099404</v>
      </c>
      <c r="AJ113" s="5">
        <v>38582.114047100709</v>
      </c>
      <c r="AK113" s="5">
        <v>107389.85311548662</v>
      </c>
      <c r="AL113" s="259">
        <v>0.13</v>
      </c>
      <c r="AM113" s="259" t="s">
        <v>145</v>
      </c>
      <c r="AN113" s="5">
        <v>350000</v>
      </c>
      <c r="AO113" s="5" t="s">
        <v>147</v>
      </c>
      <c r="AP113" s="278"/>
      <c r="AQ113" s="278"/>
      <c r="AT113" s="63"/>
      <c r="AU113" s="63"/>
      <c r="AV113" s="281"/>
      <c r="AW113" s="281"/>
      <c r="AX113" s="281"/>
      <c r="AY113" s="281"/>
      <c r="AZ113" s="281"/>
      <c r="BA113" s="281"/>
      <c r="BF113" s="258"/>
      <c r="BG113" s="79"/>
      <c r="BI113" s="5"/>
      <c r="BJ113" s="5"/>
      <c r="BK113" s="5"/>
      <c r="BL113" s="5"/>
      <c r="BM113" s="5"/>
      <c r="BN113" s="5"/>
      <c r="BO113" s="259"/>
      <c r="BP113" s="259"/>
      <c r="BQ113" s="5"/>
      <c r="BR113" s="5"/>
    </row>
    <row r="114" spans="1:70" s="244" customFormat="1" x14ac:dyDescent="0.3">
      <c r="A114"/>
      <c r="B114" s="5">
        <v>18</v>
      </c>
      <c r="C114" s="241">
        <v>48700</v>
      </c>
      <c r="D114" s="5">
        <v>123699.41759184914</v>
      </c>
      <c r="E114" s="5">
        <v>63259.400235447283</v>
      </c>
      <c r="F114" s="5">
        <v>186958.81782729641</v>
      </c>
      <c r="G114" s="5">
        <v>7143753.4569041627</v>
      </c>
      <c r="H114" s="5">
        <v>2697619.0430958364</v>
      </c>
      <c r="I114" s="5">
        <v>1675467.4311796203</v>
      </c>
      <c r="J114" s="2"/>
      <c r="K114" s="245"/>
      <c r="L114" s="246"/>
      <c r="M114" s="247"/>
      <c r="N114" s="248"/>
      <c r="O114" s="274"/>
      <c r="P114" s="250"/>
      <c r="Q114" s="251"/>
      <c r="R114" s="267"/>
      <c r="S114" s="267"/>
      <c r="T114" s="283"/>
      <c r="U114" s="2"/>
      <c r="V114" s="280"/>
      <c r="W114" s="282"/>
      <c r="X114"/>
      <c r="Y114" s="278"/>
      <c r="Z114" s="278"/>
      <c r="AA114" s="278"/>
      <c r="AB114" s="2"/>
      <c r="AC114" s="258">
        <v>27</v>
      </c>
      <c r="AD114" s="79">
        <v>46813</v>
      </c>
      <c r="AE114" s="244" t="s">
        <v>146</v>
      </c>
      <c r="AF114" s="5">
        <v>0</v>
      </c>
      <c r="AG114" s="5">
        <v>3447.1864031691021</v>
      </c>
      <c r="AH114" s="5">
        <v>0</v>
      </c>
      <c r="AI114" s="5">
        <v>321649.00823416316</v>
      </c>
      <c r="AJ114" s="5">
        <v>38582.114047100709</v>
      </c>
      <c r="AK114" s="5">
        <v>110837.03951865573</v>
      </c>
      <c r="AL114" s="259">
        <v>0.13</v>
      </c>
      <c r="AM114" s="259" t="s">
        <v>145</v>
      </c>
      <c r="AN114" s="5">
        <v>350000</v>
      </c>
      <c r="AO114" s="5" t="s">
        <v>147</v>
      </c>
      <c r="AP114" s="278"/>
      <c r="AQ114" s="278"/>
      <c r="AT114" s="63"/>
      <c r="AU114" s="63"/>
      <c r="AV114" s="281"/>
      <c r="AW114" s="281"/>
      <c r="AX114" s="281"/>
      <c r="AY114" s="281"/>
      <c r="AZ114" s="281"/>
      <c r="BA114" s="281"/>
      <c r="BF114" s="258"/>
      <c r="BG114" s="79"/>
      <c r="BI114" s="5"/>
      <c r="BJ114" s="5"/>
      <c r="BK114" s="5"/>
      <c r="BL114" s="5"/>
      <c r="BM114" s="5"/>
      <c r="BN114" s="5"/>
      <c r="BO114" s="259"/>
      <c r="BP114" s="259"/>
      <c r="BQ114" s="5"/>
      <c r="BR114" s="5"/>
    </row>
    <row r="115" spans="1:70" s="244" customFormat="1" x14ac:dyDescent="0.3">
      <c r="A115"/>
      <c r="B115" s="5">
        <v>19</v>
      </c>
      <c r="C115" s="241">
        <v>48731</v>
      </c>
      <c r="D115" s="5">
        <v>128826.26766920419</v>
      </c>
      <c r="E115" s="5">
        <v>65461.453296205174</v>
      </c>
      <c r="F115" s="5">
        <v>194287.72096540936</v>
      </c>
      <c r="G115" s="5">
        <v>7233332.1892349599</v>
      </c>
      <c r="H115" s="5">
        <v>2826445.3107650406</v>
      </c>
      <c r="I115" s="5">
        <v>1740928.8844758254</v>
      </c>
      <c r="J115" s="2"/>
      <c r="K115" s="245"/>
      <c r="L115" s="246"/>
      <c r="M115" s="247"/>
      <c r="N115" s="248"/>
      <c r="O115" s="274"/>
      <c r="P115" s="250"/>
      <c r="Q115" s="251"/>
      <c r="R115" s="267"/>
      <c r="S115" s="267"/>
      <c r="T115" s="283"/>
      <c r="U115" s="2"/>
      <c r="V115" s="280"/>
      <c r="W115" s="282"/>
      <c r="X115"/>
      <c r="Y115" s="278"/>
      <c r="Z115" s="278"/>
      <c r="AA115" s="278"/>
      <c r="AB115" s="2"/>
      <c r="AC115" s="258">
        <v>28</v>
      </c>
      <c r="AD115" s="79">
        <v>46844</v>
      </c>
      <c r="AE115" s="244" t="s">
        <v>146</v>
      </c>
      <c r="AF115" s="5">
        <v>0</v>
      </c>
      <c r="AG115" s="5">
        <v>3484.5309225367678</v>
      </c>
      <c r="AH115" s="5">
        <v>0</v>
      </c>
      <c r="AI115" s="5">
        <v>325133.53915669996</v>
      </c>
      <c r="AJ115" s="5">
        <v>38582.114047100709</v>
      </c>
      <c r="AK115" s="5">
        <v>114321.5704411925</v>
      </c>
      <c r="AL115" s="259">
        <v>0.13</v>
      </c>
      <c r="AM115" s="259" t="s">
        <v>145</v>
      </c>
      <c r="AN115" s="5">
        <v>350000</v>
      </c>
      <c r="AO115" s="5" t="s">
        <v>147</v>
      </c>
      <c r="AP115" s="278"/>
      <c r="AQ115" s="278"/>
      <c r="AT115" s="63"/>
      <c r="AU115" s="63"/>
      <c r="AV115" s="281"/>
      <c r="AW115" s="281"/>
      <c r="AX115" s="281"/>
      <c r="AY115" s="281"/>
      <c r="AZ115" s="281"/>
      <c r="BA115" s="281"/>
      <c r="BF115" s="258"/>
      <c r="BG115" s="79"/>
      <c r="BI115" s="5"/>
      <c r="BJ115" s="5"/>
      <c r="BK115" s="5"/>
      <c r="BL115" s="5"/>
      <c r="BM115" s="5"/>
      <c r="BN115" s="5"/>
      <c r="BO115" s="259"/>
      <c r="BP115" s="259"/>
      <c r="BQ115" s="5"/>
      <c r="BR115" s="5"/>
    </row>
    <row r="116" spans="1:70" s="244" customFormat="1" x14ac:dyDescent="0.3">
      <c r="A116"/>
      <c r="B116" s="5">
        <v>20</v>
      </c>
      <c r="C116" s="241">
        <v>48761</v>
      </c>
      <c r="D116" s="5">
        <v>131842.99003631985</v>
      </c>
      <c r="E116" s="5">
        <v>66042.362788690967</v>
      </c>
      <c r="F116" s="5">
        <v>197885.35282501078</v>
      </c>
      <c r="G116" s="5">
        <v>7319894.19919864</v>
      </c>
      <c r="H116" s="5">
        <v>2958288.30080136</v>
      </c>
      <c r="I116" s="5">
        <v>1806971.2472645165</v>
      </c>
      <c r="J116" s="2"/>
      <c r="K116" s="245"/>
      <c r="L116" s="246"/>
      <c r="M116" s="247"/>
      <c r="N116" s="248"/>
      <c r="O116" s="274"/>
      <c r="P116" s="250"/>
      <c r="Q116" s="251"/>
      <c r="R116" s="267"/>
      <c r="S116" s="267"/>
      <c r="T116" s="283"/>
      <c r="U116" s="2"/>
      <c r="V116" s="280"/>
      <c r="W116" s="282"/>
      <c r="X116"/>
      <c r="Y116" s="278"/>
      <c r="Z116" s="278"/>
      <c r="AA116" s="278"/>
      <c r="AB116" s="2"/>
      <c r="AC116" s="258">
        <v>29</v>
      </c>
      <c r="AD116" s="79">
        <v>46874</v>
      </c>
      <c r="AE116" s="244" t="s">
        <v>146</v>
      </c>
      <c r="AF116" s="5">
        <v>0</v>
      </c>
      <c r="AG116" s="5">
        <v>3522.2800075309165</v>
      </c>
      <c r="AH116" s="5">
        <v>0</v>
      </c>
      <c r="AI116" s="5">
        <v>328655.8191642309</v>
      </c>
      <c r="AJ116" s="5">
        <v>38582.114047100709</v>
      </c>
      <c r="AK116" s="5">
        <v>117843.85044872342</v>
      </c>
      <c r="AL116" s="259">
        <v>0.13</v>
      </c>
      <c r="AM116" s="259" t="s">
        <v>145</v>
      </c>
      <c r="AN116" s="5">
        <v>350000</v>
      </c>
      <c r="AO116" s="5" t="s">
        <v>147</v>
      </c>
      <c r="AP116" s="278"/>
      <c r="AQ116" s="278"/>
      <c r="AT116" s="63"/>
      <c r="AU116" s="63"/>
      <c r="AV116" s="281"/>
      <c r="AW116" s="281"/>
      <c r="AX116" s="281"/>
      <c r="AY116" s="281"/>
      <c r="AZ116" s="281"/>
      <c r="BA116" s="281"/>
      <c r="BF116" s="258"/>
      <c r="BG116" s="79"/>
      <c r="BI116" s="5"/>
      <c r="BJ116" s="5"/>
      <c r="BK116" s="5"/>
      <c r="BL116" s="5"/>
      <c r="BM116" s="5"/>
      <c r="BN116" s="5"/>
      <c r="BO116" s="259"/>
      <c r="BP116" s="259"/>
      <c r="BQ116" s="5"/>
      <c r="BR116" s="5"/>
    </row>
    <row r="117" spans="1:70" s="244" customFormat="1" x14ac:dyDescent="0.3">
      <c r="A117"/>
      <c r="B117" s="5">
        <v>21</v>
      </c>
      <c r="C117" s="241">
        <v>48792</v>
      </c>
      <c r="D117" s="5">
        <v>135719.01610798301</v>
      </c>
      <c r="E117" s="5">
        <v>67052.272142436428</v>
      </c>
      <c r="F117" s="5">
        <v>202771.28825041943</v>
      </c>
      <c r="G117" s="5">
        <v>7876175.1830906561</v>
      </c>
      <c r="H117" s="5">
        <v>3094007.3169093425</v>
      </c>
      <c r="I117" s="5">
        <v>1874023.5194069527</v>
      </c>
      <c r="J117" s="2"/>
      <c r="K117" s="245"/>
      <c r="L117" s="246"/>
      <c r="M117" s="247"/>
      <c r="N117" s="248"/>
      <c r="O117" s="274"/>
      <c r="P117" s="250"/>
      <c r="Q117" s="251"/>
      <c r="R117" s="267"/>
      <c r="S117" s="267"/>
      <c r="T117" s="283"/>
      <c r="U117" s="2"/>
      <c r="V117" s="280"/>
      <c r="W117" s="282"/>
      <c r="X117"/>
      <c r="Y117" s="278"/>
      <c r="Z117" s="278"/>
      <c r="AA117" s="278"/>
      <c r="AB117" s="2"/>
      <c r="AC117" s="258">
        <v>30</v>
      </c>
      <c r="AD117" s="79">
        <v>46905</v>
      </c>
      <c r="AE117" s="244" t="s">
        <v>146</v>
      </c>
      <c r="AF117" s="5">
        <v>64707.525336879939</v>
      </c>
      <c r="AG117" s="5">
        <v>3560.4380409458349</v>
      </c>
      <c r="AH117" s="5">
        <v>68267.96337782577</v>
      </c>
      <c r="AI117" s="5">
        <v>263948.29382735095</v>
      </c>
      <c r="AJ117" s="5">
        <v>86051.70617264905</v>
      </c>
      <c r="AK117" s="5">
        <v>121404.28848966926</v>
      </c>
      <c r="AL117" s="259">
        <v>0.13</v>
      </c>
      <c r="AM117" s="259" t="s">
        <v>145</v>
      </c>
      <c r="AN117" s="5">
        <v>350000</v>
      </c>
      <c r="AO117" s="5" t="s">
        <v>147</v>
      </c>
      <c r="AP117" s="278"/>
      <c r="AQ117" s="278"/>
      <c r="AT117" s="63"/>
      <c r="AU117" s="63"/>
      <c r="AV117" s="281"/>
      <c r="AW117" s="281"/>
      <c r="AX117" s="281"/>
      <c r="AY117" s="281"/>
      <c r="AZ117" s="281"/>
      <c r="BA117" s="281"/>
      <c r="BF117" s="258"/>
      <c r="BG117" s="79"/>
      <c r="BI117" s="5"/>
      <c r="BJ117" s="5"/>
      <c r="BK117" s="5"/>
      <c r="BL117" s="5"/>
      <c r="BM117" s="5"/>
      <c r="BN117" s="5"/>
      <c r="BO117" s="259"/>
      <c r="BP117" s="259"/>
      <c r="BQ117" s="5"/>
      <c r="BR117" s="5"/>
    </row>
    <row r="118" spans="1:70" s="244" customFormat="1" x14ac:dyDescent="0.3">
      <c r="A118"/>
      <c r="B118" s="5">
        <v>22</v>
      </c>
      <c r="C118" s="241">
        <v>48823</v>
      </c>
      <c r="D118" s="5">
        <v>145621.87655283479</v>
      </c>
      <c r="E118" s="5">
        <v>72281.588742655716</v>
      </c>
      <c r="F118" s="5">
        <v>217903.46529549043</v>
      </c>
      <c r="G118" s="5">
        <v>8141373.3065378219</v>
      </c>
      <c r="H118" s="5">
        <v>3239629.1934621767</v>
      </c>
      <c r="I118" s="5">
        <v>1946305.1081496084</v>
      </c>
      <c r="J118" s="2"/>
      <c r="K118" s="245"/>
      <c r="L118" s="246"/>
      <c r="M118" s="247"/>
      <c r="N118" s="248"/>
      <c r="O118" s="274"/>
      <c r="P118" s="250"/>
      <c r="Q118" s="251"/>
      <c r="R118" s="267"/>
      <c r="S118" s="267"/>
      <c r="T118" s="283"/>
      <c r="U118" s="2"/>
      <c r="V118" s="280"/>
      <c r="W118" s="282"/>
      <c r="X118"/>
      <c r="Y118" s="278"/>
      <c r="Z118" s="278"/>
      <c r="AA118" s="278"/>
      <c r="AB118" s="2"/>
      <c r="AC118" s="258">
        <v>31</v>
      </c>
      <c r="AD118" s="79">
        <v>46935</v>
      </c>
      <c r="AE118" s="244" t="s">
        <v>146</v>
      </c>
      <c r="AF118" s="5">
        <v>0</v>
      </c>
      <c r="AG118" s="5">
        <v>2859.439849796302</v>
      </c>
      <c r="AH118" s="5">
        <v>0</v>
      </c>
      <c r="AI118" s="5">
        <v>266807.73367714725</v>
      </c>
      <c r="AJ118" s="5">
        <v>86051.70617264905</v>
      </c>
      <c r="AK118" s="5">
        <v>124263.72833946555</v>
      </c>
      <c r="AL118" s="259">
        <v>0.13</v>
      </c>
      <c r="AM118" s="259" t="s">
        <v>145</v>
      </c>
      <c r="AN118" s="5">
        <v>350000</v>
      </c>
      <c r="AO118" s="5" t="s">
        <v>147</v>
      </c>
      <c r="AP118" s="278"/>
      <c r="AQ118" s="278"/>
      <c r="AT118" s="63"/>
      <c r="AU118" s="63"/>
      <c r="AV118" s="281"/>
      <c r="AW118" s="281"/>
      <c r="AX118" s="281"/>
      <c r="AY118" s="281"/>
      <c r="AZ118" s="281"/>
      <c r="BA118" s="281"/>
      <c r="BF118" s="258"/>
      <c r="BG118" s="79"/>
      <c r="BI118" s="5"/>
      <c r="BJ118" s="5"/>
      <c r="BK118" s="5"/>
      <c r="BL118" s="5"/>
      <c r="BM118" s="5"/>
      <c r="BN118" s="5"/>
      <c r="BO118" s="259"/>
      <c r="BP118" s="259"/>
      <c r="BQ118" s="5"/>
      <c r="BR118" s="5"/>
    </row>
    <row r="119" spans="1:70" s="244" customFormat="1" x14ac:dyDescent="0.3">
      <c r="A119"/>
      <c r="B119" s="5">
        <v>21</v>
      </c>
      <c r="C119" s="241">
        <v>48853</v>
      </c>
      <c r="D119" s="5">
        <v>145295.0378163764</v>
      </c>
      <c r="E119" s="5">
        <v>74610.814562691899</v>
      </c>
      <c r="F119" s="5">
        <v>219905.85237906827</v>
      </c>
      <c r="G119" s="5">
        <v>7996078.2687214455</v>
      </c>
      <c r="H119" s="5">
        <v>3071424.2312785541</v>
      </c>
      <c r="I119" s="5">
        <v>1920636.526827306</v>
      </c>
      <c r="J119" s="2"/>
      <c r="K119" s="245"/>
      <c r="L119" s="246"/>
      <c r="M119" s="247"/>
      <c r="N119" s="248"/>
      <c r="O119" s="274"/>
      <c r="P119" s="250"/>
      <c r="Q119" s="251"/>
      <c r="R119" s="267"/>
      <c r="S119" s="267"/>
      <c r="T119" s="283"/>
      <c r="U119" s="2"/>
      <c r="V119" s="280"/>
      <c r="W119" s="282"/>
      <c r="X119"/>
      <c r="Y119" s="278"/>
      <c r="Z119" s="278"/>
      <c r="AA119" s="278"/>
      <c r="AB119" s="2"/>
      <c r="AC119" s="258">
        <v>32</v>
      </c>
      <c r="AD119" s="79">
        <v>46966</v>
      </c>
      <c r="AE119" s="244" t="s">
        <v>146</v>
      </c>
      <c r="AF119" s="5">
        <v>0</v>
      </c>
      <c r="AG119" s="5">
        <v>2890.4171148357618</v>
      </c>
      <c r="AH119" s="5">
        <v>0</v>
      </c>
      <c r="AI119" s="5">
        <v>269698.150791983</v>
      </c>
      <c r="AJ119" s="5">
        <v>86051.70617264905</v>
      </c>
      <c r="AK119" s="5">
        <v>127154.14545430131</v>
      </c>
      <c r="AL119" s="259">
        <v>0.13</v>
      </c>
      <c r="AM119" s="259" t="s">
        <v>145</v>
      </c>
      <c r="AN119" s="5">
        <v>350000</v>
      </c>
      <c r="AO119" s="5" t="s">
        <v>147</v>
      </c>
      <c r="AP119" s="278"/>
      <c r="AQ119" s="278"/>
      <c r="AT119" s="63"/>
      <c r="AU119" s="63"/>
      <c r="AV119" s="281"/>
      <c r="AW119" s="281"/>
      <c r="AX119" s="281"/>
      <c r="AY119" s="281"/>
      <c r="AZ119" s="281"/>
      <c r="BA119" s="281"/>
      <c r="BF119" s="258"/>
      <c r="BG119" s="79"/>
      <c r="BI119" s="5"/>
      <c r="BJ119" s="5"/>
      <c r="BK119" s="5"/>
      <c r="BL119" s="5"/>
      <c r="BM119" s="5"/>
      <c r="BN119" s="5"/>
      <c r="BO119" s="259"/>
      <c r="BP119" s="259"/>
      <c r="BQ119" s="5"/>
      <c r="BR119" s="5"/>
    </row>
    <row r="120" spans="1:70" s="244" customFormat="1" x14ac:dyDescent="0.3">
      <c r="A120"/>
      <c r="B120" s="5">
        <v>21</v>
      </c>
      <c r="C120" s="241">
        <v>48884</v>
      </c>
      <c r="D120" s="5">
        <v>146640.85863808545</v>
      </c>
      <c r="E120" s="5">
        <v>73264.9937409829</v>
      </c>
      <c r="F120" s="5">
        <v>219905.85237906827</v>
      </c>
      <c r="G120" s="5">
        <v>7849437.410083361</v>
      </c>
      <c r="H120" s="5">
        <v>3218065.0899166395</v>
      </c>
      <c r="I120" s="5">
        <v>1993901.5205682891</v>
      </c>
      <c r="J120" s="2"/>
      <c r="K120" s="245"/>
      <c r="L120" s="246"/>
      <c r="M120" s="247"/>
      <c r="N120" s="248"/>
      <c r="O120" s="274"/>
      <c r="P120" s="250"/>
      <c r="Q120" s="251"/>
      <c r="R120" s="267"/>
      <c r="S120" s="267"/>
      <c r="T120" s="283"/>
      <c r="U120" s="2"/>
      <c r="V120" s="280"/>
      <c r="W120" s="282"/>
      <c r="X120"/>
      <c r="Y120" s="278"/>
      <c r="Z120" s="278"/>
      <c r="AA120" s="278"/>
      <c r="AB120" s="2"/>
      <c r="AC120" s="258">
        <v>33</v>
      </c>
      <c r="AD120" s="79">
        <v>46997</v>
      </c>
      <c r="AE120" s="244" t="s">
        <v>146</v>
      </c>
      <c r="AF120" s="5">
        <v>0</v>
      </c>
      <c r="AG120" s="5">
        <v>2921.7299669131494</v>
      </c>
      <c r="AH120" s="5">
        <v>0</v>
      </c>
      <c r="AI120" s="5">
        <v>272619.88075889618</v>
      </c>
      <c r="AJ120" s="5">
        <v>86051.70617264905</v>
      </c>
      <c r="AK120" s="5">
        <v>130075.87542121446</v>
      </c>
      <c r="AL120" s="259">
        <v>0.13</v>
      </c>
      <c r="AM120" s="259" t="s">
        <v>145</v>
      </c>
      <c r="AN120" s="5">
        <v>350000</v>
      </c>
      <c r="AO120" s="5" t="s">
        <v>147</v>
      </c>
      <c r="AP120" s="278"/>
      <c r="AQ120" s="278"/>
      <c r="AT120" s="63"/>
      <c r="AU120" s="63"/>
      <c r="AV120" s="281"/>
      <c r="AW120" s="281"/>
      <c r="AX120" s="281"/>
      <c r="AY120" s="281"/>
      <c r="AZ120" s="281"/>
      <c r="BA120" s="281"/>
      <c r="BF120" s="258"/>
      <c r="BG120" s="79"/>
      <c r="BI120" s="5"/>
      <c r="BJ120" s="5"/>
      <c r="BK120" s="5"/>
      <c r="BL120" s="5"/>
      <c r="BM120" s="5"/>
      <c r="BN120" s="5"/>
      <c r="BO120" s="259"/>
      <c r="BP120" s="259"/>
      <c r="BQ120" s="5"/>
      <c r="BR120" s="5"/>
    </row>
    <row r="121" spans="1:70" s="244" customFormat="1" x14ac:dyDescent="0.3">
      <c r="A121"/>
      <c r="B121" s="5">
        <v>21</v>
      </c>
      <c r="C121" s="241">
        <v>48914</v>
      </c>
      <c r="D121" s="5">
        <v>147999.29370632276</v>
      </c>
      <c r="E121" s="5">
        <v>71906.558672745567</v>
      </c>
      <c r="F121" s="5">
        <v>219905.85237906827</v>
      </c>
      <c r="G121" s="5">
        <v>7701438.1163770379</v>
      </c>
      <c r="H121" s="5">
        <v>3366064.3836229621</v>
      </c>
      <c r="I121" s="5">
        <v>2065808.079241035</v>
      </c>
      <c r="J121" s="2"/>
      <c r="K121" s="245"/>
      <c r="L121" s="246"/>
      <c r="M121" s="247"/>
      <c r="N121" s="248"/>
      <c r="O121" s="274"/>
      <c r="P121" s="250"/>
      <c r="Q121" s="251"/>
      <c r="R121" s="267"/>
      <c r="S121" s="267"/>
      <c r="T121" s="283"/>
      <c r="U121" s="2"/>
      <c r="V121" s="280"/>
      <c r="W121" s="282"/>
      <c r="X121"/>
      <c r="Y121" s="278"/>
      <c r="Z121" s="278"/>
      <c r="AA121" s="278"/>
      <c r="AB121" s="2"/>
      <c r="AC121" s="258">
        <v>34</v>
      </c>
      <c r="AD121" s="79">
        <v>47027</v>
      </c>
      <c r="AE121" s="244" t="s">
        <v>146</v>
      </c>
      <c r="AF121" s="5">
        <v>0</v>
      </c>
      <c r="AG121" s="5">
        <v>2953.3820415547088</v>
      </c>
      <c r="AH121" s="5">
        <v>0</v>
      </c>
      <c r="AI121" s="5">
        <v>275573.2628004509</v>
      </c>
      <c r="AJ121" s="5">
        <v>86051.70617264905</v>
      </c>
      <c r="AK121" s="5">
        <v>133029.25746276916</v>
      </c>
      <c r="AL121" s="259">
        <v>0.13</v>
      </c>
      <c r="AM121" s="259" t="s">
        <v>145</v>
      </c>
      <c r="AN121" s="5">
        <v>350000</v>
      </c>
      <c r="AO121" s="5" t="s">
        <v>147</v>
      </c>
      <c r="AP121" s="278"/>
      <c r="AQ121" s="278"/>
      <c r="AT121" s="63"/>
      <c r="AU121" s="63"/>
      <c r="AV121" s="281"/>
      <c r="AW121" s="281"/>
      <c r="AX121" s="281"/>
      <c r="AY121" s="281"/>
      <c r="AZ121" s="281"/>
      <c r="BA121" s="281"/>
      <c r="BF121" s="258"/>
      <c r="BG121" s="79"/>
      <c r="BI121" s="5"/>
      <c r="BJ121" s="5"/>
      <c r="BK121" s="5"/>
      <c r="BL121" s="5"/>
      <c r="BM121" s="5"/>
      <c r="BN121" s="5"/>
      <c r="BO121" s="259"/>
      <c r="BP121" s="259"/>
      <c r="BQ121" s="5"/>
      <c r="BR121" s="5"/>
    </row>
    <row r="122" spans="1:70" s="244" customFormat="1" x14ac:dyDescent="0.3">
      <c r="A122"/>
      <c r="B122" s="5">
        <v>21</v>
      </c>
      <c r="C122" s="241">
        <v>48945</v>
      </c>
      <c r="D122" s="5">
        <v>149370.46245155847</v>
      </c>
      <c r="E122" s="5">
        <v>70535.389927509852</v>
      </c>
      <c r="F122" s="5">
        <v>219905.85237906832</v>
      </c>
      <c r="G122" s="5">
        <v>7552067.6539254785</v>
      </c>
      <c r="H122" s="5">
        <v>3515434.8460745211</v>
      </c>
      <c r="I122" s="5">
        <v>2136343.4691685447</v>
      </c>
      <c r="J122" s="2"/>
      <c r="K122" s="245"/>
      <c r="L122" s="246"/>
      <c r="M122" s="247"/>
      <c r="N122" s="248"/>
      <c r="O122" s="274"/>
      <c r="P122" s="250"/>
      <c r="Q122" s="251"/>
      <c r="R122" s="267"/>
      <c r="S122" s="267"/>
      <c r="T122" s="283"/>
      <c r="U122" s="2"/>
      <c r="V122" s="280"/>
      <c r="W122" s="282"/>
      <c r="X122"/>
      <c r="Y122" s="278"/>
      <c r="Z122" s="278"/>
      <c r="AA122" s="278"/>
      <c r="AB122" s="2"/>
      <c r="AC122" s="258">
        <v>35</v>
      </c>
      <c r="AD122" s="79">
        <v>47058</v>
      </c>
      <c r="AE122" s="244" t="s">
        <v>146</v>
      </c>
      <c r="AF122" s="5">
        <v>0</v>
      </c>
      <c r="AG122" s="5">
        <v>2927.9659172547908</v>
      </c>
      <c r="AH122" s="5">
        <v>0</v>
      </c>
      <c r="AI122" s="5">
        <v>278501.2287177057</v>
      </c>
      <c r="AJ122" s="5">
        <v>86051.70617264905</v>
      </c>
      <c r="AK122" s="5">
        <v>135957.22338002396</v>
      </c>
      <c r="AL122" s="259">
        <v>0.1275</v>
      </c>
      <c r="AM122" s="259" t="s">
        <v>145</v>
      </c>
      <c r="AN122" s="5">
        <v>350000</v>
      </c>
      <c r="AO122" s="5" t="s">
        <v>147</v>
      </c>
      <c r="AP122" s="278"/>
      <c r="AQ122" s="278"/>
      <c r="AT122" s="63"/>
      <c r="AU122" s="63"/>
      <c r="AV122" s="281"/>
      <c r="AW122" s="281"/>
      <c r="AX122" s="281"/>
      <c r="AY122" s="281"/>
      <c r="AZ122" s="281"/>
      <c r="BA122" s="281"/>
      <c r="BF122" s="258"/>
      <c r="BG122" s="79"/>
      <c r="BI122" s="5"/>
      <c r="BJ122" s="5"/>
      <c r="BK122" s="5"/>
      <c r="BL122" s="5"/>
      <c r="BM122" s="5"/>
      <c r="BN122" s="5"/>
      <c r="BO122" s="259"/>
      <c r="BP122" s="259"/>
      <c r="BQ122" s="5"/>
      <c r="BR122" s="5"/>
    </row>
    <row r="123" spans="1:70" s="244" customFormat="1" x14ac:dyDescent="0.3">
      <c r="A123"/>
      <c r="B123" s="5">
        <v>21</v>
      </c>
      <c r="C123" s="241">
        <v>48976</v>
      </c>
      <c r="D123" s="5">
        <v>150754.48544475524</v>
      </c>
      <c r="E123" s="5">
        <v>69151.36693431306</v>
      </c>
      <c r="F123" s="5">
        <v>219905.85237906827</v>
      </c>
      <c r="G123" s="5">
        <v>7401313.1684807241</v>
      </c>
      <c r="H123" s="5">
        <v>3666189.3315192764</v>
      </c>
      <c r="I123" s="5">
        <v>2205494.8361028577</v>
      </c>
      <c r="J123" s="2"/>
      <c r="K123" s="245"/>
      <c r="L123" s="246"/>
      <c r="M123" s="247"/>
      <c r="N123" s="248"/>
      <c r="O123" s="274"/>
      <c r="P123" s="250"/>
      <c r="Q123" s="251"/>
      <c r="R123" s="267"/>
      <c r="S123" s="267"/>
      <c r="T123" s="283"/>
      <c r="U123" s="2"/>
      <c r="V123" s="280"/>
      <c r="W123" s="282"/>
      <c r="X123"/>
      <c r="Y123" s="278"/>
      <c r="Z123" s="278"/>
      <c r="AA123" s="278"/>
      <c r="AB123" s="2"/>
      <c r="AC123" s="258">
        <v>36</v>
      </c>
      <c r="AD123" s="79">
        <v>47088</v>
      </c>
      <c r="AE123" s="244" t="s">
        <v>146</v>
      </c>
      <c r="AF123" s="5">
        <v>64142.524051681547</v>
      </c>
      <c r="AG123" s="5">
        <v>2959.0755551256229</v>
      </c>
      <c r="AH123" s="5">
        <v>67101.599606807169</v>
      </c>
      <c r="AI123" s="5">
        <v>214358.70466602416</v>
      </c>
      <c r="AJ123" s="5">
        <v>135641.29533397584</v>
      </c>
      <c r="AK123" s="5">
        <v>138916.29893514959</v>
      </c>
      <c r="AL123" s="259">
        <v>0.1275</v>
      </c>
      <c r="AM123" s="259" t="s">
        <v>145</v>
      </c>
      <c r="AN123" s="5">
        <v>350000</v>
      </c>
      <c r="AO123" s="5" t="s">
        <v>147</v>
      </c>
      <c r="AP123" s="278"/>
      <c r="AQ123" s="278"/>
      <c r="AT123" s="63"/>
      <c r="AU123" s="63"/>
      <c r="AV123" s="281"/>
      <c r="AW123" s="281"/>
      <c r="AX123" s="281"/>
      <c r="AY123" s="281"/>
      <c r="AZ123" s="281"/>
      <c r="BA123" s="281"/>
      <c r="BF123" s="258"/>
      <c r="BG123" s="79"/>
      <c r="BI123" s="5"/>
      <c r="BJ123" s="5"/>
      <c r="BK123" s="5"/>
      <c r="BL123" s="5"/>
      <c r="BM123" s="5"/>
      <c r="BN123" s="5"/>
      <c r="BO123" s="259"/>
      <c r="BP123" s="259"/>
      <c r="BQ123" s="5"/>
      <c r="BR123" s="5"/>
    </row>
    <row r="124" spans="1:70" s="244" customFormat="1" x14ac:dyDescent="0.3">
      <c r="A124"/>
      <c r="B124" s="5">
        <v>21</v>
      </c>
      <c r="C124" s="241">
        <v>49004</v>
      </c>
      <c r="D124" s="5">
        <v>152151.48440833911</v>
      </c>
      <c r="E124" s="5">
        <v>67754.367970729232</v>
      </c>
      <c r="F124" s="5">
        <v>219905.85237906827</v>
      </c>
      <c r="G124" s="5">
        <v>7249161.6840723837</v>
      </c>
      <c r="H124" s="5">
        <v>3818340.815927614</v>
      </c>
      <c r="I124" s="5">
        <v>2273249.204073586</v>
      </c>
      <c r="J124" s="2"/>
      <c r="K124" s="245"/>
      <c r="L124" s="246"/>
      <c r="M124" s="247"/>
      <c r="N124" s="248"/>
      <c r="O124" s="274"/>
      <c r="P124" s="250"/>
      <c r="Q124" s="251"/>
      <c r="R124" s="267"/>
      <c r="S124" s="267"/>
      <c r="T124" s="283"/>
      <c r="U124" s="2"/>
      <c r="V124" s="280"/>
      <c r="W124" s="282"/>
      <c r="X124"/>
      <c r="Y124" s="278"/>
      <c r="Z124" s="278"/>
      <c r="AA124" s="278"/>
      <c r="AB124" s="2"/>
      <c r="AC124" s="258">
        <v>37</v>
      </c>
      <c r="AD124" s="79">
        <v>47119</v>
      </c>
      <c r="AE124" s="244" t="s">
        <v>146</v>
      </c>
      <c r="AF124" s="5">
        <v>0</v>
      </c>
      <c r="AG124" s="5">
        <v>2277.5612370765066</v>
      </c>
      <c r="AH124" s="5">
        <v>0</v>
      </c>
      <c r="AI124" s="5">
        <v>216636.26590310066</v>
      </c>
      <c r="AJ124" s="5">
        <v>135641.29533397584</v>
      </c>
      <c r="AK124" s="5">
        <v>141193.86017222609</v>
      </c>
      <c r="AL124" s="259">
        <v>0.1275</v>
      </c>
      <c r="AM124" s="259" t="s">
        <v>145</v>
      </c>
      <c r="AN124" s="5">
        <v>350000</v>
      </c>
      <c r="AO124" s="5" t="s">
        <v>147</v>
      </c>
      <c r="AP124" s="278"/>
      <c r="AQ124" s="278"/>
      <c r="AT124" s="63"/>
      <c r="AU124" s="63"/>
      <c r="AV124" s="281"/>
      <c r="AW124" s="281"/>
      <c r="AX124" s="281"/>
      <c r="AY124" s="281"/>
      <c r="AZ124" s="281"/>
      <c r="BA124" s="281"/>
      <c r="BF124" s="258"/>
      <c r="BG124" s="79"/>
      <c r="BI124" s="5"/>
      <c r="BJ124" s="5"/>
      <c r="BK124" s="5"/>
      <c r="BL124" s="5"/>
      <c r="BM124" s="5"/>
      <c r="BN124" s="5"/>
      <c r="BO124" s="259"/>
      <c r="BP124" s="259"/>
      <c r="BQ124" s="5"/>
      <c r="BR124" s="5"/>
    </row>
    <row r="125" spans="1:70" s="244" customFormat="1" x14ac:dyDescent="0.3">
      <c r="A125"/>
      <c r="B125" s="5">
        <v>19</v>
      </c>
      <c r="C125" s="241">
        <v>49035</v>
      </c>
      <c r="D125" s="5">
        <v>139296.58041358989</v>
      </c>
      <c r="E125" s="5">
        <v>66344.27015179205</v>
      </c>
      <c r="F125" s="5">
        <v>205640.85056538193</v>
      </c>
      <c r="G125" s="5">
        <v>7109865.1036587944</v>
      </c>
      <c r="H125" s="5">
        <v>3239637.3963412046</v>
      </c>
      <c r="I125" s="5">
        <v>2047493.572098115</v>
      </c>
      <c r="J125" s="2"/>
      <c r="K125" s="245"/>
      <c r="L125" s="246"/>
      <c r="M125" s="247"/>
      <c r="N125" s="248"/>
      <c r="O125" s="274"/>
      <c r="P125" s="250"/>
      <c r="Q125" s="251"/>
      <c r="R125" s="267"/>
      <c r="S125" s="267"/>
      <c r="T125" s="283"/>
      <c r="U125" s="2"/>
      <c r="V125" s="280"/>
      <c r="W125" s="282"/>
      <c r="X125"/>
      <c r="Y125" s="278"/>
      <c r="Z125" s="278"/>
      <c r="AA125" s="278"/>
      <c r="AB125" s="2"/>
      <c r="AC125" s="258">
        <v>38</v>
      </c>
      <c r="AD125" s="79">
        <v>47150</v>
      </c>
      <c r="AE125" s="244" t="s">
        <v>146</v>
      </c>
      <c r="AF125" s="5">
        <v>0</v>
      </c>
      <c r="AG125" s="5">
        <v>2301.7603252204444</v>
      </c>
      <c r="AH125" s="5">
        <v>0</v>
      </c>
      <c r="AI125" s="5">
        <v>218938.02622832111</v>
      </c>
      <c r="AJ125" s="5">
        <v>135641.29533397584</v>
      </c>
      <c r="AK125" s="5">
        <v>143495.62049744654</v>
      </c>
      <c r="AL125" s="259">
        <v>0.1275</v>
      </c>
      <c r="AM125" s="259" t="s">
        <v>145</v>
      </c>
      <c r="AN125" s="5">
        <v>350000</v>
      </c>
      <c r="AO125" s="5" t="s">
        <v>147</v>
      </c>
      <c r="AP125" s="278"/>
      <c r="AQ125" s="278"/>
      <c r="AT125" s="63"/>
      <c r="AU125" s="63"/>
      <c r="AV125" s="281"/>
      <c r="AW125" s="281"/>
      <c r="AX125" s="281"/>
      <c r="AY125" s="281"/>
      <c r="AZ125" s="281"/>
      <c r="BA125" s="281"/>
      <c r="BF125" s="258"/>
      <c r="BG125" s="79"/>
      <c r="BI125" s="5"/>
      <c r="BJ125" s="5"/>
      <c r="BK125" s="5"/>
      <c r="BL125" s="5"/>
      <c r="BM125" s="5"/>
      <c r="BN125" s="5"/>
      <c r="BO125" s="259"/>
      <c r="BP125" s="259"/>
      <c r="BQ125" s="5"/>
      <c r="BR125" s="5"/>
    </row>
    <row r="126" spans="1:70" s="244" customFormat="1" x14ac:dyDescent="0.3">
      <c r="A126"/>
      <c r="B126" s="5">
        <v>19</v>
      </c>
      <c r="C126" s="241">
        <v>49065</v>
      </c>
      <c r="D126" s="5">
        <v>140582.30590212744</v>
      </c>
      <c r="E126" s="5">
        <v>65058.544663254499</v>
      </c>
      <c r="F126" s="5">
        <v>205640.85056538193</v>
      </c>
      <c r="G126" s="5">
        <v>6969282.7977566663</v>
      </c>
      <c r="H126" s="5">
        <v>3380219.7022433318</v>
      </c>
      <c r="I126" s="5">
        <v>2112552.1167613692</v>
      </c>
      <c r="J126" s="2"/>
      <c r="K126" s="245"/>
      <c r="L126" s="246"/>
      <c r="M126" s="247"/>
      <c r="N126" s="248"/>
      <c r="O126" s="274"/>
      <c r="P126" s="250"/>
      <c r="Q126" s="251"/>
      <c r="R126" s="267"/>
      <c r="S126" s="267"/>
      <c r="T126" s="283"/>
      <c r="U126" s="2"/>
      <c r="V126" s="280"/>
      <c r="W126" s="282"/>
      <c r="X126"/>
      <c r="Y126" s="278"/>
      <c r="Z126" s="278"/>
      <c r="AA126" s="278"/>
      <c r="AB126" s="2"/>
      <c r="AC126" s="258">
        <v>39</v>
      </c>
      <c r="AD126" s="79">
        <v>47178</v>
      </c>
      <c r="AE126" s="244" t="s">
        <v>146</v>
      </c>
      <c r="AF126" s="5">
        <v>0</v>
      </c>
      <c r="AG126" s="5">
        <v>2326.2165286759118</v>
      </c>
      <c r="AH126" s="5">
        <v>0</v>
      </c>
      <c r="AI126" s="5">
        <v>221264.242756997</v>
      </c>
      <c r="AJ126" s="5">
        <v>135641.29533397584</v>
      </c>
      <c r="AK126" s="5">
        <v>145821.83702612243</v>
      </c>
      <c r="AL126" s="259">
        <v>0.1275</v>
      </c>
      <c r="AM126" s="259" t="s">
        <v>145</v>
      </c>
      <c r="AN126" s="5">
        <v>350000</v>
      </c>
      <c r="AO126" s="5" t="s">
        <v>147</v>
      </c>
      <c r="AP126" s="278"/>
      <c r="AQ126" s="278"/>
      <c r="AT126" s="63"/>
      <c r="AU126" s="63"/>
      <c r="AV126" s="281"/>
      <c r="AW126" s="281"/>
      <c r="AX126" s="281"/>
      <c r="AY126" s="281"/>
      <c r="AZ126" s="281"/>
      <c r="BA126" s="281"/>
      <c r="BF126" s="258"/>
      <c r="BG126" s="79"/>
      <c r="BI126" s="5"/>
      <c r="BJ126" s="5"/>
      <c r="BK126" s="5"/>
      <c r="BL126" s="5"/>
      <c r="BM126" s="5"/>
      <c r="BN126" s="5"/>
      <c r="BO126" s="259"/>
      <c r="BP126" s="259"/>
      <c r="BQ126" s="5"/>
      <c r="BR126" s="5"/>
    </row>
    <row r="127" spans="1:70" s="244" customFormat="1" x14ac:dyDescent="0.3">
      <c r="A127"/>
      <c r="B127" s="5">
        <v>19</v>
      </c>
      <c r="C127" s="241">
        <v>49096</v>
      </c>
      <c r="D127" s="5">
        <v>141880.05178882016</v>
      </c>
      <c r="E127" s="5">
        <v>63760.798776561824</v>
      </c>
      <c r="F127" s="5">
        <v>205640.8505653819</v>
      </c>
      <c r="G127" s="5">
        <v>6827402.7459678454</v>
      </c>
      <c r="H127" s="5">
        <v>3522099.7540321518</v>
      </c>
      <c r="I127" s="5">
        <v>2176312.915537931</v>
      </c>
      <c r="J127" s="2"/>
      <c r="K127" s="245"/>
      <c r="L127" s="246"/>
      <c r="M127" s="247"/>
      <c r="N127" s="248"/>
      <c r="O127" s="274"/>
      <c r="P127" s="250"/>
      <c r="Q127" s="251"/>
      <c r="R127" s="267"/>
      <c r="S127" s="267"/>
      <c r="T127" s="283"/>
      <c r="U127" s="2"/>
      <c r="V127" s="280"/>
      <c r="W127" s="282"/>
      <c r="X127"/>
      <c r="Y127" s="278"/>
      <c r="Z127" s="278"/>
      <c r="AA127" s="278"/>
      <c r="AB127" s="2"/>
      <c r="AC127" s="258">
        <v>40</v>
      </c>
      <c r="AD127" s="79">
        <v>47209</v>
      </c>
      <c r="AE127" s="244" t="s">
        <v>146</v>
      </c>
      <c r="AF127" s="5">
        <v>0</v>
      </c>
      <c r="AG127" s="5">
        <v>2350.9325792930931</v>
      </c>
      <c r="AH127" s="5">
        <v>0</v>
      </c>
      <c r="AI127" s="5">
        <v>223615.17533629009</v>
      </c>
      <c r="AJ127" s="5">
        <v>135641.29533397584</v>
      </c>
      <c r="AK127" s="5">
        <v>148172.76960541552</v>
      </c>
      <c r="AL127" s="259">
        <v>0.1275</v>
      </c>
      <c r="AM127" s="259" t="s">
        <v>145</v>
      </c>
      <c r="AN127" s="5">
        <v>350000</v>
      </c>
      <c r="AO127" s="5" t="s">
        <v>147</v>
      </c>
      <c r="AP127" s="278"/>
      <c r="AQ127" s="278"/>
      <c r="AT127" s="63"/>
      <c r="AU127" s="63"/>
      <c r="AV127" s="281"/>
      <c r="AW127" s="281"/>
      <c r="AX127" s="281"/>
      <c r="AY127" s="281"/>
      <c r="AZ127" s="281"/>
      <c r="BA127" s="281"/>
      <c r="BF127" s="258"/>
      <c r="BG127" s="79"/>
      <c r="BI127" s="5"/>
      <c r="BJ127" s="5"/>
      <c r="BK127" s="5"/>
      <c r="BL127" s="5"/>
      <c r="BM127" s="5"/>
      <c r="BN127" s="5"/>
      <c r="BO127" s="259"/>
      <c r="BP127" s="259"/>
      <c r="BQ127" s="5"/>
      <c r="BR127" s="5"/>
    </row>
    <row r="128" spans="1:70" s="244" customFormat="1" x14ac:dyDescent="0.3">
      <c r="A128"/>
      <c r="B128" s="5">
        <v>19</v>
      </c>
      <c r="C128" s="241">
        <v>49126</v>
      </c>
      <c r="D128" s="5">
        <v>143189.93169588243</v>
      </c>
      <c r="E128" s="5">
        <v>62450.918869499539</v>
      </c>
      <c r="F128" s="5">
        <v>205640.85056538193</v>
      </c>
      <c r="G128" s="5">
        <v>6684212.8142719641</v>
      </c>
      <c r="H128" s="5">
        <v>3665289.6857280359</v>
      </c>
      <c r="I128" s="5">
        <v>2238763.8344074306</v>
      </c>
      <c r="J128" s="2"/>
      <c r="K128" s="245"/>
      <c r="L128" s="246"/>
      <c r="M128" s="247"/>
      <c r="N128" s="248"/>
      <c r="O128" s="274"/>
      <c r="P128" s="250"/>
      <c r="Q128" s="251"/>
      <c r="R128" s="267"/>
      <c r="S128" s="267"/>
      <c r="T128" s="283"/>
      <c r="U128" s="2"/>
      <c r="V128" s="280"/>
      <c r="W128" s="282"/>
      <c r="X128"/>
      <c r="Y128" s="278"/>
      <c r="Z128" s="278"/>
      <c r="AA128" s="278"/>
      <c r="AB128" s="2"/>
      <c r="AC128" s="258">
        <v>41</v>
      </c>
      <c r="AD128" s="79">
        <v>47239</v>
      </c>
      <c r="AE128" s="244" t="s">
        <v>146</v>
      </c>
      <c r="AF128" s="5">
        <v>0</v>
      </c>
      <c r="AG128" s="5">
        <v>2375.9112379480821</v>
      </c>
      <c r="AH128" s="5">
        <v>0</v>
      </c>
      <c r="AI128" s="5">
        <v>225991.08657423817</v>
      </c>
      <c r="AJ128" s="5">
        <v>135641.29533397584</v>
      </c>
      <c r="AK128" s="5">
        <v>150548.6808433636</v>
      </c>
      <c r="AL128" s="259">
        <v>0.1275</v>
      </c>
      <c r="AM128" s="259" t="s">
        <v>145</v>
      </c>
      <c r="AN128" s="5">
        <v>350000</v>
      </c>
      <c r="AO128" s="5" t="s">
        <v>147</v>
      </c>
      <c r="AP128" s="278"/>
      <c r="AQ128" s="278"/>
      <c r="AT128" s="63"/>
      <c r="AU128" s="63"/>
      <c r="AV128" s="281"/>
      <c r="AW128" s="281"/>
      <c r="AX128" s="281"/>
      <c r="AY128" s="281"/>
      <c r="AZ128" s="281"/>
      <c r="BA128" s="281"/>
      <c r="BF128" s="258"/>
      <c r="BG128" s="79"/>
      <c r="BI128" s="5"/>
      <c r="BJ128" s="5"/>
      <c r="BK128" s="5"/>
      <c r="BL128" s="5"/>
      <c r="BM128" s="5"/>
      <c r="BN128" s="5"/>
      <c r="BO128" s="259"/>
      <c r="BP128" s="259"/>
      <c r="BQ128" s="5"/>
      <c r="BR128" s="5"/>
    </row>
    <row r="129" spans="1:70" s="244" customFormat="1" x14ac:dyDescent="0.3">
      <c r="A129"/>
      <c r="B129" s="5">
        <v>19</v>
      </c>
      <c r="C129" s="241">
        <v>49157</v>
      </c>
      <c r="D129" s="5">
        <v>144512.06032966721</v>
      </c>
      <c r="E129" s="5">
        <v>61128.790235714747</v>
      </c>
      <c r="F129" s="5">
        <v>205640.85056538193</v>
      </c>
      <c r="G129" s="5">
        <v>6539700.7539422978</v>
      </c>
      <c r="H129" s="5">
        <v>3809801.7460577022</v>
      </c>
      <c r="I129" s="5">
        <v>2299892.6246431456</v>
      </c>
      <c r="J129" s="2"/>
      <c r="K129" s="245"/>
      <c r="L129" s="246"/>
      <c r="M129" s="247"/>
      <c r="N129" s="248"/>
      <c r="O129" s="274"/>
      <c r="P129" s="250"/>
      <c r="Q129" s="251"/>
      <c r="R129" s="267"/>
      <c r="S129" s="267"/>
      <c r="T129" s="283"/>
      <c r="U129" s="2"/>
      <c r="V129" s="280"/>
      <c r="W129" s="282"/>
      <c r="X129"/>
      <c r="Y129" s="278"/>
      <c r="Z129" s="278"/>
      <c r="AA129" s="278"/>
      <c r="AB129" s="2"/>
      <c r="AC129" s="258">
        <v>42</v>
      </c>
      <c r="AD129" s="79">
        <v>47270</v>
      </c>
      <c r="AE129" s="244" t="s">
        <v>146</v>
      </c>
      <c r="AF129" s="5">
        <v>63636.399121986469</v>
      </c>
      <c r="AG129" s="5">
        <v>2401.1552948512808</v>
      </c>
      <c r="AH129" s="5">
        <v>66037.554416837753</v>
      </c>
      <c r="AI129" s="5">
        <v>162354.6874522517</v>
      </c>
      <c r="AJ129" s="5">
        <v>187645.3125477483</v>
      </c>
      <c r="AK129" s="5">
        <v>152949.83613821489</v>
      </c>
      <c r="AL129" s="259">
        <v>0.1275</v>
      </c>
      <c r="AM129" s="259" t="s">
        <v>145</v>
      </c>
      <c r="AN129" s="5">
        <v>350000</v>
      </c>
      <c r="AO129" s="5" t="s">
        <v>147</v>
      </c>
      <c r="AP129" s="278"/>
      <c r="AQ129" s="278"/>
      <c r="AT129" s="63"/>
      <c r="AU129" s="63"/>
      <c r="AV129" s="281"/>
      <c r="AW129" s="281"/>
      <c r="AX129" s="281"/>
      <c r="AY129" s="281"/>
      <c r="AZ129" s="281"/>
      <c r="BA129" s="281"/>
      <c r="BF129" s="258"/>
      <c r="BG129" s="79"/>
      <c r="BI129" s="5"/>
      <c r="BJ129" s="5"/>
      <c r="BK129" s="5"/>
      <c r="BL129" s="5"/>
      <c r="BM129" s="5"/>
      <c r="BN129" s="5"/>
      <c r="BO129" s="259"/>
      <c r="BP129" s="259"/>
      <c r="BQ129" s="5"/>
      <c r="BR129" s="5"/>
    </row>
    <row r="130" spans="1:70" s="244" customFormat="1" x14ac:dyDescent="0.3">
      <c r="A130"/>
      <c r="B130" s="5">
        <v>19</v>
      </c>
      <c r="C130" s="241">
        <v>49188</v>
      </c>
      <c r="D130" s="5">
        <v>145846.55349109365</v>
      </c>
      <c r="E130" s="5">
        <v>59794.297074288312</v>
      </c>
      <c r="F130" s="5">
        <v>205640.85056538193</v>
      </c>
      <c r="G130" s="5">
        <v>6393854.2004512027</v>
      </c>
      <c r="H130" s="5">
        <v>3955648.2995487959</v>
      </c>
      <c r="I130" s="5">
        <v>2359686.9217174342</v>
      </c>
      <c r="J130" s="2"/>
      <c r="K130" s="245"/>
      <c r="L130" s="246"/>
      <c r="M130" s="247"/>
      <c r="N130" s="248"/>
      <c r="O130" s="274"/>
      <c r="P130" s="250"/>
      <c r="Q130" s="251"/>
      <c r="R130" s="267"/>
      <c r="S130" s="267"/>
      <c r="T130" s="283"/>
      <c r="U130" s="2"/>
      <c r="V130" s="280"/>
      <c r="W130" s="282"/>
      <c r="X130"/>
      <c r="Y130" s="278"/>
      <c r="Z130" s="278"/>
      <c r="AA130" s="278"/>
      <c r="AB130" s="2"/>
      <c r="AC130" s="258">
        <v>43</v>
      </c>
      <c r="AD130" s="79">
        <v>47300</v>
      </c>
      <c r="AE130" s="244" t="s">
        <v>146</v>
      </c>
      <c r="AF130" s="5">
        <v>0</v>
      </c>
      <c r="AG130" s="5">
        <v>1725.0185541801743</v>
      </c>
      <c r="AH130" s="5">
        <v>0</v>
      </c>
      <c r="AI130" s="5">
        <v>164079.70600643186</v>
      </c>
      <c r="AJ130" s="5">
        <v>187645.3125477483</v>
      </c>
      <c r="AK130" s="5">
        <v>154674.85469239505</v>
      </c>
      <c r="AL130" s="259">
        <v>0.1275</v>
      </c>
      <c r="AM130" s="259" t="s">
        <v>145</v>
      </c>
      <c r="AN130" s="5">
        <v>350000</v>
      </c>
      <c r="AO130" s="5" t="s">
        <v>147</v>
      </c>
      <c r="AP130" s="278"/>
      <c r="AQ130" s="278"/>
      <c r="AT130" s="63"/>
      <c r="AU130" s="63"/>
      <c r="AV130" s="281"/>
      <c r="AW130" s="281"/>
      <c r="AX130" s="281"/>
      <c r="AY130" s="281"/>
      <c r="AZ130" s="281"/>
      <c r="BA130" s="281"/>
      <c r="BF130" s="258"/>
      <c r="BG130" s="79"/>
      <c r="BI130" s="5"/>
      <c r="BJ130" s="5"/>
      <c r="BK130" s="5"/>
      <c r="BL130" s="5"/>
      <c r="BM130" s="5"/>
      <c r="BN130" s="5"/>
      <c r="BO130" s="259"/>
      <c r="BP130" s="259"/>
      <c r="BQ130" s="5"/>
      <c r="BR130" s="5"/>
    </row>
    <row r="131" spans="1:70" s="244" customFormat="1" x14ac:dyDescent="0.3">
      <c r="A131"/>
      <c r="B131" s="5">
        <v>18</v>
      </c>
      <c r="C131" s="241">
        <v>49218</v>
      </c>
      <c r="D131" s="5">
        <v>142669.89513883146</v>
      </c>
      <c r="E131" s="5">
        <v>58447.322479206516</v>
      </c>
      <c r="F131" s="5">
        <v>201117.21761803795</v>
      </c>
      <c r="G131" s="5">
        <v>6251184.3053123727</v>
      </c>
      <c r="H131" s="5">
        <v>3889318.1946876277</v>
      </c>
      <c r="I131" s="5">
        <v>2355418.6228580973</v>
      </c>
      <c r="J131" s="2"/>
      <c r="K131" s="245"/>
      <c r="L131" s="246"/>
      <c r="M131" s="247"/>
      <c r="N131" s="248"/>
      <c r="O131" s="274"/>
      <c r="P131" s="250"/>
      <c r="Q131" s="251"/>
      <c r="R131" s="267"/>
      <c r="S131" s="267"/>
      <c r="T131" s="283"/>
      <c r="U131" s="2"/>
      <c r="V131" s="280"/>
      <c r="W131" s="282"/>
      <c r="X131"/>
      <c r="Y131" s="278"/>
      <c r="Z131" s="278"/>
      <c r="AA131" s="278"/>
      <c r="AB131" s="2"/>
      <c r="AC131" s="258">
        <v>44</v>
      </c>
      <c r="AD131" s="79">
        <v>47331</v>
      </c>
      <c r="AE131" s="244" t="s">
        <v>146</v>
      </c>
      <c r="AF131" s="5">
        <v>0</v>
      </c>
      <c r="AG131" s="5">
        <v>1743.3468763183387</v>
      </c>
      <c r="AH131" s="5">
        <v>0</v>
      </c>
      <c r="AI131" s="5">
        <v>165823.0528827502</v>
      </c>
      <c r="AJ131" s="5">
        <v>187645.3125477483</v>
      </c>
      <c r="AK131" s="5">
        <v>156418.20156871338</v>
      </c>
      <c r="AL131" s="259">
        <v>0.1275</v>
      </c>
      <c r="AM131" s="259" t="s">
        <v>145</v>
      </c>
      <c r="AN131" s="5">
        <v>350000</v>
      </c>
      <c r="AO131" s="5" t="s">
        <v>147</v>
      </c>
      <c r="AP131" s="278"/>
      <c r="AQ131" s="278"/>
      <c r="AT131" s="63"/>
      <c r="AU131" s="63"/>
      <c r="AV131" s="281"/>
      <c r="AW131" s="281"/>
      <c r="AX131" s="281"/>
      <c r="AY131" s="281"/>
      <c r="AZ131" s="281"/>
      <c r="BA131" s="281"/>
      <c r="BF131" s="258"/>
      <c r="BG131" s="79"/>
      <c r="BI131" s="5"/>
      <c r="BJ131" s="5"/>
      <c r="BK131" s="5"/>
      <c r="BL131" s="5"/>
      <c r="BM131" s="5"/>
      <c r="BN131" s="5"/>
      <c r="BO131" s="259"/>
      <c r="BP131" s="259"/>
      <c r="BQ131" s="5"/>
      <c r="BR131" s="5"/>
    </row>
    <row r="132" spans="1:70" s="244" customFormat="1" x14ac:dyDescent="0.3">
      <c r="A132"/>
      <c r="B132" s="5">
        <v>18</v>
      </c>
      <c r="C132" s="241">
        <v>49249</v>
      </c>
      <c r="D132" s="5">
        <v>143988.9449774877</v>
      </c>
      <c r="E132" s="5">
        <v>57128.272640550233</v>
      </c>
      <c r="F132" s="5">
        <v>201117.21761803795</v>
      </c>
      <c r="G132" s="5">
        <v>6107195.3603348834</v>
      </c>
      <c r="H132" s="5">
        <v>4033307.1396651138</v>
      </c>
      <c r="I132" s="5">
        <v>2412546.8954986478</v>
      </c>
      <c r="J132" s="2"/>
      <c r="K132" s="245"/>
      <c r="L132" s="246"/>
      <c r="M132" s="247"/>
      <c r="N132" s="248"/>
      <c r="O132" s="274"/>
      <c r="P132" s="250"/>
      <c r="Q132" s="251"/>
      <c r="R132" s="267"/>
      <c r="S132" s="267"/>
      <c r="T132" s="283"/>
      <c r="U132" s="2"/>
      <c r="V132" s="280"/>
      <c r="W132" s="282"/>
      <c r="X132"/>
      <c r="Y132" s="278"/>
      <c r="Z132" s="278"/>
      <c r="AA132" s="278"/>
      <c r="AB132" s="2"/>
      <c r="AC132" s="258">
        <v>45</v>
      </c>
      <c r="AD132" s="79">
        <v>47362</v>
      </c>
      <c r="AE132" s="244" t="s">
        <v>146</v>
      </c>
      <c r="AF132" s="5">
        <v>0</v>
      </c>
      <c r="AG132" s="5">
        <v>1761.8699368792209</v>
      </c>
      <c r="AH132" s="5">
        <v>0</v>
      </c>
      <c r="AI132" s="5">
        <v>167584.92281962943</v>
      </c>
      <c r="AJ132" s="5">
        <v>187645.3125477483</v>
      </c>
      <c r="AK132" s="5">
        <v>158180.07150559261</v>
      </c>
      <c r="AL132" s="259">
        <v>0.1275</v>
      </c>
      <c r="AM132" s="259" t="s">
        <v>145</v>
      </c>
      <c r="AN132" s="5">
        <v>350000</v>
      </c>
      <c r="AO132" s="5" t="s">
        <v>147</v>
      </c>
      <c r="AP132" s="278"/>
      <c r="AQ132" s="278"/>
      <c r="AT132" s="63"/>
      <c r="AU132" s="63"/>
      <c r="AV132" s="281"/>
      <c r="AW132" s="281"/>
      <c r="AX132" s="281"/>
      <c r="AY132" s="281"/>
      <c r="AZ132" s="281"/>
      <c r="BA132" s="281"/>
      <c r="BF132" s="258"/>
      <c r="BG132" s="79"/>
      <c r="BI132" s="5"/>
      <c r="BJ132" s="5"/>
      <c r="BK132" s="5"/>
      <c r="BL132" s="5"/>
      <c r="BM132" s="5"/>
      <c r="BN132" s="5"/>
      <c r="BO132" s="259"/>
      <c r="BP132" s="259"/>
      <c r="BQ132" s="5"/>
      <c r="BR132" s="5"/>
    </row>
    <row r="133" spans="1:70" s="244" customFormat="1" x14ac:dyDescent="0.3">
      <c r="A133"/>
      <c r="B133" s="5">
        <v>18</v>
      </c>
      <c r="C133" s="241">
        <v>49279</v>
      </c>
      <c r="D133" s="5">
        <v>145320.35039033866</v>
      </c>
      <c r="E133" s="5">
        <v>55796.867227699287</v>
      </c>
      <c r="F133" s="5">
        <v>201117.21761803795</v>
      </c>
      <c r="G133" s="5">
        <v>5961875.009944547</v>
      </c>
      <c r="H133" s="5">
        <v>4178627.490055454</v>
      </c>
      <c r="I133" s="5">
        <v>2468343.7627263479</v>
      </c>
      <c r="J133" s="2"/>
      <c r="K133" s="245"/>
      <c r="L133" s="246"/>
      <c r="M133" s="247"/>
      <c r="N133" s="248"/>
      <c r="O133" s="274"/>
      <c r="P133" s="250"/>
      <c r="Q133" s="251"/>
      <c r="R133" s="267"/>
      <c r="S133" s="267"/>
      <c r="T133" s="283"/>
      <c r="U133" s="2"/>
      <c r="V133" s="280"/>
      <c r="W133" s="282"/>
      <c r="X133"/>
      <c r="Y133" s="278"/>
      <c r="Z133" s="278"/>
      <c r="AA133" s="278"/>
      <c r="AB133" s="2"/>
      <c r="AC133" s="258">
        <v>46</v>
      </c>
      <c r="AD133" s="79">
        <v>47392</v>
      </c>
      <c r="AE133" s="244" t="s">
        <v>146</v>
      </c>
      <c r="AF133" s="5">
        <v>0</v>
      </c>
      <c r="AG133" s="5">
        <v>1780.5898049585628</v>
      </c>
      <c r="AH133" s="5">
        <v>0</v>
      </c>
      <c r="AI133" s="5">
        <v>169365.51262458798</v>
      </c>
      <c r="AJ133" s="5">
        <v>187645.3125477483</v>
      </c>
      <c r="AK133" s="5">
        <v>159960.66131055116</v>
      </c>
      <c r="AL133" s="259">
        <v>0.1275</v>
      </c>
      <c r="AM133" s="259" t="s">
        <v>145</v>
      </c>
      <c r="AN133" s="5">
        <v>350000</v>
      </c>
      <c r="AO133" s="5" t="s">
        <v>147</v>
      </c>
      <c r="AP133" s="278"/>
      <c r="AQ133" s="278"/>
      <c r="AT133" s="63"/>
      <c r="AU133" s="63"/>
      <c r="AV133" s="281"/>
      <c r="AW133" s="281"/>
      <c r="AX133" s="281"/>
      <c r="AY133" s="281"/>
      <c r="AZ133" s="281"/>
      <c r="BA133" s="281"/>
      <c r="BF133" s="258"/>
      <c r="BG133" s="79"/>
      <c r="BI133" s="5"/>
      <c r="BJ133" s="5"/>
      <c r="BK133" s="5"/>
      <c r="BL133" s="5"/>
      <c r="BM133" s="5"/>
      <c r="BN133" s="5"/>
      <c r="BO133" s="259"/>
      <c r="BP133" s="259"/>
      <c r="BQ133" s="5"/>
      <c r="BR133" s="5"/>
    </row>
    <row r="134" spans="1:70" s="244" customFormat="1" x14ac:dyDescent="0.3">
      <c r="A134"/>
      <c r="B134" s="5">
        <v>18</v>
      </c>
      <c r="C134" s="241">
        <v>49310</v>
      </c>
      <c r="D134" s="5">
        <v>146664.22841073992</v>
      </c>
      <c r="E134" s="5">
        <v>54452.989207297993</v>
      </c>
      <c r="F134" s="5">
        <v>201117.21761803795</v>
      </c>
      <c r="G134" s="5">
        <v>5815210.7815338066</v>
      </c>
      <c r="H134" s="5">
        <v>4325291.7184661934</v>
      </c>
      <c r="I134" s="5">
        <v>2522796.7519336459</v>
      </c>
      <c r="J134" s="2"/>
      <c r="K134" s="245"/>
      <c r="L134" s="246"/>
      <c r="M134" s="247"/>
      <c r="N134" s="248"/>
      <c r="O134" s="274"/>
      <c r="P134" s="250"/>
      <c r="Q134" s="251"/>
      <c r="R134" s="267"/>
      <c r="S134" s="267"/>
      <c r="T134" s="283"/>
      <c r="U134" s="2"/>
      <c r="V134" s="280"/>
      <c r="W134" s="282"/>
      <c r="X134"/>
      <c r="Y134" s="278"/>
      <c r="Z134" s="278"/>
      <c r="AA134" s="278"/>
      <c r="AB134" s="2"/>
      <c r="AC134" s="258">
        <v>47</v>
      </c>
      <c r="AD134" s="79">
        <v>47423</v>
      </c>
      <c r="AE134" s="244" t="s">
        <v>146</v>
      </c>
      <c r="AF134" s="5">
        <v>0</v>
      </c>
      <c r="AG134" s="5">
        <v>1764.2240898394582</v>
      </c>
      <c r="AH134" s="5">
        <v>0</v>
      </c>
      <c r="AI134" s="5">
        <v>171129.73671442745</v>
      </c>
      <c r="AJ134" s="5">
        <v>187645.3125477483</v>
      </c>
      <c r="AK134" s="5">
        <v>161724.88540039063</v>
      </c>
      <c r="AL134" s="259">
        <v>0.125</v>
      </c>
      <c r="AM134" s="259" t="s">
        <v>145</v>
      </c>
      <c r="AN134" s="5">
        <v>350000</v>
      </c>
      <c r="AO134" s="5" t="s">
        <v>147</v>
      </c>
      <c r="AP134" s="278"/>
      <c r="AQ134" s="278"/>
      <c r="AT134" s="63"/>
      <c r="AU134" s="63"/>
      <c r="AV134" s="281"/>
      <c r="AW134" s="281"/>
      <c r="AX134" s="281"/>
      <c r="AY134" s="281"/>
      <c r="AZ134" s="281"/>
      <c r="BA134" s="281"/>
      <c r="BF134" s="258"/>
      <c r="BG134" s="79"/>
      <c r="BI134" s="5"/>
      <c r="BJ134" s="5"/>
      <c r="BK134" s="5"/>
      <c r="BL134" s="5"/>
      <c r="BM134" s="5"/>
      <c r="BN134" s="5"/>
      <c r="BO134" s="259"/>
      <c r="BP134" s="259"/>
      <c r="BQ134" s="5"/>
      <c r="BR134" s="5"/>
    </row>
    <row r="135" spans="1:70" s="244" customFormat="1" x14ac:dyDescent="0.3">
      <c r="A135"/>
      <c r="B135" s="5">
        <v>18</v>
      </c>
      <c r="C135" s="241">
        <v>49341</v>
      </c>
      <c r="D135" s="5">
        <v>148020.69719115231</v>
      </c>
      <c r="E135" s="5">
        <v>53096.520426885654</v>
      </c>
      <c r="F135" s="5">
        <v>201117.21761803795</v>
      </c>
      <c r="G135" s="5">
        <v>5667190.0843426529</v>
      </c>
      <c r="H135" s="5">
        <v>4473312.4156573471</v>
      </c>
      <c r="I135" s="5">
        <v>2575893.2723605311</v>
      </c>
      <c r="J135" s="2"/>
      <c r="K135" s="245"/>
      <c r="L135" s="246"/>
      <c r="M135" s="247"/>
      <c r="N135" s="248"/>
      <c r="O135" s="274"/>
      <c r="P135" s="250"/>
      <c r="Q135" s="251"/>
      <c r="R135" s="267"/>
      <c r="S135" s="267"/>
      <c r="T135" s="283"/>
      <c r="U135" s="2"/>
      <c r="V135" s="280"/>
      <c r="W135" s="282"/>
      <c r="X135"/>
      <c r="Y135" s="278"/>
      <c r="Z135" s="278"/>
      <c r="AA135" s="278"/>
      <c r="AB135" s="2"/>
      <c r="AC135" s="258">
        <v>48</v>
      </c>
      <c r="AD135" s="79">
        <v>47453</v>
      </c>
      <c r="AE135" s="244" t="s">
        <v>146</v>
      </c>
      <c r="AF135" s="5">
        <v>62730.923172835202</v>
      </c>
      <c r="AG135" s="5">
        <v>1782.6014241086193</v>
      </c>
      <c r="AH135" s="5">
        <v>64513.524596943818</v>
      </c>
      <c r="AI135" s="5">
        <v>108398.81354159224</v>
      </c>
      <c r="AJ135" s="5">
        <v>241601.18645840776</v>
      </c>
      <c r="AK135" s="5">
        <v>163507.48682449924</v>
      </c>
      <c r="AL135" s="259">
        <v>0.125</v>
      </c>
      <c r="AM135" s="259" t="s">
        <v>145</v>
      </c>
      <c r="AN135" s="5">
        <v>350000</v>
      </c>
      <c r="AO135" s="5" t="s">
        <v>147</v>
      </c>
      <c r="AP135" s="278"/>
      <c r="AQ135" s="278"/>
      <c r="AT135" s="63"/>
      <c r="AU135" s="63"/>
      <c r="AV135" s="281"/>
      <c r="AW135" s="281"/>
      <c r="AX135" s="281"/>
      <c r="AY135" s="281"/>
      <c r="AZ135" s="281"/>
      <c r="BA135" s="281"/>
      <c r="BF135" s="258"/>
      <c r="BG135" s="79"/>
      <c r="BI135" s="5"/>
      <c r="BJ135" s="5"/>
      <c r="BK135" s="5"/>
      <c r="BL135" s="5"/>
      <c r="BM135" s="5"/>
      <c r="BN135" s="5"/>
      <c r="BO135" s="259"/>
      <c r="BP135" s="259"/>
      <c r="BQ135" s="5"/>
      <c r="BR135" s="5"/>
    </row>
    <row r="136" spans="1:70" s="244" customFormat="1" x14ac:dyDescent="0.3">
      <c r="A136"/>
      <c r="B136" s="5">
        <v>18</v>
      </c>
      <c r="C136" s="241">
        <v>49369</v>
      </c>
      <c r="D136" s="5">
        <v>149389.87601392882</v>
      </c>
      <c r="E136" s="5">
        <v>51727.34160410914</v>
      </c>
      <c r="F136" s="5">
        <v>201117.21761803798</v>
      </c>
      <c r="G136" s="5">
        <v>5517800.2083287248</v>
      </c>
      <c r="H136" s="5">
        <v>4622702.2916712752</v>
      </c>
      <c r="I136" s="5">
        <v>2627620.6139646396</v>
      </c>
      <c r="J136" s="2"/>
      <c r="K136" s="245"/>
      <c r="L136" s="246"/>
      <c r="M136" s="247"/>
      <c r="N136" s="248"/>
      <c r="O136" s="274"/>
      <c r="P136" s="250"/>
      <c r="Q136" s="251"/>
      <c r="R136" s="267"/>
      <c r="S136" s="267"/>
      <c r="T136" s="283"/>
      <c r="U136" s="2"/>
      <c r="V136" s="280"/>
      <c r="W136" s="282"/>
      <c r="X136"/>
      <c r="Y136" s="278"/>
      <c r="Z136" s="278"/>
      <c r="AA136" s="278"/>
      <c r="AB136" s="2"/>
      <c r="AC136" s="258">
        <v>49</v>
      </c>
      <c r="AD136" s="79">
        <v>47484</v>
      </c>
      <c r="AE136" s="244" t="s">
        <v>146</v>
      </c>
      <c r="AF136" s="5">
        <v>0</v>
      </c>
      <c r="AG136" s="5">
        <v>1129.1543077249191</v>
      </c>
      <c r="AH136" s="5">
        <v>0</v>
      </c>
      <c r="AI136" s="5">
        <v>109527.96784931717</v>
      </c>
      <c r="AJ136" s="5">
        <v>241601.18645840776</v>
      </c>
      <c r="AK136" s="5">
        <v>164636.64113222415</v>
      </c>
      <c r="AL136" s="259">
        <v>0.125</v>
      </c>
      <c r="AM136" s="259" t="s">
        <v>145</v>
      </c>
      <c r="AN136" s="5">
        <v>350000</v>
      </c>
      <c r="AO136" s="5" t="s">
        <v>147</v>
      </c>
      <c r="AP136" s="278"/>
      <c r="AQ136" s="278"/>
      <c r="AT136" s="63"/>
      <c r="AU136" s="63"/>
      <c r="AV136" s="281"/>
      <c r="AW136" s="281"/>
      <c r="AX136" s="281"/>
      <c r="AY136" s="281"/>
      <c r="AZ136" s="281"/>
      <c r="BA136" s="281"/>
      <c r="BF136" s="258"/>
      <c r="BG136" s="79"/>
      <c r="BI136" s="5"/>
      <c r="BJ136" s="5"/>
      <c r="BK136" s="5"/>
      <c r="BL136" s="5"/>
      <c r="BM136" s="5"/>
      <c r="BN136" s="5"/>
      <c r="BO136" s="259"/>
      <c r="BP136" s="259"/>
      <c r="BQ136" s="5"/>
      <c r="BR136" s="5"/>
    </row>
    <row r="137" spans="1:70" s="244" customFormat="1" x14ac:dyDescent="0.3">
      <c r="A137"/>
      <c r="B137" s="5">
        <v>17</v>
      </c>
      <c r="C137" s="241">
        <v>49400</v>
      </c>
      <c r="D137" s="5">
        <v>144145.37819766407</v>
      </c>
      <c r="E137" s="5">
        <v>50345.332315830739</v>
      </c>
      <c r="F137" s="5">
        <v>194490.71051349485</v>
      </c>
      <c r="G137" s="5">
        <v>5373654.8301310614</v>
      </c>
      <c r="H137" s="5">
        <v>4453347.6698689396</v>
      </c>
      <c r="I137" s="5">
        <v>2593634.4301208067</v>
      </c>
      <c r="J137" s="2"/>
      <c r="K137" s="245"/>
      <c r="L137" s="246"/>
      <c r="M137" s="247"/>
      <c r="N137" s="248"/>
      <c r="O137" s="274"/>
      <c r="P137" s="250"/>
      <c r="Q137" s="251"/>
      <c r="R137" s="267"/>
      <c r="S137" s="267"/>
      <c r="T137" s="283"/>
      <c r="U137" s="2"/>
      <c r="V137" s="280"/>
      <c r="W137" s="282"/>
      <c r="X137"/>
      <c r="Y137" s="278"/>
      <c r="Z137" s="278"/>
      <c r="AA137" s="278"/>
      <c r="AB137" s="2"/>
      <c r="AC137" s="258">
        <v>50</v>
      </c>
      <c r="AD137" s="79">
        <v>47515</v>
      </c>
      <c r="AE137" s="244" t="s">
        <v>146</v>
      </c>
      <c r="AF137" s="5">
        <v>0</v>
      </c>
      <c r="AG137" s="5">
        <v>1140.9163317637206</v>
      </c>
      <c r="AH137" s="5">
        <v>0</v>
      </c>
      <c r="AI137" s="5">
        <v>110668.88418108088</v>
      </c>
      <c r="AJ137" s="5">
        <v>241601.18645840776</v>
      </c>
      <c r="AK137" s="5">
        <v>165777.55746398788</v>
      </c>
      <c r="AL137" s="259">
        <v>0.125</v>
      </c>
      <c r="AM137" s="259" t="s">
        <v>145</v>
      </c>
      <c r="AN137" s="5">
        <v>350000</v>
      </c>
      <c r="AO137" s="5" t="s">
        <v>147</v>
      </c>
      <c r="AP137" s="278"/>
      <c r="AQ137" s="278"/>
      <c r="AT137" s="63"/>
      <c r="AU137" s="63"/>
      <c r="AV137" s="281"/>
      <c r="AW137" s="281"/>
      <c r="AX137" s="281"/>
      <c r="AY137" s="281"/>
      <c r="AZ137" s="281"/>
      <c r="BA137" s="281"/>
      <c r="BF137" s="258"/>
      <c r="BG137" s="79"/>
      <c r="BI137" s="5"/>
      <c r="BJ137" s="5"/>
      <c r="BK137" s="5"/>
      <c r="BL137" s="5"/>
      <c r="BM137" s="5"/>
      <c r="BN137" s="5"/>
      <c r="BO137" s="259"/>
      <c r="BP137" s="259"/>
      <c r="BQ137" s="5"/>
      <c r="BR137" s="5"/>
    </row>
    <row r="138" spans="1:70" s="244" customFormat="1" x14ac:dyDescent="0.3">
      <c r="A138"/>
      <c r="B138" s="5">
        <v>17</v>
      </c>
      <c r="C138" s="241">
        <v>49430</v>
      </c>
      <c r="D138" s="5">
        <v>145486.4991561402</v>
      </c>
      <c r="E138" s="5">
        <v>49004.211357354616</v>
      </c>
      <c r="F138" s="5">
        <v>194490.71051349482</v>
      </c>
      <c r="G138" s="5">
        <v>5228168.3309749207</v>
      </c>
      <c r="H138" s="5">
        <v>4598834.1690250803</v>
      </c>
      <c r="I138" s="5">
        <v>2642638.6414781618</v>
      </c>
      <c r="J138" s="2"/>
      <c r="K138" s="245"/>
      <c r="L138" s="246"/>
      <c r="M138" s="247"/>
      <c r="N138" s="248"/>
      <c r="O138" s="274"/>
      <c r="P138" s="250"/>
      <c r="Q138" s="251"/>
      <c r="R138" s="267"/>
      <c r="S138" s="267"/>
      <c r="T138" s="283"/>
      <c r="U138" s="2"/>
      <c r="V138" s="280"/>
      <c r="W138" s="282"/>
      <c r="X138"/>
      <c r="Y138" s="278"/>
      <c r="Z138" s="278"/>
      <c r="AA138" s="278"/>
      <c r="AB138" s="2"/>
      <c r="AC138" s="258">
        <v>51</v>
      </c>
      <c r="AD138" s="79">
        <v>47543</v>
      </c>
      <c r="AE138" s="244" t="s">
        <v>146</v>
      </c>
      <c r="AF138" s="5">
        <v>0</v>
      </c>
      <c r="AG138" s="5">
        <v>1152.8008768862592</v>
      </c>
      <c r="AH138" s="5">
        <v>0</v>
      </c>
      <c r="AI138" s="5">
        <v>111821.68505796714</v>
      </c>
      <c r="AJ138" s="5">
        <v>241601.18645840776</v>
      </c>
      <c r="AK138" s="5">
        <v>166930.35834087414</v>
      </c>
      <c r="AL138" s="259">
        <v>0.125</v>
      </c>
      <c r="AM138" s="259" t="s">
        <v>145</v>
      </c>
      <c r="AN138" s="5">
        <v>350000</v>
      </c>
      <c r="AO138" s="5" t="s">
        <v>147</v>
      </c>
      <c r="AP138" s="278"/>
      <c r="AQ138" s="278"/>
      <c r="AT138" s="63"/>
      <c r="AU138" s="63"/>
      <c r="AV138" s="281"/>
      <c r="AW138" s="281"/>
      <c r="AX138" s="281"/>
      <c r="AY138" s="281"/>
      <c r="AZ138" s="281"/>
      <c r="BA138" s="281"/>
      <c r="BF138" s="258"/>
      <c r="BG138" s="79"/>
      <c r="BI138" s="5"/>
      <c r="BJ138" s="5"/>
      <c r="BK138" s="5"/>
      <c r="BL138" s="5"/>
      <c r="BM138" s="5"/>
      <c r="BN138" s="5"/>
      <c r="BO138" s="259"/>
      <c r="BP138" s="259"/>
      <c r="BQ138" s="5"/>
      <c r="BR138" s="5"/>
    </row>
    <row r="139" spans="1:70" s="244" customFormat="1" x14ac:dyDescent="0.3">
      <c r="A139"/>
      <c r="B139" s="5">
        <v>17</v>
      </c>
      <c r="C139" s="241">
        <v>49461</v>
      </c>
      <c r="D139" s="5">
        <v>146840.25743983773</v>
      </c>
      <c r="E139" s="5">
        <v>47650.453073657089</v>
      </c>
      <c r="F139" s="5">
        <v>194490.71051349482</v>
      </c>
      <c r="G139" s="5">
        <v>5081328.0735350838</v>
      </c>
      <c r="H139" s="5">
        <v>4745674.4264649171</v>
      </c>
      <c r="I139" s="5">
        <v>2690289.0945518194</v>
      </c>
      <c r="J139" s="2"/>
      <c r="K139" s="245"/>
      <c r="L139" s="246"/>
      <c r="M139" s="247"/>
      <c r="N139" s="248"/>
      <c r="O139" s="274"/>
      <c r="P139" s="250"/>
      <c r="Q139" s="251"/>
      <c r="R139" s="267"/>
      <c r="S139" s="267"/>
      <c r="T139" s="283"/>
      <c r="U139" s="2"/>
      <c r="V139" s="280"/>
      <c r="W139" s="282"/>
      <c r="X139"/>
      <c r="Y139" s="278"/>
      <c r="Z139" s="278"/>
      <c r="AA139" s="278"/>
      <c r="AB139" s="2"/>
      <c r="AC139" s="258">
        <v>52</v>
      </c>
      <c r="AD139" s="79">
        <v>47574</v>
      </c>
      <c r="AE139" s="244" t="s">
        <v>146</v>
      </c>
      <c r="AF139" s="5">
        <v>0</v>
      </c>
      <c r="AG139" s="5">
        <v>1164.8092193538243</v>
      </c>
      <c r="AH139" s="5">
        <v>0</v>
      </c>
      <c r="AI139" s="5">
        <v>112986.49427732096</v>
      </c>
      <c r="AJ139" s="5">
        <v>241601.18645840776</v>
      </c>
      <c r="AK139" s="5">
        <v>168095.16756022797</v>
      </c>
      <c r="AL139" s="259">
        <v>0.125</v>
      </c>
      <c r="AM139" s="259" t="s">
        <v>145</v>
      </c>
      <c r="AN139" s="5">
        <v>350000</v>
      </c>
      <c r="AO139" s="5" t="s">
        <v>147</v>
      </c>
      <c r="AP139" s="278"/>
      <c r="AQ139" s="278"/>
      <c r="AT139" s="63"/>
      <c r="AU139" s="63"/>
      <c r="AV139" s="281"/>
      <c r="AW139" s="281"/>
      <c r="AX139" s="281"/>
      <c r="AY139" s="281"/>
      <c r="AZ139" s="281"/>
      <c r="BA139" s="281"/>
      <c r="BF139" s="258"/>
      <c r="BG139" s="79"/>
      <c r="BI139" s="5"/>
      <c r="BJ139" s="5"/>
      <c r="BK139" s="5"/>
      <c r="BL139" s="5"/>
      <c r="BM139" s="5"/>
      <c r="BN139" s="5"/>
      <c r="BO139" s="259"/>
      <c r="BP139" s="259"/>
      <c r="BQ139" s="5"/>
      <c r="BR139" s="5"/>
    </row>
    <row r="140" spans="1:70" s="244" customFormat="1" x14ac:dyDescent="0.3">
      <c r="A140"/>
      <c r="B140" s="5">
        <v>17</v>
      </c>
      <c r="C140" s="241">
        <v>49491</v>
      </c>
      <c r="D140" s="5">
        <v>148206.77340635785</v>
      </c>
      <c r="E140" s="5">
        <v>46283.937107136946</v>
      </c>
      <c r="F140" s="5">
        <v>194490.71051349482</v>
      </c>
      <c r="G140" s="5">
        <v>4933121.3001287244</v>
      </c>
      <c r="H140" s="5">
        <v>4893881.1998712746</v>
      </c>
      <c r="I140" s="5">
        <v>2736573.0316589558</v>
      </c>
      <c r="J140" s="2"/>
      <c r="K140" s="245"/>
      <c r="L140" s="246"/>
      <c r="M140" s="247"/>
      <c r="N140" s="248"/>
      <c r="O140" s="274"/>
      <c r="P140" s="250"/>
      <c r="Q140" s="251"/>
      <c r="R140" s="267"/>
      <c r="S140" s="267"/>
      <c r="T140" s="283"/>
      <c r="U140" s="2"/>
      <c r="V140" s="280"/>
      <c r="W140" s="282"/>
      <c r="X140"/>
      <c r="Y140" s="278"/>
      <c r="Z140" s="278"/>
      <c r="AA140" s="278"/>
      <c r="AB140" s="2"/>
      <c r="AC140" s="258">
        <v>53</v>
      </c>
      <c r="AD140" s="79">
        <v>47604</v>
      </c>
      <c r="AE140" s="244" t="s">
        <v>146</v>
      </c>
      <c r="AF140" s="5">
        <v>0</v>
      </c>
      <c r="AG140" s="5">
        <v>1176.9426487220933</v>
      </c>
      <c r="AH140" s="5">
        <v>0</v>
      </c>
      <c r="AI140" s="5">
        <v>114163.43692604305</v>
      </c>
      <c r="AJ140" s="5">
        <v>241601.18645840776</v>
      </c>
      <c r="AK140" s="5">
        <v>169272.11020895006</v>
      </c>
      <c r="AL140" s="259">
        <v>0.125</v>
      </c>
      <c r="AM140" s="259" t="s">
        <v>145</v>
      </c>
      <c r="AN140" s="5">
        <v>350000</v>
      </c>
      <c r="AO140" s="5" t="s">
        <v>147</v>
      </c>
      <c r="AP140" s="278"/>
      <c r="AQ140" s="278"/>
      <c r="AT140" s="63"/>
      <c r="AU140" s="63"/>
      <c r="AV140" s="281"/>
      <c r="AW140" s="281"/>
      <c r="AX140" s="281"/>
      <c r="AY140" s="281"/>
      <c r="AZ140" s="281"/>
      <c r="BA140" s="281"/>
      <c r="BF140" s="258"/>
      <c r="BG140" s="79"/>
      <c r="BI140" s="5"/>
      <c r="BJ140" s="5"/>
      <c r="BK140" s="5"/>
      <c r="BL140" s="5"/>
      <c r="BM140" s="5"/>
      <c r="BN140" s="5"/>
      <c r="BO140" s="259"/>
      <c r="BP140" s="259"/>
      <c r="BQ140" s="5"/>
      <c r="BR140" s="5"/>
    </row>
    <row r="141" spans="1:70" s="244" customFormat="1" x14ac:dyDescent="0.3">
      <c r="A141"/>
      <c r="B141" s="5">
        <v>17</v>
      </c>
      <c r="C141" s="241">
        <v>49522</v>
      </c>
      <c r="D141" s="5">
        <v>149586.16856984398</v>
      </c>
      <c r="E141" s="5">
        <v>44904.541943650845</v>
      </c>
      <c r="F141" s="5">
        <v>194490.71051349485</v>
      </c>
      <c r="G141" s="5">
        <v>4783535.1315588811</v>
      </c>
      <c r="H141" s="5">
        <v>5043467.3684411198</v>
      </c>
      <c r="I141" s="5">
        <v>2781477.5736026065</v>
      </c>
      <c r="J141" s="2"/>
      <c r="K141" s="245"/>
      <c r="L141" s="246"/>
      <c r="M141" s="247"/>
      <c r="N141" s="248"/>
      <c r="O141" s="274"/>
      <c r="P141" s="250"/>
      <c r="Q141" s="251"/>
      <c r="R141" s="267"/>
      <c r="S141" s="267"/>
      <c r="T141" s="283"/>
      <c r="U141" s="2"/>
      <c r="V141" s="280"/>
      <c r="W141" s="282"/>
      <c r="X141"/>
      <c r="Y141" s="278"/>
      <c r="Z141" s="278"/>
      <c r="AA141" s="278"/>
      <c r="AB141" s="2"/>
      <c r="AC141" s="258">
        <v>54</v>
      </c>
      <c r="AD141" s="79">
        <v>47635</v>
      </c>
      <c r="AE141" s="244" t="s">
        <v>146</v>
      </c>
      <c r="AF141" s="5">
        <v>61442.13907352656</v>
      </c>
      <c r="AG141" s="5">
        <v>1189.2024679796152</v>
      </c>
      <c r="AH141" s="5">
        <v>62631.341541506175</v>
      </c>
      <c r="AI141" s="5">
        <v>52721.297852516494</v>
      </c>
      <c r="AJ141" s="5">
        <v>297278.70214748348</v>
      </c>
      <c r="AK141" s="5">
        <v>170461.31267692967</v>
      </c>
      <c r="AL141" s="259">
        <v>0.125</v>
      </c>
      <c r="AM141" s="259" t="s">
        <v>145</v>
      </c>
      <c r="AN141" s="5">
        <v>350000</v>
      </c>
      <c r="AO141" s="5" t="s">
        <v>147</v>
      </c>
      <c r="AP141" s="278"/>
      <c r="AQ141" s="278"/>
      <c r="AT141" s="63"/>
      <c r="AU141" s="63"/>
      <c r="AV141" s="281"/>
      <c r="AW141" s="281"/>
      <c r="AX141" s="281"/>
      <c r="AY141" s="281"/>
      <c r="AZ141" s="281"/>
      <c r="BA141" s="281"/>
      <c r="BF141" s="258"/>
      <c r="BG141" s="79"/>
      <c r="BI141" s="5"/>
      <c r="BJ141" s="5"/>
      <c r="BK141" s="5"/>
      <c r="BL141" s="5"/>
      <c r="BM141" s="5"/>
      <c r="BN141" s="5"/>
      <c r="BO141" s="259"/>
      <c r="BP141" s="259"/>
      <c r="BQ141" s="5"/>
      <c r="BR141" s="5"/>
    </row>
    <row r="142" spans="1:70" s="244" customFormat="1" x14ac:dyDescent="0.3">
      <c r="A142"/>
      <c r="B142" s="5">
        <v>17</v>
      </c>
      <c r="C142" s="241">
        <v>49553</v>
      </c>
      <c r="D142" s="5">
        <v>150978.56561217798</v>
      </c>
      <c r="E142" s="5">
        <v>43512.144901316882</v>
      </c>
      <c r="F142" s="5">
        <v>194490.71051349482</v>
      </c>
      <c r="G142" s="5">
        <v>4632556.5659467019</v>
      </c>
      <c r="H142" s="5">
        <v>5194445.9340532962</v>
      </c>
      <c r="I142" s="5">
        <v>2824989.7185039232</v>
      </c>
      <c r="J142" s="2"/>
      <c r="K142" s="245"/>
      <c r="L142" s="246"/>
      <c r="M142" s="247"/>
      <c r="N142" s="248"/>
      <c r="O142" s="274"/>
      <c r="P142" s="250"/>
      <c r="Q142" s="251"/>
      <c r="R142" s="267"/>
      <c r="S142" s="267"/>
      <c r="T142" s="283"/>
      <c r="U142" s="2"/>
      <c r="V142" s="280"/>
      <c r="W142" s="282"/>
      <c r="X142"/>
      <c r="Y142" s="278"/>
      <c r="Z142" s="278"/>
      <c r="AA142" s="278"/>
      <c r="AB142" s="2"/>
      <c r="AC142" s="258">
        <v>55</v>
      </c>
      <c r="AD142" s="79">
        <v>47665</v>
      </c>
      <c r="AE142" s="244" t="s">
        <v>146</v>
      </c>
      <c r="AF142" s="5">
        <v>0</v>
      </c>
      <c r="AG142" s="5">
        <v>549.18018596371348</v>
      </c>
      <c r="AH142" s="5">
        <v>0</v>
      </c>
      <c r="AI142" s="5">
        <v>53270.478038480207</v>
      </c>
      <c r="AJ142" s="5">
        <v>297278.70214748348</v>
      </c>
      <c r="AK142" s="5">
        <v>171010.49286289338</v>
      </c>
      <c r="AL142" s="259">
        <v>0.125</v>
      </c>
      <c r="AM142" s="259" t="s">
        <v>145</v>
      </c>
      <c r="AN142" s="5">
        <v>350000</v>
      </c>
      <c r="AO142" s="5" t="s">
        <v>147</v>
      </c>
      <c r="AP142" s="278"/>
      <c r="AQ142" s="278"/>
      <c r="AT142" s="63"/>
      <c r="AU142" s="63"/>
      <c r="AV142" s="281"/>
      <c r="AW142" s="281"/>
      <c r="AX142" s="281"/>
      <c r="AY142" s="281"/>
      <c r="AZ142" s="281"/>
      <c r="BA142" s="281"/>
      <c r="BF142" s="258"/>
      <c r="BG142" s="79"/>
      <c r="BI142" s="5"/>
      <c r="BJ142" s="5"/>
      <c r="BK142" s="5"/>
      <c r="BL142" s="5"/>
      <c r="BM142" s="5"/>
      <c r="BN142" s="5"/>
      <c r="BO142" s="259"/>
      <c r="BP142" s="259"/>
      <c r="BQ142" s="5"/>
      <c r="BR142" s="5"/>
    </row>
    <row r="143" spans="1:70" s="244" customFormat="1" x14ac:dyDescent="0.3">
      <c r="A143"/>
      <c r="B143" s="5">
        <v>17</v>
      </c>
      <c r="C143" s="241">
        <v>49583</v>
      </c>
      <c r="D143" s="5">
        <v>152384.08839428597</v>
      </c>
      <c r="E143" s="5">
        <v>42106.622119208856</v>
      </c>
      <c r="F143" s="5">
        <v>194490.71051349482</v>
      </c>
      <c r="G143" s="5">
        <v>4480172.4775524167</v>
      </c>
      <c r="H143" s="5">
        <v>5346830.0224475833</v>
      </c>
      <c r="I143" s="5">
        <v>2867096.3406231324</v>
      </c>
      <c r="J143" s="2"/>
      <c r="K143" s="245"/>
      <c r="L143" s="246"/>
      <c r="M143" s="247"/>
      <c r="N143" s="248"/>
      <c r="O143" s="274"/>
      <c r="P143" s="250"/>
      <c r="Q143" s="251"/>
      <c r="R143" s="267"/>
      <c r="S143" s="267"/>
      <c r="T143" s="283"/>
      <c r="U143" s="2"/>
      <c r="V143" s="280"/>
      <c r="W143" s="282"/>
      <c r="X143"/>
      <c r="Y143" s="278"/>
      <c r="Z143" s="278"/>
      <c r="AA143" s="278"/>
      <c r="AB143" s="2"/>
      <c r="AC143" s="258">
        <v>56</v>
      </c>
      <c r="AD143" s="79">
        <v>47696</v>
      </c>
      <c r="AE143" s="244" t="s">
        <v>146</v>
      </c>
      <c r="AF143" s="5">
        <v>0</v>
      </c>
      <c r="AG143" s="5">
        <v>554.90081290083549</v>
      </c>
      <c r="AH143" s="5">
        <v>0</v>
      </c>
      <c r="AI143" s="5">
        <v>53825.378851381043</v>
      </c>
      <c r="AJ143" s="5">
        <v>297278.70214748348</v>
      </c>
      <c r="AK143" s="5">
        <v>171565.39367579421</v>
      </c>
      <c r="AL143" s="259">
        <v>0.125</v>
      </c>
      <c r="AM143" s="259" t="s">
        <v>145</v>
      </c>
      <c r="AN143" s="5">
        <v>350000</v>
      </c>
      <c r="AO143" s="5" t="s">
        <v>147</v>
      </c>
      <c r="AP143" s="278"/>
      <c r="AQ143" s="278"/>
      <c r="AT143" s="63"/>
      <c r="AU143" s="63"/>
      <c r="AV143" s="281"/>
      <c r="AW143" s="281"/>
      <c r="AX143" s="281"/>
      <c r="AY143" s="281"/>
      <c r="AZ143" s="281"/>
      <c r="BA143" s="281"/>
      <c r="BF143" s="258"/>
      <c r="BG143" s="79"/>
      <c r="BI143" s="5"/>
      <c r="BJ143" s="5"/>
      <c r="BK143" s="5"/>
      <c r="BL143" s="5"/>
      <c r="BM143" s="5"/>
      <c r="BN143" s="5"/>
      <c r="BO143" s="259"/>
      <c r="BP143" s="259"/>
      <c r="BQ143" s="5"/>
      <c r="BR143" s="5"/>
    </row>
    <row r="144" spans="1:70" s="244" customFormat="1" x14ac:dyDescent="0.3">
      <c r="A144"/>
      <c r="B144" s="5">
        <v>17</v>
      </c>
      <c r="C144" s="241">
        <v>49614</v>
      </c>
      <c r="D144" s="5">
        <v>153802.86196755423</v>
      </c>
      <c r="E144" s="5">
        <v>40687.848545940607</v>
      </c>
      <c r="F144" s="5">
        <v>194490.71051349482</v>
      </c>
      <c r="G144" s="5">
        <v>4326369.6155848624</v>
      </c>
      <c r="H144" s="5">
        <v>5500632.8844151367</v>
      </c>
      <c r="I144" s="5">
        <v>2907784.189169073</v>
      </c>
      <c r="J144" s="2"/>
      <c r="K144" s="245"/>
      <c r="L144" s="246"/>
      <c r="M144" s="247"/>
      <c r="N144" s="248"/>
      <c r="O144" s="274"/>
      <c r="P144" s="250"/>
      <c r="Q144" s="251"/>
      <c r="R144" s="267"/>
      <c r="S144" s="267"/>
      <c r="T144" s="283"/>
      <c r="U144" s="2"/>
      <c r="V144" s="280"/>
      <c r="W144" s="282"/>
      <c r="X144"/>
      <c r="Y144" s="278"/>
      <c r="Z144" s="278"/>
      <c r="AA144" s="278"/>
      <c r="AB144" s="2"/>
      <c r="AC144" s="258">
        <v>57</v>
      </c>
      <c r="AD144" s="79">
        <v>47727</v>
      </c>
      <c r="AE144" s="244" t="s">
        <v>146</v>
      </c>
      <c r="AF144" s="5">
        <v>0</v>
      </c>
      <c r="AG144" s="5">
        <v>560.6810297018859</v>
      </c>
      <c r="AH144" s="5">
        <v>0</v>
      </c>
      <c r="AI144" s="5">
        <v>54386.059881082932</v>
      </c>
      <c r="AJ144" s="5">
        <v>297278.70214748348</v>
      </c>
      <c r="AK144" s="5">
        <v>172126.07470549611</v>
      </c>
      <c r="AL144" s="259">
        <v>0.125</v>
      </c>
      <c r="AM144" s="259" t="s">
        <v>145</v>
      </c>
      <c r="AN144" s="5">
        <v>350000</v>
      </c>
      <c r="AO144" s="5" t="s">
        <v>147</v>
      </c>
      <c r="AP144" s="278"/>
      <c r="AQ144" s="278"/>
      <c r="AT144" s="63"/>
      <c r="AU144" s="63"/>
      <c r="AV144" s="281"/>
      <c r="AW144" s="281"/>
      <c r="AX144" s="281"/>
      <c r="AY144" s="281"/>
      <c r="AZ144" s="281"/>
      <c r="BA144" s="281"/>
      <c r="BF144" s="258"/>
      <c r="BG144" s="79"/>
      <c r="BI144" s="5"/>
      <c r="BJ144" s="5"/>
      <c r="BK144" s="5"/>
      <c r="BL144" s="5"/>
      <c r="BM144" s="5"/>
      <c r="BN144" s="5"/>
      <c r="BO144" s="259"/>
      <c r="BP144" s="259"/>
      <c r="BQ144" s="5"/>
      <c r="BR144" s="5"/>
    </row>
    <row r="145" spans="1:70" s="244" customFormat="1" x14ac:dyDescent="0.3">
      <c r="A145"/>
      <c r="B145" s="5">
        <v>17</v>
      </c>
      <c r="C145" s="241">
        <v>49644</v>
      </c>
      <c r="D145" s="5">
        <v>155235.01258535581</v>
      </c>
      <c r="E145" s="5">
        <v>39255.697928139016</v>
      </c>
      <c r="F145" s="5">
        <v>194490.71051349482</v>
      </c>
      <c r="G145" s="5">
        <v>4171134.6029995065</v>
      </c>
      <c r="H145" s="5">
        <v>5655867.8970004935</v>
      </c>
      <c r="I145" s="5">
        <v>2947039.8870972116</v>
      </c>
      <c r="J145" s="2"/>
      <c r="K145" s="245"/>
      <c r="L145" s="246"/>
      <c r="M145" s="247"/>
      <c r="N145" s="248"/>
      <c r="O145" s="274"/>
      <c r="P145" s="250"/>
      <c r="Q145" s="251"/>
      <c r="R145" s="267"/>
      <c r="S145" s="267"/>
      <c r="T145" s="283"/>
      <c r="U145" s="2"/>
      <c r="V145" s="280"/>
      <c r="W145" s="282"/>
      <c r="X145"/>
      <c r="Y145" s="278"/>
      <c r="Z145" s="278"/>
      <c r="AA145" s="278"/>
      <c r="AB145" s="2"/>
      <c r="AC145" s="258">
        <v>58</v>
      </c>
      <c r="AD145" s="79">
        <v>47757</v>
      </c>
      <c r="AE145" s="244" t="s">
        <v>146</v>
      </c>
      <c r="AF145" s="5">
        <v>0</v>
      </c>
      <c r="AG145" s="5">
        <v>566.52145709461388</v>
      </c>
      <c r="AH145" s="5">
        <v>0</v>
      </c>
      <c r="AI145" s="5">
        <v>54952.581338177544</v>
      </c>
      <c r="AJ145" s="5">
        <v>297278.70214748348</v>
      </c>
      <c r="AK145" s="5">
        <v>172692.59616259072</v>
      </c>
      <c r="AL145" s="259">
        <v>0.125</v>
      </c>
      <c r="AM145" s="259" t="s">
        <v>145</v>
      </c>
      <c r="AN145" s="5">
        <v>350000</v>
      </c>
      <c r="AO145" s="5" t="s">
        <v>147</v>
      </c>
      <c r="AP145" s="278"/>
      <c r="AQ145" s="278"/>
      <c r="AT145" s="63"/>
      <c r="AU145" s="63"/>
      <c r="AV145" s="281"/>
      <c r="AW145" s="281"/>
      <c r="AX145" s="281"/>
      <c r="AY145" s="281"/>
      <c r="AZ145" s="281"/>
      <c r="BA145" s="281"/>
      <c r="BF145" s="258"/>
      <c r="BG145" s="79"/>
      <c r="BI145" s="5"/>
      <c r="BJ145" s="5"/>
      <c r="BK145" s="5"/>
      <c r="BL145" s="5"/>
      <c r="BM145" s="5"/>
      <c r="BN145" s="5"/>
      <c r="BO145" s="259"/>
      <c r="BP145" s="259"/>
      <c r="BQ145" s="5"/>
      <c r="BR145" s="5"/>
    </row>
    <row r="146" spans="1:70" s="244" customFormat="1" x14ac:dyDescent="0.3">
      <c r="A146"/>
      <c r="B146" s="5">
        <v>16</v>
      </c>
      <c r="C146" s="241">
        <v>49675</v>
      </c>
      <c r="D146" s="5">
        <v>140316.2906917904</v>
      </c>
      <c r="E146" s="5">
        <v>37810.042798804694</v>
      </c>
      <c r="F146" s="5">
        <v>178126.33349059508</v>
      </c>
      <c r="G146" s="5">
        <v>4030818.3123077163</v>
      </c>
      <c r="H146" s="5">
        <v>5064684.1876922837</v>
      </c>
      <c r="I146" s="5">
        <v>2734487.3085220326</v>
      </c>
      <c r="J146" s="2"/>
      <c r="K146" s="245"/>
      <c r="L146" s="246"/>
      <c r="M146" s="247"/>
      <c r="N146" s="248"/>
      <c r="O146" s="274"/>
      <c r="P146" s="250"/>
      <c r="Q146" s="251"/>
      <c r="R146" s="267"/>
      <c r="S146" s="267"/>
      <c r="T146" s="283"/>
      <c r="U146" s="2"/>
      <c r="V146" s="280"/>
      <c r="W146" s="282"/>
      <c r="X146"/>
      <c r="Y146" s="278"/>
      <c r="Z146" s="278"/>
      <c r="AA146" s="278"/>
      <c r="AB146" s="2"/>
      <c r="AC146" s="258">
        <v>59</v>
      </c>
      <c r="AD146" s="79">
        <v>47788</v>
      </c>
      <c r="AE146" s="244" t="s">
        <v>146</v>
      </c>
      <c r="AF146" s="5">
        <v>0</v>
      </c>
      <c r="AG146" s="5">
        <v>560.97426782722914</v>
      </c>
      <c r="AH146" s="5">
        <v>0</v>
      </c>
      <c r="AI146" s="5">
        <v>55513.555606004775</v>
      </c>
      <c r="AJ146" s="5">
        <v>297278.70214748348</v>
      </c>
      <c r="AK146" s="5">
        <v>173253.57043041795</v>
      </c>
      <c r="AL146" s="259">
        <v>0.1225</v>
      </c>
      <c r="AM146" s="259" t="s">
        <v>145</v>
      </c>
      <c r="AN146" s="5">
        <v>350000</v>
      </c>
      <c r="AO146" s="5" t="s">
        <v>147</v>
      </c>
      <c r="AP146" s="278"/>
      <c r="AQ146" s="278"/>
      <c r="AT146" s="63"/>
      <c r="AU146" s="63"/>
      <c r="AV146" s="281"/>
      <c r="AW146" s="281"/>
      <c r="AX146" s="281"/>
      <c r="AY146" s="281"/>
      <c r="AZ146" s="281"/>
      <c r="BA146" s="281"/>
      <c r="BF146" s="258"/>
      <c r="BG146" s="79"/>
      <c r="BI146" s="5"/>
      <c r="BJ146" s="5"/>
      <c r="BK146" s="5"/>
      <c r="BL146" s="5"/>
      <c r="BM146" s="5"/>
      <c r="BN146" s="5"/>
      <c r="BO146" s="259"/>
      <c r="BP146" s="259"/>
      <c r="BQ146" s="5"/>
      <c r="BR146" s="5"/>
    </row>
    <row r="147" spans="1:70" s="244" customFormat="1" x14ac:dyDescent="0.3">
      <c r="A147"/>
      <c r="B147" s="5">
        <v>16</v>
      </c>
      <c r="C147" s="241">
        <v>49706</v>
      </c>
      <c r="D147" s="5">
        <v>141608.52600959365</v>
      </c>
      <c r="E147" s="5">
        <v>36517.80748100143</v>
      </c>
      <c r="F147" s="5">
        <v>178126.33349059511</v>
      </c>
      <c r="G147" s="5">
        <v>3889209.7862981232</v>
      </c>
      <c r="H147" s="5">
        <v>5206292.7137018777</v>
      </c>
      <c r="I147" s="5">
        <v>2771005.1160030342</v>
      </c>
      <c r="J147" s="2"/>
      <c r="K147" s="245"/>
      <c r="L147" s="246"/>
      <c r="M147" s="247"/>
      <c r="N147" s="248"/>
      <c r="O147" s="274"/>
      <c r="P147" s="250"/>
      <c r="Q147" s="251"/>
      <c r="R147" s="267"/>
      <c r="S147" s="267"/>
      <c r="T147" s="283"/>
      <c r="U147" s="2"/>
      <c r="V147" s="280"/>
      <c r="W147" s="282"/>
      <c r="X147"/>
      <c r="Y147" s="278"/>
      <c r="Z147" s="278"/>
      <c r="AA147" s="278"/>
      <c r="AB147" s="2"/>
      <c r="AC147" s="258">
        <v>60</v>
      </c>
      <c r="AD147" s="79">
        <v>47818</v>
      </c>
      <c r="AE147" s="244" t="s">
        <v>146</v>
      </c>
      <c r="AF147" s="5">
        <v>55513.555606004775</v>
      </c>
      <c r="AG147" s="5">
        <v>566.70088014463204</v>
      </c>
      <c r="AH147" s="5">
        <v>56080.25648614941</v>
      </c>
      <c r="AI147" s="5">
        <v>-3.4106051316484809E-12</v>
      </c>
      <c r="AJ147" s="5">
        <v>350000</v>
      </c>
      <c r="AK147" s="5">
        <v>173820.27131056259</v>
      </c>
      <c r="AL147" s="259">
        <v>0.1225</v>
      </c>
      <c r="AM147" s="259" t="s">
        <v>145</v>
      </c>
      <c r="AN147" s="5">
        <v>350000</v>
      </c>
      <c r="AO147" s="5" t="s">
        <v>147</v>
      </c>
      <c r="AP147" s="278"/>
      <c r="AQ147" s="278"/>
      <c r="AT147" s="63"/>
      <c r="AU147" s="63"/>
      <c r="AV147" s="281"/>
      <c r="AW147" s="281"/>
      <c r="AX147" s="281"/>
      <c r="AY147" s="281"/>
      <c r="AZ147" s="281"/>
      <c r="BA147" s="281"/>
      <c r="BF147" s="258"/>
      <c r="BG147" s="79"/>
      <c r="BI147" s="5"/>
      <c r="BJ147" s="5"/>
      <c r="BK147" s="5"/>
      <c r="BL147" s="5"/>
      <c r="BM147" s="5"/>
      <c r="BN147" s="5"/>
      <c r="BO147" s="259"/>
      <c r="BP147" s="259"/>
      <c r="BQ147" s="5"/>
      <c r="BR147" s="5"/>
    </row>
    <row r="148" spans="1:70" s="244" customFormat="1" x14ac:dyDescent="0.3">
      <c r="A148"/>
      <c r="B148" s="5">
        <v>16</v>
      </c>
      <c r="C148" s="241">
        <v>49735</v>
      </c>
      <c r="D148" s="5">
        <v>142912.81912806651</v>
      </c>
      <c r="E148" s="5">
        <v>35213.514362528615</v>
      </c>
      <c r="F148" s="5">
        <v>178126.33349059511</v>
      </c>
      <c r="G148" s="5">
        <v>3746296.9671700564</v>
      </c>
      <c r="H148" s="5">
        <v>5349205.5328299422</v>
      </c>
      <c r="I148" s="5">
        <v>2806218.6303655622</v>
      </c>
      <c r="J148" s="2"/>
      <c r="K148" s="245"/>
      <c r="L148" s="246"/>
      <c r="M148" s="247"/>
      <c r="N148" s="248"/>
      <c r="O148" s="274"/>
      <c r="P148" s="250"/>
      <c r="Q148" s="251"/>
      <c r="R148" s="267"/>
      <c r="S148" s="267"/>
      <c r="T148" s="283"/>
      <c r="U148" s="2"/>
      <c r="V148" s="280"/>
      <c r="W148" s="282"/>
      <c r="X148"/>
      <c r="Y148" s="278"/>
      <c r="Z148" s="278"/>
      <c r="AA148" s="278"/>
      <c r="AB148" s="2"/>
      <c r="AC148" s="258">
        <v>0</v>
      </c>
      <c r="AD148" s="79">
        <v>46082</v>
      </c>
      <c r="AE148" s="244" t="s">
        <v>148</v>
      </c>
      <c r="AF148" s="5">
        <v>0</v>
      </c>
      <c r="AG148" s="5">
        <v>0</v>
      </c>
      <c r="AH148" s="5">
        <v>0</v>
      </c>
      <c r="AI148" s="5">
        <v>400000</v>
      </c>
      <c r="AJ148" s="5">
        <v>0</v>
      </c>
      <c r="AK148" s="5">
        <v>0</v>
      </c>
      <c r="AL148" s="259">
        <v>0.11749999999999999</v>
      </c>
      <c r="AM148" s="259" t="s">
        <v>149</v>
      </c>
      <c r="AN148" s="5">
        <v>400000</v>
      </c>
      <c r="AO148" s="5" t="s">
        <v>268</v>
      </c>
      <c r="AP148" s="278"/>
      <c r="AQ148" s="278"/>
      <c r="AT148" s="63"/>
      <c r="AU148" s="63"/>
      <c r="AV148" s="281"/>
      <c r="AW148" s="281"/>
      <c r="AX148" s="281"/>
      <c r="AY148" s="281"/>
      <c r="AZ148" s="281"/>
      <c r="BA148" s="281"/>
      <c r="BF148" s="258"/>
      <c r="BG148" s="79"/>
      <c r="BI148" s="5"/>
      <c r="BJ148" s="5"/>
      <c r="BK148" s="5"/>
      <c r="BL148" s="5"/>
      <c r="BM148" s="5"/>
      <c r="BN148" s="5"/>
      <c r="BO148" s="259"/>
      <c r="BP148" s="259"/>
      <c r="BQ148" s="5"/>
      <c r="BR148" s="5"/>
    </row>
    <row r="149" spans="1:70" s="244" customFormat="1" x14ac:dyDescent="0.3">
      <c r="A149"/>
      <c r="B149" s="5">
        <v>15</v>
      </c>
      <c r="C149" s="241">
        <v>49766</v>
      </c>
      <c r="D149" s="5">
        <v>130674.82685920344</v>
      </c>
      <c r="E149" s="5">
        <v>33897.049673139125</v>
      </c>
      <c r="F149" s="5">
        <v>164571.87653234255</v>
      </c>
      <c r="G149" s="5">
        <v>3615622.1403108533</v>
      </c>
      <c r="H149" s="5">
        <v>4852880.3596891472</v>
      </c>
      <c r="I149" s="5">
        <v>2653848.2625435488</v>
      </c>
      <c r="J149" s="2"/>
      <c r="K149" s="245"/>
      <c r="L149" s="246"/>
      <c r="M149" s="247"/>
      <c r="N149" s="248"/>
      <c r="O149" s="274"/>
      <c r="P149" s="250"/>
      <c r="Q149" s="251"/>
      <c r="R149" s="267"/>
      <c r="S149" s="267"/>
      <c r="T149" s="283"/>
      <c r="U149" s="2"/>
      <c r="V149" s="280"/>
      <c r="W149" s="282"/>
      <c r="X149"/>
      <c r="Y149" s="278"/>
      <c r="Z149" s="278"/>
      <c r="AA149" s="278"/>
      <c r="AB149" s="2"/>
      <c r="AC149" s="258">
        <v>1</v>
      </c>
      <c r="AD149" s="79">
        <v>46113</v>
      </c>
      <c r="AE149" s="244" t="s">
        <v>148</v>
      </c>
      <c r="AF149" s="5">
        <v>0</v>
      </c>
      <c r="AG149" s="5">
        <v>3916.6666666666665</v>
      </c>
      <c r="AH149" s="5">
        <v>0</v>
      </c>
      <c r="AI149" s="5">
        <v>403916.66666666669</v>
      </c>
      <c r="AJ149" s="5">
        <v>0</v>
      </c>
      <c r="AK149" s="5">
        <v>3916.6666666666665</v>
      </c>
      <c r="AL149" s="259">
        <v>0.11749999999999999</v>
      </c>
      <c r="AM149" s="259" t="s">
        <v>149</v>
      </c>
      <c r="AN149" s="5">
        <v>400000</v>
      </c>
      <c r="AO149" s="5" t="s">
        <v>268</v>
      </c>
      <c r="AP149" s="278"/>
      <c r="AQ149" s="278"/>
      <c r="AT149" s="63"/>
      <c r="AU149" s="63"/>
      <c r="AV149" s="281"/>
      <c r="AW149" s="281"/>
      <c r="AX149" s="281"/>
      <c r="AY149" s="281"/>
      <c r="AZ149" s="281"/>
      <c r="BA149" s="281"/>
      <c r="BF149" s="258"/>
      <c r="BG149" s="79"/>
      <c r="BI149" s="5"/>
      <c r="BJ149" s="5"/>
      <c r="BK149" s="5"/>
      <c r="BL149" s="5"/>
      <c r="BM149" s="5"/>
      <c r="BN149" s="5"/>
      <c r="BO149" s="259"/>
      <c r="BP149" s="259"/>
      <c r="BQ149" s="5"/>
      <c r="BR149" s="5"/>
    </row>
    <row r="150" spans="1:70" s="244" customFormat="1" x14ac:dyDescent="0.3">
      <c r="A150"/>
      <c r="B150" s="5">
        <v>15</v>
      </c>
      <c r="C150" s="241">
        <v>49796</v>
      </c>
      <c r="D150" s="5">
        <v>131882.15262978818</v>
      </c>
      <c r="E150" s="5">
        <v>32689.723902554371</v>
      </c>
      <c r="F150" s="5">
        <v>164571.87653234258</v>
      </c>
      <c r="G150" s="5">
        <v>3483739.9876810648</v>
      </c>
      <c r="H150" s="5">
        <v>4984762.5123189352</v>
      </c>
      <c r="I150" s="5">
        <v>2686537.9864461031</v>
      </c>
      <c r="J150" s="2"/>
      <c r="K150" s="245"/>
      <c r="L150" s="246"/>
      <c r="M150" s="247"/>
      <c r="N150" s="248"/>
      <c r="O150" s="274"/>
      <c r="P150" s="250"/>
      <c r="Q150" s="251"/>
      <c r="R150" s="267"/>
      <c r="S150" s="267"/>
      <c r="T150" s="283"/>
      <c r="U150" s="2"/>
      <c r="V150" s="280"/>
      <c r="W150" s="282"/>
      <c r="X150"/>
      <c r="Y150" s="278"/>
      <c r="Z150" s="278"/>
      <c r="AA150" s="278"/>
      <c r="AB150" s="2"/>
      <c r="AC150" s="258">
        <v>2</v>
      </c>
      <c r="AD150" s="79">
        <v>46143</v>
      </c>
      <c r="AE150" s="244" t="s">
        <v>148</v>
      </c>
      <c r="AF150" s="5">
        <v>0</v>
      </c>
      <c r="AG150" s="5">
        <v>3955.0173611111109</v>
      </c>
      <c r="AH150" s="5">
        <v>0</v>
      </c>
      <c r="AI150" s="5">
        <v>407871.68402777781</v>
      </c>
      <c r="AJ150" s="5">
        <v>0</v>
      </c>
      <c r="AK150" s="5">
        <v>7871.6840277777774</v>
      </c>
      <c r="AL150" s="259">
        <v>0.11749999999999999</v>
      </c>
      <c r="AM150" s="259" t="s">
        <v>149</v>
      </c>
      <c r="AN150" s="5">
        <v>400000</v>
      </c>
      <c r="AO150" s="5" t="s">
        <v>268</v>
      </c>
      <c r="AP150" s="278"/>
      <c r="AQ150" s="278"/>
      <c r="AT150" s="63"/>
      <c r="AU150" s="63"/>
      <c r="AV150" s="281"/>
      <c r="AW150" s="281"/>
      <c r="AX150" s="281"/>
      <c r="AY150" s="281"/>
      <c r="AZ150" s="281"/>
      <c r="BA150" s="281"/>
      <c r="BF150" s="258"/>
      <c r="BG150" s="79"/>
      <c r="BI150" s="5"/>
      <c r="BJ150" s="5"/>
      <c r="BK150" s="5"/>
      <c r="BL150" s="5"/>
      <c r="BM150" s="5"/>
      <c r="BN150" s="5"/>
      <c r="BO150" s="259"/>
      <c r="BP150" s="259"/>
      <c r="BQ150" s="5"/>
      <c r="BR150" s="5"/>
    </row>
    <row r="151" spans="1:70" s="244" customFormat="1" x14ac:dyDescent="0.3">
      <c r="A151"/>
      <c r="B151" s="5">
        <v>15</v>
      </c>
      <c r="C151" s="241">
        <v>49827</v>
      </c>
      <c r="D151" s="5">
        <v>133100.7930043317</v>
      </c>
      <c r="E151" s="5">
        <v>31471.083528010851</v>
      </c>
      <c r="F151" s="5">
        <v>164571.87653234255</v>
      </c>
      <c r="G151" s="5">
        <v>3350639.1946767331</v>
      </c>
      <c r="H151" s="5">
        <v>5117863.3053232674</v>
      </c>
      <c r="I151" s="5">
        <v>2718009.0699741133</v>
      </c>
      <c r="J151" s="2"/>
      <c r="K151" s="245"/>
      <c r="L151" s="246"/>
      <c r="M151" s="247"/>
      <c r="N151" s="248"/>
      <c r="O151" s="274"/>
      <c r="P151" s="250"/>
      <c r="Q151" s="251"/>
      <c r="R151" s="267"/>
      <c r="S151" s="267"/>
      <c r="T151" s="283"/>
      <c r="U151" s="2"/>
      <c r="V151" s="280"/>
      <c r="W151" s="282"/>
      <c r="X151"/>
      <c r="Y151" s="278"/>
      <c r="Z151" s="278"/>
      <c r="AA151" s="278"/>
      <c r="AB151" s="2"/>
      <c r="AC151" s="258">
        <v>3</v>
      </c>
      <c r="AD151" s="79">
        <v>46174</v>
      </c>
      <c r="AE151" s="244" t="s">
        <v>148</v>
      </c>
      <c r="AF151" s="5">
        <v>23336.436441530434</v>
      </c>
      <c r="AG151" s="5">
        <v>3993.7435727719908</v>
      </c>
      <c r="AH151" s="5">
        <v>27330.180014302423</v>
      </c>
      <c r="AI151" s="5">
        <v>384535.24758624739</v>
      </c>
      <c r="AJ151" s="5">
        <v>15464.752413752605</v>
      </c>
      <c r="AK151" s="5">
        <v>11865.427600549769</v>
      </c>
      <c r="AL151" s="259">
        <v>0.11749999999999999</v>
      </c>
      <c r="AM151" s="259" t="s">
        <v>149</v>
      </c>
      <c r="AN151" s="5">
        <v>400000</v>
      </c>
      <c r="AO151" s="5" t="s">
        <v>268</v>
      </c>
      <c r="AP151" s="278"/>
      <c r="AQ151" s="278"/>
      <c r="AT151" s="63"/>
      <c r="AU151" s="63"/>
      <c r="AV151" s="281"/>
      <c r="AW151" s="281"/>
      <c r="AX151" s="281"/>
      <c r="AY151" s="281"/>
      <c r="AZ151" s="281"/>
      <c r="BA151" s="281"/>
      <c r="BF151" s="258"/>
      <c r="BG151" s="79"/>
      <c r="BI151" s="5"/>
      <c r="BJ151" s="5"/>
      <c r="BK151" s="5"/>
      <c r="BL151" s="5"/>
      <c r="BM151" s="5"/>
      <c r="BN151" s="5"/>
      <c r="BO151" s="259"/>
      <c r="BP151" s="259"/>
      <c r="BQ151" s="5"/>
      <c r="BR151" s="5"/>
    </row>
    <row r="152" spans="1:70" s="244" customFormat="1" x14ac:dyDescent="0.3">
      <c r="A152"/>
      <c r="B152" s="5">
        <v>14</v>
      </c>
      <c r="C152" s="241">
        <v>49857</v>
      </c>
      <c r="D152" s="5">
        <v>117966.47826774484</v>
      </c>
      <c r="E152" s="5">
        <v>30241.021241697959</v>
      </c>
      <c r="F152" s="5">
        <v>148207.49950944283</v>
      </c>
      <c r="G152" s="5">
        <v>3232672.7164089885</v>
      </c>
      <c r="H152" s="5">
        <v>4504329.7835910125</v>
      </c>
      <c r="I152" s="5">
        <v>2497887.4698418276</v>
      </c>
      <c r="J152" s="2"/>
      <c r="K152" s="245"/>
      <c r="L152" s="246"/>
      <c r="M152" s="247"/>
      <c r="N152" s="248"/>
      <c r="O152" s="274"/>
      <c r="P152" s="250"/>
      <c r="Q152" s="251"/>
      <c r="R152" s="267"/>
      <c r="S152" s="267"/>
      <c r="T152" s="283"/>
      <c r="U152" s="2"/>
      <c r="V152" s="280"/>
      <c r="W152" s="282"/>
      <c r="X152"/>
      <c r="Y152" s="278"/>
      <c r="Z152" s="278"/>
      <c r="AA152" s="278"/>
      <c r="AB152" s="2"/>
      <c r="AC152" s="258">
        <v>4</v>
      </c>
      <c r="AD152" s="79">
        <v>46204</v>
      </c>
      <c r="AE152" s="244" t="s">
        <v>148</v>
      </c>
      <c r="AF152" s="5">
        <v>0</v>
      </c>
      <c r="AG152" s="5">
        <v>3765.2409659486721</v>
      </c>
      <c r="AH152" s="5">
        <v>0</v>
      </c>
      <c r="AI152" s="5">
        <v>388300.48855219607</v>
      </c>
      <c r="AJ152" s="5">
        <v>15464.752413752605</v>
      </c>
      <c r="AK152" s="5">
        <v>15630.66856649844</v>
      </c>
      <c r="AL152" s="259">
        <v>0.11749999999999999</v>
      </c>
      <c r="AM152" s="259" t="s">
        <v>149</v>
      </c>
      <c r="AN152" s="5">
        <v>400000</v>
      </c>
      <c r="AO152" s="5" t="s">
        <v>268</v>
      </c>
      <c r="AP152" s="278"/>
      <c r="AQ152" s="278"/>
      <c r="AT152" s="63"/>
      <c r="AU152" s="63"/>
      <c r="AV152" s="281"/>
      <c r="AW152" s="281"/>
      <c r="AX152" s="281"/>
      <c r="AY152" s="281"/>
      <c r="AZ152" s="281"/>
      <c r="BA152" s="281"/>
      <c r="BF152" s="258"/>
      <c r="BG152" s="79"/>
      <c r="BI152" s="5"/>
      <c r="BJ152" s="5"/>
      <c r="BK152" s="5"/>
      <c r="BL152" s="5"/>
      <c r="BM152" s="5"/>
      <c r="BN152" s="5"/>
      <c r="BO152" s="259"/>
      <c r="BP152" s="259"/>
      <c r="BQ152" s="5"/>
      <c r="BR152" s="5"/>
    </row>
    <row r="153" spans="1:70" s="244" customFormat="1" x14ac:dyDescent="0.3">
      <c r="A153"/>
      <c r="B153" s="5">
        <v>14</v>
      </c>
      <c r="C153" s="241">
        <v>49888</v>
      </c>
      <c r="D153" s="5">
        <v>119041.01778602891</v>
      </c>
      <c r="E153" s="5">
        <v>29166.481723413894</v>
      </c>
      <c r="F153" s="5">
        <v>148207.49950944283</v>
      </c>
      <c r="G153" s="5">
        <v>3113631.6986229597</v>
      </c>
      <c r="H153" s="5">
        <v>4623370.8013770413</v>
      </c>
      <c r="I153" s="5">
        <v>2527053.951565241</v>
      </c>
      <c r="J153" s="2"/>
      <c r="K153" s="245"/>
      <c r="L153" s="246"/>
      <c r="M153" s="247"/>
      <c r="N153" s="248"/>
      <c r="O153" s="274"/>
      <c r="P153" s="250"/>
      <c r="Q153" s="251"/>
      <c r="R153" s="267"/>
      <c r="S153" s="267"/>
      <c r="T153" s="283"/>
      <c r="U153" s="2"/>
      <c r="V153" s="280"/>
      <c r="W153" s="282"/>
      <c r="X153"/>
      <c r="Y153" s="278"/>
      <c r="Z153" s="278"/>
      <c r="AA153" s="278"/>
      <c r="AB153" s="2"/>
      <c r="AC153" s="258">
        <v>5</v>
      </c>
      <c r="AD153" s="79">
        <v>46235</v>
      </c>
      <c r="AE153" s="244" t="s">
        <v>148</v>
      </c>
      <c r="AF153" s="5">
        <v>0</v>
      </c>
      <c r="AG153" s="5">
        <v>3802.1089504069196</v>
      </c>
      <c r="AH153" s="5">
        <v>0</v>
      </c>
      <c r="AI153" s="5">
        <v>392102.59750260296</v>
      </c>
      <c r="AJ153" s="5">
        <v>15464.752413752605</v>
      </c>
      <c r="AK153" s="5">
        <v>19432.77751690536</v>
      </c>
      <c r="AL153" s="259">
        <v>0.11749999999999999</v>
      </c>
      <c r="AM153" s="259" t="s">
        <v>149</v>
      </c>
      <c r="AN153" s="5">
        <v>400000</v>
      </c>
      <c r="AO153" s="5" t="s">
        <v>268</v>
      </c>
      <c r="AP153" s="278"/>
      <c r="AQ153" s="278"/>
      <c r="AT153" s="63"/>
      <c r="AU153" s="63"/>
      <c r="AV153" s="281"/>
      <c r="AW153" s="281"/>
      <c r="AX153" s="281"/>
      <c r="AY153" s="281"/>
      <c r="AZ153" s="281"/>
      <c r="BA153" s="281"/>
      <c r="BF153" s="258"/>
      <c r="BG153" s="79"/>
      <c r="BI153" s="5"/>
      <c r="BJ153" s="5"/>
      <c r="BK153" s="5"/>
      <c r="BL153" s="5"/>
      <c r="BM153" s="5"/>
      <c r="BN153" s="5"/>
      <c r="BO153" s="259"/>
      <c r="BP153" s="259"/>
      <c r="BQ153" s="5"/>
      <c r="BR153" s="5"/>
    </row>
    <row r="154" spans="1:70" s="244" customFormat="1" x14ac:dyDescent="0.3">
      <c r="A154"/>
      <c r="B154" s="5">
        <v>14</v>
      </c>
      <c r="C154" s="241">
        <v>49919</v>
      </c>
      <c r="D154" s="5">
        <v>120125.49159226347</v>
      </c>
      <c r="E154" s="5">
        <v>28082.00791717934</v>
      </c>
      <c r="F154" s="5">
        <v>148207.4995094428</v>
      </c>
      <c r="G154" s="5">
        <v>2993506.2070306963</v>
      </c>
      <c r="H154" s="5">
        <v>4743496.2929693041</v>
      </c>
      <c r="I154" s="5">
        <v>2555135.9594824212</v>
      </c>
      <c r="J154" s="2"/>
      <c r="K154" s="245"/>
      <c r="L154" s="246"/>
      <c r="M154" s="247"/>
      <c r="N154" s="248"/>
      <c r="O154" s="274"/>
      <c r="P154" s="250"/>
      <c r="Q154" s="251"/>
      <c r="R154" s="267"/>
      <c r="S154" s="267"/>
      <c r="T154" s="283"/>
      <c r="U154" s="2"/>
      <c r="V154" s="280"/>
      <c r="W154" s="282"/>
      <c r="X154"/>
      <c r="Y154" s="278"/>
      <c r="Z154" s="278"/>
      <c r="AA154" s="278"/>
      <c r="AB154" s="2"/>
      <c r="AC154" s="258">
        <v>6</v>
      </c>
      <c r="AD154" s="79">
        <v>46266</v>
      </c>
      <c r="AE154" s="244" t="s">
        <v>148</v>
      </c>
      <c r="AF154" s="5">
        <v>23453.405374728696</v>
      </c>
      <c r="AG154" s="5">
        <v>3839.337933879654</v>
      </c>
      <c r="AH154" s="5">
        <v>27292.743308608351</v>
      </c>
      <c r="AI154" s="5">
        <v>368649.19212787424</v>
      </c>
      <c r="AJ154" s="5">
        <v>31350.807872125763</v>
      </c>
      <c r="AK154" s="5">
        <v>23272.115450785015</v>
      </c>
      <c r="AL154" s="259">
        <v>0.11749999999999999</v>
      </c>
      <c r="AM154" s="259" t="s">
        <v>149</v>
      </c>
      <c r="AN154" s="5">
        <v>400000</v>
      </c>
      <c r="AO154" s="5" t="s">
        <v>268</v>
      </c>
      <c r="AP154" s="278"/>
      <c r="AQ154" s="278"/>
      <c r="AT154" s="63"/>
      <c r="AU154" s="63"/>
      <c r="AV154" s="281"/>
      <c r="AW154" s="281"/>
      <c r="AX154" s="281"/>
      <c r="AY154" s="281"/>
      <c r="AZ154" s="281"/>
      <c r="BA154" s="281"/>
      <c r="BF154" s="258"/>
      <c r="BG154" s="79"/>
      <c r="BI154" s="5"/>
      <c r="BJ154" s="5"/>
      <c r="BK154" s="5"/>
      <c r="BL154" s="5"/>
      <c r="BM154" s="5"/>
      <c r="BN154" s="5"/>
      <c r="BO154" s="259"/>
      <c r="BP154" s="259"/>
      <c r="BQ154" s="5"/>
      <c r="BR154" s="5"/>
    </row>
    <row r="155" spans="1:70" s="244" customFormat="1" x14ac:dyDescent="0.3">
      <c r="A155"/>
      <c r="B155" s="5">
        <v>14</v>
      </c>
      <c r="C155" s="241">
        <v>49949</v>
      </c>
      <c r="D155" s="5">
        <v>121219.99269902712</v>
      </c>
      <c r="E155" s="5">
        <v>26987.506810415674</v>
      </c>
      <c r="F155" s="5">
        <v>148207.4995094428</v>
      </c>
      <c r="G155" s="5">
        <v>2872286.2143316688</v>
      </c>
      <c r="H155" s="5">
        <v>4864716.2856683312</v>
      </c>
      <c r="I155" s="5">
        <v>2582123.4662928367</v>
      </c>
      <c r="J155" s="2"/>
      <c r="K155" s="245"/>
      <c r="L155" s="246"/>
      <c r="M155" s="247"/>
      <c r="N155" s="248"/>
      <c r="O155" s="274"/>
      <c r="P155" s="250"/>
      <c r="Q155" s="251"/>
      <c r="R155" s="267"/>
      <c r="S155" s="267"/>
      <c r="T155" s="283"/>
      <c r="U155" s="2"/>
      <c r="V155" s="280"/>
      <c r="W155" s="282"/>
      <c r="X155"/>
      <c r="Y155" s="278"/>
      <c r="Z155" s="278"/>
      <c r="AA155" s="278"/>
      <c r="AB155" s="2"/>
      <c r="AC155" s="258">
        <v>7</v>
      </c>
      <c r="AD155" s="79">
        <v>46296</v>
      </c>
      <c r="AE155" s="244" t="s">
        <v>148</v>
      </c>
      <c r="AF155" s="5">
        <v>0</v>
      </c>
      <c r="AG155" s="5">
        <v>3609.6900062521017</v>
      </c>
      <c r="AH155" s="5">
        <v>0</v>
      </c>
      <c r="AI155" s="5">
        <v>372258.88213412632</v>
      </c>
      <c r="AJ155" s="5">
        <v>31350.807872125763</v>
      </c>
      <c r="AK155" s="5">
        <v>26881.805457037117</v>
      </c>
      <c r="AL155" s="259">
        <v>0.11749999999999999</v>
      </c>
      <c r="AM155" s="259" t="s">
        <v>149</v>
      </c>
      <c r="AN155" s="5">
        <v>400000</v>
      </c>
      <c r="AO155" s="5" t="s">
        <v>268</v>
      </c>
      <c r="AP155" s="278"/>
      <c r="AQ155" s="278"/>
      <c r="AT155" s="63"/>
      <c r="AU155" s="63"/>
      <c r="AV155" s="281"/>
      <c r="AW155" s="281"/>
      <c r="AX155" s="281"/>
      <c r="AY155" s="281"/>
      <c r="AZ155" s="281"/>
      <c r="BA155" s="281"/>
      <c r="BF155" s="258"/>
      <c r="BG155" s="79"/>
      <c r="BI155" s="5"/>
      <c r="BJ155" s="5"/>
      <c r="BK155" s="5"/>
      <c r="BL155" s="5"/>
      <c r="BM155" s="5"/>
      <c r="BN155" s="5"/>
      <c r="BO155" s="259"/>
      <c r="BP155" s="259"/>
      <c r="BQ155" s="5"/>
      <c r="BR155" s="5"/>
    </row>
    <row r="156" spans="1:70" s="244" customFormat="1" x14ac:dyDescent="0.3">
      <c r="A156"/>
      <c r="B156" s="5">
        <v>14</v>
      </c>
      <c r="C156" s="241">
        <v>49980</v>
      </c>
      <c r="D156" s="5">
        <v>122324.61499908737</v>
      </c>
      <c r="E156" s="5">
        <v>25882.884510355419</v>
      </c>
      <c r="F156" s="5">
        <v>148207.49950944283</v>
      </c>
      <c r="G156" s="5">
        <v>2749961.5993325813</v>
      </c>
      <c r="H156" s="5">
        <v>4987040.9006674187</v>
      </c>
      <c r="I156" s="5">
        <v>2608006.3508031918</v>
      </c>
      <c r="J156" s="2"/>
      <c r="K156" s="245"/>
      <c r="L156" s="246"/>
      <c r="M156" s="247"/>
      <c r="N156" s="248"/>
      <c r="O156" s="274"/>
      <c r="P156" s="250"/>
      <c r="Q156" s="251"/>
      <c r="R156" s="267"/>
      <c r="S156" s="267"/>
      <c r="T156" s="283"/>
      <c r="U156" s="2"/>
      <c r="V156" s="280"/>
      <c r="W156" s="282"/>
      <c r="X156"/>
      <c r="Y156" s="278"/>
      <c r="Z156" s="278"/>
      <c r="AA156" s="278"/>
      <c r="AB156" s="2"/>
      <c r="AC156" s="258">
        <v>8</v>
      </c>
      <c r="AD156" s="79">
        <v>46327</v>
      </c>
      <c r="AE156" s="244" t="s">
        <v>148</v>
      </c>
      <c r="AF156" s="5">
        <v>0</v>
      </c>
      <c r="AG156" s="5">
        <v>3645.0348875633199</v>
      </c>
      <c r="AH156" s="5">
        <v>0</v>
      </c>
      <c r="AI156" s="5">
        <v>375903.91702168965</v>
      </c>
      <c r="AJ156" s="5">
        <v>31350.807872125763</v>
      </c>
      <c r="AK156" s="5">
        <v>30526.840344600438</v>
      </c>
      <c r="AL156" s="259">
        <v>0.11749999999999999</v>
      </c>
      <c r="AM156" s="259" t="s">
        <v>149</v>
      </c>
      <c r="AN156" s="5">
        <v>400000</v>
      </c>
      <c r="AO156" s="5" t="s">
        <v>268</v>
      </c>
      <c r="AP156" s="278"/>
      <c r="AQ156" s="278"/>
      <c r="AT156" s="63"/>
      <c r="AU156" s="63"/>
      <c r="AV156" s="281"/>
      <c r="AW156" s="281"/>
      <c r="AX156" s="281"/>
      <c r="AY156" s="281"/>
      <c r="AZ156" s="281"/>
      <c r="BA156" s="281"/>
      <c r="BF156" s="258"/>
      <c r="BG156" s="79"/>
      <c r="BI156" s="5"/>
      <c r="BJ156" s="5"/>
      <c r="BK156" s="5"/>
      <c r="BL156" s="5"/>
      <c r="BM156" s="5"/>
      <c r="BN156" s="5"/>
      <c r="BO156" s="259"/>
      <c r="BP156" s="259"/>
      <c r="BQ156" s="5"/>
      <c r="BR156" s="5"/>
    </row>
    <row r="157" spans="1:70" s="244" customFormat="1" x14ac:dyDescent="0.3">
      <c r="A157"/>
      <c r="B157" s="5">
        <v>14</v>
      </c>
      <c r="C157" s="241">
        <v>50010</v>
      </c>
      <c r="D157" s="5">
        <v>123439.4532738048</v>
      </c>
      <c r="E157" s="5">
        <v>24768.046235638005</v>
      </c>
      <c r="F157" s="5">
        <v>148207.49950944283</v>
      </c>
      <c r="G157" s="5">
        <v>2626522.1460587769</v>
      </c>
      <c r="H157" s="5">
        <v>5110480.3539412236</v>
      </c>
      <c r="I157" s="5">
        <v>2632774.39703883</v>
      </c>
      <c r="J157" s="2"/>
      <c r="K157" s="245"/>
      <c r="L157" s="246"/>
      <c r="M157" s="247"/>
      <c r="N157" s="248"/>
      <c r="O157" s="274"/>
      <c r="P157" s="250"/>
      <c r="Q157" s="251"/>
      <c r="R157" s="267"/>
      <c r="S157" s="267"/>
      <c r="T157" s="283"/>
      <c r="U157" s="2"/>
      <c r="V157" s="280"/>
      <c r="W157" s="282"/>
      <c r="X157"/>
      <c r="Y157" s="278"/>
      <c r="Z157" s="278"/>
      <c r="AA157" s="278"/>
      <c r="AB157" s="2"/>
      <c r="AC157" s="258">
        <v>9</v>
      </c>
      <c r="AD157" s="79">
        <v>46357</v>
      </c>
      <c r="AE157" s="244" t="s">
        <v>148</v>
      </c>
      <c r="AF157" s="5">
        <v>23573.076633285153</v>
      </c>
      <c r="AG157" s="5">
        <v>3680.725854170711</v>
      </c>
      <c r="AH157" s="5">
        <v>27253.802487455865</v>
      </c>
      <c r="AI157" s="5">
        <v>352330.8403884045</v>
      </c>
      <c r="AJ157" s="5">
        <v>47669.159611595504</v>
      </c>
      <c r="AK157" s="5">
        <v>34207.56619877115</v>
      </c>
      <c r="AL157" s="259">
        <v>0.11749999999999999</v>
      </c>
      <c r="AM157" s="259" t="s">
        <v>149</v>
      </c>
      <c r="AN157" s="5">
        <v>400000</v>
      </c>
      <c r="AO157" s="5" t="s">
        <v>268</v>
      </c>
      <c r="AP157" s="278"/>
      <c r="AQ157" s="278"/>
      <c r="AT157" s="63"/>
      <c r="AU157" s="63"/>
      <c r="AV157" s="281"/>
      <c r="AW157" s="281"/>
      <c r="AX157" s="281"/>
      <c r="AY157" s="281"/>
      <c r="AZ157" s="281"/>
      <c r="BA157" s="281"/>
      <c r="BF157" s="258"/>
      <c r="BG157" s="79"/>
      <c r="BI157" s="5"/>
      <c r="BJ157" s="5"/>
      <c r="BK157" s="5"/>
      <c r="BL157" s="5"/>
      <c r="BM157" s="5"/>
      <c r="BN157" s="5"/>
      <c r="BO157" s="259"/>
      <c r="BP157" s="259"/>
      <c r="BQ157" s="5"/>
      <c r="BR157" s="5"/>
    </row>
    <row r="158" spans="1:70" s="244" customFormat="1" x14ac:dyDescent="0.3">
      <c r="A158"/>
      <c r="B158" s="5">
        <v>14</v>
      </c>
      <c r="C158" s="241">
        <v>50041</v>
      </c>
      <c r="D158" s="5">
        <v>124564.6032016181</v>
      </c>
      <c r="E158" s="5">
        <v>23642.89630782474</v>
      </c>
      <c r="F158" s="5">
        <v>148207.49950944283</v>
      </c>
      <c r="G158" s="5">
        <v>2501957.5428571585</v>
      </c>
      <c r="H158" s="5">
        <v>5235044.9571428429</v>
      </c>
      <c r="I158" s="5">
        <v>2656417.2933466542</v>
      </c>
      <c r="J158" s="2"/>
      <c r="K158" s="245"/>
      <c r="L158" s="246"/>
      <c r="M158" s="247"/>
      <c r="N158" s="248"/>
      <c r="O158" s="274"/>
      <c r="P158" s="250"/>
      <c r="Q158" s="251"/>
      <c r="R158" s="267"/>
      <c r="S158" s="267"/>
      <c r="T158" s="283"/>
      <c r="U158" s="2"/>
      <c r="V158" s="280"/>
      <c r="W158" s="282"/>
      <c r="X158"/>
      <c r="Y158" s="278"/>
      <c r="Z158" s="278"/>
      <c r="AA158" s="278"/>
      <c r="AB158" s="2"/>
      <c r="AC158" s="258">
        <v>10</v>
      </c>
      <c r="AD158" s="79">
        <v>46388</v>
      </c>
      <c r="AE158" s="244" t="s">
        <v>148</v>
      </c>
      <c r="AF158" s="5">
        <v>0</v>
      </c>
      <c r="AG158" s="5">
        <v>3449.906145469794</v>
      </c>
      <c r="AH158" s="5">
        <v>0</v>
      </c>
      <c r="AI158" s="5">
        <v>355780.74653387431</v>
      </c>
      <c r="AJ158" s="5">
        <v>47669.159611595504</v>
      </c>
      <c r="AK158" s="5">
        <v>37657.472344240945</v>
      </c>
      <c r="AL158" s="259">
        <v>0.11749999999999999</v>
      </c>
      <c r="AM158" s="259" t="s">
        <v>149</v>
      </c>
      <c r="AN158" s="5">
        <v>400000</v>
      </c>
      <c r="AO158" s="5" t="s">
        <v>268</v>
      </c>
      <c r="AP158" s="278"/>
      <c r="AQ158" s="278"/>
      <c r="AT158" s="63"/>
      <c r="AU158" s="63"/>
      <c r="AV158" s="281"/>
      <c r="AW158" s="281"/>
      <c r="AX158" s="281"/>
      <c r="AY158" s="281"/>
      <c r="AZ158" s="281"/>
      <c r="BA158" s="281"/>
      <c r="BF158" s="258"/>
      <c r="BG158" s="79"/>
      <c r="BI158" s="5"/>
      <c r="BJ158" s="5"/>
      <c r="BK158" s="5"/>
      <c r="BL158" s="5"/>
      <c r="BM158" s="5"/>
      <c r="BN158" s="5"/>
      <c r="BO158" s="259"/>
      <c r="BP158" s="259"/>
      <c r="BQ158" s="5"/>
      <c r="BR158" s="5"/>
    </row>
    <row r="159" spans="1:70" s="244" customFormat="1" x14ac:dyDescent="0.3">
      <c r="A159"/>
      <c r="B159" s="5">
        <v>14</v>
      </c>
      <c r="C159" s="241">
        <v>50072</v>
      </c>
      <c r="D159" s="5">
        <v>125700.16136661072</v>
      </c>
      <c r="E159" s="5">
        <v>22507.338142832104</v>
      </c>
      <c r="F159" s="5">
        <v>148207.49950944283</v>
      </c>
      <c r="G159" s="5">
        <v>2376257.3814905477</v>
      </c>
      <c r="H159" s="5">
        <v>5360745.1185094528</v>
      </c>
      <c r="I159" s="5">
        <v>2678924.6314894864</v>
      </c>
      <c r="J159" s="2"/>
      <c r="K159" s="245"/>
      <c r="L159" s="246"/>
      <c r="M159" s="247"/>
      <c r="N159" s="248"/>
      <c r="O159" s="274"/>
      <c r="P159" s="250"/>
      <c r="Q159" s="251"/>
      <c r="R159" s="267"/>
      <c r="S159" s="267"/>
      <c r="T159" s="283"/>
      <c r="U159" s="2"/>
      <c r="V159" s="280"/>
      <c r="W159" s="282"/>
      <c r="X159"/>
      <c r="Y159" s="278"/>
      <c r="Z159" s="278"/>
      <c r="AA159" s="278"/>
      <c r="AB159" s="2"/>
      <c r="AC159" s="258">
        <v>11</v>
      </c>
      <c r="AD159" s="79">
        <v>46419</v>
      </c>
      <c r="AE159" s="244" t="s">
        <v>148</v>
      </c>
      <c r="AF159" s="5">
        <v>0</v>
      </c>
      <c r="AG159" s="5">
        <v>3483.6864764775191</v>
      </c>
      <c r="AH159" s="5">
        <v>0</v>
      </c>
      <c r="AI159" s="5">
        <v>359264.43301035184</v>
      </c>
      <c r="AJ159" s="5">
        <v>47669.159611595504</v>
      </c>
      <c r="AK159" s="5">
        <v>41141.158820718461</v>
      </c>
      <c r="AL159" s="259">
        <v>0.11749999999999999</v>
      </c>
      <c r="AM159" s="259" t="s">
        <v>149</v>
      </c>
      <c r="AN159" s="5">
        <v>400000</v>
      </c>
      <c r="AO159" s="5" t="s">
        <v>268</v>
      </c>
      <c r="AP159" s="278"/>
      <c r="AQ159" s="278"/>
      <c r="AT159" s="63"/>
      <c r="AU159" s="63"/>
      <c r="AV159" s="281"/>
      <c r="AW159" s="281"/>
      <c r="AX159" s="281"/>
      <c r="AY159" s="281"/>
      <c r="AZ159" s="281"/>
      <c r="BA159" s="281"/>
      <c r="BF159" s="258"/>
      <c r="BG159" s="79"/>
      <c r="BI159" s="5"/>
      <c r="BJ159" s="5"/>
      <c r="BK159" s="5"/>
      <c r="BL159" s="5"/>
      <c r="BM159" s="5"/>
      <c r="BN159" s="5"/>
      <c r="BO159" s="259"/>
      <c r="BP159" s="259"/>
      <c r="BQ159" s="5"/>
      <c r="BR159" s="5"/>
    </row>
    <row r="160" spans="1:70" s="244" customFormat="1" x14ac:dyDescent="0.3">
      <c r="A160"/>
      <c r="B160" s="5">
        <v>13</v>
      </c>
      <c r="C160" s="241">
        <v>50100</v>
      </c>
      <c r="D160" s="5">
        <v>111926.36717398294</v>
      </c>
      <c r="E160" s="5">
        <v>21361.274242282656</v>
      </c>
      <c r="F160" s="5">
        <v>133287.6414162656</v>
      </c>
      <c r="G160" s="5">
        <v>2264331.0143165649</v>
      </c>
      <c r="H160" s="5">
        <v>4741171.4856834365</v>
      </c>
      <c r="I160" s="5">
        <v>2536594.4201411349</v>
      </c>
      <c r="J160" s="2"/>
      <c r="K160" s="245"/>
      <c r="L160" s="246"/>
      <c r="M160" s="247"/>
      <c r="N160" s="248"/>
      <c r="O160" s="274"/>
      <c r="P160" s="250"/>
      <c r="Q160" s="251"/>
      <c r="R160" s="267"/>
      <c r="S160" s="267"/>
      <c r="T160" s="283"/>
      <c r="U160" s="2"/>
      <c r="V160" s="280"/>
      <c r="W160" s="282"/>
      <c r="X160"/>
      <c r="Y160" s="278"/>
      <c r="Z160" s="278"/>
      <c r="AA160" s="278"/>
      <c r="AB160" s="2"/>
      <c r="AC160" s="258">
        <v>12</v>
      </c>
      <c r="AD160" s="79">
        <v>46447</v>
      </c>
      <c r="AE160" s="244" t="s">
        <v>148</v>
      </c>
      <c r="AF160" s="5">
        <v>23695.379314418551</v>
      </c>
      <c r="AG160" s="5">
        <v>3517.7975732263617</v>
      </c>
      <c r="AH160" s="5">
        <v>27213.176887644913</v>
      </c>
      <c r="AI160" s="5">
        <v>335569.05369593331</v>
      </c>
      <c r="AJ160" s="5">
        <v>64430.946304066689</v>
      </c>
      <c r="AK160" s="5">
        <v>44658.95639394482</v>
      </c>
      <c r="AL160" s="259">
        <v>0.11749999999999999</v>
      </c>
      <c r="AM160" s="259" t="s">
        <v>149</v>
      </c>
      <c r="AN160" s="5">
        <v>400000</v>
      </c>
      <c r="AO160" s="5" t="s">
        <v>268</v>
      </c>
      <c r="AP160" s="278"/>
      <c r="AQ160" s="278"/>
      <c r="AT160" s="63"/>
      <c r="AU160" s="63"/>
      <c r="AV160" s="281"/>
      <c r="AW160" s="281"/>
      <c r="AX160" s="281"/>
      <c r="AY160" s="281"/>
      <c r="AZ160" s="281"/>
      <c r="BA160" s="281"/>
      <c r="BF160" s="258"/>
      <c r="BG160" s="79"/>
      <c r="BI160" s="5"/>
      <c r="BJ160" s="5"/>
      <c r="BK160" s="5"/>
      <c r="BL160" s="5"/>
      <c r="BM160" s="5"/>
      <c r="BN160" s="5"/>
      <c r="BO160" s="259"/>
      <c r="BP160" s="259"/>
      <c r="BQ160" s="5"/>
      <c r="BR160" s="5"/>
    </row>
    <row r="161" spans="1:70" s="244" customFormat="1" x14ac:dyDescent="0.3">
      <c r="A161"/>
      <c r="B161" s="5">
        <v>13</v>
      </c>
      <c r="C161" s="241">
        <v>50131</v>
      </c>
      <c r="D161" s="5">
        <v>112980.46120710231</v>
      </c>
      <c r="E161" s="5">
        <v>20307.180209163278</v>
      </c>
      <c r="F161" s="5">
        <v>133287.6414162656</v>
      </c>
      <c r="G161" s="5">
        <v>2151350.5531094628</v>
      </c>
      <c r="H161" s="5">
        <v>4854151.9468905367</v>
      </c>
      <c r="I161" s="5">
        <v>2556901.600350298</v>
      </c>
      <c r="J161" s="2"/>
      <c r="K161" s="245"/>
      <c r="L161" s="246"/>
      <c r="M161" s="247"/>
      <c r="N161" s="248"/>
      <c r="O161" s="274"/>
      <c r="P161" s="250"/>
      <c r="Q161" s="251"/>
      <c r="R161" s="267"/>
      <c r="S161" s="267"/>
      <c r="T161" s="283"/>
      <c r="U161" s="2"/>
      <c r="V161" s="280"/>
      <c r="W161" s="282"/>
      <c r="X161"/>
      <c r="Y161" s="278"/>
      <c r="Z161" s="278"/>
      <c r="AA161" s="278"/>
      <c r="AB161" s="2"/>
      <c r="AC161" s="258">
        <v>13</v>
      </c>
      <c r="AD161" s="79">
        <v>46478</v>
      </c>
      <c r="AE161" s="244" t="s">
        <v>148</v>
      </c>
      <c r="AF161" s="5">
        <v>0</v>
      </c>
      <c r="AG161" s="5">
        <v>3285.7803174393466</v>
      </c>
      <c r="AH161" s="5">
        <v>0</v>
      </c>
      <c r="AI161" s="5">
        <v>338854.83401337266</v>
      </c>
      <c r="AJ161" s="5">
        <v>64430.946304066689</v>
      </c>
      <c r="AK161" s="5">
        <v>47944.736711384168</v>
      </c>
      <c r="AL161" s="259">
        <v>0.11749999999999999</v>
      </c>
      <c r="AM161" s="259" t="s">
        <v>149</v>
      </c>
      <c r="AN161" s="5">
        <v>400000</v>
      </c>
      <c r="AO161" s="5" t="s">
        <v>268</v>
      </c>
      <c r="AP161" s="278"/>
      <c r="AQ161" s="278"/>
      <c r="AT161" s="63"/>
      <c r="AU161" s="63"/>
      <c r="AV161" s="281"/>
      <c r="AW161" s="281"/>
      <c r="AX161" s="281"/>
      <c r="AY161" s="281"/>
      <c r="AZ161" s="281"/>
      <c r="BA161" s="281"/>
      <c r="BF161" s="258"/>
      <c r="BG161" s="79"/>
      <c r="BI161" s="5"/>
      <c r="BJ161" s="5"/>
      <c r="BK161" s="5"/>
      <c r="BL161" s="5"/>
      <c r="BM161" s="5"/>
      <c r="BN161" s="5"/>
      <c r="BO161" s="259"/>
      <c r="BP161" s="259"/>
      <c r="BQ161" s="5"/>
      <c r="BR161" s="5"/>
    </row>
    <row r="162" spans="1:70" s="244" customFormat="1" x14ac:dyDescent="0.3">
      <c r="A162"/>
      <c r="B162" s="5">
        <v>12</v>
      </c>
      <c r="C162" s="241">
        <v>50161</v>
      </c>
      <c r="D162" s="5">
        <v>100017.94467723969</v>
      </c>
      <c r="E162" s="5">
        <v>19243.087862254717</v>
      </c>
      <c r="F162" s="5">
        <v>119261.03253949439</v>
      </c>
      <c r="G162" s="5">
        <v>2051332.6084322231</v>
      </c>
      <c r="H162" s="5">
        <v>4327169.8915677769</v>
      </c>
      <c r="I162" s="5">
        <v>2361548.1556062815</v>
      </c>
      <c r="J162" s="2"/>
      <c r="K162" s="245"/>
      <c r="L162" s="246"/>
      <c r="M162" s="247"/>
      <c r="N162" s="248"/>
      <c r="O162" s="274"/>
      <c r="P162" s="250"/>
      <c r="Q162" s="251"/>
      <c r="R162" s="267"/>
      <c r="S162" s="267"/>
      <c r="T162" s="283"/>
      <c r="U162" s="2"/>
      <c r="V162" s="280"/>
      <c r="W162" s="282"/>
      <c r="X162"/>
      <c r="Y162" s="278"/>
      <c r="Z162" s="278"/>
      <c r="AA162" s="278"/>
      <c r="AB162" s="2"/>
      <c r="AC162" s="258">
        <v>14</v>
      </c>
      <c r="AD162" s="79">
        <v>46508</v>
      </c>
      <c r="AE162" s="244" t="s">
        <v>148</v>
      </c>
      <c r="AF162" s="5">
        <v>0</v>
      </c>
      <c r="AG162" s="5">
        <v>3317.953583047607</v>
      </c>
      <c r="AH162" s="5">
        <v>0</v>
      </c>
      <c r="AI162" s="5">
        <v>342172.78759642027</v>
      </c>
      <c r="AJ162" s="5">
        <v>64430.946304066689</v>
      </c>
      <c r="AK162" s="5">
        <v>51262.690294431777</v>
      </c>
      <c r="AL162" s="259">
        <v>0.11749999999999999</v>
      </c>
      <c r="AM162" s="259" t="s">
        <v>149</v>
      </c>
      <c r="AN162" s="5">
        <v>400000</v>
      </c>
      <c r="AO162" s="5" t="s">
        <v>268</v>
      </c>
      <c r="AP162" s="278"/>
      <c r="AQ162" s="278"/>
      <c r="AT162" s="63"/>
      <c r="AU162" s="63"/>
      <c r="AV162" s="281"/>
      <c r="AW162" s="281"/>
      <c r="AX162" s="281"/>
      <c r="AY162" s="281"/>
      <c r="AZ162" s="281"/>
      <c r="BA162" s="281"/>
      <c r="BF162" s="258"/>
      <c r="BG162" s="79"/>
      <c r="BI162" s="5"/>
      <c r="BJ162" s="5"/>
      <c r="BK162" s="5"/>
      <c r="BL162" s="5"/>
      <c r="BM162" s="5"/>
      <c r="BN162" s="5"/>
      <c r="BO162" s="259"/>
      <c r="BP162" s="259"/>
      <c r="BQ162" s="5"/>
      <c r="BR162" s="5"/>
    </row>
    <row r="163" spans="1:70" s="244" customFormat="1" x14ac:dyDescent="0.3">
      <c r="A163"/>
      <c r="B163" s="5">
        <v>12</v>
      </c>
      <c r="C163" s="241">
        <v>50192</v>
      </c>
      <c r="D163" s="5">
        <v>100948.94248475184</v>
      </c>
      <c r="E163" s="5">
        <v>18312.090054742552</v>
      </c>
      <c r="F163" s="5">
        <v>119261.03253949438</v>
      </c>
      <c r="G163" s="5">
        <v>1950383.6659474713</v>
      </c>
      <c r="H163" s="5">
        <v>4428118.8340525301</v>
      </c>
      <c r="I163" s="5">
        <v>2379860.2456610235</v>
      </c>
      <c r="J163" s="2"/>
      <c r="K163" s="245"/>
      <c r="L163" s="246"/>
      <c r="M163" s="247"/>
      <c r="N163" s="248"/>
      <c r="O163" s="274"/>
      <c r="P163" s="250"/>
      <c r="Q163" s="251"/>
      <c r="R163" s="267"/>
      <c r="S163" s="267"/>
      <c r="T163" s="283"/>
      <c r="U163" s="2"/>
      <c r="V163" s="280"/>
      <c r="W163" s="282"/>
      <c r="X163"/>
      <c r="Y163" s="278"/>
      <c r="Z163" s="278"/>
      <c r="AA163" s="278"/>
      <c r="AB163" s="2"/>
      <c r="AC163" s="258">
        <v>15</v>
      </c>
      <c r="AD163" s="79">
        <v>46539</v>
      </c>
      <c r="AE163" s="244" t="s">
        <v>148</v>
      </c>
      <c r="AF163" s="5">
        <v>23820.210285335874</v>
      </c>
      <c r="AG163" s="5">
        <v>3350.4418785482817</v>
      </c>
      <c r="AH163" s="5">
        <v>27170.652163884155</v>
      </c>
      <c r="AI163" s="5">
        <v>318352.57731108437</v>
      </c>
      <c r="AJ163" s="5">
        <v>81647.422688915627</v>
      </c>
      <c r="AK163" s="5">
        <v>54613.132172980062</v>
      </c>
      <c r="AL163" s="259">
        <v>0.11749999999999999</v>
      </c>
      <c r="AM163" s="259" t="s">
        <v>149</v>
      </c>
      <c r="AN163" s="5">
        <v>400000</v>
      </c>
      <c r="AO163" s="5" t="s">
        <v>268</v>
      </c>
      <c r="AP163" s="278"/>
      <c r="AQ163" s="278"/>
      <c r="AT163" s="63"/>
      <c r="AU163" s="63"/>
      <c r="AV163" s="281"/>
      <c r="AW163" s="281"/>
      <c r="AX163" s="281"/>
      <c r="AY163" s="281"/>
      <c r="AZ163" s="281"/>
      <c r="BA163" s="281"/>
      <c r="BF163" s="258"/>
      <c r="BG163" s="79"/>
      <c r="BI163" s="5"/>
      <c r="BJ163" s="5"/>
      <c r="BK163" s="5"/>
      <c r="BL163" s="5"/>
      <c r="BM163" s="5"/>
      <c r="BN163" s="5"/>
      <c r="BO163" s="259"/>
      <c r="BP163" s="259"/>
      <c r="BQ163" s="5"/>
      <c r="BR163" s="5"/>
    </row>
    <row r="164" spans="1:70" s="244" customFormat="1" x14ac:dyDescent="0.3">
      <c r="A164"/>
      <c r="B164" s="5">
        <v>11</v>
      </c>
      <c r="C164" s="241">
        <v>50222</v>
      </c>
      <c r="D164" s="5">
        <v>85363.526591827234</v>
      </c>
      <c r="E164" s="5">
        <v>17372.363839397585</v>
      </c>
      <c r="F164" s="5">
        <v>102735.89043122482</v>
      </c>
      <c r="G164" s="5">
        <v>1865020.1393556441</v>
      </c>
      <c r="H164" s="5">
        <v>3749064.8606443563</v>
      </c>
      <c r="I164" s="5">
        <v>2170141.5830042469</v>
      </c>
      <c r="J164" s="2"/>
      <c r="K164" s="245"/>
      <c r="L164" s="246"/>
      <c r="M164" s="247"/>
      <c r="N164" s="248"/>
      <c r="O164" s="274"/>
      <c r="P164" s="250"/>
      <c r="Q164" s="251"/>
      <c r="R164" s="267"/>
      <c r="S164" s="267"/>
      <c r="T164" s="283"/>
      <c r="U164" s="2"/>
      <c r="V164" s="280"/>
      <c r="W164" s="282"/>
      <c r="X164"/>
      <c r="Y164" s="278"/>
      <c r="Z164" s="278"/>
      <c r="AA164" s="278"/>
      <c r="AB164" s="2"/>
      <c r="AC164" s="258">
        <v>16</v>
      </c>
      <c r="AD164" s="79">
        <v>46569</v>
      </c>
      <c r="AE164" s="244" t="s">
        <v>148</v>
      </c>
      <c r="AF164" s="5">
        <v>0</v>
      </c>
      <c r="AG164" s="5">
        <v>3117.2023195043676</v>
      </c>
      <c r="AH164" s="5">
        <v>0</v>
      </c>
      <c r="AI164" s="5">
        <v>321469.77963058872</v>
      </c>
      <c r="AJ164" s="5">
        <v>81647.422688915627</v>
      </c>
      <c r="AK164" s="5">
        <v>57730.334492484428</v>
      </c>
      <c r="AL164" s="259">
        <v>0.11749999999999999</v>
      </c>
      <c r="AM164" s="259" t="s">
        <v>149</v>
      </c>
      <c r="AN164" s="5">
        <v>400000</v>
      </c>
      <c r="AO164" s="5" t="s">
        <v>268</v>
      </c>
      <c r="AP164" s="278"/>
      <c r="AQ164" s="278"/>
      <c r="AT164" s="63"/>
      <c r="AU164" s="63"/>
      <c r="AV164" s="281"/>
      <c r="AW164" s="281"/>
      <c r="AX164" s="281"/>
      <c r="AY164" s="281"/>
      <c r="AZ164" s="281"/>
      <c r="BA164" s="281"/>
      <c r="BF164" s="258"/>
      <c r="BG164" s="79"/>
      <c r="BI164" s="5"/>
      <c r="BJ164" s="5"/>
      <c r="BK164" s="5"/>
      <c r="BL164" s="5"/>
      <c r="BM164" s="5"/>
      <c r="BN164" s="5"/>
      <c r="BO164" s="259"/>
      <c r="BP164" s="259"/>
      <c r="BQ164" s="5"/>
      <c r="BR164" s="5"/>
    </row>
    <row r="165" spans="1:70" s="244" customFormat="1" x14ac:dyDescent="0.3">
      <c r="A165"/>
      <c r="B165" s="5">
        <v>11</v>
      </c>
      <c r="C165" s="241">
        <v>50253</v>
      </c>
      <c r="D165" s="5">
        <v>86164.025849363126</v>
      </c>
      <c r="E165" s="5">
        <v>16571.86458186169</v>
      </c>
      <c r="F165" s="5">
        <v>102735.89043122482</v>
      </c>
      <c r="G165" s="5">
        <v>1778856.1135062804</v>
      </c>
      <c r="H165" s="5">
        <v>3835228.8864937192</v>
      </c>
      <c r="I165" s="5">
        <v>2186713.4475861085</v>
      </c>
      <c r="J165" s="2"/>
      <c r="K165" s="245"/>
      <c r="L165" s="246"/>
      <c r="M165" s="247"/>
      <c r="N165" s="248"/>
      <c r="O165" s="274"/>
      <c r="P165" s="250"/>
      <c r="Q165" s="251"/>
      <c r="R165" s="267"/>
      <c r="S165" s="267"/>
      <c r="T165" s="283"/>
      <c r="U165" s="2"/>
      <c r="V165" s="280"/>
      <c r="W165" s="282"/>
      <c r="X165"/>
      <c r="Y165" s="278"/>
      <c r="Z165" s="278"/>
      <c r="AA165" s="278"/>
      <c r="AB165" s="2"/>
      <c r="AC165" s="258">
        <v>17</v>
      </c>
      <c r="AD165" s="79">
        <v>46600</v>
      </c>
      <c r="AE165" s="244" t="s">
        <v>148</v>
      </c>
      <c r="AF165" s="5">
        <v>0</v>
      </c>
      <c r="AG165" s="5">
        <v>3147.7249255495144</v>
      </c>
      <c r="AH165" s="5">
        <v>0</v>
      </c>
      <c r="AI165" s="5">
        <v>324617.50455613824</v>
      </c>
      <c r="AJ165" s="5">
        <v>81647.422688915627</v>
      </c>
      <c r="AK165" s="5">
        <v>60878.059418033939</v>
      </c>
      <c r="AL165" s="259">
        <v>0.11749999999999999</v>
      </c>
      <c r="AM165" s="259" t="s">
        <v>149</v>
      </c>
      <c r="AN165" s="5">
        <v>400000</v>
      </c>
      <c r="AO165" s="5" t="s">
        <v>268</v>
      </c>
      <c r="AP165" s="278"/>
      <c r="AQ165" s="278"/>
      <c r="AT165" s="63"/>
      <c r="AU165" s="63"/>
      <c r="AV165" s="281"/>
      <c r="AW165" s="281"/>
      <c r="AX165" s="281"/>
      <c r="AY165" s="281"/>
      <c r="AZ165" s="281"/>
      <c r="BA165" s="281"/>
      <c r="BF165" s="258"/>
      <c r="BG165" s="79"/>
      <c r="BI165" s="5"/>
      <c r="BJ165" s="5"/>
      <c r="BK165" s="5"/>
      <c r="BL165" s="5"/>
      <c r="BM165" s="5"/>
      <c r="BN165" s="5"/>
      <c r="BO165" s="259"/>
      <c r="BP165" s="259"/>
      <c r="BQ165" s="5"/>
      <c r="BR165" s="5"/>
    </row>
    <row r="166" spans="1:70" s="244" customFormat="1" x14ac:dyDescent="0.3">
      <c r="A166"/>
      <c r="B166" s="5">
        <v>10</v>
      </c>
      <c r="C166" s="241">
        <v>50284</v>
      </c>
      <c r="D166" s="5">
        <v>72314.286580499669</v>
      </c>
      <c r="E166" s="5">
        <v>15763.797574499236</v>
      </c>
      <c r="F166" s="5">
        <v>88078.084154998898</v>
      </c>
      <c r="G166" s="5">
        <v>1706541.8269257813</v>
      </c>
      <c r="H166" s="5">
        <v>3252328.1730742194</v>
      </c>
      <c r="I166" s="5">
        <v>1978223.8685870538</v>
      </c>
      <c r="J166" s="2"/>
      <c r="K166" s="245"/>
      <c r="L166" s="246"/>
      <c r="M166" s="247"/>
      <c r="N166" s="248"/>
      <c r="O166" s="274"/>
      <c r="P166" s="250"/>
      <c r="Q166" s="251"/>
      <c r="R166" s="267"/>
      <c r="S166" s="267"/>
      <c r="T166" s="283"/>
      <c r="U166" s="2"/>
      <c r="V166" s="280"/>
      <c r="W166" s="282"/>
      <c r="X166"/>
      <c r="Y166" s="278"/>
      <c r="Z166" s="278"/>
      <c r="AA166" s="278"/>
      <c r="AB166" s="2"/>
      <c r="AC166" s="258">
        <v>18</v>
      </c>
      <c r="AD166" s="79">
        <v>46631</v>
      </c>
      <c r="AE166" s="244" t="s">
        <v>148</v>
      </c>
      <c r="AF166" s="5">
        <v>23947.424949900269</v>
      </c>
      <c r="AG166" s="5">
        <v>3178.5463987788535</v>
      </c>
      <c r="AH166" s="5">
        <v>27125.971348679122</v>
      </c>
      <c r="AI166" s="5">
        <v>300670.079606238</v>
      </c>
      <c r="AJ166" s="5">
        <v>99329.920393762004</v>
      </c>
      <c r="AK166" s="5">
        <v>64056.605816812793</v>
      </c>
      <c r="AL166" s="259">
        <v>0.11749999999999999</v>
      </c>
      <c r="AM166" s="259" t="s">
        <v>149</v>
      </c>
      <c r="AN166" s="5">
        <v>400000</v>
      </c>
      <c r="AO166" s="5" t="s">
        <v>268</v>
      </c>
      <c r="AP166" s="278"/>
      <c r="AQ166" s="278"/>
      <c r="AT166" s="63"/>
      <c r="AU166" s="63"/>
      <c r="AV166" s="281"/>
      <c r="AW166" s="281"/>
      <c r="AX166" s="281"/>
      <c r="AY166" s="281"/>
      <c r="AZ166" s="281"/>
      <c r="BA166" s="281"/>
      <c r="BF166" s="258"/>
      <c r="BG166" s="79"/>
      <c r="BI166" s="5"/>
      <c r="BJ166" s="5"/>
      <c r="BK166" s="5"/>
      <c r="BL166" s="5"/>
      <c r="BM166" s="5"/>
      <c r="BN166" s="5"/>
      <c r="BO166" s="259"/>
      <c r="BP166" s="259"/>
      <c r="BQ166" s="5"/>
      <c r="BR166" s="5"/>
    </row>
    <row r="167" spans="1:70" s="244" customFormat="1" x14ac:dyDescent="0.3">
      <c r="A167"/>
      <c r="B167" s="5">
        <v>10</v>
      </c>
      <c r="C167" s="241">
        <v>50314</v>
      </c>
      <c r="D167" s="5">
        <v>72980.361621902848</v>
      </c>
      <c r="E167" s="5">
        <v>15097.722533096057</v>
      </c>
      <c r="F167" s="5">
        <v>88078.084154998898</v>
      </c>
      <c r="G167" s="5">
        <v>1633561.4653038783</v>
      </c>
      <c r="H167" s="5">
        <v>3325308.5346961226</v>
      </c>
      <c r="I167" s="5">
        <v>1993321.5911201495</v>
      </c>
      <c r="J167" s="2"/>
      <c r="K167" s="245"/>
      <c r="L167" s="246"/>
      <c r="M167" s="247"/>
      <c r="N167" s="248"/>
      <c r="O167" s="274"/>
      <c r="P167" s="250"/>
      <c r="Q167" s="251"/>
      <c r="R167" s="267"/>
      <c r="S167" s="267"/>
      <c r="T167" s="283"/>
      <c r="U167" s="2"/>
      <c r="V167" s="280"/>
      <c r="W167" s="282"/>
      <c r="X167"/>
      <c r="Y167" s="278"/>
      <c r="Z167" s="278"/>
      <c r="AA167" s="278"/>
      <c r="AB167" s="2"/>
      <c r="AC167" s="258">
        <v>19</v>
      </c>
      <c r="AD167" s="79">
        <v>46661</v>
      </c>
      <c r="AE167" s="244" t="s">
        <v>148</v>
      </c>
      <c r="AF167" s="5">
        <v>0</v>
      </c>
      <c r="AG167" s="5">
        <v>2944.0611961444133</v>
      </c>
      <c r="AH167" s="5">
        <v>0</v>
      </c>
      <c r="AI167" s="5">
        <v>303614.14080238243</v>
      </c>
      <c r="AJ167" s="5">
        <v>99329.920393762004</v>
      </c>
      <c r="AK167" s="5">
        <v>67000.667012957201</v>
      </c>
      <c r="AL167" s="259">
        <v>0.11749999999999999</v>
      </c>
      <c r="AM167" s="259" t="s">
        <v>149</v>
      </c>
      <c r="AN167" s="5">
        <v>400000</v>
      </c>
      <c r="AO167" s="5" t="s">
        <v>268</v>
      </c>
      <c r="AP167" s="278"/>
      <c r="AQ167" s="278"/>
      <c r="AT167" s="63"/>
      <c r="AU167" s="63"/>
      <c r="AV167" s="281"/>
      <c r="AW167" s="281"/>
      <c r="AX167" s="281"/>
      <c r="AY167" s="281"/>
      <c r="AZ167" s="281"/>
      <c r="BA167" s="281"/>
      <c r="BF167" s="258"/>
      <c r="BG167" s="79"/>
      <c r="BI167" s="5"/>
      <c r="BJ167" s="5"/>
      <c r="BK167" s="5"/>
      <c r="BL167" s="5"/>
      <c r="BM167" s="5"/>
      <c r="BN167" s="5"/>
      <c r="BO167" s="259"/>
      <c r="BP167" s="259"/>
      <c r="BQ167" s="5"/>
      <c r="BR167" s="5"/>
    </row>
    <row r="168" spans="1:70" s="244" customFormat="1" x14ac:dyDescent="0.3">
      <c r="A168"/>
      <c r="B168" s="5">
        <v>10</v>
      </c>
      <c r="C168" s="241">
        <v>50345</v>
      </c>
      <c r="D168" s="5">
        <v>73652.621725772377</v>
      </c>
      <c r="E168" s="5">
        <v>14425.462429226523</v>
      </c>
      <c r="F168" s="5">
        <v>88078.084154998898</v>
      </c>
      <c r="G168" s="5">
        <v>1559908.8435781056</v>
      </c>
      <c r="H168" s="5">
        <v>3398961.1564218951</v>
      </c>
      <c r="I168" s="5">
        <v>2007747.0535493761</v>
      </c>
      <c r="J168" s="2"/>
      <c r="K168" s="245"/>
      <c r="L168" s="246"/>
      <c r="M168" s="247"/>
      <c r="N168" s="248"/>
      <c r="O168" s="274"/>
      <c r="P168" s="250"/>
      <c r="Q168" s="251"/>
      <c r="R168" s="267"/>
      <c r="S168" s="267"/>
      <c r="T168" s="283"/>
      <c r="U168" s="2"/>
      <c r="V168" s="280"/>
      <c r="W168" s="282"/>
      <c r="X168"/>
      <c r="Y168" s="278"/>
      <c r="Z168" s="278"/>
      <c r="AA168" s="278"/>
      <c r="AB168" s="2"/>
      <c r="AC168" s="258">
        <v>20</v>
      </c>
      <c r="AD168" s="79">
        <v>46692</v>
      </c>
      <c r="AE168" s="244" t="s">
        <v>148</v>
      </c>
      <c r="AF168" s="5">
        <v>0</v>
      </c>
      <c r="AG168" s="5">
        <v>2909.6355160228313</v>
      </c>
      <c r="AH168" s="5">
        <v>0</v>
      </c>
      <c r="AI168" s="5">
        <v>306523.77631840529</v>
      </c>
      <c r="AJ168" s="5">
        <v>99329.920393762004</v>
      </c>
      <c r="AK168" s="5">
        <v>69910.302528980028</v>
      </c>
      <c r="AL168" s="259">
        <v>0.11499999999999999</v>
      </c>
      <c r="AM168" s="259" t="s">
        <v>149</v>
      </c>
      <c r="AN168" s="5">
        <v>400000</v>
      </c>
      <c r="AO168" s="5" t="s">
        <v>268</v>
      </c>
      <c r="AP168" s="278"/>
      <c r="AQ168" s="278"/>
      <c r="AT168" s="63"/>
      <c r="AU168" s="63"/>
      <c r="AV168" s="281"/>
      <c r="AW168" s="281"/>
      <c r="AX168" s="281"/>
      <c r="AY168" s="281"/>
      <c r="AZ168" s="281"/>
      <c r="BA168" s="281"/>
      <c r="BF168" s="258"/>
      <c r="BG168" s="79"/>
      <c r="BI168" s="5"/>
      <c r="BJ168" s="5"/>
      <c r="BK168" s="5"/>
      <c r="BL168" s="5"/>
      <c r="BM168" s="5"/>
      <c r="BN168" s="5"/>
      <c r="BO168" s="259"/>
      <c r="BP168" s="259"/>
      <c r="BQ168" s="5"/>
      <c r="BR168" s="5"/>
    </row>
    <row r="169" spans="1:70" s="244" customFormat="1" x14ac:dyDescent="0.3">
      <c r="A169"/>
      <c r="B169" s="5">
        <v>10</v>
      </c>
      <c r="C169" s="241">
        <v>50375</v>
      </c>
      <c r="D169" s="5">
        <v>74331.124743070395</v>
      </c>
      <c r="E169" s="5">
        <v>13746.959411928518</v>
      </c>
      <c r="F169" s="5">
        <v>88078.084154998898</v>
      </c>
      <c r="G169" s="5">
        <v>1485577.7188350356</v>
      </c>
      <c r="H169" s="5">
        <v>3473292.2811649651</v>
      </c>
      <c r="I169" s="5">
        <v>2021494.012961305</v>
      </c>
      <c r="J169" s="2"/>
      <c r="K169" s="245"/>
      <c r="L169" s="246"/>
      <c r="M169" s="247"/>
      <c r="N169" s="248"/>
      <c r="O169" s="274"/>
      <c r="P169" s="250"/>
      <c r="Q169" s="251"/>
      <c r="R169" s="267"/>
      <c r="S169" s="267"/>
      <c r="T169" s="283"/>
      <c r="U169" s="2"/>
      <c r="V169" s="280"/>
      <c r="W169" s="282"/>
      <c r="X169"/>
      <c r="Y169" s="278"/>
      <c r="Z169" s="278"/>
      <c r="AA169" s="278"/>
      <c r="AB169" s="2"/>
      <c r="AC169" s="258">
        <v>21</v>
      </c>
      <c r="AD169" s="79">
        <v>46722</v>
      </c>
      <c r="AE169" s="244" t="s">
        <v>148</v>
      </c>
      <c r="AF169" s="5">
        <v>24018.139140192594</v>
      </c>
      <c r="AG169" s="5">
        <v>2937.5195230513837</v>
      </c>
      <c r="AH169" s="5">
        <v>26955.658663243979</v>
      </c>
      <c r="AI169" s="5">
        <v>282505.6371782127</v>
      </c>
      <c r="AJ169" s="5">
        <v>117494.3628217873</v>
      </c>
      <c r="AK169" s="5">
        <v>72847.822052031406</v>
      </c>
      <c r="AL169" s="259">
        <v>0.11499999999999999</v>
      </c>
      <c r="AM169" s="259" t="s">
        <v>149</v>
      </c>
      <c r="AN169" s="5">
        <v>400000</v>
      </c>
      <c r="AO169" s="5" t="s">
        <v>268</v>
      </c>
      <c r="AP169" s="278"/>
      <c r="AQ169" s="278"/>
      <c r="AT169" s="63"/>
      <c r="AU169" s="63"/>
      <c r="AV169" s="281"/>
      <c r="AW169" s="281"/>
      <c r="AX169" s="281"/>
      <c r="AY169" s="281"/>
      <c r="AZ169" s="281"/>
      <c r="BA169" s="281"/>
      <c r="BF169" s="258"/>
      <c r="BG169" s="79"/>
      <c r="BI169" s="5"/>
      <c r="BJ169" s="5"/>
      <c r="BK169" s="5"/>
      <c r="BL169" s="5"/>
      <c r="BM169" s="5"/>
      <c r="BN169" s="5"/>
      <c r="BO169" s="259"/>
      <c r="BP169" s="259"/>
      <c r="BQ169" s="5"/>
      <c r="BR169" s="5"/>
    </row>
    <row r="170" spans="1:70" s="244" customFormat="1" x14ac:dyDescent="0.3">
      <c r="A170"/>
      <c r="B170" s="5">
        <v>10</v>
      </c>
      <c r="C170" s="241">
        <v>50406</v>
      </c>
      <c r="D170" s="5">
        <v>75015.929069362479</v>
      </c>
      <c r="E170" s="5">
        <v>13062.155085636443</v>
      </c>
      <c r="F170" s="5">
        <v>88078.084154998898</v>
      </c>
      <c r="G170" s="5">
        <v>1410561.789765673</v>
      </c>
      <c r="H170" s="5">
        <v>3548308.2102343272</v>
      </c>
      <c r="I170" s="5">
        <v>2034556.1680469408</v>
      </c>
      <c r="J170" s="2"/>
      <c r="K170" s="245"/>
      <c r="L170" s="246"/>
      <c r="M170" s="247"/>
      <c r="N170" s="248"/>
      <c r="O170" s="274"/>
      <c r="P170" s="250"/>
      <c r="Q170" s="251"/>
      <c r="R170" s="267"/>
      <c r="S170" s="267"/>
      <c r="T170" s="283"/>
      <c r="U170" s="2"/>
      <c r="V170" s="280"/>
      <c r="W170" s="282"/>
      <c r="X170"/>
      <c r="Y170" s="278"/>
      <c r="Z170" s="278"/>
      <c r="AA170" s="278"/>
      <c r="AB170" s="2"/>
      <c r="AC170" s="258">
        <v>22</v>
      </c>
      <c r="AD170" s="79">
        <v>46753</v>
      </c>
      <c r="AE170" s="244" t="s">
        <v>148</v>
      </c>
      <c r="AF170" s="5">
        <v>0</v>
      </c>
      <c r="AG170" s="5">
        <v>2707.345689624538</v>
      </c>
      <c r="AH170" s="5">
        <v>0</v>
      </c>
      <c r="AI170" s="5">
        <v>285212.98286783724</v>
      </c>
      <c r="AJ170" s="5">
        <v>117494.3628217873</v>
      </c>
      <c r="AK170" s="5">
        <v>75555.16774165594</v>
      </c>
      <c r="AL170" s="259">
        <v>0.11499999999999999</v>
      </c>
      <c r="AM170" s="259" t="s">
        <v>149</v>
      </c>
      <c r="AN170" s="5">
        <v>400000</v>
      </c>
      <c r="AO170" s="5" t="s">
        <v>268</v>
      </c>
      <c r="AP170" s="278"/>
      <c r="AQ170" s="278"/>
      <c r="AT170" s="63"/>
      <c r="AU170" s="63"/>
      <c r="AV170" s="281"/>
      <c r="AW170" s="281"/>
      <c r="AX170" s="281"/>
      <c r="AY170" s="281"/>
      <c r="AZ170" s="281"/>
      <c r="BA170" s="281"/>
      <c r="BF170" s="258"/>
      <c r="BG170" s="79"/>
      <c r="BI170" s="5"/>
      <c r="BJ170" s="5"/>
      <c r="BK170" s="5"/>
      <c r="BL170" s="5"/>
      <c r="BM170" s="5"/>
      <c r="BN170" s="5"/>
      <c r="BO170" s="259"/>
      <c r="BP170" s="259"/>
      <c r="BQ170" s="5"/>
      <c r="BR170" s="5"/>
    </row>
    <row r="171" spans="1:70" s="244" customFormat="1" x14ac:dyDescent="0.3">
      <c r="A171"/>
      <c r="B171" s="5">
        <v>10</v>
      </c>
      <c r="C171" s="241">
        <v>50437</v>
      </c>
      <c r="D171" s="5">
        <v>75707.093649974122</v>
      </c>
      <c r="E171" s="5">
        <v>12370.990505024783</v>
      </c>
      <c r="F171" s="5">
        <v>88078.084154998898</v>
      </c>
      <c r="G171" s="5">
        <v>1334854.6961156989</v>
      </c>
      <c r="H171" s="5">
        <v>3624015.3038843023</v>
      </c>
      <c r="I171" s="5">
        <v>2046927.1585519658</v>
      </c>
      <c r="J171" s="2"/>
      <c r="K171" s="245"/>
      <c r="L171" s="246"/>
      <c r="M171" s="247"/>
      <c r="N171" s="248"/>
      <c r="O171" s="274"/>
      <c r="P171" s="250"/>
      <c r="Q171" s="251"/>
      <c r="R171" s="267"/>
      <c r="S171" s="267"/>
      <c r="T171" s="283"/>
      <c r="U171" s="2"/>
      <c r="V171" s="280"/>
      <c r="W171" s="282"/>
      <c r="X171"/>
      <c r="Y171" s="278"/>
      <c r="Z171" s="278"/>
      <c r="AA171" s="278"/>
      <c r="AB171" s="2"/>
      <c r="AC171" s="258">
        <v>23</v>
      </c>
      <c r="AD171" s="79">
        <v>46784</v>
      </c>
      <c r="AE171" s="244" t="s">
        <v>148</v>
      </c>
      <c r="AF171" s="5">
        <v>0</v>
      </c>
      <c r="AG171" s="5">
        <v>2733.2910858167734</v>
      </c>
      <c r="AH171" s="5">
        <v>0</v>
      </c>
      <c r="AI171" s="5">
        <v>287946.27395365399</v>
      </c>
      <c r="AJ171" s="5">
        <v>117494.3628217873</v>
      </c>
      <c r="AK171" s="5">
        <v>78288.458827472714</v>
      </c>
      <c r="AL171" s="259">
        <v>0.11499999999999999</v>
      </c>
      <c r="AM171" s="259" t="s">
        <v>149</v>
      </c>
      <c r="AN171" s="5">
        <v>400000</v>
      </c>
      <c r="AO171" s="5" t="s">
        <v>268</v>
      </c>
      <c r="AP171" s="278"/>
      <c r="AQ171" s="278"/>
      <c r="AT171" s="63"/>
      <c r="AU171" s="63"/>
      <c r="AV171" s="281"/>
      <c r="AW171" s="281"/>
      <c r="AX171" s="281"/>
      <c r="AY171" s="281"/>
      <c r="AZ171" s="281"/>
      <c r="BA171" s="281"/>
      <c r="BF171" s="258"/>
      <c r="BG171" s="79"/>
      <c r="BI171" s="5"/>
      <c r="BJ171" s="5"/>
      <c r="BK171" s="5"/>
      <c r="BL171" s="5"/>
      <c r="BM171" s="5"/>
      <c r="BN171" s="5"/>
      <c r="BO171" s="259"/>
      <c r="BP171" s="259"/>
      <c r="BQ171" s="5"/>
      <c r="BR171" s="5"/>
    </row>
    <row r="172" spans="1:70" s="244" customFormat="1" x14ac:dyDescent="0.3">
      <c r="A172"/>
      <c r="B172" s="5">
        <v>10</v>
      </c>
      <c r="C172" s="241">
        <v>50465</v>
      </c>
      <c r="D172" s="5">
        <v>76404.677985196264</v>
      </c>
      <c r="E172" s="5">
        <v>11673.406169802633</v>
      </c>
      <c r="F172" s="5">
        <v>88078.084154998913</v>
      </c>
      <c r="G172" s="5">
        <v>1258450.0181305024</v>
      </c>
      <c r="H172" s="5">
        <v>3700419.9818694978</v>
      </c>
      <c r="I172" s="5">
        <v>2058600.5647217687</v>
      </c>
      <c r="J172" s="2"/>
      <c r="K172" s="245"/>
      <c r="L172" s="246"/>
      <c r="M172" s="247"/>
      <c r="N172" s="248"/>
      <c r="O172" s="274"/>
      <c r="P172" s="250"/>
      <c r="Q172" s="251"/>
      <c r="R172" s="267"/>
      <c r="S172" s="267"/>
      <c r="T172" s="283"/>
      <c r="U172" s="2"/>
      <c r="V172" s="280"/>
      <c r="W172" s="282"/>
      <c r="X172"/>
      <c r="Y172" s="278"/>
      <c r="Z172" s="278"/>
      <c r="AA172" s="278"/>
      <c r="AB172" s="2"/>
      <c r="AC172" s="258">
        <v>24</v>
      </c>
      <c r="AD172" s="79">
        <v>46813</v>
      </c>
      <c r="AE172" s="244" t="s">
        <v>148</v>
      </c>
      <c r="AF172" s="5">
        <v>24147.663816225384</v>
      </c>
      <c r="AG172" s="5">
        <v>2759.4851253891838</v>
      </c>
      <c r="AH172" s="5">
        <v>26907.148941614567</v>
      </c>
      <c r="AI172" s="5">
        <v>263798.61013742862</v>
      </c>
      <c r="AJ172" s="5">
        <v>136201.38986257138</v>
      </c>
      <c r="AK172" s="5">
        <v>81047.943952861897</v>
      </c>
      <c r="AL172" s="259">
        <v>0.11499999999999999</v>
      </c>
      <c r="AM172" s="259" t="s">
        <v>149</v>
      </c>
      <c r="AN172" s="5">
        <v>400000</v>
      </c>
      <c r="AO172" s="5" t="s">
        <v>268</v>
      </c>
      <c r="AP172" s="278"/>
      <c r="AQ172" s="278"/>
      <c r="AT172" s="63"/>
      <c r="AU172" s="63"/>
      <c r="AV172" s="281"/>
      <c r="AW172" s="281"/>
      <c r="AX172" s="281"/>
      <c r="AY172" s="281"/>
      <c r="AZ172" s="281"/>
      <c r="BA172" s="281"/>
      <c r="BF172" s="258"/>
      <c r="BG172" s="79"/>
      <c r="BI172" s="5"/>
      <c r="BJ172" s="5"/>
      <c r="BK172" s="5"/>
      <c r="BL172" s="5"/>
      <c r="BM172" s="5"/>
      <c r="BN172" s="5"/>
      <c r="BO172" s="259"/>
      <c r="BP172" s="259"/>
      <c r="BQ172" s="5"/>
      <c r="BR172" s="5"/>
    </row>
    <row r="173" spans="1:70" s="244" customFormat="1" x14ac:dyDescent="0.3">
      <c r="A173"/>
      <c r="B173" s="5">
        <v>10</v>
      </c>
      <c r="C173" s="241">
        <v>50496</v>
      </c>
      <c r="D173" s="5">
        <v>77108.742135540262</v>
      </c>
      <c r="E173" s="5">
        <v>10969.342019458647</v>
      </c>
      <c r="F173" s="5">
        <v>88078.084154998927</v>
      </c>
      <c r="G173" s="5">
        <v>1181341.2759949623</v>
      </c>
      <c r="H173" s="5">
        <v>3777528.7240050389</v>
      </c>
      <c r="I173" s="5">
        <v>2069569.9067412273</v>
      </c>
      <c r="J173" s="2"/>
      <c r="K173" s="245"/>
      <c r="L173" s="246"/>
      <c r="M173" s="247"/>
      <c r="N173" s="248"/>
      <c r="O173" s="274"/>
      <c r="P173" s="250"/>
      <c r="Q173" s="251"/>
      <c r="R173" s="267"/>
      <c r="S173" s="267"/>
      <c r="T173" s="283"/>
      <c r="U173" s="2"/>
      <c r="V173" s="280"/>
      <c r="W173" s="282"/>
      <c r="X173"/>
      <c r="Y173" s="278"/>
      <c r="Z173" s="278"/>
      <c r="AA173" s="278"/>
      <c r="AB173" s="2"/>
      <c r="AC173" s="258">
        <v>25</v>
      </c>
      <c r="AD173" s="79">
        <v>46844</v>
      </c>
      <c r="AE173" s="244" t="s">
        <v>148</v>
      </c>
      <c r="AF173" s="5">
        <v>0</v>
      </c>
      <c r="AG173" s="5">
        <v>2528.0700138170241</v>
      </c>
      <c r="AH173" s="5">
        <v>0</v>
      </c>
      <c r="AI173" s="5">
        <v>266326.68015124567</v>
      </c>
      <c r="AJ173" s="5">
        <v>136201.38986257138</v>
      </c>
      <c r="AK173" s="5">
        <v>83576.013966678918</v>
      </c>
      <c r="AL173" s="259">
        <v>0.11499999999999999</v>
      </c>
      <c r="AM173" s="259" t="s">
        <v>149</v>
      </c>
      <c r="AN173" s="5">
        <v>400000</v>
      </c>
      <c r="AO173" s="5" t="s">
        <v>268</v>
      </c>
      <c r="AP173" s="278"/>
      <c r="AQ173" s="278"/>
      <c r="AT173" s="63"/>
      <c r="AU173" s="63"/>
      <c r="AV173" s="284"/>
      <c r="AW173" s="284"/>
      <c r="AX173" s="284"/>
      <c r="AY173" s="284"/>
      <c r="AZ173" s="284"/>
      <c r="BA173" s="284"/>
      <c r="BF173" s="258"/>
      <c r="BG173" s="79"/>
      <c r="BI173" s="5"/>
      <c r="BJ173" s="5"/>
      <c r="BK173" s="5"/>
      <c r="BL173" s="5"/>
      <c r="BM173" s="5"/>
      <c r="BN173" s="5"/>
      <c r="BO173" s="259"/>
      <c r="BP173" s="259"/>
      <c r="BQ173" s="5"/>
      <c r="BR173" s="5"/>
    </row>
    <row r="174" spans="1:70" s="244" customFormat="1" x14ac:dyDescent="0.3">
      <c r="A174"/>
      <c r="B174" s="5">
        <v>9</v>
      </c>
      <c r="C174" s="241">
        <v>50526</v>
      </c>
      <c r="D174" s="5">
        <v>63491.558601918317</v>
      </c>
      <c r="E174" s="5">
        <v>10258.737427955968</v>
      </c>
      <c r="F174" s="5">
        <v>73750.296029874298</v>
      </c>
      <c r="G174" s="5">
        <v>1117849.7173930439</v>
      </c>
      <c r="H174" s="5">
        <v>3185805.282606957</v>
      </c>
      <c r="I174" s="5">
        <v>1875376.3566617058</v>
      </c>
      <c r="J174" s="2"/>
      <c r="K174" s="245"/>
      <c r="L174" s="246"/>
      <c r="M174" s="247"/>
      <c r="N174" s="248"/>
      <c r="O174" s="274"/>
      <c r="P174" s="250"/>
      <c r="Q174" s="251"/>
      <c r="R174" s="267"/>
      <c r="S174" s="267"/>
      <c r="T174" s="283"/>
      <c r="U174" s="2"/>
      <c r="V174" s="280"/>
      <c r="W174" s="282"/>
      <c r="X174"/>
      <c r="Y174" s="278"/>
      <c r="Z174" s="278"/>
      <c r="AA174" s="278"/>
      <c r="AB174" s="2"/>
      <c r="AC174" s="258">
        <v>26</v>
      </c>
      <c r="AD174" s="79">
        <v>46874</v>
      </c>
      <c r="AE174" s="244" t="s">
        <v>148</v>
      </c>
      <c r="AF174" s="5">
        <v>0</v>
      </c>
      <c r="AG174" s="5">
        <v>2552.2973514494374</v>
      </c>
      <c r="AH174" s="5">
        <v>0</v>
      </c>
      <c r="AI174" s="5">
        <v>268878.97750269511</v>
      </c>
      <c r="AJ174" s="5">
        <v>136201.38986257138</v>
      </c>
      <c r="AK174" s="5">
        <v>86128.311318128355</v>
      </c>
      <c r="AL174" s="259">
        <v>0.11499999999999999</v>
      </c>
      <c r="AM174" s="259" t="s">
        <v>149</v>
      </c>
      <c r="AN174" s="5">
        <v>400000</v>
      </c>
      <c r="AO174" s="5" t="s">
        <v>268</v>
      </c>
      <c r="AP174" s="278"/>
      <c r="AQ174" s="278"/>
      <c r="AT174" s="63"/>
      <c r="AU174" s="63"/>
      <c r="AV174" s="284"/>
      <c r="AW174" s="284"/>
      <c r="AX174" s="284"/>
      <c r="AY174" s="284"/>
      <c r="AZ174" s="284"/>
      <c r="BA174" s="284"/>
      <c r="BF174" s="258"/>
      <c r="BG174" s="79"/>
      <c r="BI174" s="5"/>
      <c r="BJ174" s="5"/>
      <c r="BK174" s="5"/>
      <c r="BL174" s="5"/>
      <c r="BM174" s="5"/>
      <c r="BN174" s="5"/>
      <c r="BO174" s="259"/>
      <c r="BP174" s="259"/>
      <c r="BQ174" s="5"/>
      <c r="BR174" s="5"/>
    </row>
    <row r="175" spans="1:70" s="244" customFormat="1" x14ac:dyDescent="0.3">
      <c r="A175"/>
      <c r="B175" s="5">
        <v>8</v>
      </c>
      <c r="C175" s="241">
        <v>50557</v>
      </c>
      <c r="D175" s="5">
        <v>56745.538679711593</v>
      </c>
      <c r="E175" s="5">
        <v>9675.854212049755</v>
      </c>
      <c r="F175" s="5">
        <v>66421.392891761338</v>
      </c>
      <c r="G175" s="5">
        <v>1061104.1787133324</v>
      </c>
      <c r="H175" s="5">
        <v>2914943.3212866681</v>
      </c>
      <c r="I175" s="5">
        <v>1772925.522586978</v>
      </c>
      <c r="J175" s="2"/>
      <c r="K175" s="245"/>
      <c r="L175" s="246"/>
      <c r="M175" s="247"/>
      <c r="N175" s="248"/>
      <c r="O175" s="274"/>
      <c r="P175" s="250"/>
      <c r="Q175" s="251"/>
      <c r="R175" s="267"/>
      <c r="S175" s="267"/>
      <c r="T175" s="283"/>
      <c r="U175" s="2"/>
      <c r="V175" s="280"/>
      <c r="W175" s="282"/>
      <c r="X175"/>
      <c r="Y175" s="278"/>
      <c r="Z175" s="278"/>
      <c r="AA175" s="278"/>
      <c r="AB175" s="2"/>
      <c r="AC175" s="258">
        <v>27</v>
      </c>
      <c r="AD175" s="79">
        <v>46905</v>
      </c>
      <c r="AE175" s="244" t="s">
        <v>148</v>
      </c>
      <c r="AF175" s="5">
        <v>24278.635567609617</v>
      </c>
      <c r="AG175" s="5">
        <v>2576.7568677341615</v>
      </c>
      <c r="AH175" s="5">
        <v>26855.39243534378</v>
      </c>
      <c r="AI175" s="5">
        <v>244600.34193508548</v>
      </c>
      <c r="AJ175" s="5">
        <v>155399.65806491452</v>
      </c>
      <c r="AK175" s="5">
        <v>88705.068185862518</v>
      </c>
      <c r="AL175" s="259">
        <v>0.11499999999999999</v>
      </c>
      <c r="AM175" s="259" t="s">
        <v>149</v>
      </c>
      <c r="AN175" s="5">
        <v>400000</v>
      </c>
      <c r="AO175" s="5" t="s">
        <v>268</v>
      </c>
      <c r="AP175" s="278"/>
      <c r="AQ175" s="278"/>
      <c r="AT175" s="63"/>
      <c r="AU175" s="63"/>
      <c r="AV175" s="284"/>
      <c r="AW175" s="284"/>
      <c r="AX175" s="284"/>
      <c r="AY175" s="284"/>
      <c r="AZ175" s="284"/>
      <c r="BA175" s="284"/>
      <c r="BF175" s="258"/>
      <c r="BG175" s="79"/>
      <c r="BI175" s="5"/>
      <c r="BJ175" s="5"/>
      <c r="BK175" s="5"/>
      <c r="BL175" s="5"/>
      <c r="BM175" s="5"/>
      <c r="BN175" s="5"/>
      <c r="BO175" s="259"/>
      <c r="BP175" s="259"/>
      <c r="BQ175" s="5"/>
      <c r="BR175" s="5"/>
    </row>
    <row r="176" spans="1:70" s="244" customFormat="1" x14ac:dyDescent="0.3">
      <c r="A176"/>
      <c r="B176" s="5">
        <v>8</v>
      </c>
      <c r="C176" s="241">
        <v>50587</v>
      </c>
      <c r="D176" s="5">
        <v>57259.010142445084</v>
      </c>
      <c r="E176" s="5">
        <v>9162.3827493162535</v>
      </c>
      <c r="F176" s="5">
        <v>66421.392891761338</v>
      </c>
      <c r="G176" s="5">
        <v>1003845.1685708873</v>
      </c>
      <c r="H176" s="5">
        <v>2972202.3314291132</v>
      </c>
      <c r="I176" s="5">
        <v>1782087.9053362943</v>
      </c>
      <c r="J176" s="2"/>
      <c r="K176" s="245"/>
      <c r="L176" s="246"/>
      <c r="M176" s="247"/>
      <c r="N176" s="248"/>
      <c r="O176" s="274"/>
      <c r="P176" s="250"/>
      <c r="Q176" s="251"/>
      <c r="R176" s="267"/>
      <c r="S176" s="267"/>
      <c r="T176" s="283"/>
      <c r="U176" s="2"/>
      <c r="V176" s="280"/>
      <c r="W176" s="282"/>
      <c r="X176"/>
      <c r="Y176" s="278"/>
      <c r="Z176" s="278"/>
      <c r="AA176" s="278"/>
      <c r="AB176" s="2"/>
      <c r="AC176" s="258">
        <v>28</v>
      </c>
      <c r="AD176" s="79">
        <v>46935</v>
      </c>
      <c r="AE176" s="244" t="s">
        <v>148</v>
      </c>
      <c r="AF176" s="5">
        <v>0</v>
      </c>
      <c r="AG176" s="5">
        <v>2344.0866102112359</v>
      </c>
      <c r="AH176" s="5">
        <v>0</v>
      </c>
      <c r="AI176" s="5">
        <v>246944.42854529672</v>
      </c>
      <c r="AJ176" s="5">
        <v>155399.65806491452</v>
      </c>
      <c r="AK176" s="5">
        <v>91049.154796073752</v>
      </c>
      <c r="AL176" s="259">
        <v>0.11499999999999999</v>
      </c>
      <c r="AM176" s="259" t="s">
        <v>149</v>
      </c>
      <c r="AN176" s="5">
        <v>400000</v>
      </c>
      <c r="AO176" s="5" t="s">
        <v>268</v>
      </c>
      <c r="AP176" s="278"/>
      <c r="AQ176" s="278"/>
      <c r="AT176" s="63"/>
      <c r="AU176" s="63"/>
      <c r="AV176" s="284"/>
      <c r="AW176" s="284"/>
      <c r="AX176" s="284"/>
      <c r="AY176" s="284"/>
      <c r="AZ176" s="284"/>
      <c r="BA176" s="284"/>
      <c r="BF176" s="258"/>
      <c r="BG176" s="79"/>
      <c r="BI176" s="5"/>
      <c r="BJ176" s="5"/>
      <c r="BK176" s="5"/>
      <c r="BL176" s="5"/>
      <c r="BM176" s="5"/>
      <c r="BN176" s="5"/>
      <c r="BO176" s="259"/>
      <c r="BP176" s="259"/>
      <c r="BQ176" s="5"/>
      <c r="BR176" s="5"/>
    </row>
    <row r="177" spans="1:70" s="244" customFormat="1" x14ac:dyDescent="0.3">
      <c r="A177"/>
      <c r="B177" s="5">
        <v>7</v>
      </c>
      <c r="C177" s="241">
        <v>50618</v>
      </c>
      <c r="D177" s="5">
        <v>52891.237116511249</v>
      </c>
      <c r="E177" s="5">
        <v>8644.2203498414601</v>
      </c>
      <c r="F177" s="5">
        <v>61535.457466352724</v>
      </c>
      <c r="G177" s="5">
        <v>950953.93145437608</v>
      </c>
      <c r="H177" s="5">
        <v>2806688.5685456246</v>
      </c>
      <c r="I177" s="5">
        <v>1715981.000161618</v>
      </c>
      <c r="J177" s="2"/>
      <c r="K177" s="245"/>
      <c r="L177" s="246"/>
      <c r="M177" s="247"/>
      <c r="N177" s="248"/>
      <c r="O177" s="274"/>
      <c r="P177" s="250"/>
      <c r="Q177" s="251"/>
      <c r="R177" s="267"/>
      <c r="S177" s="267"/>
      <c r="T177" s="283"/>
      <c r="U177" s="2"/>
      <c r="V177" s="280"/>
      <c r="W177" s="282"/>
      <c r="X177"/>
      <c r="Y177" s="278"/>
      <c r="Z177" s="278"/>
      <c r="AA177" s="278"/>
      <c r="AB177" s="2"/>
      <c r="AC177" s="258">
        <v>29</v>
      </c>
      <c r="AD177" s="79">
        <v>46966</v>
      </c>
      <c r="AE177" s="244" t="s">
        <v>148</v>
      </c>
      <c r="AF177" s="5">
        <v>0</v>
      </c>
      <c r="AG177" s="5">
        <v>2366.5507735590932</v>
      </c>
      <c r="AH177" s="5">
        <v>0</v>
      </c>
      <c r="AI177" s="5">
        <v>249310.9793188558</v>
      </c>
      <c r="AJ177" s="5">
        <v>155399.65806491452</v>
      </c>
      <c r="AK177" s="5">
        <v>93415.705569632846</v>
      </c>
      <c r="AL177" s="259">
        <v>0.11499999999999999</v>
      </c>
      <c r="AM177" s="259" t="s">
        <v>149</v>
      </c>
      <c r="AN177" s="5">
        <v>400000</v>
      </c>
      <c r="AO177" s="5" t="s">
        <v>268</v>
      </c>
      <c r="AP177" s="278"/>
      <c r="AQ177" s="278"/>
      <c r="AT177" s="63"/>
      <c r="AU177" s="63"/>
      <c r="AV177" s="284"/>
      <c r="AW177" s="284"/>
      <c r="AX177" s="284"/>
      <c r="AY177" s="284"/>
      <c r="AZ177" s="284"/>
      <c r="BA177" s="284"/>
      <c r="BF177" s="258"/>
      <c r="BG177" s="79"/>
      <c r="BI177" s="5"/>
      <c r="BJ177" s="5"/>
      <c r="BK177" s="5"/>
      <c r="BL177" s="5"/>
      <c r="BM177" s="5"/>
      <c r="BN177" s="5"/>
      <c r="BO177" s="259"/>
      <c r="BP177" s="259"/>
      <c r="BQ177" s="5"/>
      <c r="BR177" s="5"/>
    </row>
    <row r="178" spans="1:70" s="244" customFormat="1" x14ac:dyDescent="0.3">
      <c r="A178"/>
      <c r="B178" s="5">
        <v>5</v>
      </c>
      <c r="C178" s="241">
        <v>50649</v>
      </c>
      <c r="D178" s="5">
        <v>27247.467795388809</v>
      </c>
      <c r="E178" s="5">
        <v>8171.2010418676246</v>
      </c>
      <c r="F178" s="5">
        <v>35418.668837256439</v>
      </c>
      <c r="G178" s="5">
        <v>923706.46365898731</v>
      </c>
      <c r="H178" s="5">
        <v>1514936.0363410132</v>
      </c>
      <c r="I178" s="5">
        <v>1212514.2054411047</v>
      </c>
      <c r="J178" s="2"/>
      <c r="K178" s="245"/>
      <c r="L178" s="246"/>
      <c r="M178" s="247"/>
      <c r="N178" s="248"/>
      <c r="O178" s="274"/>
      <c r="P178" s="250"/>
      <c r="Q178" s="251"/>
      <c r="R178" s="267"/>
      <c r="S178" s="267"/>
      <c r="T178" s="283"/>
      <c r="U178" s="2"/>
      <c r="V178" s="280"/>
      <c r="W178" s="282"/>
      <c r="X178"/>
      <c r="Y178" s="278"/>
      <c r="Z178" s="278"/>
      <c r="AA178" s="278"/>
      <c r="AB178" s="2"/>
      <c r="AC178" s="258">
        <v>30</v>
      </c>
      <c r="AD178" s="79">
        <v>46997</v>
      </c>
      <c r="AE178" s="244" t="s">
        <v>148</v>
      </c>
      <c r="AF178" s="5">
        <v>24410.566132312924</v>
      </c>
      <c r="AG178" s="5">
        <v>2389.2302184723681</v>
      </c>
      <c r="AH178" s="5">
        <v>26799.796350785291</v>
      </c>
      <c r="AI178" s="5">
        <v>224900.41318654286</v>
      </c>
      <c r="AJ178" s="5">
        <v>175099.58681345714</v>
      </c>
      <c r="AK178" s="5">
        <v>95804.935788105213</v>
      </c>
      <c r="AL178" s="259">
        <v>0.11499999999999999</v>
      </c>
      <c r="AM178" s="259" t="s">
        <v>149</v>
      </c>
      <c r="AN178" s="5">
        <v>400000</v>
      </c>
      <c r="AO178" s="5" t="s">
        <v>268</v>
      </c>
      <c r="AP178" s="278"/>
      <c r="AQ178" s="278"/>
      <c r="AT178" s="63"/>
      <c r="AU178" s="63"/>
      <c r="AV178" s="284"/>
      <c r="AW178" s="284"/>
      <c r="AX178" s="284"/>
      <c r="AY178" s="284"/>
      <c r="AZ178" s="284"/>
      <c r="BA178" s="284"/>
      <c r="BF178" s="258"/>
      <c r="BG178" s="79"/>
      <c r="BI178" s="5"/>
      <c r="BJ178" s="5"/>
      <c r="BK178" s="5"/>
      <c r="BL178" s="5"/>
      <c r="BM178" s="5"/>
      <c r="BN178" s="5"/>
      <c r="BO178" s="259"/>
      <c r="BP178" s="259"/>
      <c r="BQ178" s="5"/>
      <c r="BR178" s="5"/>
    </row>
    <row r="179" spans="1:70" s="244" customFormat="1" x14ac:dyDescent="0.3">
      <c r="A179"/>
      <c r="B179" s="5">
        <v>4</v>
      </c>
      <c r="C179" s="241">
        <v>50679</v>
      </c>
      <c r="D179" s="5">
        <v>18594.246190102924</v>
      </c>
      <c r="E179" s="5">
        <v>7943.3349157510929</v>
      </c>
      <c r="F179" s="5">
        <v>26537.581105854017</v>
      </c>
      <c r="G179" s="5">
        <v>905112.21746888442</v>
      </c>
      <c r="H179" s="5">
        <v>1122710.2825311157</v>
      </c>
      <c r="I179" s="5">
        <v>1098412.2764727112</v>
      </c>
      <c r="J179" s="2"/>
      <c r="K179" s="245"/>
      <c r="L179" s="246"/>
      <c r="M179" s="247"/>
      <c r="N179" s="248"/>
      <c r="O179" s="274"/>
      <c r="P179" s="250"/>
      <c r="Q179" s="251"/>
      <c r="R179" s="267"/>
      <c r="S179" s="267"/>
      <c r="T179" s="283"/>
      <c r="U179" s="2"/>
      <c r="V179" s="280"/>
      <c r="W179" s="282"/>
      <c r="X179"/>
      <c r="Y179" s="278"/>
      <c r="Z179" s="278"/>
      <c r="AA179" s="278"/>
      <c r="AB179" s="2"/>
      <c r="AC179" s="258">
        <v>31</v>
      </c>
      <c r="AD179" s="79">
        <v>47027</v>
      </c>
      <c r="AE179" s="244" t="s">
        <v>148</v>
      </c>
      <c r="AF179" s="5">
        <v>0</v>
      </c>
      <c r="AG179" s="5">
        <v>2155.2956263710357</v>
      </c>
      <c r="AH179" s="5">
        <v>0</v>
      </c>
      <c r="AI179" s="5">
        <v>227055.70881291389</v>
      </c>
      <c r="AJ179" s="5">
        <v>175099.58681345714</v>
      </c>
      <c r="AK179" s="5">
        <v>97960.231414476249</v>
      </c>
      <c r="AL179" s="259">
        <v>0.11499999999999999</v>
      </c>
      <c r="AM179" s="259" t="s">
        <v>149</v>
      </c>
      <c r="AN179" s="5">
        <v>400000</v>
      </c>
      <c r="AO179" s="5" t="s">
        <v>268</v>
      </c>
      <c r="AP179" s="278"/>
      <c r="AQ179" s="278"/>
      <c r="AT179" s="63"/>
      <c r="AU179" s="63"/>
      <c r="AV179" s="284"/>
      <c r="AW179" s="284"/>
      <c r="AX179" s="284"/>
      <c r="AY179" s="284"/>
      <c r="AZ179" s="284"/>
      <c r="BA179" s="284"/>
      <c r="BF179" s="258"/>
      <c r="BG179" s="79"/>
      <c r="BI179" s="5"/>
      <c r="BJ179" s="5"/>
      <c r="BK179" s="5"/>
      <c r="BL179" s="5"/>
      <c r="BM179" s="5"/>
      <c r="BN179" s="5"/>
      <c r="BO179" s="259"/>
      <c r="BP179" s="259"/>
      <c r="BQ179" s="5"/>
      <c r="BR179" s="5"/>
    </row>
    <row r="180" spans="1:70" s="244" customFormat="1" x14ac:dyDescent="0.3">
      <c r="A180"/>
      <c r="B180" s="5">
        <v>4</v>
      </c>
      <c r="C180" s="241">
        <v>50710</v>
      </c>
      <c r="D180" s="5">
        <v>18744.476898080266</v>
      </c>
      <c r="E180" s="5">
        <v>7793.1042077737548</v>
      </c>
      <c r="F180" s="5">
        <v>26537.58110585402</v>
      </c>
      <c r="G180" s="5">
        <v>886367.7405708041</v>
      </c>
      <c r="H180" s="5">
        <v>1141454.7594291961</v>
      </c>
      <c r="I180" s="5">
        <v>1106205.3806804852</v>
      </c>
      <c r="J180" s="2"/>
      <c r="K180" s="245"/>
      <c r="L180" s="246"/>
      <c r="M180" s="247"/>
      <c r="N180" s="248"/>
      <c r="O180" s="274"/>
      <c r="P180" s="250"/>
      <c r="Q180" s="251"/>
      <c r="R180" s="267"/>
      <c r="S180" s="267"/>
      <c r="T180" s="283"/>
      <c r="U180" s="2"/>
      <c r="V180" s="280"/>
      <c r="W180" s="282"/>
      <c r="X180"/>
      <c r="Y180" s="278"/>
      <c r="Z180" s="278"/>
      <c r="AA180" s="278"/>
      <c r="AB180" s="2"/>
      <c r="AC180" s="258">
        <v>32</v>
      </c>
      <c r="AD180" s="79">
        <v>47058</v>
      </c>
      <c r="AE180" s="244" t="s">
        <v>148</v>
      </c>
      <c r="AF180" s="5">
        <v>0</v>
      </c>
      <c r="AG180" s="5">
        <v>2128.6472701210673</v>
      </c>
      <c r="AH180" s="5">
        <v>0</v>
      </c>
      <c r="AI180" s="5">
        <v>229184.35608303495</v>
      </c>
      <c r="AJ180" s="5">
        <v>175099.58681345714</v>
      </c>
      <c r="AK180" s="5">
        <v>100088.87868459732</v>
      </c>
      <c r="AL180" s="259">
        <v>0.11249999999999999</v>
      </c>
      <c r="AM180" s="259" t="s">
        <v>149</v>
      </c>
      <c r="AN180" s="5">
        <v>400000</v>
      </c>
      <c r="AO180" s="5" t="s">
        <v>268</v>
      </c>
      <c r="AP180" s="278"/>
      <c r="AQ180" s="278"/>
      <c r="AT180" s="63"/>
      <c r="AU180" s="63"/>
      <c r="AV180" s="284"/>
      <c r="AW180" s="284"/>
      <c r="AX180" s="284"/>
      <c r="AY180" s="284"/>
      <c r="AZ180" s="284"/>
      <c r="BA180" s="284"/>
      <c r="BF180" s="258"/>
      <c r="BG180" s="79"/>
      <c r="BI180" s="5"/>
      <c r="BJ180" s="5"/>
      <c r="BK180" s="5"/>
      <c r="BL180" s="5"/>
      <c r="BM180" s="5"/>
      <c r="BN180" s="5"/>
      <c r="BO180" s="259"/>
      <c r="BP180" s="259"/>
      <c r="BQ180" s="5"/>
      <c r="BR180" s="5"/>
    </row>
    <row r="181" spans="1:70" s="244" customFormat="1" x14ac:dyDescent="0.3">
      <c r="A181"/>
      <c r="B181" s="5">
        <v>4</v>
      </c>
      <c r="C181" s="241">
        <v>50740</v>
      </c>
      <c r="D181" s="5">
        <v>18895.935622953009</v>
      </c>
      <c r="E181" s="5">
        <v>7641.6454829010045</v>
      </c>
      <c r="F181" s="5">
        <v>26537.581105854017</v>
      </c>
      <c r="G181" s="5">
        <v>867471.80494785111</v>
      </c>
      <c r="H181" s="5">
        <v>1160350.695052149</v>
      </c>
      <c r="I181" s="5">
        <v>1113847.0261633859</v>
      </c>
      <c r="J181" s="2"/>
      <c r="K181" s="245"/>
      <c r="L181" s="246"/>
      <c r="M181" s="247"/>
      <c r="N181" s="248"/>
      <c r="O181" s="274"/>
      <c r="P181" s="250"/>
      <c r="Q181" s="251"/>
      <c r="R181" s="267"/>
      <c r="S181" s="267"/>
      <c r="T181" s="283"/>
      <c r="U181" s="2"/>
      <c r="V181" s="280"/>
      <c r="W181" s="282"/>
      <c r="X181"/>
      <c r="Y181" s="278"/>
      <c r="Z181" s="278"/>
      <c r="AA181" s="278"/>
      <c r="AB181" s="2"/>
      <c r="AC181" s="258">
        <v>33</v>
      </c>
      <c r="AD181" s="79">
        <v>47088</v>
      </c>
      <c r="AE181" s="244" t="s">
        <v>148</v>
      </c>
      <c r="AF181" s="5">
        <v>24498.436184753067</v>
      </c>
      <c r="AG181" s="5">
        <v>2148.6033382784526</v>
      </c>
      <c r="AH181" s="5">
        <v>26647.039523031519</v>
      </c>
      <c r="AI181" s="5">
        <v>204685.91989828189</v>
      </c>
      <c r="AJ181" s="5">
        <v>195314.08010171811</v>
      </c>
      <c r="AK181" s="5">
        <v>102237.48202287577</v>
      </c>
      <c r="AL181" s="259">
        <v>0.11249999999999999</v>
      </c>
      <c r="AM181" s="259" t="s">
        <v>149</v>
      </c>
      <c r="AN181" s="5">
        <v>400000</v>
      </c>
      <c r="AO181" s="5" t="s">
        <v>268</v>
      </c>
      <c r="AP181" s="278"/>
      <c r="AQ181" s="278"/>
      <c r="AT181" s="63"/>
      <c r="AU181" s="63"/>
      <c r="AV181" s="284"/>
      <c r="AW181" s="284"/>
      <c r="AX181" s="284"/>
      <c r="AY181" s="284"/>
      <c r="AZ181" s="284"/>
      <c r="BA181" s="284"/>
      <c r="BF181" s="258"/>
      <c r="BG181" s="79"/>
      <c r="BI181" s="5"/>
      <c r="BJ181" s="5"/>
      <c r="BK181" s="5"/>
      <c r="BL181" s="5"/>
      <c r="BM181" s="5"/>
      <c r="BN181" s="5"/>
      <c r="BO181" s="259"/>
      <c r="BP181" s="259"/>
      <c r="BQ181" s="5"/>
      <c r="BR181" s="5"/>
    </row>
    <row r="182" spans="1:70" s="244" customFormat="1" x14ac:dyDescent="0.3">
      <c r="A182"/>
      <c r="B182" s="5">
        <v>4</v>
      </c>
      <c r="C182" s="241">
        <v>50771</v>
      </c>
      <c r="D182" s="5">
        <v>19048.632534812787</v>
      </c>
      <c r="E182" s="5">
        <v>7488.9485710412291</v>
      </c>
      <c r="F182" s="5">
        <v>26537.581105854017</v>
      </c>
      <c r="G182" s="5">
        <v>848423.17241303832</v>
      </c>
      <c r="H182" s="5">
        <v>1179399.3275869617</v>
      </c>
      <c r="I182" s="5">
        <v>1121335.9747344274</v>
      </c>
      <c r="J182" s="2"/>
      <c r="K182" s="245"/>
      <c r="L182" s="246"/>
      <c r="M182" s="247"/>
      <c r="N182" s="248"/>
      <c r="O182" s="274"/>
      <c r="P182" s="250"/>
      <c r="Q182" s="251"/>
      <c r="R182" s="267"/>
      <c r="S182" s="267"/>
      <c r="T182" s="283"/>
      <c r="U182" s="2"/>
      <c r="V182" s="280"/>
      <c r="W182" s="282"/>
      <c r="X182"/>
      <c r="Y182" s="278"/>
      <c r="Z182" s="278"/>
      <c r="AA182" s="278"/>
      <c r="AB182" s="2"/>
      <c r="AC182" s="258">
        <v>34</v>
      </c>
      <c r="AD182" s="79">
        <v>47119</v>
      </c>
      <c r="AE182" s="244" t="s">
        <v>148</v>
      </c>
      <c r="AF182" s="5">
        <v>0</v>
      </c>
      <c r="AG182" s="5">
        <v>1918.9304990463925</v>
      </c>
      <c r="AH182" s="5">
        <v>0</v>
      </c>
      <c r="AI182" s="5">
        <v>206604.85039732829</v>
      </c>
      <c r="AJ182" s="5">
        <v>195314.08010171811</v>
      </c>
      <c r="AK182" s="5">
        <v>104156.41252192216</v>
      </c>
      <c r="AL182" s="259">
        <v>0.11249999999999999</v>
      </c>
      <c r="AM182" s="259" t="s">
        <v>149</v>
      </c>
      <c r="AN182" s="5">
        <v>400000</v>
      </c>
      <c r="AO182" s="5" t="s">
        <v>268</v>
      </c>
      <c r="AP182" s="278"/>
      <c r="AQ182" s="278"/>
      <c r="AT182" s="63"/>
      <c r="AU182" s="63"/>
      <c r="AV182" s="284"/>
      <c r="AW182" s="284"/>
      <c r="AX182" s="284"/>
      <c r="AY182" s="284"/>
      <c r="AZ182" s="284"/>
      <c r="BA182" s="284"/>
      <c r="BF182" s="258"/>
      <c r="BG182" s="79"/>
      <c r="BI182" s="5"/>
      <c r="BJ182" s="5"/>
      <c r="BK182" s="5"/>
      <c r="BL182" s="5"/>
      <c r="BM182" s="5"/>
      <c r="BN182" s="5"/>
      <c r="BO182" s="259"/>
      <c r="BP182" s="259"/>
      <c r="BQ182" s="5"/>
      <c r="BR182" s="5"/>
    </row>
    <row r="183" spans="1:70" s="244" customFormat="1" x14ac:dyDescent="0.3">
      <c r="A183"/>
      <c r="B183" s="5">
        <v>4</v>
      </c>
      <c r="C183" s="241">
        <v>50802</v>
      </c>
      <c r="D183" s="5">
        <v>19202.577889200889</v>
      </c>
      <c r="E183" s="5">
        <v>7335.0032166531264</v>
      </c>
      <c r="F183" s="5">
        <v>26537.581105854017</v>
      </c>
      <c r="G183" s="5">
        <v>829220.59452383744</v>
      </c>
      <c r="H183" s="5">
        <v>1198601.9054761627</v>
      </c>
      <c r="I183" s="5">
        <v>1128670.9779510805</v>
      </c>
      <c r="J183" s="2"/>
      <c r="K183" s="245"/>
      <c r="L183" s="246"/>
      <c r="M183" s="247"/>
      <c r="N183" s="248"/>
      <c r="O183" s="274"/>
      <c r="P183" s="250"/>
      <c r="Q183" s="251"/>
      <c r="R183" s="267"/>
      <c r="S183" s="267"/>
      <c r="T183" s="283"/>
      <c r="U183" s="2"/>
      <c r="V183" s="280"/>
      <c r="W183" s="282"/>
      <c r="X183"/>
      <c r="Y183" s="278"/>
      <c r="Z183" s="278"/>
      <c r="AA183" s="278"/>
      <c r="AB183" s="2"/>
      <c r="AC183" s="258">
        <v>35</v>
      </c>
      <c r="AD183" s="79">
        <v>47150</v>
      </c>
      <c r="AE183" s="244" t="s">
        <v>148</v>
      </c>
      <c r="AF183" s="5">
        <v>0</v>
      </c>
      <c r="AG183" s="5">
        <v>1936.9204724749525</v>
      </c>
      <c r="AH183" s="5">
        <v>0</v>
      </c>
      <c r="AI183" s="5">
        <v>208541.77086980324</v>
      </c>
      <c r="AJ183" s="5">
        <v>195314.08010171811</v>
      </c>
      <c r="AK183" s="5">
        <v>106093.33299439712</v>
      </c>
      <c r="AL183" s="259">
        <v>0.11249999999999999</v>
      </c>
      <c r="AM183" s="259" t="s">
        <v>149</v>
      </c>
      <c r="AN183" s="5">
        <v>400000</v>
      </c>
      <c r="AO183" s="5" t="s">
        <v>268</v>
      </c>
      <c r="AP183" s="278"/>
      <c r="AQ183" s="278"/>
      <c r="AT183" s="63"/>
      <c r="AU183" s="63"/>
      <c r="AV183" s="284"/>
      <c r="AW183" s="284"/>
      <c r="AX183" s="284"/>
      <c r="AY183" s="284"/>
      <c r="AZ183" s="284"/>
      <c r="BA183" s="284"/>
      <c r="BF183" s="258"/>
      <c r="BG183" s="79"/>
      <c r="BI183" s="5"/>
      <c r="BJ183" s="5"/>
      <c r="BK183" s="5"/>
      <c r="BL183" s="5"/>
      <c r="BM183" s="5"/>
      <c r="BN183" s="5"/>
      <c r="BO183" s="259"/>
      <c r="BP183" s="259"/>
      <c r="BQ183" s="5"/>
      <c r="BR183" s="5"/>
    </row>
    <row r="184" spans="1:70" s="244" customFormat="1" x14ac:dyDescent="0.3">
      <c r="A184"/>
      <c r="B184" s="5">
        <v>4</v>
      </c>
      <c r="C184" s="241">
        <v>50830</v>
      </c>
      <c r="D184" s="5">
        <v>19357.782027837569</v>
      </c>
      <c r="E184" s="5">
        <v>7179.7990780164464</v>
      </c>
      <c r="F184" s="5">
        <v>26537.581105854017</v>
      </c>
      <c r="G184" s="5">
        <v>809862.81249599985</v>
      </c>
      <c r="H184" s="5">
        <v>1217959.6875040005</v>
      </c>
      <c r="I184" s="5">
        <v>1135850.7770290971</v>
      </c>
      <c r="J184" s="2"/>
      <c r="K184" s="245"/>
      <c r="L184" s="246"/>
      <c r="M184" s="247"/>
      <c r="N184" s="248"/>
      <c r="O184" s="274"/>
      <c r="P184" s="250"/>
      <c r="Q184" s="251"/>
      <c r="R184" s="267"/>
      <c r="S184" s="267"/>
      <c r="T184" s="283"/>
      <c r="U184" s="2"/>
      <c r="V184" s="280"/>
      <c r="W184" s="282"/>
      <c r="X184"/>
      <c r="Y184" s="278"/>
      <c r="Z184" s="278"/>
      <c r="AA184" s="278"/>
      <c r="AB184" s="2"/>
      <c r="AC184" s="258">
        <v>36</v>
      </c>
      <c r="AD184" s="79">
        <v>47178</v>
      </c>
      <c r="AE184" s="244" t="s">
        <v>148</v>
      </c>
      <c r="AF184" s="5">
        <v>24627.973232935521</v>
      </c>
      <c r="AG184" s="5">
        <v>1955.0791019044052</v>
      </c>
      <c r="AH184" s="5">
        <v>26583.052334839926</v>
      </c>
      <c r="AI184" s="5">
        <v>183913.7976368677</v>
      </c>
      <c r="AJ184" s="5">
        <v>216086.2023631323</v>
      </c>
      <c r="AK184" s="5">
        <v>108048.41209630153</v>
      </c>
      <c r="AL184" s="259">
        <v>0.11249999999999999</v>
      </c>
      <c r="AM184" s="259" t="s">
        <v>149</v>
      </c>
      <c r="AN184" s="5">
        <v>400000</v>
      </c>
      <c r="AO184" s="5" t="s">
        <v>268</v>
      </c>
      <c r="AP184" s="278"/>
      <c r="AQ184" s="278"/>
      <c r="AT184" s="63"/>
      <c r="AU184" s="63"/>
      <c r="AV184" s="284"/>
      <c r="AW184" s="284"/>
      <c r="AX184" s="284"/>
      <c r="AY184" s="284"/>
      <c r="AZ184" s="284"/>
      <c r="BA184" s="284"/>
      <c r="BF184" s="258"/>
      <c r="BG184" s="79"/>
      <c r="BI184" s="5"/>
      <c r="BJ184" s="5"/>
      <c r="BK184" s="5"/>
      <c r="BL184" s="5"/>
      <c r="BM184" s="5"/>
      <c r="BN184" s="5"/>
      <c r="BO184" s="259"/>
      <c r="BP184" s="259"/>
      <c r="BQ184" s="5"/>
      <c r="BR184" s="5"/>
    </row>
    <row r="185" spans="1:70" s="244" customFormat="1" x14ac:dyDescent="0.3">
      <c r="A185"/>
      <c r="B185" s="5">
        <v>4</v>
      </c>
      <c r="C185" s="241">
        <v>50861</v>
      </c>
      <c r="D185" s="5">
        <v>19514.255379357623</v>
      </c>
      <c r="E185" s="5">
        <v>7023.3257264963968</v>
      </c>
      <c r="F185" s="5">
        <v>26537.581105854017</v>
      </c>
      <c r="G185" s="5">
        <v>790348.55711664225</v>
      </c>
      <c r="H185" s="5">
        <v>1237473.9428833579</v>
      </c>
      <c r="I185" s="5">
        <v>1142874.1027555934</v>
      </c>
      <c r="J185" s="2"/>
      <c r="K185" s="245"/>
      <c r="L185" s="246"/>
      <c r="M185" s="247"/>
      <c r="N185" s="248"/>
      <c r="O185" s="274"/>
      <c r="P185" s="250"/>
      <c r="Q185" s="251"/>
      <c r="R185" s="267"/>
      <c r="S185" s="267"/>
      <c r="T185" s="283"/>
      <c r="U185" s="2"/>
      <c r="V185" s="280"/>
      <c r="W185" s="282"/>
      <c r="X185"/>
      <c r="Y185" s="278"/>
      <c r="Z185" s="278"/>
      <c r="AA185" s="278"/>
      <c r="AB185" s="2"/>
      <c r="AC185" s="258">
        <v>37</v>
      </c>
      <c r="AD185" s="79">
        <v>47209</v>
      </c>
      <c r="AE185" s="244" t="s">
        <v>148</v>
      </c>
      <c r="AF185" s="5">
        <v>0</v>
      </c>
      <c r="AG185" s="5">
        <v>1724.1918528456345</v>
      </c>
      <c r="AH185" s="5">
        <v>0</v>
      </c>
      <c r="AI185" s="5">
        <v>185637.98948971333</v>
      </c>
      <c r="AJ185" s="5">
        <v>216086.2023631323</v>
      </c>
      <c r="AK185" s="5">
        <v>109772.60394914716</v>
      </c>
      <c r="AL185" s="259">
        <v>0.11249999999999999</v>
      </c>
      <c r="AM185" s="259" t="s">
        <v>149</v>
      </c>
      <c r="AN185" s="5">
        <v>400000</v>
      </c>
      <c r="AO185" s="5" t="s">
        <v>268</v>
      </c>
      <c r="AP185" s="278"/>
      <c r="AQ185" s="278"/>
      <c r="AT185" s="63"/>
      <c r="AU185" s="63"/>
      <c r="AV185" s="284"/>
      <c r="AW185" s="284"/>
      <c r="AX185" s="284"/>
      <c r="AY185" s="284"/>
      <c r="AZ185" s="284"/>
      <c r="BA185" s="284"/>
      <c r="BF185" s="258"/>
      <c r="BG185" s="79"/>
      <c r="BI185" s="5"/>
      <c r="BJ185" s="5"/>
      <c r="BK185" s="5"/>
      <c r="BL185" s="5"/>
      <c r="BM185" s="5"/>
      <c r="BN185" s="5"/>
      <c r="BO185" s="259"/>
      <c r="BP185" s="259"/>
      <c r="BQ185" s="5"/>
      <c r="BR185" s="5"/>
    </row>
    <row r="186" spans="1:70" s="244" customFormat="1" x14ac:dyDescent="0.3">
      <c r="A186"/>
      <c r="B186" s="5">
        <v>4</v>
      </c>
      <c r="C186" s="241">
        <v>50891</v>
      </c>
      <c r="D186" s="5">
        <v>19672.008460052348</v>
      </c>
      <c r="E186" s="5">
        <v>6865.5726458016707</v>
      </c>
      <c r="F186" s="5">
        <v>26537.581105854017</v>
      </c>
      <c r="G186" s="5">
        <v>770676.54865658993</v>
      </c>
      <c r="H186" s="5">
        <v>1257145.9513434102</v>
      </c>
      <c r="I186" s="5">
        <v>1149739.675401395</v>
      </c>
      <c r="J186" s="2"/>
      <c r="K186" s="245"/>
      <c r="L186" s="246"/>
      <c r="M186" s="247"/>
      <c r="N186" s="248"/>
      <c r="O186" s="274"/>
      <c r="P186" s="250"/>
      <c r="Q186" s="251"/>
      <c r="R186" s="267"/>
      <c r="S186" s="267"/>
      <c r="T186" s="283"/>
      <c r="U186" s="2"/>
      <c r="V186" s="280"/>
      <c r="W186" s="282"/>
      <c r="X186"/>
      <c r="Y186" s="278"/>
      <c r="Z186" s="278"/>
      <c r="AA186" s="278"/>
      <c r="AB186" s="2"/>
      <c r="AC186" s="258">
        <v>38</v>
      </c>
      <c r="AD186" s="79">
        <v>47239</v>
      </c>
      <c r="AE186" s="244" t="s">
        <v>148</v>
      </c>
      <c r="AF186" s="5">
        <v>0</v>
      </c>
      <c r="AG186" s="5">
        <v>1740.3561514660623</v>
      </c>
      <c r="AH186" s="5">
        <v>0</v>
      </c>
      <c r="AI186" s="5">
        <v>187378.34564117939</v>
      </c>
      <c r="AJ186" s="5">
        <v>216086.2023631323</v>
      </c>
      <c r="AK186" s="5">
        <v>111512.96010061323</v>
      </c>
      <c r="AL186" s="259">
        <v>0.11249999999999999</v>
      </c>
      <c r="AM186" s="259" t="s">
        <v>149</v>
      </c>
      <c r="AN186" s="5">
        <v>400000</v>
      </c>
      <c r="AO186" s="5" t="s">
        <v>268</v>
      </c>
      <c r="AP186" s="278"/>
      <c r="AQ186" s="278"/>
      <c r="AT186" s="63"/>
      <c r="AU186" s="63"/>
      <c r="AV186" s="284"/>
      <c r="AW186" s="284"/>
      <c r="AX186" s="284"/>
      <c r="AY186" s="284"/>
      <c r="AZ186" s="284"/>
      <c r="BA186" s="284"/>
      <c r="BF186" s="258"/>
      <c r="BG186" s="79"/>
      <c r="BI186" s="5"/>
      <c r="BJ186" s="5"/>
      <c r="BK186" s="5"/>
      <c r="BL186" s="5"/>
      <c r="BM186" s="5"/>
      <c r="BN186" s="5"/>
      <c r="BO186" s="259"/>
      <c r="BP186" s="259"/>
      <c r="BQ186" s="5"/>
      <c r="BR186" s="5"/>
    </row>
    <row r="187" spans="1:70" s="244" customFormat="1" x14ac:dyDescent="0.3">
      <c r="A187"/>
      <c r="B187" s="5">
        <v>4</v>
      </c>
      <c r="C187" s="241">
        <v>50922</v>
      </c>
      <c r="D187" s="5">
        <v>19831.051874617981</v>
      </c>
      <c r="E187" s="5">
        <v>6706.5292312360361</v>
      </c>
      <c r="F187" s="5">
        <v>26537.581105854017</v>
      </c>
      <c r="G187" s="5">
        <v>750845.49678197189</v>
      </c>
      <c r="H187" s="5">
        <v>1276977.0032180282</v>
      </c>
      <c r="I187" s="5">
        <v>1156446.204632631</v>
      </c>
      <c r="J187" s="2"/>
      <c r="K187" s="245"/>
      <c r="L187" s="246"/>
      <c r="M187" s="247"/>
      <c r="N187" s="248"/>
      <c r="O187" s="274"/>
      <c r="P187" s="250"/>
      <c r="Q187" s="251"/>
      <c r="R187" s="267"/>
      <c r="S187" s="267"/>
      <c r="T187" s="283"/>
      <c r="U187" s="2"/>
      <c r="V187" s="280"/>
      <c r="W187" s="282"/>
      <c r="X187"/>
      <c r="Y187" s="278"/>
      <c r="Z187" s="278"/>
      <c r="AA187" s="278"/>
      <c r="AB187" s="2"/>
      <c r="AC187" s="258">
        <v>39</v>
      </c>
      <c r="AD187" s="79">
        <v>47270</v>
      </c>
      <c r="AE187" s="244" t="s">
        <v>148</v>
      </c>
      <c r="AF187" s="5">
        <v>24755.526493491219</v>
      </c>
      <c r="AG187" s="5">
        <v>1756.6719903860567</v>
      </c>
      <c r="AH187" s="5">
        <v>26512.198483877277</v>
      </c>
      <c r="AI187" s="5">
        <v>162622.81914768816</v>
      </c>
      <c r="AJ187" s="5">
        <v>237377.18085231184</v>
      </c>
      <c r="AK187" s="5">
        <v>113269.63209099928</v>
      </c>
      <c r="AL187" s="259">
        <v>0.11249999999999999</v>
      </c>
      <c r="AM187" s="259" t="s">
        <v>149</v>
      </c>
      <c r="AN187" s="5">
        <v>400000</v>
      </c>
      <c r="AO187" s="5" t="s">
        <v>268</v>
      </c>
      <c r="AP187" s="278"/>
      <c r="AQ187" s="278"/>
      <c r="AT187" s="63"/>
      <c r="AU187" s="63"/>
      <c r="AV187" s="284"/>
      <c r="AW187" s="284"/>
      <c r="AX187" s="284"/>
      <c r="AY187" s="284"/>
      <c r="AZ187" s="284"/>
      <c r="BA187" s="284"/>
      <c r="BF187" s="258"/>
      <c r="BG187" s="79"/>
      <c r="BI187" s="5"/>
      <c r="BJ187" s="5"/>
      <c r="BK187" s="5"/>
      <c r="BL187" s="5"/>
      <c r="BM187" s="5"/>
      <c r="BN187" s="5"/>
      <c r="BO187" s="259"/>
      <c r="BP187" s="259"/>
      <c r="BQ187" s="5"/>
      <c r="BR187" s="5"/>
    </row>
    <row r="188" spans="1:70" s="244" customFormat="1" x14ac:dyDescent="0.3">
      <c r="A188"/>
      <c r="B188" s="5">
        <v>4</v>
      </c>
      <c r="C188" s="241">
        <v>50952</v>
      </c>
      <c r="D188" s="5">
        <v>19991.396316910595</v>
      </c>
      <c r="E188" s="5">
        <v>6546.1847889434212</v>
      </c>
      <c r="F188" s="5">
        <v>26537.581105854013</v>
      </c>
      <c r="G188" s="5">
        <v>730854.10046506126</v>
      </c>
      <c r="H188" s="5">
        <v>1296968.3995349389</v>
      </c>
      <c r="I188" s="5">
        <v>1162992.3894215745</v>
      </c>
      <c r="J188" s="2"/>
      <c r="K188" s="245"/>
      <c r="L188" s="246"/>
      <c r="M188" s="247"/>
      <c r="N188" s="248"/>
      <c r="O188" s="274"/>
      <c r="P188" s="250"/>
      <c r="Q188" s="251"/>
      <c r="R188" s="267"/>
      <c r="S188" s="267"/>
      <c r="T188" s="283"/>
      <c r="U188" s="2"/>
      <c r="V188" s="280"/>
      <c r="W188" s="282"/>
      <c r="X188"/>
      <c r="Y188" s="278"/>
      <c r="Z188" s="278"/>
      <c r="AA188" s="278"/>
      <c r="AB188" s="2"/>
      <c r="AC188" s="258">
        <v>40</v>
      </c>
      <c r="AD188" s="79">
        <v>47300</v>
      </c>
      <c r="AE188" s="244" t="s">
        <v>148</v>
      </c>
      <c r="AF188" s="5">
        <v>0</v>
      </c>
      <c r="AG188" s="5">
        <v>1524.5889295095765</v>
      </c>
      <c r="AH188" s="5">
        <v>0</v>
      </c>
      <c r="AI188" s="5">
        <v>164147.40807719773</v>
      </c>
      <c r="AJ188" s="5">
        <v>237377.18085231184</v>
      </c>
      <c r="AK188" s="5">
        <v>114794.22102050885</v>
      </c>
      <c r="AL188" s="259">
        <v>0.11249999999999999</v>
      </c>
      <c r="AM188" s="259" t="s">
        <v>149</v>
      </c>
      <c r="AN188" s="5">
        <v>400000</v>
      </c>
      <c r="AO188" s="5" t="s">
        <v>268</v>
      </c>
      <c r="AP188" s="278"/>
      <c r="AQ188" s="278"/>
      <c r="AT188" s="63"/>
      <c r="AU188" s="63"/>
      <c r="AV188" s="284"/>
      <c r="AW188" s="284"/>
      <c r="AX188" s="284"/>
      <c r="AY188" s="284"/>
      <c r="AZ188" s="284"/>
      <c r="BA188" s="284"/>
      <c r="BF188" s="258"/>
      <c r="BG188" s="79"/>
      <c r="BI188" s="5"/>
      <c r="BJ188" s="5"/>
      <c r="BK188" s="5"/>
      <c r="BL188" s="5"/>
      <c r="BM188" s="5"/>
      <c r="BN188" s="5"/>
      <c r="BO188" s="259"/>
      <c r="BP188" s="259"/>
      <c r="BQ188" s="5"/>
      <c r="BR188" s="5"/>
    </row>
    <row r="189" spans="1:70" s="244" customFormat="1" x14ac:dyDescent="0.3">
      <c r="A189"/>
      <c r="B189" s="5">
        <v>4</v>
      </c>
      <c r="C189" s="241">
        <v>50983</v>
      </c>
      <c r="D189" s="5">
        <v>20153.052570707572</v>
      </c>
      <c r="E189" s="5">
        <v>6384.5285351464436</v>
      </c>
      <c r="F189" s="5">
        <v>26537.581105854017</v>
      </c>
      <c r="G189" s="5">
        <v>710701.04789435375</v>
      </c>
      <c r="H189" s="5">
        <v>1317121.4521056465</v>
      </c>
      <c r="I189" s="5">
        <v>1169376.917956721</v>
      </c>
      <c r="J189" s="2"/>
      <c r="K189" s="245"/>
      <c r="L189" s="246"/>
      <c r="M189" s="247"/>
      <c r="N189" s="248"/>
      <c r="O189" s="274"/>
      <c r="P189" s="250"/>
      <c r="Q189" s="251"/>
      <c r="R189" s="267"/>
      <c r="S189" s="267"/>
      <c r="T189" s="283"/>
      <c r="U189" s="2"/>
      <c r="V189" s="280"/>
      <c r="W189" s="282"/>
      <c r="X189"/>
      <c r="Y189" s="278"/>
      <c r="Z189" s="278"/>
      <c r="AA189" s="278"/>
      <c r="AB189" s="2"/>
      <c r="AC189" s="258">
        <v>41</v>
      </c>
      <c r="AD189" s="79">
        <v>47331</v>
      </c>
      <c r="AE189" s="244" t="s">
        <v>148</v>
      </c>
      <c r="AF189" s="5">
        <v>0</v>
      </c>
      <c r="AG189" s="5">
        <v>1538.8819507237286</v>
      </c>
      <c r="AH189" s="5">
        <v>0</v>
      </c>
      <c r="AI189" s="5">
        <v>165686.29002792147</v>
      </c>
      <c r="AJ189" s="5">
        <v>237377.18085231184</v>
      </c>
      <c r="AK189" s="5">
        <v>116333.10297123258</v>
      </c>
      <c r="AL189" s="259">
        <v>0.11249999999999999</v>
      </c>
      <c r="AM189" s="259" t="s">
        <v>149</v>
      </c>
      <c r="AN189" s="5">
        <v>400000</v>
      </c>
      <c r="AO189" s="5" t="s">
        <v>268</v>
      </c>
      <c r="AP189" s="278"/>
      <c r="AQ189" s="278"/>
      <c r="AT189" s="63"/>
      <c r="AU189" s="63"/>
      <c r="AV189" s="284"/>
      <c r="AW189" s="284"/>
      <c r="AX189" s="284"/>
      <c r="AY189" s="284"/>
      <c r="AZ189" s="284"/>
      <c r="BA189" s="284"/>
      <c r="BF189" s="258"/>
      <c r="BG189" s="79"/>
      <c r="BI189" s="5"/>
      <c r="BJ189" s="5"/>
      <c r="BK189" s="5"/>
      <c r="BL189" s="5"/>
      <c r="BM189" s="5"/>
      <c r="BN189" s="5"/>
      <c r="BO189" s="259"/>
      <c r="BP189" s="259"/>
      <c r="BQ189" s="5"/>
      <c r="BR189" s="5"/>
    </row>
    <row r="190" spans="1:70" s="244" customFormat="1" x14ac:dyDescent="0.3">
      <c r="A190"/>
      <c r="B190" s="5">
        <v>4</v>
      </c>
      <c r="C190" s="241">
        <v>51014</v>
      </c>
      <c r="D190" s="5">
        <v>20316.03151047567</v>
      </c>
      <c r="E190" s="5">
        <v>6221.5495953783447</v>
      </c>
      <c r="F190" s="5">
        <v>26537.581105854017</v>
      </c>
      <c r="G190" s="5">
        <v>690385.01638387807</v>
      </c>
      <c r="H190" s="5">
        <v>1337437.4836161223</v>
      </c>
      <c r="I190" s="5">
        <v>1175598.4675520994</v>
      </c>
      <c r="J190" s="2"/>
      <c r="K190" s="245"/>
      <c r="L190" s="246"/>
      <c r="M190" s="247"/>
      <c r="N190" s="248"/>
      <c r="O190" s="274"/>
      <c r="P190" s="250"/>
      <c r="Q190" s="251"/>
      <c r="R190" s="267"/>
      <c r="S190" s="267"/>
      <c r="T190" s="283"/>
      <c r="U190" s="2"/>
      <c r="V190" s="280"/>
      <c r="W190" s="282"/>
      <c r="X190"/>
      <c r="Y190" s="278"/>
      <c r="Z190" s="278"/>
      <c r="AA190" s="278"/>
      <c r="AB190" s="2"/>
      <c r="AC190" s="258">
        <v>42</v>
      </c>
      <c r="AD190" s="79">
        <v>47362</v>
      </c>
      <c r="AE190" s="244" t="s">
        <v>148</v>
      </c>
      <c r="AF190" s="5">
        <v>24879.213052601946</v>
      </c>
      <c r="AG190" s="5">
        <v>1553.3089690117636</v>
      </c>
      <c r="AH190" s="5">
        <v>26432.52202161371</v>
      </c>
      <c r="AI190" s="5">
        <v>140807.07697531953</v>
      </c>
      <c r="AJ190" s="5">
        <v>259192.92302468047</v>
      </c>
      <c r="AK190" s="5">
        <v>117886.41194024435</v>
      </c>
      <c r="AL190" s="259">
        <v>0.11249999999999999</v>
      </c>
      <c r="AM190" s="259" t="s">
        <v>149</v>
      </c>
      <c r="AN190" s="5">
        <v>400000</v>
      </c>
      <c r="AO190" s="5" t="s">
        <v>268</v>
      </c>
      <c r="AP190" s="278"/>
      <c r="AQ190" s="278"/>
      <c r="AT190" s="63"/>
      <c r="AU190" s="63"/>
      <c r="AV190" s="284"/>
      <c r="AW190" s="284"/>
      <c r="AX190" s="284"/>
      <c r="AY190" s="284"/>
      <c r="AZ190" s="284"/>
      <c r="BA190" s="284"/>
      <c r="BF190" s="258"/>
      <c r="BG190" s="79"/>
      <c r="BI190" s="5"/>
      <c r="BJ190" s="5"/>
      <c r="BK190" s="5"/>
      <c r="BL190" s="5"/>
      <c r="BM190" s="5"/>
      <c r="BN190" s="5"/>
      <c r="BO190" s="259"/>
      <c r="BP190" s="259"/>
      <c r="BQ190" s="5"/>
      <c r="BR190" s="5"/>
    </row>
    <row r="191" spans="1:70" s="244" customFormat="1" x14ac:dyDescent="0.3">
      <c r="A191"/>
      <c r="B191" s="5">
        <v>4</v>
      </c>
      <c r="C191" s="241">
        <v>51044</v>
      </c>
      <c r="D191" s="5">
        <v>20480.344102145784</v>
      </c>
      <c r="E191" s="5">
        <v>6057.2370037082346</v>
      </c>
      <c r="F191" s="5">
        <v>26537.581105854017</v>
      </c>
      <c r="G191" s="5">
        <v>669904.67228173232</v>
      </c>
      <c r="H191" s="5">
        <v>1357917.8277182679</v>
      </c>
      <c r="I191" s="5">
        <v>1181655.7045558076</v>
      </c>
      <c r="J191" s="2"/>
      <c r="K191" s="245"/>
      <c r="L191" s="246"/>
      <c r="M191" s="247"/>
      <c r="N191" s="248"/>
      <c r="O191" s="274"/>
      <c r="P191" s="250"/>
      <c r="Q191" s="251"/>
      <c r="R191" s="267"/>
      <c r="S191" s="267"/>
      <c r="T191" s="283"/>
      <c r="U191" s="2"/>
      <c r="V191" s="280"/>
      <c r="W191" s="282"/>
      <c r="X191"/>
      <c r="Y191" s="278"/>
      <c r="Z191" s="278"/>
      <c r="AA191" s="278"/>
      <c r="AB191" s="2"/>
      <c r="AC191" s="258">
        <v>43</v>
      </c>
      <c r="AD191" s="79">
        <v>47392</v>
      </c>
      <c r="AE191" s="244" t="s">
        <v>148</v>
      </c>
      <c r="AF191" s="5">
        <v>0</v>
      </c>
      <c r="AG191" s="5">
        <v>1320.0663466436206</v>
      </c>
      <c r="AH191" s="5">
        <v>0</v>
      </c>
      <c r="AI191" s="5">
        <v>142127.14332196314</v>
      </c>
      <c r="AJ191" s="5">
        <v>259192.92302468047</v>
      </c>
      <c r="AK191" s="5">
        <v>119206.47828688797</v>
      </c>
      <c r="AL191" s="259">
        <v>0.11249999999999999</v>
      </c>
      <c r="AM191" s="259" t="s">
        <v>149</v>
      </c>
      <c r="AN191" s="5">
        <v>400000</v>
      </c>
      <c r="AO191" s="5" t="s">
        <v>268</v>
      </c>
      <c r="AP191" s="278"/>
      <c r="AQ191" s="278"/>
      <c r="AT191" s="63"/>
      <c r="AU191" s="63"/>
      <c r="AV191" s="284"/>
      <c r="AW191" s="284"/>
      <c r="AX191" s="284"/>
      <c r="AY191" s="284"/>
      <c r="AZ191" s="284"/>
      <c r="BA191" s="284"/>
      <c r="BF191" s="258"/>
      <c r="BG191" s="79"/>
      <c r="BI191" s="5"/>
      <c r="BJ191" s="5"/>
      <c r="BK191" s="5"/>
      <c r="BL191" s="5"/>
      <c r="BM191" s="5"/>
      <c r="BN191" s="5"/>
      <c r="BO191" s="259"/>
      <c r="BP191" s="259"/>
      <c r="BQ191" s="5"/>
      <c r="BR191" s="5"/>
    </row>
    <row r="192" spans="1:70" s="244" customFormat="1" x14ac:dyDescent="0.3">
      <c r="A192"/>
      <c r="B192" s="5">
        <v>4</v>
      </c>
      <c r="C192" s="241">
        <v>51075</v>
      </c>
      <c r="D192" s="5">
        <v>20646.001403894395</v>
      </c>
      <c r="E192" s="5">
        <v>5891.5797019596166</v>
      </c>
      <c r="F192" s="5">
        <v>26537.581105854013</v>
      </c>
      <c r="G192" s="5">
        <v>649258.67087783793</v>
      </c>
      <c r="H192" s="5">
        <v>1378563.8291221622</v>
      </c>
      <c r="I192" s="5">
        <v>1187547.284257767</v>
      </c>
      <c r="J192" s="2"/>
      <c r="K192" s="245"/>
      <c r="L192" s="246"/>
      <c r="M192" s="247"/>
      <c r="N192" s="248"/>
      <c r="O192" s="274"/>
      <c r="P192" s="250"/>
      <c r="Q192" s="251"/>
      <c r="R192" s="267"/>
      <c r="S192" s="267"/>
      <c r="T192" s="283"/>
      <c r="U192" s="2"/>
      <c r="V192" s="280"/>
      <c r="W192" s="282"/>
      <c r="X192"/>
      <c r="Y192" s="278"/>
      <c r="Z192" s="278"/>
      <c r="AA192" s="278"/>
      <c r="AB192" s="2"/>
      <c r="AC192" s="258">
        <v>44</v>
      </c>
      <c r="AD192" s="79">
        <v>47423</v>
      </c>
      <c r="AE192" s="244" t="s">
        <v>148</v>
      </c>
      <c r="AF192" s="5">
        <v>0</v>
      </c>
      <c r="AG192" s="5">
        <v>1302.8321471179954</v>
      </c>
      <c r="AH192" s="5">
        <v>0</v>
      </c>
      <c r="AI192" s="5">
        <v>143429.97546908114</v>
      </c>
      <c r="AJ192" s="5">
        <v>259192.92302468047</v>
      </c>
      <c r="AK192" s="5">
        <v>120509.31043400597</v>
      </c>
      <c r="AL192" s="259">
        <v>0.11</v>
      </c>
      <c r="AM192" s="259" t="s">
        <v>149</v>
      </c>
      <c r="AN192" s="5">
        <v>400000</v>
      </c>
      <c r="AO192" s="5" t="s">
        <v>268</v>
      </c>
      <c r="AP192" s="278"/>
      <c r="AQ192" s="278"/>
      <c r="AT192" s="63"/>
      <c r="AU192" s="63"/>
      <c r="AV192" s="284"/>
      <c r="AW192" s="284"/>
      <c r="AX192" s="284"/>
      <c r="AY192" s="284"/>
      <c r="AZ192" s="284"/>
      <c r="BA192" s="284"/>
      <c r="BF192" s="258"/>
      <c r="BG192" s="79"/>
      <c r="BI192" s="5"/>
      <c r="BJ192" s="5"/>
      <c r="BK192" s="5"/>
      <c r="BL192" s="5"/>
      <c r="BM192" s="5"/>
      <c r="BN192" s="5"/>
      <c r="BO192" s="259"/>
      <c r="BP192" s="259"/>
      <c r="BQ192" s="5"/>
      <c r="BR192" s="5"/>
    </row>
    <row r="193" spans="1:70" s="285" customFormat="1" x14ac:dyDescent="0.3">
      <c r="A193"/>
      <c r="B193" s="5">
        <v>4</v>
      </c>
      <c r="C193" s="241">
        <v>51105</v>
      </c>
      <c r="D193" s="5">
        <v>20813.014566931895</v>
      </c>
      <c r="E193" s="5">
        <v>5724.5665389221222</v>
      </c>
      <c r="F193" s="5">
        <v>26537.581105854017</v>
      </c>
      <c r="G193" s="5">
        <v>628445.65631090594</v>
      </c>
      <c r="H193" s="5">
        <v>1399376.8436890941</v>
      </c>
      <c r="I193" s="5">
        <v>1193271.8507966893</v>
      </c>
      <c r="J193" s="2"/>
      <c r="K193" s="245"/>
      <c r="L193" s="246"/>
      <c r="M193" s="247"/>
      <c r="N193" s="248"/>
      <c r="O193" s="274"/>
      <c r="P193" s="250"/>
      <c r="Q193" s="251"/>
      <c r="R193" s="267"/>
      <c r="S193" s="267"/>
      <c r="T193" s="283"/>
      <c r="U193" s="2"/>
      <c r="V193" s="280"/>
      <c r="W193" s="282"/>
      <c r="X193"/>
      <c r="Y193" s="278"/>
      <c r="Z193" s="278"/>
      <c r="AA193" s="278"/>
      <c r="AB193" s="2"/>
      <c r="AC193" s="258">
        <v>45</v>
      </c>
      <c r="AD193" s="79">
        <v>47453</v>
      </c>
      <c r="AE193" s="244" t="s">
        <v>148</v>
      </c>
      <c r="AF193" s="5">
        <v>24965.178505693075</v>
      </c>
      <c r="AG193" s="5">
        <v>1314.7747751332438</v>
      </c>
      <c r="AH193" s="5">
        <v>26279.953280826317</v>
      </c>
      <c r="AI193" s="5">
        <v>118464.79696338807</v>
      </c>
      <c r="AJ193" s="5">
        <v>281535.2030366119</v>
      </c>
      <c r="AK193" s="5">
        <v>121824.08520913922</v>
      </c>
      <c r="AL193" s="259">
        <v>0.11</v>
      </c>
      <c r="AM193" s="259" t="s">
        <v>149</v>
      </c>
      <c r="AN193" s="5">
        <v>400000</v>
      </c>
      <c r="AO193" s="5" t="s">
        <v>268</v>
      </c>
      <c r="AP193" s="278"/>
      <c r="AQ193" s="278"/>
      <c r="AT193" s="286"/>
      <c r="AU193" s="286"/>
      <c r="AV193" s="287"/>
      <c r="AW193" s="287"/>
      <c r="AX193" s="287"/>
      <c r="AY193" s="287"/>
      <c r="AZ193" s="287"/>
      <c r="BA193" s="287"/>
      <c r="BF193" s="258"/>
      <c r="BG193" s="79"/>
      <c r="BH193" s="244"/>
      <c r="BI193" s="5"/>
      <c r="BJ193" s="5"/>
      <c r="BK193" s="5"/>
      <c r="BL193" s="5"/>
      <c r="BM193" s="5"/>
      <c r="BN193" s="5"/>
      <c r="BO193" s="259"/>
      <c r="BP193" s="259"/>
      <c r="BQ193" s="5"/>
      <c r="BR193" s="5"/>
    </row>
    <row r="194" spans="1:70" s="285" customFormat="1" x14ac:dyDescent="0.3">
      <c r="A194"/>
      <c r="B194" s="5">
        <v>4</v>
      </c>
      <c r="C194" s="241">
        <v>51136</v>
      </c>
      <c r="D194" s="5">
        <v>20981.394836297623</v>
      </c>
      <c r="E194" s="5">
        <v>5556.1862695563941</v>
      </c>
      <c r="F194" s="5">
        <v>26537.581105854013</v>
      </c>
      <c r="G194" s="5">
        <v>607464.26147460844</v>
      </c>
      <c r="H194" s="5">
        <v>1420358.2385253918</v>
      </c>
      <c r="I194" s="5">
        <v>1198828.0370662457</v>
      </c>
      <c r="J194" s="2"/>
      <c r="K194" s="245"/>
      <c r="L194" s="246"/>
      <c r="M194" s="247"/>
      <c r="N194" s="248"/>
      <c r="O194" s="274"/>
      <c r="P194" s="250"/>
      <c r="Q194" s="251"/>
      <c r="R194" s="267"/>
      <c r="S194" s="267"/>
      <c r="T194" s="283"/>
      <c r="U194" s="2"/>
      <c r="V194" s="280"/>
      <c r="W194" s="282"/>
      <c r="X194"/>
      <c r="Y194" s="278"/>
      <c r="Z194" s="278"/>
      <c r="AA194" s="278"/>
      <c r="AB194" s="2"/>
      <c r="AC194" s="258">
        <v>46</v>
      </c>
      <c r="AD194" s="79">
        <v>47484</v>
      </c>
      <c r="AE194" s="244" t="s">
        <v>148</v>
      </c>
      <c r="AF194" s="5">
        <v>0</v>
      </c>
      <c r="AG194" s="5">
        <v>1085.9273054977241</v>
      </c>
      <c r="AH194" s="5">
        <v>0</v>
      </c>
      <c r="AI194" s="5">
        <v>119550.7242688858</v>
      </c>
      <c r="AJ194" s="5">
        <v>281535.2030366119</v>
      </c>
      <c r="AK194" s="5">
        <v>122910.01251463694</v>
      </c>
      <c r="AL194" s="259">
        <v>0.11</v>
      </c>
      <c r="AM194" s="259" t="s">
        <v>149</v>
      </c>
      <c r="AN194" s="5">
        <v>400000</v>
      </c>
      <c r="AO194" s="5" t="s">
        <v>268</v>
      </c>
      <c r="AP194" s="278"/>
      <c r="AQ194" s="278"/>
      <c r="AT194" s="286"/>
      <c r="AU194" s="286"/>
      <c r="AV194" s="287"/>
      <c r="AW194" s="287"/>
      <c r="AX194" s="287"/>
      <c r="AY194" s="287"/>
      <c r="AZ194" s="287"/>
      <c r="BA194" s="287"/>
      <c r="BF194" s="258"/>
      <c r="BG194" s="79"/>
      <c r="BH194" s="244"/>
      <c r="BI194" s="5"/>
      <c r="BJ194" s="5"/>
      <c r="BK194" s="5"/>
      <c r="BL194" s="5"/>
      <c r="BM194" s="5"/>
      <c r="BN194" s="5"/>
      <c r="BO194" s="259"/>
      <c r="BP194" s="259"/>
      <c r="BQ194" s="5"/>
      <c r="BR194" s="5"/>
    </row>
    <row r="195" spans="1:70" s="285" customFormat="1" x14ac:dyDescent="0.3">
      <c r="A195"/>
      <c r="B195" s="5">
        <v>4</v>
      </c>
      <c r="C195" s="241">
        <v>51167</v>
      </c>
      <c r="D195" s="5">
        <v>21151.153551661955</v>
      </c>
      <c r="E195" s="5">
        <v>5386.4275541920651</v>
      </c>
      <c r="F195" s="5">
        <v>26537.581105854017</v>
      </c>
      <c r="G195" s="5">
        <v>586313.10792294634</v>
      </c>
      <c r="H195" s="5">
        <v>1441509.3920770539</v>
      </c>
      <c r="I195" s="5">
        <v>1204214.4646204379</v>
      </c>
      <c r="J195" s="2"/>
      <c r="K195" s="245"/>
      <c r="L195" s="246"/>
      <c r="M195" s="247"/>
      <c r="N195" s="248"/>
      <c r="O195" s="274"/>
      <c r="P195" s="250"/>
      <c r="Q195" s="251"/>
      <c r="R195" s="267"/>
      <c r="S195" s="267"/>
      <c r="T195" s="283"/>
      <c r="U195" s="2"/>
      <c r="V195" s="280"/>
      <c r="W195" s="282"/>
      <c r="X195"/>
      <c r="Y195" s="278"/>
      <c r="Z195" s="278"/>
      <c r="AA195" s="278"/>
      <c r="AB195" s="2"/>
      <c r="AC195" s="258">
        <v>47</v>
      </c>
      <c r="AD195" s="79">
        <v>47515</v>
      </c>
      <c r="AE195" s="244" t="s">
        <v>148</v>
      </c>
      <c r="AF195" s="5">
        <v>0</v>
      </c>
      <c r="AG195" s="5">
        <v>1095.8816391314531</v>
      </c>
      <c r="AH195" s="5">
        <v>0</v>
      </c>
      <c r="AI195" s="5">
        <v>120646.60590801724</v>
      </c>
      <c r="AJ195" s="5">
        <v>281535.2030366119</v>
      </c>
      <c r="AK195" s="5">
        <v>124005.89415376839</v>
      </c>
      <c r="AL195" s="259">
        <v>0.11</v>
      </c>
      <c r="AM195" s="259" t="s">
        <v>149</v>
      </c>
      <c r="AN195" s="5">
        <v>400000</v>
      </c>
      <c r="AO195" s="5" t="s">
        <v>268</v>
      </c>
      <c r="AP195" s="278"/>
      <c r="AQ195" s="278"/>
      <c r="AT195" s="286"/>
      <c r="AU195" s="286"/>
      <c r="AV195" s="287"/>
      <c r="AW195" s="287"/>
      <c r="AX195" s="287"/>
      <c r="AY195" s="287"/>
      <c r="AZ195" s="287"/>
      <c r="BA195" s="287"/>
      <c r="BF195" s="258"/>
      <c r="BG195" s="79"/>
      <c r="BH195" s="244"/>
      <c r="BI195" s="5"/>
      <c r="BJ195" s="5"/>
      <c r="BK195" s="5"/>
      <c r="BL195" s="5"/>
      <c r="BM195" s="5"/>
      <c r="BN195" s="5"/>
      <c r="BO195" s="259"/>
      <c r="BP195" s="259"/>
      <c r="BQ195" s="5"/>
      <c r="BR195" s="5"/>
    </row>
    <row r="196" spans="1:70" s="285" customFormat="1" x14ac:dyDescent="0.3">
      <c r="A196"/>
      <c r="B196" s="5">
        <v>4</v>
      </c>
      <c r="C196" s="241">
        <v>51196</v>
      </c>
      <c r="D196" s="5">
        <v>21322.302148135252</v>
      </c>
      <c r="E196" s="5">
        <v>5215.2789577187596</v>
      </c>
      <c r="F196" s="5">
        <v>26537.581105854013</v>
      </c>
      <c r="G196" s="5">
        <v>564990.80577481107</v>
      </c>
      <c r="H196" s="5">
        <v>1462831.694225189</v>
      </c>
      <c r="I196" s="5">
        <v>1209429.7435781565</v>
      </c>
      <c r="J196" s="2"/>
      <c r="K196" s="245"/>
      <c r="L196" s="246"/>
      <c r="M196" s="247"/>
      <c r="N196" s="248"/>
      <c r="O196" s="274"/>
      <c r="P196" s="250"/>
      <c r="Q196" s="251"/>
      <c r="R196" s="267"/>
      <c r="S196" s="267"/>
      <c r="T196" s="283"/>
      <c r="U196" s="2"/>
      <c r="V196" s="280"/>
      <c r="W196" s="282"/>
      <c r="X196"/>
      <c r="Y196" s="278"/>
      <c r="Z196" s="278"/>
      <c r="AA196" s="278"/>
      <c r="AB196" s="2"/>
      <c r="AC196" s="258">
        <v>48</v>
      </c>
      <c r="AD196" s="79">
        <v>47543</v>
      </c>
      <c r="AE196" s="244" t="s">
        <v>148</v>
      </c>
      <c r="AF196" s="5">
        <v>25069.017992769954</v>
      </c>
      <c r="AG196" s="5">
        <v>1105.9272208234913</v>
      </c>
      <c r="AH196" s="5">
        <v>26174.945213593444</v>
      </c>
      <c r="AI196" s="5">
        <v>95577.587915247292</v>
      </c>
      <c r="AJ196" s="5">
        <v>304422.41208475269</v>
      </c>
      <c r="AK196" s="5">
        <v>125111.82137459188</v>
      </c>
      <c r="AL196" s="259">
        <v>0.11</v>
      </c>
      <c r="AM196" s="259" t="s">
        <v>149</v>
      </c>
      <c r="AN196" s="5">
        <v>400000</v>
      </c>
      <c r="AO196" s="5" t="s">
        <v>268</v>
      </c>
      <c r="AP196" s="278"/>
      <c r="AQ196" s="278"/>
      <c r="AT196" s="286"/>
      <c r="AU196" s="286"/>
      <c r="AV196" s="287"/>
      <c r="AW196" s="287"/>
      <c r="AX196" s="287"/>
      <c r="AY196" s="287"/>
      <c r="AZ196" s="287"/>
      <c r="BA196" s="287"/>
      <c r="BF196" s="258"/>
      <c r="BG196" s="79"/>
      <c r="BH196" s="244"/>
      <c r="BI196" s="5"/>
      <c r="BJ196" s="5"/>
      <c r="BK196" s="5"/>
      <c r="BL196" s="5"/>
      <c r="BM196" s="5"/>
      <c r="BN196" s="5"/>
      <c r="BO196" s="259"/>
      <c r="BP196" s="259"/>
      <c r="BQ196" s="5"/>
      <c r="BR196" s="5"/>
    </row>
    <row r="197" spans="1:70" s="285" customFormat="1" x14ac:dyDescent="0.3">
      <c r="A197"/>
      <c r="B197" s="5">
        <v>4</v>
      </c>
      <c r="C197" s="241">
        <v>51227</v>
      </c>
      <c r="D197" s="5">
        <v>21494.852157083944</v>
      </c>
      <c r="E197" s="5">
        <v>5042.7289487700709</v>
      </c>
      <c r="F197" s="5">
        <v>26537.581105854017</v>
      </c>
      <c r="G197" s="5">
        <v>543495.95361772727</v>
      </c>
      <c r="H197" s="5">
        <v>1484326.5463822728</v>
      </c>
      <c r="I197" s="5">
        <v>1214472.4725269265</v>
      </c>
      <c r="J197" s="2"/>
      <c r="K197" s="245"/>
      <c r="L197" s="246"/>
      <c r="M197" s="247"/>
      <c r="N197" s="248"/>
      <c r="O197" s="274"/>
      <c r="P197" s="250"/>
      <c r="Q197" s="251"/>
      <c r="R197" s="267"/>
      <c r="S197" s="267"/>
      <c r="T197" s="283"/>
      <c r="U197" s="2"/>
      <c r="V197" s="280"/>
      <c r="W197" s="282"/>
      <c r="X197"/>
      <c r="Y197" s="278"/>
      <c r="Z197" s="278"/>
      <c r="AA197" s="278"/>
      <c r="AB197" s="2"/>
      <c r="AC197" s="258">
        <v>49</v>
      </c>
      <c r="AD197" s="79">
        <v>47574</v>
      </c>
      <c r="AE197" s="244" t="s">
        <v>148</v>
      </c>
      <c r="AF197" s="5">
        <v>0</v>
      </c>
      <c r="AG197" s="5">
        <v>876.12788922310017</v>
      </c>
      <c r="AH197" s="5">
        <v>0</v>
      </c>
      <c r="AI197" s="5">
        <v>96453.715804470397</v>
      </c>
      <c r="AJ197" s="5">
        <v>304422.41208475269</v>
      </c>
      <c r="AK197" s="5">
        <v>125987.94926381498</v>
      </c>
      <c r="AL197" s="259">
        <v>0.11</v>
      </c>
      <c r="AM197" s="259" t="s">
        <v>149</v>
      </c>
      <c r="AN197" s="5">
        <v>400000</v>
      </c>
      <c r="AO197" s="5" t="s">
        <v>268</v>
      </c>
      <c r="AP197" s="278"/>
      <c r="AQ197" s="278"/>
      <c r="AT197" s="286"/>
      <c r="AU197" s="286"/>
      <c r="AV197" s="287"/>
      <c r="AW197" s="287"/>
      <c r="AX197" s="287"/>
      <c r="AY197" s="287"/>
      <c r="AZ197" s="287"/>
      <c r="BA197" s="287"/>
      <c r="BF197" s="258"/>
      <c r="BG197" s="79"/>
      <c r="BH197" s="244"/>
      <c r="BI197" s="5"/>
      <c r="BJ197" s="5"/>
      <c r="BK197" s="5"/>
      <c r="BL197" s="5"/>
      <c r="BM197" s="5"/>
      <c r="BN197" s="5"/>
      <c r="BO197" s="259"/>
      <c r="BP197" s="259"/>
      <c r="BQ197" s="5"/>
      <c r="BR197" s="5"/>
    </row>
    <row r="198" spans="1:70" s="285" customFormat="1" x14ac:dyDescent="0.3">
      <c r="A198"/>
      <c r="B198" s="5">
        <v>4</v>
      </c>
      <c r="C198" s="241">
        <v>51257</v>
      </c>
      <c r="D198" s="5">
        <v>21668.815206953579</v>
      </c>
      <c r="E198" s="5">
        <v>4868.7658989004367</v>
      </c>
      <c r="F198" s="5">
        <v>26537.581105854017</v>
      </c>
      <c r="G198" s="5">
        <v>521827.13841077359</v>
      </c>
      <c r="H198" s="5">
        <v>1505995.3615892266</v>
      </c>
      <c r="I198" s="5">
        <v>1219341.2384258269</v>
      </c>
      <c r="J198" s="2"/>
      <c r="K198" s="245"/>
      <c r="L198" s="246"/>
      <c r="M198" s="247"/>
      <c r="N198" s="248"/>
      <c r="O198" s="274"/>
      <c r="P198" s="250"/>
      <c r="Q198" s="251"/>
      <c r="R198" s="267"/>
      <c r="S198" s="267"/>
      <c r="T198" s="283"/>
      <c r="U198" s="2"/>
      <c r="V198" s="280"/>
      <c r="W198" s="282"/>
      <c r="X198"/>
      <c r="Y198" s="278"/>
      <c r="Z198" s="278"/>
      <c r="AA198" s="278"/>
      <c r="AB198" s="2"/>
      <c r="AC198" s="258">
        <v>50</v>
      </c>
      <c r="AD198" s="79">
        <v>47604</v>
      </c>
      <c r="AE198" s="244" t="s">
        <v>148</v>
      </c>
      <c r="AF198" s="5">
        <v>0</v>
      </c>
      <c r="AG198" s="5">
        <v>884.15906154097866</v>
      </c>
      <c r="AH198" s="5">
        <v>0</v>
      </c>
      <c r="AI198" s="5">
        <v>97337.874866011378</v>
      </c>
      <c r="AJ198" s="5">
        <v>304422.41208475269</v>
      </c>
      <c r="AK198" s="5">
        <v>126872.10832535596</v>
      </c>
      <c r="AL198" s="259">
        <v>0.11</v>
      </c>
      <c r="AM198" s="259" t="s">
        <v>149</v>
      </c>
      <c r="AN198" s="5">
        <v>400000</v>
      </c>
      <c r="AO198" s="5" t="s">
        <v>268</v>
      </c>
      <c r="AP198" s="278"/>
      <c r="AQ198" s="278"/>
      <c r="AT198" s="286"/>
      <c r="AU198" s="286"/>
      <c r="AV198" s="287"/>
      <c r="AW198" s="287"/>
      <c r="AX198" s="287"/>
      <c r="AY198" s="287"/>
      <c r="AZ198" s="287"/>
      <c r="BA198" s="287"/>
      <c r="BF198" s="258"/>
      <c r="BG198" s="79"/>
      <c r="BH198" s="244"/>
      <c r="BI198" s="5"/>
      <c r="BJ198" s="5"/>
      <c r="BK198" s="5"/>
      <c r="BL198" s="5"/>
      <c r="BM198" s="5"/>
      <c r="BN198" s="5"/>
      <c r="BO198" s="259"/>
      <c r="BP198" s="259"/>
      <c r="BQ198" s="5"/>
      <c r="BR198" s="5"/>
    </row>
    <row r="199" spans="1:70" s="285" customFormat="1" x14ac:dyDescent="0.3">
      <c r="A199"/>
      <c r="B199" s="5">
        <v>4</v>
      </c>
      <c r="C199" s="241">
        <v>51288</v>
      </c>
      <c r="D199" s="5">
        <v>21844.203024099152</v>
      </c>
      <c r="E199" s="5">
        <v>4693.378081754865</v>
      </c>
      <c r="F199" s="5">
        <v>26537.581105854013</v>
      </c>
      <c r="G199" s="5">
        <v>499982.93538667448</v>
      </c>
      <c r="H199" s="5">
        <v>1527839.5646133255</v>
      </c>
      <c r="I199" s="5">
        <v>1224034.6165075819</v>
      </c>
      <c r="J199" s="2"/>
      <c r="K199" s="245"/>
      <c r="L199" s="246"/>
      <c r="M199" s="247"/>
      <c r="N199" s="248"/>
      <c r="O199" s="274"/>
      <c r="P199" s="250"/>
      <c r="Q199" s="251"/>
      <c r="R199" s="267"/>
      <c r="S199" s="267"/>
      <c r="T199" s="283"/>
      <c r="U199" s="2"/>
      <c r="V199" s="280"/>
      <c r="W199" s="282"/>
      <c r="X199"/>
      <c r="Y199" s="278"/>
      <c r="Z199" s="278"/>
      <c r="AA199" s="278"/>
      <c r="AB199" s="2"/>
      <c r="AC199" s="258">
        <v>51</v>
      </c>
      <c r="AD199" s="79">
        <v>47635</v>
      </c>
      <c r="AE199" s="244" t="s">
        <v>148</v>
      </c>
      <c r="AF199" s="5">
        <v>25153.686758551281</v>
      </c>
      <c r="AG199" s="5">
        <v>892.26385293843759</v>
      </c>
      <c r="AH199" s="5">
        <v>26045.950611489719</v>
      </c>
      <c r="AI199" s="5">
        <v>72184.188107460097</v>
      </c>
      <c r="AJ199" s="5">
        <v>327815.8118925399</v>
      </c>
      <c r="AK199" s="5">
        <v>127764.3721782944</v>
      </c>
      <c r="AL199" s="259">
        <v>0.11</v>
      </c>
      <c r="AM199" s="259" t="s">
        <v>149</v>
      </c>
      <c r="AN199" s="5">
        <v>400000</v>
      </c>
      <c r="AO199" s="5" t="s">
        <v>268</v>
      </c>
      <c r="AP199" s="278"/>
      <c r="AQ199" s="278"/>
      <c r="AT199" s="286"/>
      <c r="AU199" s="286"/>
      <c r="AV199" s="287"/>
      <c r="AW199" s="287"/>
      <c r="AX199" s="287"/>
      <c r="AY199" s="287"/>
      <c r="AZ199" s="287"/>
      <c r="BA199" s="287"/>
      <c r="BF199" s="258"/>
      <c r="BG199" s="79"/>
      <c r="BH199" s="244"/>
      <c r="BI199" s="5"/>
      <c r="BJ199" s="5"/>
      <c r="BK199" s="5"/>
      <c r="BL199" s="5"/>
      <c r="BM199" s="5"/>
      <c r="BN199" s="5"/>
      <c r="BO199" s="259"/>
      <c r="BP199" s="259"/>
      <c r="BQ199" s="5"/>
      <c r="BR199" s="5"/>
    </row>
    <row r="200" spans="1:70" s="285" customFormat="1" x14ac:dyDescent="0.3">
      <c r="A200"/>
      <c r="B200" s="5">
        <v>3</v>
      </c>
      <c r="C200" s="241">
        <v>51318</v>
      </c>
      <c r="D200" s="5">
        <v>18423.39557402116</v>
      </c>
      <c r="E200" s="5">
        <v>4516.5536722314282</v>
      </c>
      <c r="F200" s="5">
        <v>22939.949246252589</v>
      </c>
      <c r="G200" s="5">
        <v>481559.53981265333</v>
      </c>
      <c r="H200" s="5">
        <v>1327857.9601873467</v>
      </c>
      <c r="I200" s="5">
        <v>1144755.0939732937</v>
      </c>
      <c r="J200" s="2"/>
      <c r="K200" s="245"/>
      <c r="L200" s="246"/>
      <c r="M200" s="247"/>
      <c r="N200" s="248"/>
      <c r="O200" s="274"/>
      <c r="P200" s="250"/>
      <c r="Q200" s="251"/>
      <c r="R200" s="267"/>
      <c r="S200" s="267"/>
      <c r="T200" s="283"/>
      <c r="U200" s="2"/>
      <c r="V200" s="280"/>
      <c r="W200" s="282"/>
      <c r="X200"/>
      <c r="Y200" s="278"/>
      <c r="Z200" s="278"/>
      <c r="AA200" s="278"/>
      <c r="AB200" s="2"/>
      <c r="AC200" s="258">
        <v>52</v>
      </c>
      <c r="AD200" s="79">
        <v>47665</v>
      </c>
      <c r="AE200" s="244" t="s">
        <v>148</v>
      </c>
      <c r="AF200" s="5">
        <v>0</v>
      </c>
      <c r="AG200" s="5">
        <v>661.68839098505089</v>
      </c>
      <c r="AH200" s="5">
        <v>0</v>
      </c>
      <c r="AI200" s="5">
        <v>72845.876498445141</v>
      </c>
      <c r="AJ200" s="5">
        <v>327815.8118925399</v>
      </c>
      <c r="AK200" s="5">
        <v>128426.06056927945</v>
      </c>
      <c r="AL200" s="259">
        <v>0.11</v>
      </c>
      <c r="AM200" s="259" t="s">
        <v>149</v>
      </c>
      <c r="AN200" s="5">
        <v>400000</v>
      </c>
      <c r="AO200" s="5" t="s">
        <v>268</v>
      </c>
      <c r="AP200" s="278"/>
      <c r="AQ200" s="278"/>
      <c r="AT200" s="286"/>
      <c r="AU200" s="286"/>
      <c r="AV200" s="287"/>
      <c r="AW200" s="287"/>
      <c r="AX200" s="287"/>
      <c r="AY200" s="287"/>
      <c r="AZ200" s="287"/>
      <c r="BA200" s="287"/>
      <c r="BF200" s="258"/>
      <c r="BG200" s="79"/>
      <c r="BH200" s="244"/>
      <c r="BI200" s="5"/>
      <c r="BJ200" s="5"/>
      <c r="BK200" s="5"/>
      <c r="BL200" s="5"/>
      <c r="BM200" s="5"/>
      <c r="BN200" s="5"/>
      <c r="BO200" s="259"/>
      <c r="BP200" s="259"/>
      <c r="BQ200" s="5"/>
      <c r="BR200" s="5"/>
    </row>
    <row r="201" spans="1:70" s="285" customFormat="1" x14ac:dyDescent="0.3">
      <c r="A201"/>
      <c r="B201" s="5">
        <v>3</v>
      </c>
      <c r="C201" s="241">
        <v>51349</v>
      </c>
      <c r="D201" s="5">
        <v>18572.437741756839</v>
      </c>
      <c r="E201" s="5">
        <v>4367.5115044957529</v>
      </c>
      <c r="F201" s="5">
        <v>22939.949246252589</v>
      </c>
      <c r="G201" s="5">
        <v>462987.10207089648</v>
      </c>
      <c r="H201" s="5">
        <v>1346430.3979291036</v>
      </c>
      <c r="I201" s="5">
        <v>1149122.6054777894</v>
      </c>
      <c r="J201" s="2"/>
      <c r="K201" s="245"/>
      <c r="L201" s="246"/>
      <c r="M201" s="247"/>
      <c r="N201" s="248"/>
      <c r="O201" s="274"/>
      <c r="P201" s="250"/>
      <c r="Q201" s="251"/>
      <c r="R201" s="267"/>
      <c r="S201" s="267"/>
      <c r="T201" s="283"/>
      <c r="U201" s="2"/>
      <c r="V201" s="280"/>
      <c r="W201" s="282"/>
      <c r="X201"/>
      <c r="Y201" s="278"/>
      <c r="Z201" s="278"/>
      <c r="AA201" s="278"/>
      <c r="AB201" s="2"/>
      <c r="AC201" s="258">
        <v>53</v>
      </c>
      <c r="AD201" s="79">
        <v>47696</v>
      </c>
      <c r="AE201" s="244" t="s">
        <v>148</v>
      </c>
      <c r="AF201" s="5">
        <v>0</v>
      </c>
      <c r="AG201" s="5">
        <v>667.75386790241384</v>
      </c>
      <c r="AH201" s="5">
        <v>0</v>
      </c>
      <c r="AI201" s="5">
        <v>73513.630366347556</v>
      </c>
      <c r="AJ201" s="5">
        <v>327815.8118925399</v>
      </c>
      <c r="AK201" s="5">
        <v>129093.81443718186</v>
      </c>
      <c r="AL201" s="259">
        <v>0.11</v>
      </c>
      <c r="AM201" s="259" t="s">
        <v>149</v>
      </c>
      <c r="AN201" s="5">
        <v>400000</v>
      </c>
      <c r="AO201" s="5" t="s">
        <v>268</v>
      </c>
      <c r="AP201" s="278"/>
      <c r="AQ201" s="278"/>
      <c r="AT201" s="286"/>
      <c r="AU201" s="286"/>
      <c r="AV201" s="287"/>
      <c r="AW201" s="287"/>
      <c r="AX201" s="287"/>
      <c r="AY201" s="287"/>
      <c r="AZ201" s="287"/>
      <c r="BA201" s="287"/>
      <c r="BF201" s="258"/>
      <c r="BG201" s="79"/>
      <c r="BH201" s="244"/>
      <c r="BI201" s="5"/>
      <c r="BJ201" s="5"/>
      <c r="BK201" s="5"/>
      <c r="BL201" s="5"/>
      <c r="BM201" s="5"/>
      <c r="BN201" s="5"/>
      <c r="BO201" s="259"/>
      <c r="BP201" s="259"/>
      <c r="BQ201" s="5"/>
      <c r="BR201" s="5"/>
    </row>
    <row r="202" spans="1:70" s="285" customFormat="1" x14ac:dyDescent="0.3">
      <c r="A202"/>
      <c r="B202" s="5">
        <v>3</v>
      </c>
      <c r="C202" s="241">
        <v>51380</v>
      </c>
      <c r="D202" s="5">
        <v>18722.702951785766</v>
      </c>
      <c r="E202" s="5">
        <v>4217.246294466825</v>
      </c>
      <c r="F202" s="5">
        <v>22939.949246252589</v>
      </c>
      <c r="G202" s="5">
        <v>444264.39911911072</v>
      </c>
      <c r="H202" s="5">
        <v>1365153.1008808895</v>
      </c>
      <c r="I202" s="5">
        <v>1153339.8517722562</v>
      </c>
      <c r="J202" s="2"/>
      <c r="K202" s="245"/>
      <c r="L202" s="246"/>
      <c r="M202" s="247"/>
      <c r="N202" s="248"/>
      <c r="O202" s="274"/>
      <c r="P202" s="250"/>
      <c r="Q202" s="251"/>
      <c r="R202" s="267"/>
      <c r="S202" s="267"/>
      <c r="T202" s="283"/>
      <c r="U202" s="2"/>
      <c r="V202" s="280"/>
      <c r="W202" s="282"/>
      <c r="X202"/>
      <c r="Y202" s="278"/>
      <c r="Z202" s="278"/>
      <c r="AA202" s="278"/>
      <c r="AB202" s="2"/>
      <c r="AC202" s="258">
        <v>54</v>
      </c>
      <c r="AD202" s="79">
        <v>47727</v>
      </c>
      <c r="AE202" s="244" t="s">
        <v>148</v>
      </c>
      <c r="AF202" s="5">
        <v>25203.220144526411</v>
      </c>
      <c r="AG202" s="5">
        <v>673.87494502485265</v>
      </c>
      <c r="AH202" s="5">
        <v>25877.095089551265</v>
      </c>
      <c r="AI202" s="5">
        <v>48310.410221821141</v>
      </c>
      <c r="AJ202" s="5">
        <v>351689.58977817884</v>
      </c>
      <c r="AK202" s="5">
        <v>129767.68938220672</v>
      </c>
      <c r="AL202" s="259">
        <v>0.11</v>
      </c>
      <c r="AM202" s="259" t="s">
        <v>149</v>
      </c>
      <c r="AN202" s="5">
        <v>400000</v>
      </c>
      <c r="AO202" s="5" t="s">
        <v>268</v>
      </c>
      <c r="AP202" s="278"/>
      <c r="AQ202" s="278"/>
      <c r="AT202" s="286"/>
      <c r="AU202" s="286"/>
      <c r="AV202" s="287"/>
      <c r="AW202" s="287"/>
      <c r="AX202" s="287"/>
      <c r="AY202" s="287"/>
      <c r="AZ202" s="287"/>
      <c r="BA202" s="287"/>
      <c r="BF202" s="258"/>
      <c r="BG202" s="79"/>
      <c r="BH202" s="244"/>
      <c r="BI202" s="5"/>
      <c r="BJ202" s="5"/>
      <c r="BK202" s="5"/>
      <c r="BL202" s="5"/>
      <c r="BM202" s="5"/>
      <c r="BN202" s="5"/>
      <c r="BO202" s="259"/>
      <c r="BP202" s="259"/>
      <c r="BQ202" s="5"/>
      <c r="BR202" s="5"/>
    </row>
    <row r="203" spans="1:70" s="285" customFormat="1" x14ac:dyDescent="0.3">
      <c r="A203"/>
      <c r="B203" s="5">
        <v>2</v>
      </c>
      <c r="C203" s="241">
        <v>51410</v>
      </c>
      <c r="D203" s="5">
        <v>11015.634087995484</v>
      </c>
      <c r="E203" s="5">
        <v>4065.7478453905887</v>
      </c>
      <c r="F203" s="5">
        <v>15081.381933386074</v>
      </c>
      <c r="G203" s="5">
        <v>433248.76503111527</v>
      </c>
      <c r="H203" s="5">
        <v>749168.73496888485</v>
      </c>
      <c r="I203" s="5">
        <v>841293.51837239088</v>
      </c>
      <c r="J203" s="2"/>
      <c r="K203" s="245"/>
      <c r="L203" s="246"/>
      <c r="M203" s="247"/>
      <c r="N203" s="248"/>
      <c r="O203" s="274"/>
      <c r="P203" s="250"/>
      <c r="Q203" s="251"/>
      <c r="R203" s="267"/>
      <c r="S203" s="267"/>
      <c r="T203" s="283"/>
      <c r="U203" s="2"/>
      <c r="V203" s="280"/>
      <c r="W203" s="282"/>
      <c r="X203"/>
      <c r="Y203" s="278"/>
      <c r="Z203" s="278"/>
      <c r="AA203" s="278"/>
      <c r="AB203" s="2"/>
      <c r="AC203" s="258">
        <v>55</v>
      </c>
      <c r="AD203" s="79">
        <v>47757</v>
      </c>
      <c r="AE203" s="244" t="s">
        <v>148</v>
      </c>
      <c r="AF203" s="5">
        <v>0</v>
      </c>
      <c r="AG203" s="5">
        <v>442.84542703336047</v>
      </c>
      <c r="AH203" s="5">
        <v>0</v>
      </c>
      <c r="AI203" s="5">
        <v>48753.255648854501</v>
      </c>
      <c r="AJ203" s="5">
        <v>351689.58977817884</v>
      </c>
      <c r="AK203" s="5">
        <v>130210.53480924008</v>
      </c>
      <c r="AL203" s="259">
        <v>0.11</v>
      </c>
      <c r="AM203" s="259" t="s">
        <v>149</v>
      </c>
      <c r="AN203" s="5">
        <v>400000</v>
      </c>
      <c r="AO203" s="5" t="s">
        <v>268</v>
      </c>
      <c r="AP203" s="278"/>
      <c r="AQ203" s="278"/>
      <c r="AT203" s="286"/>
      <c r="AU203" s="286"/>
      <c r="AV203" s="287"/>
      <c r="AW203" s="287"/>
      <c r="AX203" s="287"/>
      <c r="AY203" s="287"/>
      <c r="AZ203" s="287"/>
      <c r="BA203" s="287"/>
      <c r="BF203" s="258"/>
      <c r="BG203" s="79"/>
      <c r="BH203" s="244"/>
      <c r="BI203" s="5"/>
      <c r="BJ203" s="5"/>
      <c r="BK203" s="5"/>
      <c r="BL203" s="5"/>
      <c r="BM203" s="5"/>
      <c r="BN203" s="5"/>
      <c r="BO203" s="259"/>
      <c r="BP203" s="259"/>
      <c r="BQ203" s="5"/>
      <c r="BR203" s="5"/>
    </row>
    <row r="204" spans="1:70" s="285" customFormat="1" x14ac:dyDescent="0.3">
      <c r="A204"/>
      <c r="B204" s="5">
        <v>2</v>
      </c>
      <c r="C204" s="241">
        <v>51441</v>
      </c>
      <c r="D204" s="5">
        <v>11111.07400604181</v>
      </c>
      <c r="E204" s="5">
        <v>3970.3079273442627</v>
      </c>
      <c r="F204" s="5">
        <v>15081.381933386074</v>
      </c>
      <c r="G204" s="5">
        <v>422137.69102507341</v>
      </c>
      <c r="H204" s="5">
        <v>760279.80897492659</v>
      </c>
      <c r="I204" s="5">
        <v>845263.82629973511</v>
      </c>
      <c r="J204" s="2"/>
      <c r="K204" s="245"/>
      <c r="L204" s="246"/>
      <c r="M204" s="247"/>
      <c r="N204" s="248"/>
      <c r="O204" s="274"/>
      <c r="P204" s="250"/>
      <c r="Q204" s="251"/>
      <c r="R204" s="267"/>
      <c r="S204" s="267"/>
      <c r="T204" s="283"/>
      <c r="U204" s="2"/>
      <c r="V204" s="280"/>
      <c r="W204" s="282"/>
      <c r="X204"/>
      <c r="Y204" s="278"/>
      <c r="Z204" s="278"/>
      <c r="AA204" s="278"/>
      <c r="AB204" s="2"/>
      <c r="AC204" s="258">
        <v>56</v>
      </c>
      <c r="AD204" s="79">
        <v>47788</v>
      </c>
      <c r="AE204" s="244" t="s">
        <v>148</v>
      </c>
      <c r="AF204" s="5">
        <v>0</v>
      </c>
      <c r="AG204" s="5">
        <v>436.74791518765488</v>
      </c>
      <c r="AH204" s="5">
        <v>0</v>
      </c>
      <c r="AI204" s="5">
        <v>49190.003564042156</v>
      </c>
      <c r="AJ204" s="5">
        <v>351689.58977817884</v>
      </c>
      <c r="AK204" s="5">
        <v>130647.28272442774</v>
      </c>
      <c r="AL204" s="259">
        <v>0.1075</v>
      </c>
      <c r="AM204" s="259" t="s">
        <v>149</v>
      </c>
      <c r="AN204" s="5">
        <v>400000</v>
      </c>
      <c r="AO204" s="5" t="s">
        <v>268</v>
      </c>
      <c r="AP204" s="278"/>
      <c r="AQ204" s="278"/>
      <c r="AT204" s="286"/>
      <c r="AU204" s="286"/>
      <c r="AV204" s="287"/>
      <c r="AW204" s="287"/>
      <c r="AX204" s="287"/>
      <c r="AY204" s="287"/>
      <c r="AZ204" s="287"/>
      <c r="BA204" s="287"/>
      <c r="BF204" s="258"/>
      <c r="BG204" s="79"/>
      <c r="BH204" s="244"/>
      <c r="BI204" s="5"/>
      <c r="BJ204" s="5"/>
      <c r="BK204" s="5"/>
      <c r="BL204" s="5"/>
      <c r="BM204" s="5"/>
      <c r="BN204" s="5"/>
      <c r="BO204" s="259"/>
      <c r="BP204" s="259"/>
      <c r="BQ204" s="5"/>
      <c r="BR204" s="5"/>
    </row>
    <row r="205" spans="1:70" s="285" customFormat="1" x14ac:dyDescent="0.3">
      <c r="A205"/>
      <c r="B205" s="5">
        <v>2</v>
      </c>
      <c r="C205" s="241">
        <v>51471</v>
      </c>
      <c r="D205" s="5">
        <v>11207.349989393722</v>
      </c>
      <c r="E205" s="5">
        <v>3874.0319439923542</v>
      </c>
      <c r="F205" s="5">
        <v>15081.381933386076</v>
      </c>
      <c r="G205" s="5">
        <v>410930.34103567968</v>
      </c>
      <c r="H205" s="5">
        <v>771487.15896432032</v>
      </c>
      <c r="I205" s="5">
        <v>849137.85824372747</v>
      </c>
      <c r="J205" s="2"/>
      <c r="K205" s="245"/>
      <c r="L205" s="246"/>
      <c r="M205" s="247"/>
      <c r="N205" s="248"/>
      <c r="O205" s="274"/>
      <c r="P205" s="250"/>
      <c r="Q205" s="251"/>
      <c r="R205" s="267"/>
      <c r="S205" s="267"/>
      <c r="T205" s="283"/>
      <c r="U205" s="2"/>
      <c r="V205" s="280"/>
      <c r="W205" s="282"/>
      <c r="X205"/>
      <c r="Y205" s="278"/>
      <c r="Z205" s="278"/>
      <c r="AA205" s="278"/>
      <c r="AB205" s="2"/>
      <c r="AC205" s="258">
        <v>57</v>
      </c>
      <c r="AD205" s="79">
        <v>47818</v>
      </c>
      <c r="AE205" s="244" t="s">
        <v>148</v>
      </c>
      <c r="AF205" s="5">
        <v>25159.196643997009</v>
      </c>
      <c r="AG205" s="5">
        <v>440.66044859454428</v>
      </c>
      <c r="AH205" s="5">
        <v>25599.857092591552</v>
      </c>
      <c r="AI205" s="5">
        <v>24030.806920045146</v>
      </c>
      <c r="AJ205" s="5">
        <v>375969.19307995483</v>
      </c>
      <c r="AK205" s="5">
        <v>131087.9431730223</v>
      </c>
      <c r="AL205" s="259">
        <v>0.1075</v>
      </c>
      <c r="AM205" s="259" t="s">
        <v>149</v>
      </c>
      <c r="AN205" s="5">
        <v>400000</v>
      </c>
      <c r="AO205" s="5" t="s">
        <v>268</v>
      </c>
      <c r="AP205" s="278"/>
      <c r="AQ205" s="278"/>
      <c r="AT205" s="286"/>
      <c r="AU205" s="286"/>
      <c r="AV205" s="287"/>
      <c r="AW205" s="287"/>
      <c r="AX205" s="287"/>
      <c r="AY205" s="287"/>
      <c r="AZ205" s="287"/>
      <c r="BA205" s="287"/>
      <c r="BF205" s="258"/>
      <c r="BG205" s="79"/>
      <c r="BH205" s="244"/>
      <c r="BI205" s="5"/>
      <c r="BJ205" s="5"/>
      <c r="BK205" s="5"/>
      <c r="BL205" s="5"/>
      <c r="BM205" s="5"/>
      <c r="BN205" s="5"/>
      <c r="BO205" s="259"/>
      <c r="BP205" s="259"/>
      <c r="BQ205" s="5"/>
      <c r="BR205" s="5"/>
    </row>
    <row r="206" spans="1:70" s="285" customFormat="1" x14ac:dyDescent="0.3">
      <c r="A206"/>
      <c r="B206" s="5">
        <v>2</v>
      </c>
      <c r="C206" s="241">
        <v>51502</v>
      </c>
      <c r="D206" s="5">
        <v>11304.469449869857</v>
      </c>
      <c r="E206" s="5">
        <v>3776.9124835162147</v>
      </c>
      <c r="F206" s="5">
        <v>15081.381933386074</v>
      </c>
      <c r="G206" s="5">
        <v>399625.87158580986</v>
      </c>
      <c r="H206" s="5">
        <v>782791.62841419014</v>
      </c>
      <c r="I206" s="5">
        <v>852914.77072724374</v>
      </c>
      <c r="J206" s="2"/>
      <c r="K206" s="245"/>
      <c r="L206" s="246"/>
      <c r="M206" s="247"/>
      <c r="N206" s="248"/>
      <c r="O206" s="274"/>
      <c r="P206" s="250"/>
      <c r="Q206" s="251"/>
      <c r="R206" s="267"/>
      <c r="S206" s="267"/>
      <c r="T206" s="283"/>
      <c r="U206" s="2"/>
      <c r="V206" s="280"/>
      <c r="W206" s="282"/>
      <c r="X206"/>
      <c r="Y206" s="278"/>
      <c r="Z206" s="278"/>
      <c r="AA206" s="278"/>
      <c r="AB206" s="2"/>
      <c r="AC206" s="258">
        <v>58</v>
      </c>
      <c r="AD206" s="79">
        <v>47849</v>
      </c>
      <c r="AE206" s="244" t="s">
        <v>148</v>
      </c>
      <c r="AF206" s="5">
        <v>0</v>
      </c>
      <c r="AG206" s="5">
        <v>215.27597865873776</v>
      </c>
      <c r="AH206" s="5">
        <v>0</v>
      </c>
      <c r="AI206" s="5">
        <v>24246.082898703884</v>
      </c>
      <c r="AJ206" s="5">
        <v>375969.19307995483</v>
      </c>
      <c r="AK206" s="5">
        <v>131303.21915168103</v>
      </c>
      <c r="AL206" s="259">
        <v>0.1075</v>
      </c>
      <c r="AM206" s="259" t="s">
        <v>149</v>
      </c>
      <c r="AN206" s="5">
        <v>400000</v>
      </c>
      <c r="AO206" s="5" t="s">
        <v>268</v>
      </c>
      <c r="AP206" s="278"/>
      <c r="AQ206" s="278"/>
      <c r="AT206" s="286"/>
      <c r="AU206" s="286"/>
      <c r="AV206" s="287"/>
      <c r="AW206" s="287"/>
      <c r="AX206" s="287"/>
      <c r="AY206" s="287"/>
      <c r="AZ206" s="287"/>
      <c r="BA206" s="287"/>
      <c r="BF206" s="258"/>
      <c r="BG206" s="79"/>
      <c r="BH206" s="244"/>
      <c r="BI206" s="5"/>
      <c r="BJ206" s="5"/>
      <c r="BK206" s="5"/>
      <c r="BL206" s="5"/>
      <c r="BM206" s="5"/>
      <c r="BN206" s="5"/>
      <c r="BO206" s="259"/>
      <c r="BP206" s="259"/>
      <c r="BQ206" s="5"/>
      <c r="BR206" s="5"/>
    </row>
    <row r="207" spans="1:70" s="285" customFormat="1" x14ac:dyDescent="0.3">
      <c r="A207"/>
      <c r="B207" s="5">
        <v>2</v>
      </c>
      <c r="C207" s="241">
        <v>51533</v>
      </c>
      <c r="D207" s="5">
        <v>11402.439865826702</v>
      </c>
      <c r="E207" s="5">
        <v>3678.9420675593719</v>
      </c>
      <c r="F207" s="5">
        <v>15081.381933386074</v>
      </c>
      <c r="G207" s="5">
        <v>388223.43171998311</v>
      </c>
      <c r="H207" s="5">
        <v>794194.06828001689</v>
      </c>
      <c r="I207" s="5">
        <v>856593.71279480308</v>
      </c>
      <c r="J207" s="2"/>
      <c r="K207" s="245"/>
      <c r="L207" s="246"/>
      <c r="M207" s="247"/>
      <c r="N207" s="248"/>
      <c r="O207" s="274"/>
      <c r="P207" s="250"/>
      <c r="Q207" s="251"/>
      <c r="R207" s="267"/>
      <c r="S207" s="267"/>
      <c r="T207" s="283"/>
      <c r="U207" s="2"/>
      <c r="V207" s="280"/>
      <c r="W207" s="282"/>
      <c r="X207"/>
      <c r="Y207" s="278"/>
      <c r="Z207" s="278"/>
      <c r="AA207" s="278"/>
      <c r="AB207" s="2"/>
      <c r="AC207" s="258">
        <v>59</v>
      </c>
      <c r="AD207" s="79">
        <v>47880</v>
      </c>
      <c r="AE207" s="244" t="s">
        <v>148</v>
      </c>
      <c r="AF207" s="5">
        <v>0</v>
      </c>
      <c r="AG207" s="5">
        <v>217.20449263422228</v>
      </c>
      <c r="AH207" s="5">
        <v>0</v>
      </c>
      <c r="AI207" s="5">
        <v>24463.287391338104</v>
      </c>
      <c r="AJ207" s="5">
        <v>375969.19307995483</v>
      </c>
      <c r="AK207" s="5">
        <v>131520.42364431525</v>
      </c>
      <c r="AL207" s="259">
        <v>0.1075</v>
      </c>
      <c r="AM207" s="259" t="s">
        <v>149</v>
      </c>
      <c r="AN207" s="5">
        <v>400000</v>
      </c>
      <c r="AO207" s="5" t="s">
        <v>268</v>
      </c>
      <c r="AP207" s="278"/>
      <c r="AQ207" s="278"/>
      <c r="AT207" s="286"/>
      <c r="AU207" s="286"/>
      <c r="AV207" s="287"/>
      <c r="AW207" s="287"/>
      <c r="AX207" s="287"/>
      <c r="AY207" s="287"/>
      <c r="AZ207" s="287"/>
      <c r="BA207" s="287"/>
      <c r="BF207" s="258"/>
      <c r="BG207" s="79"/>
      <c r="BH207" s="244"/>
      <c r="BI207" s="5"/>
      <c r="BJ207" s="5"/>
      <c r="BK207" s="5"/>
      <c r="BL207" s="5"/>
      <c r="BM207" s="5"/>
      <c r="BN207" s="5"/>
      <c r="BO207" s="259"/>
      <c r="BP207" s="259"/>
      <c r="BQ207" s="5"/>
      <c r="BR207" s="5"/>
    </row>
    <row r="208" spans="1:70" s="285" customFormat="1" x14ac:dyDescent="0.3">
      <c r="A208"/>
      <c r="B208" s="5">
        <v>2</v>
      </c>
      <c r="C208" s="241">
        <v>51561</v>
      </c>
      <c r="D208" s="5">
        <v>11501.26878276364</v>
      </c>
      <c r="E208" s="5">
        <v>3580.113150622431</v>
      </c>
      <c r="F208" s="5">
        <v>15081.381933386072</v>
      </c>
      <c r="G208" s="5">
        <v>376722.16293721949</v>
      </c>
      <c r="H208" s="5">
        <v>805695.33706278051</v>
      </c>
      <c r="I208" s="5">
        <v>860173.82594542555</v>
      </c>
      <c r="J208" s="2"/>
      <c r="K208" s="245"/>
      <c r="L208" s="246"/>
      <c r="M208" s="247"/>
      <c r="N208" s="248"/>
      <c r="O208" s="274"/>
      <c r="P208" s="250"/>
      <c r="Q208" s="251"/>
      <c r="R208" s="267"/>
      <c r="S208" s="267"/>
      <c r="T208" s="283"/>
      <c r="U208" s="2"/>
      <c r="V208" s="280"/>
      <c r="W208" s="282"/>
      <c r="X208"/>
      <c r="Y208" s="278"/>
      <c r="Z208" s="278"/>
      <c r="AA208" s="278"/>
      <c r="AB208" s="2"/>
      <c r="AC208" s="258">
        <v>60</v>
      </c>
      <c r="AD208" s="79">
        <v>47908</v>
      </c>
      <c r="AE208" s="244" t="s">
        <v>148</v>
      </c>
      <c r="AF208" s="5">
        <v>24463.287391338104</v>
      </c>
      <c r="AG208" s="5">
        <v>219.15028288073719</v>
      </c>
      <c r="AH208" s="5">
        <v>24682.437674218843</v>
      </c>
      <c r="AI208" s="5">
        <v>-1.6200374375330284E-12</v>
      </c>
      <c r="AJ208" s="5">
        <v>400000</v>
      </c>
      <c r="AK208" s="5">
        <v>131739.57392719598</v>
      </c>
      <c r="AL208" s="259">
        <v>0.1075</v>
      </c>
      <c r="AM208" s="259" t="s">
        <v>149</v>
      </c>
      <c r="AN208" s="5">
        <v>400000</v>
      </c>
      <c r="AO208" s="5" t="s">
        <v>268</v>
      </c>
      <c r="AP208" s="278"/>
      <c r="AQ208" s="278"/>
      <c r="AT208" s="286"/>
      <c r="AU208" s="286"/>
      <c r="AV208" s="287"/>
      <c r="AW208" s="287"/>
      <c r="AX208" s="287"/>
      <c r="AY208" s="287"/>
      <c r="AZ208" s="287"/>
      <c r="BA208" s="287"/>
      <c r="BF208" s="258"/>
      <c r="BG208" s="79"/>
      <c r="BH208" s="244"/>
      <c r="BI208" s="5"/>
      <c r="BJ208" s="5"/>
      <c r="BK208" s="5"/>
      <c r="BL208" s="5"/>
      <c r="BM208" s="5"/>
      <c r="BN208" s="5"/>
      <c r="BO208" s="259"/>
      <c r="BP208" s="259"/>
      <c r="BQ208" s="5"/>
      <c r="BR208" s="5"/>
    </row>
    <row r="209" spans="1:70" s="285" customFormat="1" x14ac:dyDescent="0.3">
      <c r="A209"/>
      <c r="B209" s="5">
        <v>2</v>
      </c>
      <c r="C209" s="241">
        <v>51592</v>
      </c>
      <c r="D209" s="5">
        <v>11600.963813933682</v>
      </c>
      <c r="E209" s="5">
        <v>3480.4181194523921</v>
      </c>
      <c r="F209" s="5">
        <v>15081.381933386074</v>
      </c>
      <c r="G209" s="5">
        <v>365121.19912328583</v>
      </c>
      <c r="H209" s="5">
        <v>817296.30087671417</v>
      </c>
      <c r="I209" s="5">
        <v>863654.24406487797</v>
      </c>
      <c r="J209" s="2"/>
      <c r="K209" s="245"/>
      <c r="L209" s="246"/>
      <c r="M209" s="247"/>
      <c r="N209" s="248"/>
      <c r="O209" s="274"/>
      <c r="P209" s="250"/>
      <c r="Q209" s="251"/>
      <c r="R209" s="267"/>
      <c r="S209" s="267"/>
      <c r="T209" s="283"/>
      <c r="U209" s="2"/>
      <c r="V209" s="280"/>
      <c r="W209" s="282"/>
      <c r="X209"/>
      <c r="Y209" s="278"/>
      <c r="Z209" s="278"/>
      <c r="AA209" s="278"/>
      <c r="AB209" s="2"/>
      <c r="AC209" s="258">
        <v>0</v>
      </c>
      <c r="AD209" s="79">
        <v>46266</v>
      </c>
      <c r="AE209" s="244" t="s">
        <v>150</v>
      </c>
      <c r="AF209" s="5">
        <v>0</v>
      </c>
      <c r="AG209" s="5">
        <v>0</v>
      </c>
      <c r="AH209" s="5">
        <v>0</v>
      </c>
      <c r="AI209" s="5">
        <v>300000</v>
      </c>
      <c r="AJ209" s="5">
        <v>0</v>
      </c>
      <c r="AK209" s="5">
        <v>0</v>
      </c>
      <c r="AL209" s="259">
        <v>0.1225</v>
      </c>
      <c r="AM209" s="259" t="s">
        <v>151</v>
      </c>
      <c r="AN209" s="5">
        <v>300000</v>
      </c>
      <c r="AO209" s="5" t="s">
        <v>268</v>
      </c>
      <c r="AP209" s="278"/>
      <c r="AQ209" s="278"/>
      <c r="AT209" s="286"/>
      <c r="AU209" s="286"/>
      <c r="AV209" s="287"/>
      <c r="AW209" s="287"/>
      <c r="AX209" s="287"/>
      <c r="AY209" s="287"/>
      <c r="AZ209" s="287"/>
      <c r="BA209" s="287"/>
      <c r="BF209" s="258"/>
      <c r="BG209" s="79"/>
      <c r="BH209" s="244"/>
      <c r="BI209" s="5"/>
      <c r="BJ209" s="5"/>
      <c r="BK209" s="5"/>
      <c r="BL209" s="5"/>
      <c r="BM209" s="5"/>
      <c r="BN209" s="5"/>
      <c r="BO209" s="259"/>
      <c r="BP209" s="259"/>
      <c r="BQ209" s="5"/>
      <c r="BR209" s="5"/>
    </row>
    <row r="210" spans="1:70" s="285" customFormat="1" x14ac:dyDescent="0.3">
      <c r="A210"/>
      <c r="B210" s="5">
        <v>2</v>
      </c>
      <c r="C210" s="241">
        <v>51622</v>
      </c>
      <c r="D210" s="5">
        <v>11701.532640959724</v>
      </c>
      <c r="E210" s="5">
        <v>3379.8492924263483</v>
      </c>
      <c r="F210" s="5">
        <v>15081.381933386072</v>
      </c>
      <c r="G210" s="5">
        <v>353419.66648232611</v>
      </c>
      <c r="H210" s="5">
        <v>828997.83351767389</v>
      </c>
      <c r="I210" s="5">
        <v>867034.09335730434</v>
      </c>
      <c r="J210" s="2"/>
      <c r="K210" s="245"/>
      <c r="L210" s="246"/>
      <c r="M210" s="247"/>
      <c r="N210" s="248"/>
      <c r="O210" s="274"/>
      <c r="P210" s="250"/>
      <c r="Q210" s="251"/>
      <c r="R210" s="267"/>
      <c r="S210" s="267"/>
      <c r="T210" s="283"/>
      <c r="U210" s="2"/>
      <c r="V210" s="280"/>
      <c r="W210" s="282"/>
      <c r="X210"/>
      <c r="Y210" s="278"/>
      <c r="Z210" s="278"/>
      <c r="AA210" s="278"/>
      <c r="AB210" s="2"/>
      <c r="AC210" s="258">
        <v>1</v>
      </c>
      <c r="AD210" s="79">
        <v>46296</v>
      </c>
      <c r="AE210" s="244" t="s">
        <v>150</v>
      </c>
      <c r="AF210" s="5">
        <v>2049.1669526537507</v>
      </c>
      <c r="AG210" s="5">
        <v>3062.5</v>
      </c>
      <c r="AH210" s="5">
        <v>5111.6669526537507</v>
      </c>
      <c r="AI210" s="5">
        <v>297950.83304734627</v>
      </c>
      <c r="AJ210" s="5">
        <v>2049.1669526537507</v>
      </c>
      <c r="AK210" s="5">
        <v>3062.5</v>
      </c>
      <c r="AL210" s="259">
        <v>0.1225</v>
      </c>
      <c r="AM210" s="259" t="s">
        <v>151</v>
      </c>
      <c r="AN210" s="5">
        <v>300000</v>
      </c>
      <c r="AO210" s="5" t="s">
        <v>268</v>
      </c>
      <c r="AP210" s="278"/>
      <c r="AQ210" s="278"/>
      <c r="AT210" s="286"/>
      <c r="AU210" s="286"/>
      <c r="AV210" s="287"/>
      <c r="AW210" s="287"/>
      <c r="AX210" s="287"/>
      <c r="AY210" s="287"/>
      <c r="AZ210" s="287"/>
      <c r="BA210" s="287"/>
      <c r="BF210" s="258"/>
      <c r="BG210" s="79"/>
      <c r="BH210" s="244"/>
      <c r="BI210" s="5"/>
      <c r="BJ210" s="5"/>
      <c r="BK210" s="5"/>
      <c r="BL210" s="5"/>
      <c r="BM210" s="5"/>
      <c r="BN210" s="5"/>
      <c r="BO210" s="259"/>
      <c r="BP210" s="259"/>
      <c r="BQ210" s="5"/>
      <c r="BR210" s="5"/>
    </row>
    <row r="211" spans="1:70" s="285" customFormat="1" x14ac:dyDescent="0.3">
      <c r="A211"/>
      <c r="B211" s="5">
        <v>2</v>
      </c>
      <c r="C211" s="241">
        <v>51653</v>
      </c>
      <c r="D211" s="5">
        <v>11802.983014456579</v>
      </c>
      <c r="E211" s="5">
        <v>3278.398918929498</v>
      </c>
      <c r="F211" s="5">
        <v>15081.381933386076</v>
      </c>
      <c r="G211" s="5">
        <v>341616.68346786953</v>
      </c>
      <c r="H211" s="5">
        <v>840800.81653213035</v>
      </c>
      <c r="I211" s="5">
        <v>870312.49227623385</v>
      </c>
      <c r="J211" s="2"/>
      <c r="K211" s="245"/>
      <c r="L211" s="246"/>
      <c r="M211" s="247"/>
      <c r="N211" s="248"/>
      <c r="O211" s="274"/>
      <c r="P211" s="250"/>
      <c r="Q211" s="251"/>
      <c r="R211" s="267"/>
      <c r="S211" s="267"/>
      <c r="T211" s="283"/>
      <c r="U211" s="2"/>
      <c r="V211" s="280"/>
      <c r="W211" s="282"/>
      <c r="X211"/>
      <c r="Y211" s="278"/>
      <c r="Z211" s="278"/>
      <c r="AA211" s="278"/>
      <c r="AB211" s="2"/>
      <c r="AC211" s="258">
        <v>2</v>
      </c>
      <c r="AD211" s="79">
        <v>46327</v>
      </c>
      <c r="AE211" s="244" t="s">
        <v>150</v>
      </c>
      <c r="AF211" s="5">
        <v>2070.085531962091</v>
      </c>
      <c r="AG211" s="5">
        <v>3041.5814206916598</v>
      </c>
      <c r="AH211" s="5">
        <v>5111.6669526537507</v>
      </c>
      <c r="AI211" s="5">
        <v>295880.74751538417</v>
      </c>
      <c r="AJ211" s="5">
        <v>4119.2524846158412</v>
      </c>
      <c r="AK211" s="5">
        <v>6104.0814206916602</v>
      </c>
      <c r="AL211" s="259">
        <v>0.1225</v>
      </c>
      <c r="AM211" s="259" t="s">
        <v>151</v>
      </c>
      <c r="AN211" s="5">
        <v>300000</v>
      </c>
      <c r="AO211" s="5" t="s">
        <v>268</v>
      </c>
      <c r="AP211" s="278"/>
      <c r="AQ211" s="278"/>
      <c r="AT211" s="286"/>
      <c r="AU211" s="286"/>
      <c r="AV211" s="287"/>
      <c r="AW211" s="287"/>
      <c r="AX211" s="287"/>
      <c r="AY211" s="287"/>
      <c r="AZ211" s="287"/>
      <c r="BA211" s="287"/>
      <c r="BF211" s="258"/>
      <c r="BG211" s="79"/>
      <c r="BH211" s="244"/>
      <c r="BI211" s="5"/>
      <c r="BJ211" s="5"/>
      <c r="BK211" s="5"/>
      <c r="BL211" s="5"/>
      <c r="BM211" s="5"/>
      <c r="BN211" s="5"/>
      <c r="BO211" s="259"/>
      <c r="BP211" s="259"/>
      <c r="BQ211" s="5"/>
      <c r="BR211" s="5"/>
    </row>
    <row r="212" spans="1:70" s="285" customFormat="1" x14ac:dyDescent="0.3">
      <c r="A212"/>
      <c r="B212" s="5">
        <v>2</v>
      </c>
      <c r="C212" s="241">
        <v>51683</v>
      </c>
      <c r="D212" s="5">
        <v>11905.322754658642</v>
      </c>
      <c r="E212" s="5">
        <v>3176.0591787274307</v>
      </c>
      <c r="F212" s="5">
        <v>15081.381933386072</v>
      </c>
      <c r="G212" s="5">
        <v>329711.36071321089</v>
      </c>
      <c r="H212" s="5">
        <v>852706.13928678911</v>
      </c>
      <c r="I212" s="5">
        <v>873488.5514549613</v>
      </c>
      <c r="J212" s="2"/>
      <c r="K212" s="245"/>
      <c r="L212" s="246"/>
      <c r="M212" s="247"/>
      <c r="N212" s="248"/>
      <c r="O212" s="274"/>
      <c r="P212" s="250"/>
      <c r="Q212" s="251"/>
      <c r="R212" s="267"/>
      <c r="S212" s="267"/>
      <c r="T212" s="283"/>
      <c r="U212" s="2"/>
      <c r="V212" s="280"/>
      <c r="W212" s="282"/>
      <c r="X212"/>
      <c r="Y212" s="278"/>
      <c r="Z212" s="278"/>
      <c r="AA212" s="278"/>
      <c r="AB212" s="2"/>
      <c r="AC212" s="258">
        <v>3</v>
      </c>
      <c r="AD212" s="79">
        <v>46357</v>
      </c>
      <c r="AE212" s="244" t="s">
        <v>150</v>
      </c>
      <c r="AF212" s="5">
        <v>2091.2176551008715</v>
      </c>
      <c r="AG212" s="5">
        <v>3020.4492975528801</v>
      </c>
      <c r="AH212" s="5">
        <v>5111.6669526537517</v>
      </c>
      <c r="AI212" s="5">
        <v>293789.52986028331</v>
      </c>
      <c r="AJ212" s="5">
        <v>6210.4701397167128</v>
      </c>
      <c r="AK212" s="5">
        <v>9124.5307182445395</v>
      </c>
      <c r="AL212" s="259">
        <v>0.1225</v>
      </c>
      <c r="AM212" s="259" t="s">
        <v>151</v>
      </c>
      <c r="AN212" s="5">
        <v>300000</v>
      </c>
      <c r="AO212" s="5" t="s">
        <v>268</v>
      </c>
      <c r="AP212" s="278"/>
      <c r="AQ212" s="278"/>
      <c r="AT212" s="286"/>
      <c r="AU212" s="286"/>
      <c r="AV212" s="287"/>
      <c r="AW212" s="287"/>
      <c r="AX212" s="287"/>
      <c r="AY212" s="287"/>
      <c r="AZ212" s="287"/>
      <c r="BA212" s="287"/>
      <c r="BF212" s="258"/>
      <c r="BG212" s="79"/>
      <c r="BH212" s="244"/>
      <c r="BI212" s="5"/>
      <c r="BJ212" s="5"/>
      <c r="BK212" s="5"/>
      <c r="BL212" s="5"/>
      <c r="BM212" s="5"/>
      <c r="BN212" s="5"/>
      <c r="BO212" s="259"/>
      <c r="BP212" s="259"/>
      <c r="BQ212" s="5"/>
      <c r="BR212" s="5"/>
    </row>
    <row r="213" spans="1:70" s="285" customFormat="1" x14ac:dyDescent="0.3">
      <c r="A213"/>
      <c r="B213" s="5">
        <v>2</v>
      </c>
      <c r="C213" s="241">
        <v>51714</v>
      </c>
      <c r="D213" s="5">
        <v>12008.559752053448</v>
      </c>
      <c r="E213" s="5">
        <v>3072.8221813326236</v>
      </c>
      <c r="F213" s="5">
        <v>15081.381933386074</v>
      </c>
      <c r="G213" s="5">
        <v>317702.80096115742</v>
      </c>
      <c r="H213" s="5">
        <v>864714.69903884258</v>
      </c>
      <c r="I213" s="5">
        <v>876561.37363629392</v>
      </c>
      <c r="J213" s="2"/>
      <c r="K213" s="245"/>
      <c r="L213" s="246"/>
      <c r="M213" s="247"/>
      <c r="N213" s="248"/>
      <c r="O213" s="274"/>
      <c r="P213" s="250"/>
      <c r="Q213" s="251"/>
      <c r="R213" s="267"/>
      <c r="S213" s="267"/>
      <c r="T213" s="283"/>
      <c r="U213" s="2"/>
      <c r="V213" s="280"/>
      <c r="W213" s="282"/>
      <c r="X213"/>
      <c r="Y213" s="278"/>
      <c r="Z213" s="278"/>
      <c r="AA213" s="278"/>
      <c r="AB213" s="2"/>
      <c r="AC213" s="258">
        <v>4</v>
      </c>
      <c r="AD213" s="79">
        <v>46388</v>
      </c>
      <c r="AE213" s="244" t="s">
        <v>150</v>
      </c>
      <c r="AF213" s="5">
        <v>2112.5655019966939</v>
      </c>
      <c r="AG213" s="5">
        <v>2999.1014506570586</v>
      </c>
      <c r="AH213" s="5">
        <v>5111.6669526537526</v>
      </c>
      <c r="AI213" s="5">
        <v>291676.96435828664</v>
      </c>
      <c r="AJ213" s="5">
        <v>8323.0356417134062</v>
      </c>
      <c r="AK213" s="5">
        <v>12123.632168901599</v>
      </c>
      <c r="AL213" s="259">
        <v>0.1225</v>
      </c>
      <c r="AM213" s="259" t="s">
        <v>151</v>
      </c>
      <c r="AN213" s="5">
        <v>300000</v>
      </c>
      <c r="AO213" s="5" t="s">
        <v>268</v>
      </c>
      <c r="AP213" s="278"/>
      <c r="AQ213" s="278"/>
      <c r="AT213" s="286"/>
      <c r="AU213" s="286"/>
      <c r="AV213" s="287"/>
      <c r="AW213" s="287"/>
      <c r="AX213" s="287"/>
      <c r="AY213" s="287"/>
      <c r="AZ213" s="287"/>
      <c r="BA213" s="287"/>
      <c r="BF213" s="258"/>
      <c r="BG213" s="79"/>
      <c r="BH213" s="244"/>
      <c r="BI213" s="5"/>
      <c r="BJ213" s="5"/>
      <c r="BK213" s="5"/>
      <c r="BL213" s="5"/>
      <c r="BM213" s="5"/>
      <c r="BN213" s="5"/>
      <c r="BO213" s="259"/>
      <c r="BP213" s="259"/>
      <c r="BQ213" s="5"/>
      <c r="BR213" s="5"/>
    </row>
    <row r="214" spans="1:70" s="285" customFormat="1" x14ac:dyDescent="0.3">
      <c r="A214"/>
      <c r="B214" s="5">
        <v>2</v>
      </c>
      <c r="C214" s="241">
        <v>51745</v>
      </c>
      <c r="D214" s="5">
        <v>12112.701968020974</v>
      </c>
      <c r="E214" s="5">
        <v>2968.6799653650996</v>
      </c>
      <c r="F214" s="5">
        <v>15081.381933386074</v>
      </c>
      <c r="G214" s="5">
        <v>305590.09899313643</v>
      </c>
      <c r="H214" s="5">
        <v>876827.40100686345</v>
      </c>
      <c r="I214" s="5">
        <v>879530.0536016589</v>
      </c>
      <c r="J214" s="2"/>
      <c r="K214" s="245"/>
      <c r="L214" s="246"/>
      <c r="M214" s="247"/>
      <c r="N214" s="248"/>
      <c r="O214" s="274"/>
      <c r="P214" s="250"/>
      <c r="Q214" s="251"/>
      <c r="R214" s="267"/>
      <c r="S214" s="267"/>
      <c r="T214" s="283"/>
      <c r="U214" s="2"/>
      <c r="V214" s="280"/>
      <c r="W214" s="282"/>
      <c r="X214"/>
      <c r="Y214" s="278"/>
      <c r="Z214" s="278"/>
      <c r="AA214" s="278"/>
      <c r="AB214" s="2"/>
      <c r="AC214" s="258">
        <v>5</v>
      </c>
      <c r="AD214" s="79">
        <v>46419</v>
      </c>
      <c r="AE214" s="244" t="s">
        <v>150</v>
      </c>
      <c r="AF214" s="5">
        <v>2134.1312748295763</v>
      </c>
      <c r="AG214" s="5">
        <v>2977.5356778241762</v>
      </c>
      <c r="AH214" s="5">
        <v>5111.6669526537526</v>
      </c>
      <c r="AI214" s="5">
        <v>289542.83308345708</v>
      </c>
      <c r="AJ214" s="5">
        <v>10457.166916542983</v>
      </c>
      <c r="AK214" s="5">
        <v>15101.167846725775</v>
      </c>
      <c r="AL214" s="259">
        <v>0.1225</v>
      </c>
      <c r="AM214" s="259" t="s">
        <v>151</v>
      </c>
      <c r="AN214" s="5">
        <v>300000</v>
      </c>
      <c r="AO214" s="5" t="s">
        <v>268</v>
      </c>
      <c r="AP214" s="278"/>
      <c r="AQ214" s="278"/>
      <c r="AT214" s="286"/>
      <c r="AU214" s="286"/>
      <c r="AV214" s="287"/>
      <c r="AW214" s="287"/>
      <c r="AX214" s="287"/>
      <c r="AY214" s="287"/>
      <c r="AZ214" s="287"/>
      <c r="BA214" s="287"/>
      <c r="BF214" s="258"/>
      <c r="BG214" s="79"/>
      <c r="BH214" s="244"/>
      <c r="BI214" s="5"/>
      <c r="BJ214" s="5"/>
      <c r="BK214" s="5"/>
      <c r="BL214" s="5"/>
      <c r="BM214" s="5"/>
      <c r="BN214" s="5"/>
      <c r="BO214" s="259"/>
      <c r="BP214" s="259"/>
      <c r="BQ214" s="5"/>
      <c r="BR214" s="5"/>
    </row>
    <row r="215" spans="1:70" s="285" customFormat="1" x14ac:dyDescent="0.3">
      <c r="A215"/>
      <c r="B215" s="5">
        <v>2</v>
      </c>
      <c r="C215" s="241">
        <v>51775</v>
      </c>
      <c r="D215" s="5">
        <v>12217.757435478889</v>
      </c>
      <c r="E215" s="5">
        <v>2863.624497907188</v>
      </c>
      <c r="F215" s="5">
        <v>15081.381933386076</v>
      </c>
      <c r="G215" s="5">
        <v>293372.34155765758</v>
      </c>
      <c r="H215" s="5">
        <v>889045.15844234242</v>
      </c>
      <c r="I215" s="5">
        <v>882393.67809956614</v>
      </c>
      <c r="J215" s="2"/>
      <c r="K215" s="245"/>
      <c r="L215" s="246"/>
      <c r="M215" s="247"/>
      <c r="N215" s="248"/>
      <c r="O215" s="274"/>
      <c r="P215" s="250"/>
      <c r="Q215" s="251"/>
      <c r="R215" s="267"/>
      <c r="S215" s="267"/>
      <c r="T215" s="283"/>
      <c r="U215" s="2"/>
      <c r="V215" s="280"/>
      <c r="W215" s="282"/>
      <c r="X215"/>
      <c r="Y215" s="278"/>
      <c r="Z215" s="278"/>
      <c r="AA215" s="278"/>
      <c r="AB215" s="2"/>
      <c r="AC215" s="258">
        <v>6</v>
      </c>
      <c r="AD215" s="79">
        <v>46447</v>
      </c>
      <c r="AE215" s="244" t="s">
        <v>150</v>
      </c>
      <c r="AF215" s="5">
        <v>2155.9171982601292</v>
      </c>
      <c r="AG215" s="5">
        <v>2955.7497543936242</v>
      </c>
      <c r="AH215" s="5">
        <v>5111.6669526537535</v>
      </c>
      <c r="AI215" s="5">
        <v>287386.91588519694</v>
      </c>
      <c r="AJ215" s="5">
        <v>12613.084114803112</v>
      </c>
      <c r="AK215" s="5">
        <v>18056.917601119399</v>
      </c>
      <c r="AL215" s="259">
        <v>0.1225</v>
      </c>
      <c r="AM215" s="259" t="s">
        <v>151</v>
      </c>
      <c r="AN215" s="5">
        <v>300000</v>
      </c>
      <c r="AO215" s="5" t="s">
        <v>268</v>
      </c>
      <c r="AP215" s="278"/>
      <c r="AQ215" s="278"/>
      <c r="AT215" s="286"/>
      <c r="AU215" s="286"/>
      <c r="AV215" s="287"/>
      <c r="AW215" s="287"/>
      <c r="AX215" s="287"/>
      <c r="AY215" s="287"/>
      <c r="AZ215" s="287"/>
      <c r="BA215" s="287"/>
      <c r="BF215" s="258"/>
      <c r="BG215" s="79"/>
      <c r="BH215" s="244"/>
      <c r="BI215" s="5"/>
      <c r="BJ215" s="5"/>
      <c r="BK215" s="5"/>
      <c r="BL215" s="5"/>
      <c r="BM215" s="5"/>
      <c r="BN215" s="5"/>
      <c r="BO215" s="259"/>
      <c r="BP215" s="259"/>
      <c r="BQ215" s="5"/>
      <c r="BR215" s="5"/>
    </row>
    <row r="216" spans="1:70" s="285" customFormat="1" x14ac:dyDescent="0.3">
      <c r="A216"/>
      <c r="B216" s="5">
        <v>2</v>
      </c>
      <c r="C216" s="241">
        <v>51806</v>
      </c>
      <c r="D216" s="5">
        <v>12323.734259533732</v>
      </c>
      <c r="E216" s="5">
        <v>2757.6476738523443</v>
      </c>
      <c r="F216" s="5">
        <v>15081.381933386076</v>
      </c>
      <c r="G216" s="5">
        <v>281048.60729812382</v>
      </c>
      <c r="H216" s="5">
        <v>901368.89270187612</v>
      </c>
      <c r="I216" s="5">
        <v>885151.32577341842</v>
      </c>
      <c r="J216" s="2"/>
      <c r="K216" s="245"/>
      <c r="L216" s="246"/>
      <c r="M216" s="247"/>
      <c r="N216" s="248"/>
      <c r="O216" s="274"/>
      <c r="P216" s="250"/>
      <c r="Q216" s="251"/>
      <c r="R216" s="267"/>
      <c r="S216" s="267"/>
      <c r="T216" s="283"/>
      <c r="U216" s="2"/>
      <c r="V216" s="280"/>
      <c r="W216" s="282"/>
      <c r="X216"/>
      <c r="Y216" s="278"/>
      <c r="Z216" s="278"/>
      <c r="AA216" s="278"/>
      <c r="AB216" s="2"/>
      <c r="AC216" s="258">
        <v>7</v>
      </c>
      <c r="AD216" s="79">
        <v>46478</v>
      </c>
      <c r="AE216" s="244" t="s">
        <v>150</v>
      </c>
      <c r="AF216" s="5">
        <v>2177.9255196590339</v>
      </c>
      <c r="AG216" s="5">
        <v>2933.7414329947187</v>
      </c>
      <c r="AH216" s="5">
        <v>5111.6669526537526</v>
      </c>
      <c r="AI216" s="5">
        <v>285208.99036553793</v>
      </c>
      <c r="AJ216" s="5">
        <v>14791.009634462145</v>
      </c>
      <c r="AK216" s="5">
        <v>20990.65903411412</v>
      </c>
      <c r="AL216" s="259">
        <v>0.1225</v>
      </c>
      <c r="AM216" s="259" t="s">
        <v>151</v>
      </c>
      <c r="AN216" s="5">
        <v>300000</v>
      </c>
      <c r="AO216" s="5" t="s">
        <v>268</v>
      </c>
      <c r="AP216" s="278"/>
      <c r="AQ216" s="278"/>
      <c r="AT216" s="286"/>
      <c r="AU216" s="286"/>
      <c r="AV216" s="287"/>
      <c r="AW216" s="287"/>
      <c r="AX216" s="287"/>
      <c r="AY216" s="287"/>
      <c r="AZ216" s="287"/>
      <c r="BA216" s="287"/>
      <c r="BF216" s="258"/>
      <c r="BG216" s="79"/>
      <c r="BH216" s="244"/>
      <c r="BI216" s="5"/>
      <c r="BJ216" s="5"/>
      <c r="BK216" s="5"/>
      <c r="BL216" s="5"/>
      <c r="BM216" s="5"/>
      <c r="BN216" s="5"/>
      <c r="BO216" s="259"/>
      <c r="BP216" s="259"/>
      <c r="BQ216" s="5"/>
      <c r="BR216" s="5"/>
    </row>
    <row r="217" spans="1:70" s="285" customFormat="1" x14ac:dyDescent="0.3">
      <c r="A217"/>
      <c r="B217" s="5">
        <v>2</v>
      </c>
      <c r="C217" s="241">
        <v>51836</v>
      </c>
      <c r="D217" s="5">
        <v>12430.640618138117</v>
      </c>
      <c r="E217" s="5">
        <v>2650.741315247953</v>
      </c>
      <c r="F217" s="5">
        <v>15081.38193338607</v>
      </c>
      <c r="G217" s="5">
        <v>268617.96667998569</v>
      </c>
      <c r="H217" s="5">
        <v>913799.53332001425</v>
      </c>
      <c r="I217" s="5">
        <v>887802.06708866637</v>
      </c>
      <c r="J217" s="2"/>
      <c r="K217" s="245"/>
      <c r="L217" s="246"/>
      <c r="M217" s="247"/>
      <c r="N217" s="248"/>
      <c r="O217" s="274"/>
      <c r="P217" s="250"/>
      <c r="Q217" s="251"/>
      <c r="R217" s="267"/>
      <c r="S217" s="267"/>
      <c r="T217" s="283"/>
      <c r="U217" s="2"/>
      <c r="V217" s="280"/>
      <c r="W217" s="282"/>
      <c r="X217"/>
      <c r="Y217" s="278"/>
      <c r="Z217" s="278"/>
      <c r="AA217" s="278"/>
      <c r="AB217" s="2"/>
      <c r="AC217" s="258">
        <v>8</v>
      </c>
      <c r="AD217" s="79">
        <v>46508</v>
      </c>
      <c r="AE217" s="244" t="s">
        <v>150</v>
      </c>
      <c r="AF217" s="5">
        <v>2200.1585093388871</v>
      </c>
      <c r="AG217" s="5">
        <v>2911.5084433148663</v>
      </c>
      <c r="AH217" s="5">
        <v>5111.6669526537535</v>
      </c>
      <c r="AI217" s="5">
        <v>283008.83185619902</v>
      </c>
      <c r="AJ217" s="5">
        <v>16991.168143801031</v>
      </c>
      <c r="AK217" s="5">
        <v>23902.167477428986</v>
      </c>
      <c r="AL217" s="259">
        <v>0.1225</v>
      </c>
      <c r="AM217" s="259" t="s">
        <v>151</v>
      </c>
      <c r="AN217" s="5">
        <v>300000</v>
      </c>
      <c r="AO217" s="5" t="s">
        <v>268</v>
      </c>
      <c r="AP217" s="278"/>
      <c r="AQ217" s="278"/>
      <c r="AT217" s="286"/>
      <c r="AU217" s="286"/>
      <c r="AV217" s="287"/>
      <c r="AW217" s="287"/>
      <c r="AX217" s="287"/>
      <c r="AY217" s="287"/>
      <c r="AZ217" s="287"/>
      <c r="BA217" s="287"/>
      <c r="BF217" s="258"/>
      <c r="BG217" s="79"/>
      <c r="BH217" s="244"/>
      <c r="BI217" s="5"/>
      <c r="BJ217" s="5"/>
      <c r="BK217" s="5"/>
      <c r="BL217" s="5"/>
      <c r="BM217" s="5"/>
      <c r="BN217" s="5"/>
      <c r="BO217" s="259"/>
      <c r="BP217" s="259"/>
      <c r="BQ217" s="5"/>
      <c r="BR217" s="5"/>
    </row>
    <row r="218" spans="1:70" s="285" customFormat="1" x14ac:dyDescent="0.3">
      <c r="A218"/>
      <c r="B218" s="5">
        <v>2</v>
      </c>
      <c r="C218" s="241">
        <v>51867</v>
      </c>
      <c r="D218" s="5">
        <v>12538.484762753993</v>
      </c>
      <c r="E218" s="5">
        <v>2542.8971706320808</v>
      </c>
      <c r="F218" s="5">
        <v>15081.381933386072</v>
      </c>
      <c r="G218" s="5">
        <v>256079.48191723169</v>
      </c>
      <c r="H218" s="5">
        <v>926338.01808276831</v>
      </c>
      <c r="I218" s="5">
        <v>890344.96425929852</v>
      </c>
      <c r="J218" s="2"/>
      <c r="K218" s="245"/>
      <c r="L218" s="246"/>
      <c r="M218" s="247"/>
      <c r="N218" s="248"/>
      <c r="O218" s="274"/>
      <c r="P218" s="250"/>
      <c r="Q218" s="251"/>
      <c r="R218" s="267"/>
      <c r="S218" s="267"/>
      <c r="T218" s="283"/>
      <c r="U218" s="2"/>
      <c r="V218" s="280"/>
      <c r="W218" s="282"/>
      <c r="X218"/>
      <c r="Y218" s="278"/>
      <c r="Z218" s="278"/>
      <c r="AA218" s="278"/>
      <c r="AB218" s="2"/>
      <c r="AC218" s="258">
        <v>9</v>
      </c>
      <c r="AD218" s="79">
        <v>46539</v>
      </c>
      <c r="AE218" s="244" t="s">
        <v>150</v>
      </c>
      <c r="AF218" s="5">
        <v>2222.6184607883883</v>
      </c>
      <c r="AG218" s="5">
        <v>2889.0484918653651</v>
      </c>
      <c r="AH218" s="5">
        <v>5111.6669526537535</v>
      </c>
      <c r="AI218" s="5">
        <v>280786.21339541062</v>
      </c>
      <c r="AJ218" s="5">
        <v>19213.786604589419</v>
      </c>
      <c r="AK218" s="5">
        <v>26791.21596929435</v>
      </c>
      <c r="AL218" s="259">
        <v>0.1225</v>
      </c>
      <c r="AM218" s="259" t="s">
        <v>151</v>
      </c>
      <c r="AN218" s="5">
        <v>300000</v>
      </c>
      <c r="AO218" s="5" t="s">
        <v>268</v>
      </c>
      <c r="AP218" s="278"/>
      <c r="AQ218" s="278"/>
      <c r="AT218" s="286"/>
      <c r="AU218" s="286"/>
      <c r="AV218" s="287"/>
      <c r="AW218" s="287"/>
      <c r="AX218" s="287"/>
      <c r="AY218" s="287"/>
      <c r="AZ218" s="287"/>
      <c r="BA218" s="287"/>
      <c r="BF218" s="258"/>
      <c r="BG218" s="79"/>
      <c r="BH218" s="244"/>
      <c r="BI218" s="5"/>
      <c r="BJ218" s="5"/>
      <c r="BK218" s="5"/>
      <c r="BL218" s="5"/>
      <c r="BM218" s="5"/>
      <c r="BN218" s="5"/>
      <c r="BO218" s="259"/>
      <c r="BP218" s="259"/>
      <c r="BQ218" s="5"/>
      <c r="BR218" s="5"/>
    </row>
    <row r="219" spans="1:70" s="285" customFormat="1" x14ac:dyDescent="0.3">
      <c r="A219"/>
      <c r="B219" s="5">
        <v>2</v>
      </c>
      <c r="C219" s="241">
        <v>51898</v>
      </c>
      <c r="D219" s="5">
        <v>12647.275019021969</v>
      </c>
      <c r="E219" s="5">
        <v>2434.1069143641043</v>
      </c>
      <c r="F219" s="5">
        <v>15081.381933386074</v>
      </c>
      <c r="G219" s="5">
        <v>243432.20689820976</v>
      </c>
      <c r="H219" s="5">
        <v>938985.29310179024</v>
      </c>
      <c r="I219" s="5">
        <v>892779.07117366255</v>
      </c>
      <c r="J219" s="2"/>
      <c r="K219" s="245"/>
      <c r="L219" s="246"/>
      <c r="M219" s="247"/>
      <c r="N219" s="248"/>
      <c r="O219" s="274"/>
      <c r="P219" s="250"/>
      <c r="Q219" s="251"/>
      <c r="R219" s="267"/>
      <c r="S219" s="267"/>
      <c r="T219" s="283"/>
      <c r="U219" s="2"/>
      <c r="V219" s="280"/>
      <c r="W219" s="282"/>
      <c r="X219"/>
      <c r="Y219" s="278"/>
      <c r="Z219" s="278"/>
      <c r="AA219" s="278"/>
      <c r="AB219" s="2"/>
      <c r="AC219" s="258">
        <v>10</v>
      </c>
      <c r="AD219" s="79">
        <v>46569</v>
      </c>
      <c r="AE219" s="244" t="s">
        <v>150</v>
      </c>
      <c r="AF219" s="5">
        <v>2245.3076909089359</v>
      </c>
      <c r="AG219" s="5">
        <v>2866.3592617448166</v>
      </c>
      <c r="AH219" s="5">
        <v>5111.6669526537526</v>
      </c>
      <c r="AI219" s="5">
        <v>278540.90570450167</v>
      </c>
      <c r="AJ219" s="5">
        <v>21459.094295498355</v>
      </c>
      <c r="AK219" s="5">
        <v>29657.575231039165</v>
      </c>
      <c r="AL219" s="259">
        <v>0.1225</v>
      </c>
      <c r="AM219" s="259" t="s">
        <v>151</v>
      </c>
      <c r="AN219" s="5">
        <v>300000</v>
      </c>
      <c r="AO219" s="5" t="s">
        <v>268</v>
      </c>
      <c r="AP219" s="278"/>
      <c r="AQ219" s="278"/>
      <c r="AT219" s="286"/>
      <c r="AU219" s="286"/>
      <c r="AV219" s="287"/>
      <c r="AW219" s="287"/>
      <c r="AX219" s="287"/>
      <c r="AY219" s="287"/>
      <c r="AZ219" s="287"/>
      <c r="BA219" s="287"/>
      <c r="BF219" s="258"/>
      <c r="BG219" s="79"/>
      <c r="BH219" s="244"/>
      <c r="BI219" s="5"/>
      <c r="BJ219" s="5"/>
      <c r="BK219" s="5"/>
      <c r="BL219" s="5"/>
      <c r="BM219" s="5"/>
      <c r="BN219" s="5"/>
      <c r="BO219" s="259"/>
      <c r="BP219" s="259"/>
      <c r="BQ219" s="5"/>
      <c r="BR219" s="5"/>
    </row>
    <row r="220" spans="1:70" s="285" customFormat="1" x14ac:dyDescent="0.3">
      <c r="A220"/>
      <c r="B220" s="5">
        <v>2</v>
      </c>
      <c r="C220" s="241">
        <v>51926</v>
      </c>
      <c r="D220" s="5">
        <v>12757.019787436908</v>
      </c>
      <c r="E220" s="5">
        <v>2324.3621459491669</v>
      </c>
      <c r="F220" s="5">
        <v>15081.381933386074</v>
      </c>
      <c r="G220" s="5">
        <v>230675.18711077282</v>
      </c>
      <c r="H220" s="5">
        <v>951742.31288922718</v>
      </c>
      <c r="I220" s="5">
        <v>895103.43331961171</v>
      </c>
      <c r="J220" s="2"/>
      <c r="K220" s="245"/>
      <c r="L220" s="246"/>
      <c r="M220" s="247"/>
      <c r="N220" s="248"/>
      <c r="O220" s="274"/>
      <c r="P220" s="250"/>
      <c r="Q220" s="251"/>
      <c r="R220" s="267"/>
      <c r="S220" s="267"/>
      <c r="T220" s="283"/>
      <c r="U220" s="2"/>
      <c r="V220" s="280"/>
      <c r="W220" s="282"/>
      <c r="X220"/>
      <c r="Y220" s="278"/>
      <c r="Z220" s="278"/>
      <c r="AA220" s="278"/>
      <c r="AB220" s="2"/>
      <c r="AC220" s="258">
        <v>11</v>
      </c>
      <c r="AD220" s="79">
        <v>46600</v>
      </c>
      <c r="AE220" s="244" t="s">
        <v>150</v>
      </c>
      <c r="AF220" s="5">
        <v>2268.2285402536313</v>
      </c>
      <c r="AG220" s="5">
        <v>2843.4384124001213</v>
      </c>
      <c r="AH220" s="5">
        <v>5111.6669526537526</v>
      </c>
      <c r="AI220" s="5">
        <v>276272.67716424802</v>
      </c>
      <c r="AJ220" s="5">
        <v>23727.322835751987</v>
      </c>
      <c r="AK220" s="5">
        <v>32501.013643439288</v>
      </c>
      <c r="AL220" s="259">
        <v>0.1225</v>
      </c>
      <c r="AM220" s="259" t="s">
        <v>151</v>
      </c>
      <c r="AN220" s="5">
        <v>300000</v>
      </c>
      <c r="AO220" s="5" t="s">
        <v>268</v>
      </c>
      <c r="AP220" s="278"/>
      <c r="AQ220" s="278"/>
      <c r="AT220" s="286"/>
      <c r="AU220" s="286"/>
      <c r="AV220" s="287"/>
      <c r="AW220" s="287"/>
      <c r="AX220" s="287"/>
      <c r="AY220" s="287"/>
      <c r="AZ220" s="287"/>
      <c r="BA220" s="287"/>
      <c r="BF220" s="258"/>
      <c r="BG220" s="79"/>
      <c r="BH220" s="244"/>
      <c r="BI220" s="5"/>
      <c r="BJ220" s="5"/>
      <c r="BK220" s="5"/>
      <c r="BL220" s="5"/>
      <c r="BM220" s="5"/>
      <c r="BN220" s="5"/>
      <c r="BO220" s="259"/>
      <c r="BP220" s="259"/>
      <c r="BQ220" s="5"/>
      <c r="BR220" s="5"/>
    </row>
    <row r="221" spans="1:70" s="285" customFormat="1" x14ac:dyDescent="0.3">
      <c r="A221"/>
      <c r="B221" s="5">
        <v>2</v>
      </c>
      <c r="C221" s="241">
        <v>51957</v>
      </c>
      <c r="D221" s="5">
        <v>12867.727544029669</v>
      </c>
      <c r="E221" s="5">
        <v>2213.6543893564035</v>
      </c>
      <c r="F221" s="5">
        <v>15081.381933386072</v>
      </c>
      <c r="G221" s="5">
        <v>217807.45956674314</v>
      </c>
      <c r="H221" s="5">
        <v>964610.04043325689</v>
      </c>
      <c r="I221" s="5">
        <v>897317.0877089682</v>
      </c>
      <c r="J221" s="2"/>
      <c r="K221" s="245"/>
      <c r="L221" s="246"/>
      <c r="M221" s="247"/>
      <c r="N221" s="248"/>
      <c r="O221" s="274"/>
      <c r="P221" s="250"/>
      <c r="Q221" s="251"/>
      <c r="R221" s="267"/>
      <c r="S221" s="267"/>
      <c r="T221" s="283"/>
      <c r="U221" s="2"/>
      <c r="V221" s="280"/>
      <c r="W221" s="282"/>
      <c r="X221"/>
      <c r="Y221" s="278"/>
      <c r="Z221" s="278"/>
      <c r="AA221" s="278"/>
      <c r="AB221" s="2"/>
      <c r="AC221" s="258">
        <v>12</v>
      </c>
      <c r="AD221" s="79">
        <v>46631</v>
      </c>
      <c r="AE221" s="244" t="s">
        <v>150</v>
      </c>
      <c r="AF221" s="5">
        <v>2291.3833732687199</v>
      </c>
      <c r="AG221" s="5">
        <v>2820.2835793850318</v>
      </c>
      <c r="AH221" s="5">
        <v>5111.6669526537517</v>
      </c>
      <c r="AI221" s="5">
        <v>273981.29379097931</v>
      </c>
      <c r="AJ221" s="5">
        <v>26018.706209020707</v>
      </c>
      <c r="AK221" s="5">
        <v>35321.297222824316</v>
      </c>
      <c r="AL221" s="259">
        <v>0.1225</v>
      </c>
      <c r="AM221" s="259" t="s">
        <v>151</v>
      </c>
      <c r="AN221" s="5">
        <v>300000</v>
      </c>
      <c r="AO221" s="5" t="s">
        <v>268</v>
      </c>
      <c r="AP221" s="278"/>
      <c r="AQ221" s="278"/>
      <c r="AT221" s="286"/>
      <c r="AU221" s="286"/>
      <c r="AV221" s="287"/>
      <c r="AW221" s="287"/>
      <c r="AX221" s="287"/>
      <c r="AY221" s="287"/>
      <c r="AZ221" s="287"/>
      <c r="BA221" s="287"/>
      <c r="BF221" s="258"/>
      <c r="BG221" s="79"/>
      <c r="BH221" s="244"/>
      <c r="BI221" s="5"/>
      <c r="BJ221" s="5"/>
      <c r="BK221" s="5"/>
      <c r="BL221" s="5"/>
      <c r="BM221" s="5"/>
      <c r="BN221" s="5"/>
      <c r="BO221" s="259"/>
      <c r="BP221" s="259"/>
      <c r="BQ221" s="5"/>
      <c r="BR221" s="5"/>
    </row>
    <row r="222" spans="1:70" s="285" customFormat="1" x14ac:dyDescent="0.3">
      <c r="A222"/>
      <c r="B222" s="5">
        <v>2</v>
      </c>
      <c r="C222" s="241">
        <v>51987</v>
      </c>
      <c r="D222" s="5">
        <v>12979.406841055203</v>
      </c>
      <c r="E222" s="5">
        <v>2101.9750923308711</v>
      </c>
      <c r="F222" s="5">
        <v>15081.381933386074</v>
      </c>
      <c r="G222" s="5">
        <v>204828.05272568794</v>
      </c>
      <c r="H222" s="5">
        <v>977589.44727431203</v>
      </c>
      <c r="I222" s="5">
        <v>899419.06280129903</v>
      </c>
      <c r="J222" s="2"/>
      <c r="K222" s="245"/>
      <c r="L222" s="246"/>
      <c r="M222" s="247"/>
      <c r="N222" s="248"/>
      <c r="O222" s="274"/>
      <c r="P222" s="250"/>
      <c r="Q222" s="251"/>
      <c r="R222" s="267"/>
      <c r="S222" s="267"/>
      <c r="T222" s="283"/>
      <c r="U222" s="2"/>
      <c r="V222" s="280"/>
      <c r="W222" s="282"/>
      <c r="X222"/>
      <c r="Y222" s="278"/>
      <c r="Z222" s="278"/>
      <c r="AA222" s="278"/>
      <c r="AB222" s="2"/>
      <c r="AC222" s="258">
        <v>13</v>
      </c>
      <c r="AD222" s="79">
        <v>46661</v>
      </c>
      <c r="AE222" s="244" t="s">
        <v>150</v>
      </c>
      <c r="AF222" s="5">
        <v>2314.7745785375055</v>
      </c>
      <c r="AG222" s="5">
        <v>2796.8923741162471</v>
      </c>
      <c r="AH222" s="5">
        <v>5111.6669526537526</v>
      </c>
      <c r="AI222" s="5">
        <v>271666.51921244181</v>
      </c>
      <c r="AJ222" s="5">
        <v>28333.480787558212</v>
      </c>
      <c r="AK222" s="5">
        <v>38118.18959694056</v>
      </c>
      <c r="AL222" s="259">
        <v>0.1225</v>
      </c>
      <c r="AM222" s="259" t="s">
        <v>151</v>
      </c>
      <c r="AN222" s="5">
        <v>300000</v>
      </c>
      <c r="AO222" s="5" t="s">
        <v>268</v>
      </c>
      <c r="AP222" s="278"/>
      <c r="AQ222" s="278"/>
      <c r="AT222" s="286"/>
      <c r="AU222" s="286"/>
      <c r="AV222" s="287"/>
      <c r="AW222" s="287"/>
      <c r="AX222" s="287"/>
      <c r="AY222" s="287"/>
      <c r="AZ222" s="287"/>
      <c r="BA222" s="287"/>
      <c r="BF222" s="258"/>
      <c r="BG222" s="79"/>
      <c r="BH222" s="244"/>
      <c r="BI222" s="5"/>
      <c r="BJ222" s="5"/>
      <c r="BK222" s="5"/>
      <c r="BL222" s="5"/>
      <c r="BM222" s="5"/>
      <c r="BN222" s="5"/>
      <c r="BO222" s="259"/>
      <c r="BP222" s="259"/>
      <c r="BQ222" s="5"/>
      <c r="BR222" s="5"/>
    </row>
    <row r="223" spans="1:70" s="285" customFormat="1" x14ac:dyDescent="0.3">
      <c r="A223"/>
      <c r="B223" s="5">
        <v>2</v>
      </c>
      <c r="C223" s="241">
        <v>52018</v>
      </c>
      <c r="D223" s="5">
        <v>13092.066307686939</v>
      </c>
      <c r="E223" s="5">
        <v>1989.3156256991347</v>
      </c>
      <c r="F223" s="5">
        <v>15081.381933386072</v>
      </c>
      <c r="G223" s="5">
        <v>191735.986418001</v>
      </c>
      <c r="H223" s="5">
        <v>990681.513581999</v>
      </c>
      <c r="I223" s="5">
        <v>901408.37842699816</v>
      </c>
      <c r="J223" s="2"/>
      <c r="K223" s="245"/>
      <c r="L223" s="246"/>
      <c r="M223" s="247"/>
      <c r="N223" s="248"/>
      <c r="O223" s="274"/>
      <c r="P223" s="250"/>
      <c r="Q223" s="251"/>
      <c r="R223" s="267"/>
      <c r="S223" s="267"/>
      <c r="T223" s="283"/>
      <c r="U223" s="2"/>
      <c r="V223" s="280"/>
      <c r="W223" s="282"/>
      <c r="X223"/>
      <c r="Y223" s="278"/>
      <c r="Z223" s="278"/>
      <c r="AA223" s="278"/>
      <c r="AB223" s="2"/>
      <c r="AC223" s="258">
        <v>14</v>
      </c>
      <c r="AD223" s="79">
        <v>46692</v>
      </c>
      <c r="AE223" s="244" t="s">
        <v>150</v>
      </c>
      <c r="AF223" s="5">
        <v>2359.195316059408</v>
      </c>
      <c r="AG223" s="5">
        <v>2716.6651921244179</v>
      </c>
      <c r="AH223" s="5">
        <v>5075.8605081838259</v>
      </c>
      <c r="AI223" s="5">
        <v>269307.32389638241</v>
      </c>
      <c r="AJ223" s="5">
        <v>30692.676103617621</v>
      </c>
      <c r="AK223" s="5">
        <v>40834.854789064979</v>
      </c>
      <c r="AL223" s="259">
        <v>0.12</v>
      </c>
      <c r="AM223" s="259" t="s">
        <v>151</v>
      </c>
      <c r="AN223" s="5">
        <v>300000</v>
      </c>
      <c r="AO223" s="5" t="s">
        <v>268</v>
      </c>
      <c r="AP223" s="278"/>
      <c r="AQ223" s="278"/>
      <c r="AT223" s="286"/>
      <c r="AU223" s="286"/>
      <c r="AV223" s="287"/>
      <c r="AW223" s="287"/>
      <c r="AX223" s="287"/>
      <c r="AY223" s="287"/>
      <c r="AZ223" s="287"/>
      <c r="BA223" s="287"/>
      <c r="BF223" s="258"/>
      <c r="BG223" s="79"/>
      <c r="BH223" s="244"/>
      <c r="BI223" s="5"/>
      <c r="BJ223" s="5"/>
      <c r="BK223" s="5"/>
      <c r="BL223" s="5"/>
      <c r="BM223" s="5"/>
      <c r="BN223" s="5"/>
      <c r="BO223" s="259"/>
      <c r="BP223" s="259"/>
      <c r="BQ223" s="5"/>
      <c r="BR223" s="5"/>
    </row>
    <row r="224" spans="1:70" s="285" customFormat="1" x14ac:dyDescent="0.3">
      <c r="A224"/>
      <c r="B224" s="5">
        <v>2</v>
      </c>
      <c r="C224" s="241">
        <v>52048</v>
      </c>
      <c r="D224" s="5">
        <v>13205.714650717631</v>
      </c>
      <c r="E224" s="5">
        <v>1875.6672826684407</v>
      </c>
      <c r="F224" s="5">
        <v>15081.381933386072</v>
      </c>
      <c r="G224" s="5">
        <v>178530.27176728335</v>
      </c>
      <c r="H224" s="5">
        <v>1003887.2282327167</v>
      </c>
      <c r="I224" s="5">
        <v>903284.04570966668</v>
      </c>
      <c r="J224" s="2"/>
      <c r="K224" s="245"/>
      <c r="L224" s="246"/>
      <c r="M224" s="247"/>
      <c r="N224" s="248"/>
      <c r="O224" s="274"/>
      <c r="P224" s="250"/>
      <c r="Q224" s="251"/>
      <c r="R224" s="267"/>
      <c r="S224" s="267"/>
      <c r="T224" s="283"/>
      <c r="U224" s="2"/>
      <c r="V224" s="280"/>
      <c r="W224" s="282"/>
      <c r="X224"/>
      <c r="Y224" s="278"/>
      <c r="Z224" s="278"/>
      <c r="AA224" s="278"/>
      <c r="AB224" s="2"/>
      <c r="AC224" s="258">
        <v>15</v>
      </c>
      <c r="AD224" s="79">
        <v>46722</v>
      </c>
      <c r="AE224" s="244" t="s">
        <v>150</v>
      </c>
      <c r="AF224" s="5">
        <v>2382.7872692200026</v>
      </c>
      <c r="AG224" s="5">
        <v>2693.0732389638242</v>
      </c>
      <c r="AH224" s="5">
        <v>5075.8605081838268</v>
      </c>
      <c r="AI224" s="5">
        <v>266924.53662716242</v>
      </c>
      <c r="AJ224" s="5">
        <v>33075.463372837621</v>
      </c>
      <c r="AK224" s="5">
        <v>43527.9280280288</v>
      </c>
      <c r="AL224" s="259">
        <v>0.12</v>
      </c>
      <c r="AM224" s="259" t="s">
        <v>151</v>
      </c>
      <c r="AN224" s="5">
        <v>300000</v>
      </c>
      <c r="AO224" s="5" t="s">
        <v>268</v>
      </c>
      <c r="AP224" s="278"/>
      <c r="AQ224" s="278"/>
      <c r="AT224" s="286"/>
      <c r="AU224" s="286"/>
      <c r="AV224" s="287"/>
      <c r="AW224" s="287"/>
      <c r="AX224" s="287"/>
      <c r="AY224" s="287"/>
      <c r="AZ224" s="287"/>
      <c r="BA224" s="287"/>
      <c r="BF224" s="258"/>
      <c r="BG224" s="79"/>
      <c r="BH224" s="244"/>
      <c r="BI224" s="5"/>
      <c r="BJ224" s="5"/>
      <c r="BK224" s="5"/>
      <c r="BL224" s="5"/>
      <c r="BM224" s="5"/>
      <c r="BN224" s="5"/>
      <c r="BO224" s="259"/>
      <c r="BP224" s="259"/>
      <c r="BQ224" s="5"/>
      <c r="BR224" s="5"/>
    </row>
    <row r="225" spans="1:70" s="285" customFormat="1" x14ac:dyDescent="0.3">
      <c r="A225"/>
      <c r="B225" s="5">
        <v>2</v>
      </c>
      <c r="C225" s="241">
        <v>52079</v>
      </c>
      <c r="D225" s="5">
        <v>13320.360655266652</v>
      </c>
      <c r="E225" s="5">
        <v>1761.021278119423</v>
      </c>
      <c r="F225" s="5">
        <v>15081.381933386074</v>
      </c>
      <c r="G225" s="5">
        <v>165209.91111201671</v>
      </c>
      <c r="H225" s="5">
        <v>1017207.5888879832</v>
      </c>
      <c r="I225" s="5">
        <v>905045.06698778621</v>
      </c>
      <c r="J225" s="2"/>
      <c r="K225" s="245"/>
      <c r="L225" s="246"/>
      <c r="M225" s="247"/>
      <c r="N225" s="248"/>
      <c r="O225" s="274"/>
      <c r="P225" s="250"/>
      <c r="Q225" s="251"/>
      <c r="R225" s="267"/>
      <c r="S225" s="267"/>
      <c r="T225" s="283"/>
      <c r="U225" s="2"/>
      <c r="V225" s="280"/>
      <c r="W225" s="282"/>
      <c r="X225"/>
      <c r="Y225" s="278"/>
      <c r="Z225" s="278"/>
      <c r="AA225" s="278"/>
      <c r="AB225" s="2"/>
      <c r="AC225" s="258">
        <v>16</v>
      </c>
      <c r="AD225" s="79">
        <v>46753</v>
      </c>
      <c r="AE225" s="244" t="s">
        <v>150</v>
      </c>
      <c r="AF225" s="5">
        <v>2406.6151419122025</v>
      </c>
      <c r="AG225" s="5">
        <v>2669.2453662716243</v>
      </c>
      <c r="AH225" s="5">
        <v>5075.8605081838268</v>
      </c>
      <c r="AI225" s="5">
        <v>264517.92148525023</v>
      </c>
      <c r="AJ225" s="5">
        <v>35482.078514749825</v>
      </c>
      <c r="AK225" s="5">
        <v>46197.173394300422</v>
      </c>
      <c r="AL225" s="259">
        <v>0.12</v>
      </c>
      <c r="AM225" s="259" t="s">
        <v>151</v>
      </c>
      <c r="AN225" s="5">
        <v>300000</v>
      </c>
      <c r="AO225" s="5" t="s">
        <v>268</v>
      </c>
      <c r="AP225" s="278"/>
      <c r="AQ225" s="278"/>
      <c r="AT225" s="286"/>
      <c r="AU225" s="286"/>
      <c r="AV225" s="287"/>
      <c r="AW225" s="287"/>
      <c r="AX225" s="287"/>
      <c r="AY225" s="287"/>
      <c r="AZ225" s="287"/>
      <c r="BA225" s="287"/>
      <c r="BF225" s="258"/>
      <c r="BG225" s="79"/>
      <c r="BH225" s="244"/>
      <c r="BI225" s="5"/>
      <c r="BJ225" s="5"/>
      <c r="BK225" s="5"/>
      <c r="BL225" s="5"/>
      <c r="BM225" s="5"/>
      <c r="BN225" s="5"/>
      <c r="BO225" s="259"/>
      <c r="BP225" s="259"/>
      <c r="BQ225" s="5"/>
      <c r="BR225" s="5"/>
    </row>
    <row r="226" spans="1:70" s="285" customFormat="1" x14ac:dyDescent="0.3">
      <c r="A226"/>
      <c r="B226" s="5">
        <v>2</v>
      </c>
      <c r="C226" s="241">
        <v>52110</v>
      </c>
      <c r="D226" s="5">
        <v>13436.013185493786</v>
      </c>
      <c r="E226" s="5">
        <v>1645.3687478922807</v>
      </c>
      <c r="F226" s="5">
        <v>15081.381933386068</v>
      </c>
      <c r="G226" s="5">
        <v>151773.89792652291</v>
      </c>
      <c r="H226" s="5">
        <v>1030643.6020734771</v>
      </c>
      <c r="I226" s="5">
        <v>906690.43573567842</v>
      </c>
      <c r="J226" s="2"/>
      <c r="K226" s="245"/>
      <c r="L226" s="246"/>
      <c r="M226" s="247"/>
      <c r="N226" s="248"/>
      <c r="O226" s="274"/>
      <c r="P226" s="250"/>
      <c r="Q226" s="251"/>
      <c r="R226" s="267"/>
      <c r="S226" s="267"/>
      <c r="T226" s="283"/>
      <c r="U226" s="2"/>
      <c r="V226" s="280"/>
      <c r="W226" s="282"/>
      <c r="X226"/>
      <c r="Y226" s="278"/>
      <c r="Z226" s="278"/>
      <c r="AA226" s="278"/>
      <c r="AB226" s="2"/>
      <c r="AC226" s="258">
        <v>17</v>
      </c>
      <c r="AD226" s="79">
        <v>46784</v>
      </c>
      <c r="AE226" s="244" t="s">
        <v>150</v>
      </c>
      <c r="AF226" s="5">
        <v>2430.6812933313236</v>
      </c>
      <c r="AG226" s="5">
        <v>2645.1792148525024</v>
      </c>
      <c r="AH226" s="5">
        <v>5075.8605081838259</v>
      </c>
      <c r="AI226" s="5">
        <v>262087.24019191891</v>
      </c>
      <c r="AJ226" s="5">
        <v>37912.759808081151</v>
      </c>
      <c r="AK226" s="5">
        <v>48842.352609152927</v>
      </c>
      <c r="AL226" s="259">
        <v>0.12</v>
      </c>
      <c r="AM226" s="259" t="s">
        <v>151</v>
      </c>
      <c r="AN226" s="5">
        <v>300000</v>
      </c>
      <c r="AO226" s="5" t="s">
        <v>268</v>
      </c>
      <c r="AP226" s="278"/>
      <c r="AQ226" s="278"/>
      <c r="AT226" s="286"/>
      <c r="AU226" s="286"/>
      <c r="AV226" s="287"/>
      <c r="AW226" s="287"/>
      <c r="AX226" s="287"/>
      <c r="AY226" s="287"/>
      <c r="AZ226" s="287"/>
      <c r="BA226" s="287"/>
      <c r="BF226" s="258"/>
      <c r="BG226" s="79"/>
      <c r="BH226" s="244"/>
      <c r="BI226" s="5"/>
      <c r="BJ226" s="5"/>
      <c r="BK226" s="5"/>
      <c r="BL226" s="5"/>
      <c r="BM226" s="5"/>
      <c r="BN226" s="5"/>
      <c r="BO226" s="259"/>
      <c r="BP226" s="259"/>
      <c r="BQ226" s="5"/>
      <c r="BR226" s="5"/>
    </row>
    <row r="227" spans="1:70" s="285" customFormat="1" x14ac:dyDescent="0.3">
      <c r="A227"/>
      <c r="B227" s="5">
        <v>2</v>
      </c>
      <c r="C227" s="241">
        <v>52140</v>
      </c>
      <c r="D227" s="5">
        <v>13552.681185319703</v>
      </c>
      <c r="E227" s="5">
        <v>1528.7007480663658</v>
      </c>
      <c r="F227" s="5">
        <v>15081.381933386068</v>
      </c>
      <c r="G227" s="5">
        <v>138221.21674120321</v>
      </c>
      <c r="H227" s="5">
        <v>1044196.2832587968</v>
      </c>
      <c r="I227" s="5">
        <v>908219.13648374483</v>
      </c>
      <c r="J227" s="2"/>
      <c r="K227" s="245"/>
      <c r="L227" s="246"/>
      <c r="M227" s="247"/>
      <c r="N227" s="248"/>
      <c r="O227" s="274"/>
      <c r="P227" s="250"/>
      <c r="Q227" s="251"/>
      <c r="R227" s="267"/>
      <c r="S227" s="267"/>
      <c r="T227" s="283"/>
      <c r="U227" s="2"/>
      <c r="V227" s="280"/>
      <c r="W227" s="282"/>
      <c r="X227"/>
      <c r="Y227" s="278"/>
      <c r="Z227" s="278"/>
      <c r="AA227" s="278"/>
      <c r="AB227" s="2"/>
      <c r="AC227" s="258">
        <v>18</v>
      </c>
      <c r="AD227" s="79">
        <v>46813</v>
      </c>
      <c r="AE227" s="244" t="s">
        <v>150</v>
      </c>
      <c r="AF227" s="5">
        <v>2454.9881062646377</v>
      </c>
      <c r="AG227" s="5">
        <v>2620.8724019191891</v>
      </c>
      <c r="AH227" s="5">
        <v>5075.8605081838268</v>
      </c>
      <c r="AI227" s="5">
        <v>259632.25208565427</v>
      </c>
      <c r="AJ227" s="5">
        <v>40367.747914345789</v>
      </c>
      <c r="AK227" s="5">
        <v>51463.225011072114</v>
      </c>
      <c r="AL227" s="259">
        <v>0.12</v>
      </c>
      <c r="AM227" s="259" t="s">
        <v>151</v>
      </c>
      <c r="AN227" s="5">
        <v>300000</v>
      </c>
      <c r="AO227" s="5" t="s">
        <v>268</v>
      </c>
      <c r="AP227" s="278"/>
      <c r="AQ227" s="278"/>
      <c r="AT227" s="286"/>
      <c r="AU227" s="286"/>
      <c r="AV227" s="287"/>
      <c r="AW227" s="287"/>
      <c r="AX227" s="287"/>
      <c r="AY227" s="287"/>
      <c r="AZ227" s="287"/>
      <c r="BA227" s="287"/>
      <c r="BF227" s="258"/>
      <c r="BG227" s="79"/>
      <c r="BH227" s="244"/>
      <c r="BI227" s="5"/>
      <c r="BJ227" s="5"/>
      <c r="BK227" s="5"/>
      <c r="BL227" s="5"/>
      <c r="BM227" s="5"/>
      <c r="BN227" s="5"/>
      <c r="BO227" s="259"/>
      <c r="BP227" s="259"/>
      <c r="BQ227" s="5"/>
      <c r="BR227" s="5"/>
    </row>
    <row r="228" spans="1:70" s="285" customFormat="1" x14ac:dyDescent="0.3">
      <c r="A228"/>
      <c r="B228" s="5">
        <v>1</v>
      </c>
      <c r="C228" s="241">
        <v>52171</v>
      </c>
      <c r="D228" s="5">
        <v>3674.0675173053373</v>
      </c>
      <c r="E228" s="5">
        <v>1411.0082542331161</v>
      </c>
      <c r="F228" s="5">
        <v>5085.0757715384534</v>
      </c>
      <c r="G228" s="5">
        <v>134547.14922389787</v>
      </c>
      <c r="H228" s="5">
        <v>283452.8507761021</v>
      </c>
      <c r="I228" s="5">
        <v>474490.9053162635</v>
      </c>
      <c r="J228" s="2"/>
      <c r="K228" s="245"/>
      <c r="L228" s="246"/>
      <c r="M228" s="247"/>
      <c r="N228" s="248"/>
      <c r="O228" s="274"/>
      <c r="P228" s="250"/>
      <c r="Q228" s="251"/>
      <c r="R228" s="267"/>
      <c r="S228" s="267"/>
      <c r="T228" s="283"/>
      <c r="U228" s="2"/>
      <c r="V228" s="280"/>
      <c r="W228" s="282"/>
      <c r="X228"/>
      <c r="Y228" s="278"/>
      <c r="Z228" s="278"/>
      <c r="AA228" s="278"/>
      <c r="AB228" s="2"/>
      <c r="AC228" s="258">
        <v>19</v>
      </c>
      <c r="AD228" s="79">
        <v>46844</v>
      </c>
      <c r="AE228" s="244" t="s">
        <v>150</v>
      </c>
      <c r="AF228" s="5">
        <v>2479.5379873272832</v>
      </c>
      <c r="AG228" s="5">
        <v>2596.3225208565427</v>
      </c>
      <c r="AH228" s="5">
        <v>5075.8605081838259</v>
      </c>
      <c r="AI228" s="5">
        <v>257152.71409832698</v>
      </c>
      <c r="AJ228" s="5">
        <v>42847.285901673073</v>
      </c>
      <c r="AK228" s="5">
        <v>54059.547531928656</v>
      </c>
      <c r="AL228" s="259">
        <v>0.12</v>
      </c>
      <c r="AM228" s="259" t="s">
        <v>151</v>
      </c>
      <c r="AN228" s="5">
        <v>300000</v>
      </c>
      <c r="AO228" s="5" t="s">
        <v>268</v>
      </c>
      <c r="AP228" s="278"/>
      <c r="AQ228" s="278"/>
      <c r="AT228" s="286"/>
      <c r="AU228" s="286"/>
      <c r="AV228" s="287"/>
      <c r="AW228" s="287"/>
      <c r="AX228" s="287"/>
      <c r="AY228" s="287"/>
      <c r="AZ228" s="287"/>
      <c r="BA228" s="287"/>
      <c r="BF228" s="258"/>
      <c r="BG228" s="79"/>
      <c r="BH228" s="244"/>
      <c r="BI228" s="5"/>
      <c r="BJ228" s="5"/>
      <c r="BK228" s="5"/>
      <c r="BL228" s="5"/>
      <c r="BM228" s="5"/>
      <c r="BN228" s="5"/>
      <c r="BO228" s="259"/>
      <c r="BP228" s="259"/>
      <c r="BQ228" s="5"/>
      <c r="BR228" s="5"/>
    </row>
    <row r="229" spans="1:70" s="285" customFormat="1" x14ac:dyDescent="0.3">
      <c r="A229"/>
      <c r="B229" s="5">
        <v>1</v>
      </c>
      <c r="C229" s="241">
        <v>52201</v>
      </c>
      <c r="D229" s="5">
        <v>3711.5736232111626</v>
      </c>
      <c r="E229" s="5">
        <v>1373.5021483272908</v>
      </c>
      <c r="F229" s="5">
        <v>5085.0757715384534</v>
      </c>
      <c r="G229" s="5">
        <v>130835.5756006867</v>
      </c>
      <c r="H229" s="5">
        <v>287164.42439931328</v>
      </c>
      <c r="I229" s="5">
        <v>475864.4074645908</v>
      </c>
      <c r="J229" s="2"/>
      <c r="K229" s="245"/>
      <c r="L229" s="246"/>
      <c r="M229" s="247"/>
      <c r="N229" s="248"/>
      <c r="O229" s="274"/>
      <c r="P229" s="250"/>
      <c r="Q229" s="251"/>
      <c r="R229" s="267"/>
      <c r="S229" s="267"/>
      <c r="T229" s="283"/>
      <c r="U229" s="2"/>
      <c r="V229" s="280"/>
      <c r="W229" s="282"/>
      <c r="X229"/>
      <c r="Y229" s="278"/>
      <c r="Z229" s="278"/>
      <c r="AA229" s="278"/>
      <c r="AB229" s="2"/>
      <c r="AC229" s="258">
        <v>20</v>
      </c>
      <c r="AD229" s="79">
        <v>46874</v>
      </c>
      <c r="AE229" s="244" t="s">
        <v>150</v>
      </c>
      <c r="AF229" s="5">
        <v>2504.333367200556</v>
      </c>
      <c r="AG229" s="5">
        <v>2571.5271409832699</v>
      </c>
      <c r="AH229" s="5">
        <v>5075.8605081838259</v>
      </c>
      <c r="AI229" s="5">
        <v>254648.38073112641</v>
      </c>
      <c r="AJ229" s="5">
        <v>45351.619268873626</v>
      </c>
      <c r="AK229" s="5">
        <v>56631.074672911927</v>
      </c>
      <c r="AL229" s="259">
        <v>0.12</v>
      </c>
      <c r="AM229" s="259" t="s">
        <v>151</v>
      </c>
      <c r="AN229" s="5">
        <v>300000</v>
      </c>
      <c r="AO229" s="5" t="s">
        <v>268</v>
      </c>
      <c r="AP229" s="278"/>
      <c r="AQ229" s="278"/>
      <c r="AT229" s="286"/>
      <c r="AU229" s="286"/>
      <c r="AV229" s="287"/>
      <c r="AW229" s="287"/>
      <c r="AX229" s="287"/>
      <c r="AY229" s="287"/>
      <c r="AZ229" s="287"/>
      <c r="BA229" s="287"/>
      <c r="BF229" s="258"/>
      <c r="BG229" s="79"/>
      <c r="BH229" s="244"/>
      <c r="BI229" s="5"/>
      <c r="BJ229" s="5"/>
      <c r="BK229" s="5"/>
      <c r="BL229" s="5"/>
      <c r="BM229" s="5"/>
      <c r="BN229" s="5"/>
      <c r="BO229" s="259"/>
      <c r="BP229" s="259"/>
      <c r="BQ229" s="5"/>
      <c r="BR229" s="5"/>
    </row>
    <row r="230" spans="1:70" s="285" customFormat="1" x14ac:dyDescent="0.3">
      <c r="A230"/>
      <c r="B230" s="5">
        <v>1</v>
      </c>
      <c r="C230" s="241">
        <v>52232</v>
      </c>
      <c r="D230" s="5">
        <v>3749.46260394811</v>
      </c>
      <c r="E230" s="5">
        <v>1335.6131675903434</v>
      </c>
      <c r="F230" s="5">
        <v>5085.0757715384534</v>
      </c>
      <c r="G230" s="5">
        <v>127086.11299673859</v>
      </c>
      <c r="H230" s="5">
        <v>290913.88700326142</v>
      </c>
      <c r="I230" s="5">
        <v>477200.02063218114</v>
      </c>
      <c r="J230" s="2"/>
      <c r="K230" s="245"/>
      <c r="L230" s="246"/>
      <c r="M230" s="247"/>
      <c r="N230" s="248"/>
      <c r="O230" s="274"/>
      <c r="P230" s="250"/>
      <c r="Q230" s="251"/>
      <c r="R230" s="267"/>
      <c r="S230" s="267"/>
      <c r="T230" s="283"/>
      <c r="U230" s="2"/>
      <c r="V230" s="280"/>
      <c r="W230" s="282"/>
      <c r="X230"/>
      <c r="Y230" s="278"/>
      <c r="Z230" s="278"/>
      <c r="AA230" s="278"/>
      <c r="AB230" s="2"/>
      <c r="AC230" s="258">
        <v>21</v>
      </c>
      <c r="AD230" s="79">
        <v>46905</v>
      </c>
      <c r="AE230" s="244" t="s">
        <v>150</v>
      </c>
      <c r="AF230" s="5">
        <v>2529.3767008725627</v>
      </c>
      <c r="AG230" s="5">
        <v>2546.4838073112642</v>
      </c>
      <c r="AH230" s="5">
        <v>5075.8605081838268</v>
      </c>
      <c r="AI230" s="5">
        <v>252119.00403025385</v>
      </c>
      <c r="AJ230" s="5">
        <v>47880.995969746189</v>
      </c>
      <c r="AK230" s="5">
        <v>59177.55848022319</v>
      </c>
      <c r="AL230" s="259">
        <v>0.12</v>
      </c>
      <c r="AM230" s="259" t="s">
        <v>151</v>
      </c>
      <c r="AN230" s="5">
        <v>300000</v>
      </c>
      <c r="AO230" s="5" t="s">
        <v>268</v>
      </c>
      <c r="AP230" s="278"/>
      <c r="AQ230" s="278"/>
      <c r="AT230" s="286"/>
      <c r="AU230" s="286"/>
      <c r="AV230" s="287"/>
      <c r="AW230" s="287"/>
      <c r="AX230" s="287"/>
      <c r="AY230" s="287"/>
      <c r="AZ230" s="287"/>
      <c r="BA230" s="287"/>
      <c r="BF230" s="258"/>
      <c r="BG230" s="79"/>
      <c r="BH230" s="244"/>
      <c r="BI230" s="5"/>
      <c r="BJ230" s="5"/>
      <c r="BK230" s="5"/>
      <c r="BL230" s="5"/>
      <c r="BM230" s="5"/>
      <c r="BN230" s="5"/>
      <c r="BO230" s="259"/>
      <c r="BP230" s="259"/>
      <c r="BQ230" s="5"/>
      <c r="BR230" s="5"/>
    </row>
    <row r="231" spans="1:70" s="285" customFormat="1" x14ac:dyDescent="0.3">
      <c r="A231"/>
      <c r="B231" s="5">
        <v>1</v>
      </c>
      <c r="C231" s="241">
        <v>52263</v>
      </c>
      <c r="D231" s="5">
        <v>3787.7383680300791</v>
      </c>
      <c r="E231" s="5">
        <v>1297.3374035083732</v>
      </c>
      <c r="F231" s="5">
        <v>5085.0757715384525</v>
      </c>
      <c r="G231" s="5">
        <v>123298.37462870851</v>
      </c>
      <c r="H231" s="5">
        <v>294701.62537129148</v>
      </c>
      <c r="I231" s="5">
        <v>478497.35803568951</v>
      </c>
      <c r="J231" s="2"/>
      <c r="K231" s="245"/>
      <c r="L231" s="246"/>
      <c r="M231" s="247"/>
      <c r="N231" s="248"/>
      <c r="O231" s="274"/>
      <c r="P231" s="250"/>
      <c r="Q231" s="251"/>
      <c r="R231" s="267"/>
      <c r="S231" s="267"/>
      <c r="T231" s="283"/>
      <c r="U231" s="2"/>
      <c r="V231" s="280"/>
      <c r="W231" s="282"/>
      <c r="X231"/>
      <c r="Y231" s="278"/>
      <c r="Z231" s="278"/>
      <c r="AA231" s="278"/>
      <c r="AB231" s="2"/>
      <c r="AC231" s="258">
        <v>22</v>
      </c>
      <c r="AD231" s="79">
        <v>46935</v>
      </c>
      <c r="AE231" s="244" t="s">
        <v>150</v>
      </c>
      <c r="AF231" s="5">
        <v>2554.6704678812885</v>
      </c>
      <c r="AG231" s="5">
        <v>2521.1900403025384</v>
      </c>
      <c r="AH231" s="5">
        <v>5075.8605081838268</v>
      </c>
      <c r="AI231" s="5">
        <v>249564.33356237257</v>
      </c>
      <c r="AJ231" s="5">
        <v>50435.666437627478</v>
      </c>
      <c r="AK231" s="5">
        <v>61698.748520525725</v>
      </c>
      <c r="AL231" s="259">
        <v>0.12</v>
      </c>
      <c r="AM231" s="259" t="s">
        <v>151</v>
      </c>
      <c r="AN231" s="5">
        <v>300000</v>
      </c>
      <c r="AO231" s="5" t="s">
        <v>268</v>
      </c>
      <c r="AP231" s="278"/>
      <c r="AQ231" s="278"/>
      <c r="AT231" s="286"/>
      <c r="AU231" s="286"/>
      <c r="AV231" s="287"/>
      <c r="AW231" s="287"/>
      <c r="AX231" s="287"/>
      <c r="AY231" s="287"/>
      <c r="AZ231" s="287"/>
      <c r="BA231" s="287"/>
      <c r="BF231" s="258"/>
      <c r="BG231" s="79"/>
      <c r="BH231" s="244"/>
      <c r="BI231" s="5"/>
      <c r="BJ231" s="5"/>
      <c r="BK231" s="5"/>
      <c r="BL231" s="5"/>
      <c r="BM231" s="5"/>
      <c r="BN231" s="5"/>
      <c r="BO231" s="259"/>
      <c r="BP231" s="259"/>
      <c r="BQ231" s="5"/>
      <c r="BR231" s="5"/>
    </row>
    <row r="232" spans="1:70" s="285" customFormat="1" x14ac:dyDescent="0.3">
      <c r="A232"/>
      <c r="B232" s="5">
        <v>1</v>
      </c>
      <c r="C232" s="241">
        <v>52291</v>
      </c>
      <c r="D232" s="5">
        <v>3826.4048638703862</v>
      </c>
      <c r="E232" s="5">
        <v>1258.6709076680661</v>
      </c>
      <c r="F232" s="5">
        <v>5085.0757715384525</v>
      </c>
      <c r="G232" s="5">
        <v>119471.96976483813</v>
      </c>
      <c r="H232" s="5">
        <v>298528.03023516189</v>
      </c>
      <c r="I232" s="5">
        <v>479756.02894335758</v>
      </c>
      <c r="J232" s="2"/>
      <c r="K232" s="245"/>
      <c r="L232" s="246"/>
      <c r="M232" s="247"/>
      <c r="N232" s="248"/>
      <c r="O232" s="274"/>
      <c r="P232" s="250"/>
      <c r="Q232" s="251"/>
      <c r="R232" s="267"/>
      <c r="S232" s="267"/>
      <c r="T232" s="283"/>
      <c r="U232" s="2"/>
      <c r="V232" s="280"/>
      <c r="W232" s="282"/>
      <c r="X232"/>
      <c r="Y232" s="278"/>
      <c r="Z232" s="278"/>
      <c r="AA232" s="278"/>
      <c r="AB232" s="2"/>
      <c r="AC232" s="258">
        <v>23</v>
      </c>
      <c r="AD232" s="79">
        <v>46966</v>
      </c>
      <c r="AE232" s="244" t="s">
        <v>150</v>
      </c>
      <c r="AF232" s="5">
        <v>2580.2171725601011</v>
      </c>
      <c r="AG232" s="5">
        <v>2495.6433356237258</v>
      </c>
      <c r="AH232" s="5">
        <v>5075.8605081838268</v>
      </c>
      <c r="AI232" s="5">
        <v>246984.11638981247</v>
      </c>
      <c r="AJ232" s="5">
        <v>53015.883610187579</v>
      </c>
      <c r="AK232" s="5">
        <v>64194.39185614945</v>
      </c>
      <c r="AL232" s="259">
        <v>0.12</v>
      </c>
      <c r="AM232" s="259" t="s">
        <v>151</v>
      </c>
      <c r="AN232" s="5">
        <v>300000</v>
      </c>
      <c r="AO232" s="5" t="s">
        <v>268</v>
      </c>
      <c r="AP232" s="278"/>
      <c r="AQ232" s="278"/>
      <c r="AT232" s="286"/>
      <c r="AU232" s="286"/>
      <c r="AV232" s="287"/>
      <c r="AW232" s="287"/>
      <c r="AX232" s="287"/>
      <c r="AY232" s="287"/>
      <c r="AZ232" s="287"/>
      <c r="BA232" s="287"/>
      <c r="BF232" s="258"/>
      <c r="BG232" s="79"/>
      <c r="BH232" s="244"/>
      <c r="BI232" s="5"/>
      <c r="BJ232" s="5"/>
      <c r="BK232" s="5"/>
      <c r="BL232" s="5"/>
      <c r="BM232" s="5"/>
      <c r="BN232" s="5"/>
      <c r="BO232" s="259"/>
      <c r="BP232" s="259"/>
      <c r="BQ232" s="5"/>
      <c r="BR232" s="5"/>
    </row>
    <row r="233" spans="1:70" s="285" customFormat="1" x14ac:dyDescent="0.3">
      <c r="A233"/>
      <c r="B233" s="5">
        <v>1</v>
      </c>
      <c r="C233" s="241">
        <v>52322</v>
      </c>
      <c r="D233" s="5">
        <v>3865.4660801890641</v>
      </c>
      <c r="E233" s="5">
        <v>1219.6096913493891</v>
      </c>
      <c r="F233" s="5">
        <v>5085.0757715384534</v>
      </c>
      <c r="G233" s="5">
        <v>115606.50368464905</v>
      </c>
      <c r="H233" s="5">
        <v>302393.49631535093</v>
      </c>
      <c r="I233" s="5">
        <v>480975.63863470696</v>
      </c>
      <c r="J233" s="2"/>
      <c r="K233" s="245"/>
      <c r="L233" s="246"/>
      <c r="M233" s="247"/>
      <c r="N233" s="248"/>
      <c r="O233" s="274"/>
      <c r="P233" s="250"/>
      <c r="Q233" s="251"/>
      <c r="R233" s="267"/>
      <c r="S233" s="267"/>
      <c r="T233" s="283"/>
      <c r="U233" s="2"/>
      <c r="V233" s="280"/>
      <c r="W233" s="282"/>
      <c r="X233"/>
      <c r="Y233" s="278"/>
      <c r="Z233" s="278"/>
      <c r="AA233" s="278"/>
      <c r="AB233" s="2"/>
      <c r="AC233" s="258">
        <v>24</v>
      </c>
      <c r="AD233" s="79">
        <v>46997</v>
      </c>
      <c r="AE233" s="244" t="s">
        <v>150</v>
      </c>
      <c r="AF233" s="5">
        <v>2606.0193442857012</v>
      </c>
      <c r="AG233" s="5">
        <v>2469.8411638981247</v>
      </c>
      <c r="AH233" s="5">
        <v>5075.8605081838259</v>
      </c>
      <c r="AI233" s="5">
        <v>244378.09704552675</v>
      </c>
      <c r="AJ233" s="5">
        <v>55621.902954473277</v>
      </c>
      <c r="AK233" s="5">
        <v>66664.23302004757</v>
      </c>
      <c r="AL233" s="259">
        <v>0.12</v>
      </c>
      <c r="AM233" s="259" t="s">
        <v>151</v>
      </c>
      <c r="AN233" s="5">
        <v>300000</v>
      </c>
      <c r="AO233" s="5" t="s">
        <v>268</v>
      </c>
      <c r="AP233" s="278"/>
      <c r="AQ233" s="278"/>
      <c r="AT233" s="286"/>
      <c r="AU233" s="286"/>
      <c r="AV233" s="287"/>
      <c r="AW233" s="287"/>
      <c r="AX233" s="287"/>
      <c r="AY233" s="287"/>
      <c r="AZ233" s="287"/>
      <c r="BA233" s="287"/>
      <c r="BF233" s="258"/>
      <c r="BG233" s="79"/>
      <c r="BH233" s="244"/>
      <c r="BI233" s="5"/>
      <c r="BJ233" s="5"/>
      <c r="BK233" s="5"/>
      <c r="BL233" s="5"/>
      <c r="BM233" s="5"/>
      <c r="BN233" s="5"/>
      <c r="BO233" s="259"/>
      <c r="BP233" s="259"/>
      <c r="BQ233" s="5"/>
      <c r="BR233" s="5"/>
    </row>
    <row r="234" spans="1:70" s="285" customFormat="1" x14ac:dyDescent="0.3">
      <c r="A234"/>
      <c r="B234" s="5">
        <v>1</v>
      </c>
      <c r="C234" s="241">
        <v>52352</v>
      </c>
      <c r="D234" s="5">
        <v>3904.9260464243271</v>
      </c>
      <c r="E234" s="5">
        <v>1180.1497251141257</v>
      </c>
      <c r="F234" s="5">
        <v>5085.0757715384525</v>
      </c>
      <c r="G234" s="5">
        <v>111701.57763822473</v>
      </c>
      <c r="H234" s="5">
        <v>306298.42236177524</v>
      </c>
      <c r="I234" s="5">
        <v>482155.78835982108</v>
      </c>
      <c r="J234" s="2"/>
      <c r="K234" s="245"/>
      <c r="L234" s="246"/>
      <c r="M234" s="247"/>
      <c r="N234" s="248"/>
      <c r="O234" s="274"/>
      <c r="P234" s="250"/>
      <c r="Q234" s="251"/>
      <c r="R234" s="267"/>
      <c r="S234" s="267"/>
      <c r="T234" s="283"/>
      <c r="U234" s="2"/>
      <c r="V234" s="280"/>
      <c r="W234" s="282"/>
      <c r="X234"/>
      <c r="Y234" s="278"/>
      <c r="Z234" s="278"/>
      <c r="AA234" s="278"/>
      <c r="AB234" s="2"/>
      <c r="AC234" s="258">
        <v>25</v>
      </c>
      <c r="AD234" s="79">
        <v>47027</v>
      </c>
      <c r="AE234" s="244" t="s">
        <v>150</v>
      </c>
      <c r="AF234" s="5">
        <v>2632.0795377285594</v>
      </c>
      <c r="AG234" s="5">
        <v>2443.7809704552674</v>
      </c>
      <c r="AH234" s="5">
        <v>5075.8605081838268</v>
      </c>
      <c r="AI234" s="5">
        <v>241746.01750779818</v>
      </c>
      <c r="AJ234" s="5">
        <v>58253.982492201838</v>
      </c>
      <c r="AK234" s="5">
        <v>69108.013990502834</v>
      </c>
      <c r="AL234" s="259">
        <v>0.12</v>
      </c>
      <c r="AM234" s="259" t="s">
        <v>151</v>
      </c>
      <c r="AN234" s="5">
        <v>300000</v>
      </c>
      <c r="AO234" s="5" t="s">
        <v>268</v>
      </c>
      <c r="AP234" s="278"/>
      <c r="AQ234" s="278"/>
      <c r="AT234" s="286"/>
      <c r="AU234" s="286"/>
      <c r="AV234" s="287"/>
      <c r="AW234" s="287"/>
      <c r="AX234" s="287"/>
      <c r="AY234" s="287"/>
      <c r="AZ234" s="287"/>
      <c r="BA234" s="287"/>
      <c r="BF234" s="258"/>
      <c r="BG234" s="79"/>
      <c r="BH234" s="244"/>
      <c r="BI234" s="5"/>
      <c r="BJ234" s="5"/>
      <c r="BK234" s="5"/>
      <c r="BL234" s="5"/>
      <c r="BM234" s="5"/>
      <c r="BN234" s="5"/>
      <c r="BO234" s="259"/>
      <c r="BP234" s="259"/>
      <c r="BQ234" s="5"/>
      <c r="BR234" s="5"/>
    </row>
    <row r="235" spans="1:70" s="285" customFormat="1" x14ac:dyDescent="0.3">
      <c r="A235"/>
      <c r="B235" s="5">
        <v>1</v>
      </c>
      <c r="C235" s="241">
        <v>52383</v>
      </c>
      <c r="D235" s="5">
        <v>3944.7888331482418</v>
      </c>
      <c r="E235" s="5">
        <v>1140.2869383902107</v>
      </c>
      <c r="F235" s="5">
        <v>5085.0757715384525</v>
      </c>
      <c r="G235" s="5">
        <v>107756.78880507649</v>
      </c>
      <c r="H235" s="5">
        <v>310243.2111949235</v>
      </c>
      <c r="I235" s="5">
        <v>483296.0752982113</v>
      </c>
      <c r="J235" s="2"/>
      <c r="K235" s="245"/>
      <c r="L235" s="246"/>
      <c r="M235" s="247"/>
      <c r="N235" s="248"/>
      <c r="O235" s="274"/>
      <c r="P235" s="250"/>
      <c r="Q235" s="251"/>
      <c r="R235" s="267"/>
      <c r="S235" s="267"/>
      <c r="T235" s="283"/>
      <c r="U235" s="2"/>
      <c r="V235" s="280"/>
      <c r="W235" s="282"/>
      <c r="X235"/>
      <c r="Y235" s="278"/>
      <c r="Z235" s="278"/>
      <c r="AA235" s="278"/>
      <c r="AB235" s="2"/>
      <c r="AC235" s="258">
        <v>26</v>
      </c>
      <c r="AD235" s="79">
        <v>47058</v>
      </c>
      <c r="AE235" s="244" t="s">
        <v>150</v>
      </c>
      <c r="AF235" s="5">
        <v>2677.9086039028602</v>
      </c>
      <c r="AG235" s="5">
        <v>2367.0964214305236</v>
      </c>
      <c r="AH235" s="5">
        <v>5045.0050253333839</v>
      </c>
      <c r="AI235" s="5">
        <v>239068.10890389534</v>
      </c>
      <c r="AJ235" s="5">
        <v>60931.8910961047</v>
      </c>
      <c r="AK235" s="5">
        <v>71475.110411933361</v>
      </c>
      <c r="AL235" s="259">
        <v>0.11749999999999999</v>
      </c>
      <c r="AM235" s="259" t="s">
        <v>151</v>
      </c>
      <c r="AN235" s="5">
        <v>300000</v>
      </c>
      <c r="AO235" s="5" t="s">
        <v>268</v>
      </c>
      <c r="AP235" s="278"/>
      <c r="AQ235" s="278"/>
      <c r="AT235" s="286"/>
      <c r="AU235" s="286"/>
      <c r="AV235" s="287"/>
      <c r="AW235" s="287"/>
      <c r="AX235" s="287"/>
      <c r="AY235" s="287"/>
      <c r="AZ235" s="287"/>
      <c r="BA235" s="287"/>
      <c r="BF235" s="258"/>
      <c r="BG235" s="79"/>
      <c r="BH235" s="244"/>
      <c r="BI235" s="5"/>
      <c r="BJ235" s="5"/>
      <c r="BK235" s="5"/>
      <c r="BL235" s="5"/>
      <c r="BM235" s="5"/>
      <c r="BN235" s="5"/>
      <c r="BO235" s="259"/>
      <c r="BP235" s="259"/>
      <c r="BQ235" s="5"/>
      <c r="BR235" s="5"/>
    </row>
    <row r="236" spans="1:70" s="285" customFormat="1" x14ac:dyDescent="0.3">
      <c r="A236"/>
      <c r="B236" s="5">
        <v>1</v>
      </c>
      <c r="C236" s="241">
        <v>52413</v>
      </c>
      <c r="D236" s="5">
        <v>3985.0585524866301</v>
      </c>
      <c r="E236" s="5">
        <v>1100.0172190518224</v>
      </c>
      <c r="F236" s="5">
        <v>5085.0757715384525</v>
      </c>
      <c r="G236" s="5">
        <v>103771.73025258986</v>
      </c>
      <c r="H236" s="5">
        <v>314228.26974741014</v>
      </c>
      <c r="I236" s="5">
        <v>484396.09251726314</v>
      </c>
      <c r="J236" s="2"/>
      <c r="K236" s="245"/>
      <c r="L236" s="246"/>
      <c r="M236" s="247"/>
      <c r="N236" s="248"/>
      <c r="O236" s="274"/>
      <c r="P236" s="250"/>
      <c r="Q236" s="251"/>
      <c r="R236" s="267"/>
      <c r="S236" s="267"/>
      <c r="T236" s="283"/>
      <c r="U236" s="2"/>
      <c r="V236" s="280"/>
      <c r="W236" s="282"/>
      <c r="X236"/>
      <c r="Y236" s="278"/>
      <c r="Z236" s="278"/>
      <c r="AA236" s="278"/>
      <c r="AB236" s="2"/>
      <c r="AC236" s="258">
        <v>27</v>
      </c>
      <c r="AD236" s="79">
        <v>47088</v>
      </c>
      <c r="AE236" s="244" t="s">
        <v>150</v>
      </c>
      <c r="AF236" s="5">
        <v>2704.1297923160764</v>
      </c>
      <c r="AG236" s="5">
        <v>2340.8752330173083</v>
      </c>
      <c r="AH236" s="5">
        <v>5045.0050253333848</v>
      </c>
      <c r="AI236" s="5">
        <v>236363.97911157925</v>
      </c>
      <c r="AJ236" s="5">
        <v>63636.020888420775</v>
      </c>
      <c r="AK236" s="5">
        <v>73815.985644950677</v>
      </c>
      <c r="AL236" s="259">
        <v>0.11749999999999999</v>
      </c>
      <c r="AM236" s="259" t="s">
        <v>151</v>
      </c>
      <c r="AN236" s="5">
        <v>300000</v>
      </c>
      <c r="AO236" s="5" t="s">
        <v>268</v>
      </c>
      <c r="AP236" s="278"/>
      <c r="AQ236" s="278"/>
      <c r="AT236" s="286"/>
      <c r="AU236" s="286"/>
      <c r="AV236" s="287"/>
      <c r="AW236" s="287"/>
      <c r="AX236" s="287"/>
      <c r="AY236" s="287"/>
      <c r="AZ236" s="287"/>
      <c r="BA236" s="287"/>
      <c r="BF236" s="258"/>
      <c r="BG236" s="79"/>
      <c r="BH236" s="244"/>
      <c r="BI236" s="5"/>
      <c r="BJ236" s="5"/>
      <c r="BK236" s="5"/>
      <c r="BL236" s="5"/>
      <c r="BM236" s="5"/>
      <c r="BN236" s="5"/>
      <c r="BO236" s="259"/>
      <c r="BP236" s="259"/>
      <c r="BQ236" s="5"/>
      <c r="BR236" s="5"/>
    </row>
    <row r="237" spans="1:70" s="285" customFormat="1" x14ac:dyDescent="0.3">
      <c r="A237"/>
      <c r="B237" s="5">
        <v>1</v>
      </c>
      <c r="C237" s="241">
        <v>52444</v>
      </c>
      <c r="D237" s="5">
        <v>4025.7393585432646</v>
      </c>
      <c r="E237" s="5">
        <v>1059.3364129951881</v>
      </c>
      <c r="F237" s="5">
        <v>5085.0757715384525</v>
      </c>
      <c r="G237" s="5">
        <v>99745.990894046598</v>
      </c>
      <c r="H237" s="5">
        <v>318254.00910595339</v>
      </c>
      <c r="I237" s="5">
        <v>485455.42893025832</v>
      </c>
      <c r="J237" s="2"/>
      <c r="K237" s="245"/>
      <c r="L237" s="246"/>
      <c r="M237" s="247"/>
      <c r="N237" s="248"/>
      <c r="O237" s="274"/>
      <c r="P237" s="250"/>
      <c r="Q237" s="251"/>
      <c r="R237" s="267"/>
      <c r="S237" s="267"/>
      <c r="T237" s="283"/>
      <c r="U237" s="2"/>
      <c r="V237" s="280"/>
      <c r="W237" s="282"/>
      <c r="X237"/>
      <c r="Y237" s="278"/>
      <c r="Z237" s="278"/>
      <c r="AA237" s="278"/>
      <c r="AB237" s="2"/>
      <c r="AC237" s="258">
        <v>28</v>
      </c>
      <c r="AD237" s="79">
        <v>47119</v>
      </c>
      <c r="AE237" s="244" t="s">
        <v>150</v>
      </c>
      <c r="AF237" s="5">
        <v>2730.6077298658361</v>
      </c>
      <c r="AG237" s="5">
        <v>2314.3972954675469</v>
      </c>
      <c r="AH237" s="5">
        <v>5045.0050253333829</v>
      </c>
      <c r="AI237" s="5">
        <v>233633.3713817134</v>
      </c>
      <c r="AJ237" s="5">
        <v>66366.628618286617</v>
      </c>
      <c r="AK237" s="5">
        <v>76130.382940418218</v>
      </c>
      <c r="AL237" s="259">
        <v>0.11749999999999999</v>
      </c>
      <c r="AM237" s="259" t="s">
        <v>151</v>
      </c>
      <c r="AN237" s="5">
        <v>300000</v>
      </c>
      <c r="AO237" s="5" t="s">
        <v>268</v>
      </c>
      <c r="AP237" s="278"/>
      <c r="AQ237" s="278"/>
      <c r="AT237" s="286"/>
      <c r="AU237" s="286"/>
      <c r="AV237" s="287"/>
      <c r="AW237" s="287"/>
      <c r="AX237" s="287"/>
      <c r="AY237" s="287"/>
      <c r="AZ237" s="287"/>
      <c r="BA237" s="287"/>
      <c r="BF237" s="258"/>
      <c r="BG237" s="79"/>
      <c r="BH237" s="244"/>
      <c r="BI237" s="5"/>
      <c r="BJ237" s="5"/>
      <c r="BK237" s="5"/>
      <c r="BL237" s="5"/>
      <c r="BM237" s="5"/>
      <c r="BN237" s="5"/>
      <c r="BO237" s="259"/>
      <c r="BP237" s="259"/>
      <c r="BQ237" s="5"/>
      <c r="BR237" s="5"/>
    </row>
    <row r="238" spans="1:70" s="285" customFormat="1" x14ac:dyDescent="0.3">
      <c r="A238"/>
      <c r="B238" s="5">
        <v>1</v>
      </c>
      <c r="C238" s="241">
        <v>52475</v>
      </c>
      <c r="D238" s="5">
        <v>4066.8354478283936</v>
      </c>
      <c r="E238" s="5">
        <v>1018.240323710059</v>
      </c>
      <c r="F238" s="5">
        <v>5085.0757715384525</v>
      </c>
      <c r="G238" s="5">
        <v>95679.15544621821</v>
      </c>
      <c r="H238" s="5">
        <v>322320.84455378179</v>
      </c>
      <c r="I238" s="5">
        <v>486473.6692539684</v>
      </c>
      <c r="J238" s="2"/>
      <c r="K238" s="245"/>
      <c r="L238" s="246"/>
      <c r="M238" s="247"/>
      <c r="N238" s="248"/>
      <c r="O238" s="274"/>
      <c r="P238" s="250"/>
      <c r="Q238" s="251"/>
      <c r="R238" s="267"/>
      <c r="S238" s="267"/>
      <c r="T238" s="283"/>
      <c r="U238" s="2"/>
      <c r="V238" s="280"/>
      <c r="W238" s="282"/>
      <c r="X238"/>
      <c r="Y238" s="278"/>
      <c r="Z238" s="278"/>
      <c r="AA238" s="278"/>
      <c r="AB238" s="2"/>
      <c r="AC238" s="258">
        <v>29</v>
      </c>
      <c r="AD238" s="79">
        <v>47150</v>
      </c>
      <c r="AE238" s="244" t="s">
        <v>150</v>
      </c>
      <c r="AF238" s="5">
        <v>2757.3449305541071</v>
      </c>
      <c r="AG238" s="5">
        <v>2287.6600947792767</v>
      </c>
      <c r="AH238" s="5">
        <v>5045.0050253333839</v>
      </c>
      <c r="AI238" s="5">
        <v>230876.0264511593</v>
      </c>
      <c r="AJ238" s="5">
        <v>69123.973548840731</v>
      </c>
      <c r="AK238" s="5">
        <v>78418.043035197494</v>
      </c>
      <c r="AL238" s="259">
        <v>0.11749999999999999</v>
      </c>
      <c r="AM238" s="259" t="s">
        <v>151</v>
      </c>
      <c r="AN238" s="5">
        <v>300000</v>
      </c>
      <c r="AO238" s="5" t="s">
        <v>268</v>
      </c>
      <c r="AP238" s="278"/>
      <c r="AQ238" s="278"/>
      <c r="AT238" s="286"/>
      <c r="AU238" s="286"/>
      <c r="AV238" s="287"/>
      <c r="AW238" s="287"/>
      <c r="AX238" s="287"/>
      <c r="AY238" s="287"/>
      <c r="AZ238" s="287"/>
      <c r="BA238" s="287"/>
      <c r="BF238" s="258"/>
      <c r="BG238" s="79"/>
      <c r="BH238" s="244"/>
      <c r="BI238" s="5"/>
      <c r="BJ238" s="5"/>
      <c r="BK238" s="5"/>
      <c r="BL238" s="5"/>
      <c r="BM238" s="5"/>
      <c r="BN238" s="5"/>
      <c r="BO238" s="259"/>
      <c r="BP238" s="259"/>
      <c r="BQ238" s="5"/>
      <c r="BR238" s="5"/>
    </row>
    <row r="239" spans="1:70" s="285" customFormat="1" x14ac:dyDescent="0.3">
      <c r="A239"/>
      <c r="B239" s="5">
        <v>1</v>
      </c>
      <c r="C239" s="241">
        <v>52505</v>
      </c>
      <c r="D239" s="5">
        <v>4108.3510596916412</v>
      </c>
      <c r="E239" s="5">
        <v>976.72471184681092</v>
      </c>
      <c r="F239" s="5">
        <v>5085.0757715384525</v>
      </c>
      <c r="G239" s="5">
        <v>91570.804386526564</v>
      </c>
      <c r="H239" s="5">
        <v>326429.19561347342</v>
      </c>
      <c r="I239" s="5">
        <v>487450.39396581519</v>
      </c>
      <c r="J239" s="2"/>
      <c r="K239" s="245"/>
      <c r="L239" s="246"/>
      <c r="M239" s="247"/>
      <c r="N239" s="248"/>
      <c r="O239" s="274"/>
      <c r="P239" s="250"/>
      <c r="Q239" s="251"/>
      <c r="R239" s="267"/>
      <c r="S239" s="267"/>
      <c r="T239" s="283"/>
      <c r="U239" s="2"/>
      <c r="V239" s="280"/>
      <c r="W239" s="282"/>
      <c r="X239"/>
      <c r="Y239" s="278"/>
      <c r="Z239" s="278"/>
      <c r="AA239" s="278"/>
      <c r="AB239" s="2"/>
      <c r="AC239" s="258">
        <v>30</v>
      </c>
      <c r="AD239" s="79">
        <v>47178</v>
      </c>
      <c r="AE239" s="244" t="s">
        <v>150</v>
      </c>
      <c r="AF239" s="5">
        <v>2784.3439329991152</v>
      </c>
      <c r="AG239" s="5">
        <v>2260.6610923342678</v>
      </c>
      <c r="AH239" s="5">
        <v>5045.0050253333829</v>
      </c>
      <c r="AI239" s="5">
        <v>228091.68251816017</v>
      </c>
      <c r="AJ239" s="5">
        <v>71908.31748183984</v>
      </c>
      <c r="AK239" s="5">
        <v>80678.704127531761</v>
      </c>
      <c r="AL239" s="259">
        <v>0.11749999999999999</v>
      </c>
      <c r="AM239" s="259" t="s">
        <v>151</v>
      </c>
      <c r="AN239" s="5">
        <v>300000</v>
      </c>
      <c r="AO239" s="5" t="s">
        <v>268</v>
      </c>
      <c r="AP239" s="278"/>
      <c r="AQ239" s="278"/>
      <c r="AT239" s="286"/>
      <c r="AU239" s="286"/>
      <c r="AV239" s="287"/>
      <c r="AW239" s="287"/>
      <c r="AX239" s="287"/>
      <c r="AY239" s="287"/>
      <c r="AZ239" s="287"/>
      <c r="BA239" s="287"/>
      <c r="BF239" s="258"/>
      <c r="BG239" s="79"/>
      <c r="BH239" s="244"/>
      <c r="BI239" s="5"/>
      <c r="BJ239" s="5"/>
      <c r="BK239" s="5"/>
      <c r="BL239" s="5"/>
      <c r="BM239" s="5"/>
      <c r="BN239" s="5"/>
      <c r="BO239" s="259"/>
      <c r="BP239" s="259"/>
      <c r="BQ239" s="5"/>
      <c r="BR239" s="5"/>
    </row>
    <row r="240" spans="1:70" s="285" customFormat="1" x14ac:dyDescent="0.3">
      <c r="A240"/>
      <c r="B240" s="5">
        <v>1</v>
      </c>
      <c r="C240" s="241">
        <v>52536</v>
      </c>
      <c r="D240" s="5">
        <v>4150.2904767593282</v>
      </c>
      <c r="E240" s="5">
        <v>934.78529477912537</v>
      </c>
      <c r="F240" s="5">
        <v>5085.0757715384534</v>
      </c>
      <c r="G240" s="5">
        <v>87420.513909767236</v>
      </c>
      <c r="H240" s="5">
        <v>330579.48609023273</v>
      </c>
      <c r="I240" s="5">
        <v>488385.1792605943</v>
      </c>
      <c r="J240" s="2"/>
      <c r="K240" s="245"/>
      <c r="L240" s="246"/>
      <c r="M240" s="247"/>
      <c r="N240" s="248"/>
      <c r="O240" s="274"/>
      <c r="P240" s="250"/>
      <c r="Q240" s="251"/>
      <c r="R240" s="267"/>
      <c r="S240" s="267"/>
      <c r="T240" s="283"/>
      <c r="U240" s="2"/>
      <c r="V240" s="280"/>
      <c r="W240" s="282"/>
      <c r="X240"/>
      <c r="Y240" s="278"/>
      <c r="Z240" s="278"/>
      <c r="AA240" s="278"/>
      <c r="AB240" s="2"/>
      <c r="AC240" s="258">
        <v>31</v>
      </c>
      <c r="AD240" s="79">
        <v>47209</v>
      </c>
      <c r="AE240" s="244" t="s">
        <v>150</v>
      </c>
      <c r="AF240" s="5">
        <v>2811.6073006764</v>
      </c>
      <c r="AG240" s="5">
        <v>2233.3977246569848</v>
      </c>
      <c r="AH240" s="5">
        <v>5045.0050253333848</v>
      </c>
      <c r="AI240" s="5">
        <v>225280.07521748377</v>
      </c>
      <c r="AJ240" s="5">
        <v>74719.924782516246</v>
      </c>
      <c r="AK240" s="5">
        <v>82912.101852188745</v>
      </c>
      <c r="AL240" s="259">
        <v>0.11749999999999999</v>
      </c>
      <c r="AM240" s="259" t="s">
        <v>151</v>
      </c>
      <c r="AN240" s="5">
        <v>300000</v>
      </c>
      <c r="AO240" s="5" t="s">
        <v>268</v>
      </c>
      <c r="AP240" s="278"/>
      <c r="AQ240" s="278"/>
      <c r="AT240" s="286"/>
      <c r="AU240" s="286"/>
      <c r="AV240" s="287"/>
      <c r="AW240" s="287"/>
      <c r="AX240" s="287"/>
      <c r="AY240" s="287"/>
      <c r="AZ240" s="287"/>
      <c r="BA240" s="287"/>
      <c r="BF240" s="258"/>
      <c r="BG240" s="79"/>
      <c r="BH240" s="244"/>
      <c r="BI240" s="5"/>
      <c r="BJ240" s="5"/>
      <c r="BK240" s="5"/>
      <c r="BL240" s="5"/>
      <c r="BM240" s="5"/>
      <c r="BN240" s="5"/>
      <c r="BO240" s="259"/>
      <c r="BP240" s="259"/>
      <c r="BQ240" s="5"/>
      <c r="BR240" s="5"/>
    </row>
    <row r="241" spans="1:70" s="285" customFormat="1" x14ac:dyDescent="0.3">
      <c r="A241"/>
      <c r="B241" s="5">
        <v>1</v>
      </c>
      <c r="C241" s="241">
        <v>52566</v>
      </c>
      <c r="D241" s="5">
        <v>4192.6580253762459</v>
      </c>
      <c r="E241" s="5">
        <v>892.41774616220721</v>
      </c>
      <c r="F241" s="5">
        <v>5085.0757715384534</v>
      </c>
      <c r="G241" s="5">
        <v>83227.855884390985</v>
      </c>
      <c r="H241" s="5">
        <v>334772.144115609</v>
      </c>
      <c r="I241" s="5">
        <v>489277.59700675652</v>
      </c>
      <c r="J241" s="2"/>
      <c r="K241" s="245"/>
      <c r="L241" s="246"/>
      <c r="M241" s="247"/>
      <c r="N241" s="248"/>
      <c r="O241" s="274"/>
      <c r="P241" s="250"/>
      <c r="Q241" s="251"/>
      <c r="R241" s="267"/>
      <c r="S241" s="267"/>
      <c r="T241" s="283"/>
      <c r="U241" s="2"/>
      <c r="V241" s="280"/>
      <c r="W241" s="282"/>
      <c r="X241"/>
      <c r="Y241" s="278"/>
      <c r="Z241" s="278"/>
      <c r="AA241" s="278"/>
      <c r="AB241" s="2"/>
      <c r="AC241" s="258">
        <v>32</v>
      </c>
      <c r="AD241" s="79">
        <v>47239</v>
      </c>
      <c r="AE241" s="244" t="s">
        <v>150</v>
      </c>
      <c r="AF241" s="5">
        <v>2839.1376221621877</v>
      </c>
      <c r="AG241" s="5">
        <v>2205.8674031711953</v>
      </c>
      <c r="AH241" s="5">
        <v>5045.0050253333829</v>
      </c>
      <c r="AI241" s="5">
        <v>222440.93759532159</v>
      </c>
      <c r="AJ241" s="5">
        <v>77559.062404678436</v>
      </c>
      <c r="AK241" s="5">
        <v>85117.969255359945</v>
      </c>
      <c r="AL241" s="259">
        <v>0.11749999999999999</v>
      </c>
      <c r="AM241" s="259" t="s">
        <v>151</v>
      </c>
      <c r="AN241" s="5">
        <v>300000</v>
      </c>
      <c r="AO241" s="5" t="s">
        <v>268</v>
      </c>
      <c r="AP241" s="278"/>
      <c r="AQ241" s="278"/>
      <c r="AT241" s="286"/>
      <c r="AU241" s="286"/>
      <c r="AV241" s="287"/>
      <c r="AW241" s="287"/>
      <c r="AX241" s="287"/>
      <c r="AY241" s="287"/>
      <c r="AZ241" s="287"/>
      <c r="BA241" s="287"/>
      <c r="BF241" s="258"/>
      <c r="BG241" s="79"/>
      <c r="BH241" s="244"/>
      <c r="BI241" s="5"/>
      <c r="BJ241" s="5"/>
      <c r="BK241" s="5"/>
      <c r="BL241" s="5"/>
      <c r="BM241" s="5"/>
      <c r="BN241" s="5"/>
      <c r="BO241" s="259"/>
      <c r="BP241" s="259"/>
      <c r="BQ241" s="5"/>
      <c r="BR241" s="5"/>
    </row>
    <row r="242" spans="1:70" s="285" customFormat="1" x14ac:dyDescent="0.3">
      <c r="A242"/>
      <c r="B242" s="5">
        <v>1</v>
      </c>
      <c r="C242" s="241">
        <v>52597</v>
      </c>
      <c r="D242" s="5">
        <v>4235.4580760519611</v>
      </c>
      <c r="E242" s="5">
        <v>849.61769548649124</v>
      </c>
      <c r="F242" s="5">
        <v>5085.0757715384525</v>
      </c>
      <c r="G242" s="5">
        <v>78992.397808339025</v>
      </c>
      <c r="H242" s="5">
        <v>339007.60219166096</v>
      </c>
      <c r="I242" s="5">
        <v>490127.21470224299</v>
      </c>
      <c r="J242" s="2"/>
      <c r="K242" s="245"/>
      <c r="L242" s="246"/>
      <c r="M242" s="247"/>
      <c r="N242" s="248"/>
      <c r="O242" s="274"/>
      <c r="P242" s="250"/>
      <c r="Q242" s="251"/>
      <c r="R242" s="267"/>
      <c r="S242" s="267"/>
      <c r="T242" s="283"/>
      <c r="U242" s="2"/>
      <c r="V242" s="280"/>
      <c r="W242" s="282"/>
      <c r="X242"/>
      <c r="Y242" s="278"/>
      <c r="Z242" s="278"/>
      <c r="AA242" s="278"/>
      <c r="AB242" s="2"/>
      <c r="AC242" s="258">
        <v>33</v>
      </c>
      <c r="AD242" s="79">
        <v>47270</v>
      </c>
      <c r="AE242" s="244" t="s">
        <v>150</v>
      </c>
      <c r="AF242" s="5">
        <v>2866.9375113791934</v>
      </c>
      <c r="AG242" s="5">
        <v>2178.0675139541904</v>
      </c>
      <c r="AH242" s="5">
        <v>5045.0050253333839</v>
      </c>
      <c r="AI242" s="5">
        <v>219574.0000839424</v>
      </c>
      <c r="AJ242" s="5">
        <v>80425.999916057626</v>
      </c>
      <c r="AK242" s="5">
        <v>87296.036769314131</v>
      </c>
      <c r="AL242" s="259">
        <v>0.11749999999999999</v>
      </c>
      <c r="AM242" s="259" t="s">
        <v>151</v>
      </c>
      <c r="AN242" s="5">
        <v>300000</v>
      </c>
      <c r="AO242" s="5" t="s">
        <v>268</v>
      </c>
      <c r="AP242" s="278"/>
      <c r="AQ242" s="278"/>
      <c r="AT242" s="286"/>
      <c r="AU242" s="286"/>
      <c r="AV242" s="287"/>
      <c r="AW242" s="287"/>
      <c r="AX242" s="287"/>
      <c r="AY242" s="287"/>
      <c r="AZ242" s="287"/>
      <c r="BA242" s="287"/>
      <c r="BF242" s="258"/>
      <c r="BG242" s="79"/>
      <c r="BH242" s="244"/>
      <c r="BI242" s="5"/>
      <c r="BJ242" s="5"/>
      <c r="BK242" s="5"/>
      <c r="BL242" s="5"/>
      <c r="BM242" s="5"/>
      <c r="BN242" s="5"/>
      <c r="BO242" s="259"/>
      <c r="BP242" s="259"/>
      <c r="BQ242" s="5"/>
      <c r="BR242" s="5"/>
    </row>
    <row r="243" spans="1:70" s="285" customFormat="1" x14ac:dyDescent="0.3">
      <c r="A243"/>
      <c r="B243" s="5">
        <v>1</v>
      </c>
      <c r="C243" s="241">
        <v>52628</v>
      </c>
      <c r="D243" s="5">
        <v>4278.6950439116581</v>
      </c>
      <c r="E243" s="5">
        <v>806.38072762679417</v>
      </c>
      <c r="F243" s="5">
        <v>5085.0757715384525</v>
      </c>
      <c r="G243" s="5">
        <v>74713.702764427362</v>
      </c>
      <c r="H243" s="5">
        <v>343286.29723557259</v>
      </c>
      <c r="I243" s="5">
        <v>490933.59542986978</v>
      </c>
      <c r="J243" s="2"/>
      <c r="K243" s="245"/>
      <c r="L243" s="246"/>
      <c r="M243" s="247"/>
      <c r="N243" s="248"/>
      <c r="O243" s="274"/>
      <c r="P243" s="250"/>
      <c r="Q243" s="251"/>
      <c r="R243" s="267"/>
      <c r="S243" s="267"/>
      <c r="T243" s="283"/>
      <c r="U243" s="2"/>
      <c r="V243" s="280"/>
      <c r="W243" s="282"/>
      <c r="X243"/>
      <c r="Y243" s="278"/>
      <c r="Z243" s="278"/>
      <c r="AA243" s="278"/>
      <c r="AB243" s="2"/>
      <c r="AC243" s="258">
        <v>34</v>
      </c>
      <c r="AD243" s="79">
        <v>47300</v>
      </c>
      <c r="AE243" s="244" t="s">
        <v>150</v>
      </c>
      <c r="AF243" s="5">
        <v>2895.0096078447814</v>
      </c>
      <c r="AG243" s="5">
        <v>2149.9954174886025</v>
      </c>
      <c r="AH243" s="5">
        <v>5045.0050253333839</v>
      </c>
      <c r="AI243" s="5">
        <v>216678.99047609762</v>
      </c>
      <c r="AJ243" s="5">
        <v>83321.009523902409</v>
      </c>
      <c r="AK243" s="5">
        <v>89446.032186802739</v>
      </c>
      <c r="AL243" s="259">
        <v>0.11749999999999999</v>
      </c>
      <c r="AM243" s="259" t="s">
        <v>151</v>
      </c>
      <c r="AN243" s="5">
        <v>300000</v>
      </c>
      <c r="AO243" s="5" t="s">
        <v>268</v>
      </c>
      <c r="AP243" s="278"/>
      <c r="AQ243" s="278"/>
      <c r="AT243" s="286"/>
      <c r="AU243" s="286"/>
      <c r="AV243" s="287"/>
      <c r="AW243" s="287"/>
      <c r="AX243" s="287"/>
      <c r="AY243" s="287"/>
      <c r="AZ243" s="287"/>
      <c r="BA243" s="287"/>
      <c r="BF243" s="258"/>
      <c r="BG243" s="79"/>
      <c r="BH243" s="244"/>
      <c r="BI243" s="5"/>
      <c r="BJ243" s="5"/>
      <c r="BK243" s="5"/>
      <c r="BL243" s="5"/>
      <c r="BM243" s="5"/>
      <c r="BN243" s="5"/>
      <c r="BO243" s="259"/>
      <c r="BP243" s="259"/>
      <c r="BQ243" s="5"/>
      <c r="BR243" s="5"/>
    </row>
    <row r="244" spans="1:70" s="285" customFormat="1" x14ac:dyDescent="0.3">
      <c r="A244"/>
      <c r="B244" s="5">
        <v>1</v>
      </c>
      <c r="C244" s="241">
        <v>52657</v>
      </c>
      <c r="D244" s="5">
        <v>4322.3733891515894</v>
      </c>
      <c r="E244" s="5">
        <v>762.70238238686261</v>
      </c>
      <c r="F244" s="5">
        <v>5085.0757715384525</v>
      </c>
      <c r="G244" s="5">
        <v>70391.329375275775</v>
      </c>
      <c r="H244" s="5">
        <v>347608.67062472418</v>
      </c>
      <c r="I244" s="5">
        <v>491696.29781225661</v>
      </c>
      <c r="J244" s="2"/>
      <c r="K244" s="245"/>
      <c r="L244" s="246"/>
      <c r="M244" s="247"/>
      <c r="N244" s="248"/>
      <c r="O244" s="274"/>
      <c r="P244" s="250"/>
      <c r="Q244" s="251"/>
      <c r="R244" s="267"/>
      <c r="S244" s="267"/>
      <c r="T244" s="283"/>
      <c r="U244" s="2"/>
      <c r="V244" s="280"/>
      <c r="W244" s="282"/>
      <c r="X244"/>
      <c r="Y244" s="278"/>
      <c r="Z244" s="278"/>
      <c r="AA244" s="278"/>
      <c r="AB244" s="2"/>
      <c r="AC244" s="258">
        <v>35</v>
      </c>
      <c r="AD244" s="79">
        <v>47331</v>
      </c>
      <c r="AE244" s="244" t="s">
        <v>150</v>
      </c>
      <c r="AF244" s="5">
        <v>2923.3565769215948</v>
      </c>
      <c r="AG244" s="5">
        <v>2121.6484484117891</v>
      </c>
      <c r="AH244" s="5">
        <v>5045.0050253333839</v>
      </c>
      <c r="AI244" s="5">
        <v>213755.63389917603</v>
      </c>
      <c r="AJ244" s="5">
        <v>86244.366100824001</v>
      </c>
      <c r="AK244" s="5">
        <v>91567.680635214521</v>
      </c>
      <c r="AL244" s="259">
        <v>0.11749999999999999</v>
      </c>
      <c r="AM244" s="259" t="s">
        <v>151</v>
      </c>
      <c r="AN244" s="5">
        <v>300000</v>
      </c>
      <c r="AO244" s="5" t="s">
        <v>268</v>
      </c>
      <c r="AP244" s="278"/>
      <c r="AQ244" s="278"/>
      <c r="AT244" s="286"/>
      <c r="AU244" s="286"/>
      <c r="AV244" s="287"/>
      <c r="AW244" s="287"/>
      <c r="AX244" s="287"/>
      <c r="AY244" s="287"/>
      <c r="AZ244" s="287"/>
      <c r="BA244" s="287"/>
      <c r="BF244" s="258"/>
      <c r="BG244" s="79"/>
      <c r="BH244" s="244"/>
      <c r="BI244" s="5"/>
      <c r="BJ244" s="5"/>
      <c r="BK244" s="5"/>
      <c r="BL244" s="5"/>
      <c r="BM244" s="5"/>
      <c r="BN244" s="5"/>
      <c r="BO244" s="259"/>
      <c r="BP244" s="259"/>
      <c r="BQ244" s="5"/>
      <c r="BR244" s="5"/>
    </row>
    <row r="245" spans="1:70" s="285" customFormat="1" x14ac:dyDescent="0.3">
      <c r="A245"/>
      <c r="B245" s="5">
        <v>1</v>
      </c>
      <c r="C245" s="241">
        <v>52688</v>
      </c>
      <c r="D245" s="5">
        <v>4366.4976174991798</v>
      </c>
      <c r="E245" s="5">
        <v>718.5781540392735</v>
      </c>
      <c r="F245" s="5">
        <v>5085.0757715384534</v>
      </c>
      <c r="G245" s="5">
        <v>66024.831757776599</v>
      </c>
      <c r="H245" s="5">
        <v>351975.16824222339</v>
      </c>
      <c r="I245" s="5">
        <v>492414.87596629589</v>
      </c>
      <c r="J245" s="2"/>
      <c r="K245" s="245"/>
      <c r="L245" s="246"/>
      <c r="M245" s="247"/>
      <c r="N245" s="248"/>
      <c r="O245" s="274"/>
      <c r="P245" s="250"/>
      <c r="Q245" s="251"/>
      <c r="R245" s="267"/>
      <c r="S245" s="267"/>
      <c r="T245" s="283"/>
      <c r="U245" s="2"/>
      <c r="V245" s="280"/>
      <c r="W245" s="282"/>
      <c r="X245"/>
      <c r="Y245" s="278"/>
      <c r="Z245" s="278"/>
      <c r="AA245" s="278"/>
      <c r="AB245" s="2"/>
      <c r="AC245" s="258">
        <v>36</v>
      </c>
      <c r="AD245" s="79">
        <v>47362</v>
      </c>
      <c r="AE245" s="244" t="s">
        <v>150</v>
      </c>
      <c r="AF245" s="5">
        <v>2951.9811100706188</v>
      </c>
      <c r="AG245" s="5">
        <v>2093.0239152627651</v>
      </c>
      <c r="AH245" s="5">
        <v>5045.0050253333839</v>
      </c>
      <c r="AI245" s="5">
        <v>210803.6527891054</v>
      </c>
      <c r="AJ245" s="5">
        <v>89196.347210894615</v>
      </c>
      <c r="AK245" s="5">
        <v>93660.704550477283</v>
      </c>
      <c r="AL245" s="259">
        <v>0.11749999999999999</v>
      </c>
      <c r="AM245" s="259" t="s">
        <v>151</v>
      </c>
      <c r="AN245" s="5">
        <v>300000</v>
      </c>
      <c r="AO245" s="5" t="s">
        <v>268</v>
      </c>
      <c r="AP245" s="278"/>
      <c r="AQ245" s="278"/>
      <c r="AT245" s="286"/>
      <c r="AU245" s="286"/>
      <c r="AV245" s="287"/>
      <c r="AW245" s="287"/>
      <c r="AX245" s="287"/>
      <c r="AY245" s="287"/>
      <c r="AZ245" s="287"/>
      <c r="BA245" s="287"/>
      <c r="BF245" s="258"/>
      <c r="BG245" s="79"/>
      <c r="BH245" s="244"/>
      <c r="BI245" s="5"/>
      <c r="BJ245" s="5"/>
      <c r="BK245" s="5"/>
      <c r="BL245" s="5"/>
      <c r="BM245" s="5"/>
      <c r="BN245" s="5"/>
      <c r="BO245" s="259"/>
      <c r="BP245" s="259"/>
      <c r="BQ245" s="5"/>
      <c r="BR245" s="5"/>
    </row>
    <row r="246" spans="1:70" s="285" customFormat="1" x14ac:dyDescent="0.3">
      <c r="A246"/>
      <c r="B246" s="5">
        <v>1</v>
      </c>
      <c r="C246" s="241">
        <v>52718</v>
      </c>
      <c r="D246" s="5">
        <v>4411.0722806778176</v>
      </c>
      <c r="E246" s="5">
        <v>674.00349086063613</v>
      </c>
      <c r="F246" s="5">
        <v>5085.0757715384534</v>
      </c>
      <c r="G246" s="5">
        <v>61613.759477098785</v>
      </c>
      <c r="H246" s="5">
        <v>356386.24052290118</v>
      </c>
      <c r="I246" s="5">
        <v>493088.87945715652</v>
      </c>
      <c r="J246" s="2"/>
      <c r="K246" s="245"/>
      <c r="L246" s="246"/>
      <c r="M246" s="247"/>
      <c r="N246" s="248"/>
      <c r="O246" s="274"/>
      <c r="P246" s="250"/>
      <c r="Q246" s="251"/>
      <c r="R246" s="267"/>
      <c r="S246" s="267"/>
      <c r="T246" s="283"/>
      <c r="U246" s="2"/>
      <c r="V246" s="280"/>
      <c r="W246" s="282"/>
      <c r="X246"/>
      <c r="Y246" s="278"/>
      <c r="Z246" s="278"/>
      <c r="AA246" s="278"/>
      <c r="AB246" s="2"/>
      <c r="AC246" s="258">
        <v>37</v>
      </c>
      <c r="AD246" s="79">
        <v>47392</v>
      </c>
      <c r="AE246" s="244" t="s">
        <v>150</v>
      </c>
      <c r="AF246" s="5">
        <v>2980.885925106727</v>
      </c>
      <c r="AG246" s="5">
        <v>2064.1191002266569</v>
      </c>
      <c r="AH246" s="5">
        <v>5045.0050253333839</v>
      </c>
      <c r="AI246" s="5">
        <v>207822.76686399867</v>
      </c>
      <c r="AJ246" s="5">
        <v>92177.233136001349</v>
      </c>
      <c r="AK246" s="5">
        <v>95724.82365070394</v>
      </c>
      <c r="AL246" s="259">
        <v>0.11749999999999999</v>
      </c>
      <c r="AM246" s="259" t="s">
        <v>151</v>
      </c>
      <c r="AN246" s="5">
        <v>300000</v>
      </c>
      <c r="AO246" s="5" t="s">
        <v>268</v>
      </c>
      <c r="AP246" s="278"/>
      <c r="AQ246" s="278"/>
      <c r="AT246" s="286"/>
      <c r="AU246" s="286"/>
      <c r="AV246" s="287"/>
      <c r="AW246" s="287"/>
      <c r="AX246" s="287"/>
      <c r="AY246" s="287"/>
      <c r="AZ246" s="287"/>
      <c r="BA246" s="287"/>
      <c r="BF246" s="258"/>
      <c r="BG246" s="79"/>
      <c r="BH246" s="244"/>
      <c r="BI246" s="5"/>
      <c r="BJ246" s="5"/>
      <c r="BK246" s="5"/>
      <c r="BL246" s="5"/>
      <c r="BM246" s="5"/>
      <c r="BN246" s="5"/>
      <c r="BO246" s="259"/>
      <c r="BP246" s="259"/>
      <c r="BQ246" s="5"/>
      <c r="BR246" s="5"/>
    </row>
    <row r="247" spans="1:70" s="285" customFormat="1" x14ac:dyDescent="0.3">
      <c r="A247"/>
      <c r="B247" s="5">
        <v>1</v>
      </c>
      <c r="C247" s="241">
        <v>52749</v>
      </c>
      <c r="D247" s="5">
        <v>4456.1019768764036</v>
      </c>
      <c r="E247" s="5">
        <v>628.97379466205007</v>
      </c>
      <c r="F247" s="5">
        <v>5085.0757715384534</v>
      </c>
      <c r="G247" s="5">
        <v>57157.657500222384</v>
      </c>
      <c r="H247" s="5">
        <v>360842.34249977756</v>
      </c>
      <c r="I247" s="5">
        <v>493717.85325181857</v>
      </c>
      <c r="J247" s="2"/>
      <c r="K247" s="245"/>
      <c r="L247" s="246"/>
      <c r="M247" s="247"/>
      <c r="N247" s="248"/>
      <c r="O247" s="274"/>
      <c r="P247" s="250"/>
      <c r="Q247" s="251"/>
      <c r="R247" s="267"/>
      <c r="S247" s="267"/>
      <c r="T247" s="283"/>
      <c r="U247" s="2"/>
      <c r="V247" s="280"/>
      <c r="W247" s="282"/>
      <c r="X247"/>
      <c r="Y247" s="278"/>
      <c r="Z247" s="278"/>
      <c r="AA247" s="278"/>
      <c r="AB247" s="2"/>
      <c r="AC247" s="258">
        <v>38</v>
      </c>
      <c r="AD247" s="79">
        <v>47423</v>
      </c>
      <c r="AE247" s="244" t="s">
        <v>150</v>
      </c>
      <c r="AF247" s="5">
        <v>3027.6681959472426</v>
      </c>
      <c r="AG247" s="5">
        <v>1991.6348491133206</v>
      </c>
      <c r="AH247" s="5">
        <v>5019.3030450605629</v>
      </c>
      <c r="AI247" s="5">
        <v>204795.09866805142</v>
      </c>
      <c r="AJ247" s="5">
        <v>95204.901331948597</v>
      </c>
      <c r="AK247" s="5">
        <v>97716.458499817265</v>
      </c>
      <c r="AL247" s="259">
        <v>0.115</v>
      </c>
      <c r="AM247" s="259" t="s">
        <v>151</v>
      </c>
      <c r="AN247" s="5">
        <v>300000</v>
      </c>
      <c r="AO247" s="5" t="s">
        <v>268</v>
      </c>
      <c r="AP247" s="278"/>
      <c r="AQ247" s="278"/>
      <c r="AT247" s="286"/>
      <c r="AU247" s="286"/>
      <c r="AV247" s="287"/>
      <c r="AW247" s="287"/>
      <c r="AX247" s="287"/>
      <c r="AY247" s="287"/>
      <c r="AZ247" s="287"/>
      <c r="BA247" s="287"/>
      <c r="BF247" s="258"/>
      <c r="BG247" s="79"/>
      <c r="BH247" s="244"/>
      <c r="BI247" s="5"/>
      <c r="BJ247" s="5"/>
      <c r="BK247" s="5"/>
      <c r="BL247" s="5"/>
      <c r="BM247" s="5"/>
      <c r="BN247" s="5"/>
      <c r="BO247" s="259"/>
      <c r="BP247" s="259"/>
      <c r="BQ247" s="5"/>
      <c r="BR247" s="5"/>
    </row>
    <row r="248" spans="1:70" s="285" customFormat="1" x14ac:dyDescent="0.3">
      <c r="A248"/>
      <c r="B248" s="5">
        <v>1</v>
      </c>
      <c r="C248" s="241">
        <v>52779</v>
      </c>
      <c r="D248" s="5">
        <v>4501.591351223683</v>
      </c>
      <c r="E248" s="5">
        <v>583.4844203147702</v>
      </c>
      <c r="F248" s="5">
        <v>5085.0757715384534</v>
      </c>
      <c r="G248" s="5">
        <v>52656.066148998703</v>
      </c>
      <c r="H248" s="5">
        <v>365343.93385100126</v>
      </c>
      <c r="I248" s="5">
        <v>494301.33767213335</v>
      </c>
      <c r="J248" s="2"/>
      <c r="K248" s="245"/>
      <c r="L248" s="246"/>
      <c r="M248" s="247"/>
      <c r="N248" s="248"/>
      <c r="O248" s="274"/>
      <c r="P248" s="250"/>
      <c r="Q248" s="251"/>
      <c r="R248" s="267"/>
      <c r="S248" s="267"/>
      <c r="T248" s="283"/>
      <c r="U248" s="2"/>
      <c r="V248" s="280"/>
      <c r="W248" s="282"/>
      <c r="X248"/>
      <c r="Y248" s="278"/>
      <c r="Z248" s="278"/>
      <c r="AA248" s="278"/>
      <c r="AB248" s="2"/>
      <c r="AC248" s="258">
        <v>39</v>
      </c>
      <c r="AD248" s="79">
        <v>47453</v>
      </c>
      <c r="AE248" s="244" t="s">
        <v>150</v>
      </c>
      <c r="AF248" s="5">
        <v>3056.6833494917346</v>
      </c>
      <c r="AG248" s="5">
        <v>1962.6196955688263</v>
      </c>
      <c r="AH248" s="5">
        <v>5019.3030450605611</v>
      </c>
      <c r="AI248" s="5">
        <v>201738.41531855968</v>
      </c>
      <c r="AJ248" s="5">
        <v>98261.584681440334</v>
      </c>
      <c r="AK248" s="5">
        <v>99679.078195386086</v>
      </c>
      <c r="AL248" s="259">
        <v>0.115</v>
      </c>
      <c r="AM248" s="259" t="s">
        <v>151</v>
      </c>
      <c r="AN248" s="5">
        <v>300000</v>
      </c>
      <c r="AO248" s="5" t="s">
        <v>268</v>
      </c>
      <c r="AP248" s="278"/>
      <c r="AQ248" s="278"/>
      <c r="AT248" s="286"/>
      <c r="AU248" s="286"/>
      <c r="AV248" s="287"/>
      <c r="AW248" s="287"/>
      <c r="AX248" s="287"/>
      <c r="AY248" s="287"/>
      <c r="AZ248" s="287"/>
      <c r="BA248" s="287"/>
      <c r="BF248" s="258"/>
      <c r="BG248" s="79"/>
      <c r="BH248" s="244"/>
      <c r="BI248" s="5"/>
      <c r="BJ248" s="5"/>
      <c r="BK248" s="5"/>
      <c r="BL248" s="5"/>
      <c r="BM248" s="5"/>
      <c r="BN248" s="5"/>
      <c r="BO248" s="259"/>
      <c r="BP248" s="259"/>
      <c r="BQ248" s="5"/>
      <c r="BR248" s="5"/>
    </row>
    <row r="249" spans="1:70" s="285" customFormat="1" x14ac:dyDescent="0.3">
      <c r="A249"/>
      <c r="B249" s="5">
        <v>1</v>
      </c>
      <c r="C249" s="241">
        <v>52810</v>
      </c>
      <c r="D249" s="5">
        <v>4547.5450962674249</v>
      </c>
      <c r="E249" s="5">
        <v>537.53067527102837</v>
      </c>
      <c r="F249" s="5">
        <v>5085.0757715384534</v>
      </c>
      <c r="G249" s="5">
        <v>48108.521052731281</v>
      </c>
      <c r="H249" s="5">
        <v>369891.47894726868</v>
      </c>
      <c r="I249" s="5">
        <v>494838.86834740435</v>
      </c>
      <c r="J249" s="2"/>
      <c r="K249" s="245"/>
      <c r="L249" s="246"/>
      <c r="M249" s="247"/>
      <c r="N249" s="248"/>
      <c r="O249" s="274"/>
      <c r="P249" s="250"/>
      <c r="Q249" s="251"/>
      <c r="R249" s="267"/>
      <c r="S249" s="267"/>
      <c r="T249" s="283"/>
      <c r="U249" s="2"/>
      <c r="V249" s="280"/>
      <c r="W249" s="282"/>
      <c r="X249"/>
      <c r="Y249" s="278"/>
      <c r="Z249" s="278"/>
      <c r="AA249" s="278"/>
      <c r="AB249" s="2"/>
      <c r="AC249" s="258">
        <v>40</v>
      </c>
      <c r="AD249" s="79">
        <v>47484</v>
      </c>
      <c r="AE249" s="244" t="s">
        <v>150</v>
      </c>
      <c r="AF249" s="5">
        <v>3085.9765649243641</v>
      </c>
      <c r="AG249" s="5">
        <v>1933.326480136197</v>
      </c>
      <c r="AH249" s="5">
        <v>5019.3030450605611</v>
      </c>
      <c r="AI249" s="5">
        <v>198652.4387536353</v>
      </c>
      <c r="AJ249" s="5">
        <v>101347.5612463647</v>
      </c>
      <c r="AK249" s="5">
        <v>101612.40467552228</v>
      </c>
      <c r="AL249" s="259">
        <v>0.115</v>
      </c>
      <c r="AM249" s="259" t="s">
        <v>151</v>
      </c>
      <c r="AN249" s="5">
        <v>300000</v>
      </c>
      <c r="AO249" s="5" t="s">
        <v>268</v>
      </c>
      <c r="AP249" s="278"/>
      <c r="AQ249" s="278"/>
      <c r="AT249" s="286"/>
      <c r="AU249" s="286"/>
      <c r="AV249" s="287"/>
      <c r="AW249" s="287"/>
      <c r="AX249" s="287"/>
      <c r="AY249" s="287"/>
      <c r="AZ249" s="287"/>
      <c r="BA249" s="287"/>
      <c r="BF249" s="258"/>
      <c r="BG249" s="79"/>
      <c r="BH249" s="244"/>
      <c r="BI249" s="5"/>
      <c r="BJ249" s="5"/>
      <c r="BK249" s="5"/>
      <c r="BL249" s="5"/>
      <c r="BM249" s="5"/>
      <c r="BN249" s="5"/>
      <c r="BO249" s="259"/>
      <c r="BP249" s="259"/>
      <c r="BQ249" s="5"/>
      <c r="BR249" s="5"/>
    </row>
    <row r="250" spans="1:70" s="285" customFormat="1" x14ac:dyDescent="0.3">
      <c r="A250"/>
      <c r="B250" s="5">
        <v>1</v>
      </c>
      <c r="C250" s="241">
        <v>52841</v>
      </c>
      <c r="D250" s="5">
        <v>4593.967952458489</v>
      </c>
      <c r="E250" s="5">
        <v>491.10781907996517</v>
      </c>
      <c r="F250" s="5">
        <v>5085.0757715384543</v>
      </c>
      <c r="G250" s="5">
        <v>43514.553100272795</v>
      </c>
      <c r="H250" s="5">
        <v>374485.44689972716</v>
      </c>
      <c r="I250" s="5">
        <v>495329.9761664843</v>
      </c>
      <c r="J250" s="2"/>
      <c r="K250" s="245"/>
      <c r="L250" s="246"/>
      <c r="M250" s="247"/>
      <c r="N250" s="248"/>
      <c r="O250" s="274"/>
      <c r="P250" s="250"/>
      <c r="Q250" s="251"/>
      <c r="R250" s="267"/>
      <c r="S250" s="267"/>
      <c r="T250" s="283"/>
      <c r="U250" s="2"/>
      <c r="V250" s="280"/>
      <c r="W250" s="282"/>
      <c r="X250"/>
      <c r="Y250" s="278"/>
      <c r="Z250" s="278"/>
      <c r="AA250" s="278"/>
      <c r="AB250" s="2"/>
      <c r="AC250" s="258">
        <v>41</v>
      </c>
      <c r="AD250" s="79">
        <v>47515</v>
      </c>
      <c r="AE250" s="244" t="s">
        <v>150</v>
      </c>
      <c r="AF250" s="5">
        <v>3115.5505070048894</v>
      </c>
      <c r="AG250" s="5">
        <v>1903.7525380556717</v>
      </c>
      <c r="AH250" s="5">
        <v>5019.3030450605611</v>
      </c>
      <c r="AI250" s="5">
        <v>195536.88824663041</v>
      </c>
      <c r="AJ250" s="5">
        <v>104463.11175336959</v>
      </c>
      <c r="AK250" s="5">
        <v>103516.15721357796</v>
      </c>
      <c r="AL250" s="259">
        <v>0.115</v>
      </c>
      <c r="AM250" s="259" t="s">
        <v>151</v>
      </c>
      <c r="AN250" s="5">
        <v>300000</v>
      </c>
      <c r="AO250" s="5" t="s">
        <v>268</v>
      </c>
      <c r="AP250" s="278"/>
      <c r="AQ250" s="278"/>
      <c r="AT250" s="286"/>
      <c r="AU250" s="286"/>
      <c r="AV250" s="287"/>
      <c r="AW250" s="287"/>
      <c r="AX250" s="287"/>
      <c r="AY250" s="287"/>
      <c r="AZ250" s="287"/>
      <c r="BA250" s="287"/>
      <c r="BF250" s="258"/>
      <c r="BG250" s="79"/>
      <c r="BH250" s="244"/>
      <c r="BI250" s="5"/>
      <c r="BJ250" s="5"/>
      <c r="BK250" s="5"/>
      <c r="BL250" s="5"/>
      <c r="BM250" s="5"/>
      <c r="BN250" s="5"/>
      <c r="BO250" s="259"/>
      <c r="BP250" s="259"/>
      <c r="BQ250" s="5"/>
      <c r="BR250" s="5"/>
    </row>
    <row r="251" spans="1:70" s="285" customFormat="1" x14ac:dyDescent="0.3">
      <c r="A251"/>
      <c r="B251" s="5">
        <v>1</v>
      </c>
      <c r="C251" s="241">
        <v>52871</v>
      </c>
      <c r="D251" s="5">
        <v>4640.8647086398369</v>
      </c>
      <c r="E251" s="5">
        <v>444.21106289861808</v>
      </c>
      <c r="F251" s="5">
        <v>5085.0757715384552</v>
      </c>
      <c r="G251" s="5">
        <v>38873.688391632961</v>
      </c>
      <c r="H251" s="5">
        <v>379126.31160836702</v>
      </c>
      <c r="I251" s="5">
        <v>495774.18722938292</v>
      </c>
      <c r="J251" s="2"/>
      <c r="K251" s="245"/>
      <c r="L251" s="246"/>
      <c r="M251" s="247"/>
      <c r="N251" s="248"/>
      <c r="O251" s="274"/>
      <c r="P251" s="250"/>
      <c r="Q251" s="251"/>
      <c r="R251" s="267"/>
      <c r="S251" s="267"/>
      <c r="T251" s="283"/>
      <c r="U251" s="2"/>
      <c r="V251" s="280"/>
      <c r="W251" s="282"/>
      <c r="X251"/>
      <c r="Y251" s="278"/>
      <c r="Z251" s="278"/>
      <c r="AA251" s="278"/>
      <c r="AB251" s="2"/>
      <c r="AC251" s="258">
        <v>42</v>
      </c>
      <c r="AD251" s="79">
        <v>47543</v>
      </c>
      <c r="AE251" s="244" t="s">
        <v>150</v>
      </c>
      <c r="AF251" s="5">
        <v>3145.407866030353</v>
      </c>
      <c r="AG251" s="5">
        <v>1873.8951790302081</v>
      </c>
      <c r="AH251" s="5">
        <v>5019.3030450605611</v>
      </c>
      <c r="AI251" s="5">
        <v>192391.48038060006</v>
      </c>
      <c r="AJ251" s="5">
        <v>107608.51961939994</v>
      </c>
      <c r="AK251" s="5">
        <v>105390.05239260817</v>
      </c>
      <c r="AL251" s="259">
        <v>0.115</v>
      </c>
      <c r="AM251" s="259" t="s">
        <v>151</v>
      </c>
      <c r="AN251" s="5">
        <v>300000</v>
      </c>
      <c r="AO251" s="5" t="s">
        <v>268</v>
      </c>
      <c r="AP251" s="278"/>
      <c r="AQ251" s="278"/>
      <c r="AT251" s="286"/>
      <c r="AU251" s="286"/>
      <c r="AV251" s="287"/>
      <c r="AW251" s="287"/>
      <c r="AX251" s="287"/>
      <c r="AY251" s="287"/>
      <c r="AZ251" s="287"/>
      <c r="BA251" s="287"/>
      <c r="BF251" s="258"/>
      <c r="BG251" s="79"/>
      <c r="BH251" s="244"/>
      <c r="BI251" s="5"/>
      <c r="BJ251" s="5"/>
      <c r="BK251" s="5"/>
      <c r="BL251" s="5"/>
      <c r="BM251" s="5"/>
      <c r="BN251" s="5"/>
      <c r="BO251" s="259"/>
      <c r="BP251" s="259"/>
      <c r="BQ251" s="5"/>
      <c r="BR251" s="5"/>
    </row>
    <row r="252" spans="1:70" s="285" customFormat="1" x14ac:dyDescent="0.3">
      <c r="A252"/>
      <c r="B252" s="5">
        <v>1</v>
      </c>
      <c r="C252" s="241">
        <v>52902</v>
      </c>
      <c r="D252" s="5">
        <v>4688.2402025405354</v>
      </c>
      <c r="E252" s="5">
        <v>396.83556899791978</v>
      </c>
      <c r="F252" s="5">
        <v>5085.0757715384552</v>
      </c>
      <c r="G252" s="5">
        <v>34185.448189092422</v>
      </c>
      <c r="H252" s="5">
        <v>383814.55181090755</v>
      </c>
      <c r="I252" s="5">
        <v>496171.02279838081</v>
      </c>
      <c r="J252" s="2"/>
      <c r="K252" s="245"/>
      <c r="L252" s="246"/>
      <c r="M252" s="247"/>
      <c r="N252" s="248"/>
      <c r="O252" s="274"/>
      <c r="P252" s="250"/>
      <c r="Q252" s="251"/>
      <c r="R252" s="267"/>
      <c r="S252" s="267"/>
      <c r="T252" s="283"/>
      <c r="U252" s="2"/>
      <c r="V252" s="280"/>
      <c r="W252" s="282"/>
      <c r="X252"/>
      <c r="Y252" s="278"/>
      <c r="Z252" s="278"/>
      <c r="AA252" s="278"/>
      <c r="AB252" s="2"/>
      <c r="AC252" s="258">
        <v>43</v>
      </c>
      <c r="AD252" s="79">
        <v>47574</v>
      </c>
      <c r="AE252" s="244" t="s">
        <v>150</v>
      </c>
      <c r="AF252" s="5">
        <v>3175.5513580798106</v>
      </c>
      <c r="AG252" s="5">
        <v>1843.7516869807507</v>
      </c>
      <c r="AH252" s="5">
        <v>5019.3030450605611</v>
      </c>
      <c r="AI252" s="5">
        <v>189215.92902252026</v>
      </c>
      <c r="AJ252" s="5">
        <v>110784.07097747976</v>
      </c>
      <c r="AK252" s="5">
        <v>107233.80407958891</v>
      </c>
      <c r="AL252" s="259">
        <v>0.115</v>
      </c>
      <c r="AM252" s="259" t="s">
        <v>151</v>
      </c>
      <c r="AN252" s="5">
        <v>300000</v>
      </c>
      <c r="AO252" s="5" t="s">
        <v>268</v>
      </c>
      <c r="AP252" s="278"/>
      <c r="AQ252" s="278"/>
      <c r="AT252" s="286"/>
      <c r="AU252" s="286"/>
      <c r="AV252" s="287"/>
      <c r="AW252" s="287"/>
      <c r="AX252" s="287"/>
      <c r="AY252" s="287"/>
      <c r="AZ252" s="287"/>
      <c r="BA252" s="287"/>
      <c r="BF252" s="258"/>
      <c r="BG252" s="79"/>
      <c r="BH252" s="244"/>
      <c r="BI252" s="5"/>
      <c r="BJ252" s="5"/>
      <c r="BK252" s="5"/>
      <c r="BL252" s="5"/>
      <c r="BM252" s="5"/>
      <c r="BN252" s="5"/>
      <c r="BO252" s="259"/>
      <c r="BP252" s="259"/>
      <c r="BQ252" s="5"/>
      <c r="BR252" s="5"/>
    </row>
    <row r="253" spans="1:70" s="285" customFormat="1" x14ac:dyDescent="0.3">
      <c r="A253"/>
      <c r="B253" s="5">
        <v>1</v>
      </c>
      <c r="C253" s="241">
        <v>52932</v>
      </c>
      <c r="D253" s="5">
        <v>4736.0993212748017</v>
      </c>
      <c r="E253" s="5">
        <v>348.97645026365177</v>
      </c>
      <c r="F253" s="5">
        <v>5085.0757715384534</v>
      </c>
      <c r="G253" s="5">
        <v>29449.348867817622</v>
      </c>
      <c r="H253" s="5">
        <v>388550.65113218233</v>
      </c>
      <c r="I253" s="5">
        <v>496519.99924864445</v>
      </c>
      <c r="J253" s="2"/>
      <c r="K253" s="245"/>
      <c r="L253" s="246"/>
      <c r="M253" s="247"/>
      <c r="N253" s="248"/>
      <c r="O253" s="274"/>
      <c r="P253" s="250"/>
      <c r="Q253" s="251"/>
      <c r="R253" s="267"/>
      <c r="S253" s="267"/>
      <c r="T253" s="283"/>
      <c r="U253" s="2"/>
      <c r="V253" s="280"/>
      <c r="W253" s="282"/>
      <c r="X253"/>
      <c r="Y253" s="278"/>
      <c r="Z253" s="278"/>
      <c r="AA253" s="278"/>
      <c r="AB253" s="2"/>
      <c r="AC253" s="258">
        <v>44</v>
      </c>
      <c r="AD253" s="79">
        <v>47604</v>
      </c>
      <c r="AE253" s="244" t="s">
        <v>150</v>
      </c>
      <c r="AF253" s="5">
        <v>3205.9837252614088</v>
      </c>
      <c r="AG253" s="5">
        <v>1813.3193197991525</v>
      </c>
      <c r="AH253" s="5">
        <v>5019.3030450605611</v>
      </c>
      <c r="AI253" s="5">
        <v>186009.94529725885</v>
      </c>
      <c r="AJ253" s="5">
        <v>113990.05470274117</v>
      </c>
      <c r="AK253" s="5">
        <v>109047.12339938806</v>
      </c>
      <c r="AL253" s="259">
        <v>0.115</v>
      </c>
      <c r="AM253" s="259" t="s">
        <v>151</v>
      </c>
      <c r="AN253" s="5">
        <v>300000</v>
      </c>
      <c r="AO253" s="5" t="s">
        <v>268</v>
      </c>
      <c r="AP253" s="278"/>
      <c r="AQ253" s="278"/>
      <c r="AT253" s="286"/>
      <c r="AU253" s="286"/>
      <c r="AV253" s="287"/>
      <c r="AW253" s="287"/>
      <c r="AX253" s="287"/>
      <c r="AY253" s="287"/>
      <c r="AZ253" s="287"/>
      <c r="BA253" s="287"/>
      <c r="BF253" s="258"/>
      <c r="BG253" s="79"/>
      <c r="BH253" s="244"/>
      <c r="BI253" s="5"/>
      <c r="BJ253" s="5"/>
      <c r="BK253" s="5"/>
      <c r="BL253" s="5"/>
      <c r="BM253" s="5"/>
      <c r="BN253" s="5"/>
      <c r="BO253" s="259"/>
      <c r="BP253" s="259"/>
      <c r="BQ253" s="5"/>
      <c r="BR253" s="5"/>
    </row>
    <row r="254" spans="1:70" s="285" customFormat="1" x14ac:dyDescent="0.3">
      <c r="A254"/>
      <c r="B254" s="5">
        <v>1</v>
      </c>
      <c r="C254" s="241">
        <v>52963</v>
      </c>
      <c r="D254" s="5">
        <v>4784.4470018461498</v>
      </c>
      <c r="E254" s="5">
        <v>300.6287696923049</v>
      </c>
      <c r="F254" s="5">
        <v>5085.0757715384543</v>
      </c>
      <c r="G254" s="5">
        <v>24664.901865971471</v>
      </c>
      <c r="H254" s="5">
        <v>393335.09813402849</v>
      </c>
      <c r="I254" s="5">
        <v>496820.62801833678</v>
      </c>
      <c r="J254" s="2"/>
      <c r="K254" s="245"/>
      <c r="L254" s="246"/>
      <c r="M254" s="247"/>
      <c r="N254" s="248"/>
      <c r="O254" s="274"/>
      <c r="P254" s="250"/>
      <c r="Q254" s="251"/>
      <c r="R254" s="267"/>
      <c r="S254" s="267"/>
      <c r="T254" s="283"/>
      <c r="U254" s="2"/>
      <c r="V254" s="280"/>
      <c r="W254" s="282"/>
      <c r="X254"/>
      <c r="Y254" s="278"/>
      <c r="Z254" s="278"/>
      <c r="AA254" s="278"/>
      <c r="AB254" s="2"/>
      <c r="AC254" s="258">
        <v>45</v>
      </c>
      <c r="AD254" s="79">
        <v>47635</v>
      </c>
      <c r="AE254" s="244" t="s">
        <v>150</v>
      </c>
      <c r="AF254" s="5">
        <v>3236.7077359618315</v>
      </c>
      <c r="AG254" s="5">
        <v>1782.5953090987307</v>
      </c>
      <c r="AH254" s="5">
        <v>5019.303045060562</v>
      </c>
      <c r="AI254" s="5">
        <v>182773.23756129702</v>
      </c>
      <c r="AJ254" s="5">
        <v>117226.76243870299</v>
      </c>
      <c r="AK254" s="5">
        <v>110829.71870848679</v>
      </c>
      <c r="AL254" s="259">
        <v>0.115</v>
      </c>
      <c r="AM254" s="259" t="s">
        <v>151</v>
      </c>
      <c r="AN254" s="5">
        <v>300000</v>
      </c>
      <c r="AO254" s="5" t="s">
        <v>268</v>
      </c>
      <c r="AP254" s="278"/>
      <c r="AQ254" s="278"/>
      <c r="AT254" s="286"/>
      <c r="AU254" s="286"/>
      <c r="AV254" s="287"/>
      <c r="AW254" s="287"/>
      <c r="AX254" s="287"/>
      <c r="AY254" s="287"/>
      <c r="AZ254" s="287"/>
      <c r="BA254" s="287"/>
      <c r="BF254" s="258"/>
      <c r="BG254" s="79"/>
      <c r="BH254" s="244"/>
      <c r="BI254" s="5"/>
      <c r="BJ254" s="5"/>
      <c r="BK254" s="5"/>
      <c r="BL254" s="5"/>
      <c r="BM254" s="5"/>
      <c r="BN254" s="5"/>
      <c r="BO254" s="259"/>
      <c r="BP254" s="259"/>
      <c r="BQ254" s="5"/>
      <c r="BR254" s="5"/>
    </row>
    <row r="255" spans="1:70" s="285" customFormat="1" x14ac:dyDescent="0.3">
      <c r="A255"/>
      <c r="B255" s="5">
        <v>1</v>
      </c>
      <c r="C255" s="241">
        <v>52994</v>
      </c>
      <c r="D255" s="5">
        <v>4833.2882316566629</v>
      </c>
      <c r="E255" s="5">
        <v>251.7875398817921</v>
      </c>
      <c r="F255" s="5">
        <v>5085.0757715384552</v>
      </c>
      <c r="G255" s="5">
        <v>19831.613634314806</v>
      </c>
      <c r="H255" s="5">
        <v>398168.38636568515</v>
      </c>
      <c r="I255" s="5">
        <v>497072.41555821855</v>
      </c>
      <c r="J255" s="2"/>
      <c r="K255" s="245"/>
      <c r="L255" s="246"/>
      <c r="M255" s="247"/>
      <c r="N255" s="248"/>
      <c r="O255" s="274"/>
      <c r="P255" s="250"/>
      <c r="Q255" s="251"/>
      <c r="R255" s="267"/>
      <c r="S255" s="267"/>
      <c r="T255" s="283"/>
      <c r="U255" s="2"/>
      <c r="V255" s="280"/>
      <c r="W255" s="282"/>
      <c r="X255"/>
      <c r="Y255" s="278"/>
      <c r="Z255" s="278"/>
      <c r="AA255" s="278"/>
      <c r="AB255" s="2"/>
      <c r="AC255" s="258">
        <v>46</v>
      </c>
      <c r="AD255" s="79">
        <v>47665</v>
      </c>
      <c r="AE255" s="244" t="s">
        <v>150</v>
      </c>
      <c r="AF255" s="5">
        <v>3267.7261850981322</v>
      </c>
      <c r="AG255" s="5">
        <v>1751.5768599624298</v>
      </c>
      <c r="AH255" s="5">
        <v>5019.303045060562</v>
      </c>
      <c r="AI255" s="5">
        <v>179505.51137619888</v>
      </c>
      <c r="AJ255" s="5">
        <v>120494.48862380112</v>
      </c>
      <c r="AK255" s="5">
        <v>112581.29556844922</v>
      </c>
      <c r="AL255" s="259">
        <v>0.115</v>
      </c>
      <c r="AM255" s="259" t="s">
        <v>151</v>
      </c>
      <c r="AN255" s="5">
        <v>300000</v>
      </c>
      <c r="AO255" s="5" t="s">
        <v>268</v>
      </c>
      <c r="AP255" s="278"/>
      <c r="AQ255" s="278"/>
      <c r="AT255" s="286"/>
      <c r="AU255" s="286"/>
      <c r="AV255" s="287"/>
      <c r="AW255" s="287"/>
      <c r="AX255" s="287"/>
      <c r="AY255" s="287"/>
      <c r="AZ255" s="287"/>
      <c r="BA255" s="287"/>
      <c r="BF255" s="258"/>
      <c r="BG255" s="79"/>
      <c r="BH255" s="244"/>
      <c r="BI255" s="5"/>
      <c r="BJ255" s="5"/>
      <c r="BK255" s="5"/>
      <c r="BL255" s="5"/>
      <c r="BM255" s="5"/>
      <c r="BN255" s="5"/>
      <c r="BO255" s="259"/>
      <c r="BP255" s="259"/>
      <c r="BQ255" s="5"/>
      <c r="BR255" s="5"/>
    </row>
    <row r="256" spans="1:70" s="285" customFormat="1" x14ac:dyDescent="0.3">
      <c r="A256"/>
      <c r="B256" s="5">
        <v>1</v>
      </c>
      <c r="C256" s="241">
        <v>53022</v>
      </c>
      <c r="D256" s="5">
        <v>4882.6280490214904</v>
      </c>
      <c r="E256" s="5">
        <v>202.44772251696364</v>
      </c>
      <c r="F256" s="5">
        <v>5085.0757715384543</v>
      </c>
      <c r="G256" s="5">
        <v>14948.985585293316</v>
      </c>
      <c r="H256" s="5">
        <v>403051.01441470662</v>
      </c>
      <c r="I256" s="5">
        <v>497274.8632807355</v>
      </c>
      <c r="J256" s="2"/>
      <c r="K256" s="245"/>
      <c r="L256" s="246"/>
      <c r="M256" s="247"/>
      <c r="N256" s="248"/>
      <c r="O256" s="274"/>
      <c r="P256" s="250"/>
      <c r="Q256" s="251"/>
      <c r="R256" s="267"/>
      <c r="S256" s="267"/>
      <c r="T256" s="283"/>
      <c r="U256" s="2"/>
      <c r="V256" s="280"/>
      <c r="W256" s="282"/>
      <c r="X256"/>
      <c r="Y256" s="278"/>
      <c r="Z256" s="278"/>
      <c r="AA256" s="278"/>
      <c r="AB256" s="2"/>
      <c r="AC256" s="258">
        <v>47</v>
      </c>
      <c r="AD256" s="79">
        <v>47696</v>
      </c>
      <c r="AE256" s="244" t="s">
        <v>150</v>
      </c>
      <c r="AF256" s="5">
        <v>3299.0418943719887</v>
      </c>
      <c r="AG256" s="5">
        <v>1720.2611506885726</v>
      </c>
      <c r="AH256" s="5">
        <v>5019.3030450605611</v>
      </c>
      <c r="AI256" s="5">
        <v>176206.46948182688</v>
      </c>
      <c r="AJ256" s="5">
        <v>123793.53051817311</v>
      </c>
      <c r="AK256" s="5">
        <v>114301.55671913779</v>
      </c>
      <c r="AL256" s="259">
        <v>0.115</v>
      </c>
      <c r="AM256" s="259" t="s">
        <v>151</v>
      </c>
      <c r="AN256" s="5">
        <v>300000</v>
      </c>
      <c r="AO256" s="5" t="s">
        <v>268</v>
      </c>
      <c r="AP256" s="278"/>
      <c r="AQ256" s="278"/>
      <c r="AT256" s="286"/>
      <c r="AU256" s="286"/>
      <c r="AV256" s="287"/>
      <c r="AW256" s="287"/>
      <c r="AX256" s="287"/>
      <c r="AY256" s="287"/>
      <c r="AZ256" s="287"/>
      <c r="BA256" s="287"/>
      <c r="BF256" s="258"/>
      <c r="BG256" s="79"/>
      <c r="BH256" s="244"/>
      <c r="BI256" s="5"/>
      <c r="BJ256" s="5"/>
      <c r="BK256" s="5"/>
      <c r="BL256" s="5"/>
      <c r="BM256" s="5"/>
      <c r="BN256" s="5"/>
      <c r="BO256" s="259"/>
      <c r="BP256" s="259"/>
      <c r="BQ256" s="5"/>
      <c r="BR256" s="5"/>
    </row>
    <row r="257" spans="1:70" s="285" customFormat="1" x14ac:dyDescent="0.3">
      <c r="A257"/>
      <c r="B257" s="5">
        <v>1</v>
      </c>
      <c r="C257" s="241">
        <v>53053</v>
      </c>
      <c r="D257" s="5">
        <v>4932.4715436885845</v>
      </c>
      <c r="E257" s="5">
        <v>152.60422784986926</v>
      </c>
      <c r="F257" s="5">
        <v>5085.0757715384534</v>
      </c>
      <c r="G257" s="5">
        <v>10016.514041604732</v>
      </c>
      <c r="H257" s="5">
        <v>407983.48595839518</v>
      </c>
      <c r="I257" s="5">
        <v>497427.46750858537</v>
      </c>
      <c r="J257" s="2"/>
      <c r="K257" s="245"/>
      <c r="L257" s="246"/>
      <c r="M257" s="247"/>
      <c r="N257" s="248"/>
      <c r="O257" s="274"/>
      <c r="P257" s="250"/>
      <c r="Q257" s="251"/>
      <c r="R257" s="267"/>
      <c r="S257" s="267"/>
      <c r="T257" s="283"/>
      <c r="U257" s="2"/>
      <c r="V257" s="280"/>
      <c r="W257" s="282"/>
      <c r="X257"/>
      <c r="Y257" s="278"/>
      <c r="Z257" s="278"/>
      <c r="AA257" s="278"/>
      <c r="AB257" s="2"/>
      <c r="AC257" s="258">
        <v>48</v>
      </c>
      <c r="AD257" s="79">
        <v>47727</v>
      </c>
      <c r="AE257" s="244" t="s">
        <v>150</v>
      </c>
      <c r="AF257" s="5">
        <v>3330.6577125263866</v>
      </c>
      <c r="AG257" s="5">
        <v>1688.6453325341743</v>
      </c>
      <c r="AH257" s="5">
        <v>5019.3030450605611</v>
      </c>
      <c r="AI257" s="5">
        <v>172875.81176930049</v>
      </c>
      <c r="AJ257" s="5">
        <v>127124.1882306995</v>
      </c>
      <c r="AK257" s="5">
        <v>115990.20205167196</v>
      </c>
      <c r="AL257" s="259">
        <v>0.115</v>
      </c>
      <c r="AM257" s="259" t="s">
        <v>151</v>
      </c>
      <c r="AN257" s="5">
        <v>300000</v>
      </c>
      <c r="AO257" s="5" t="s">
        <v>268</v>
      </c>
      <c r="AP257" s="278"/>
      <c r="AQ257" s="278"/>
      <c r="AT257" s="286"/>
      <c r="AU257" s="286"/>
      <c r="AV257" s="287"/>
      <c r="AW257" s="287"/>
      <c r="AX257" s="287"/>
      <c r="AY257" s="287"/>
      <c r="AZ257" s="287"/>
      <c r="BA257" s="287"/>
      <c r="BF257" s="258"/>
      <c r="BG257" s="79"/>
      <c r="BH257" s="244"/>
      <c r="BI257" s="5"/>
      <c r="BJ257" s="5"/>
      <c r="BK257" s="5"/>
      <c r="BL257" s="5"/>
      <c r="BM257" s="5"/>
      <c r="BN257" s="5"/>
      <c r="BO257" s="259"/>
      <c r="BP257" s="259"/>
      <c r="BQ257" s="5"/>
      <c r="BR257" s="5"/>
    </row>
    <row r="258" spans="1:70" s="285" customFormat="1" x14ac:dyDescent="0.3">
      <c r="A258"/>
      <c r="B258" s="5">
        <v>1</v>
      </c>
      <c r="C258" s="241">
        <v>53083</v>
      </c>
      <c r="D258" s="5">
        <v>4982.8238573637382</v>
      </c>
      <c r="E258" s="5">
        <v>102.25191417471497</v>
      </c>
      <c r="F258" s="5">
        <v>5085.0757715384534</v>
      </c>
      <c r="G258" s="5">
        <v>5033.6901842409943</v>
      </c>
      <c r="H258" s="5">
        <v>412966.3098157589</v>
      </c>
      <c r="I258" s="5">
        <v>497529.71942276007</v>
      </c>
      <c r="J258" s="2"/>
      <c r="K258" s="245"/>
      <c r="L258" s="246"/>
      <c r="M258" s="247"/>
      <c r="N258" s="248"/>
      <c r="O258" s="274"/>
      <c r="P258" s="250"/>
      <c r="Q258" s="251"/>
      <c r="R258" s="267"/>
      <c r="S258" s="267"/>
      <c r="T258" s="283"/>
      <c r="U258" s="2"/>
      <c r="V258" s="280"/>
      <c r="W258" s="282"/>
      <c r="X258"/>
      <c r="Y258" s="278"/>
      <c r="Z258" s="278"/>
      <c r="AA258" s="278"/>
      <c r="AB258" s="2"/>
      <c r="AC258" s="258">
        <v>49</v>
      </c>
      <c r="AD258" s="79">
        <v>47757</v>
      </c>
      <c r="AE258" s="244" t="s">
        <v>150</v>
      </c>
      <c r="AF258" s="5">
        <v>3362.5765156047646</v>
      </c>
      <c r="AG258" s="5">
        <v>1656.7265294557965</v>
      </c>
      <c r="AH258" s="5">
        <v>5019.3030450605611</v>
      </c>
      <c r="AI258" s="5">
        <v>169513.23525369572</v>
      </c>
      <c r="AJ258" s="5">
        <v>130486.76474630427</v>
      </c>
      <c r="AK258" s="5">
        <v>117646.92858112777</v>
      </c>
      <c r="AL258" s="259">
        <v>0.115</v>
      </c>
      <c r="AM258" s="259" t="s">
        <v>151</v>
      </c>
      <c r="AN258" s="5">
        <v>300000</v>
      </c>
      <c r="AO258" s="5" t="s">
        <v>268</v>
      </c>
      <c r="AP258" s="278"/>
      <c r="AQ258" s="278"/>
      <c r="AT258" s="286"/>
      <c r="AU258" s="286"/>
      <c r="AV258" s="287"/>
      <c r="AW258" s="287"/>
      <c r="AX258" s="287"/>
      <c r="AY258" s="287"/>
      <c r="AZ258" s="287"/>
      <c r="BA258" s="287"/>
      <c r="BF258" s="258"/>
      <c r="BG258" s="79"/>
      <c r="BH258" s="244"/>
      <c r="BI258" s="5"/>
      <c r="BJ258" s="5"/>
      <c r="BK258" s="5"/>
      <c r="BL258" s="5"/>
      <c r="BM258" s="5"/>
      <c r="BN258" s="5"/>
      <c r="BO258" s="259"/>
      <c r="BP258" s="259"/>
      <c r="BQ258" s="5"/>
      <c r="BR258" s="5"/>
    </row>
    <row r="259" spans="1:70" s="285" customFormat="1" x14ac:dyDescent="0.3">
      <c r="A259"/>
      <c r="B259" s="5">
        <v>1</v>
      </c>
      <c r="C259" s="241">
        <v>53114</v>
      </c>
      <c r="D259" s="5">
        <v>5033.6901842409952</v>
      </c>
      <c r="E259" s="5">
        <v>51.385587297460148</v>
      </c>
      <c r="F259" s="5">
        <v>5085.0757715384552</v>
      </c>
      <c r="G259" s="5">
        <v>-7.673861546209082E-13</v>
      </c>
      <c r="H259" s="5">
        <v>417999.99999999988</v>
      </c>
      <c r="I259" s="5">
        <v>497581.10501005751</v>
      </c>
      <c r="J259" s="2"/>
      <c r="K259" s="245"/>
      <c r="L259" s="246"/>
      <c r="M259" s="247"/>
      <c r="N259" s="248"/>
      <c r="O259" s="274"/>
      <c r="P259" s="250"/>
      <c r="Q259" s="251"/>
      <c r="R259" s="267"/>
      <c r="S259" s="267"/>
      <c r="T259" s="283"/>
      <c r="U259" s="2"/>
      <c r="V259" s="280"/>
      <c r="W259" s="282"/>
      <c r="X259"/>
      <c r="Y259" s="278"/>
      <c r="Z259" s="278"/>
      <c r="AA259" s="278"/>
      <c r="AB259" s="2"/>
      <c r="AC259" s="258">
        <v>50</v>
      </c>
      <c r="AD259" s="79">
        <v>47788</v>
      </c>
      <c r="AE259" s="244" t="s">
        <v>150</v>
      </c>
      <c r="AF259" s="5">
        <v>3409.7693761094542</v>
      </c>
      <c r="AG259" s="5">
        <v>1589.1865805033974</v>
      </c>
      <c r="AH259" s="5">
        <v>4998.9559566128519</v>
      </c>
      <c r="AI259" s="5">
        <v>166103.46587758628</v>
      </c>
      <c r="AJ259" s="5">
        <v>133896.53412241372</v>
      </c>
      <c r="AK259" s="5">
        <v>119236.11516163117</v>
      </c>
      <c r="AL259" s="259">
        <v>0.1125</v>
      </c>
      <c r="AM259" s="259" t="s">
        <v>151</v>
      </c>
      <c r="AN259" s="5">
        <v>300000</v>
      </c>
      <c r="AO259" s="5" t="s">
        <v>268</v>
      </c>
      <c r="AP259" s="278"/>
      <c r="AQ259" s="278"/>
      <c r="AT259" s="286"/>
      <c r="AU259" s="286"/>
      <c r="AV259" s="287"/>
      <c r="AW259" s="287"/>
      <c r="AX259" s="287"/>
      <c r="AY259" s="287"/>
      <c r="AZ259" s="287"/>
      <c r="BA259" s="287"/>
      <c r="BF259" s="258"/>
      <c r="BG259" s="79"/>
      <c r="BH259" s="244"/>
      <c r="BI259" s="5"/>
      <c r="BJ259" s="5"/>
      <c r="BK259" s="5"/>
      <c r="BL259" s="5"/>
      <c r="BM259" s="5"/>
      <c r="BN259" s="5"/>
      <c r="BO259" s="259"/>
      <c r="BP259" s="259"/>
      <c r="BQ259" s="5"/>
      <c r="BR259" s="5"/>
    </row>
    <row r="260" spans="1:70" s="285" customFormat="1" x14ac:dyDescent="0.3">
      <c r="A260"/>
      <c r="B260" s="5"/>
      <c r="C260" s="243"/>
      <c r="D260" s="5"/>
      <c r="E260" s="5"/>
      <c r="F260" s="5"/>
      <c r="G260" s="5"/>
      <c r="H260" s="5"/>
      <c r="I260" s="5"/>
      <c r="J260" s="2"/>
      <c r="K260" s="245"/>
      <c r="L260" s="246"/>
      <c r="M260" s="247"/>
      <c r="N260" s="248"/>
      <c r="O260" s="274"/>
      <c r="P260" s="250"/>
      <c r="Q260" s="251"/>
      <c r="R260" s="267"/>
      <c r="S260" s="267"/>
      <c r="T260" s="283"/>
      <c r="U260" s="2"/>
      <c r="V260" s="280"/>
      <c r="W260" s="282"/>
      <c r="X260"/>
      <c r="Y260" s="278"/>
      <c r="Z260" s="278"/>
      <c r="AA260" s="278"/>
      <c r="AB260" s="2"/>
      <c r="AC260" s="258">
        <v>51</v>
      </c>
      <c r="AD260" s="79">
        <v>47818</v>
      </c>
      <c r="AE260" s="244" t="s">
        <v>150</v>
      </c>
      <c r="AF260" s="5">
        <v>3441.7359640104814</v>
      </c>
      <c r="AG260" s="5">
        <v>1557.2199926023713</v>
      </c>
      <c r="AH260" s="5">
        <v>4998.9559566128528</v>
      </c>
      <c r="AI260" s="5">
        <v>162661.72991357581</v>
      </c>
      <c r="AJ260" s="5">
        <v>137338.27008642419</v>
      </c>
      <c r="AK260" s="5">
        <v>120793.33515423354</v>
      </c>
      <c r="AL260" s="259">
        <v>0.1125</v>
      </c>
      <c r="AM260" s="259" t="s">
        <v>151</v>
      </c>
      <c r="AN260" s="5">
        <v>300000</v>
      </c>
      <c r="AO260" s="5" t="s">
        <v>268</v>
      </c>
      <c r="AP260" s="278"/>
      <c r="AQ260" s="278"/>
      <c r="AT260" s="286"/>
      <c r="AU260" s="286"/>
      <c r="AV260" s="287"/>
      <c r="AW260" s="287"/>
      <c r="AX260" s="287"/>
      <c r="AY260" s="287"/>
      <c r="AZ260" s="287"/>
      <c r="BA260" s="287"/>
      <c r="BF260" s="258"/>
      <c r="BG260" s="79"/>
      <c r="BH260" s="244"/>
      <c r="BI260" s="5"/>
      <c r="BJ260" s="5"/>
      <c r="BK260" s="5"/>
      <c r="BL260" s="5"/>
      <c r="BM260" s="5"/>
      <c r="BN260" s="5"/>
      <c r="BO260" s="259"/>
      <c r="BP260" s="259"/>
      <c r="BQ260" s="5"/>
      <c r="BR260" s="5"/>
    </row>
    <row r="261" spans="1:70" s="285" customFormat="1" x14ac:dyDescent="0.3">
      <c r="A261"/>
      <c r="B261" s="5"/>
      <c r="C261" s="243"/>
      <c r="D261" s="5"/>
      <c r="E261" s="5"/>
      <c r="F261" s="5"/>
      <c r="G261" s="5"/>
      <c r="H261" s="5"/>
      <c r="I261" s="5"/>
      <c r="J261" s="2"/>
      <c r="K261" s="245"/>
      <c r="L261" s="246"/>
      <c r="M261" s="247"/>
      <c r="N261" s="248"/>
      <c r="O261" s="274"/>
      <c r="P261" s="250"/>
      <c r="Q261" s="251"/>
      <c r="R261" s="267"/>
      <c r="S261" s="267"/>
      <c r="T261" s="283"/>
      <c r="U261" s="2"/>
      <c r="V261" s="280"/>
      <c r="W261" s="282"/>
      <c r="X261"/>
      <c r="Y261" s="278"/>
      <c r="Z261" s="278"/>
      <c r="AA261" s="278"/>
      <c r="AB261" s="2"/>
      <c r="AC261" s="258">
        <v>52</v>
      </c>
      <c r="AD261" s="79">
        <v>47849</v>
      </c>
      <c r="AE261" s="244" t="s">
        <v>150</v>
      </c>
      <c r="AF261" s="5">
        <v>3474.0022386730798</v>
      </c>
      <c r="AG261" s="5">
        <v>1524.9537179397732</v>
      </c>
      <c r="AH261" s="5">
        <v>4998.9559566128528</v>
      </c>
      <c r="AI261" s="5">
        <v>159187.72767490274</v>
      </c>
      <c r="AJ261" s="5">
        <v>140812.27232509726</v>
      </c>
      <c r="AK261" s="5">
        <v>122318.28887217332</v>
      </c>
      <c r="AL261" s="259">
        <v>0.1125</v>
      </c>
      <c r="AM261" s="259" t="s">
        <v>151</v>
      </c>
      <c r="AN261" s="5">
        <v>300000</v>
      </c>
      <c r="AO261" s="5" t="s">
        <v>268</v>
      </c>
      <c r="AP261" s="278"/>
      <c r="AQ261" s="278"/>
      <c r="AT261" s="286"/>
      <c r="AU261" s="286"/>
      <c r="AV261" s="287"/>
      <c r="AW261" s="287"/>
      <c r="AX261" s="287"/>
      <c r="AY261" s="287"/>
      <c r="AZ261" s="287"/>
      <c r="BA261" s="287"/>
      <c r="BF261" s="258"/>
      <c r="BG261" s="79"/>
      <c r="BH261" s="244"/>
      <c r="BI261" s="5"/>
      <c r="BJ261" s="5"/>
      <c r="BK261" s="5"/>
      <c r="BL261" s="5"/>
      <c r="BM261" s="5"/>
      <c r="BN261" s="5"/>
      <c r="BO261" s="259"/>
      <c r="BP261" s="259"/>
      <c r="BQ261" s="5"/>
      <c r="BR261" s="5"/>
    </row>
    <row r="262" spans="1:70" s="285" customFormat="1" x14ac:dyDescent="0.3">
      <c r="A262"/>
      <c r="B262" s="5"/>
      <c r="C262" s="243"/>
      <c r="D262" s="5"/>
      <c r="E262" s="5"/>
      <c r="F262" s="5"/>
      <c r="G262" s="5"/>
      <c r="H262" s="5"/>
      <c r="I262" s="5"/>
      <c r="J262" s="2"/>
      <c r="K262" s="245"/>
      <c r="L262" s="246"/>
      <c r="M262" s="247"/>
      <c r="N262" s="248"/>
      <c r="O262" s="274"/>
      <c r="P262" s="250"/>
      <c r="Q262" s="251"/>
      <c r="R262" s="267"/>
      <c r="S262" s="267"/>
      <c r="T262" s="283"/>
      <c r="U262" s="2"/>
      <c r="V262" s="280"/>
      <c r="W262" s="282"/>
      <c r="X262"/>
      <c r="Y262" s="278"/>
      <c r="Z262" s="278"/>
      <c r="AA262" s="278"/>
      <c r="AB262" s="2"/>
      <c r="AC262" s="258">
        <v>53</v>
      </c>
      <c r="AD262" s="79">
        <v>47880</v>
      </c>
      <c r="AE262" s="244" t="s">
        <v>150</v>
      </c>
      <c r="AF262" s="5">
        <v>3506.5710096606399</v>
      </c>
      <c r="AG262" s="5">
        <v>1492.3849469522131</v>
      </c>
      <c r="AH262" s="5">
        <v>4998.9559566128528</v>
      </c>
      <c r="AI262" s="5">
        <v>155681.1566652421</v>
      </c>
      <c r="AJ262" s="5">
        <v>144318.8433347579</v>
      </c>
      <c r="AK262" s="5">
        <v>123810.67381912553</v>
      </c>
      <c r="AL262" s="259">
        <v>0.1125</v>
      </c>
      <c r="AM262" s="259" t="s">
        <v>151</v>
      </c>
      <c r="AN262" s="5">
        <v>300000</v>
      </c>
      <c r="AO262" s="5" t="s">
        <v>268</v>
      </c>
      <c r="AP262" s="278"/>
      <c r="AQ262" s="278"/>
      <c r="AT262" s="286"/>
      <c r="AU262" s="286"/>
      <c r="AV262" s="287"/>
      <c r="AW262" s="287"/>
      <c r="AX262" s="287"/>
      <c r="AY262" s="287"/>
      <c r="AZ262" s="287"/>
      <c r="BA262" s="287"/>
      <c r="BF262" s="258"/>
      <c r="BG262" s="79"/>
      <c r="BH262" s="244"/>
      <c r="BI262" s="5"/>
      <c r="BJ262" s="5"/>
      <c r="BK262" s="5"/>
      <c r="BL262" s="5"/>
      <c r="BM262" s="5"/>
      <c r="BN262" s="5"/>
      <c r="BO262" s="259"/>
      <c r="BP262" s="259"/>
      <c r="BQ262" s="5"/>
      <c r="BR262" s="5"/>
    </row>
    <row r="263" spans="1:70" s="285" customFormat="1" x14ac:dyDescent="0.3">
      <c r="A263"/>
      <c r="B263" s="5"/>
      <c r="C263" s="243"/>
      <c r="D263" s="5"/>
      <c r="E263" s="5"/>
      <c r="F263" s="5"/>
      <c r="G263" s="5"/>
      <c r="H263" s="5"/>
      <c r="I263" s="5"/>
      <c r="J263" s="2"/>
      <c r="K263" s="245"/>
      <c r="L263" s="246"/>
      <c r="M263" s="247"/>
      <c r="N263" s="248"/>
      <c r="O263" s="274"/>
      <c r="P263" s="250"/>
      <c r="Q263" s="251"/>
      <c r="R263" s="267"/>
      <c r="S263" s="267"/>
      <c r="T263" s="283"/>
      <c r="U263" s="2"/>
      <c r="V263" s="280"/>
      <c r="W263" s="282"/>
      <c r="X263"/>
      <c r="Y263" s="278"/>
      <c r="Z263" s="278"/>
      <c r="AA263" s="278"/>
      <c r="AB263" s="2"/>
      <c r="AC263" s="258">
        <v>54</v>
      </c>
      <c r="AD263" s="79">
        <v>47908</v>
      </c>
      <c r="AE263" s="244" t="s">
        <v>150</v>
      </c>
      <c r="AF263" s="5">
        <v>3539.4451128762098</v>
      </c>
      <c r="AG263" s="5">
        <v>1459.5108437366448</v>
      </c>
      <c r="AH263" s="5">
        <v>4998.9559566128546</v>
      </c>
      <c r="AI263" s="5">
        <v>152141.71155236589</v>
      </c>
      <c r="AJ263" s="5">
        <v>147858.28844763411</v>
      </c>
      <c r="AK263" s="5">
        <v>125270.18466286217</v>
      </c>
      <c r="AL263" s="259">
        <v>0.1125</v>
      </c>
      <c r="AM263" s="259" t="s">
        <v>151</v>
      </c>
      <c r="AN263" s="5">
        <v>300000</v>
      </c>
      <c r="AO263" s="5" t="s">
        <v>268</v>
      </c>
      <c r="AP263" s="278"/>
      <c r="AQ263" s="278"/>
      <c r="AT263" s="286"/>
      <c r="AU263" s="286"/>
      <c r="AV263" s="287"/>
      <c r="AW263" s="287"/>
      <c r="AX263" s="287"/>
      <c r="AY263" s="287"/>
      <c r="AZ263" s="287"/>
      <c r="BA263" s="287"/>
      <c r="BF263" s="258"/>
      <c r="BG263" s="79"/>
      <c r="BH263" s="244"/>
      <c r="BI263" s="5"/>
      <c r="BJ263" s="5"/>
      <c r="BK263" s="5"/>
      <c r="BL263" s="5"/>
      <c r="BM263" s="5"/>
      <c r="BN263" s="5"/>
      <c r="BO263" s="259"/>
      <c r="BP263" s="259"/>
      <c r="BQ263" s="5"/>
      <c r="BR263" s="5"/>
    </row>
    <row r="264" spans="1:70" s="285" customFormat="1" x14ac:dyDescent="0.3">
      <c r="A264"/>
      <c r="B264" s="5"/>
      <c r="C264" s="243"/>
      <c r="D264" s="5"/>
      <c r="E264" s="5"/>
      <c r="F264" s="5"/>
      <c r="G264" s="5"/>
      <c r="H264" s="5"/>
      <c r="I264" s="5"/>
      <c r="J264" s="2"/>
      <c r="K264" s="245"/>
      <c r="L264" s="246"/>
      <c r="M264" s="247"/>
      <c r="N264" s="248"/>
      <c r="O264" s="274"/>
      <c r="P264" s="250"/>
      <c r="Q264" s="251"/>
      <c r="R264" s="267"/>
      <c r="S264" s="267"/>
      <c r="T264" s="283"/>
      <c r="U264" s="2"/>
      <c r="V264" s="280"/>
      <c r="W264" s="282"/>
      <c r="X264"/>
      <c r="Y264" s="278"/>
      <c r="Z264" s="278"/>
      <c r="AA264" s="278"/>
      <c r="AB264" s="2"/>
      <c r="AC264" s="258">
        <v>55</v>
      </c>
      <c r="AD264" s="79">
        <v>47939</v>
      </c>
      <c r="AE264" s="244" t="s">
        <v>150</v>
      </c>
      <c r="AF264" s="5">
        <v>3572.6274108094244</v>
      </c>
      <c r="AG264" s="5">
        <v>1426.3285458034302</v>
      </c>
      <c r="AH264" s="5">
        <v>4998.9559566128546</v>
      </c>
      <c r="AI264" s="5">
        <v>148569.08414155646</v>
      </c>
      <c r="AJ264" s="5">
        <v>151430.91585844354</v>
      </c>
      <c r="AK264" s="5">
        <v>126696.51320866561</v>
      </c>
      <c r="AL264" s="259">
        <v>0.1125</v>
      </c>
      <c r="AM264" s="259" t="s">
        <v>151</v>
      </c>
      <c r="AN264" s="5">
        <v>300000</v>
      </c>
      <c r="AO264" s="5" t="s">
        <v>268</v>
      </c>
      <c r="AP264" s="278"/>
      <c r="AQ264" s="278"/>
      <c r="AT264" s="286"/>
      <c r="AU264" s="286"/>
      <c r="AV264" s="287"/>
      <c r="AW264" s="287"/>
      <c r="AX264" s="287"/>
      <c r="AY264" s="287"/>
      <c r="AZ264" s="287"/>
      <c r="BA264" s="287"/>
      <c r="BF264" s="258"/>
      <c r="BG264" s="79"/>
      <c r="BH264" s="244"/>
      <c r="BI264" s="5"/>
      <c r="BJ264" s="5"/>
      <c r="BK264" s="5"/>
      <c r="BL264" s="5"/>
      <c r="BM264" s="5"/>
      <c r="BN264" s="5"/>
      <c r="BO264" s="259"/>
      <c r="BP264" s="259"/>
      <c r="BQ264" s="5"/>
      <c r="BR264" s="5"/>
    </row>
    <row r="265" spans="1:70" s="285" customFormat="1" x14ac:dyDescent="0.3">
      <c r="A265"/>
      <c r="B265" s="5"/>
      <c r="C265" s="243"/>
      <c r="D265" s="5"/>
      <c r="E265" s="5"/>
      <c r="F265" s="5"/>
      <c r="G265" s="5"/>
      <c r="H265" s="5"/>
      <c r="I265" s="5"/>
      <c r="J265" s="2"/>
      <c r="K265" s="245"/>
      <c r="L265" s="246"/>
      <c r="M265" s="247"/>
      <c r="N265" s="248"/>
      <c r="O265" s="274"/>
      <c r="P265" s="250"/>
      <c r="Q265" s="251"/>
      <c r="R265" s="267"/>
      <c r="S265" s="267"/>
      <c r="T265" s="283"/>
      <c r="U265" s="2"/>
      <c r="V265" s="280"/>
      <c r="W265" s="282"/>
      <c r="X265"/>
      <c r="Y265" s="278"/>
      <c r="Z265" s="278"/>
      <c r="AA265" s="278"/>
      <c r="AB265" s="2"/>
      <c r="AC265" s="258">
        <v>56</v>
      </c>
      <c r="AD265" s="79">
        <v>47969</v>
      </c>
      <c r="AE265" s="244" t="s">
        <v>150</v>
      </c>
      <c r="AF265" s="5">
        <v>3606.1207927857608</v>
      </c>
      <c r="AG265" s="5">
        <v>1392.8351638270919</v>
      </c>
      <c r="AH265" s="5">
        <v>4998.9559566128528</v>
      </c>
      <c r="AI265" s="5">
        <v>144962.96334877072</v>
      </c>
      <c r="AJ265" s="5">
        <v>155037.03665122928</v>
      </c>
      <c r="AK265" s="5">
        <v>128089.34837249271</v>
      </c>
      <c r="AL265" s="259">
        <v>0.1125</v>
      </c>
      <c r="AM265" s="259" t="s">
        <v>151</v>
      </c>
      <c r="AN265" s="5">
        <v>300000</v>
      </c>
      <c r="AO265" s="5" t="s">
        <v>268</v>
      </c>
      <c r="AP265" s="278"/>
      <c r="AQ265" s="278"/>
      <c r="AT265" s="286"/>
      <c r="AU265" s="286"/>
      <c r="AV265" s="287"/>
      <c r="AW265" s="287"/>
      <c r="AX265" s="287"/>
      <c r="AY265" s="287"/>
      <c r="AZ265" s="287"/>
      <c r="BA265" s="287"/>
      <c r="BF265" s="258"/>
      <c r="BG265" s="79"/>
      <c r="BH265" s="244"/>
      <c r="BI265" s="5"/>
      <c r="BJ265" s="5"/>
      <c r="BK265" s="5"/>
      <c r="BL265" s="5"/>
      <c r="BM265" s="5"/>
      <c r="BN265" s="5"/>
      <c r="BO265" s="259"/>
      <c r="BP265" s="259"/>
      <c r="BQ265" s="5"/>
      <c r="BR265" s="5"/>
    </row>
    <row r="266" spans="1:70" s="285" customFormat="1" x14ac:dyDescent="0.3">
      <c r="A266"/>
      <c r="B266" s="5"/>
      <c r="C266" s="243"/>
      <c r="D266" s="5"/>
      <c r="E266" s="5"/>
      <c r="F266" s="5"/>
      <c r="G266" s="5"/>
      <c r="H266" s="5"/>
      <c r="I266" s="5"/>
      <c r="J266" s="2"/>
      <c r="K266" s="245"/>
      <c r="L266" s="246"/>
      <c r="M266" s="247"/>
      <c r="N266" s="248"/>
      <c r="O266" s="274"/>
      <c r="P266" s="250"/>
      <c r="Q266" s="251"/>
      <c r="R266" s="267"/>
      <c r="S266" s="267"/>
      <c r="T266" s="283"/>
      <c r="U266" s="2"/>
      <c r="V266" s="280"/>
      <c r="W266" s="282"/>
      <c r="X266"/>
      <c r="Y266" s="278"/>
      <c r="Z266" s="278"/>
      <c r="AA266" s="278"/>
      <c r="AB266" s="2"/>
      <c r="AC266" s="258">
        <v>57</v>
      </c>
      <c r="AD266" s="79">
        <v>48000</v>
      </c>
      <c r="AE266" s="244" t="s">
        <v>150</v>
      </c>
      <c r="AF266" s="5">
        <v>3639.9281752181291</v>
      </c>
      <c r="AG266" s="5">
        <v>1359.0277813947255</v>
      </c>
      <c r="AH266" s="5">
        <v>4998.9559566128546</v>
      </c>
      <c r="AI266" s="5">
        <v>141323.03517355258</v>
      </c>
      <c r="AJ266" s="5">
        <v>158676.96482644742</v>
      </c>
      <c r="AK266" s="5">
        <v>129448.37615388744</v>
      </c>
      <c r="AL266" s="259">
        <v>0.1125</v>
      </c>
      <c r="AM266" s="259" t="s">
        <v>151</v>
      </c>
      <c r="AN266" s="5">
        <v>300000</v>
      </c>
      <c r="AO266" s="5" t="s">
        <v>268</v>
      </c>
      <c r="AP266" s="278"/>
      <c r="AQ266" s="278"/>
      <c r="AT266" s="286"/>
      <c r="AU266" s="286"/>
      <c r="AV266" s="287"/>
      <c r="AW266" s="287"/>
      <c r="AX266" s="287"/>
      <c r="AY266" s="287"/>
      <c r="AZ266" s="287"/>
      <c r="BA266" s="287"/>
      <c r="BF266" s="258"/>
      <c r="BG266" s="79"/>
      <c r="BH266" s="244"/>
      <c r="BI266" s="5"/>
      <c r="BJ266" s="5"/>
      <c r="BK266" s="5"/>
      <c r="BL266" s="5"/>
      <c r="BM266" s="5"/>
      <c r="BN266" s="5"/>
      <c r="BO266" s="259"/>
      <c r="BP266" s="259"/>
      <c r="BQ266" s="5"/>
      <c r="BR266" s="5"/>
    </row>
    <row r="267" spans="1:70" s="285" customFormat="1" x14ac:dyDescent="0.3">
      <c r="A267"/>
      <c r="B267" s="5"/>
      <c r="C267" s="243"/>
      <c r="D267" s="5"/>
      <c r="E267" s="5"/>
      <c r="F267" s="5"/>
      <c r="G267" s="5"/>
      <c r="H267" s="5"/>
      <c r="I267" s="5"/>
      <c r="J267" s="2"/>
      <c r="K267" s="245"/>
      <c r="L267" s="246"/>
      <c r="M267" s="247"/>
      <c r="N267" s="248"/>
      <c r="O267" s="274"/>
      <c r="P267" s="250"/>
      <c r="Q267" s="251"/>
      <c r="R267" s="267"/>
      <c r="S267" s="267"/>
      <c r="T267" s="283"/>
      <c r="U267" s="2"/>
      <c r="V267" s="280"/>
      <c r="W267" s="282"/>
      <c r="X267"/>
      <c r="Y267" s="278"/>
      <c r="Z267" s="278"/>
      <c r="AA267" s="278"/>
      <c r="AB267" s="2"/>
      <c r="AC267" s="258">
        <v>58</v>
      </c>
      <c r="AD267" s="79">
        <v>48030</v>
      </c>
      <c r="AE267" s="244" t="s">
        <v>150</v>
      </c>
      <c r="AF267" s="5">
        <v>3674.0525018607991</v>
      </c>
      <c r="AG267" s="5">
        <v>1324.9034547520555</v>
      </c>
      <c r="AH267" s="5">
        <v>4998.9559566128546</v>
      </c>
      <c r="AI267" s="5">
        <v>137648.98267169177</v>
      </c>
      <c r="AJ267" s="5">
        <v>162351.01732830823</v>
      </c>
      <c r="AK267" s="5">
        <v>130773.2796086395</v>
      </c>
      <c r="AL267" s="259">
        <v>0.1125</v>
      </c>
      <c r="AM267" s="259" t="s">
        <v>151</v>
      </c>
      <c r="AN267" s="5">
        <v>300000</v>
      </c>
      <c r="AO267" s="5" t="s">
        <v>268</v>
      </c>
      <c r="AP267" s="278"/>
      <c r="AQ267" s="278"/>
      <c r="AT267" s="286"/>
      <c r="AU267" s="286"/>
      <c r="AV267" s="287"/>
      <c r="AW267" s="287"/>
      <c r="AX267" s="287"/>
      <c r="AY267" s="287"/>
      <c r="AZ267" s="287"/>
      <c r="BA267" s="287"/>
      <c r="BF267" s="258"/>
      <c r="BG267" s="79"/>
      <c r="BH267" s="244"/>
      <c r="BI267" s="5"/>
      <c r="BJ267" s="5"/>
      <c r="BK267" s="5"/>
      <c r="BL267" s="5"/>
      <c r="BM267" s="5"/>
      <c r="BN267" s="5"/>
      <c r="BO267" s="259"/>
      <c r="BP267" s="259"/>
      <c r="BQ267" s="5"/>
      <c r="BR267" s="5"/>
    </row>
    <row r="268" spans="1:70" s="285" customFormat="1" x14ac:dyDescent="0.3">
      <c r="A268"/>
      <c r="B268" s="5"/>
      <c r="C268" s="243"/>
      <c r="D268" s="5"/>
      <c r="E268" s="5"/>
      <c r="F268" s="5"/>
      <c r="G268" s="5"/>
      <c r="H268" s="5"/>
      <c r="I268" s="5"/>
      <c r="J268" s="2"/>
      <c r="K268" s="245"/>
      <c r="L268" s="246"/>
      <c r="M268" s="247"/>
      <c r="N268" s="248"/>
      <c r="O268" s="274"/>
      <c r="P268" s="250"/>
      <c r="Q268" s="251"/>
      <c r="R268" s="267"/>
      <c r="S268" s="267"/>
      <c r="T268" s="283"/>
      <c r="U268" s="2"/>
      <c r="V268" s="280"/>
      <c r="W268" s="282"/>
      <c r="X268"/>
      <c r="Y268" s="278"/>
      <c r="Z268" s="278"/>
      <c r="AA268" s="278"/>
      <c r="AB268" s="2"/>
      <c r="AC268" s="258">
        <v>59</v>
      </c>
      <c r="AD268" s="79">
        <v>48061</v>
      </c>
      <c r="AE268" s="244" t="s">
        <v>150</v>
      </c>
      <c r="AF268" s="5">
        <v>3708.4967440657442</v>
      </c>
      <c r="AG268" s="5">
        <v>1290.4592125471104</v>
      </c>
      <c r="AH268" s="5">
        <v>4998.9559566128546</v>
      </c>
      <c r="AI268" s="5">
        <v>133940.48592762602</v>
      </c>
      <c r="AJ268" s="5">
        <v>166059.51407237398</v>
      </c>
      <c r="AK268" s="5">
        <v>132063.73882118662</v>
      </c>
      <c r="AL268" s="259">
        <v>0.1125</v>
      </c>
      <c r="AM268" s="259" t="s">
        <v>151</v>
      </c>
      <c r="AN268" s="5">
        <v>300000</v>
      </c>
      <c r="AO268" s="5" t="s">
        <v>268</v>
      </c>
      <c r="AP268" s="278"/>
      <c r="AQ268" s="278"/>
      <c r="AT268" s="286"/>
      <c r="AU268" s="286"/>
      <c r="AV268" s="287"/>
      <c r="AW268" s="287"/>
      <c r="AX268" s="287"/>
      <c r="AY268" s="287"/>
      <c r="AZ268" s="287"/>
      <c r="BA268" s="287"/>
      <c r="BF268" s="258"/>
      <c r="BG268" s="79"/>
      <c r="BH268" s="244"/>
      <c r="BI268" s="5"/>
      <c r="BJ268" s="5"/>
      <c r="BK268" s="5"/>
      <c r="BL268" s="5"/>
      <c r="BM268" s="5"/>
      <c r="BN268" s="5"/>
      <c r="BO268" s="259"/>
      <c r="BP268" s="259"/>
      <c r="BQ268" s="5"/>
      <c r="BR268" s="5"/>
    </row>
    <row r="269" spans="1:70" s="285" customFormat="1" x14ac:dyDescent="0.3">
      <c r="A269"/>
      <c r="B269" s="5"/>
      <c r="C269" s="243"/>
      <c r="D269" s="5"/>
      <c r="E269" s="5"/>
      <c r="F269" s="5"/>
      <c r="G269" s="5"/>
      <c r="H269" s="5"/>
      <c r="I269" s="5"/>
      <c r="J269" s="2"/>
      <c r="K269" s="245"/>
      <c r="L269" s="246"/>
      <c r="M269" s="247"/>
      <c r="N269" s="248"/>
      <c r="O269" s="274"/>
      <c r="P269" s="250"/>
      <c r="Q269" s="251"/>
      <c r="R269" s="267"/>
      <c r="S269" s="267"/>
      <c r="T269" s="283"/>
      <c r="U269" s="2"/>
      <c r="V269" s="280"/>
      <c r="W269" s="282"/>
      <c r="X269"/>
      <c r="Y269" s="278"/>
      <c r="Z269" s="278"/>
      <c r="AA269" s="278"/>
      <c r="AB269" s="2"/>
      <c r="AC269" s="258">
        <v>60</v>
      </c>
      <c r="AD269" s="79">
        <v>48092</v>
      </c>
      <c r="AE269" s="244" t="s">
        <v>150</v>
      </c>
      <c r="AF269" s="5">
        <v>3743.2639010413604</v>
      </c>
      <c r="AG269" s="5">
        <v>1255.6920555714939</v>
      </c>
      <c r="AH269" s="5">
        <v>4998.9559566128546</v>
      </c>
      <c r="AI269" s="5">
        <v>130197.22202658467</v>
      </c>
      <c r="AJ269" s="5">
        <v>169802.77797341533</v>
      </c>
      <c r="AK269" s="5">
        <v>133319.43087675812</v>
      </c>
      <c r="AL269" s="259">
        <v>0.1125</v>
      </c>
      <c r="AM269" s="259" t="s">
        <v>151</v>
      </c>
      <c r="AN269" s="5">
        <v>300000</v>
      </c>
      <c r="AO269" s="5" t="s">
        <v>268</v>
      </c>
      <c r="AP269" s="278"/>
      <c r="AQ269" s="278"/>
      <c r="AT269" s="286"/>
      <c r="AU269" s="286"/>
      <c r="AV269" s="287"/>
      <c r="AW269" s="287"/>
      <c r="AX269" s="287"/>
      <c r="AY269" s="287"/>
      <c r="AZ269" s="287"/>
      <c r="BA269" s="287"/>
      <c r="BF269" s="258"/>
      <c r="BG269" s="79"/>
      <c r="BH269" s="244"/>
      <c r="BI269" s="5"/>
      <c r="BJ269" s="5"/>
      <c r="BK269" s="5"/>
      <c r="BL269" s="5"/>
      <c r="BM269" s="5"/>
      <c r="BN269" s="5"/>
      <c r="BO269" s="259"/>
      <c r="BP269" s="259"/>
      <c r="BQ269" s="5"/>
      <c r="BR269" s="5"/>
    </row>
    <row r="270" spans="1:70" s="285" customFormat="1" x14ac:dyDescent="0.3">
      <c r="A270"/>
      <c r="B270" s="5"/>
      <c r="C270" s="243"/>
      <c r="D270" s="5"/>
      <c r="E270" s="5"/>
      <c r="F270" s="5"/>
      <c r="G270" s="5"/>
      <c r="H270" s="5"/>
      <c r="I270" s="5"/>
      <c r="J270" s="2"/>
      <c r="K270" s="245"/>
      <c r="L270" s="246"/>
      <c r="M270" s="247"/>
      <c r="N270" s="248"/>
      <c r="O270" s="274"/>
      <c r="P270" s="250"/>
      <c r="Q270" s="251"/>
      <c r="R270" s="267"/>
      <c r="S270" s="267"/>
      <c r="T270" s="283"/>
      <c r="U270" s="2"/>
      <c r="V270" s="280"/>
      <c r="W270" s="282"/>
      <c r="X270"/>
      <c r="Y270" s="278"/>
      <c r="Z270" s="278"/>
      <c r="AA270" s="278"/>
      <c r="AB270" s="2"/>
      <c r="AC270" s="258">
        <v>61</v>
      </c>
      <c r="AD270" s="79">
        <v>48122</v>
      </c>
      <c r="AE270" s="244" t="s">
        <v>150</v>
      </c>
      <c r="AF270" s="5">
        <v>3778.3570001136241</v>
      </c>
      <c r="AG270" s="5">
        <v>1220.5989564992312</v>
      </c>
      <c r="AH270" s="5">
        <v>4998.9559566128555</v>
      </c>
      <c r="AI270" s="5">
        <v>126418.86502647104</v>
      </c>
      <c r="AJ270" s="5">
        <v>173581.13497352894</v>
      </c>
      <c r="AK270" s="5">
        <v>134540.02983325734</v>
      </c>
      <c r="AL270" s="259">
        <v>0.1125</v>
      </c>
      <c r="AM270" s="259" t="s">
        <v>151</v>
      </c>
      <c r="AN270" s="5">
        <v>300000</v>
      </c>
      <c r="AO270" s="5" t="s">
        <v>268</v>
      </c>
      <c r="AP270" s="278"/>
      <c r="AQ270" s="278"/>
      <c r="AT270" s="286"/>
      <c r="AU270" s="286"/>
      <c r="AV270" s="287"/>
      <c r="AW270" s="287"/>
      <c r="AX270" s="287"/>
      <c r="AY270" s="287"/>
      <c r="AZ270" s="287"/>
      <c r="BA270" s="287"/>
      <c r="BF270" s="258"/>
      <c r="BG270" s="79"/>
      <c r="BH270" s="244"/>
      <c r="BI270" s="5"/>
      <c r="BJ270" s="5"/>
      <c r="BK270" s="5"/>
      <c r="BL270" s="5"/>
      <c r="BM270" s="5"/>
      <c r="BN270" s="5"/>
      <c r="BO270" s="259"/>
      <c r="BP270" s="259"/>
      <c r="BQ270" s="5"/>
      <c r="BR270" s="5"/>
    </row>
    <row r="271" spans="1:70" s="285" customFormat="1" x14ac:dyDescent="0.3">
      <c r="A271"/>
      <c r="B271" s="5"/>
      <c r="C271" s="243"/>
      <c r="D271" s="5"/>
      <c r="E271" s="5"/>
      <c r="F271" s="5"/>
      <c r="G271" s="5"/>
      <c r="H271" s="5"/>
      <c r="I271" s="5"/>
      <c r="J271" s="2"/>
      <c r="K271" s="245"/>
      <c r="L271" s="246"/>
      <c r="M271" s="247"/>
      <c r="N271" s="248"/>
      <c r="O271" s="274"/>
      <c r="P271" s="250"/>
      <c r="Q271" s="251"/>
      <c r="R271" s="267"/>
      <c r="S271" s="267"/>
      <c r="T271" s="283"/>
      <c r="U271" s="2"/>
      <c r="V271" s="280"/>
      <c r="W271" s="282"/>
      <c r="X271"/>
      <c r="Y271" s="278"/>
      <c r="Z271" s="278"/>
      <c r="AA271" s="278"/>
      <c r="AB271" s="2"/>
      <c r="AC271" s="258">
        <v>62</v>
      </c>
      <c r="AD271" s="79">
        <v>48153</v>
      </c>
      <c r="AE271" s="244" t="s">
        <v>150</v>
      </c>
      <c r="AF271" s="5">
        <v>3813.7790969896887</v>
      </c>
      <c r="AG271" s="5">
        <v>1185.1768596231661</v>
      </c>
      <c r="AH271" s="5">
        <v>4998.9559566128546</v>
      </c>
      <c r="AI271" s="5">
        <v>122605.08592948136</v>
      </c>
      <c r="AJ271" s="5">
        <v>177394.91407051863</v>
      </c>
      <c r="AK271" s="5">
        <v>135725.20669288051</v>
      </c>
      <c r="AL271" s="259">
        <v>0.1125</v>
      </c>
      <c r="AM271" s="259" t="s">
        <v>151</v>
      </c>
      <c r="AN271" s="5">
        <v>300000</v>
      </c>
      <c r="AO271" s="5" t="s">
        <v>268</v>
      </c>
      <c r="AP271" s="278"/>
      <c r="AQ271" s="278"/>
      <c r="AT271" s="286"/>
      <c r="AU271" s="286"/>
      <c r="AV271" s="287"/>
      <c r="AW271" s="287"/>
      <c r="AX271" s="287"/>
      <c r="AY271" s="287"/>
      <c r="AZ271" s="287"/>
      <c r="BA271" s="287"/>
      <c r="BF271" s="258"/>
      <c r="BG271" s="79"/>
      <c r="BH271" s="244"/>
      <c r="BI271" s="5"/>
      <c r="BJ271" s="5"/>
      <c r="BK271" s="5"/>
      <c r="BL271" s="5"/>
      <c r="BM271" s="5"/>
      <c r="BN271" s="5"/>
      <c r="BO271" s="259"/>
      <c r="BP271" s="259"/>
      <c r="BQ271" s="5"/>
      <c r="BR271" s="5"/>
    </row>
    <row r="272" spans="1:70" s="285" customFormat="1" x14ac:dyDescent="0.3">
      <c r="A272"/>
      <c r="B272" s="5"/>
      <c r="C272" s="243"/>
      <c r="D272" s="5"/>
      <c r="E272" s="5"/>
      <c r="F272" s="5"/>
      <c r="G272" s="5"/>
      <c r="H272" s="5"/>
      <c r="I272" s="5"/>
      <c r="J272" s="2"/>
      <c r="K272" s="245"/>
      <c r="L272" s="246"/>
      <c r="M272" s="247"/>
      <c r="N272" s="248"/>
      <c r="O272" s="274"/>
      <c r="P272" s="250"/>
      <c r="Q272" s="251"/>
      <c r="R272" s="267"/>
      <c r="S272" s="267"/>
      <c r="T272" s="283"/>
      <c r="U272" s="2"/>
      <c r="V272" s="280"/>
      <c r="W272" s="282"/>
      <c r="X272"/>
      <c r="Y272" s="278"/>
      <c r="Z272" s="278"/>
      <c r="AA272" s="278"/>
      <c r="AB272" s="2"/>
      <c r="AC272" s="258">
        <v>63</v>
      </c>
      <c r="AD272" s="79">
        <v>48183</v>
      </c>
      <c r="AE272" s="244" t="s">
        <v>150</v>
      </c>
      <c r="AF272" s="5">
        <v>3849.5332760239671</v>
      </c>
      <c r="AG272" s="5">
        <v>1149.4226805888877</v>
      </c>
      <c r="AH272" s="5">
        <v>4998.9559566128546</v>
      </c>
      <c r="AI272" s="5">
        <v>118755.55265345739</v>
      </c>
      <c r="AJ272" s="5">
        <v>181244.44734654258</v>
      </c>
      <c r="AK272" s="5">
        <v>136874.62937346939</v>
      </c>
      <c r="AL272" s="259">
        <v>0.1125</v>
      </c>
      <c r="AM272" s="259" t="s">
        <v>151</v>
      </c>
      <c r="AN272" s="5">
        <v>300000</v>
      </c>
      <c r="AO272" s="5" t="s">
        <v>268</v>
      </c>
      <c r="AP272" s="278"/>
      <c r="AQ272" s="278"/>
      <c r="AT272" s="286"/>
      <c r="AU272" s="286"/>
      <c r="AV272" s="287"/>
      <c r="AW272" s="287"/>
      <c r="AX272" s="287"/>
      <c r="AY272" s="287"/>
      <c r="AZ272" s="287"/>
      <c r="BA272" s="287"/>
      <c r="BF272" s="258"/>
      <c r="BG272" s="79"/>
      <c r="BH272" s="244"/>
      <c r="BI272" s="5"/>
      <c r="BJ272" s="5"/>
      <c r="BK272" s="5"/>
      <c r="BL272" s="5"/>
      <c r="BM272" s="5"/>
      <c r="BN272" s="5"/>
      <c r="BO272" s="259"/>
      <c r="BP272" s="259"/>
      <c r="BQ272" s="5"/>
      <c r="BR272" s="5"/>
    </row>
    <row r="273" spans="1:70" s="285" customFormat="1" x14ac:dyDescent="0.3">
      <c r="A273"/>
      <c r="B273" s="5"/>
      <c r="C273" s="243"/>
      <c r="D273" s="5"/>
      <c r="E273" s="5"/>
      <c r="F273" s="5"/>
      <c r="G273" s="5"/>
      <c r="H273" s="5"/>
      <c r="I273" s="5"/>
      <c r="J273" s="2"/>
      <c r="K273" s="245"/>
      <c r="L273" s="246"/>
      <c r="M273" s="247"/>
      <c r="N273" s="248"/>
      <c r="O273" s="274"/>
      <c r="P273" s="250"/>
      <c r="Q273" s="251"/>
      <c r="R273" s="267"/>
      <c r="S273" s="267"/>
      <c r="T273" s="283"/>
      <c r="U273" s="2"/>
      <c r="V273" s="280"/>
      <c r="W273" s="282"/>
      <c r="X273"/>
      <c r="Y273" s="278"/>
      <c r="Z273" s="278"/>
      <c r="AA273" s="278"/>
      <c r="AB273" s="2"/>
      <c r="AC273" s="258">
        <v>64</v>
      </c>
      <c r="AD273" s="79">
        <v>48214</v>
      </c>
      <c r="AE273" s="244" t="s">
        <v>150</v>
      </c>
      <c r="AF273" s="5">
        <v>3885.62265048669</v>
      </c>
      <c r="AG273" s="5">
        <v>1113.3333061261631</v>
      </c>
      <c r="AH273" s="5">
        <v>4998.9559566128528</v>
      </c>
      <c r="AI273" s="5">
        <v>114869.93000297069</v>
      </c>
      <c r="AJ273" s="5">
        <v>185130.06999702926</v>
      </c>
      <c r="AK273" s="5">
        <v>137987.96267959554</v>
      </c>
      <c r="AL273" s="259">
        <v>0.1125</v>
      </c>
      <c r="AM273" s="259" t="s">
        <v>151</v>
      </c>
      <c r="AN273" s="5">
        <v>300000</v>
      </c>
      <c r="AO273" s="5" t="s">
        <v>268</v>
      </c>
      <c r="AP273" s="278"/>
      <c r="AQ273" s="278"/>
      <c r="AT273" s="286"/>
      <c r="AU273" s="286"/>
      <c r="AV273" s="287"/>
      <c r="AW273" s="287"/>
      <c r="AX273" s="287"/>
      <c r="AY273" s="287"/>
      <c r="AZ273" s="287"/>
      <c r="BA273" s="287"/>
      <c r="BF273" s="258"/>
      <c r="BG273" s="79"/>
      <c r="BH273" s="244"/>
      <c r="BI273" s="5"/>
      <c r="BJ273" s="5"/>
      <c r="BK273" s="5"/>
      <c r="BL273" s="5"/>
      <c r="BM273" s="5"/>
      <c r="BN273" s="5"/>
      <c r="BO273" s="259"/>
      <c r="BP273" s="259"/>
      <c r="BQ273" s="5"/>
      <c r="BR273" s="5"/>
    </row>
    <row r="274" spans="1:70" s="285" customFormat="1" x14ac:dyDescent="0.3">
      <c r="A274"/>
      <c r="B274" s="5"/>
      <c r="C274" s="243"/>
      <c r="D274" s="5"/>
      <c r="E274" s="5"/>
      <c r="F274" s="5"/>
      <c r="G274" s="5"/>
      <c r="H274" s="5"/>
      <c r="I274" s="5"/>
      <c r="J274" s="2"/>
      <c r="K274" s="245"/>
      <c r="L274" s="246"/>
      <c r="M274" s="247"/>
      <c r="N274" s="248"/>
      <c r="O274" s="274"/>
      <c r="P274" s="250"/>
      <c r="Q274" s="251"/>
      <c r="R274" s="267"/>
      <c r="S274" s="267"/>
      <c r="T274" s="283"/>
      <c r="U274" s="2"/>
      <c r="V274" s="280"/>
      <c r="W274" s="282"/>
      <c r="X274"/>
      <c r="Y274" s="278"/>
      <c r="Z274" s="278"/>
      <c r="AA274" s="278"/>
      <c r="AB274" s="2"/>
      <c r="AC274" s="258">
        <v>65</v>
      </c>
      <c r="AD274" s="79">
        <v>48245</v>
      </c>
      <c r="AE274" s="244" t="s">
        <v>150</v>
      </c>
      <c r="AF274" s="5">
        <v>3922.0503628350025</v>
      </c>
      <c r="AG274" s="5">
        <v>1076.9055937778503</v>
      </c>
      <c r="AH274" s="5">
        <v>4998.9559566128528</v>
      </c>
      <c r="AI274" s="5">
        <v>110947.8796401357</v>
      </c>
      <c r="AJ274" s="5">
        <v>189052.12035986426</v>
      </c>
      <c r="AK274" s="5">
        <v>139064.8682733734</v>
      </c>
      <c r="AL274" s="259">
        <v>0.1125</v>
      </c>
      <c r="AM274" s="259" t="s">
        <v>151</v>
      </c>
      <c r="AN274" s="5">
        <v>300000</v>
      </c>
      <c r="AO274" s="5" t="s">
        <v>268</v>
      </c>
      <c r="AP274" s="278"/>
      <c r="AQ274" s="278"/>
      <c r="AT274" s="286"/>
      <c r="AU274" s="286"/>
      <c r="AV274" s="287"/>
      <c r="AW274" s="287"/>
      <c r="AX274" s="287"/>
      <c r="AY274" s="287"/>
      <c r="AZ274" s="287"/>
      <c r="BA274" s="287"/>
      <c r="BF274" s="258"/>
      <c r="BG274" s="79"/>
      <c r="BH274" s="244"/>
      <c r="BI274" s="5"/>
      <c r="BJ274" s="5"/>
      <c r="BK274" s="5"/>
      <c r="BL274" s="5"/>
      <c r="BM274" s="5"/>
      <c r="BN274" s="5"/>
      <c r="BO274" s="259"/>
      <c r="BP274" s="259"/>
      <c r="BQ274" s="5"/>
      <c r="BR274" s="5"/>
    </row>
    <row r="275" spans="1:70" s="285" customFormat="1" x14ac:dyDescent="0.3">
      <c r="A275"/>
      <c r="B275" s="5"/>
      <c r="C275" s="243"/>
      <c r="D275" s="5"/>
      <c r="E275" s="5"/>
      <c r="F275" s="5"/>
      <c r="G275" s="5"/>
      <c r="H275" s="5"/>
      <c r="I275" s="5"/>
      <c r="J275" s="2"/>
      <c r="K275" s="245"/>
      <c r="L275" s="246"/>
      <c r="M275" s="247"/>
      <c r="N275" s="248"/>
      <c r="O275" s="274"/>
      <c r="P275" s="250"/>
      <c r="Q275" s="251"/>
      <c r="R275" s="267"/>
      <c r="S275" s="267"/>
      <c r="T275" s="283"/>
      <c r="U275" s="2"/>
      <c r="V275" s="280"/>
      <c r="W275" s="282"/>
      <c r="X275"/>
      <c r="Y275" s="278"/>
      <c r="Z275" s="278"/>
      <c r="AA275" s="278"/>
      <c r="AB275" s="2"/>
      <c r="AC275" s="258">
        <v>66</v>
      </c>
      <c r="AD275" s="79">
        <v>48274</v>
      </c>
      <c r="AE275" s="244" t="s">
        <v>150</v>
      </c>
      <c r="AF275" s="5">
        <v>3958.8195849865824</v>
      </c>
      <c r="AG275" s="5">
        <v>1040.1363716262722</v>
      </c>
      <c r="AH275" s="5">
        <v>4998.9559566128546</v>
      </c>
      <c r="AI275" s="5">
        <v>106989.06005514911</v>
      </c>
      <c r="AJ275" s="5">
        <v>193010.93994485083</v>
      </c>
      <c r="AK275" s="5">
        <v>140105.00464499969</v>
      </c>
      <c r="AL275" s="259">
        <v>0.1125</v>
      </c>
      <c r="AM275" s="259" t="s">
        <v>151</v>
      </c>
      <c r="AN275" s="5">
        <v>300000</v>
      </c>
      <c r="AO275" s="5" t="s">
        <v>268</v>
      </c>
      <c r="AP275" s="278"/>
      <c r="AQ275" s="278"/>
      <c r="AT275" s="286"/>
      <c r="AU275" s="286"/>
      <c r="AV275" s="287"/>
      <c r="AW275" s="287"/>
      <c r="AX275" s="287"/>
      <c r="AY275" s="287"/>
      <c r="AZ275" s="287"/>
      <c r="BA275" s="287"/>
      <c r="BF275" s="258"/>
      <c r="BG275" s="79"/>
      <c r="BH275" s="244"/>
      <c r="BI275" s="5"/>
      <c r="BJ275" s="5"/>
      <c r="BK275" s="5"/>
      <c r="BL275" s="5"/>
      <c r="BM275" s="5"/>
      <c r="BN275" s="5"/>
      <c r="BO275" s="259"/>
      <c r="BP275" s="259"/>
      <c r="BQ275" s="5"/>
      <c r="BR275" s="5"/>
    </row>
    <row r="276" spans="1:70" s="285" customFormat="1" x14ac:dyDescent="0.3">
      <c r="A276"/>
      <c r="B276" s="5"/>
      <c r="C276" s="243"/>
      <c r="D276" s="5"/>
      <c r="E276" s="5"/>
      <c r="F276" s="5"/>
      <c r="G276" s="5"/>
      <c r="H276" s="5"/>
      <c r="I276" s="5"/>
      <c r="J276" s="2"/>
      <c r="K276" s="245"/>
      <c r="L276" s="246"/>
      <c r="M276" s="247"/>
      <c r="N276" s="248"/>
      <c r="O276" s="274"/>
      <c r="P276" s="250"/>
      <c r="Q276" s="251"/>
      <c r="R276" s="267"/>
      <c r="S276" s="267"/>
      <c r="T276" s="283"/>
      <c r="U276" s="2"/>
      <c r="V276" s="280"/>
      <c r="W276" s="282"/>
      <c r="X276"/>
      <c r="Y276" s="278"/>
      <c r="Z276" s="278"/>
      <c r="AA276" s="278"/>
      <c r="AB276" s="2"/>
      <c r="AC276" s="258">
        <v>67</v>
      </c>
      <c r="AD276" s="79">
        <v>48305</v>
      </c>
      <c r="AE276" s="244" t="s">
        <v>150</v>
      </c>
      <c r="AF276" s="5">
        <v>3995.9335185958316</v>
      </c>
      <c r="AG276" s="5">
        <v>1003.0224380170229</v>
      </c>
      <c r="AH276" s="5">
        <v>4998.9559566128546</v>
      </c>
      <c r="AI276" s="5">
        <v>102993.12653655327</v>
      </c>
      <c r="AJ276" s="5">
        <v>197006.87346344665</v>
      </c>
      <c r="AK276" s="5">
        <v>141108.0270830167</v>
      </c>
      <c r="AL276" s="259">
        <v>0.1125</v>
      </c>
      <c r="AM276" s="259" t="s">
        <v>151</v>
      </c>
      <c r="AN276" s="5">
        <v>300000</v>
      </c>
      <c r="AO276" s="5" t="s">
        <v>268</v>
      </c>
      <c r="AP276" s="278"/>
      <c r="AQ276" s="278"/>
      <c r="AT276" s="286"/>
      <c r="AU276" s="286"/>
      <c r="AV276" s="287"/>
      <c r="AW276" s="287"/>
      <c r="AX276" s="287"/>
      <c r="AY276" s="287"/>
      <c r="AZ276" s="287"/>
      <c r="BA276" s="287"/>
      <c r="BF276" s="258"/>
      <c r="BG276" s="79"/>
      <c r="BH276" s="244"/>
      <c r="BI276" s="5"/>
      <c r="BJ276" s="5"/>
      <c r="BK276" s="5"/>
      <c r="BL276" s="5"/>
      <c r="BM276" s="5"/>
      <c r="BN276" s="5"/>
      <c r="BO276" s="259"/>
      <c r="BP276" s="259"/>
      <c r="BQ276" s="5"/>
      <c r="BR276" s="5"/>
    </row>
    <row r="277" spans="1:70" s="285" customFormat="1" x14ac:dyDescent="0.3">
      <c r="A277"/>
      <c r="B277" s="5"/>
      <c r="C277" s="243"/>
      <c r="D277" s="5"/>
      <c r="E277" s="5"/>
      <c r="F277" s="5"/>
      <c r="G277" s="5"/>
      <c r="H277" s="5"/>
      <c r="I277" s="5"/>
      <c r="J277" s="2"/>
      <c r="K277" s="245"/>
      <c r="L277" s="246"/>
      <c r="M277" s="247"/>
      <c r="N277" s="248"/>
      <c r="O277" s="274"/>
      <c r="P277" s="250"/>
      <c r="Q277" s="251"/>
      <c r="R277" s="267"/>
      <c r="S277" s="267"/>
      <c r="T277" s="283"/>
      <c r="U277" s="2"/>
      <c r="V277" s="280"/>
      <c r="W277" s="282"/>
      <c r="X277"/>
      <c r="Y277" s="278"/>
      <c r="Z277" s="278"/>
      <c r="AA277" s="278"/>
      <c r="AB277" s="2"/>
      <c r="AC277" s="258">
        <v>68</v>
      </c>
      <c r="AD277" s="79">
        <v>48335</v>
      </c>
      <c r="AE277" s="244" t="s">
        <v>150</v>
      </c>
      <c r="AF277" s="5">
        <v>4033.3953953326659</v>
      </c>
      <c r="AG277" s="5">
        <v>965.56056128018702</v>
      </c>
      <c r="AH277" s="5">
        <v>4998.9559566128528</v>
      </c>
      <c r="AI277" s="5">
        <v>98959.731141220604</v>
      </c>
      <c r="AJ277" s="5">
        <v>201040.26885877931</v>
      </c>
      <c r="AK277" s="5">
        <v>142073.58764429687</v>
      </c>
      <c r="AL277" s="259">
        <v>0.1125</v>
      </c>
      <c r="AM277" s="259" t="s">
        <v>151</v>
      </c>
      <c r="AN277" s="5">
        <v>300000</v>
      </c>
      <c r="AO277" s="5" t="s">
        <v>268</v>
      </c>
      <c r="AP277" s="278"/>
      <c r="AQ277" s="278"/>
      <c r="AT277" s="286"/>
      <c r="AU277" s="286"/>
      <c r="AV277" s="287"/>
      <c r="AW277" s="287"/>
      <c r="AX277" s="287"/>
      <c r="AY277" s="287"/>
      <c r="AZ277" s="287"/>
      <c r="BA277" s="287"/>
      <c r="BF277" s="258"/>
      <c r="BG277" s="79"/>
      <c r="BH277" s="244"/>
      <c r="BI277" s="5"/>
      <c r="BJ277" s="5"/>
      <c r="BK277" s="5"/>
      <c r="BL277" s="5"/>
      <c r="BM277" s="5"/>
      <c r="BN277" s="5"/>
      <c r="BO277" s="259"/>
      <c r="BP277" s="259"/>
      <c r="BQ277" s="5"/>
      <c r="BR277" s="5"/>
    </row>
    <row r="278" spans="1:70" s="285" customFormat="1" x14ac:dyDescent="0.3">
      <c r="A278"/>
      <c r="B278" s="5"/>
      <c r="C278" s="243"/>
      <c r="D278" s="5"/>
      <c r="E278" s="5"/>
      <c r="F278" s="5"/>
      <c r="G278" s="5"/>
      <c r="H278" s="5"/>
      <c r="I278" s="5"/>
      <c r="J278" s="2"/>
      <c r="K278" s="245"/>
      <c r="L278" s="246"/>
      <c r="M278" s="247"/>
      <c r="N278" s="248"/>
      <c r="O278" s="274"/>
      <c r="P278" s="250"/>
      <c r="Q278" s="251"/>
      <c r="R278" s="267"/>
      <c r="S278" s="267"/>
      <c r="T278" s="283"/>
      <c r="U278" s="2"/>
      <c r="V278" s="280"/>
      <c r="W278" s="282"/>
      <c r="X278"/>
      <c r="Y278" s="278"/>
      <c r="Z278" s="278"/>
      <c r="AA278" s="278"/>
      <c r="AB278" s="2"/>
      <c r="AC278" s="258">
        <v>69</v>
      </c>
      <c r="AD278" s="79">
        <v>48366</v>
      </c>
      <c r="AE278" s="244" t="s">
        <v>150</v>
      </c>
      <c r="AF278" s="5">
        <v>4071.2084771639097</v>
      </c>
      <c r="AG278" s="5">
        <v>927.74747944894318</v>
      </c>
      <c r="AH278" s="5">
        <v>4998.9559566128528</v>
      </c>
      <c r="AI278" s="5">
        <v>94888.522664056698</v>
      </c>
      <c r="AJ278" s="5">
        <v>205111.47733594323</v>
      </c>
      <c r="AK278" s="5">
        <v>143001.33512374581</v>
      </c>
      <c r="AL278" s="259">
        <v>0.1125</v>
      </c>
      <c r="AM278" s="259" t="s">
        <v>151</v>
      </c>
      <c r="AN278" s="5">
        <v>300000</v>
      </c>
      <c r="AO278" s="5" t="s">
        <v>268</v>
      </c>
      <c r="AP278" s="278"/>
      <c r="AQ278" s="278"/>
      <c r="AT278" s="286"/>
      <c r="AU278" s="286"/>
      <c r="AV278" s="287"/>
      <c r="AW278" s="287"/>
      <c r="AX278" s="287"/>
      <c r="AY278" s="287"/>
      <c r="AZ278" s="287"/>
      <c r="BA278" s="287"/>
      <c r="BF278" s="258"/>
      <c r="BG278" s="79"/>
      <c r="BH278" s="244"/>
      <c r="BI278" s="5"/>
      <c r="BJ278" s="5"/>
      <c r="BK278" s="5"/>
      <c r="BL278" s="5"/>
      <c r="BM278" s="5"/>
      <c r="BN278" s="5"/>
      <c r="BO278" s="259"/>
      <c r="BP278" s="259"/>
      <c r="BQ278" s="5"/>
      <c r="BR278" s="5"/>
    </row>
    <row r="279" spans="1:70" s="285" customFormat="1" x14ac:dyDescent="0.3">
      <c r="A279"/>
      <c r="B279" s="5"/>
      <c r="C279" s="243"/>
      <c r="D279" s="5"/>
      <c r="E279" s="5"/>
      <c r="F279" s="5"/>
      <c r="G279" s="5"/>
      <c r="H279" s="5"/>
      <c r="I279" s="5"/>
      <c r="J279" s="2"/>
      <c r="K279" s="245"/>
      <c r="L279" s="246"/>
      <c r="M279" s="247"/>
      <c r="N279" s="248"/>
      <c r="O279" s="274"/>
      <c r="P279" s="250"/>
      <c r="Q279" s="251"/>
      <c r="R279" s="267"/>
      <c r="S279" s="267"/>
      <c r="T279" s="283"/>
      <c r="U279" s="2"/>
      <c r="V279" s="280"/>
      <c r="W279" s="282"/>
      <c r="X279"/>
      <c r="Y279" s="278"/>
      <c r="Z279" s="278"/>
      <c r="AA279" s="278"/>
      <c r="AB279" s="2"/>
      <c r="AC279" s="258">
        <v>70</v>
      </c>
      <c r="AD279" s="79">
        <v>48396</v>
      </c>
      <c r="AE279" s="244" t="s">
        <v>150</v>
      </c>
      <c r="AF279" s="5">
        <v>4109.376056637323</v>
      </c>
      <c r="AG279" s="5">
        <v>889.57989997553159</v>
      </c>
      <c r="AH279" s="5">
        <v>4998.9559566128546</v>
      </c>
      <c r="AI279" s="5">
        <v>90779.146607419374</v>
      </c>
      <c r="AJ279" s="5">
        <v>209220.85339258055</v>
      </c>
      <c r="AK279" s="5">
        <v>143890.91502372135</v>
      </c>
      <c r="AL279" s="259">
        <v>0.1125</v>
      </c>
      <c r="AM279" s="259" t="s">
        <v>151</v>
      </c>
      <c r="AN279" s="5">
        <v>300000</v>
      </c>
      <c r="AO279" s="5" t="s">
        <v>268</v>
      </c>
      <c r="AP279" s="278"/>
      <c r="AQ279" s="278"/>
      <c r="AT279" s="286"/>
      <c r="AU279" s="286"/>
      <c r="AV279" s="287"/>
      <c r="AW279" s="287"/>
      <c r="AX279" s="287"/>
      <c r="AY279" s="287"/>
      <c r="AZ279" s="287"/>
      <c r="BA279" s="287"/>
      <c r="BF279" s="258"/>
      <c r="BG279" s="79"/>
      <c r="BH279" s="244"/>
      <c r="BI279" s="5"/>
      <c r="BJ279" s="5"/>
      <c r="BK279" s="5"/>
      <c r="BL279" s="5"/>
      <c r="BM279" s="5"/>
      <c r="BN279" s="5"/>
      <c r="BO279" s="259"/>
      <c r="BP279" s="259"/>
      <c r="BQ279" s="5"/>
      <c r="BR279" s="5"/>
    </row>
    <row r="280" spans="1:70" s="285" customFormat="1" x14ac:dyDescent="0.3">
      <c r="A280"/>
      <c r="B280" s="5"/>
      <c r="C280" s="243"/>
      <c r="D280" s="5"/>
      <c r="E280" s="5"/>
      <c r="F280" s="5"/>
      <c r="G280" s="5"/>
      <c r="H280" s="5"/>
      <c r="I280" s="5"/>
      <c r="J280" s="2"/>
      <c r="K280" s="245"/>
      <c r="L280" s="246"/>
      <c r="M280" s="247"/>
      <c r="N280" s="248"/>
      <c r="O280" s="274"/>
      <c r="P280" s="250"/>
      <c r="Q280" s="251"/>
      <c r="R280" s="267"/>
      <c r="S280" s="267"/>
      <c r="T280" s="283"/>
      <c r="U280" s="2"/>
      <c r="V280" s="280"/>
      <c r="W280" s="282"/>
      <c r="X280"/>
      <c r="Y280" s="278"/>
      <c r="Z280" s="278"/>
      <c r="AA280" s="278"/>
      <c r="AB280" s="2"/>
      <c r="AC280" s="258">
        <v>71</v>
      </c>
      <c r="AD280" s="79">
        <v>48427</v>
      </c>
      <c r="AE280" s="244" t="s">
        <v>150</v>
      </c>
      <c r="AF280" s="5">
        <v>4147.9014571682965</v>
      </c>
      <c r="AG280" s="5">
        <v>851.05449944455665</v>
      </c>
      <c r="AH280" s="5">
        <v>4998.9559566128528</v>
      </c>
      <c r="AI280" s="5">
        <v>86631.245150251081</v>
      </c>
      <c r="AJ280" s="5">
        <v>213368.75484974886</v>
      </c>
      <c r="AK280" s="5">
        <v>144741.9695231659</v>
      </c>
      <c r="AL280" s="259">
        <v>0.1125</v>
      </c>
      <c r="AM280" s="259" t="s">
        <v>151</v>
      </c>
      <c r="AN280" s="5">
        <v>300000</v>
      </c>
      <c r="AO280" s="5" t="s">
        <v>268</v>
      </c>
      <c r="AP280" s="278"/>
      <c r="AQ280" s="278"/>
      <c r="AT280" s="286"/>
      <c r="AU280" s="286"/>
      <c r="AV280" s="287"/>
      <c r="AW280" s="287"/>
      <c r="AX280" s="287"/>
      <c r="AY280" s="287"/>
      <c r="AZ280" s="287"/>
      <c r="BA280" s="287"/>
      <c r="BF280" s="258"/>
      <c r="BG280" s="79"/>
      <c r="BH280" s="244"/>
      <c r="BI280" s="5"/>
      <c r="BJ280" s="5"/>
      <c r="BK280" s="5"/>
      <c r="BL280" s="5"/>
      <c r="BM280" s="5"/>
      <c r="BN280" s="5"/>
      <c r="BO280" s="259"/>
      <c r="BP280" s="259"/>
      <c r="BQ280" s="5"/>
      <c r="BR280" s="5"/>
    </row>
    <row r="281" spans="1:70" s="285" customFormat="1" x14ac:dyDescent="0.3">
      <c r="A281"/>
      <c r="B281" s="5"/>
      <c r="C281" s="243"/>
      <c r="D281" s="5"/>
      <c r="E281" s="5"/>
      <c r="F281" s="5"/>
      <c r="G281" s="5"/>
      <c r="H281" s="5"/>
      <c r="I281" s="5"/>
      <c r="J281" s="2"/>
      <c r="K281" s="245"/>
      <c r="L281" s="246"/>
      <c r="M281" s="247"/>
      <c r="N281" s="248"/>
      <c r="O281" s="274"/>
      <c r="P281" s="250"/>
      <c r="Q281" s="251"/>
      <c r="R281" s="267"/>
      <c r="S281" s="267"/>
      <c r="T281" s="283"/>
      <c r="U281" s="2"/>
      <c r="V281" s="280"/>
      <c r="W281" s="282"/>
      <c r="X281"/>
      <c r="Y281" s="278"/>
      <c r="Z281" s="278"/>
      <c r="AA281" s="278"/>
      <c r="AB281" s="2"/>
      <c r="AC281" s="258">
        <v>72</v>
      </c>
      <c r="AD281" s="79">
        <v>48458</v>
      </c>
      <c r="AE281" s="244" t="s">
        <v>150</v>
      </c>
      <c r="AF281" s="5">
        <v>4186.7880333292505</v>
      </c>
      <c r="AG281" s="5">
        <v>812.16792328360395</v>
      </c>
      <c r="AH281" s="5">
        <v>4998.9559566128546</v>
      </c>
      <c r="AI281" s="5">
        <v>82444.457116921825</v>
      </c>
      <c r="AJ281" s="5">
        <v>217555.5428830781</v>
      </c>
      <c r="AK281" s="5">
        <v>145554.13744644952</v>
      </c>
      <c r="AL281" s="259">
        <v>0.1125</v>
      </c>
      <c r="AM281" s="259" t="s">
        <v>151</v>
      </c>
      <c r="AN281" s="5">
        <v>300000</v>
      </c>
      <c r="AO281" s="5" t="s">
        <v>268</v>
      </c>
      <c r="AP281" s="278"/>
      <c r="AQ281" s="278"/>
      <c r="AT281" s="286"/>
      <c r="AU281" s="286"/>
      <c r="AV281" s="287"/>
      <c r="AW281" s="287"/>
      <c r="AX281" s="287"/>
      <c r="AY281" s="287"/>
      <c r="AZ281" s="287"/>
      <c r="BA281" s="287"/>
      <c r="BF281" s="258"/>
      <c r="BG281" s="79"/>
      <c r="BH281" s="244"/>
      <c r="BI281" s="5"/>
      <c r="BJ281" s="5"/>
      <c r="BK281" s="5"/>
      <c r="BL281" s="5"/>
      <c r="BM281" s="5"/>
      <c r="BN281" s="5"/>
      <c r="BO281" s="259"/>
      <c r="BP281" s="259"/>
      <c r="BQ281" s="5"/>
      <c r="BR281" s="5"/>
    </row>
    <row r="282" spans="1:70" s="285" customFormat="1" x14ac:dyDescent="0.3">
      <c r="A282"/>
      <c r="B282" s="5"/>
      <c r="C282" s="243"/>
      <c r="D282" s="5"/>
      <c r="E282" s="5"/>
      <c r="F282" s="5"/>
      <c r="G282" s="5"/>
      <c r="H282" s="5"/>
      <c r="I282" s="5"/>
      <c r="J282" s="2"/>
      <c r="K282" s="245"/>
      <c r="L282" s="246"/>
      <c r="M282" s="247"/>
      <c r="N282" s="248"/>
      <c r="O282" s="274"/>
      <c r="P282" s="250"/>
      <c r="Q282" s="251"/>
      <c r="R282" s="267"/>
      <c r="S282" s="267"/>
      <c r="T282" s="283"/>
      <c r="U282" s="2"/>
      <c r="V282" s="280"/>
      <c r="W282" s="282"/>
      <c r="X282"/>
      <c r="Y282" s="278"/>
      <c r="Z282" s="278"/>
      <c r="AA282" s="278"/>
      <c r="AB282" s="2"/>
      <c r="AC282" s="258">
        <v>73</v>
      </c>
      <c r="AD282" s="79">
        <v>48488</v>
      </c>
      <c r="AE282" s="244" t="s">
        <v>150</v>
      </c>
      <c r="AF282" s="5">
        <v>4226.0391711417105</v>
      </c>
      <c r="AG282" s="5">
        <v>772.91678547114213</v>
      </c>
      <c r="AH282" s="5">
        <v>4998.9559566128528</v>
      </c>
      <c r="AI282" s="5">
        <v>78218.417945780107</v>
      </c>
      <c r="AJ282" s="5">
        <v>221781.58205421982</v>
      </c>
      <c r="AK282" s="5">
        <v>146327.05423192066</v>
      </c>
      <c r="AL282" s="259">
        <v>0.1125</v>
      </c>
      <c r="AM282" s="259" t="s">
        <v>151</v>
      </c>
      <c r="AN282" s="5">
        <v>300000</v>
      </c>
      <c r="AO282" s="5" t="s">
        <v>268</v>
      </c>
      <c r="AP282" s="278"/>
      <c r="AQ282" s="278"/>
      <c r="AT282" s="286"/>
      <c r="AU282" s="286"/>
      <c r="AV282" s="287"/>
      <c r="AW282" s="287"/>
      <c r="AX282" s="287"/>
      <c r="AY282" s="287"/>
      <c r="AZ282" s="287"/>
      <c r="BA282" s="287"/>
      <c r="BF282" s="258"/>
      <c r="BG282" s="79"/>
      <c r="BH282" s="244"/>
      <c r="BI282" s="5"/>
      <c r="BJ282" s="5"/>
      <c r="BK282" s="5"/>
      <c r="BL282" s="5"/>
      <c r="BM282" s="5"/>
      <c r="BN282" s="5"/>
      <c r="BO282" s="259"/>
      <c r="BP282" s="259"/>
      <c r="BQ282" s="5"/>
      <c r="BR282" s="5"/>
    </row>
    <row r="283" spans="1:70" s="285" customFormat="1" x14ac:dyDescent="0.3">
      <c r="A283"/>
      <c r="B283" s="5"/>
      <c r="C283" s="243"/>
      <c r="D283" s="5"/>
      <c r="E283" s="5"/>
      <c r="F283" s="5"/>
      <c r="G283" s="5"/>
      <c r="H283" s="5"/>
      <c r="I283" s="5"/>
      <c r="J283" s="2"/>
      <c r="K283" s="245"/>
      <c r="L283" s="246"/>
      <c r="M283" s="247"/>
      <c r="N283" s="248"/>
      <c r="O283" s="274"/>
      <c r="P283" s="250"/>
      <c r="Q283" s="251"/>
      <c r="R283" s="267"/>
      <c r="S283" s="267"/>
      <c r="T283" s="283"/>
      <c r="U283" s="2"/>
      <c r="V283" s="280"/>
      <c r="W283" s="282"/>
      <c r="X283"/>
      <c r="Y283" s="278"/>
      <c r="Z283" s="278"/>
      <c r="AA283" s="278"/>
      <c r="AB283" s="2"/>
      <c r="AC283" s="258">
        <v>74</v>
      </c>
      <c r="AD283" s="79">
        <v>48519</v>
      </c>
      <c r="AE283" s="244" t="s">
        <v>150</v>
      </c>
      <c r="AF283" s="5">
        <v>4265.6582883711644</v>
      </c>
      <c r="AG283" s="5">
        <v>733.29766824168848</v>
      </c>
      <c r="AH283" s="5">
        <v>4998.9559566128528</v>
      </c>
      <c r="AI283" s="5">
        <v>73952.75965740894</v>
      </c>
      <c r="AJ283" s="5">
        <v>226047.24034259099</v>
      </c>
      <c r="AK283" s="5">
        <v>147060.35190016235</v>
      </c>
      <c r="AL283" s="259">
        <v>0.1125</v>
      </c>
      <c r="AM283" s="259" t="s">
        <v>151</v>
      </c>
      <c r="AN283" s="5">
        <v>300000</v>
      </c>
      <c r="AO283" s="5" t="s">
        <v>268</v>
      </c>
      <c r="AP283" s="278"/>
      <c r="AQ283" s="278"/>
      <c r="AT283" s="286"/>
      <c r="AU283" s="286"/>
      <c r="AV283" s="287"/>
      <c r="AW283" s="287"/>
      <c r="AX283" s="287"/>
      <c r="AY283" s="287"/>
      <c r="AZ283" s="287"/>
      <c r="BA283" s="287"/>
      <c r="BF283" s="258"/>
      <c r="BG283" s="79"/>
      <c r="BH283" s="244"/>
      <c r="BI283" s="5"/>
      <c r="BJ283" s="5"/>
      <c r="BK283" s="5"/>
      <c r="BL283" s="5"/>
      <c r="BM283" s="5"/>
      <c r="BN283" s="5"/>
      <c r="BO283" s="259"/>
      <c r="BP283" s="259"/>
      <c r="BQ283" s="5"/>
      <c r="BR283" s="5"/>
    </row>
    <row r="284" spans="1:70" s="285" customFormat="1" x14ac:dyDescent="0.3">
      <c r="A284"/>
      <c r="B284" s="5"/>
      <c r="C284" s="243"/>
      <c r="D284" s="5"/>
      <c r="E284" s="5"/>
      <c r="F284" s="5"/>
      <c r="G284" s="5"/>
      <c r="H284" s="5"/>
      <c r="I284" s="5"/>
      <c r="J284" s="2"/>
      <c r="K284" s="245"/>
      <c r="L284" s="246"/>
      <c r="M284" s="247"/>
      <c r="N284" s="248"/>
      <c r="O284" s="274"/>
      <c r="P284" s="250"/>
      <c r="Q284" s="251"/>
      <c r="R284" s="267"/>
      <c r="S284" s="267"/>
      <c r="T284" s="283"/>
      <c r="U284" s="2"/>
      <c r="V284" s="280"/>
      <c r="W284" s="282"/>
      <c r="X284"/>
      <c r="Y284" s="278"/>
      <c r="Z284" s="278"/>
      <c r="AA284" s="278"/>
      <c r="AB284" s="2"/>
      <c r="AC284" s="258">
        <v>75</v>
      </c>
      <c r="AD284" s="79">
        <v>48549</v>
      </c>
      <c r="AE284" s="244" t="s">
        <v>150</v>
      </c>
      <c r="AF284" s="5">
        <v>4305.6488348246439</v>
      </c>
      <c r="AG284" s="5">
        <v>693.30712178820886</v>
      </c>
      <c r="AH284" s="5">
        <v>4998.9559566128528</v>
      </c>
      <c r="AI284" s="5">
        <v>69647.110822584291</v>
      </c>
      <c r="AJ284" s="5">
        <v>230352.88917741564</v>
      </c>
      <c r="AK284" s="5">
        <v>147753.65902195056</v>
      </c>
      <c r="AL284" s="259">
        <v>0.1125</v>
      </c>
      <c r="AM284" s="259" t="s">
        <v>151</v>
      </c>
      <c r="AN284" s="5">
        <v>300000</v>
      </c>
      <c r="AO284" s="5" t="s">
        <v>268</v>
      </c>
      <c r="AP284" s="278"/>
      <c r="AQ284" s="278"/>
      <c r="AT284" s="286"/>
      <c r="AU284" s="286"/>
      <c r="AV284" s="287"/>
      <c r="AW284" s="287"/>
      <c r="AX284" s="287"/>
      <c r="AY284" s="287"/>
      <c r="AZ284" s="287"/>
      <c r="BA284" s="287"/>
      <c r="BF284" s="258"/>
      <c r="BG284" s="79"/>
      <c r="BH284" s="244"/>
      <c r="BI284" s="5"/>
      <c r="BJ284" s="5"/>
      <c r="BK284" s="5"/>
      <c r="BL284" s="5"/>
      <c r="BM284" s="5"/>
      <c r="BN284" s="5"/>
      <c r="BO284" s="259"/>
      <c r="BP284" s="259"/>
      <c r="BQ284" s="5"/>
      <c r="BR284" s="5"/>
    </row>
    <row r="285" spans="1:70" s="285" customFormat="1" x14ac:dyDescent="0.3">
      <c r="A285"/>
      <c r="B285" s="5"/>
      <c r="C285" s="243"/>
      <c r="D285" s="5"/>
      <c r="E285" s="5"/>
      <c r="F285" s="5"/>
      <c r="G285" s="5"/>
      <c r="H285" s="5"/>
      <c r="I285" s="5"/>
      <c r="J285" s="2"/>
      <c r="K285" s="245"/>
      <c r="L285" s="246"/>
      <c r="M285" s="247"/>
      <c r="N285" s="248"/>
      <c r="O285" s="274"/>
      <c r="P285" s="250"/>
      <c r="Q285" s="251"/>
      <c r="R285" s="267"/>
      <c r="S285" s="267"/>
      <c r="T285" s="283"/>
      <c r="U285" s="2"/>
      <c r="V285" s="280"/>
      <c r="W285" s="282"/>
      <c r="X285"/>
      <c r="Y285" s="278"/>
      <c r="Z285" s="278"/>
      <c r="AA285" s="278"/>
      <c r="AB285" s="2"/>
      <c r="AC285" s="258">
        <v>76</v>
      </c>
      <c r="AD285" s="79">
        <v>48580</v>
      </c>
      <c r="AE285" s="244" t="s">
        <v>150</v>
      </c>
      <c r="AF285" s="5">
        <v>4346.0142926511253</v>
      </c>
      <c r="AG285" s="5">
        <v>652.94166396172773</v>
      </c>
      <c r="AH285" s="5">
        <v>4998.9559566128528</v>
      </c>
      <c r="AI285" s="5">
        <v>65301.096529933166</v>
      </c>
      <c r="AJ285" s="5">
        <v>234698.90347006675</v>
      </c>
      <c r="AK285" s="5">
        <v>148406.6006859123</v>
      </c>
      <c r="AL285" s="259">
        <v>0.1125</v>
      </c>
      <c r="AM285" s="259" t="s">
        <v>151</v>
      </c>
      <c r="AN285" s="5">
        <v>300000</v>
      </c>
      <c r="AO285" s="5" t="s">
        <v>268</v>
      </c>
      <c r="AP285" s="278"/>
      <c r="AQ285" s="278"/>
      <c r="AT285" s="286"/>
      <c r="AU285" s="286"/>
      <c r="AV285" s="287"/>
      <c r="AW285" s="287"/>
      <c r="AX285" s="287"/>
      <c r="AY285" s="287"/>
      <c r="AZ285" s="287"/>
      <c r="BA285" s="287"/>
      <c r="BF285" s="258"/>
      <c r="BG285" s="79"/>
      <c r="BH285" s="244"/>
      <c r="BI285" s="5"/>
      <c r="BJ285" s="5"/>
      <c r="BK285" s="5"/>
      <c r="BL285" s="5"/>
      <c r="BM285" s="5"/>
      <c r="BN285" s="5"/>
      <c r="BO285" s="259"/>
      <c r="BP285" s="259"/>
      <c r="BQ285" s="5"/>
      <c r="BR285" s="5"/>
    </row>
    <row r="286" spans="1:70" s="285" customFormat="1" x14ac:dyDescent="0.3">
      <c r="A286"/>
      <c r="B286" s="5"/>
      <c r="C286" s="243"/>
      <c r="D286" s="5"/>
      <c r="E286" s="5"/>
      <c r="F286" s="5"/>
      <c r="G286" s="5"/>
      <c r="H286" s="5"/>
      <c r="I286" s="5"/>
      <c r="J286" s="2"/>
      <c r="K286" s="245"/>
      <c r="L286" s="246"/>
      <c r="M286" s="247"/>
      <c r="N286" s="248"/>
      <c r="O286" s="274"/>
      <c r="P286" s="250"/>
      <c r="Q286" s="251"/>
      <c r="R286" s="267"/>
      <c r="S286" s="267"/>
      <c r="T286" s="283"/>
      <c r="U286" s="2"/>
      <c r="V286" s="280"/>
      <c r="W286" s="282"/>
      <c r="X286"/>
      <c r="Y286" s="278"/>
      <c r="Z286" s="278"/>
      <c r="AA286" s="278"/>
      <c r="AB286" s="2"/>
      <c r="AC286" s="258">
        <v>77</v>
      </c>
      <c r="AD286" s="79">
        <v>48611</v>
      </c>
      <c r="AE286" s="244" t="s">
        <v>150</v>
      </c>
      <c r="AF286" s="5">
        <v>4386.7581766447292</v>
      </c>
      <c r="AG286" s="5">
        <v>612.19777996812343</v>
      </c>
      <c r="AH286" s="5">
        <v>4998.9559566128528</v>
      </c>
      <c r="AI286" s="5">
        <v>60914.338353288433</v>
      </c>
      <c r="AJ286" s="5">
        <v>239085.66164671149</v>
      </c>
      <c r="AK286" s="5">
        <v>149018.79846588042</v>
      </c>
      <c r="AL286" s="259">
        <v>0.1125</v>
      </c>
      <c r="AM286" s="259" t="s">
        <v>151</v>
      </c>
      <c r="AN286" s="5">
        <v>300000</v>
      </c>
      <c r="AO286" s="5" t="s">
        <v>268</v>
      </c>
      <c r="AP286" s="278"/>
      <c r="AQ286" s="278"/>
      <c r="AT286" s="286"/>
      <c r="AU286" s="286"/>
      <c r="AV286" s="287"/>
      <c r="AW286" s="287"/>
      <c r="AX286" s="287"/>
      <c r="AY286" s="287"/>
      <c r="AZ286" s="287"/>
      <c r="BA286" s="287"/>
      <c r="BF286" s="258"/>
      <c r="BG286" s="79"/>
      <c r="BH286" s="244"/>
      <c r="BI286" s="5"/>
      <c r="BJ286" s="5"/>
      <c r="BK286" s="5"/>
      <c r="BL286" s="5"/>
      <c r="BM286" s="5"/>
      <c r="BN286" s="5"/>
      <c r="BO286" s="259"/>
      <c r="BP286" s="259"/>
      <c r="BQ286" s="5"/>
      <c r="BR286" s="5"/>
    </row>
    <row r="287" spans="1:70" s="285" customFormat="1" x14ac:dyDescent="0.3">
      <c r="A287"/>
      <c r="B287" s="5"/>
      <c r="C287" s="243"/>
      <c r="D287" s="5"/>
      <c r="E287" s="5"/>
      <c r="F287" s="5"/>
      <c r="G287" s="5"/>
      <c r="H287" s="5"/>
      <c r="I287" s="5"/>
      <c r="J287" s="2"/>
      <c r="K287" s="245"/>
      <c r="L287" s="246"/>
      <c r="M287" s="247"/>
      <c r="N287" s="248"/>
      <c r="O287" s="274"/>
      <c r="P287" s="250"/>
      <c r="Q287" s="251"/>
      <c r="R287" s="267"/>
      <c r="S287" s="267"/>
      <c r="T287" s="283"/>
      <c r="U287" s="2"/>
      <c r="V287" s="280"/>
      <c r="W287" s="282"/>
      <c r="X287"/>
      <c r="Y287" s="278"/>
      <c r="Z287" s="278"/>
      <c r="AA287" s="278"/>
      <c r="AB287" s="2"/>
      <c r="AC287" s="258">
        <v>78</v>
      </c>
      <c r="AD287" s="79">
        <v>48639</v>
      </c>
      <c r="AE287" s="244" t="s">
        <v>150</v>
      </c>
      <c r="AF287" s="5">
        <v>4427.8840345507733</v>
      </c>
      <c r="AG287" s="5">
        <v>571.07192206207912</v>
      </c>
      <c r="AH287" s="5">
        <v>4998.9559566128528</v>
      </c>
      <c r="AI287" s="5">
        <v>56486.454318737662</v>
      </c>
      <c r="AJ287" s="5">
        <v>243513.54568126227</v>
      </c>
      <c r="AK287" s="5">
        <v>149589.8703879425</v>
      </c>
      <c r="AL287" s="259">
        <v>0.1125</v>
      </c>
      <c r="AM287" s="259" t="s">
        <v>151</v>
      </c>
      <c r="AN287" s="5">
        <v>300000</v>
      </c>
      <c r="AO287" s="5" t="s">
        <v>268</v>
      </c>
      <c r="AP287" s="278"/>
      <c r="AQ287" s="278"/>
      <c r="AT287" s="286"/>
      <c r="AU287" s="286"/>
      <c r="AV287" s="287"/>
      <c r="AW287" s="287"/>
      <c r="AX287" s="287"/>
      <c r="AY287" s="287"/>
      <c r="AZ287" s="287"/>
      <c r="BA287" s="287"/>
      <c r="BF287" s="258"/>
      <c r="BG287" s="79"/>
      <c r="BH287" s="244"/>
      <c r="BI287" s="5"/>
      <c r="BJ287" s="5"/>
      <c r="BK287" s="5"/>
      <c r="BL287" s="5"/>
      <c r="BM287" s="5"/>
      <c r="BN287" s="5"/>
      <c r="BO287" s="259"/>
      <c r="BP287" s="259"/>
      <c r="BQ287" s="5"/>
      <c r="BR287" s="5"/>
    </row>
    <row r="288" spans="1:70" s="285" customFormat="1" x14ac:dyDescent="0.3">
      <c r="A288"/>
      <c r="B288" s="5"/>
      <c r="C288" s="243"/>
      <c r="D288" s="5"/>
      <c r="E288" s="5"/>
      <c r="F288" s="5"/>
      <c r="G288" s="5"/>
      <c r="H288" s="5"/>
      <c r="I288" s="5"/>
      <c r="J288" s="2"/>
      <c r="K288" s="245"/>
      <c r="L288" s="246"/>
      <c r="M288" s="247"/>
      <c r="N288" s="248"/>
      <c r="O288" s="274"/>
      <c r="P288" s="250"/>
      <c r="Q288" s="251"/>
      <c r="R288" s="267"/>
      <c r="S288" s="267"/>
      <c r="T288" s="283"/>
      <c r="U288" s="2"/>
      <c r="V288" s="280"/>
      <c r="W288" s="282"/>
      <c r="X288"/>
      <c r="Y288" s="278"/>
      <c r="Z288" s="278"/>
      <c r="AA288" s="278"/>
      <c r="AB288" s="2"/>
      <c r="AC288" s="258">
        <v>79</v>
      </c>
      <c r="AD288" s="79">
        <v>48670</v>
      </c>
      <c r="AE288" s="244" t="s">
        <v>150</v>
      </c>
      <c r="AF288" s="5">
        <v>4469.3954473746871</v>
      </c>
      <c r="AG288" s="5">
        <v>529.56050923816565</v>
      </c>
      <c r="AH288" s="5">
        <v>4998.9559566128528</v>
      </c>
      <c r="AI288" s="5">
        <v>52017.058871362977</v>
      </c>
      <c r="AJ288" s="5">
        <v>247982.94112863697</v>
      </c>
      <c r="AK288" s="5">
        <v>150119.43089718066</v>
      </c>
      <c r="AL288" s="259">
        <v>0.1125</v>
      </c>
      <c r="AM288" s="259" t="s">
        <v>151</v>
      </c>
      <c r="AN288" s="5">
        <v>300000</v>
      </c>
      <c r="AO288" s="5" t="s">
        <v>268</v>
      </c>
      <c r="AP288" s="278"/>
      <c r="AQ288" s="278"/>
      <c r="AT288" s="286"/>
      <c r="AU288" s="286"/>
      <c r="AV288" s="287"/>
      <c r="AW288" s="287"/>
      <c r="AX288" s="287"/>
      <c r="AY288" s="287"/>
      <c r="AZ288" s="287"/>
      <c r="BA288" s="287"/>
      <c r="BF288" s="258"/>
      <c r="BG288" s="79"/>
      <c r="BH288" s="244"/>
      <c r="BI288" s="5"/>
      <c r="BJ288" s="5"/>
      <c r="BK288" s="5"/>
      <c r="BL288" s="5"/>
      <c r="BM288" s="5"/>
      <c r="BN288" s="5"/>
      <c r="BO288" s="259"/>
      <c r="BP288" s="259"/>
      <c r="BQ288" s="5"/>
      <c r="BR288" s="5"/>
    </row>
    <row r="289" spans="1:70" s="285" customFormat="1" x14ac:dyDescent="0.3">
      <c r="A289"/>
      <c r="B289" s="5"/>
      <c r="C289" s="243"/>
      <c r="D289" s="5"/>
      <c r="E289" s="5"/>
      <c r="F289" s="5"/>
      <c r="G289" s="5"/>
      <c r="H289" s="5"/>
      <c r="I289" s="5"/>
      <c r="J289" s="2"/>
      <c r="K289" s="245"/>
      <c r="L289" s="246"/>
      <c r="M289" s="247"/>
      <c r="N289" s="248"/>
      <c r="O289" s="274"/>
      <c r="P289" s="250"/>
      <c r="Q289" s="251"/>
      <c r="R289" s="267"/>
      <c r="S289" s="267"/>
      <c r="T289" s="283"/>
      <c r="U289" s="2"/>
      <c r="V289" s="280"/>
      <c r="W289" s="282"/>
      <c r="X289"/>
      <c r="Y289" s="278"/>
      <c r="Z289" s="278"/>
      <c r="AA289" s="278"/>
      <c r="AB289" s="2"/>
      <c r="AC289" s="258">
        <v>80</v>
      </c>
      <c r="AD289" s="79">
        <v>48700</v>
      </c>
      <c r="AE289" s="244" t="s">
        <v>150</v>
      </c>
      <c r="AF289" s="5">
        <v>4511.2960296938245</v>
      </c>
      <c r="AG289" s="5">
        <v>487.6599269190279</v>
      </c>
      <c r="AH289" s="5">
        <v>4998.9559566128528</v>
      </c>
      <c r="AI289" s="5">
        <v>47505.762841669151</v>
      </c>
      <c r="AJ289" s="5">
        <v>252494.2371583308</v>
      </c>
      <c r="AK289" s="5">
        <v>150607.09082409969</v>
      </c>
      <c r="AL289" s="259">
        <v>0.1125</v>
      </c>
      <c r="AM289" s="259" t="s">
        <v>151</v>
      </c>
      <c r="AN289" s="5">
        <v>300000</v>
      </c>
      <c r="AO289" s="5" t="s">
        <v>268</v>
      </c>
      <c r="AP289" s="278"/>
      <c r="AQ289" s="278"/>
      <c r="AT289" s="286"/>
      <c r="AU289" s="286"/>
      <c r="AV289" s="287"/>
      <c r="AW289" s="287"/>
      <c r="AX289" s="287"/>
      <c r="AY289" s="287"/>
      <c r="AZ289" s="287"/>
      <c r="BA289" s="287"/>
      <c r="BF289" s="258"/>
      <c r="BG289" s="79"/>
      <c r="BH289" s="244"/>
      <c r="BI289" s="5"/>
      <c r="BJ289" s="5"/>
      <c r="BK289" s="5"/>
      <c r="BL289" s="5"/>
      <c r="BM289" s="5"/>
      <c r="BN289" s="5"/>
      <c r="BO289" s="259"/>
      <c r="BP289" s="259"/>
      <c r="BQ289" s="5"/>
      <c r="BR289" s="5"/>
    </row>
    <row r="290" spans="1:70" s="285" customFormat="1" x14ac:dyDescent="0.3">
      <c r="A290"/>
      <c r="B290" s="5"/>
      <c r="C290" s="243"/>
      <c r="D290" s="5"/>
      <c r="E290" s="5"/>
      <c r="F290" s="5"/>
      <c r="G290" s="5"/>
      <c r="H290" s="5"/>
      <c r="I290" s="5"/>
      <c r="J290" s="2"/>
      <c r="K290" s="245"/>
      <c r="L290" s="246"/>
      <c r="M290" s="247"/>
      <c r="N290" s="248"/>
      <c r="O290" s="274"/>
      <c r="P290" s="250"/>
      <c r="Q290" s="251"/>
      <c r="R290" s="267"/>
      <c r="S290" s="267"/>
      <c r="T290" s="283"/>
      <c r="U290" s="2"/>
      <c r="V290" s="280"/>
      <c r="W290" s="282"/>
      <c r="X290"/>
      <c r="Y290" s="278"/>
      <c r="Z290" s="278"/>
      <c r="AA290" s="278"/>
      <c r="AB290" s="2"/>
      <c r="AC290" s="258">
        <v>81</v>
      </c>
      <c r="AD290" s="79">
        <v>48731</v>
      </c>
      <c r="AE290" s="244" t="s">
        <v>150</v>
      </c>
      <c r="AF290" s="5">
        <v>4553.589429972204</v>
      </c>
      <c r="AG290" s="5">
        <v>445.36652664064832</v>
      </c>
      <c r="AH290" s="5">
        <v>4998.9559566128528</v>
      </c>
      <c r="AI290" s="5">
        <v>42952.173411696946</v>
      </c>
      <c r="AJ290" s="5">
        <v>257047.826588303</v>
      </c>
      <c r="AK290" s="5">
        <v>151052.45735074035</v>
      </c>
      <c r="AL290" s="259">
        <v>0.1125</v>
      </c>
      <c r="AM290" s="259" t="s">
        <v>151</v>
      </c>
      <c r="AN290" s="5">
        <v>300000</v>
      </c>
      <c r="AO290" s="5" t="s">
        <v>268</v>
      </c>
      <c r="AP290" s="278"/>
      <c r="AQ290" s="278"/>
      <c r="AT290" s="286"/>
      <c r="AU290" s="286"/>
      <c r="AV290" s="287"/>
      <c r="AW290" s="287"/>
      <c r="AX290" s="287"/>
      <c r="AY290" s="287"/>
      <c r="AZ290" s="287"/>
      <c r="BA290" s="287"/>
      <c r="BF290" s="258"/>
      <c r="BG290" s="79"/>
      <c r="BH290" s="244"/>
      <c r="BI290" s="5"/>
      <c r="BJ290" s="5"/>
      <c r="BK290" s="5"/>
      <c r="BL290" s="5"/>
      <c r="BM290" s="5"/>
      <c r="BN290" s="5"/>
      <c r="BO290" s="259"/>
      <c r="BP290" s="259"/>
      <c r="BQ290" s="5"/>
      <c r="BR290" s="5"/>
    </row>
    <row r="291" spans="1:70" s="285" customFormat="1" x14ac:dyDescent="0.3">
      <c r="A291"/>
      <c r="B291" s="5"/>
      <c r="C291" s="243"/>
      <c r="D291" s="5"/>
      <c r="E291" s="5"/>
      <c r="F291" s="5"/>
      <c r="G291" s="5"/>
      <c r="H291" s="5"/>
      <c r="I291" s="5"/>
      <c r="J291" s="2"/>
      <c r="K291" s="245"/>
      <c r="L291" s="246"/>
      <c r="M291" s="247"/>
      <c r="N291" s="248"/>
      <c r="O291" s="274"/>
      <c r="P291" s="250"/>
      <c r="Q291" s="251"/>
      <c r="R291" s="267"/>
      <c r="S291" s="267"/>
      <c r="T291" s="283"/>
      <c r="U291" s="2"/>
      <c r="V291" s="280"/>
      <c r="W291" s="282"/>
      <c r="X291"/>
      <c r="Y291" s="278"/>
      <c r="Z291" s="278"/>
      <c r="AA291" s="278"/>
      <c r="AB291" s="2"/>
      <c r="AC291" s="258">
        <v>82</v>
      </c>
      <c r="AD291" s="79">
        <v>48761</v>
      </c>
      <c r="AE291" s="244" t="s">
        <v>150</v>
      </c>
      <c r="AF291" s="5">
        <v>4596.2793308781938</v>
      </c>
      <c r="AG291" s="5">
        <v>402.6766257346589</v>
      </c>
      <c r="AH291" s="5">
        <v>4998.9559566128528</v>
      </c>
      <c r="AI291" s="5">
        <v>38355.894080818754</v>
      </c>
      <c r="AJ291" s="5">
        <v>261644.10591918119</v>
      </c>
      <c r="AK291" s="5">
        <v>151455.13397647502</v>
      </c>
      <c r="AL291" s="259">
        <v>0.1125</v>
      </c>
      <c r="AM291" s="259" t="s">
        <v>151</v>
      </c>
      <c r="AN291" s="5">
        <v>300000</v>
      </c>
      <c r="AO291" s="5" t="s">
        <v>268</v>
      </c>
      <c r="AP291" s="278"/>
      <c r="AQ291" s="278"/>
      <c r="AT291" s="286"/>
      <c r="AU291" s="286"/>
      <c r="AV291" s="287"/>
      <c r="AW291" s="287"/>
      <c r="AX291" s="287"/>
      <c r="AY291" s="287"/>
      <c r="AZ291" s="287"/>
      <c r="BA291" s="287"/>
      <c r="BF291" s="258"/>
      <c r="BG291" s="79"/>
      <c r="BH291" s="244"/>
      <c r="BI291" s="5"/>
      <c r="BJ291" s="5"/>
      <c r="BK291" s="5"/>
      <c r="BL291" s="5"/>
      <c r="BM291" s="5"/>
      <c r="BN291" s="5"/>
      <c r="BO291" s="259"/>
      <c r="BP291" s="259"/>
      <c r="BQ291" s="5"/>
      <c r="BR291" s="5"/>
    </row>
    <row r="292" spans="1:70" s="285" customFormat="1" x14ac:dyDescent="0.3">
      <c r="A292"/>
      <c r="B292" s="5"/>
      <c r="C292" s="243"/>
      <c r="D292" s="5"/>
      <c r="E292" s="5"/>
      <c r="F292" s="5"/>
      <c r="G292" s="5"/>
      <c r="H292" s="5"/>
      <c r="I292" s="5"/>
      <c r="J292" s="2"/>
      <c r="K292" s="245"/>
      <c r="L292" s="246"/>
      <c r="M292" s="247"/>
      <c r="N292" s="248"/>
      <c r="O292" s="274"/>
      <c r="P292" s="250"/>
      <c r="Q292" s="251"/>
      <c r="R292" s="267"/>
      <c r="S292" s="267"/>
      <c r="T292" s="283"/>
      <c r="U292" s="2"/>
      <c r="V292" s="280"/>
      <c r="W292" s="282"/>
      <c r="X292"/>
      <c r="Y292" s="278"/>
      <c r="Z292" s="278"/>
      <c r="AA292" s="278"/>
      <c r="AB292" s="2"/>
      <c r="AC292" s="258">
        <v>83</v>
      </c>
      <c r="AD292" s="79">
        <v>48792</v>
      </c>
      <c r="AE292" s="244" t="s">
        <v>150</v>
      </c>
      <c r="AF292" s="5">
        <v>4639.3694496051767</v>
      </c>
      <c r="AG292" s="5">
        <v>359.58650700767583</v>
      </c>
      <c r="AH292" s="5">
        <v>4998.9559566128528</v>
      </c>
      <c r="AI292" s="5">
        <v>33716.524631213579</v>
      </c>
      <c r="AJ292" s="5">
        <v>266283.47536878637</v>
      </c>
      <c r="AK292" s="5">
        <v>151814.7204834827</v>
      </c>
      <c r="AL292" s="259">
        <v>0.1125</v>
      </c>
      <c r="AM292" s="259" t="s">
        <v>151</v>
      </c>
      <c r="AN292" s="5">
        <v>300000</v>
      </c>
      <c r="AO292" s="5" t="s">
        <v>268</v>
      </c>
      <c r="AP292" s="278"/>
      <c r="AQ292" s="278"/>
      <c r="AT292" s="286"/>
      <c r="AU292" s="286"/>
      <c r="AV292" s="287"/>
      <c r="AW292" s="287"/>
      <c r="AX292" s="287"/>
      <c r="AY292" s="287"/>
      <c r="AZ292" s="287"/>
      <c r="BA292" s="287"/>
      <c r="BF292" s="258"/>
      <c r="BG292" s="79"/>
      <c r="BH292" s="244"/>
      <c r="BI292" s="5"/>
      <c r="BJ292" s="5"/>
      <c r="BK292" s="5"/>
      <c r="BL292" s="5"/>
      <c r="BM292" s="5"/>
      <c r="BN292" s="5"/>
      <c r="BO292" s="259"/>
      <c r="BP292" s="259"/>
      <c r="BQ292" s="5"/>
      <c r="BR292" s="5"/>
    </row>
    <row r="293" spans="1:70" s="285" customFormat="1" x14ac:dyDescent="0.3">
      <c r="A293"/>
      <c r="B293" s="5"/>
      <c r="C293" s="243"/>
      <c r="D293" s="5"/>
      <c r="E293" s="5"/>
      <c r="F293" s="5"/>
      <c r="G293" s="5"/>
      <c r="H293" s="5"/>
      <c r="I293" s="5"/>
      <c r="J293" s="2"/>
      <c r="K293" s="245"/>
      <c r="L293" s="246"/>
      <c r="M293" s="247"/>
      <c r="N293" s="248"/>
      <c r="O293" s="274"/>
      <c r="P293" s="250"/>
      <c r="Q293" s="251"/>
      <c r="R293" s="267"/>
      <c r="S293" s="267"/>
      <c r="T293" s="283"/>
      <c r="U293" s="2"/>
      <c r="V293" s="280"/>
      <c r="W293" s="282"/>
      <c r="X293"/>
      <c r="Y293" s="278"/>
      <c r="Z293" s="278"/>
      <c r="AA293" s="278"/>
      <c r="AB293" s="2"/>
      <c r="AC293" s="258">
        <v>84</v>
      </c>
      <c r="AD293" s="79">
        <v>48823</v>
      </c>
      <c r="AE293" s="244" t="s">
        <v>150</v>
      </c>
      <c r="AF293" s="5">
        <v>4682.8635381952272</v>
      </c>
      <c r="AG293" s="5">
        <v>316.0924184176273</v>
      </c>
      <c r="AH293" s="5">
        <v>4998.9559566128546</v>
      </c>
      <c r="AI293" s="5">
        <v>29033.661093018352</v>
      </c>
      <c r="AJ293" s="5">
        <v>270966.33890698157</v>
      </c>
      <c r="AK293" s="5">
        <v>152130.81290190032</v>
      </c>
      <c r="AL293" s="259">
        <v>0.1125</v>
      </c>
      <c r="AM293" s="259" t="s">
        <v>151</v>
      </c>
      <c r="AN293" s="5">
        <v>300000</v>
      </c>
      <c r="AO293" s="5" t="s">
        <v>268</v>
      </c>
      <c r="AP293" s="278"/>
      <c r="AQ293" s="278"/>
      <c r="AT293" s="286"/>
      <c r="AU293" s="286"/>
      <c r="AV293" s="287"/>
      <c r="AW293" s="287"/>
      <c r="AX293" s="287"/>
      <c r="AY293" s="287"/>
      <c r="AZ293" s="287"/>
      <c r="BA293" s="287"/>
      <c r="BF293" s="258"/>
      <c r="BG293" s="79"/>
      <c r="BH293" s="244"/>
      <c r="BI293" s="5"/>
      <c r="BJ293" s="5"/>
      <c r="BK293" s="5"/>
      <c r="BL293" s="5"/>
      <c r="BM293" s="5"/>
      <c r="BN293" s="5"/>
      <c r="BO293" s="259"/>
      <c r="BP293" s="259"/>
      <c r="BQ293" s="5"/>
      <c r="BR293" s="5"/>
    </row>
    <row r="294" spans="1:70" s="285" customFormat="1" x14ac:dyDescent="0.3">
      <c r="A294"/>
      <c r="B294" s="5"/>
      <c r="C294" s="243"/>
      <c r="D294" s="5"/>
      <c r="E294" s="5"/>
      <c r="F294" s="5"/>
      <c r="G294" s="5"/>
      <c r="H294" s="5"/>
      <c r="I294" s="5"/>
      <c r="J294" s="2"/>
      <c r="K294" s="245"/>
      <c r="L294" s="246"/>
      <c r="M294" s="247"/>
      <c r="N294" s="248"/>
      <c r="O294" s="274"/>
      <c r="P294" s="250"/>
      <c r="Q294" s="251"/>
      <c r="R294" s="267"/>
      <c r="S294" s="267"/>
      <c r="T294" s="283"/>
      <c r="U294" s="2"/>
      <c r="V294" s="280"/>
      <c r="W294" s="282"/>
      <c r="X294"/>
      <c r="Y294" s="278"/>
      <c r="Z294" s="278"/>
      <c r="AA294" s="278"/>
      <c r="AB294" s="2"/>
      <c r="AC294" s="258">
        <v>85</v>
      </c>
      <c r="AD294" s="79">
        <v>48853</v>
      </c>
      <c r="AE294" s="244" t="s">
        <v>150</v>
      </c>
      <c r="AF294" s="5">
        <v>4726.765383865808</v>
      </c>
      <c r="AG294" s="5">
        <v>272.19057274704704</v>
      </c>
      <c r="AH294" s="5">
        <v>4998.9559566128546</v>
      </c>
      <c r="AI294" s="5">
        <v>24306.895709152544</v>
      </c>
      <c r="AJ294" s="5">
        <v>275693.10429084738</v>
      </c>
      <c r="AK294" s="5">
        <v>152403.00347464738</v>
      </c>
      <c r="AL294" s="259">
        <v>0.1125</v>
      </c>
      <c r="AM294" s="259" t="s">
        <v>151</v>
      </c>
      <c r="AN294" s="5">
        <v>300000</v>
      </c>
      <c r="AO294" s="5" t="s">
        <v>268</v>
      </c>
      <c r="AP294" s="278"/>
      <c r="AQ294" s="278"/>
      <c r="AT294" s="286"/>
      <c r="AU294" s="286"/>
      <c r="AV294" s="287"/>
      <c r="AW294" s="287"/>
      <c r="AX294" s="287"/>
      <c r="AY294" s="287"/>
      <c r="AZ294" s="287"/>
      <c r="BA294" s="287"/>
      <c r="BF294" s="258"/>
      <c r="BG294" s="79"/>
      <c r="BH294" s="244"/>
      <c r="BI294" s="5"/>
      <c r="BJ294" s="5"/>
      <c r="BK294" s="5"/>
      <c r="BL294" s="5"/>
      <c r="BM294" s="5"/>
      <c r="BN294" s="5"/>
      <c r="BO294" s="259"/>
      <c r="BP294" s="259"/>
      <c r="BQ294" s="5"/>
      <c r="BR294" s="5"/>
    </row>
    <row r="295" spans="1:70" s="285" customFormat="1" x14ac:dyDescent="0.3">
      <c r="A295"/>
      <c r="B295" s="5"/>
      <c r="C295" s="243"/>
      <c r="D295" s="5"/>
      <c r="E295" s="5"/>
      <c r="F295" s="5"/>
      <c r="G295" s="5"/>
      <c r="H295" s="5"/>
      <c r="I295" s="5"/>
      <c r="J295" s="2"/>
      <c r="K295" s="245"/>
      <c r="L295" s="246"/>
      <c r="M295" s="247"/>
      <c r="N295" s="248"/>
      <c r="O295" s="274"/>
      <c r="P295" s="250"/>
      <c r="Q295" s="251"/>
      <c r="R295" s="267"/>
      <c r="S295" s="267"/>
      <c r="T295" s="283"/>
      <c r="U295" s="2"/>
      <c r="V295" s="280"/>
      <c r="W295" s="282"/>
      <c r="X295"/>
      <c r="Y295" s="278"/>
      <c r="Z295" s="278"/>
      <c r="AA295" s="278"/>
      <c r="AB295" s="2"/>
      <c r="AC295" s="258">
        <v>86</v>
      </c>
      <c r="AD295" s="79">
        <v>48884</v>
      </c>
      <c r="AE295" s="244" t="s">
        <v>150</v>
      </c>
      <c r="AF295" s="5">
        <v>4771.0788093395495</v>
      </c>
      <c r="AG295" s="5">
        <v>227.8771472733051</v>
      </c>
      <c r="AH295" s="5">
        <v>4998.9559566128546</v>
      </c>
      <c r="AI295" s="5">
        <v>19535.816899812995</v>
      </c>
      <c r="AJ295" s="5">
        <v>280464.18310018693</v>
      </c>
      <c r="AK295" s="5">
        <v>152630.88062192069</v>
      </c>
      <c r="AL295" s="259">
        <v>0.1125</v>
      </c>
      <c r="AM295" s="259" t="s">
        <v>151</v>
      </c>
      <c r="AN295" s="5">
        <v>300000</v>
      </c>
      <c r="AO295" s="5" t="s">
        <v>268</v>
      </c>
      <c r="AP295" s="278"/>
      <c r="AQ295" s="278"/>
      <c r="AT295" s="286"/>
      <c r="AU295" s="286"/>
      <c r="AV295" s="287"/>
      <c r="AW295" s="287"/>
      <c r="AX295" s="287"/>
      <c r="AY295" s="287"/>
      <c r="AZ295" s="287"/>
      <c r="BA295" s="287"/>
      <c r="BF295" s="258"/>
      <c r="BG295" s="79"/>
      <c r="BH295" s="244"/>
      <c r="BI295" s="5"/>
      <c r="BJ295" s="5"/>
      <c r="BK295" s="5"/>
      <c r="BL295" s="5"/>
      <c r="BM295" s="5"/>
      <c r="BN295" s="5"/>
      <c r="BO295" s="259"/>
      <c r="BP295" s="259"/>
      <c r="BQ295" s="5"/>
      <c r="BR295" s="5"/>
    </row>
    <row r="296" spans="1:70" s="285" customFormat="1" x14ac:dyDescent="0.3">
      <c r="A296"/>
      <c r="B296" s="5"/>
      <c r="C296" s="243"/>
      <c r="D296" s="5"/>
      <c r="E296" s="5"/>
      <c r="F296" s="5"/>
      <c r="G296" s="5"/>
      <c r="H296" s="5"/>
      <c r="I296" s="5"/>
      <c r="J296" s="2"/>
      <c r="K296" s="245"/>
      <c r="L296" s="246"/>
      <c r="M296" s="247"/>
      <c r="N296" s="248"/>
      <c r="O296" s="274"/>
      <c r="P296" s="250"/>
      <c r="Q296" s="251"/>
      <c r="R296" s="267"/>
      <c r="S296" s="267"/>
      <c r="T296" s="283"/>
      <c r="U296" s="2"/>
      <c r="V296" s="280"/>
      <c r="W296" s="282"/>
      <c r="X296"/>
      <c r="Y296" s="278"/>
      <c r="Z296" s="278"/>
      <c r="AA296" s="278"/>
      <c r="AB296" s="2"/>
      <c r="AC296" s="258">
        <v>87</v>
      </c>
      <c r="AD296" s="79">
        <v>48914</v>
      </c>
      <c r="AE296" s="244" t="s">
        <v>150</v>
      </c>
      <c r="AF296" s="5">
        <v>4815.8076731771089</v>
      </c>
      <c r="AG296" s="5">
        <v>183.14828343574683</v>
      </c>
      <c r="AH296" s="5">
        <v>4998.9559566128555</v>
      </c>
      <c r="AI296" s="5">
        <v>14720.009226635886</v>
      </c>
      <c r="AJ296" s="5">
        <v>285279.99077336403</v>
      </c>
      <c r="AK296" s="5">
        <v>152814.02890535645</v>
      </c>
      <c r="AL296" s="259">
        <v>0.1125</v>
      </c>
      <c r="AM296" s="259" t="s">
        <v>151</v>
      </c>
      <c r="AN296" s="5">
        <v>300000</v>
      </c>
      <c r="AO296" s="5" t="s">
        <v>268</v>
      </c>
      <c r="AP296" s="278"/>
      <c r="AQ296" s="278"/>
      <c r="AT296" s="286"/>
      <c r="AU296" s="286"/>
      <c r="AV296" s="287"/>
      <c r="AW296" s="287"/>
      <c r="AX296" s="287"/>
      <c r="AY296" s="287"/>
      <c r="AZ296" s="287"/>
      <c r="BA296" s="287"/>
      <c r="BF296" s="258"/>
      <c r="BG296" s="79"/>
      <c r="BH296" s="244"/>
      <c r="BI296" s="5"/>
      <c r="BJ296" s="5"/>
      <c r="BK296" s="5"/>
      <c r="BL296" s="5"/>
      <c r="BM296" s="5"/>
      <c r="BN296" s="5"/>
      <c r="BO296" s="259"/>
      <c r="BP296" s="259"/>
      <c r="BQ296" s="5"/>
      <c r="BR296" s="5"/>
    </row>
    <row r="297" spans="1:70" s="285" customFormat="1" x14ac:dyDescent="0.3">
      <c r="A297"/>
      <c r="B297" s="5"/>
      <c r="C297" s="243"/>
      <c r="D297" s="5"/>
      <c r="E297" s="5"/>
      <c r="F297" s="5"/>
      <c r="G297" s="5"/>
      <c r="H297" s="5"/>
      <c r="I297" s="5"/>
      <c r="J297" s="2"/>
      <c r="K297" s="245"/>
      <c r="L297" s="246"/>
      <c r="M297" s="247"/>
      <c r="N297" s="248"/>
      <c r="O297" s="274"/>
      <c r="P297" s="250"/>
      <c r="Q297" s="251"/>
      <c r="R297" s="267"/>
      <c r="S297" s="267"/>
      <c r="T297" s="283"/>
      <c r="U297" s="2"/>
      <c r="V297" s="280"/>
      <c r="W297" s="282"/>
      <c r="X297"/>
      <c r="Y297" s="278"/>
      <c r="Z297" s="278"/>
      <c r="AA297" s="278"/>
      <c r="AB297" s="2"/>
      <c r="AC297" s="258">
        <v>88</v>
      </c>
      <c r="AD297" s="79">
        <v>48945</v>
      </c>
      <c r="AE297" s="244" t="s">
        <v>150</v>
      </c>
      <c r="AF297" s="5">
        <v>4860.9558701131427</v>
      </c>
      <c r="AG297" s="5">
        <v>138.00008649971144</v>
      </c>
      <c r="AH297" s="5">
        <v>4998.9559566128546</v>
      </c>
      <c r="AI297" s="5">
        <v>9859.0533565227433</v>
      </c>
      <c r="AJ297" s="5">
        <v>290140.94664347719</v>
      </c>
      <c r="AK297" s="5">
        <v>152952.02899185615</v>
      </c>
      <c r="AL297" s="259">
        <v>0.1125</v>
      </c>
      <c r="AM297" s="259" t="s">
        <v>151</v>
      </c>
      <c r="AN297" s="5">
        <v>300000</v>
      </c>
      <c r="AO297" s="5" t="s">
        <v>268</v>
      </c>
      <c r="AP297" s="278"/>
      <c r="AQ297" s="278"/>
      <c r="AT297" s="286"/>
      <c r="AU297" s="286"/>
      <c r="AV297" s="287"/>
      <c r="AW297" s="287"/>
      <c r="AX297" s="287"/>
      <c r="AY297" s="287"/>
      <c r="AZ297" s="287"/>
      <c r="BA297" s="287"/>
      <c r="BF297" s="258"/>
      <c r="BG297" s="79"/>
      <c r="BH297" s="244"/>
      <c r="BI297" s="5"/>
      <c r="BJ297" s="5"/>
      <c r="BK297" s="5"/>
      <c r="BL297" s="5"/>
      <c r="BM297" s="5"/>
      <c r="BN297" s="5"/>
      <c r="BO297" s="259"/>
      <c r="BP297" s="259"/>
      <c r="BQ297" s="5"/>
      <c r="BR297" s="5"/>
    </row>
    <row r="298" spans="1:70" s="285" customFormat="1" x14ac:dyDescent="0.3">
      <c r="A298"/>
      <c r="B298" s="5"/>
      <c r="C298" s="243"/>
      <c r="D298" s="5"/>
      <c r="E298" s="5"/>
      <c r="F298" s="5"/>
      <c r="G298" s="5"/>
      <c r="H298" s="5"/>
      <c r="I298" s="5"/>
      <c r="J298" s="2"/>
      <c r="K298" s="245"/>
      <c r="L298" s="246"/>
      <c r="M298" s="247"/>
      <c r="N298" s="248"/>
      <c r="O298" s="274"/>
      <c r="P298" s="250"/>
      <c r="Q298" s="251"/>
      <c r="R298" s="267"/>
      <c r="S298" s="267"/>
      <c r="T298" s="283"/>
      <c r="U298" s="2"/>
      <c r="V298" s="280"/>
      <c r="W298" s="282"/>
      <c r="X298"/>
      <c r="Y298" s="278"/>
      <c r="Z298" s="278"/>
      <c r="AA298" s="278"/>
      <c r="AB298" s="2"/>
      <c r="AC298" s="258">
        <v>89</v>
      </c>
      <c r="AD298" s="79">
        <v>48976</v>
      </c>
      <c r="AE298" s="244" t="s">
        <v>150</v>
      </c>
      <c r="AF298" s="5">
        <v>4906.5273313954549</v>
      </c>
      <c r="AG298" s="5">
        <v>92.428625217400722</v>
      </c>
      <c r="AH298" s="5">
        <v>4998.9559566128555</v>
      </c>
      <c r="AI298" s="5">
        <v>4952.5260251272884</v>
      </c>
      <c r="AJ298" s="5">
        <v>295047.47397487267</v>
      </c>
      <c r="AK298" s="5">
        <v>153044.45761707355</v>
      </c>
      <c r="AL298" s="259">
        <v>0.1125</v>
      </c>
      <c r="AM298" s="259" t="s">
        <v>151</v>
      </c>
      <c r="AN298" s="5">
        <v>300000</v>
      </c>
      <c r="AO298" s="5" t="s">
        <v>268</v>
      </c>
      <c r="AP298" s="278"/>
      <c r="AQ298" s="278"/>
      <c r="AT298" s="286"/>
      <c r="AU298" s="286"/>
      <c r="AV298" s="287"/>
      <c r="AW298" s="287"/>
      <c r="AX298" s="287"/>
      <c r="AY298" s="287"/>
      <c r="AZ298" s="287"/>
      <c r="BA298" s="287"/>
      <c r="BF298" s="258"/>
      <c r="BG298" s="79"/>
      <c r="BH298" s="244"/>
      <c r="BI298" s="5"/>
      <c r="BJ298" s="5"/>
      <c r="BK298" s="5"/>
      <c r="BL298" s="5"/>
      <c r="BM298" s="5"/>
      <c r="BN298" s="5"/>
      <c r="BO298" s="259"/>
      <c r="BP298" s="259"/>
      <c r="BQ298" s="5"/>
      <c r="BR298" s="5"/>
    </row>
    <row r="299" spans="1:70" s="285" customFormat="1" x14ac:dyDescent="0.3">
      <c r="A299"/>
      <c r="B299" s="5"/>
      <c r="C299" s="243"/>
      <c r="D299" s="5"/>
      <c r="E299" s="5"/>
      <c r="F299" s="5"/>
      <c r="G299" s="5"/>
      <c r="H299" s="5"/>
      <c r="I299" s="5"/>
      <c r="J299" s="2"/>
      <c r="K299" s="245"/>
      <c r="L299" s="246"/>
      <c r="M299" s="247"/>
      <c r="N299" s="248"/>
      <c r="O299" s="274"/>
      <c r="P299" s="250"/>
      <c r="Q299" s="251"/>
      <c r="R299" s="267"/>
      <c r="S299" s="267"/>
      <c r="T299" s="283"/>
      <c r="U299" s="2"/>
      <c r="V299" s="280"/>
      <c r="W299" s="282"/>
      <c r="X299"/>
      <c r="Y299" s="278"/>
      <c r="Z299" s="278"/>
      <c r="AA299" s="278"/>
      <c r="AB299" s="2"/>
      <c r="AC299" s="258">
        <v>90</v>
      </c>
      <c r="AD299" s="79">
        <v>49004</v>
      </c>
      <c r="AE299" s="244" t="s">
        <v>150</v>
      </c>
      <c r="AF299" s="5">
        <v>4952.5260251272875</v>
      </c>
      <c r="AG299" s="5">
        <v>46.429931485568332</v>
      </c>
      <c r="AH299" s="5">
        <v>4998.9559566128555</v>
      </c>
      <c r="AI299" s="5">
        <v>1.2647660696529783E-12</v>
      </c>
      <c r="AJ299" s="5">
        <v>299999.99999999994</v>
      </c>
      <c r="AK299" s="5">
        <v>153090.88754855911</v>
      </c>
      <c r="AL299" s="259">
        <v>0.1125</v>
      </c>
      <c r="AM299" s="259" t="s">
        <v>151</v>
      </c>
      <c r="AN299" s="5">
        <v>300000</v>
      </c>
      <c r="AO299" s="5" t="s">
        <v>268</v>
      </c>
      <c r="AP299" s="278"/>
      <c r="AQ299" s="278"/>
      <c r="AT299" s="286"/>
      <c r="AU299" s="286"/>
      <c r="AV299" s="287"/>
      <c r="AW299" s="287"/>
      <c r="AX299" s="287"/>
      <c r="AY299" s="287"/>
      <c r="AZ299" s="287"/>
      <c r="BA299" s="287"/>
      <c r="BF299" s="258"/>
      <c r="BG299" s="79"/>
      <c r="BH299" s="244"/>
      <c r="BI299" s="5"/>
      <c r="BJ299" s="5"/>
      <c r="BK299" s="5"/>
      <c r="BL299" s="5"/>
      <c r="BM299" s="5"/>
      <c r="BN299" s="5"/>
      <c r="BO299" s="259"/>
      <c r="BP299" s="259"/>
      <c r="BQ299" s="5"/>
      <c r="BR299" s="5"/>
    </row>
    <row r="300" spans="1:70" s="285" customFormat="1" x14ac:dyDescent="0.3">
      <c r="A300"/>
      <c r="B300" s="5"/>
      <c r="C300" s="243"/>
      <c r="D300" s="5"/>
      <c r="E300" s="5"/>
      <c r="F300" s="5"/>
      <c r="G300" s="5"/>
      <c r="H300" s="5"/>
      <c r="I300" s="5"/>
      <c r="J300" s="2"/>
      <c r="K300" s="245"/>
      <c r="L300" s="246"/>
      <c r="M300" s="247"/>
      <c r="N300" s="248"/>
      <c r="O300" s="274"/>
      <c r="P300" s="250"/>
      <c r="Q300" s="251"/>
      <c r="R300" s="267"/>
      <c r="S300" s="267"/>
      <c r="T300" s="283"/>
      <c r="U300" s="2"/>
      <c r="V300" s="280"/>
      <c r="W300" s="282"/>
      <c r="X300"/>
      <c r="Y300" s="278"/>
      <c r="Z300" s="278"/>
      <c r="AA300" s="278"/>
      <c r="AB300" s="2"/>
      <c r="AC300" s="258">
        <v>0</v>
      </c>
      <c r="AD300" s="79">
        <v>46357</v>
      </c>
      <c r="AE300" s="244" t="s">
        <v>152</v>
      </c>
      <c r="AF300" s="5">
        <v>0</v>
      </c>
      <c r="AG300" s="5">
        <v>0</v>
      </c>
      <c r="AH300" s="5">
        <v>0</v>
      </c>
      <c r="AI300" s="5">
        <v>300000</v>
      </c>
      <c r="AJ300" s="5">
        <v>0</v>
      </c>
      <c r="AK300" s="5">
        <v>0</v>
      </c>
      <c r="AL300" s="259">
        <v>0.1275</v>
      </c>
      <c r="AM300" s="259" t="s">
        <v>144</v>
      </c>
      <c r="AN300" s="5">
        <v>300000</v>
      </c>
      <c r="AO300" s="5" t="s">
        <v>268</v>
      </c>
      <c r="AP300" s="278"/>
      <c r="AQ300" s="278"/>
      <c r="AT300" s="286"/>
      <c r="AU300" s="286"/>
      <c r="AV300" s="287"/>
      <c r="AW300" s="287"/>
      <c r="AX300" s="287"/>
      <c r="AY300" s="287"/>
      <c r="AZ300" s="287"/>
      <c r="BA300" s="287"/>
      <c r="BF300" s="258"/>
      <c r="BG300" s="79"/>
      <c r="BH300" s="244"/>
      <c r="BI300" s="5"/>
      <c r="BJ300" s="5"/>
      <c r="BK300" s="5"/>
      <c r="BL300" s="5"/>
      <c r="BM300" s="5"/>
      <c r="BN300" s="5"/>
      <c r="BO300" s="259"/>
      <c r="BP300" s="259"/>
      <c r="BQ300" s="5"/>
      <c r="BR300" s="5"/>
    </row>
    <row r="301" spans="1:70" s="285" customFormat="1" x14ac:dyDescent="0.3">
      <c r="A301"/>
      <c r="B301" s="5"/>
      <c r="C301" s="243"/>
      <c r="D301" s="5"/>
      <c r="E301" s="5"/>
      <c r="F301" s="5"/>
      <c r="G301" s="5"/>
      <c r="H301" s="5"/>
      <c r="I301" s="5"/>
      <c r="J301" s="2"/>
      <c r="K301" s="245"/>
      <c r="L301" s="246"/>
      <c r="M301" s="247"/>
      <c r="N301" s="248"/>
      <c r="O301" s="274"/>
      <c r="P301" s="250"/>
      <c r="Q301" s="251"/>
      <c r="R301" s="267"/>
      <c r="S301" s="267"/>
      <c r="T301" s="283"/>
      <c r="U301" s="2"/>
      <c r="V301" s="280"/>
      <c r="W301" s="282"/>
      <c r="X301"/>
      <c r="Y301" s="278"/>
      <c r="Z301" s="278"/>
      <c r="AA301" s="278"/>
      <c r="AB301" s="2"/>
      <c r="AC301" s="258">
        <v>1</v>
      </c>
      <c r="AD301" s="79">
        <v>46388</v>
      </c>
      <c r="AE301" s="244" t="s">
        <v>152</v>
      </c>
      <c r="AF301" s="5">
        <v>3600.0901436413633</v>
      </c>
      <c r="AG301" s="5">
        <v>3187.5</v>
      </c>
      <c r="AH301" s="5">
        <v>6787.5901436413633</v>
      </c>
      <c r="AI301" s="5">
        <v>296399.90985635866</v>
      </c>
      <c r="AJ301" s="5">
        <v>3600.0901436413633</v>
      </c>
      <c r="AK301" s="5">
        <v>3187.5</v>
      </c>
      <c r="AL301" s="259">
        <v>0.1275</v>
      </c>
      <c r="AM301" s="259" t="s">
        <v>144</v>
      </c>
      <c r="AN301" s="5">
        <v>300000</v>
      </c>
      <c r="AO301" s="5" t="s">
        <v>268</v>
      </c>
      <c r="AP301" s="278"/>
      <c r="AQ301" s="278"/>
      <c r="AT301" s="286"/>
      <c r="AU301" s="286"/>
      <c r="AV301" s="287"/>
      <c r="AW301" s="287"/>
      <c r="AX301" s="287"/>
      <c r="AY301" s="287"/>
      <c r="AZ301" s="287"/>
      <c r="BA301" s="287"/>
      <c r="BF301" s="258"/>
      <c r="BG301" s="79"/>
      <c r="BH301" s="244"/>
      <c r="BI301" s="5"/>
      <c r="BJ301" s="5"/>
      <c r="BK301" s="5"/>
      <c r="BL301" s="5"/>
      <c r="BM301" s="5"/>
      <c r="BN301" s="5"/>
      <c r="BO301" s="259"/>
      <c r="BP301" s="259"/>
      <c r="BQ301" s="5"/>
      <c r="BR301" s="5"/>
    </row>
    <row r="302" spans="1:70" s="285" customFormat="1" x14ac:dyDescent="0.3">
      <c r="A302"/>
      <c r="B302" s="5"/>
      <c r="C302" s="243"/>
      <c r="D302" s="5"/>
      <c r="E302" s="5"/>
      <c r="F302" s="5"/>
      <c r="G302" s="5"/>
      <c r="H302" s="5"/>
      <c r="I302" s="5"/>
      <c r="J302" s="2"/>
      <c r="K302" s="288"/>
      <c r="L302" s="289"/>
      <c r="M302" s="290"/>
      <c r="N302" s="291"/>
      <c r="O302" s="292"/>
      <c r="P302" s="293"/>
      <c r="Q302" s="293"/>
      <c r="R302" s="294"/>
      <c r="S302" s="294"/>
      <c r="T302" s="283"/>
      <c r="U302" s="2"/>
      <c r="V302" s="279"/>
      <c r="W302" s="278"/>
      <c r="X302"/>
      <c r="Y302" s="278"/>
      <c r="Z302" s="278"/>
      <c r="AA302" s="278"/>
      <c r="AB302" s="2"/>
      <c r="AC302" s="258">
        <v>2</v>
      </c>
      <c r="AD302" s="79">
        <v>46419</v>
      </c>
      <c r="AE302" s="244" t="s">
        <v>152</v>
      </c>
      <c r="AF302" s="5">
        <v>3638.3411014175545</v>
      </c>
      <c r="AG302" s="5">
        <v>3149.2490422238106</v>
      </c>
      <c r="AH302" s="5">
        <v>6787.5901436413651</v>
      </c>
      <c r="AI302" s="5">
        <v>292761.56875494111</v>
      </c>
      <c r="AJ302" s="5">
        <v>7238.4312450589177</v>
      </c>
      <c r="AK302" s="5">
        <v>6336.7490422238106</v>
      </c>
      <c r="AL302" s="259">
        <v>0.1275</v>
      </c>
      <c r="AM302" s="259" t="s">
        <v>144</v>
      </c>
      <c r="AN302" s="5">
        <v>300000</v>
      </c>
      <c r="AO302" s="5" t="s">
        <v>268</v>
      </c>
      <c r="AP302" s="278"/>
      <c r="AQ302" s="278"/>
      <c r="AT302" s="286"/>
      <c r="AU302" s="286"/>
      <c r="AV302" s="287"/>
      <c r="AW302" s="287"/>
      <c r="AX302" s="287"/>
      <c r="AY302" s="287"/>
      <c r="AZ302" s="287"/>
      <c r="BA302" s="287"/>
      <c r="BF302" s="258"/>
      <c r="BG302" s="79"/>
      <c r="BH302" s="244"/>
      <c r="BI302" s="5"/>
      <c r="BJ302" s="5"/>
      <c r="BK302" s="5"/>
      <c r="BL302" s="5"/>
      <c r="BM302" s="5"/>
      <c r="BN302" s="5"/>
      <c r="BO302" s="259"/>
      <c r="BP302" s="259"/>
      <c r="BQ302" s="5"/>
      <c r="BR302" s="5"/>
    </row>
    <row r="303" spans="1:70" s="285" customFormat="1" x14ac:dyDescent="0.3">
      <c r="A303"/>
      <c r="B303" s="5"/>
      <c r="C303" s="243"/>
      <c r="D303" s="5"/>
      <c r="E303" s="5"/>
      <c r="F303" s="5"/>
      <c r="G303" s="5"/>
      <c r="H303" s="5"/>
      <c r="I303" s="5"/>
      <c r="J303" s="2"/>
      <c r="K303" s="288"/>
      <c r="L303" s="289"/>
      <c r="M303" s="290"/>
      <c r="N303" s="291"/>
      <c r="O303" s="292"/>
      <c r="P303" s="293"/>
      <c r="Q303" s="293"/>
      <c r="R303" s="294"/>
      <c r="S303" s="294"/>
      <c r="T303" s="283"/>
      <c r="U303" s="2"/>
      <c r="V303" s="279"/>
      <c r="W303" s="278"/>
      <c r="X303"/>
      <c r="Y303" s="278"/>
      <c r="Z303" s="278"/>
      <c r="AA303" s="278"/>
      <c r="AB303" s="2"/>
      <c r="AC303" s="258">
        <v>3</v>
      </c>
      <c r="AD303" s="79">
        <v>46447</v>
      </c>
      <c r="AE303" s="244" t="s">
        <v>152</v>
      </c>
      <c r="AF303" s="5">
        <v>3676.9984756201166</v>
      </c>
      <c r="AG303" s="5">
        <v>3110.5916680212495</v>
      </c>
      <c r="AH303" s="5">
        <v>6787.590143641366</v>
      </c>
      <c r="AI303" s="5">
        <v>289084.57027932099</v>
      </c>
      <c r="AJ303" s="5">
        <v>10915.429720679034</v>
      </c>
      <c r="AK303" s="5">
        <v>9447.3407102450601</v>
      </c>
      <c r="AL303" s="259">
        <v>0.1275</v>
      </c>
      <c r="AM303" s="259" t="s">
        <v>144</v>
      </c>
      <c r="AN303" s="5">
        <v>300000</v>
      </c>
      <c r="AO303" s="5" t="s">
        <v>268</v>
      </c>
      <c r="AP303" s="278"/>
      <c r="AQ303" s="278"/>
      <c r="AT303" s="286"/>
      <c r="AU303" s="286"/>
      <c r="AV303" s="287"/>
      <c r="AW303" s="287"/>
      <c r="AX303" s="287"/>
      <c r="AY303" s="287"/>
      <c r="AZ303" s="287"/>
      <c r="BA303" s="287"/>
      <c r="BF303" s="258"/>
      <c r="BG303" s="79"/>
      <c r="BH303" s="244"/>
      <c r="BI303" s="5"/>
      <c r="BJ303" s="5"/>
      <c r="BK303" s="5"/>
      <c r="BL303" s="5"/>
      <c r="BM303" s="5"/>
      <c r="BN303" s="5"/>
      <c r="BO303" s="259"/>
      <c r="BP303" s="259"/>
      <c r="BQ303" s="5"/>
      <c r="BR303" s="5"/>
    </row>
    <row r="304" spans="1:70" s="285" customFormat="1" x14ac:dyDescent="0.3">
      <c r="A304"/>
      <c r="B304" s="5"/>
      <c r="C304" s="243"/>
      <c r="D304" s="5"/>
      <c r="E304" s="5"/>
      <c r="F304" s="5"/>
      <c r="G304" s="5"/>
      <c r="H304" s="5"/>
      <c r="I304" s="5"/>
      <c r="J304" s="2"/>
      <c r="K304" s="288"/>
      <c r="L304" s="289"/>
      <c r="M304" s="290"/>
      <c r="N304" s="291"/>
      <c r="O304" s="292"/>
      <c r="P304" s="293"/>
      <c r="Q304" s="293"/>
      <c r="R304" s="294"/>
      <c r="S304" s="294"/>
      <c r="T304" s="283"/>
      <c r="U304" s="2"/>
      <c r="V304" s="279"/>
      <c r="W304" s="278"/>
      <c r="X304"/>
      <c r="Y304" s="278"/>
      <c r="Z304" s="278"/>
      <c r="AA304" s="278"/>
      <c r="AB304" s="2"/>
      <c r="AC304" s="258">
        <v>4</v>
      </c>
      <c r="AD304" s="79">
        <v>46478</v>
      </c>
      <c r="AE304" s="244" t="s">
        <v>152</v>
      </c>
      <c r="AF304" s="5">
        <v>3716.0665844235796</v>
      </c>
      <c r="AG304" s="5">
        <v>3071.5235592177855</v>
      </c>
      <c r="AH304" s="5">
        <v>6787.5901436413651</v>
      </c>
      <c r="AI304" s="5">
        <v>285368.5036948974</v>
      </c>
      <c r="AJ304" s="5">
        <v>14631.496305102613</v>
      </c>
      <c r="AK304" s="5">
        <v>12518.864269462845</v>
      </c>
      <c r="AL304" s="259">
        <v>0.1275</v>
      </c>
      <c r="AM304" s="259" t="s">
        <v>144</v>
      </c>
      <c r="AN304" s="5">
        <v>300000</v>
      </c>
      <c r="AO304" s="5" t="s">
        <v>268</v>
      </c>
      <c r="AP304" s="278"/>
      <c r="AQ304" s="278"/>
      <c r="AT304" s="286"/>
      <c r="AU304" s="286"/>
      <c r="AV304" s="287"/>
      <c r="AW304" s="287"/>
      <c r="AX304" s="287"/>
      <c r="AY304" s="287"/>
      <c r="AZ304" s="287"/>
      <c r="BA304" s="287"/>
      <c r="BF304" s="258"/>
      <c r="BG304" s="79"/>
      <c r="BH304" s="244"/>
      <c r="BI304" s="5"/>
      <c r="BJ304" s="5"/>
      <c r="BK304" s="5"/>
      <c r="BL304" s="5"/>
      <c r="BM304" s="5"/>
      <c r="BN304" s="5"/>
      <c r="BO304" s="259"/>
      <c r="BP304" s="259"/>
      <c r="BQ304" s="5"/>
      <c r="BR304" s="5"/>
    </row>
    <row r="305" spans="1:70" s="285" customFormat="1" x14ac:dyDescent="0.3">
      <c r="A305"/>
      <c r="B305" s="5"/>
      <c r="C305" s="243"/>
      <c r="D305" s="5"/>
      <c r="E305" s="5"/>
      <c r="F305" s="5"/>
      <c r="G305" s="5"/>
      <c r="H305" s="5"/>
      <c r="I305" s="5"/>
      <c r="J305" s="2"/>
      <c r="K305" s="288"/>
      <c r="L305" s="289"/>
      <c r="M305" s="290"/>
      <c r="N305" s="291"/>
      <c r="O305" s="292"/>
      <c r="P305" s="293"/>
      <c r="Q305" s="293"/>
      <c r="R305" s="294"/>
      <c r="S305" s="294"/>
      <c r="T305" s="283"/>
      <c r="U305" s="2"/>
      <c r="V305" s="279"/>
      <c r="W305" s="278"/>
      <c r="X305"/>
      <c r="Y305" s="278"/>
      <c r="Z305" s="278"/>
      <c r="AA305" s="278"/>
      <c r="AB305" s="2"/>
      <c r="AC305" s="258">
        <v>5</v>
      </c>
      <c r="AD305" s="79">
        <v>46508</v>
      </c>
      <c r="AE305" s="244" t="s">
        <v>152</v>
      </c>
      <c r="AF305" s="5">
        <v>3755.5497918830783</v>
      </c>
      <c r="AG305" s="5">
        <v>3032.0403517582849</v>
      </c>
      <c r="AH305" s="5">
        <v>6787.5901436413633</v>
      </c>
      <c r="AI305" s="5">
        <v>281612.95390301431</v>
      </c>
      <c r="AJ305" s="5">
        <v>18387.04609698569</v>
      </c>
      <c r="AK305" s="5">
        <v>15550.904621221131</v>
      </c>
      <c r="AL305" s="259">
        <v>0.1275</v>
      </c>
      <c r="AM305" s="259" t="s">
        <v>144</v>
      </c>
      <c r="AN305" s="5">
        <v>300000</v>
      </c>
      <c r="AO305" s="5" t="s">
        <v>268</v>
      </c>
      <c r="AP305" s="278"/>
      <c r="AQ305" s="278"/>
      <c r="AT305" s="286"/>
      <c r="AU305" s="286"/>
      <c r="AV305" s="287"/>
      <c r="AW305" s="287"/>
      <c r="AX305" s="287"/>
      <c r="AY305" s="287"/>
      <c r="AZ305" s="287"/>
      <c r="BA305" s="287"/>
      <c r="BF305" s="258"/>
      <c r="BG305" s="79"/>
      <c r="BH305" s="244"/>
      <c r="BI305" s="5"/>
      <c r="BJ305" s="5"/>
      <c r="BK305" s="5"/>
      <c r="BL305" s="5"/>
      <c r="BM305" s="5"/>
      <c r="BN305" s="5"/>
      <c r="BO305" s="259"/>
      <c r="BP305" s="259"/>
      <c r="BQ305" s="5"/>
      <c r="BR305" s="5"/>
    </row>
    <row r="306" spans="1:70" s="285" customFormat="1" x14ac:dyDescent="0.3">
      <c r="A306"/>
      <c r="B306" s="5"/>
      <c r="C306" s="243"/>
      <c r="D306" s="5"/>
      <c r="E306" s="5"/>
      <c r="F306" s="5"/>
      <c r="G306" s="5"/>
      <c r="H306" s="5"/>
      <c r="I306" s="5"/>
      <c r="J306" s="2"/>
      <c r="K306" s="288"/>
      <c r="L306" s="289"/>
      <c r="M306" s="290"/>
      <c r="N306" s="291"/>
      <c r="O306" s="292"/>
      <c r="P306" s="293"/>
      <c r="Q306" s="293"/>
      <c r="R306" s="294"/>
      <c r="S306" s="294"/>
      <c r="T306" s="283"/>
      <c r="U306" s="2"/>
      <c r="V306" s="279"/>
      <c r="W306" s="278"/>
      <c r="X306"/>
      <c r="Y306" s="278"/>
      <c r="Z306" s="278"/>
      <c r="AA306" s="278"/>
      <c r="AB306" s="2"/>
      <c r="AC306" s="258">
        <v>6</v>
      </c>
      <c r="AD306" s="79">
        <v>46539</v>
      </c>
      <c r="AE306" s="244" t="s">
        <v>152</v>
      </c>
      <c r="AF306" s="5">
        <v>3795.4525084218362</v>
      </c>
      <c r="AG306" s="5">
        <v>2992.1376352195271</v>
      </c>
      <c r="AH306" s="5">
        <v>6787.5901436413633</v>
      </c>
      <c r="AI306" s="5">
        <v>277817.50139459246</v>
      </c>
      <c r="AJ306" s="5">
        <v>22182.498605407527</v>
      </c>
      <c r="AK306" s="5">
        <v>18543.042256440658</v>
      </c>
      <c r="AL306" s="259">
        <v>0.1275</v>
      </c>
      <c r="AM306" s="259" t="s">
        <v>144</v>
      </c>
      <c r="AN306" s="5">
        <v>300000</v>
      </c>
      <c r="AO306" s="5" t="s">
        <v>268</v>
      </c>
      <c r="AP306" s="278"/>
      <c r="AQ306" s="278"/>
      <c r="AT306" s="286"/>
      <c r="AU306" s="286"/>
      <c r="AV306" s="287"/>
      <c r="AW306" s="287"/>
      <c r="AX306" s="287"/>
      <c r="AY306" s="287"/>
      <c r="AZ306" s="287"/>
      <c r="BA306" s="287"/>
      <c r="BF306" s="258"/>
      <c r="BG306" s="79"/>
      <c r="BH306" s="244"/>
      <c r="BI306" s="5"/>
      <c r="BJ306" s="5"/>
      <c r="BK306" s="5"/>
      <c r="BL306" s="5"/>
      <c r="BM306" s="5"/>
      <c r="BN306" s="5"/>
      <c r="BO306" s="259"/>
      <c r="BP306" s="259"/>
      <c r="BQ306" s="5"/>
      <c r="BR306" s="5"/>
    </row>
    <row r="307" spans="1:70" s="285" customFormat="1" x14ac:dyDescent="0.3">
      <c r="A307"/>
      <c r="B307" s="5"/>
      <c r="C307" s="243"/>
      <c r="D307" s="5"/>
      <c r="E307" s="5"/>
      <c r="F307" s="5"/>
      <c r="G307" s="5"/>
      <c r="H307" s="5"/>
      <c r="I307" s="5"/>
      <c r="J307" s="2"/>
      <c r="K307" s="288"/>
      <c r="L307" s="289"/>
      <c r="M307" s="290"/>
      <c r="N307" s="291"/>
      <c r="O307" s="292"/>
      <c r="P307" s="293"/>
      <c r="Q307" s="293"/>
      <c r="R307" s="294"/>
      <c r="S307" s="294"/>
      <c r="T307" s="283"/>
      <c r="U307" s="2"/>
      <c r="V307" s="279"/>
      <c r="W307" s="278"/>
      <c r="X307"/>
      <c r="Y307" s="278"/>
      <c r="Z307" s="278"/>
      <c r="AA307" s="278"/>
      <c r="AB307" s="2"/>
      <c r="AC307" s="258">
        <v>7</v>
      </c>
      <c r="AD307" s="79">
        <v>46569</v>
      </c>
      <c r="AE307" s="244" t="s">
        <v>152</v>
      </c>
      <c r="AF307" s="5">
        <v>3835.7791913238202</v>
      </c>
      <c r="AG307" s="5">
        <v>2951.8109523175449</v>
      </c>
      <c r="AH307" s="5">
        <v>6787.5901436413651</v>
      </c>
      <c r="AI307" s="5">
        <v>273981.72220326861</v>
      </c>
      <c r="AJ307" s="5">
        <v>26018.277796731349</v>
      </c>
      <c r="AK307" s="5">
        <v>21494.853208758203</v>
      </c>
      <c r="AL307" s="259">
        <v>0.1275</v>
      </c>
      <c r="AM307" s="259" t="s">
        <v>144</v>
      </c>
      <c r="AN307" s="5">
        <v>300000</v>
      </c>
      <c r="AO307" s="5" t="s">
        <v>268</v>
      </c>
      <c r="AP307" s="278"/>
      <c r="AQ307" s="278"/>
      <c r="AT307" s="286"/>
      <c r="AU307" s="286"/>
      <c r="AV307" s="287"/>
      <c r="AW307" s="287"/>
      <c r="AX307" s="287"/>
      <c r="AY307" s="287"/>
      <c r="AZ307" s="287"/>
      <c r="BA307" s="287"/>
      <c r="BF307" s="258"/>
      <c r="BG307" s="79"/>
      <c r="BH307" s="244"/>
      <c r="BI307" s="5"/>
      <c r="BJ307" s="5"/>
      <c r="BK307" s="5"/>
      <c r="BL307" s="5"/>
      <c r="BM307" s="5"/>
      <c r="BN307" s="5"/>
      <c r="BO307" s="259"/>
      <c r="BP307" s="259"/>
      <c r="BQ307" s="5"/>
      <c r="BR307" s="5"/>
    </row>
    <row r="308" spans="1:70" s="285" customFormat="1" x14ac:dyDescent="0.3">
      <c r="A308"/>
      <c r="B308" s="5"/>
      <c r="C308" s="243"/>
      <c r="D308" s="5"/>
      <c r="E308" s="5"/>
      <c r="F308" s="5"/>
      <c r="G308" s="5"/>
      <c r="H308" s="5"/>
      <c r="I308" s="5"/>
      <c r="J308" s="2"/>
      <c r="K308" s="288"/>
      <c r="L308" s="289"/>
      <c r="M308" s="290"/>
      <c r="N308" s="291"/>
      <c r="O308" s="292"/>
      <c r="P308" s="293"/>
      <c r="Q308" s="293"/>
      <c r="R308" s="294"/>
      <c r="S308" s="294"/>
      <c r="T308" s="283"/>
      <c r="U308" s="2"/>
      <c r="V308" s="279"/>
      <c r="W308" s="278"/>
      <c r="X308"/>
      <c r="Y308" s="278"/>
      <c r="Z308" s="278"/>
      <c r="AA308" s="278"/>
      <c r="AB308" s="2"/>
      <c r="AC308" s="258">
        <v>8</v>
      </c>
      <c r="AD308" s="79">
        <v>46600</v>
      </c>
      <c r="AE308" s="244" t="s">
        <v>152</v>
      </c>
      <c r="AF308" s="5">
        <v>3876.5343452316342</v>
      </c>
      <c r="AG308" s="5">
        <v>2911.0557984097291</v>
      </c>
      <c r="AH308" s="5">
        <v>6787.5901436413633</v>
      </c>
      <c r="AI308" s="5">
        <v>270105.18785803695</v>
      </c>
      <c r="AJ308" s="5">
        <v>29894.812141962982</v>
      </c>
      <c r="AK308" s="5">
        <v>24405.909007167931</v>
      </c>
      <c r="AL308" s="259">
        <v>0.1275</v>
      </c>
      <c r="AM308" s="259" t="s">
        <v>144</v>
      </c>
      <c r="AN308" s="5">
        <v>300000</v>
      </c>
      <c r="AO308" s="5" t="s">
        <v>268</v>
      </c>
      <c r="AP308" s="278"/>
      <c r="AQ308" s="278"/>
      <c r="AT308" s="286"/>
      <c r="AU308" s="286"/>
      <c r="AV308" s="287"/>
      <c r="AW308" s="287"/>
      <c r="AX308" s="287"/>
      <c r="AY308" s="287"/>
      <c r="AZ308" s="287"/>
      <c r="BA308" s="287"/>
      <c r="BF308" s="258"/>
      <c r="BG308" s="79"/>
      <c r="BH308" s="244"/>
      <c r="BI308" s="5"/>
      <c r="BJ308" s="5"/>
      <c r="BK308" s="5"/>
      <c r="BL308" s="5"/>
      <c r="BM308" s="5"/>
      <c r="BN308" s="5"/>
      <c r="BO308" s="259"/>
      <c r="BP308" s="259"/>
      <c r="BQ308" s="5"/>
      <c r="BR308" s="5"/>
    </row>
    <row r="309" spans="1:70" s="285" customFormat="1" x14ac:dyDescent="0.3">
      <c r="A309"/>
      <c r="B309" s="5"/>
      <c r="C309" s="243"/>
      <c r="D309" s="5"/>
      <c r="E309" s="5"/>
      <c r="F309" s="5"/>
      <c r="G309" s="5"/>
      <c r="H309" s="5"/>
      <c r="I309" s="5"/>
      <c r="J309" s="2"/>
      <c r="K309" s="288"/>
      <c r="L309" s="289"/>
      <c r="M309" s="290"/>
      <c r="N309" s="291"/>
      <c r="O309" s="292"/>
      <c r="P309" s="293"/>
      <c r="Q309" s="293"/>
      <c r="R309" s="294"/>
      <c r="S309" s="294"/>
      <c r="T309" s="283"/>
      <c r="U309" s="2"/>
      <c r="V309" s="279"/>
      <c r="W309" s="278"/>
      <c r="X309"/>
      <c r="Y309" s="278"/>
      <c r="Z309" s="278"/>
      <c r="AA309" s="278"/>
      <c r="AB309" s="2"/>
      <c r="AC309" s="258">
        <v>9</v>
      </c>
      <c r="AD309" s="79">
        <v>46631</v>
      </c>
      <c r="AE309" s="244" t="s">
        <v>152</v>
      </c>
      <c r="AF309" s="5">
        <v>3917.7225226497198</v>
      </c>
      <c r="AG309" s="5">
        <v>2869.8676209916425</v>
      </c>
      <c r="AH309" s="5">
        <v>6787.5901436413624</v>
      </c>
      <c r="AI309" s="5">
        <v>266187.46533538721</v>
      </c>
      <c r="AJ309" s="5">
        <v>33812.5346646127</v>
      </c>
      <c r="AK309" s="5">
        <v>27275.776628159572</v>
      </c>
      <c r="AL309" s="259">
        <v>0.1275</v>
      </c>
      <c r="AM309" s="259" t="s">
        <v>144</v>
      </c>
      <c r="AN309" s="5">
        <v>300000</v>
      </c>
      <c r="AO309" s="5" t="s">
        <v>268</v>
      </c>
      <c r="AP309" s="278"/>
      <c r="AQ309" s="278"/>
      <c r="AT309" s="286"/>
      <c r="AU309" s="286"/>
      <c r="AV309" s="287"/>
      <c r="AW309" s="287"/>
      <c r="AX309" s="287"/>
      <c r="AY309" s="287"/>
      <c r="AZ309" s="287"/>
      <c r="BA309" s="287"/>
      <c r="BF309" s="258"/>
      <c r="BG309" s="79"/>
      <c r="BH309" s="244"/>
      <c r="BI309" s="5"/>
      <c r="BJ309" s="5"/>
      <c r="BK309" s="5"/>
      <c r="BL309" s="5"/>
      <c r="BM309" s="5"/>
      <c r="BN309" s="5"/>
      <c r="BO309" s="259"/>
      <c r="BP309" s="259"/>
      <c r="BQ309" s="5"/>
      <c r="BR309" s="5"/>
    </row>
    <row r="310" spans="1:70" s="285" customFormat="1" x14ac:dyDescent="0.3">
      <c r="A310"/>
      <c r="B310" s="5"/>
      <c r="C310" s="243"/>
      <c r="D310" s="5"/>
      <c r="E310" s="5"/>
      <c r="F310" s="5"/>
      <c r="G310" s="5"/>
      <c r="H310" s="5"/>
      <c r="I310" s="5"/>
      <c r="J310" s="2"/>
      <c r="K310" s="288"/>
      <c r="L310" s="289"/>
      <c r="M310" s="290"/>
      <c r="N310" s="291"/>
      <c r="O310" s="292"/>
      <c r="P310" s="293"/>
      <c r="Q310" s="293"/>
      <c r="R310" s="294"/>
      <c r="S310" s="294"/>
      <c r="T310" s="283"/>
      <c r="U310" s="2"/>
      <c r="V310" s="279"/>
      <c r="W310" s="278"/>
      <c r="X310"/>
      <c r="Y310" s="278"/>
      <c r="Z310" s="278"/>
      <c r="AA310" s="278"/>
      <c r="AB310" s="2"/>
      <c r="AC310" s="258">
        <v>10</v>
      </c>
      <c r="AD310" s="79">
        <v>46661</v>
      </c>
      <c r="AE310" s="244" t="s">
        <v>152</v>
      </c>
      <c r="AF310" s="5">
        <v>3959.3483244528734</v>
      </c>
      <c r="AG310" s="5">
        <v>2828.241819188489</v>
      </c>
      <c r="AH310" s="5">
        <v>6787.5901436413624</v>
      </c>
      <c r="AI310" s="5">
        <v>262228.11701093434</v>
      </c>
      <c r="AJ310" s="5">
        <v>37771.882989065576</v>
      </c>
      <c r="AK310" s="5">
        <v>30104.018447348062</v>
      </c>
      <c r="AL310" s="259">
        <v>0.1275</v>
      </c>
      <c r="AM310" s="259" t="s">
        <v>144</v>
      </c>
      <c r="AN310" s="5">
        <v>300000</v>
      </c>
      <c r="AO310" s="5" t="s">
        <v>268</v>
      </c>
      <c r="AP310" s="278"/>
      <c r="AQ310" s="278"/>
      <c r="AT310" s="286"/>
      <c r="AU310" s="286"/>
      <c r="AV310" s="287"/>
      <c r="AW310" s="287"/>
      <c r="AX310" s="287"/>
      <c r="AY310" s="287"/>
      <c r="AZ310" s="287"/>
      <c r="BA310" s="287"/>
      <c r="BF310" s="258"/>
      <c r="BG310" s="79"/>
      <c r="BH310" s="244"/>
      <c r="BI310" s="5"/>
      <c r="BJ310" s="5"/>
      <c r="BK310" s="5"/>
      <c r="BL310" s="5"/>
      <c r="BM310" s="5"/>
      <c r="BN310" s="5"/>
      <c r="BO310" s="259"/>
      <c r="BP310" s="259"/>
      <c r="BQ310" s="5"/>
      <c r="BR310" s="5"/>
    </row>
    <row r="311" spans="1:70" s="285" customFormat="1" x14ac:dyDescent="0.3">
      <c r="A311"/>
      <c r="B311" s="5"/>
      <c r="C311" s="243"/>
      <c r="D311" s="5"/>
      <c r="E311" s="5"/>
      <c r="F311" s="5"/>
      <c r="G311" s="5"/>
      <c r="H311" s="5"/>
      <c r="I311" s="5"/>
      <c r="J311" s="2"/>
      <c r="K311" s="288"/>
      <c r="L311" s="289"/>
      <c r="M311" s="290"/>
      <c r="N311" s="291"/>
      <c r="O311" s="292"/>
      <c r="P311" s="293"/>
      <c r="Q311" s="293"/>
      <c r="R311" s="294"/>
      <c r="S311" s="294"/>
      <c r="T311" s="283"/>
      <c r="U311" s="2"/>
      <c r="V311" s="279"/>
      <c r="W311" s="278"/>
      <c r="X311"/>
      <c r="Y311" s="278"/>
      <c r="Z311" s="278"/>
      <c r="AA311" s="278"/>
      <c r="AB311" s="2"/>
      <c r="AC311" s="258">
        <v>11</v>
      </c>
      <c r="AD311" s="79">
        <v>46692</v>
      </c>
      <c r="AE311" s="244" t="s">
        <v>152</v>
      </c>
      <c r="AF311" s="5">
        <v>4023.47808735633</v>
      </c>
      <c r="AG311" s="5">
        <v>2731.5428855305659</v>
      </c>
      <c r="AH311" s="5">
        <v>6755.0209728868958</v>
      </c>
      <c r="AI311" s="5">
        <v>258204.63892357799</v>
      </c>
      <c r="AJ311" s="5">
        <v>41795.361076421905</v>
      </c>
      <c r="AK311" s="5">
        <v>32835.561332878628</v>
      </c>
      <c r="AL311" s="259">
        <v>0.125</v>
      </c>
      <c r="AM311" s="259" t="s">
        <v>144</v>
      </c>
      <c r="AN311" s="5">
        <v>300000</v>
      </c>
      <c r="AO311" s="5" t="s">
        <v>268</v>
      </c>
      <c r="AP311" s="278"/>
      <c r="AQ311" s="278"/>
      <c r="AT311" s="286"/>
      <c r="AU311" s="286"/>
      <c r="AV311" s="287"/>
      <c r="AW311" s="287"/>
      <c r="AX311" s="287"/>
      <c r="AY311" s="287"/>
      <c r="AZ311" s="287"/>
      <c r="BA311" s="287"/>
      <c r="BF311" s="258"/>
      <c r="BG311" s="79"/>
      <c r="BH311" s="244"/>
      <c r="BI311" s="5"/>
      <c r="BJ311" s="5"/>
      <c r="BK311" s="5"/>
      <c r="BL311" s="5"/>
      <c r="BM311" s="5"/>
      <c r="BN311" s="5"/>
      <c r="BO311" s="259"/>
      <c r="BP311" s="259"/>
      <c r="BQ311" s="5"/>
      <c r="BR311" s="5"/>
    </row>
    <row r="312" spans="1:70" s="285" customFormat="1" x14ac:dyDescent="0.3">
      <c r="A312"/>
      <c r="B312" s="5"/>
      <c r="C312" s="243"/>
      <c r="D312" s="5"/>
      <c r="E312" s="5"/>
      <c r="F312" s="5"/>
      <c r="G312" s="5"/>
      <c r="H312" s="5"/>
      <c r="I312" s="5"/>
      <c r="J312" s="2"/>
      <c r="K312" s="288"/>
      <c r="L312" s="289"/>
      <c r="M312" s="290"/>
      <c r="N312" s="291"/>
      <c r="O312" s="292"/>
      <c r="P312" s="293"/>
      <c r="Q312" s="293"/>
      <c r="R312" s="294"/>
      <c r="S312" s="294"/>
      <c r="T312" s="283"/>
      <c r="U312" s="2"/>
      <c r="V312" s="279"/>
      <c r="W312" s="278"/>
      <c r="X312"/>
      <c r="Y312" s="278"/>
      <c r="Z312" s="278"/>
      <c r="AA312" s="278"/>
      <c r="AB312" s="2"/>
      <c r="AC312" s="258">
        <v>12</v>
      </c>
      <c r="AD312" s="79">
        <v>46722</v>
      </c>
      <c r="AE312" s="244" t="s">
        <v>152</v>
      </c>
      <c r="AF312" s="5">
        <v>4065.3893174329583</v>
      </c>
      <c r="AG312" s="5">
        <v>2689.6316554539376</v>
      </c>
      <c r="AH312" s="5">
        <v>6755.0209728868958</v>
      </c>
      <c r="AI312" s="5">
        <v>254139.24960614502</v>
      </c>
      <c r="AJ312" s="5">
        <v>45860.750393854862</v>
      </c>
      <c r="AK312" s="5">
        <v>35525.192988332565</v>
      </c>
      <c r="AL312" s="259">
        <v>0.125</v>
      </c>
      <c r="AM312" s="259" t="s">
        <v>144</v>
      </c>
      <c r="AN312" s="5">
        <v>300000</v>
      </c>
      <c r="AO312" s="5" t="s">
        <v>268</v>
      </c>
      <c r="AP312" s="278"/>
      <c r="AQ312" s="278"/>
      <c r="AT312" s="286"/>
      <c r="AU312" s="286"/>
      <c r="AV312" s="287"/>
      <c r="AW312" s="287"/>
      <c r="AX312" s="287"/>
      <c r="AY312" s="287"/>
      <c r="AZ312" s="287"/>
      <c r="BA312" s="287"/>
      <c r="BF312" s="258"/>
      <c r="BG312" s="79"/>
      <c r="BH312" s="244"/>
      <c r="BI312" s="5"/>
      <c r="BJ312" s="5"/>
      <c r="BK312" s="5"/>
      <c r="BL312" s="5"/>
      <c r="BM312" s="5"/>
      <c r="BN312" s="5"/>
      <c r="BO312" s="259"/>
      <c r="BP312" s="259"/>
      <c r="BQ312" s="5"/>
      <c r="BR312" s="5"/>
    </row>
    <row r="313" spans="1:70" s="285" customFormat="1" x14ac:dyDescent="0.3">
      <c r="A313"/>
      <c r="B313" s="5"/>
      <c r="C313" s="243"/>
      <c r="D313" s="5"/>
      <c r="E313" s="5"/>
      <c r="F313" s="5"/>
      <c r="G313" s="5"/>
      <c r="H313" s="5"/>
      <c r="I313" s="5"/>
      <c r="J313" s="2"/>
      <c r="K313" s="288"/>
      <c r="L313" s="289"/>
      <c r="M313" s="290"/>
      <c r="N313" s="291"/>
      <c r="O313" s="292"/>
      <c r="P313" s="293"/>
      <c r="Q313" s="293"/>
      <c r="R313" s="294"/>
      <c r="S313" s="294"/>
      <c r="T313" s="283"/>
      <c r="U313" s="2"/>
      <c r="V313" s="279"/>
      <c r="W313" s="278"/>
      <c r="X313"/>
      <c r="Y313" s="278"/>
      <c r="Z313" s="278"/>
      <c r="AA313" s="278"/>
      <c r="AB313" s="2"/>
      <c r="AC313" s="258">
        <v>13</v>
      </c>
      <c r="AD313" s="79">
        <v>46753</v>
      </c>
      <c r="AE313" s="244" t="s">
        <v>152</v>
      </c>
      <c r="AF313" s="5">
        <v>4107.7371228228858</v>
      </c>
      <c r="AG313" s="5">
        <v>2647.2838500640105</v>
      </c>
      <c r="AH313" s="5">
        <v>6755.0209728868958</v>
      </c>
      <c r="AI313" s="5">
        <v>250031.51248332215</v>
      </c>
      <c r="AJ313" s="5">
        <v>49968.487516677749</v>
      </c>
      <c r="AK313" s="5">
        <v>38172.476838396578</v>
      </c>
      <c r="AL313" s="259">
        <v>0.125</v>
      </c>
      <c r="AM313" s="259" t="s">
        <v>144</v>
      </c>
      <c r="AN313" s="5">
        <v>300000</v>
      </c>
      <c r="AO313" s="5" t="s">
        <v>268</v>
      </c>
      <c r="AP313" s="278"/>
      <c r="AQ313" s="278"/>
      <c r="AT313" s="286"/>
      <c r="AU313" s="286"/>
      <c r="AV313" s="287"/>
      <c r="AW313" s="287"/>
      <c r="AX313" s="287"/>
      <c r="AY313" s="287"/>
      <c r="AZ313" s="287"/>
      <c r="BA313" s="287"/>
      <c r="BF313" s="258"/>
      <c r="BG313" s="79"/>
      <c r="BH313" s="244"/>
      <c r="BI313" s="5"/>
      <c r="BJ313" s="5"/>
      <c r="BK313" s="5"/>
      <c r="BL313" s="5"/>
      <c r="BM313" s="5"/>
      <c r="BN313" s="5"/>
      <c r="BO313" s="259"/>
      <c r="BP313" s="259"/>
      <c r="BQ313" s="5"/>
      <c r="BR313" s="5"/>
    </row>
    <row r="314" spans="1:70" s="285" customFormat="1" x14ac:dyDescent="0.3">
      <c r="A314"/>
      <c r="B314" s="5"/>
      <c r="C314" s="243"/>
      <c r="D314" s="5"/>
      <c r="E314" s="5"/>
      <c r="F314" s="5"/>
      <c r="G314" s="5"/>
      <c r="H314" s="5"/>
      <c r="I314" s="5"/>
      <c r="J314" s="2"/>
      <c r="K314" s="288"/>
      <c r="L314" s="289"/>
      <c r="M314" s="290"/>
      <c r="N314" s="291"/>
      <c r="O314" s="292"/>
      <c r="P314" s="293"/>
      <c r="Q314" s="293"/>
      <c r="R314" s="294"/>
      <c r="S314" s="294"/>
      <c r="T314" s="283"/>
      <c r="U314" s="2"/>
      <c r="V314" s="279"/>
      <c r="W314" s="278"/>
      <c r="X314"/>
      <c r="Y314" s="278"/>
      <c r="Z314" s="278"/>
      <c r="AA314" s="278"/>
      <c r="AB314" s="2"/>
      <c r="AC314" s="258">
        <v>14</v>
      </c>
      <c r="AD314" s="79">
        <v>46784</v>
      </c>
      <c r="AE314" s="244" t="s">
        <v>152</v>
      </c>
      <c r="AF314" s="5">
        <v>4150.5260511856231</v>
      </c>
      <c r="AG314" s="5">
        <v>2604.4949217012722</v>
      </c>
      <c r="AH314" s="5">
        <v>6755.0209728868958</v>
      </c>
      <c r="AI314" s="5">
        <v>245880.98643213653</v>
      </c>
      <c r="AJ314" s="5">
        <v>54119.013567863374</v>
      </c>
      <c r="AK314" s="5">
        <v>40776.971760097847</v>
      </c>
      <c r="AL314" s="259">
        <v>0.125</v>
      </c>
      <c r="AM314" s="259" t="s">
        <v>144</v>
      </c>
      <c r="AN314" s="5">
        <v>300000</v>
      </c>
      <c r="AO314" s="5" t="s">
        <v>268</v>
      </c>
      <c r="AP314" s="278"/>
      <c r="AQ314" s="278"/>
      <c r="AT314" s="286"/>
      <c r="AU314" s="286"/>
      <c r="AV314" s="287"/>
      <c r="AW314" s="287"/>
      <c r="AX314" s="287"/>
      <c r="AY314" s="287"/>
      <c r="AZ314" s="287"/>
      <c r="BA314" s="287"/>
      <c r="BF314" s="258"/>
      <c r="BG314" s="79"/>
      <c r="BH314" s="244"/>
      <c r="BI314" s="5"/>
      <c r="BJ314" s="5"/>
      <c r="BK314" s="5"/>
      <c r="BL314" s="5"/>
      <c r="BM314" s="5"/>
      <c r="BN314" s="5"/>
      <c r="BO314" s="259"/>
      <c r="BP314" s="259"/>
      <c r="BQ314" s="5"/>
      <c r="BR314" s="5"/>
    </row>
    <row r="315" spans="1:70" s="285" customFormat="1" x14ac:dyDescent="0.3">
      <c r="A315"/>
      <c r="B315" s="5"/>
      <c r="C315" s="243"/>
      <c r="D315" s="5"/>
      <c r="E315" s="5"/>
      <c r="F315" s="5"/>
      <c r="G315" s="5"/>
      <c r="H315" s="5"/>
      <c r="I315" s="5"/>
      <c r="J315" s="2"/>
      <c r="K315" s="288"/>
      <c r="L315" s="289"/>
      <c r="M315" s="290"/>
      <c r="N315" s="291"/>
      <c r="O315" s="292"/>
      <c r="P315" s="293"/>
      <c r="Q315" s="293"/>
      <c r="R315" s="294"/>
      <c r="S315" s="294"/>
      <c r="T315" s="283"/>
      <c r="U315" s="2"/>
      <c r="V315" s="279"/>
      <c r="W315" s="278"/>
      <c r="X315"/>
      <c r="Y315" s="278"/>
      <c r="Z315" s="278"/>
      <c r="AA315" s="278"/>
      <c r="AB315" s="2"/>
      <c r="AC315" s="258">
        <v>15</v>
      </c>
      <c r="AD315" s="79">
        <v>46813</v>
      </c>
      <c r="AE315" s="244" t="s">
        <v>152</v>
      </c>
      <c r="AF315" s="5">
        <v>4193.7606975521403</v>
      </c>
      <c r="AG315" s="5">
        <v>2561.2602753347555</v>
      </c>
      <c r="AH315" s="5">
        <v>6755.0209728868958</v>
      </c>
      <c r="AI315" s="5">
        <v>241687.22573458438</v>
      </c>
      <c r="AJ315" s="5">
        <v>58312.774265415515</v>
      </c>
      <c r="AK315" s="5">
        <v>43338.2320354326</v>
      </c>
      <c r="AL315" s="259">
        <v>0.125</v>
      </c>
      <c r="AM315" s="259" t="s">
        <v>144</v>
      </c>
      <c r="AN315" s="5">
        <v>300000</v>
      </c>
      <c r="AO315" s="5" t="s">
        <v>268</v>
      </c>
      <c r="AP315" s="278"/>
      <c r="AQ315" s="278"/>
      <c r="AT315" s="286"/>
      <c r="AU315" s="286"/>
      <c r="AV315" s="287"/>
      <c r="AW315" s="287"/>
      <c r="AX315" s="287"/>
      <c r="AY315" s="287"/>
      <c r="AZ315" s="287"/>
      <c r="BA315" s="287"/>
      <c r="BF315" s="258"/>
      <c r="BG315" s="79"/>
      <c r="BH315" s="244"/>
      <c r="BI315" s="5"/>
      <c r="BJ315" s="5"/>
      <c r="BK315" s="5"/>
      <c r="BL315" s="5"/>
      <c r="BM315" s="5"/>
      <c r="BN315" s="5"/>
      <c r="BO315" s="259"/>
      <c r="BP315" s="259"/>
      <c r="BQ315" s="5"/>
      <c r="BR315" s="5"/>
    </row>
    <row r="316" spans="1:70" s="285" customFormat="1" x14ac:dyDescent="0.3">
      <c r="A316"/>
      <c r="B316" s="5"/>
      <c r="C316" s="243"/>
      <c r="D316" s="5"/>
      <c r="E316" s="5"/>
      <c r="F316" s="5"/>
      <c r="G316" s="5"/>
      <c r="H316" s="5"/>
      <c r="I316" s="5"/>
      <c r="J316" s="2"/>
      <c r="K316" s="288"/>
      <c r="L316" s="289"/>
      <c r="M316" s="290"/>
      <c r="N316" s="291"/>
      <c r="O316" s="292"/>
      <c r="P316" s="293"/>
      <c r="Q316" s="293"/>
      <c r="R316" s="294"/>
      <c r="S316" s="294"/>
      <c r="T316" s="283"/>
      <c r="U316" s="2"/>
      <c r="V316" s="279"/>
      <c r="W316" s="278"/>
      <c r="X316"/>
      <c r="Y316" s="278"/>
      <c r="Z316" s="278"/>
      <c r="AA316" s="278"/>
      <c r="AB316" s="2"/>
      <c r="AC316" s="258">
        <v>16</v>
      </c>
      <c r="AD316" s="79">
        <v>46844</v>
      </c>
      <c r="AE316" s="244" t="s">
        <v>152</v>
      </c>
      <c r="AF316" s="5">
        <v>4237.4457048183076</v>
      </c>
      <c r="AG316" s="5">
        <v>2517.5752680685873</v>
      </c>
      <c r="AH316" s="5">
        <v>6755.0209728868949</v>
      </c>
      <c r="AI316" s="5">
        <v>237449.78002976609</v>
      </c>
      <c r="AJ316" s="5">
        <v>62550.219970233826</v>
      </c>
      <c r="AK316" s="5">
        <v>45855.807303501191</v>
      </c>
      <c r="AL316" s="259">
        <v>0.125</v>
      </c>
      <c r="AM316" s="259" t="s">
        <v>144</v>
      </c>
      <c r="AN316" s="5">
        <v>300000</v>
      </c>
      <c r="AO316" s="5" t="s">
        <v>268</v>
      </c>
      <c r="AP316" s="278"/>
      <c r="AQ316" s="278"/>
      <c r="AT316" s="286"/>
      <c r="AU316" s="286"/>
      <c r="AV316" s="287"/>
      <c r="AW316" s="287"/>
      <c r="AX316" s="287"/>
      <c r="AY316" s="287"/>
      <c r="AZ316" s="287"/>
      <c r="BA316" s="287"/>
      <c r="BF316" s="258"/>
      <c r="BG316" s="79"/>
      <c r="BH316" s="244"/>
      <c r="BI316" s="5"/>
      <c r="BJ316" s="5"/>
      <c r="BK316" s="5"/>
      <c r="BL316" s="5"/>
      <c r="BM316" s="5"/>
      <c r="BN316" s="5"/>
      <c r="BO316" s="259"/>
      <c r="BP316" s="259"/>
      <c r="BQ316" s="5"/>
      <c r="BR316" s="5"/>
    </row>
    <row r="317" spans="1:70" s="285" customFormat="1" x14ac:dyDescent="0.3">
      <c r="A317"/>
      <c r="B317" s="5"/>
      <c r="C317" s="243"/>
      <c r="D317" s="5"/>
      <c r="E317" s="5"/>
      <c r="F317" s="5"/>
      <c r="G317" s="5"/>
      <c r="H317" s="5"/>
      <c r="I317" s="5"/>
      <c r="J317" s="2"/>
      <c r="K317" s="288"/>
      <c r="L317" s="289"/>
      <c r="M317" s="290"/>
      <c r="N317" s="291"/>
      <c r="O317" s="292"/>
      <c r="P317" s="293"/>
      <c r="Q317" s="293"/>
      <c r="R317" s="294"/>
      <c r="S317" s="294"/>
      <c r="T317" s="283"/>
      <c r="U317" s="2"/>
      <c r="V317" s="279"/>
      <c r="W317" s="278"/>
      <c r="X317"/>
      <c r="Y317" s="278"/>
      <c r="Z317" s="278"/>
      <c r="AA317" s="278"/>
      <c r="AB317" s="2"/>
      <c r="AC317" s="258">
        <v>17</v>
      </c>
      <c r="AD317" s="79">
        <v>46874</v>
      </c>
      <c r="AE317" s="244" t="s">
        <v>152</v>
      </c>
      <c r="AF317" s="5">
        <v>4281.5857642434985</v>
      </c>
      <c r="AG317" s="5">
        <v>2473.4352086433969</v>
      </c>
      <c r="AH317" s="5">
        <v>6755.0209728868958</v>
      </c>
      <c r="AI317" s="5">
        <v>233168.19426552259</v>
      </c>
      <c r="AJ317" s="5">
        <v>66831.805734477326</v>
      </c>
      <c r="AK317" s="5">
        <v>48329.242512144585</v>
      </c>
      <c r="AL317" s="259">
        <v>0.125</v>
      </c>
      <c r="AM317" s="259" t="s">
        <v>144</v>
      </c>
      <c r="AN317" s="5">
        <v>300000</v>
      </c>
      <c r="AO317" s="5" t="s">
        <v>268</v>
      </c>
      <c r="AP317" s="278"/>
      <c r="AQ317" s="278"/>
      <c r="AT317" s="286"/>
      <c r="AU317" s="286"/>
      <c r="AV317" s="287"/>
      <c r="AW317" s="287"/>
      <c r="AX317" s="287"/>
      <c r="AY317" s="287"/>
      <c r="AZ317" s="287"/>
      <c r="BA317" s="287"/>
      <c r="BF317" s="258"/>
      <c r="BG317" s="79"/>
      <c r="BH317" s="244"/>
      <c r="BI317" s="5"/>
      <c r="BJ317" s="5"/>
      <c r="BK317" s="5"/>
      <c r="BL317" s="5"/>
      <c r="BM317" s="5"/>
      <c r="BN317" s="5"/>
      <c r="BO317" s="259"/>
      <c r="BP317" s="259"/>
      <c r="BQ317" s="5"/>
      <c r="BR317" s="5"/>
    </row>
    <row r="318" spans="1:70" s="285" customFormat="1" x14ac:dyDescent="0.3">
      <c r="A318"/>
      <c r="B318" s="5"/>
      <c r="C318" s="243"/>
      <c r="D318" s="5"/>
      <c r="E318" s="5"/>
      <c r="F318" s="5"/>
      <c r="G318" s="5"/>
      <c r="H318" s="5"/>
      <c r="I318" s="5"/>
      <c r="J318" s="2"/>
      <c r="K318" s="288"/>
      <c r="L318" s="289"/>
      <c r="M318" s="290"/>
      <c r="N318" s="291"/>
      <c r="O318" s="292"/>
      <c r="P318" s="293"/>
      <c r="Q318" s="293"/>
      <c r="R318" s="294"/>
      <c r="S318" s="294"/>
      <c r="T318" s="283"/>
      <c r="U318" s="2"/>
      <c r="V318" s="279"/>
      <c r="W318" s="278"/>
      <c r="X318"/>
      <c r="Y318" s="278"/>
      <c r="Z318" s="278"/>
      <c r="AA318" s="278"/>
      <c r="AB318" s="2"/>
      <c r="AC318" s="258">
        <v>18</v>
      </c>
      <c r="AD318" s="79">
        <v>46905</v>
      </c>
      <c r="AE318" s="244" t="s">
        <v>152</v>
      </c>
      <c r="AF318" s="5">
        <v>4326.1856159543695</v>
      </c>
      <c r="AG318" s="5">
        <v>2428.8353569325268</v>
      </c>
      <c r="AH318" s="5">
        <v>6755.0209728868958</v>
      </c>
      <c r="AI318" s="5">
        <v>228842.00864956822</v>
      </c>
      <c r="AJ318" s="5">
        <v>71157.991350431694</v>
      </c>
      <c r="AK318" s="5">
        <v>50758.077869077111</v>
      </c>
      <c r="AL318" s="259">
        <v>0.125</v>
      </c>
      <c r="AM318" s="259" t="s">
        <v>144</v>
      </c>
      <c r="AN318" s="5">
        <v>300000</v>
      </c>
      <c r="AO318" s="5" t="s">
        <v>268</v>
      </c>
      <c r="AP318" s="278"/>
      <c r="AQ318" s="278"/>
      <c r="AT318" s="286"/>
      <c r="AU318" s="286"/>
      <c r="AV318" s="287"/>
      <c r="AW318" s="287"/>
      <c r="AX318" s="287"/>
      <c r="AY318" s="287"/>
      <c r="AZ318" s="287"/>
      <c r="BA318" s="287"/>
      <c r="BF318" s="258"/>
      <c r="BG318" s="79"/>
      <c r="BH318" s="244"/>
      <c r="BI318" s="5"/>
      <c r="BJ318" s="5"/>
      <c r="BK318" s="5"/>
      <c r="BL318" s="5"/>
      <c r="BM318" s="5"/>
      <c r="BN318" s="5"/>
      <c r="BO318" s="259"/>
      <c r="BP318" s="259"/>
      <c r="BQ318" s="5"/>
      <c r="BR318" s="5"/>
    </row>
    <row r="319" spans="1:70" s="285" customFormat="1" x14ac:dyDescent="0.3">
      <c r="A319"/>
      <c r="B319" s="5"/>
      <c r="C319" s="243"/>
      <c r="D319" s="5"/>
      <c r="E319" s="5"/>
      <c r="F319" s="5"/>
      <c r="G319" s="5"/>
      <c r="H319" s="5"/>
      <c r="I319" s="5"/>
      <c r="J319" s="2"/>
      <c r="K319" s="288"/>
      <c r="L319" s="289"/>
      <c r="M319" s="290"/>
      <c r="N319" s="291"/>
      <c r="O319" s="292"/>
      <c r="P319" s="293"/>
      <c r="Q319" s="293"/>
      <c r="R319" s="294"/>
      <c r="S319" s="294"/>
      <c r="T319" s="283"/>
      <c r="U319" s="2"/>
      <c r="V319" s="279"/>
      <c r="W319" s="278"/>
      <c r="X319"/>
      <c r="Y319" s="278"/>
      <c r="Z319" s="278"/>
      <c r="AA319" s="278"/>
      <c r="AB319" s="2"/>
      <c r="AC319" s="258">
        <v>19</v>
      </c>
      <c r="AD319" s="79">
        <v>46935</v>
      </c>
      <c r="AE319" s="244" t="s">
        <v>152</v>
      </c>
      <c r="AF319" s="5">
        <v>4371.2500494538954</v>
      </c>
      <c r="AG319" s="5">
        <v>2383.7709234330023</v>
      </c>
      <c r="AH319" s="5">
        <v>6755.0209728868977</v>
      </c>
      <c r="AI319" s="5">
        <v>224470.75860011432</v>
      </c>
      <c r="AJ319" s="5">
        <v>75529.241399885592</v>
      </c>
      <c r="AK319" s="5">
        <v>53141.848792510114</v>
      </c>
      <c r="AL319" s="259">
        <v>0.125</v>
      </c>
      <c r="AM319" s="259" t="s">
        <v>144</v>
      </c>
      <c r="AN319" s="5">
        <v>300000</v>
      </c>
      <c r="AO319" s="5" t="s">
        <v>268</v>
      </c>
      <c r="AP319" s="278"/>
      <c r="AQ319" s="278"/>
      <c r="AT319" s="286"/>
      <c r="AU319" s="286"/>
      <c r="AV319" s="287"/>
      <c r="AW319" s="287"/>
      <c r="AX319" s="287"/>
      <c r="AY319" s="287"/>
      <c r="AZ319" s="287"/>
      <c r="BA319" s="287"/>
      <c r="BF319" s="258"/>
      <c r="BG319" s="79"/>
      <c r="BH319" s="244"/>
      <c r="BI319" s="5"/>
      <c r="BJ319" s="5"/>
      <c r="BK319" s="5"/>
      <c r="BL319" s="5"/>
      <c r="BM319" s="5"/>
      <c r="BN319" s="5"/>
      <c r="BO319" s="259"/>
      <c r="BP319" s="259"/>
      <c r="BQ319" s="5"/>
      <c r="BR319" s="5"/>
    </row>
    <row r="320" spans="1:70" s="285" customFormat="1" x14ac:dyDescent="0.3">
      <c r="A320"/>
      <c r="B320" s="5"/>
      <c r="C320" s="243"/>
      <c r="D320" s="5"/>
      <c r="E320" s="5"/>
      <c r="F320" s="5"/>
      <c r="G320" s="5"/>
      <c r="H320" s="5"/>
      <c r="I320" s="5"/>
      <c r="J320" s="2"/>
      <c r="K320" s="288"/>
      <c r="L320" s="289"/>
      <c r="M320" s="290"/>
      <c r="N320" s="291"/>
      <c r="O320" s="292"/>
      <c r="P320" s="293"/>
      <c r="Q320" s="293"/>
      <c r="R320" s="294"/>
      <c r="S320" s="294"/>
      <c r="T320" s="283"/>
      <c r="U320" s="2"/>
      <c r="V320" s="279"/>
      <c r="W320" s="278"/>
      <c r="X320"/>
      <c r="Y320" s="278"/>
      <c r="Z320" s="278"/>
      <c r="AA320" s="278"/>
      <c r="AB320" s="2"/>
      <c r="AC320" s="258">
        <v>20</v>
      </c>
      <c r="AD320" s="79">
        <v>46966</v>
      </c>
      <c r="AE320" s="244" t="s">
        <v>152</v>
      </c>
      <c r="AF320" s="5">
        <v>4416.7839041357074</v>
      </c>
      <c r="AG320" s="5">
        <v>2338.2370687511907</v>
      </c>
      <c r="AH320" s="5">
        <v>6755.0209728868977</v>
      </c>
      <c r="AI320" s="5">
        <v>220053.97469597863</v>
      </c>
      <c r="AJ320" s="5">
        <v>79946.025304021299</v>
      </c>
      <c r="AK320" s="5">
        <v>55480.085861261308</v>
      </c>
      <c r="AL320" s="259">
        <v>0.125</v>
      </c>
      <c r="AM320" s="259" t="s">
        <v>144</v>
      </c>
      <c r="AN320" s="5">
        <v>300000</v>
      </c>
      <c r="AO320" s="5" t="s">
        <v>268</v>
      </c>
      <c r="AP320" s="278"/>
      <c r="AQ320" s="278"/>
      <c r="AT320" s="286"/>
      <c r="AU320" s="286"/>
      <c r="AV320" s="287"/>
      <c r="AW320" s="287"/>
      <c r="AX320" s="287"/>
      <c r="AY320" s="287"/>
      <c r="AZ320" s="287"/>
      <c r="BA320" s="287"/>
      <c r="BF320" s="258"/>
      <c r="BG320" s="79"/>
      <c r="BH320" s="244"/>
      <c r="BI320" s="5"/>
      <c r="BJ320" s="5"/>
      <c r="BK320" s="5"/>
      <c r="BL320" s="5"/>
      <c r="BM320" s="5"/>
      <c r="BN320" s="5"/>
      <c r="BO320" s="259"/>
      <c r="BP320" s="259"/>
      <c r="BQ320" s="5"/>
      <c r="BR320" s="5"/>
    </row>
    <row r="321" spans="1:70" s="285" customFormat="1" x14ac:dyDescent="0.3">
      <c r="A321"/>
      <c r="B321" s="5"/>
      <c r="C321" s="243"/>
      <c r="D321" s="5"/>
      <c r="E321" s="5"/>
      <c r="F321" s="5"/>
      <c r="G321" s="5"/>
      <c r="H321" s="5"/>
      <c r="I321" s="5"/>
      <c r="J321" s="2"/>
      <c r="K321" s="59"/>
      <c r="L321" s="295"/>
      <c r="M321" s="295"/>
      <c r="N321" s="296"/>
      <c r="O321" s="59"/>
      <c r="P321" s="293"/>
      <c r="Q321" s="293"/>
      <c r="R321" s="294"/>
      <c r="S321" s="294"/>
      <c r="T321" s="283"/>
      <c r="U321" s="2"/>
      <c r="V321" s="279"/>
      <c r="W321" s="278"/>
      <c r="X321"/>
      <c r="Y321" s="278"/>
      <c r="Z321" s="278"/>
      <c r="AA321" s="278"/>
      <c r="AB321" s="2"/>
      <c r="AC321" s="258">
        <v>21</v>
      </c>
      <c r="AD321" s="79">
        <v>46997</v>
      </c>
      <c r="AE321" s="244" t="s">
        <v>152</v>
      </c>
      <c r="AF321" s="5">
        <v>4462.7920698037851</v>
      </c>
      <c r="AG321" s="5">
        <v>2292.2289030831107</v>
      </c>
      <c r="AH321" s="5">
        <v>6755.0209728868958</v>
      </c>
      <c r="AI321" s="5">
        <v>215591.18262617485</v>
      </c>
      <c r="AJ321" s="5">
        <v>84408.817373825092</v>
      </c>
      <c r="AK321" s="5">
        <v>57772.314764344417</v>
      </c>
      <c r="AL321" s="259">
        <v>0.125</v>
      </c>
      <c r="AM321" s="259" t="s">
        <v>144</v>
      </c>
      <c r="AN321" s="5">
        <v>300000</v>
      </c>
      <c r="AO321" s="5" t="s">
        <v>268</v>
      </c>
      <c r="AP321" s="278"/>
      <c r="AQ321" s="278"/>
      <c r="AT321" s="286"/>
      <c r="AU321" s="286"/>
      <c r="AV321" s="287"/>
      <c r="AW321" s="287"/>
      <c r="AX321" s="287"/>
      <c r="AY321" s="287"/>
      <c r="AZ321" s="287"/>
      <c r="BA321" s="287"/>
      <c r="BF321" s="258"/>
      <c r="BG321" s="79"/>
      <c r="BH321" s="244"/>
      <c r="BI321" s="5"/>
      <c r="BJ321" s="5"/>
      <c r="BK321" s="5"/>
      <c r="BL321" s="5"/>
      <c r="BM321" s="5"/>
      <c r="BN321" s="5"/>
      <c r="BO321" s="259"/>
      <c r="BP321" s="259"/>
      <c r="BQ321" s="5"/>
      <c r="BR321" s="5"/>
    </row>
    <row r="322" spans="1:70" s="285" customFormat="1" x14ac:dyDescent="0.3">
      <c r="A322"/>
      <c r="B322" s="5"/>
      <c r="C322" s="243"/>
      <c r="D322" s="5"/>
      <c r="E322" s="5"/>
      <c r="F322" s="5"/>
      <c r="G322" s="5"/>
      <c r="H322" s="5"/>
      <c r="I322" s="5"/>
      <c r="J322" s="2"/>
      <c r="K322" s="59"/>
      <c r="L322" s="295"/>
      <c r="M322" s="295"/>
      <c r="N322" s="296"/>
      <c r="O322" s="59"/>
      <c r="P322" s="293"/>
      <c r="Q322" s="293"/>
      <c r="R322" s="294"/>
      <c r="S322" s="294"/>
      <c r="T322" s="283"/>
      <c r="U322" s="2"/>
      <c r="V322" s="279"/>
      <c r="W322" s="278"/>
      <c r="X322"/>
      <c r="Y322" s="278"/>
      <c r="Z322" s="278"/>
      <c r="AA322" s="278"/>
      <c r="AB322" s="2"/>
      <c r="AC322" s="258">
        <v>22</v>
      </c>
      <c r="AD322" s="79">
        <v>47027</v>
      </c>
      <c r="AE322" s="244" t="s">
        <v>152</v>
      </c>
      <c r="AF322" s="5">
        <v>4509.2794871975766</v>
      </c>
      <c r="AG322" s="5">
        <v>2245.7414856893215</v>
      </c>
      <c r="AH322" s="5">
        <v>6755.0209728868977</v>
      </c>
      <c r="AI322" s="5">
        <v>211081.90313897727</v>
      </c>
      <c r="AJ322" s="5">
        <v>88918.09686102267</v>
      </c>
      <c r="AK322" s="5">
        <v>60018.05625003374</v>
      </c>
      <c r="AL322" s="259">
        <v>0.125</v>
      </c>
      <c r="AM322" s="259" t="s">
        <v>144</v>
      </c>
      <c r="AN322" s="5">
        <v>300000</v>
      </c>
      <c r="AO322" s="5" t="s">
        <v>268</v>
      </c>
      <c r="AP322" s="278"/>
      <c r="AQ322" s="278"/>
      <c r="AT322" s="286"/>
      <c r="AU322" s="286"/>
      <c r="AV322" s="287"/>
      <c r="AW322" s="287"/>
      <c r="AX322" s="287"/>
      <c r="AY322" s="287"/>
      <c r="AZ322" s="287"/>
      <c r="BA322" s="287"/>
      <c r="BF322" s="258"/>
      <c r="BG322" s="79"/>
      <c r="BH322" s="244"/>
      <c r="BI322" s="5"/>
      <c r="BJ322" s="5"/>
      <c r="BK322" s="5"/>
      <c r="BL322" s="5"/>
      <c r="BM322" s="5"/>
      <c r="BN322" s="5"/>
      <c r="BO322" s="259"/>
      <c r="BP322" s="259"/>
      <c r="BQ322" s="5"/>
      <c r="BR322" s="5"/>
    </row>
    <row r="323" spans="1:70" s="285" customFormat="1" x14ac:dyDescent="0.3">
      <c r="A323"/>
      <c r="B323" s="5"/>
      <c r="C323" s="243"/>
      <c r="D323" s="5"/>
      <c r="E323" s="5"/>
      <c r="F323" s="5"/>
      <c r="G323" s="5"/>
      <c r="H323" s="5"/>
      <c r="I323" s="5"/>
      <c r="J323" s="2"/>
      <c r="K323" s="59"/>
      <c r="L323" s="295"/>
      <c r="M323" s="295"/>
      <c r="N323" s="296"/>
      <c r="O323" s="59"/>
      <c r="P323" s="293"/>
      <c r="Q323" s="293"/>
      <c r="R323" s="294"/>
      <c r="S323" s="294"/>
      <c r="T323" s="283"/>
      <c r="U323" s="2"/>
      <c r="V323" s="279"/>
      <c r="W323" s="278"/>
      <c r="X323"/>
      <c r="Y323" s="278"/>
      <c r="Z323" s="278"/>
      <c r="AA323" s="278"/>
      <c r="AB323" s="2"/>
      <c r="AC323" s="258">
        <v>23</v>
      </c>
      <c r="AD323" s="79">
        <v>47058</v>
      </c>
      <c r="AE323" s="244" t="s">
        <v>152</v>
      </c>
      <c r="AF323" s="5">
        <v>4574.8264125464211</v>
      </c>
      <c r="AG323" s="5">
        <v>2154.7944278770597</v>
      </c>
      <c r="AH323" s="5">
        <v>6729.6208404234803</v>
      </c>
      <c r="AI323" s="5">
        <v>206507.07672643085</v>
      </c>
      <c r="AJ323" s="5">
        <v>93492.923273569089</v>
      </c>
      <c r="AK323" s="5">
        <v>62172.850677910799</v>
      </c>
      <c r="AL323" s="259">
        <v>0.1225</v>
      </c>
      <c r="AM323" s="259" t="s">
        <v>144</v>
      </c>
      <c r="AN323" s="5">
        <v>300000</v>
      </c>
      <c r="AO323" s="5" t="s">
        <v>268</v>
      </c>
      <c r="AP323" s="278"/>
      <c r="AQ323" s="278"/>
      <c r="AT323" s="286"/>
      <c r="AU323" s="286"/>
      <c r="AV323" s="287"/>
      <c r="AW323" s="287"/>
      <c r="AX323" s="287"/>
      <c r="AY323" s="287"/>
      <c r="AZ323" s="287"/>
      <c r="BA323" s="287"/>
      <c r="BF323" s="258"/>
      <c r="BG323" s="79"/>
      <c r="BH323" s="244"/>
      <c r="BI323" s="5"/>
      <c r="BJ323" s="5"/>
      <c r="BK323" s="5"/>
      <c r="BL323" s="5"/>
      <c r="BM323" s="5"/>
      <c r="BN323" s="5"/>
      <c r="BO323" s="259"/>
      <c r="BP323" s="259"/>
      <c r="BQ323" s="5"/>
      <c r="BR323" s="5"/>
    </row>
    <row r="324" spans="1:70" s="285" customFormat="1" x14ac:dyDescent="0.3">
      <c r="A324"/>
      <c r="B324" s="5"/>
      <c r="C324" s="243"/>
      <c r="D324" s="5"/>
      <c r="E324" s="5"/>
      <c r="F324" s="5"/>
      <c r="G324" s="5"/>
      <c r="H324" s="5"/>
      <c r="I324" s="5"/>
      <c r="J324" s="2"/>
      <c r="K324" s="59"/>
      <c r="L324" s="295"/>
      <c r="M324" s="295"/>
      <c r="N324" s="296"/>
      <c r="O324" s="59"/>
      <c r="P324" s="293"/>
      <c r="Q324" s="293"/>
      <c r="R324" s="294"/>
      <c r="S324" s="294"/>
      <c r="T324" s="283"/>
      <c r="U324" s="2"/>
      <c r="V324" s="279"/>
      <c r="W324" s="278"/>
      <c r="X324"/>
      <c r="Y324" s="278"/>
      <c r="Z324" s="278"/>
      <c r="AA324" s="278"/>
      <c r="AB324" s="2"/>
      <c r="AC324" s="258">
        <v>24</v>
      </c>
      <c r="AD324" s="79">
        <v>47088</v>
      </c>
      <c r="AE324" s="244" t="s">
        <v>152</v>
      </c>
      <c r="AF324" s="5">
        <v>4621.5277655078316</v>
      </c>
      <c r="AG324" s="5">
        <v>2108.0930749156482</v>
      </c>
      <c r="AH324" s="5">
        <v>6729.6208404234794</v>
      </c>
      <c r="AI324" s="5">
        <v>201885.54896092301</v>
      </c>
      <c r="AJ324" s="5">
        <v>98114.451039076928</v>
      </c>
      <c r="AK324" s="5">
        <v>64280.943752826446</v>
      </c>
      <c r="AL324" s="259">
        <v>0.1225</v>
      </c>
      <c r="AM324" s="259" t="s">
        <v>144</v>
      </c>
      <c r="AN324" s="5">
        <v>300000</v>
      </c>
      <c r="AO324" s="5" t="s">
        <v>268</v>
      </c>
      <c r="AP324" s="278"/>
      <c r="AQ324" s="278"/>
      <c r="AT324" s="286"/>
      <c r="AU324" s="286"/>
      <c r="AV324" s="287"/>
      <c r="AW324" s="287"/>
      <c r="AX324" s="287"/>
      <c r="AY324" s="287"/>
      <c r="AZ324" s="287"/>
      <c r="BA324" s="287"/>
      <c r="BF324" s="258"/>
      <c r="BG324" s="79"/>
      <c r="BH324" s="244"/>
      <c r="BI324" s="5"/>
      <c r="BJ324" s="5"/>
      <c r="BK324" s="5"/>
      <c r="BL324" s="5"/>
      <c r="BM324" s="5"/>
      <c r="BN324" s="5"/>
      <c r="BO324" s="259"/>
      <c r="BP324" s="259"/>
      <c r="BQ324" s="5"/>
      <c r="BR324" s="5"/>
    </row>
    <row r="325" spans="1:70" s="285" customFormat="1" x14ac:dyDescent="0.3">
      <c r="A325"/>
      <c r="B325" s="5"/>
      <c r="C325" s="243"/>
      <c r="D325" s="5"/>
      <c r="E325" s="5"/>
      <c r="F325" s="5"/>
      <c r="G325" s="5"/>
      <c r="H325" s="5"/>
      <c r="I325" s="5"/>
      <c r="J325" s="2"/>
      <c r="K325" s="59"/>
      <c r="L325" s="295"/>
      <c r="M325" s="295"/>
      <c r="N325" s="296"/>
      <c r="O325" s="59"/>
      <c r="P325" s="293"/>
      <c r="Q325" s="293"/>
      <c r="R325" s="294"/>
      <c r="S325" s="294"/>
      <c r="T325" s="283"/>
      <c r="U325" s="2"/>
      <c r="V325" s="279"/>
      <c r="W325" s="278"/>
      <c r="X325"/>
      <c r="Y325" s="278"/>
      <c r="Z325" s="278"/>
      <c r="AA325" s="278"/>
      <c r="AB325" s="2"/>
      <c r="AC325" s="258">
        <v>25</v>
      </c>
      <c r="AD325" s="79">
        <v>47119</v>
      </c>
      <c r="AE325" s="244" t="s">
        <v>152</v>
      </c>
      <c r="AF325" s="5">
        <v>4668.7058614473899</v>
      </c>
      <c r="AG325" s="5">
        <v>2060.9149789760891</v>
      </c>
      <c r="AH325" s="5">
        <v>6729.6208404234794</v>
      </c>
      <c r="AI325" s="5">
        <v>197216.84309947563</v>
      </c>
      <c r="AJ325" s="5">
        <v>102783.15690052432</v>
      </c>
      <c r="AK325" s="5">
        <v>66341.858731802538</v>
      </c>
      <c r="AL325" s="259">
        <v>0.1225</v>
      </c>
      <c r="AM325" s="259" t="s">
        <v>144</v>
      </c>
      <c r="AN325" s="5">
        <v>300000</v>
      </c>
      <c r="AO325" s="5" t="s">
        <v>268</v>
      </c>
      <c r="AP325" s="278"/>
      <c r="AQ325" s="278"/>
      <c r="AT325" s="286"/>
      <c r="AU325" s="286"/>
      <c r="AV325" s="287"/>
      <c r="AW325" s="287"/>
      <c r="AX325" s="287"/>
      <c r="AY325" s="287"/>
      <c r="AZ325" s="287"/>
      <c r="BA325" s="287"/>
      <c r="BF325" s="258"/>
      <c r="BG325" s="79"/>
      <c r="BH325" s="244"/>
      <c r="BI325" s="5"/>
      <c r="BJ325" s="5"/>
      <c r="BK325" s="5"/>
      <c r="BL325" s="5"/>
      <c r="BM325" s="5"/>
      <c r="BN325" s="5"/>
      <c r="BO325" s="259"/>
      <c r="BP325" s="259"/>
      <c r="BQ325" s="5"/>
      <c r="BR325" s="5"/>
    </row>
    <row r="326" spans="1:70" s="285" customFormat="1" x14ac:dyDescent="0.3">
      <c r="A326"/>
      <c r="B326" s="5"/>
      <c r="C326" s="243"/>
      <c r="D326" s="5"/>
      <c r="E326" s="5"/>
      <c r="F326" s="5"/>
      <c r="G326" s="5"/>
      <c r="H326" s="5"/>
      <c r="I326" s="5"/>
      <c r="J326" s="2"/>
      <c r="K326" s="59"/>
      <c r="L326" s="295"/>
      <c r="M326" s="295"/>
      <c r="N326" s="296"/>
      <c r="O326" s="59"/>
      <c r="P326" s="293"/>
      <c r="Q326" s="293"/>
      <c r="R326" s="294"/>
      <c r="S326" s="294"/>
      <c r="T326" s="283"/>
      <c r="U326" s="2"/>
      <c r="V326" s="279"/>
      <c r="W326" s="278"/>
      <c r="X326"/>
      <c r="Y326" s="278"/>
      <c r="Z326" s="278"/>
      <c r="AA326" s="278"/>
      <c r="AB326" s="2"/>
      <c r="AC326" s="258">
        <v>26</v>
      </c>
      <c r="AD326" s="79">
        <v>47150</v>
      </c>
      <c r="AE326" s="244" t="s">
        <v>152</v>
      </c>
      <c r="AF326" s="5">
        <v>4716.3655671163333</v>
      </c>
      <c r="AG326" s="5">
        <v>2013.255273307147</v>
      </c>
      <c r="AH326" s="5">
        <v>6729.6208404234803</v>
      </c>
      <c r="AI326" s="5">
        <v>192500.47753235931</v>
      </c>
      <c r="AJ326" s="5">
        <v>107499.52246764065</v>
      </c>
      <c r="AK326" s="5">
        <v>68355.114005109688</v>
      </c>
      <c r="AL326" s="259">
        <v>0.1225</v>
      </c>
      <c r="AM326" s="259" t="s">
        <v>144</v>
      </c>
      <c r="AN326" s="5">
        <v>300000</v>
      </c>
      <c r="AO326" s="5" t="s">
        <v>268</v>
      </c>
      <c r="AP326" s="278"/>
      <c r="AQ326" s="278"/>
      <c r="AT326" s="286"/>
      <c r="AU326" s="286"/>
      <c r="AV326" s="287"/>
      <c r="AW326" s="287"/>
      <c r="AX326" s="287"/>
      <c r="AY326" s="287"/>
      <c r="AZ326" s="287"/>
      <c r="BA326" s="287"/>
      <c r="BF326" s="258"/>
      <c r="BG326" s="79"/>
      <c r="BH326" s="244"/>
      <c r="BI326" s="5"/>
      <c r="BJ326" s="5"/>
      <c r="BK326" s="5"/>
      <c r="BL326" s="5"/>
      <c r="BM326" s="5"/>
      <c r="BN326" s="5"/>
      <c r="BO326" s="259"/>
      <c r="BP326" s="259"/>
      <c r="BQ326" s="5"/>
      <c r="BR326" s="5"/>
    </row>
    <row r="327" spans="1:70" s="285" customFormat="1" x14ac:dyDescent="0.3">
      <c r="A327"/>
      <c r="B327" s="5"/>
      <c r="C327" s="243"/>
      <c r="D327" s="5"/>
      <c r="E327" s="5"/>
      <c r="F327" s="5"/>
      <c r="G327" s="5"/>
      <c r="H327" s="5"/>
      <c r="I327" s="5"/>
      <c r="J327" s="2"/>
      <c r="K327" s="59"/>
      <c r="L327" s="295"/>
      <c r="M327" s="295"/>
      <c r="N327" s="296"/>
      <c r="O327" s="59"/>
      <c r="P327" s="293"/>
      <c r="Q327" s="293"/>
      <c r="R327" s="294"/>
      <c r="S327" s="294"/>
      <c r="T327" s="283"/>
      <c r="U327" s="2"/>
      <c r="V327" s="279"/>
      <c r="W327" s="278"/>
      <c r="X327"/>
      <c r="Y327" s="278"/>
      <c r="Z327" s="278"/>
      <c r="AA327" s="278"/>
      <c r="AB327" s="2"/>
      <c r="AC327" s="258">
        <v>27</v>
      </c>
      <c r="AD327" s="79">
        <v>47178</v>
      </c>
      <c r="AE327" s="244" t="s">
        <v>152</v>
      </c>
      <c r="AF327" s="5">
        <v>4764.511798947311</v>
      </c>
      <c r="AG327" s="5">
        <v>1965.1090414761679</v>
      </c>
      <c r="AH327" s="5">
        <v>6729.6208404234794</v>
      </c>
      <c r="AI327" s="5">
        <v>187735.96573341198</v>
      </c>
      <c r="AJ327" s="5">
        <v>112264.03426658796</v>
      </c>
      <c r="AK327" s="5">
        <v>70320.223046585859</v>
      </c>
      <c r="AL327" s="259">
        <v>0.1225</v>
      </c>
      <c r="AM327" s="259" t="s">
        <v>144</v>
      </c>
      <c r="AN327" s="5">
        <v>300000</v>
      </c>
      <c r="AO327" s="5" t="s">
        <v>268</v>
      </c>
      <c r="AP327" s="278"/>
      <c r="AQ327" s="278"/>
      <c r="AT327" s="286"/>
      <c r="AU327" s="286"/>
      <c r="AV327" s="287"/>
      <c r="AW327" s="287"/>
      <c r="AX327" s="287"/>
      <c r="AY327" s="287"/>
      <c r="AZ327" s="287"/>
      <c r="BA327" s="287"/>
      <c r="BF327" s="258"/>
      <c r="BG327" s="79"/>
      <c r="BH327" s="244"/>
      <c r="BI327" s="5"/>
      <c r="BJ327" s="5"/>
      <c r="BK327" s="5"/>
      <c r="BL327" s="5"/>
      <c r="BM327" s="5"/>
      <c r="BN327" s="5"/>
      <c r="BO327" s="259"/>
      <c r="BP327" s="259"/>
      <c r="BQ327" s="5"/>
      <c r="BR327" s="5"/>
    </row>
    <row r="328" spans="1:70" s="285" customFormat="1" x14ac:dyDescent="0.3">
      <c r="A328"/>
      <c r="B328" s="5"/>
      <c r="C328" s="243"/>
      <c r="D328" s="5"/>
      <c r="E328" s="5"/>
      <c r="F328" s="5"/>
      <c r="G328" s="5"/>
      <c r="H328" s="5"/>
      <c r="I328" s="5"/>
      <c r="J328" s="2"/>
      <c r="K328" s="59"/>
      <c r="L328" s="295"/>
      <c r="M328" s="295"/>
      <c r="N328" s="296"/>
      <c r="O328" s="59"/>
      <c r="P328" s="293"/>
      <c r="Q328" s="293"/>
      <c r="R328" s="294"/>
      <c r="S328" s="294"/>
      <c r="T328" s="283"/>
      <c r="U328" s="2"/>
      <c r="V328" s="279"/>
      <c r="W328" s="278"/>
      <c r="X328"/>
      <c r="Y328" s="278"/>
      <c r="Z328" s="278"/>
      <c r="AA328" s="278"/>
      <c r="AB328" s="2"/>
      <c r="AC328" s="258">
        <v>28</v>
      </c>
      <c r="AD328" s="79">
        <v>47209</v>
      </c>
      <c r="AE328" s="244" t="s">
        <v>152</v>
      </c>
      <c r="AF328" s="5">
        <v>4813.1495235615657</v>
      </c>
      <c r="AG328" s="5">
        <v>1916.4713168619139</v>
      </c>
      <c r="AH328" s="5">
        <v>6729.6208404234794</v>
      </c>
      <c r="AI328" s="5">
        <v>182922.81620985043</v>
      </c>
      <c r="AJ328" s="5">
        <v>117077.18379014952</v>
      </c>
      <c r="AK328" s="5">
        <v>72236.694363447779</v>
      </c>
      <c r="AL328" s="259">
        <v>0.1225</v>
      </c>
      <c r="AM328" s="259" t="s">
        <v>144</v>
      </c>
      <c r="AN328" s="5">
        <v>300000</v>
      </c>
      <c r="AO328" s="5" t="s">
        <v>268</v>
      </c>
      <c r="AP328" s="278"/>
      <c r="AQ328" s="278"/>
      <c r="AT328" s="286"/>
      <c r="AU328" s="286"/>
      <c r="AV328" s="287"/>
      <c r="AW328" s="287"/>
      <c r="AX328" s="287"/>
      <c r="AY328" s="287"/>
      <c r="AZ328" s="287"/>
      <c r="BA328" s="287"/>
      <c r="BF328" s="258"/>
      <c r="BG328" s="79"/>
      <c r="BH328" s="244"/>
      <c r="BI328" s="5"/>
      <c r="BJ328" s="5"/>
      <c r="BK328" s="5"/>
      <c r="BL328" s="5"/>
      <c r="BM328" s="5"/>
      <c r="BN328" s="5"/>
      <c r="BO328" s="259"/>
      <c r="BP328" s="259"/>
      <c r="BQ328" s="5"/>
      <c r="BR328" s="5"/>
    </row>
    <row r="329" spans="1:70" s="285" customFormat="1" x14ac:dyDescent="0.3">
      <c r="A329"/>
      <c r="B329" s="5"/>
      <c r="C329" s="243"/>
      <c r="D329" s="5"/>
      <c r="E329" s="5"/>
      <c r="F329" s="5"/>
      <c r="G329" s="5"/>
      <c r="H329" s="5"/>
      <c r="I329" s="5"/>
      <c r="J329" s="2"/>
      <c r="K329" s="59"/>
      <c r="L329" s="295"/>
      <c r="M329" s="295"/>
      <c r="N329" s="296"/>
      <c r="O329" s="59"/>
      <c r="P329" s="293"/>
      <c r="Q329" s="293"/>
      <c r="R329" s="294"/>
      <c r="S329" s="294"/>
      <c r="T329" s="283"/>
      <c r="U329" s="2"/>
      <c r="V329" s="279"/>
      <c r="W329" s="278"/>
      <c r="X329"/>
      <c r="Y329" s="278"/>
      <c r="Z329" s="278"/>
      <c r="AA329" s="278"/>
      <c r="AB329" s="2"/>
      <c r="AC329" s="258">
        <v>29</v>
      </c>
      <c r="AD329" s="79">
        <v>47239</v>
      </c>
      <c r="AE329" s="244" t="s">
        <v>152</v>
      </c>
      <c r="AF329" s="5">
        <v>4862.2837582812563</v>
      </c>
      <c r="AG329" s="5">
        <v>1867.3370821422232</v>
      </c>
      <c r="AH329" s="5">
        <v>6729.6208404234794</v>
      </c>
      <c r="AI329" s="5">
        <v>178060.53245156916</v>
      </c>
      <c r="AJ329" s="5">
        <v>121939.46754843077</v>
      </c>
      <c r="AK329" s="5">
        <v>74104.031445590008</v>
      </c>
      <c r="AL329" s="259">
        <v>0.1225</v>
      </c>
      <c r="AM329" s="259" t="s">
        <v>144</v>
      </c>
      <c r="AN329" s="5">
        <v>300000</v>
      </c>
      <c r="AO329" s="5" t="s">
        <v>268</v>
      </c>
      <c r="AP329" s="278"/>
      <c r="AQ329" s="278"/>
      <c r="AT329" s="286"/>
      <c r="AU329" s="286"/>
      <c r="AV329" s="287"/>
      <c r="AW329" s="287"/>
      <c r="AX329" s="287"/>
      <c r="AY329" s="287"/>
      <c r="AZ329" s="287"/>
      <c r="BA329" s="287"/>
      <c r="BF329" s="258"/>
      <c r="BG329" s="79"/>
      <c r="BH329" s="244"/>
      <c r="BI329" s="5"/>
      <c r="BJ329" s="5"/>
      <c r="BK329" s="5"/>
      <c r="BL329" s="5"/>
      <c r="BM329" s="5"/>
      <c r="BN329" s="5"/>
      <c r="BO329" s="259"/>
      <c r="BP329" s="259"/>
      <c r="BQ329" s="5"/>
      <c r="BR329" s="5"/>
    </row>
    <row r="330" spans="1:70" s="285" customFormat="1" x14ac:dyDescent="0.3">
      <c r="A330"/>
      <c r="B330" s="5"/>
      <c r="C330" s="243"/>
      <c r="D330" s="5"/>
      <c r="E330" s="5"/>
      <c r="F330" s="5"/>
      <c r="G330" s="5"/>
      <c r="H330" s="5"/>
      <c r="I330" s="5"/>
      <c r="J330" s="2"/>
      <c r="K330" s="59"/>
      <c r="L330" s="295"/>
      <c r="M330" s="295"/>
      <c r="N330" s="296"/>
      <c r="O330" s="59"/>
      <c r="P330" s="293"/>
      <c r="Q330" s="293"/>
      <c r="R330" s="294"/>
      <c r="S330" s="294"/>
      <c r="T330" s="283"/>
      <c r="U330" s="2"/>
      <c r="V330" s="279"/>
      <c r="W330" s="278"/>
      <c r="X330"/>
      <c r="Y330" s="278"/>
      <c r="Z330" s="278"/>
      <c r="AA330" s="278"/>
      <c r="AB330" s="2"/>
      <c r="AC330" s="258">
        <v>30</v>
      </c>
      <c r="AD330" s="79">
        <v>47270</v>
      </c>
      <c r="AE330" s="244" t="s">
        <v>152</v>
      </c>
      <c r="AF330" s="5">
        <v>4911.9195716470449</v>
      </c>
      <c r="AG330" s="5">
        <v>1817.7012687764352</v>
      </c>
      <c r="AH330" s="5">
        <v>6729.6208404234803</v>
      </c>
      <c r="AI330" s="5">
        <v>173148.61287992212</v>
      </c>
      <c r="AJ330" s="5">
        <v>126851.38712007781</v>
      </c>
      <c r="AK330" s="5">
        <v>75921.732714366444</v>
      </c>
      <c r="AL330" s="259">
        <v>0.1225</v>
      </c>
      <c r="AM330" s="259" t="s">
        <v>144</v>
      </c>
      <c r="AN330" s="5">
        <v>300000</v>
      </c>
      <c r="AO330" s="5" t="s">
        <v>268</v>
      </c>
      <c r="AP330" s="278"/>
      <c r="AQ330" s="278"/>
      <c r="AT330" s="286"/>
      <c r="AU330" s="286"/>
      <c r="AV330" s="287"/>
      <c r="AW330" s="287"/>
      <c r="AX330" s="287"/>
      <c r="AY330" s="287"/>
      <c r="AZ330" s="287"/>
      <c r="BA330" s="287"/>
      <c r="BF330" s="258"/>
      <c r="BG330" s="79"/>
      <c r="BH330" s="244"/>
      <c r="BI330" s="5"/>
      <c r="BJ330" s="5"/>
      <c r="BK330" s="5"/>
      <c r="BL330" s="5"/>
      <c r="BM330" s="5"/>
      <c r="BN330" s="5"/>
      <c r="BO330" s="259"/>
      <c r="BP330" s="259"/>
      <c r="BQ330" s="5"/>
      <c r="BR330" s="5"/>
    </row>
    <row r="331" spans="1:70" s="285" customFormat="1" x14ac:dyDescent="0.3">
      <c r="A331"/>
      <c r="B331" s="5"/>
      <c r="C331" s="243"/>
      <c r="D331" s="5"/>
      <c r="E331" s="5"/>
      <c r="F331" s="5"/>
      <c r="G331" s="5"/>
      <c r="H331" s="5"/>
      <c r="I331" s="5"/>
      <c r="J331" s="2"/>
      <c r="K331" s="59"/>
      <c r="L331" s="295"/>
      <c r="M331" s="295"/>
      <c r="N331" s="296"/>
      <c r="O331" s="59"/>
      <c r="P331" s="293"/>
      <c r="Q331" s="293"/>
      <c r="R331" s="294"/>
      <c r="S331" s="294"/>
      <c r="T331" s="283"/>
      <c r="U331" s="2"/>
      <c r="V331" s="279"/>
      <c r="W331" s="278"/>
      <c r="X331"/>
      <c r="Y331" s="278"/>
      <c r="Z331" s="278"/>
      <c r="AA331" s="278"/>
      <c r="AB331" s="2"/>
      <c r="AC331" s="258">
        <v>31</v>
      </c>
      <c r="AD331" s="79">
        <v>47300</v>
      </c>
      <c r="AE331" s="244" t="s">
        <v>152</v>
      </c>
      <c r="AF331" s="5">
        <v>4962.0620839409421</v>
      </c>
      <c r="AG331" s="5">
        <v>1767.5587564825382</v>
      </c>
      <c r="AH331" s="5">
        <v>6729.6208404234803</v>
      </c>
      <c r="AI331" s="5">
        <v>168186.55079598117</v>
      </c>
      <c r="AJ331" s="5">
        <v>131813.44920401875</v>
      </c>
      <c r="AK331" s="5">
        <v>77689.291470848984</v>
      </c>
      <c r="AL331" s="259">
        <v>0.1225</v>
      </c>
      <c r="AM331" s="259" t="s">
        <v>144</v>
      </c>
      <c r="AN331" s="5">
        <v>300000</v>
      </c>
      <c r="AO331" s="5" t="s">
        <v>268</v>
      </c>
      <c r="AP331" s="278"/>
      <c r="AQ331" s="278"/>
      <c r="AT331" s="286"/>
      <c r="AU331" s="286"/>
      <c r="AV331" s="287"/>
      <c r="AW331" s="287"/>
      <c r="AX331" s="287"/>
      <c r="AY331" s="287"/>
      <c r="AZ331" s="287"/>
      <c r="BA331" s="287"/>
      <c r="BF331" s="258"/>
      <c r="BG331" s="79"/>
      <c r="BH331" s="244"/>
      <c r="BI331" s="5"/>
      <c r="BJ331" s="5"/>
      <c r="BK331" s="5"/>
      <c r="BL331" s="5"/>
      <c r="BM331" s="5"/>
      <c r="BN331" s="5"/>
      <c r="BO331" s="259"/>
      <c r="BP331" s="259"/>
      <c r="BQ331" s="5"/>
      <c r="BR331" s="5"/>
    </row>
    <row r="332" spans="1:70" s="285" customFormat="1" x14ac:dyDescent="0.3">
      <c r="A332"/>
      <c r="B332" s="5"/>
      <c r="C332" s="243"/>
      <c r="D332" s="5"/>
      <c r="E332" s="5"/>
      <c r="F332" s="5"/>
      <c r="G332" s="5"/>
      <c r="H332" s="5"/>
      <c r="I332" s="5"/>
      <c r="J332" s="2"/>
      <c r="K332" s="59"/>
      <c r="L332" s="295"/>
      <c r="M332" s="295"/>
      <c r="N332" s="296"/>
      <c r="O332" s="59"/>
      <c r="P332" s="293"/>
      <c r="Q332" s="293"/>
      <c r="R332" s="294"/>
      <c r="S332" s="294"/>
      <c r="T332" s="283"/>
      <c r="U332" s="2"/>
      <c r="V332" s="279"/>
      <c r="W332" s="278"/>
      <c r="X332"/>
      <c r="Y332" s="278"/>
      <c r="Z332" s="278"/>
      <c r="AA332" s="278"/>
      <c r="AB332" s="2"/>
      <c r="AC332" s="258">
        <v>32</v>
      </c>
      <c r="AD332" s="79">
        <v>47331</v>
      </c>
      <c r="AE332" s="244" t="s">
        <v>152</v>
      </c>
      <c r="AF332" s="5">
        <v>5012.7164677145029</v>
      </c>
      <c r="AG332" s="5">
        <v>1716.9043727089743</v>
      </c>
      <c r="AH332" s="5">
        <v>6729.6208404234776</v>
      </c>
      <c r="AI332" s="5">
        <v>163173.83432826668</v>
      </c>
      <c r="AJ332" s="5">
        <v>136826.16567173324</v>
      </c>
      <c r="AK332" s="5">
        <v>79406.195843557958</v>
      </c>
      <c r="AL332" s="259">
        <v>0.1225</v>
      </c>
      <c r="AM332" s="259" t="s">
        <v>144</v>
      </c>
      <c r="AN332" s="5">
        <v>300000</v>
      </c>
      <c r="AO332" s="5" t="s">
        <v>268</v>
      </c>
      <c r="AP332" s="278"/>
      <c r="AQ332" s="278"/>
      <c r="AT332" s="286"/>
      <c r="AU332" s="286"/>
      <c r="AV332" s="287"/>
      <c r="AW332" s="287"/>
      <c r="AX332" s="287"/>
      <c r="AY332" s="287"/>
      <c r="AZ332" s="287"/>
      <c r="BA332" s="287"/>
      <c r="BF332" s="258"/>
      <c r="BG332" s="79"/>
      <c r="BH332" s="244"/>
      <c r="BI332" s="5"/>
      <c r="BJ332" s="5"/>
      <c r="BK332" s="5"/>
      <c r="BL332" s="5"/>
      <c r="BM332" s="5"/>
      <c r="BN332" s="5"/>
      <c r="BO332" s="259"/>
      <c r="BP332" s="259"/>
      <c r="BQ332" s="5"/>
      <c r="BR332" s="5"/>
    </row>
    <row r="333" spans="1:70" s="285" customFormat="1" x14ac:dyDescent="0.3">
      <c r="A333"/>
      <c r="B333" s="5"/>
      <c r="C333" s="243"/>
      <c r="D333" s="5"/>
      <c r="E333" s="5"/>
      <c r="F333" s="5"/>
      <c r="G333" s="5"/>
      <c r="H333" s="5"/>
      <c r="I333" s="5"/>
      <c r="J333" s="2"/>
      <c r="K333" s="59"/>
      <c r="L333" s="295"/>
      <c r="M333" s="295"/>
      <c r="N333" s="296"/>
      <c r="O333" s="59"/>
      <c r="P333" s="293"/>
      <c r="Q333" s="293"/>
      <c r="R333" s="294"/>
      <c r="S333" s="294"/>
      <c r="T333" s="283"/>
      <c r="U333" s="2"/>
      <c r="V333" s="279"/>
      <c r="W333" s="278"/>
      <c r="X333"/>
      <c r="Y333" s="278"/>
      <c r="Z333" s="278"/>
      <c r="AA333" s="278"/>
      <c r="AB333" s="2"/>
      <c r="AC333" s="258">
        <v>33</v>
      </c>
      <c r="AD333" s="79">
        <v>47362</v>
      </c>
      <c r="AE333" s="244" t="s">
        <v>152</v>
      </c>
      <c r="AF333" s="5">
        <v>5063.8879483224237</v>
      </c>
      <c r="AG333" s="5">
        <v>1665.7328921010555</v>
      </c>
      <c r="AH333" s="5">
        <v>6729.6208404234794</v>
      </c>
      <c r="AI333" s="5">
        <v>158109.94637994425</v>
      </c>
      <c r="AJ333" s="5">
        <v>141890.05362005567</v>
      </c>
      <c r="AK333" s="5">
        <v>81071.928735659007</v>
      </c>
      <c r="AL333" s="259">
        <v>0.1225</v>
      </c>
      <c r="AM333" s="259" t="s">
        <v>144</v>
      </c>
      <c r="AN333" s="5">
        <v>300000</v>
      </c>
      <c r="AO333" s="5" t="s">
        <v>268</v>
      </c>
      <c r="AP333" s="278"/>
      <c r="AQ333" s="278"/>
      <c r="AT333" s="286"/>
      <c r="AU333" s="286"/>
      <c r="AV333" s="287"/>
      <c r="AW333" s="287"/>
      <c r="AX333" s="287"/>
      <c r="AY333" s="287"/>
      <c r="AZ333" s="287"/>
      <c r="BA333" s="287"/>
      <c r="BF333" s="258"/>
      <c r="BG333" s="79"/>
      <c r="BH333" s="244"/>
      <c r="BI333" s="5"/>
      <c r="BJ333" s="5"/>
      <c r="BK333" s="5"/>
      <c r="BL333" s="5"/>
      <c r="BM333" s="5"/>
      <c r="BN333" s="5"/>
      <c r="BO333" s="259"/>
      <c r="BP333" s="259"/>
      <c r="BQ333" s="5"/>
      <c r="BR333" s="5"/>
    </row>
    <row r="334" spans="1:70" s="285" customFormat="1" x14ac:dyDescent="0.3">
      <c r="A334"/>
      <c r="B334" s="5"/>
      <c r="C334" s="243"/>
      <c r="D334" s="5"/>
      <c r="E334" s="5"/>
      <c r="F334" s="5"/>
      <c r="G334" s="5"/>
      <c r="H334" s="5"/>
      <c r="I334" s="5"/>
      <c r="J334" s="2"/>
      <c r="K334" s="59"/>
      <c r="L334" s="295"/>
      <c r="M334" s="295"/>
      <c r="N334" s="296"/>
      <c r="O334" s="59"/>
      <c r="P334" s="293"/>
      <c r="Q334" s="293"/>
      <c r="R334" s="294"/>
      <c r="S334" s="294"/>
      <c r="T334" s="283"/>
      <c r="U334" s="2"/>
      <c r="V334" s="279"/>
      <c r="W334" s="278"/>
      <c r="X334"/>
      <c r="Y334" s="278"/>
      <c r="Z334" s="278"/>
      <c r="AA334" s="278"/>
      <c r="AB334" s="2"/>
      <c r="AC334" s="258">
        <v>34</v>
      </c>
      <c r="AD334" s="79">
        <v>47392</v>
      </c>
      <c r="AE334" s="244" t="s">
        <v>152</v>
      </c>
      <c r="AF334" s="5">
        <v>5115.5818044615489</v>
      </c>
      <c r="AG334" s="5">
        <v>1614.0390359619307</v>
      </c>
      <c r="AH334" s="5">
        <v>6729.6208404234794</v>
      </c>
      <c r="AI334" s="5">
        <v>152994.3645754827</v>
      </c>
      <c r="AJ334" s="5">
        <v>147005.63542451721</v>
      </c>
      <c r="AK334" s="5">
        <v>82685.967771620941</v>
      </c>
      <c r="AL334" s="259">
        <v>0.1225</v>
      </c>
      <c r="AM334" s="259" t="s">
        <v>144</v>
      </c>
      <c r="AN334" s="5">
        <v>300000</v>
      </c>
      <c r="AO334" s="5" t="s">
        <v>268</v>
      </c>
      <c r="AP334" s="278"/>
      <c r="AQ334" s="278"/>
      <c r="AT334" s="286"/>
      <c r="AU334" s="286"/>
      <c r="AV334" s="287"/>
      <c r="AW334" s="287"/>
      <c r="AX334" s="287"/>
      <c r="AY334" s="287"/>
      <c r="AZ334" s="287"/>
      <c r="BA334" s="287"/>
      <c r="BF334" s="258"/>
      <c r="BG334" s="79"/>
      <c r="BH334" s="244"/>
      <c r="BI334" s="5"/>
      <c r="BJ334" s="5"/>
      <c r="BK334" s="5"/>
      <c r="BL334" s="5"/>
      <c r="BM334" s="5"/>
      <c r="BN334" s="5"/>
      <c r="BO334" s="259"/>
      <c r="BP334" s="259"/>
      <c r="BQ334" s="5"/>
      <c r="BR334" s="5"/>
    </row>
    <row r="335" spans="1:70" s="285" customFormat="1" x14ac:dyDescent="0.3">
      <c r="A335"/>
      <c r="B335" s="5"/>
      <c r="C335" s="243"/>
      <c r="D335" s="5"/>
      <c r="E335" s="5"/>
      <c r="F335" s="5"/>
      <c r="G335" s="5"/>
      <c r="H335" s="5"/>
      <c r="I335" s="5"/>
      <c r="J335" s="2"/>
      <c r="K335" s="59"/>
      <c r="L335" s="295"/>
      <c r="M335" s="295"/>
      <c r="N335" s="296"/>
      <c r="O335" s="59"/>
      <c r="P335" s="293"/>
      <c r="Q335" s="293"/>
      <c r="R335" s="294"/>
      <c r="S335" s="294"/>
      <c r="T335" s="283"/>
      <c r="U335" s="2"/>
      <c r="V335" s="279"/>
      <c r="W335" s="278"/>
      <c r="X335"/>
      <c r="Y335" s="278"/>
      <c r="Z335" s="278"/>
      <c r="AA335" s="278"/>
      <c r="AB335" s="2"/>
      <c r="AC335" s="258">
        <v>35</v>
      </c>
      <c r="AD335" s="79">
        <v>47423</v>
      </c>
      <c r="AE335" s="244" t="s">
        <v>152</v>
      </c>
      <c r="AF335" s="5">
        <v>5181.7474113084445</v>
      </c>
      <c r="AG335" s="5">
        <v>1529.9436457548272</v>
      </c>
      <c r="AH335" s="5">
        <v>6711.6910570632717</v>
      </c>
      <c r="AI335" s="5">
        <v>147812.61716417427</v>
      </c>
      <c r="AJ335" s="5">
        <v>152187.38283582564</v>
      </c>
      <c r="AK335" s="5">
        <v>84215.91141737577</v>
      </c>
      <c r="AL335" s="259">
        <v>0.12000000000000001</v>
      </c>
      <c r="AM335" s="259" t="s">
        <v>144</v>
      </c>
      <c r="AN335" s="5">
        <v>300000</v>
      </c>
      <c r="AO335" s="5" t="s">
        <v>268</v>
      </c>
      <c r="AP335" s="278"/>
      <c r="AQ335" s="278"/>
      <c r="AT335" s="286"/>
      <c r="AU335" s="286"/>
      <c r="AV335" s="287"/>
      <c r="AW335" s="287"/>
      <c r="AX335" s="287"/>
      <c r="AY335" s="287"/>
      <c r="AZ335" s="287"/>
      <c r="BA335" s="287"/>
      <c r="BF335" s="258"/>
      <c r="BG335" s="79"/>
      <c r="BH335" s="244"/>
      <c r="BI335" s="5"/>
      <c r="BJ335" s="5"/>
      <c r="BK335" s="5"/>
      <c r="BL335" s="5"/>
      <c r="BM335" s="5"/>
      <c r="BN335" s="5"/>
      <c r="BO335" s="259"/>
      <c r="BP335" s="259"/>
      <c r="BQ335" s="5"/>
      <c r="BR335" s="5"/>
    </row>
    <row r="336" spans="1:70" s="285" customFormat="1" x14ac:dyDescent="0.3">
      <c r="A336"/>
      <c r="B336" s="5"/>
      <c r="C336" s="243"/>
      <c r="D336" s="5"/>
      <c r="E336" s="5"/>
      <c r="F336" s="5"/>
      <c r="G336" s="5"/>
      <c r="H336" s="5"/>
      <c r="I336" s="5"/>
      <c r="J336" s="2"/>
      <c r="K336" s="59"/>
      <c r="L336" s="295"/>
      <c r="M336" s="295"/>
      <c r="N336" s="296"/>
      <c r="O336" s="59"/>
      <c r="P336" s="293"/>
      <c r="Q336" s="293"/>
      <c r="R336" s="294"/>
      <c r="S336" s="294"/>
      <c r="T336" s="283"/>
      <c r="U336" s="2"/>
      <c r="V336" s="279"/>
      <c r="W336" s="278"/>
      <c r="X336"/>
      <c r="Y336" s="278"/>
      <c r="Z336" s="278"/>
      <c r="AA336" s="278"/>
      <c r="AB336" s="2"/>
      <c r="AC336" s="258">
        <v>36</v>
      </c>
      <c r="AD336" s="79">
        <v>47453</v>
      </c>
      <c r="AE336" s="244" t="s">
        <v>152</v>
      </c>
      <c r="AF336" s="5">
        <v>5233.5648854215297</v>
      </c>
      <c r="AG336" s="5">
        <v>1478.1261716417428</v>
      </c>
      <c r="AH336" s="5">
        <v>6711.6910570632726</v>
      </c>
      <c r="AI336" s="5">
        <v>142579.05227875273</v>
      </c>
      <c r="AJ336" s="5">
        <v>157420.94772124718</v>
      </c>
      <c r="AK336" s="5">
        <v>85694.037589017506</v>
      </c>
      <c r="AL336" s="259">
        <v>0.12000000000000001</v>
      </c>
      <c r="AM336" s="259" t="s">
        <v>144</v>
      </c>
      <c r="AN336" s="5">
        <v>300000</v>
      </c>
      <c r="AO336" s="5" t="s">
        <v>268</v>
      </c>
      <c r="AP336" s="278"/>
      <c r="AQ336" s="278"/>
      <c r="AT336" s="286"/>
      <c r="AU336" s="286"/>
      <c r="AV336" s="287"/>
      <c r="AW336" s="287"/>
      <c r="AX336" s="287"/>
      <c r="AY336" s="287"/>
      <c r="AZ336" s="287"/>
      <c r="BA336" s="287"/>
      <c r="BF336" s="258"/>
      <c r="BG336" s="79"/>
      <c r="BH336" s="244"/>
      <c r="BI336" s="5"/>
      <c r="BJ336" s="5"/>
      <c r="BK336" s="5"/>
      <c r="BL336" s="5"/>
      <c r="BM336" s="5"/>
      <c r="BN336" s="5"/>
      <c r="BO336" s="259"/>
      <c r="BP336" s="259"/>
      <c r="BQ336" s="5"/>
      <c r="BR336" s="5"/>
    </row>
    <row r="337" spans="1:70" s="2" customFormat="1" x14ac:dyDescent="0.3">
      <c r="A337"/>
      <c r="B337" s="5"/>
      <c r="C337" s="243"/>
      <c r="D337" s="5"/>
      <c r="E337" s="5"/>
      <c r="F337" s="5"/>
      <c r="G337" s="5"/>
      <c r="H337" s="5"/>
      <c r="I337" s="5"/>
      <c r="K337" s="59"/>
      <c r="L337" s="295"/>
      <c r="M337" s="295"/>
      <c r="N337" s="296"/>
      <c r="O337" s="59"/>
      <c r="P337" s="293"/>
      <c r="Q337" s="293"/>
      <c r="R337" s="294"/>
      <c r="S337" s="294"/>
      <c r="T337" s="283"/>
      <c r="V337" s="279"/>
      <c r="W337" s="278"/>
      <c r="X337"/>
      <c r="Y337" s="278"/>
      <c r="Z337" s="278"/>
      <c r="AA337" s="278"/>
      <c r="AC337" s="258">
        <v>37</v>
      </c>
      <c r="AD337" s="79">
        <v>47484</v>
      </c>
      <c r="AE337" s="244" t="s">
        <v>152</v>
      </c>
      <c r="AF337" s="5">
        <v>5285.9005342757455</v>
      </c>
      <c r="AG337" s="5">
        <v>1425.7905227875274</v>
      </c>
      <c r="AH337" s="5">
        <v>6711.6910570632726</v>
      </c>
      <c r="AI337" s="5">
        <v>137293.15174447699</v>
      </c>
      <c r="AJ337" s="5">
        <v>162706.84825552293</v>
      </c>
      <c r="AK337" s="5">
        <v>87119.828111805036</v>
      </c>
      <c r="AL337" s="259">
        <v>0.12000000000000001</v>
      </c>
      <c r="AM337" s="259" t="s">
        <v>144</v>
      </c>
      <c r="AN337" s="5">
        <v>300000</v>
      </c>
      <c r="AO337" s="5" t="s">
        <v>268</v>
      </c>
      <c r="AP337" s="278"/>
      <c r="AQ337" s="278"/>
      <c r="AT337" s="63"/>
      <c r="AU337" s="63"/>
      <c r="AV337" s="284"/>
      <c r="AW337" s="284"/>
      <c r="AX337" s="284"/>
      <c r="AY337" s="284"/>
      <c r="AZ337" s="284"/>
      <c r="BA337" s="284"/>
      <c r="BF337" s="258"/>
      <c r="BG337" s="79"/>
      <c r="BH337" s="244"/>
      <c r="BI337" s="5"/>
      <c r="BJ337" s="5"/>
      <c r="BK337" s="5"/>
      <c r="BL337" s="5"/>
      <c r="BM337" s="5"/>
      <c r="BN337" s="5"/>
      <c r="BO337" s="259"/>
      <c r="BP337" s="259"/>
      <c r="BQ337" s="5"/>
      <c r="BR337" s="5"/>
    </row>
    <row r="338" spans="1:70" s="2" customFormat="1" x14ac:dyDescent="0.3">
      <c r="A338"/>
      <c r="B338" s="5"/>
      <c r="C338" s="243"/>
      <c r="D338" s="5"/>
      <c r="E338" s="5"/>
      <c r="F338" s="5"/>
      <c r="G338" s="5"/>
      <c r="H338" s="5"/>
      <c r="I338" s="5"/>
      <c r="K338" s="59"/>
      <c r="L338" s="295"/>
      <c r="M338" s="295"/>
      <c r="N338" s="296"/>
      <c r="O338" s="59"/>
      <c r="P338" s="293"/>
      <c r="Q338" s="293"/>
      <c r="R338" s="294"/>
      <c r="S338" s="294"/>
      <c r="T338" s="283"/>
      <c r="V338" s="279"/>
      <c r="W338" s="278"/>
      <c r="X338"/>
      <c r="Y338" s="278"/>
      <c r="Z338" s="278"/>
      <c r="AA338" s="278"/>
      <c r="AC338" s="258">
        <v>38</v>
      </c>
      <c r="AD338" s="79">
        <v>47515</v>
      </c>
      <c r="AE338" s="244" t="s">
        <v>152</v>
      </c>
      <c r="AF338" s="5">
        <v>5338.7595396185025</v>
      </c>
      <c r="AG338" s="5">
        <v>1372.93151744477</v>
      </c>
      <c r="AH338" s="5">
        <v>6711.6910570632726</v>
      </c>
      <c r="AI338" s="5">
        <v>131954.39220485848</v>
      </c>
      <c r="AJ338" s="5">
        <v>168045.60779514143</v>
      </c>
      <c r="AK338" s="5">
        <v>88492.759629249806</v>
      </c>
      <c r="AL338" s="259">
        <v>0.12000000000000001</v>
      </c>
      <c r="AM338" s="259" t="s">
        <v>144</v>
      </c>
      <c r="AN338" s="5">
        <v>300000</v>
      </c>
      <c r="AO338" s="5" t="s">
        <v>268</v>
      </c>
      <c r="AP338" s="278"/>
      <c r="AQ338" s="278"/>
      <c r="AT338" s="63"/>
      <c r="AU338" s="63"/>
      <c r="AV338" s="284"/>
      <c r="AW338" s="284"/>
      <c r="AX338" s="284"/>
      <c r="AY338" s="284"/>
      <c r="AZ338" s="284"/>
      <c r="BA338" s="284"/>
      <c r="BF338" s="258"/>
      <c r="BG338" s="79"/>
      <c r="BH338" s="244"/>
      <c r="BI338" s="5"/>
      <c r="BJ338" s="5"/>
      <c r="BK338" s="5"/>
      <c r="BL338" s="5"/>
      <c r="BM338" s="5"/>
      <c r="BN338" s="5"/>
      <c r="BO338" s="259"/>
      <c r="BP338" s="259"/>
      <c r="BQ338" s="5"/>
      <c r="BR338" s="5"/>
    </row>
    <row r="339" spans="1:70" s="2" customFormat="1" x14ac:dyDescent="0.3">
      <c r="A339"/>
      <c r="B339" s="5"/>
      <c r="C339" s="243"/>
      <c r="D339" s="5"/>
      <c r="E339" s="5"/>
      <c r="F339" s="5"/>
      <c r="G339" s="5"/>
      <c r="H339" s="5"/>
      <c r="I339" s="5"/>
      <c r="K339" s="59"/>
      <c r="L339" s="295"/>
      <c r="M339" s="295"/>
      <c r="N339" s="296"/>
      <c r="O339" s="59"/>
      <c r="P339" s="293"/>
      <c r="Q339" s="293"/>
      <c r="R339" s="294"/>
      <c r="S339" s="294"/>
      <c r="T339" s="283"/>
      <c r="V339" s="279"/>
      <c r="W339" s="278"/>
      <c r="X339"/>
      <c r="Y339" s="278"/>
      <c r="Z339" s="278"/>
      <c r="AA339" s="278"/>
      <c r="AC339" s="258">
        <v>39</v>
      </c>
      <c r="AD339" s="79">
        <v>47543</v>
      </c>
      <c r="AE339" s="244" t="s">
        <v>152</v>
      </c>
      <c r="AF339" s="5">
        <v>5392.1471350146867</v>
      </c>
      <c r="AG339" s="5">
        <v>1319.5439220485848</v>
      </c>
      <c r="AH339" s="5">
        <v>6711.6910570632717</v>
      </c>
      <c r="AI339" s="5">
        <v>126562.24506984379</v>
      </c>
      <c r="AJ339" s="5">
        <v>173437.75493015611</v>
      </c>
      <c r="AK339" s="5">
        <v>89812.303551298392</v>
      </c>
      <c r="AL339" s="259">
        <v>0.12000000000000001</v>
      </c>
      <c r="AM339" s="259" t="s">
        <v>144</v>
      </c>
      <c r="AN339" s="5">
        <v>300000</v>
      </c>
      <c r="AO339" s="5" t="s">
        <v>268</v>
      </c>
      <c r="AP339" s="278"/>
      <c r="AQ339" s="278"/>
      <c r="AT339" s="63"/>
      <c r="AU339" s="63"/>
      <c r="AV339" s="284"/>
      <c r="AW339" s="284"/>
      <c r="AX339" s="284"/>
      <c r="AY339" s="284"/>
      <c r="AZ339" s="284"/>
      <c r="BA339" s="284"/>
      <c r="BF339" s="258"/>
      <c r="BG339" s="79"/>
      <c r="BH339" s="244"/>
      <c r="BI339" s="5"/>
      <c r="BJ339" s="5"/>
      <c r="BK339" s="5"/>
      <c r="BL339" s="5"/>
      <c r="BM339" s="5"/>
      <c r="BN339" s="5"/>
      <c r="BO339" s="259"/>
      <c r="BP339" s="259"/>
      <c r="BQ339" s="5"/>
      <c r="BR339" s="5"/>
    </row>
    <row r="340" spans="1:70" s="2" customFormat="1" x14ac:dyDescent="0.3">
      <c r="A340"/>
      <c r="B340" s="5"/>
      <c r="C340" s="243"/>
      <c r="D340" s="5"/>
      <c r="E340" s="5"/>
      <c r="F340" s="5"/>
      <c r="G340" s="5"/>
      <c r="H340" s="5"/>
      <c r="I340" s="5"/>
      <c r="K340" s="59"/>
      <c r="L340" s="295"/>
      <c r="M340" s="295"/>
      <c r="N340" s="296"/>
      <c r="O340" s="59"/>
      <c r="P340" s="293"/>
      <c r="Q340" s="293"/>
      <c r="R340" s="294"/>
      <c r="S340" s="294"/>
      <c r="T340" s="283"/>
      <c r="V340" s="279"/>
      <c r="W340" s="278"/>
      <c r="X340"/>
      <c r="Y340" s="278"/>
      <c r="Z340" s="278"/>
      <c r="AA340" s="278"/>
      <c r="AC340" s="258">
        <v>40</v>
      </c>
      <c r="AD340" s="79">
        <v>47574</v>
      </c>
      <c r="AE340" s="244" t="s">
        <v>152</v>
      </c>
      <c r="AF340" s="5">
        <v>5446.0686063648336</v>
      </c>
      <c r="AG340" s="5">
        <v>1265.6224506984379</v>
      </c>
      <c r="AH340" s="5">
        <v>6711.6910570632717</v>
      </c>
      <c r="AI340" s="5">
        <v>121116.17646347896</v>
      </c>
      <c r="AJ340" s="5">
        <v>178883.82353652094</v>
      </c>
      <c r="AK340" s="5">
        <v>91077.926001996835</v>
      </c>
      <c r="AL340" s="259">
        <v>0.12000000000000001</v>
      </c>
      <c r="AM340" s="259" t="s">
        <v>144</v>
      </c>
      <c r="AN340" s="5">
        <v>300000</v>
      </c>
      <c r="AO340" s="5" t="s">
        <v>268</v>
      </c>
      <c r="AP340" s="278"/>
      <c r="AQ340" s="278"/>
      <c r="AT340" s="63"/>
      <c r="AU340" s="63"/>
      <c r="AV340" s="284"/>
      <c r="AW340" s="284"/>
      <c r="AX340" s="284"/>
      <c r="AY340" s="284"/>
      <c r="AZ340" s="284"/>
      <c r="BA340" s="284"/>
      <c r="BF340" s="258"/>
      <c r="BG340" s="79"/>
      <c r="BH340" s="244"/>
      <c r="BI340" s="5"/>
      <c r="BJ340" s="5"/>
      <c r="BK340" s="5"/>
      <c r="BL340" s="5"/>
      <c r="BM340" s="5"/>
      <c r="BN340" s="5"/>
      <c r="BO340" s="259"/>
      <c r="BP340" s="259"/>
      <c r="BQ340" s="5"/>
      <c r="BR340" s="5"/>
    </row>
    <row r="341" spans="1:70" s="2" customFormat="1" x14ac:dyDescent="0.3">
      <c r="A341"/>
      <c r="B341" s="5"/>
      <c r="C341" s="243"/>
      <c r="D341" s="5"/>
      <c r="E341" s="5"/>
      <c r="F341" s="5"/>
      <c r="G341" s="5"/>
      <c r="H341" s="5"/>
      <c r="I341" s="5"/>
      <c r="K341" s="59"/>
      <c r="L341" s="295"/>
      <c r="M341" s="295"/>
      <c r="N341" s="296"/>
      <c r="O341" s="59"/>
      <c r="P341" s="293"/>
      <c r="Q341" s="293"/>
      <c r="R341" s="294"/>
      <c r="S341" s="294"/>
      <c r="T341" s="283"/>
      <c r="V341" s="279"/>
      <c r="W341" s="278"/>
      <c r="X341"/>
      <c r="Y341" s="278"/>
      <c r="Z341" s="278"/>
      <c r="AA341" s="278"/>
      <c r="AC341" s="258">
        <v>41</v>
      </c>
      <c r="AD341" s="79">
        <v>47604</v>
      </c>
      <c r="AE341" s="244" t="s">
        <v>152</v>
      </c>
      <c r="AF341" s="5">
        <v>5500.5292924284822</v>
      </c>
      <c r="AG341" s="5">
        <v>1211.1617646347897</v>
      </c>
      <c r="AH341" s="5">
        <v>6711.6910570632717</v>
      </c>
      <c r="AI341" s="5">
        <v>115615.64717105047</v>
      </c>
      <c r="AJ341" s="5">
        <v>184384.35282894943</v>
      </c>
      <c r="AK341" s="5">
        <v>92289.087766631623</v>
      </c>
      <c r="AL341" s="259">
        <v>0.12000000000000001</v>
      </c>
      <c r="AM341" s="259" t="s">
        <v>144</v>
      </c>
      <c r="AN341" s="5">
        <v>300000</v>
      </c>
      <c r="AO341" s="5" t="s">
        <v>268</v>
      </c>
      <c r="AP341" s="278"/>
      <c r="AQ341" s="278"/>
      <c r="AT341" s="63"/>
      <c r="AU341" s="63"/>
      <c r="AV341" s="284"/>
      <c r="AW341" s="284"/>
      <c r="AX341" s="284"/>
      <c r="AY341" s="284"/>
      <c r="AZ341" s="284"/>
      <c r="BA341" s="284"/>
      <c r="BF341" s="258"/>
      <c r="BG341" s="79"/>
      <c r="BH341" s="244"/>
      <c r="BI341" s="5"/>
      <c r="BJ341" s="5"/>
      <c r="BK341" s="5"/>
      <c r="BL341" s="5"/>
      <c r="BM341" s="5"/>
      <c r="BN341" s="5"/>
      <c r="BO341" s="259"/>
      <c r="BP341" s="259"/>
      <c r="BQ341" s="5"/>
      <c r="BR341" s="5"/>
    </row>
    <row r="342" spans="1:70" s="2" customFormat="1" x14ac:dyDescent="0.3">
      <c r="A342"/>
      <c r="B342" s="5"/>
      <c r="C342" s="243"/>
      <c r="D342" s="5"/>
      <c r="E342" s="5"/>
      <c r="F342" s="5"/>
      <c r="G342" s="5"/>
      <c r="H342" s="5"/>
      <c r="I342" s="5"/>
      <c r="K342" s="59"/>
      <c r="L342" s="295"/>
      <c r="M342" s="295"/>
      <c r="N342" s="296"/>
      <c r="O342" s="59"/>
      <c r="P342" s="293"/>
      <c r="Q342" s="293"/>
      <c r="R342" s="294"/>
      <c r="S342" s="294"/>
      <c r="T342" s="283"/>
      <c r="V342" s="279"/>
      <c r="W342" s="278"/>
      <c r="X342"/>
      <c r="Y342" s="278"/>
      <c r="Z342" s="278"/>
      <c r="AA342" s="278"/>
      <c r="AC342" s="258">
        <v>42</v>
      </c>
      <c r="AD342" s="79">
        <v>47635</v>
      </c>
      <c r="AE342" s="244" t="s">
        <v>152</v>
      </c>
      <c r="AF342" s="5">
        <v>5555.534585352767</v>
      </c>
      <c r="AG342" s="5">
        <v>1156.1564717105048</v>
      </c>
      <c r="AH342" s="5">
        <v>6711.6910570632717</v>
      </c>
      <c r="AI342" s="5">
        <v>110060.1125856977</v>
      </c>
      <c r="AJ342" s="5">
        <v>189939.88741430218</v>
      </c>
      <c r="AK342" s="5">
        <v>93445.244238342129</v>
      </c>
      <c r="AL342" s="259">
        <v>0.12000000000000001</v>
      </c>
      <c r="AM342" s="259" t="s">
        <v>144</v>
      </c>
      <c r="AN342" s="5">
        <v>300000</v>
      </c>
      <c r="AO342" s="5" t="s">
        <v>268</v>
      </c>
      <c r="AP342" s="278"/>
      <c r="AQ342" s="278"/>
      <c r="AT342" s="63"/>
      <c r="AU342" s="63"/>
      <c r="AV342" s="284"/>
      <c r="AW342" s="284"/>
      <c r="AX342" s="284"/>
      <c r="AY342" s="284"/>
      <c r="AZ342" s="284"/>
      <c r="BA342" s="284"/>
      <c r="BF342" s="258"/>
      <c r="BG342" s="79"/>
      <c r="BH342" s="244"/>
      <c r="BI342" s="5"/>
      <c r="BJ342" s="5"/>
      <c r="BK342" s="5"/>
      <c r="BL342" s="5"/>
      <c r="BM342" s="5"/>
      <c r="BN342" s="5"/>
      <c r="BO342" s="259"/>
      <c r="BP342" s="259"/>
      <c r="BQ342" s="5"/>
      <c r="BR342" s="5"/>
    </row>
    <row r="343" spans="1:70" s="2" customFormat="1" x14ac:dyDescent="0.3">
      <c r="A343"/>
      <c r="B343" s="5"/>
      <c r="C343" s="243"/>
      <c r="D343" s="5"/>
      <c r="E343" s="5"/>
      <c r="F343" s="5"/>
      <c r="G343" s="5"/>
      <c r="H343" s="5"/>
      <c r="I343" s="5"/>
      <c r="K343" s="59"/>
      <c r="L343" s="295"/>
      <c r="M343" s="295"/>
      <c r="N343" s="296"/>
      <c r="O343" s="59"/>
      <c r="P343" s="293"/>
      <c r="Q343" s="293"/>
      <c r="R343" s="294"/>
      <c r="S343" s="294"/>
      <c r="T343" s="283"/>
      <c r="V343" s="279"/>
      <c r="W343" s="278"/>
      <c r="X343"/>
      <c r="Y343" s="278"/>
      <c r="Z343" s="278"/>
      <c r="AA343" s="278"/>
      <c r="AC343" s="258">
        <v>43</v>
      </c>
      <c r="AD343" s="79">
        <v>47665</v>
      </c>
      <c r="AE343" s="244" t="s">
        <v>152</v>
      </c>
      <c r="AF343" s="5">
        <v>5611.0899312062957</v>
      </c>
      <c r="AG343" s="5">
        <v>1100.6011258569772</v>
      </c>
      <c r="AH343" s="5">
        <v>6711.6910570632726</v>
      </c>
      <c r="AI343" s="5">
        <v>104449.0226544914</v>
      </c>
      <c r="AJ343" s="5">
        <v>195550.97734550847</v>
      </c>
      <c r="AK343" s="5">
        <v>94545.845364199107</v>
      </c>
      <c r="AL343" s="259">
        <v>0.12000000000000001</v>
      </c>
      <c r="AM343" s="259" t="s">
        <v>144</v>
      </c>
      <c r="AN343" s="5">
        <v>300000</v>
      </c>
      <c r="AO343" s="5" t="s">
        <v>268</v>
      </c>
      <c r="AP343" s="278"/>
      <c r="AQ343" s="278"/>
      <c r="AT343" s="63"/>
      <c r="AU343" s="63"/>
      <c r="AV343" s="284"/>
      <c r="AW343" s="284"/>
      <c r="AX343" s="284"/>
      <c r="AY343" s="284"/>
      <c r="AZ343" s="284"/>
      <c r="BA343" s="284"/>
      <c r="BF343" s="258"/>
      <c r="BG343" s="79"/>
      <c r="BH343" s="244"/>
      <c r="BI343" s="5"/>
      <c r="BJ343" s="5"/>
      <c r="BK343" s="5"/>
      <c r="BL343" s="5"/>
      <c r="BM343" s="5"/>
      <c r="BN343" s="5"/>
      <c r="BO343" s="259"/>
      <c r="BP343" s="259"/>
      <c r="BQ343" s="5"/>
      <c r="BR343" s="5"/>
    </row>
    <row r="344" spans="1:70" s="2" customFormat="1" x14ac:dyDescent="0.3">
      <c r="A344"/>
      <c r="B344" s="5"/>
      <c r="C344" s="243"/>
      <c r="D344" s="5"/>
      <c r="E344" s="5"/>
      <c r="F344" s="5"/>
      <c r="G344" s="5"/>
      <c r="H344" s="5"/>
      <c r="I344" s="5"/>
      <c r="K344" s="59"/>
      <c r="L344" s="295"/>
      <c r="M344" s="295"/>
      <c r="N344" s="296"/>
      <c r="O344" s="59"/>
      <c r="P344" s="293"/>
      <c r="Q344" s="293"/>
      <c r="R344" s="294"/>
      <c r="S344" s="294"/>
      <c r="T344" s="283"/>
      <c r="V344" s="279"/>
      <c r="W344" s="278"/>
      <c r="X344"/>
      <c r="Y344" s="278"/>
      <c r="Z344" s="278"/>
      <c r="AA344" s="278"/>
      <c r="AC344" s="258">
        <v>44</v>
      </c>
      <c r="AD344" s="79">
        <v>47696</v>
      </c>
      <c r="AE344" s="244" t="s">
        <v>152</v>
      </c>
      <c r="AF344" s="5">
        <v>5667.2008305183572</v>
      </c>
      <c r="AG344" s="5">
        <v>1044.4902265449141</v>
      </c>
      <c r="AH344" s="5">
        <v>6711.6910570632717</v>
      </c>
      <c r="AI344" s="5">
        <v>98781.821823973049</v>
      </c>
      <c r="AJ344" s="5">
        <v>201218.17817602682</v>
      </c>
      <c r="AK344" s="5">
        <v>95590.335590744027</v>
      </c>
      <c r="AL344" s="259">
        <v>0.12000000000000001</v>
      </c>
      <c r="AM344" s="259" t="s">
        <v>144</v>
      </c>
      <c r="AN344" s="5">
        <v>300000</v>
      </c>
      <c r="AO344" s="5" t="s">
        <v>268</v>
      </c>
      <c r="AP344" s="278"/>
      <c r="AQ344" s="278"/>
      <c r="AT344" s="63"/>
      <c r="AU344" s="63"/>
      <c r="AV344" s="284"/>
      <c r="AW344" s="284"/>
      <c r="AX344" s="284"/>
      <c r="AY344" s="284"/>
      <c r="AZ344" s="284"/>
      <c r="BA344" s="284"/>
      <c r="BF344" s="258"/>
      <c r="BG344" s="79"/>
      <c r="BH344" s="244"/>
      <c r="BI344" s="5"/>
      <c r="BJ344" s="5"/>
      <c r="BK344" s="5"/>
      <c r="BL344" s="5"/>
      <c r="BM344" s="5"/>
      <c r="BN344" s="5"/>
      <c r="BO344" s="259"/>
      <c r="BP344" s="259"/>
      <c r="BQ344" s="5"/>
      <c r="BR344" s="5"/>
    </row>
    <row r="345" spans="1:70" s="2" customFormat="1" x14ac:dyDescent="0.3">
      <c r="A345"/>
      <c r="B345" s="5"/>
      <c r="C345" s="243"/>
      <c r="D345" s="5"/>
      <c r="E345" s="5"/>
      <c r="F345" s="5"/>
      <c r="G345" s="5"/>
      <c r="H345" s="5"/>
      <c r="I345" s="5"/>
      <c r="K345" s="59"/>
      <c r="L345" s="295"/>
      <c r="M345" s="295"/>
      <c r="N345" s="296"/>
      <c r="O345" s="59"/>
      <c r="P345" s="293"/>
      <c r="Q345" s="293"/>
      <c r="R345" s="294"/>
      <c r="S345" s="294"/>
      <c r="T345" s="283"/>
      <c r="V345" s="279"/>
      <c r="W345" s="278"/>
      <c r="X345"/>
      <c r="Y345" s="278"/>
      <c r="Z345" s="278"/>
      <c r="AA345" s="278"/>
      <c r="AC345" s="258">
        <v>45</v>
      </c>
      <c r="AD345" s="79">
        <v>47727</v>
      </c>
      <c r="AE345" s="244" t="s">
        <v>152</v>
      </c>
      <c r="AF345" s="5">
        <v>5723.8728388235422</v>
      </c>
      <c r="AG345" s="5">
        <v>987.81821823973053</v>
      </c>
      <c r="AH345" s="5">
        <v>6711.6910570632726</v>
      </c>
      <c r="AI345" s="5">
        <v>93057.948985149502</v>
      </c>
      <c r="AJ345" s="5">
        <v>206942.05101485035</v>
      </c>
      <c r="AK345" s="5">
        <v>96578.153808983756</v>
      </c>
      <c r="AL345" s="259">
        <v>0.12000000000000001</v>
      </c>
      <c r="AM345" s="259" t="s">
        <v>144</v>
      </c>
      <c r="AN345" s="5">
        <v>300000</v>
      </c>
      <c r="AO345" s="5" t="s">
        <v>268</v>
      </c>
      <c r="AP345" s="278"/>
      <c r="AQ345" s="278"/>
      <c r="AT345" s="63"/>
      <c r="AU345" s="63"/>
      <c r="AV345" s="284"/>
      <c r="AW345" s="284"/>
      <c r="AX345" s="284"/>
      <c r="AY345" s="284"/>
      <c r="AZ345" s="284"/>
      <c r="BA345" s="284"/>
      <c r="BF345" s="258"/>
      <c r="BG345" s="79"/>
      <c r="BH345" s="244"/>
      <c r="BI345" s="5"/>
      <c r="BJ345" s="5"/>
      <c r="BK345" s="5"/>
      <c r="BL345" s="5"/>
      <c r="BM345" s="5"/>
      <c r="BN345" s="5"/>
      <c r="BO345" s="259"/>
      <c r="BP345" s="259"/>
      <c r="BQ345" s="5"/>
      <c r="BR345" s="5"/>
    </row>
    <row r="346" spans="1:70" s="2" customFormat="1" x14ac:dyDescent="0.3">
      <c r="A346"/>
      <c r="B346" s="5"/>
      <c r="C346" s="243"/>
      <c r="D346" s="5"/>
      <c r="E346" s="5"/>
      <c r="F346" s="5"/>
      <c r="G346" s="5"/>
      <c r="H346" s="5"/>
      <c r="I346" s="5"/>
      <c r="K346" s="59"/>
      <c r="L346" s="295"/>
      <c r="M346" s="295"/>
      <c r="N346" s="296"/>
      <c r="O346" s="59"/>
      <c r="P346" s="293"/>
      <c r="Q346" s="293"/>
      <c r="R346" s="294"/>
      <c r="S346" s="294"/>
      <c r="T346" s="283"/>
      <c r="V346" s="279"/>
      <c r="W346" s="278"/>
      <c r="X346"/>
      <c r="Y346" s="278"/>
      <c r="Z346" s="278"/>
      <c r="AA346" s="278"/>
      <c r="AC346" s="258">
        <v>46</v>
      </c>
      <c r="AD346" s="79">
        <v>47757</v>
      </c>
      <c r="AE346" s="244" t="s">
        <v>152</v>
      </c>
      <c r="AF346" s="5">
        <v>5781.1115672117776</v>
      </c>
      <c r="AG346" s="5">
        <v>930.57948985149505</v>
      </c>
      <c r="AH346" s="5">
        <v>6711.6910570632726</v>
      </c>
      <c r="AI346" s="5">
        <v>87276.837417937728</v>
      </c>
      <c r="AJ346" s="5">
        <v>212723.16258206213</v>
      </c>
      <c r="AK346" s="5">
        <v>97508.733298835257</v>
      </c>
      <c r="AL346" s="259">
        <v>0.12000000000000001</v>
      </c>
      <c r="AM346" s="259" t="s">
        <v>144</v>
      </c>
      <c r="AN346" s="5">
        <v>300000</v>
      </c>
      <c r="AO346" s="5" t="s">
        <v>268</v>
      </c>
      <c r="AP346" s="278"/>
      <c r="AQ346" s="278"/>
      <c r="AT346" s="63"/>
      <c r="AU346" s="63"/>
      <c r="AV346" s="284"/>
      <c r="AW346" s="284"/>
      <c r="AX346" s="284"/>
      <c r="AY346" s="284"/>
      <c r="AZ346" s="284"/>
      <c r="BA346" s="284"/>
      <c r="BF346" s="258"/>
      <c r="BG346" s="79"/>
      <c r="BH346" s="244"/>
      <c r="BI346" s="5"/>
      <c r="BJ346" s="5"/>
      <c r="BK346" s="5"/>
      <c r="BL346" s="5"/>
      <c r="BM346" s="5"/>
      <c r="BN346" s="5"/>
      <c r="BO346" s="259"/>
      <c r="BP346" s="259"/>
      <c r="BQ346" s="5"/>
      <c r="BR346" s="5"/>
    </row>
    <row r="347" spans="1:70" s="2" customFormat="1" x14ac:dyDescent="0.3">
      <c r="A347"/>
      <c r="B347" s="5"/>
      <c r="C347" s="243"/>
      <c r="D347" s="5"/>
      <c r="E347" s="5"/>
      <c r="F347" s="5"/>
      <c r="G347" s="5"/>
      <c r="H347" s="5"/>
      <c r="I347" s="5"/>
      <c r="K347" s="59"/>
      <c r="L347" s="295"/>
      <c r="M347" s="295"/>
      <c r="N347" s="296"/>
      <c r="O347" s="59"/>
      <c r="P347" s="293"/>
      <c r="Q347" s="293"/>
      <c r="R347" s="294"/>
      <c r="S347" s="294"/>
      <c r="T347" s="283"/>
      <c r="V347" s="279"/>
      <c r="W347" s="278"/>
      <c r="X347"/>
      <c r="Y347" s="278"/>
      <c r="Z347" s="278"/>
      <c r="AA347" s="278"/>
      <c r="AC347" s="258">
        <v>47</v>
      </c>
      <c r="AD347" s="79">
        <v>47788</v>
      </c>
      <c r="AE347" s="244" t="s">
        <v>152</v>
      </c>
      <c r="AF347" s="5">
        <v>5846.9502746927647</v>
      </c>
      <c r="AG347" s="5">
        <v>854.58569971730697</v>
      </c>
      <c r="AH347" s="5">
        <v>6701.5359744100715</v>
      </c>
      <c r="AI347" s="5">
        <v>81429.887143244967</v>
      </c>
      <c r="AJ347" s="5">
        <v>218570.11285675489</v>
      </c>
      <c r="AK347" s="5">
        <v>98363.318998552568</v>
      </c>
      <c r="AL347" s="259">
        <v>0.11750000000000001</v>
      </c>
      <c r="AM347" s="259" t="s">
        <v>144</v>
      </c>
      <c r="AN347" s="5">
        <v>300000</v>
      </c>
      <c r="AO347" s="5" t="s">
        <v>268</v>
      </c>
      <c r="AP347" s="278"/>
      <c r="AQ347" s="278"/>
      <c r="AT347" s="63"/>
      <c r="AU347" s="63"/>
      <c r="AV347" s="284"/>
      <c r="AW347" s="284"/>
      <c r="AX347" s="284"/>
      <c r="AY347" s="284"/>
      <c r="AZ347" s="284"/>
      <c r="BA347" s="284"/>
      <c r="BF347" s="258"/>
      <c r="BG347" s="79"/>
      <c r="BH347" s="244"/>
      <c r="BI347" s="5"/>
      <c r="BJ347" s="5"/>
      <c r="BK347" s="5"/>
      <c r="BL347" s="5"/>
      <c r="BM347" s="5"/>
      <c r="BN347" s="5"/>
      <c r="BO347" s="259"/>
      <c r="BP347" s="259"/>
      <c r="BQ347" s="5"/>
      <c r="BR347" s="5"/>
    </row>
    <row r="348" spans="1:70" s="2" customFormat="1" x14ac:dyDescent="0.3">
      <c r="A348"/>
      <c r="B348" s="5"/>
      <c r="C348" s="243"/>
      <c r="D348" s="5"/>
      <c r="E348" s="5"/>
      <c r="F348" s="5"/>
      <c r="G348" s="5"/>
      <c r="H348" s="5"/>
      <c r="I348" s="5"/>
      <c r="K348" s="59"/>
      <c r="L348" s="295"/>
      <c r="M348" s="295"/>
      <c r="N348" s="296"/>
      <c r="O348" s="59"/>
      <c r="P348" s="293"/>
      <c r="Q348" s="293"/>
      <c r="R348" s="294"/>
      <c r="S348" s="294"/>
      <c r="T348" s="283"/>
      <c r="V348" s="279"/>
      <c r="W348" s="278"/>
      <c r="X348"/>
      <c r="Y348" s="278"/>
      <c r="Z348" s="278"/>
      <c r="AA348" s="278"/>
      <c r="AC348" s="258">
        <v>48</v>
      </c>
      <c r="AD348" s="79">
        <v>47818</v>
      </c>
      <c r="AE348" s="244" t="s">
        <v>152</v>
      </c>
      <c r="AF348" s="5">
        <v>5904.2016627991325</v>
      </c>
      <c r="AG348" s="5">
        <v>797.3343116109404</v>
      </c>
      <c r="AH348" s="5">
        <v>6701.5359744100724</v>
      </c>
      <c r="AI348" s="5">
        <v>75525.685480445842</v>
      </c>
      <c r="AJ348" s="5">
        <v>224474.31451955403</v>
      </c>
      <c r="AK348" s="5">
        <v>99160.653310163514</v>
      </c>
      <c r="AL348" s="259">
        <v>0.11750000000000001</v>
      </c>
      <c r="AM348" s="259" t="s">
        <v>144</v>
      </c>
      <c r="AN348" s="5">
        <v>300000</v>
      </c>
      <c r="AO348" s="5" t="s">
        <v>268</v>
      </c>
      <c r="AP348" s="278"/>
      <c r="AQ348" s="278"/>
      <c r="AT348" s="63"/>
      <c r="AU348" s="63"/>
      <c r="AV348" s="284"/>
      <c r="AW348" s="284"/>
      <c r="AX348" s="284"/>
      <c r="AY348" s="284"/>
      <c r="AZ348" s="284"/>
      <c r="BA348" s="284"/>
      <c r="BF348" s="258"/>
      <c r="BG348" s="79"/>
      <c r="BH348" s="244"/>
      <c r="BI348" s="5"/>
      <c r="BJ348" s="5"/>
      <c r="BK348" s="5"/>
      <c r="BL348" s="5"/>
      <c r="BM348" s="5"/>
      <c r="BN348" s="5"/>
      <c r="BO348" s="259"/>
      <c r="BP348" s="259"/>
      <c r="BQ348" s="5"/>
      <c r="BR348" s="5"/>
    </row>
    <row r="349" spans="1:70" s="2" customFormat="1" x14ac:dyDescent="0.3">
      <c r="A349"/>
      <c r="B349" s="5"/>
      <c r="C349" s="243"/>
      <c r="D349" s="5"/>
      <c r="E349" s="5"/>
      <c r="F349" s="5"/>
      <c r="G349" s="5"/>
      <c r="H349" s="5"/>
      <c r="I349" s="5"/>
      <c r="K349" s="59"/>
      <c r="L349" s="295"/>
      <c r="M349" s="295"/>
      <c r="N349" s="296"/>
      <c r="O349" s="59"/>
      <c r="P349" s="293"/>
      <c r="Q349" s="293"/>
      <c r="R349" s="294"/>
      <c r="S349" s="294"/>
      <c r="T349" s="283"/>
      <c r="V349" s="279"/>
      <c r="W349" s="278"/>
      <c r="X349"/>
      <c r="Y349" s="278"/>
      <c r="Z349" s="278"/>
      <c r="AA349" s="278"/>
      <c r="AC349" s="258">
        <v>49</v>
      </c>
      <c r="AD349" s="79">
        <v>47849</v>
      </c>
      <c r="AE349" s="244" t="s">
        <v>152</v>
      </c>
      <c r="AF349" s="5">
        <v>5962.0136374140402</v>
      </c>
      <c r="AG349" s="5">
        <v>739.52233699603221</v>
      </c>
      <c r="AH349" s="5">
        <v>6701.5359744100724</v>
      </c>
      <c r="AI349" s="5">
        <v>69563.6718430318</v>
      </c>
      <c r="AJ349" s="5">
        <v>230436.32815696805</v>
      </c>
      <c r="AK349" s="5">
        <v>99900.175647159544</v>
      </c>
      <c r="AL349" s="259">
        <v>0.11750000000000001</v>
      </c>
      <c r="AM349" s="259" t="s">
        <v>144</v>
      </c>
      <c r="AN349" s="5">
        <v>300000</v>
      </c>
      <c r="AO349" s="5" t="s">
        <v>268</v>
      </c>
      <c r="AP349" s="278"/>
      <c r="AQ349" s="278"/>
      <c r="AT349" s="63"/>
      <c r="AU349" s="63"/>
      <c r="AV349" s="284"/>
      <c r="AW349" s="284"/>
      <c r="AX349" s="284"/>
      <c r="AY349" s="284"/>
      <c r="AZ349" s="284"/>
      <c r="BA349" s="284"/>
      <c r="BF349" s="258"/>
      <c r="BG349" s="79"/>
      <c r="BH349" s="244"/>
      <c r="BI349" s="5"/>
      <c r="BJ349" s="5"/>
      <c r="BK349" s="5"/>
      <c r="BL349" s="5"/>
      <c r="BM349" s="5"/>
      <c r="BN349" s="5"/>
      <c r="BO349" s="259"/>
      <c r="BP349" s="259"/>
      <c r="BQ349" s="5"/>
      <c r="BR349" s="5"/>
    </row>
    <row r="350" spans="1:70" s="2" customFormat="1" x14ac:dyDescent="0.3">
      <c r="A350"/>
      <c r="B350" s="5"/>
      <c r="C350" s="243"/>
      <c r="D350" s="5"/>
      <c r="E350" s="5"/>
      <c r="F350" s="5"/>
      <c r="G350" s="5"/>
      <c r="H350" s="5"/>
      <c r="I350" s="5"/>
      <c r="K350" s="59"/>
      <c r="L350" s="295"/>
      <c r="M350" s="295"/>
      <c r="N350" s="296"/>
      <c r="O350" s="59"/>
      <c r="P350" s="293"/>
      <c r="Q350" s="293"/>
      <c r="R350" s="294"/>
      <c r="S350" s="294"/>
      <c r="T350" s="283"/>
      <c r="V350" s="279"/>
      <c r="W350" s="278"/>
      <c r="X350"/>
      <c r="Y350" s="278"/>
      <c r="Z350" s="278"/>
      <c r="AA350" s="278"/>
      <c r="AC350" s="258">
        <v>50</v>
      </c>
      <c r="AD350" s="79">
        <v>47880</v>
      </c>
      <c r="AE350" s="244" t="s">
        <v>152</v>
      </c>
      <c r="AF350" s="5">
        <v>6020.3916876137182</v>
      </c>
      <c r="AG350" s="5">
        <v>681.14428679635307</v>
      </c>
      <c r="AH350" s="5">
        <v>6701.5359744100715</v>
      </c>
      <c r="AI350" s="5">
        <v>63543.280155418084</v>
      </c>
      <c r="AJ350" s="5">
        <v>236456.71984458176</v>
      </c>
      <c r="AK350" s="5">
        <v>100581.31993395589</v>
      </c>
      <c r="AL350" s="259">
        <v>0.11750000000000001</v>
      </c>
      <c r="AM350" s="259" t="s">
        <v>144</v>
      </c>
      <c r="AN350" s="5">
        <v>300000</v>
      </c>
      <c r="AO350" s="5" t="s">
        <v>268</v>
      </c>
      <c r="AP350" s="278"/>
      <c r="AQ350" s="278"/>
      <c r="AT350" s="63"/>
      <c r="AU350" s="63"/>
      <c r="AV350" s="284"/>
      <c r="AW350" s="284"/>
      <c r="AX350" s="284"/>
      <c r="AY350" s="284"/>
      <c r="AZ350" s="284"/>
      <c r="BA350" s="284"/>
      <c r="BF350" s="258"/>
      <c r="BG350" s="79"/>
      <c r="BH350" s="244"/>
      <c r="BI350" s="5"/>
      <c r="BJ350" s="5"/>
      <c r="BK350" s="5"/>
      <c r="BL350" s="5"/>
      <c r="BM350" s="5"/>
      <c r="BN350" s="5"/>
      <c r="BO350" s="259"/>
      <c r="BP350" s="259"/>
      <c r="BQ350" s="5"/>
      <c r="BR350" s="5"/>
    </row>
    <row r="351" spans="1:70" s="2" customFormat="1" x14ac:dyDescent="0.3">
      <c r="A351"/>
      <c r="B351" s="5"/>
      <c r="C351" s="243"/>
      <c r="D351" s="5"/>
      <c r="E351" s="5"/>
      <c r="F351" s="5"/>
      <c r="G351" s="5"/>
      <c r="H351" s="5"/>
      <c r="I351" s="5"/>
      <c r="K351" s="59"/>
      <c r="L351" s="295"/>
      <c r="M351" s="295"/>
      <c r="N351" s="296"/>
      <c r="O351" s="59"/>
      <c r="P351" s="293"/>
      <c r="Q351" s="293"/>
      <c r="R351" s="294"/>
      <c r="S351" s="294"/>
      <c r="T351" s="283"/>
      <c r="V351" s="279"/>
      <c r="W351" s="278"/>
      <c r="X351"/>
      <c r="Y351" s="278"/>
      <c r="Z351" s="278"/>
      <c r="AA351" s="278"/>
      <c r="AC351" s="258">
        <v>51</v>
      </c>
      <c r="AD351" s="79">
        <v>47908</v>
      </c>
      <c r="AE351" s="244" t="s">
        <v>152</v>
      </c>
      <c r="AF351" s="5">
        <v>6079.3413562216037</v>
      </c>
      <c r="AG351" s="5">
        <v>622.19461818846878</v>
      </c>
      <c r="AH351" s="5">
        <v>6701.5359744100724</v>
      </c>
      <c r="AI351" s="5">
        <v>57463.938799196483</v>
      </c>
      <c r="AJ351" s="5">
        <v>242536.06120080338</v>
      </c>
      <c r="AK351" s="5">
        <v>101203.51455214436</v>
      </c>
      <c r="AL351" s="259">
        <v>0.11750000000000001</v>
      </c>
      <c r="AM351" s="259" t="s">
        <v>144</v>
      </c>
      <c r="AN351" s="5">
        <v>300000</v>
      </c>
      <c r="AO351" s="5" t="s">
        <v>268</v>
      </c>
      <c r="AP351" s="278"/>
      <c r="AQ351" s="278"/>
      <c r="AT351" s="63"/>
      <c r="AU351" s="63"/>
      <c r="AV351" s="284"/>
      <c r="AW351" s="284"/>
      <c r="AX351" s="284"/>
      <c r="AY351" s="284"/>
      <c r="AZ351" s="284"/>
      <c r="BA351" s="284"/>
      <c r="BF351" s="258"/>
      <c r="BG351" s="79"/>
      <c r="BH351" s="244"/>
      <c r="BI351" s="5"/>
      <c r="BJ351" s="5"/>
      <c r="BK351" s="5"/>
      <c r="BL351" s="5"/>
      <c r="BM351" s="5"/>
      <c r="BN351" s="5"/>
      <c r="BO351" s="259"/>
      <c r="BP351" s="259"/>
      <c r="BQ351" s="5"/>
      <c r="BR351" s="5"/>
    </row>
    <row r="352" spans="1:70" s="2" customFormat="1" x14ac:dyDescent="0.3">
      <c r="A352"/>
      <c r="B352" s="5"/>
      <c r="C352" s="243"/>
      <c r="D352" s="5"/>
      <c r="E352" s="5"/>
      <c r="F352" s="5"/>
      <c r="G352" s="5"/>
      <c r="H352" s="5"/>
      <c r="I352" s="5"/>
      <c r="K352" s="59"/>
      <c r="L352" s="295"/>
      <c r="M352" s="295"/>
      <c r="N352" s="296"/>
      <c r="O352" s="59"/>
      <c r="P352" s="293"/>
      <c r="Q352" s="293"/>
      <c r="R352" s="294"/>
      <c r="S352" s="294"/>
      <c r="T352" s="283"/>
      <c r="V352" s="279"/>
      <c r="W352" s="278"/>
      <c r="X352"/>
      <c r="Y352" s="278"/>
      <c r="Z352" s="278"/>
      <c r="AA352" s="278"/>
      <c r="AC352" s="258">
        <v>52</v>
      </c>
      <c r="AD352" s="79">
        <v>47939</v>
      </c>
      <c r="AE352" s="244" t="s">
        <v>152</v>
      </c>
      <c r="AF352" s="5">
        <v>6138.8682403346074</v>
      </c>
      <c r="AG352" s="5">
        <v>562.66773407546555</v>
      </c>
      <c r="AH352" s="5">
        <v>6701.5359744100733</v>
      </c>
      <c r="AI352" s="5">
        <v>51325.070558861873</v>
      </c>
      <c r="AJ352" s="5">
        <v>248674.929441138</v>
      </c>
      <c r="AK352" s="5">
        <v>101766.18228621983</v>
      </c>
      <c r="AL352" s="259">
        <v>0.11750000000000001</v>
      </c>
      <c r="AM352" s="259" t="s">
        <v>144</v>
      </c>
      <c r="AN352" s="5">
        <v>300000</v>
      </c>
      <c r="AO352" s="5" t="s">
        <v>268</v>
      </c>
      <c r="AP352" s="278"/>
      <c r="AQ352" s="278"/>
      <c r="AT352" s="63"/>
      <c r="AU352" s="63"/>
      <c r="AV352" s="284"/>
      <c r="AW352" s="284"/>
      <c r="AX352" s="284"/>
      <c r="AY352" s="284"/>
      <c r="AZ352" s="284"/>
      <c r="BA352" s="284"/>
      <c r="BF352" s="258"/>
      <c r="BG352" s="79"/>
      <c r="BH352" s="244"/>
      <c r="BI352" s="5"/>
      <c r="BJ352" s="5"/>
      <c r="BK352" s="5"/>
      <c r="BL352" s="5"/>
      <c r="BM352" s="5"/>
      <c r="BN352" s="5"/>
      <c r="BO352" s="259"/>
      <c r="BP352" s="259"/>
      <c r="BQ352" s="5"/>
      <c r="BR352" s="5"/>
    </row>
    <row r="353" spans="1:70" s="2" customFormat="1" x14ac:dyDescent="0.3">
      <c r="A353"/>
      <c r="B353" s="5"/>
      <c r="C353" s="243"/>
      <c r="D353" s="5"/>
      <c r="E353" s="5"/>
      <c r="F353" s="5"/>
      <c r="G353" s="5"/>
      <c r="H353" s="5"/>
      <c r="I353" s="5"/>
      <c r="K353" s="59"/>
      <c r="L353" s="295"/>
      <c r="M353" s="295"/>
      <c r="N353" s="296"/>
      <c r="O353" s="59"/>
      <c r="P353" s="293"/>
      <c r="Q353" s="293"/>
      <c r="R353" s="294"/>
      <c r="S353" s="294"/>
      <c r="T353" s="283"/>
      <c r="V353" s="279"/>
      <c r="W353" s="278"/>
      <c r="X353"/>
      <c r="Y353" s="278"/>
      <c r="Z353" s="278"/>
      <c r="AA353" s="278"/>
      <c r="AC353" s="258">
        <v>53</v>
      </c>
      <c r="AD353" s="79">
        <v>47969</v>
      </c>
      <c r="AE353" s="244" t="s">
        <v>152</v>
      </c>
      <c r="AF353" s="5">
        <v>6198.977991854551</v>
      </c>
      <c r="AG353" s="5">
        <v>502.55798255552253</v>
      </c>
      <c r="AH353" s="5">
        <v>6701.5359744100733</v>
      </c>
      <c r="AI353" s="5">
        <v>45126.092567007319</v>
      </c>
      <c r="AJ353" s="5">
        <v>254873.90743299254</v>
      </c>
      <c r="AK353" s="5">
        <v>102268.74026877535</v>
      </c>
      <c r="AL353" s="259">
        <v>0.11750000000000001</v>
      </c>
      <c r="AM353" s="259" t="s">
        <v>144</v>
      </c>
      <c r="AN353" s="5">
        <v>300000</v>
      </c>
      <c r="AO353" s="5" t="s">
        <v>268</v>
      </c>
      <c r="AP353" s="278"/>
      <c r="AQ353" s="278"/>
      <c r="AT353" s="63"/>
      <c r="AU353" s="63"/>
      <c r="AV353" s="284"/>
      <c r="AW353" s="284"/>
      <c r="AX353" s="284"/>
      <c r="AY353" s="284"/>
      <c r="AZ353" s="284"/>
      <c r="BA353" s="284"/>
      <c r="BF353" s="258"/>
      <c r="BG353" s="79"/>
      <c r="BH353" s="244"/>
      <c r="BI353" s="5"/>
      <c r="BJ353" s="5"/>
      <c r="BK353" s="5"/>
      <c r="BL353" s="5"/>
      <c r="BM353" s="5"/>
      <c r="BN353" s="5"/>
      <c r="BO353" s="259"/>
      <c r="BP353" s="259"/>
      <c r="BQ353" s="5"/>
      <c r="BR353" s="5"/>
    </row>
    <row r="354" spans="1:70" s="2" customFormat="1" x14ac:dyDescent="0.3">
      <c r="A354"/>
      <c r="B354" s="5"/>
      <c r="C354" s="243"/>
      <c r="D354" s="5"/>
      <c r="E354" s="5"/>
      <c r="F354" s="5"/>
      <c r="G354" s="5"/>
      <c r="H354" s="5"/>
      <c r="I354" s="5"/>
      <c r="K354" s="59"/>
      <c r="L354" s="295"/>
      <c r="M354" s="295"/>
      <c r="N354" s="296"/>
      <c r="O354" s="59"/>
      <c r="P354" s="293"/>
      <c r="Q354" s="293"/>
      <c r="R354" s="294"/>
      <c r="S354" s="294"/>
      <c r="T354" s="283"/>
      <c r="V354" s="279"/>
      <c r="W354" s="278"/>
      <c r="X354"/>
      <c r="Y354" s="278"/>
      <c r="Z354" s="278"/>
      <c r="AA354" s="278"/>
      <c r="AC354" s="258">
        <v>54</v>
      </c>
      <c r="AD354" s="79">
        <v>48000</v>
      </c>
      <c r="AE354" s="244" t="s">
        <v>152</v>
      </c>
      <c r="AF354" s="5">
        <v>6259.6763180247917</v>
      </c>
      <c r="AG354" s="5">
        <v>441.85965638528</v>
      </c>
      <c r="AH354" s="5">
        <v>6701.5359744100715</v>
      </c>
      <c r="AI354" s="5">
        <v>38866.416248982525</v>
      </c>
      <c r="AJ354" s="5">
        <v>261133.58375101732</v>
      </c>
      <c r="AK354" s="5">
        <v>102710.59992516063</v>
      </c>
      <c r="AL354" s="259">
        <v>0.11750000000000001</v>
      </c>
      <c r="AM354" s="259" t="s">
        <v>144</v>
      </c>
      <c r="AN354" s="5">
        <v>300000</v>
      </c>
      <c r="AO354" s="5" t="s">
        <v>268</v>
      </c>
      <c r="AP354" s="278"/>
      <c r="AQ354" s="278"/>
      <c r="AT354" s="63"/>
      <c r="AU354" s="63"/>
      <c r="AV354" s="284"/>
      <c r="AW354" s="284"/>
      <c r="AX354" s="284"/>
      <c r="AY354" s="284"/>
      <c r="AZ354" s="284"/>
      <c r="BA354" s="284"/>
      <c r="BF354" s="258"/>
      <c r="BG354" s="79"/>
      <c r="BH354" s="244"/>
      <c r="BI354" s="5"/>
      <c r="BJ354" s="5"/>
      <c r="BK354" s="5"/>
      <c r="BL354" s="5"/>
      <c r="BM354" s="5"/>
      <c r="BN354" s="5"/>
      <c r="BO354" s="259"/>
      <c r="BP354" s="259"/>
      <c r="BQ354" s="5"/>
      <c r="BR354" s="5"/>
    </row>
    <row r="355" spans="1:70" s="2" customFormat="1" x14ac:dyDescent="0.3">
      <c r="A355"/>
      <c r="B355" s="5"/>
      <c r="C355" s="243"/>
      <c r="D355" s="5"/>
      <c r="E355" s="5"/>
      <c r="F355" s="5"/>
      <c r="G355" s="5"/>
      <c r="H355" s="5"/>
      <c r="I355" s="5"/>
      <c r="K355" s="59"/>
      <c r="L355" s="295"/>
      <c r="M355" s="295"/>
      <c r="N355" s="296"/>
      <c r="O355" s="59"/>
      <c r="P355" s="293"/>
      <c r="Q355" s="293"/>
      <c r="R355" s="294"/>
      <c r="S355" s="294"/>
      <c r="T355" s="283"/>
      <c r="V355" s="279"/>
      <c r="W355" s="278"/>
      <c r="X355"/>
      <c r="Y355" s="278"/>
      <c r="Z355" s="278"/>
      <c r="AA355" s="278"/>
      <c r="AC355" s="258">
        <v>55</v>
      </c>
      <c r="AD355" s="79">
        <v>48030</v>
      </c>
      <c r="AE355" s="244" t="s">
        <v>152</v>
      </c>
      <c r="AF355" s="5">
        <v>6320.9689819721179</v>
      </c>
      <c r="AG355" s="5">
        <v>380.5669924379539</v>
      </c>
      <c r="AH355" s="5">
        <v>6701.5359744100715</v>
      </c>
      <c r="AI355" s="5">
        <v>32545.447267010408</v>
      </c>
      <c r="AJ355" s="5">
        <v>267454.55273298942</v>
      </c>
      <c r="AK355" s="5">
        <v>103091.16691759857</v>
      </c>
      <c r="AL355" s="259">
        <v>0.11750000000000001</v>
      </c>
      <c r="AM355" s="259" t="s">
        <v>144</v>
      </c>
      <c r="AN355" s="5">
        <v>300000</v>
      </c>
      <c r="AO355" s="5" t="s">
        <v>268</v>
      </c>
      <c r="AP355" s="278"/>
      <c r="AQ355" s="278"/>
      <c r="AT355" s="63"/>
      <c r="AU355" s="63"/>
      <c r="AV355" s="284"/>
      <c r="AW355" s="284"/>
      <c r="AX355" s="284"/>
      <c r="AY355" s="284"/>
      <c r="AZ355" s="284"/>
      <c r="BA355" s="284"/>
      <c r="BF355" s="258"/>
      <c r="BG355" s="79"/>
      <c r="BH355" s="244"/>
      <c r="BI355" s="5"/>
      <c r="BJ355" s="5"/>
      <c r="BK355" s="5"/>
      <c r="BL355" s="5"/>
      <c r="BM355" s="5"/>
      <c r="BN355" s="5"/>
      <c r="BO355" s="259"/>
      <c r="BP355" s="259"/>
      <c r="BQ355" s="5"/>
      <c r="BR355" s="5"/>
    </row>
    <row r="356" spans="1:70" s="2" customFormat="1" x14ac:dyDescent="0.3">
      <c r="A356"/>
      <c r="B356" s="5"/>
      <c r="C356" s="243"/>
      <c r="D356" s="5"/>
      <c r="E356" s="5"/>
      <c r="F356" s="5"/>
      <c r="G356" s="5"/>
      <c r="H356" s="5"/>
      <c r="I356" s="5"/>
      <c r="K356" s="59"/>
      <c r="L356" s="295"/>
      <c r="M356" s="295"/>
      <c r="N356" s="296"/>
      <c r="O356" s="59"/>
      <c r="P356" s="293"/>
      <c r="Q356" s="293"/>
      <c r="R356" s="294"/>
      <c r="S356" s="294"/>
      <c r="T356" s="283"/>
      <c r="V356" s="279"/>
      <c r="W356" s="278"/>
      <c r="X356"/>
      <c r="Y356" s="278"/>
      <c r="Z356" s="278"/>
      <c r="AA356" s="278"/>
      <c r="AC356" s="258">
        <v>56</v>
      </c>
      <c r="AD356" s="79">
        <v>48061</v>
      </c>
      <c r="AE356" s="244" t="s">
        <v>152</v>
      </c>
      <c r="AF356" s="5">
        <v>6382.8618032539298</v>
      </c>
      <c r="AG356" s="5">
        <v>318.67417115614359</v>
      </c>
      <c r="AH356" s="5">
        <v>6701.5359744100733</v>
      </c>
      <c r="AI356" s="5">
        <v>26162.585463756477</v>
      </c>
      <c r="AJ356" s="5">
        <v>273837.41453624336</v>
      </c>
      <c r="AK356" s="5">
        <v>103409.84108875472</v>
      </c>
      <c r="AL356" s="259">
        <v>0.11750000000000001</v>
      </c>
      <c r="AM356" s="259" t="s">
        <v>144</v>
      </c>
      <c r="AN356" s="5">
        <v>300000</v>
      </c>
      <c r="AO356" s="5" t="s">
        <v>268</v>
      </c>
      <c r="AP356" s="278"/>
      <c r="AQ356" s="278"/>
      <c r="AT356" s="63"/>
      <c r="AU356" s="63"/>
      <c r="AV356" s="284"/>
      <c r="AW356" s="284"/>
      <c r="AX356" s="284"/>
      <c r="AY356" s="284"/>
      <c r="AZ356" s="284"/>
      <c r="BA356" s="284"/>
      <c r="BF356" s="258"/>
      <c r="BG356" s="79"/>
      <c r="BH356" s="244"/>
      <c r="BI356" s="5"/>
      <c r="BJ356" s="5"/>
      <c r="BK356" s="5"/>
      <c r="BL356" s="5"/>
      <c r="BM356" s="5"/>
      <c r="BN356" s="5"/>
      <c r="BO356" s="259"/>
      <c r="BP356" s="259"/>
      <c r="BQ356" s="5"/>
      <c r="BR356" s="5"/>
    </row>
    <row r="357" spans="1:70" s="2" customFormat="1" x14ac:dyDescent="0.3">
      <c r="A357"/>
      <c r="B357" s="5"/>
      <c r="C357" s="243"/>
      <c r="D357" s="5"/>
      <c r="E357" s="5"/>
      <c r="F357" s="5"/>
      <c r="G357" s="5"/>
      <c r="H357" s="5"/>
      <c r="I357" s="5"/>
      <c r="K357" s="59"/>
      <c r="L357" s="295"/>
      <c r="M357" s="295"/>
      <c r="N357" s="296"/>
      <c r="O357" s="59"/>
      <c r="P357" s="293"/>
      <c r="Q357" s="293"/>
      <c r="R357" s="294"/>
      <c r="S357" s="294"/>
      <c r="T357" s="283"/>
      <c r="V357" s="279"/>
      <c r="W357" s="278"/>
      <c r="X357"/>
      <c r="Y357" s="278"/>
      <c r="Z357" s="278"/>
      <c r="AA357" s="278"/>
      <c r="AC357" s="258">
        <v>57</v>
      </c>
      <c r="AD357" s="79">
        <v>48092</v>
      </c>
      <c r="AE357" s="244" t="s">
        <v>152</v>
      </c>
      <c r="AF357" s="5">
        <v>6445.3606584107902</v>
      </c>
      <c r="AG357" s="5">
        <v>256.17531599928219</v>
      </c>
      <c r="AH357" s="5">
        <v>6701.5359744100724</v>
      </c>
      <c r="AI357" s="5">
        <v>19717.224805345686</v>
      </c>
      <c r="AJ357" s="5">
        <v>280282.77519465412</v>
      </c>
      <c r="AK357" s="5">
        <v>103666.016404754</v>
      </c>
      <c r="AL357" s="259">
        <v>0.11750000000000001</v>
      </c>
      <c r="AM357" s="259" t="s">
        <v>144</v>
      </c>
      <c r="AN357" s="5">
        <v>300000</v>
      </c>
      <c r="AO357" s="5" t="s">
        <v>268</v>
      </c>
      <c r="AP357" s="278"/>
      <c r="AQ357" s="278"/>
      <c r="AT357" s="63"/>
      <c r="AU357" s="63"/>
      <c r="AV357" s="284"/>
      <c r="AW357" s="284"/>
      <c r="AX357" s="284"/>
      <c r="AY357" s="284"/>
      <c r="AZ357" s="284"/>
      <c r="BA357" s="284"/>
      <c r="BF357" s="258"/>
      <c r="BG357" s="79"/>
      <c r="BH357" s="244"/>
      <c r="BI357" s="5"/>
      <c r="BJ357" s="5"/>
      <c r="BK357" s="5"/>
      <c r="BL357" s="5"/>
      <c r="BM357" s="5"/>
      <c r="BN357" s="5"/>
      <c r="BO357" s="259"/>
      <c r="BP357" s="259"/>
      <c r="BQ357" s="5"/>
      <c r="BR357" s="5"/>
    </row>
    <row r="358" spans="1:70" s="2" customFormat="1" x14ac:dyDescent="0.3">
      <c r="A358"/>
      <c r="B358" s="5"/>
      <c r="C358" s="243"/>
      <c r="D358" s="5"/>
      <c r="E358" s="5"/>
      <c r="F358" s="5"/>
      <c r="G358" s="5"/>
      <c r="H358" s="5"/>
      <c r="I358" s="5"/>
      <c r="K358" s="59"/>
      <c r="L358" s="295"/>
      <c r="M358" s="295"/>
      <c r="N358" s="296"/>
      <c r="O358" s="59"/>
      <c r="P358" s="293"/>
      <c r="Q358" s="293"/>
      <c r="R358" s="294"/>
      <c r="S358" s="294"/>
      <c r="T358" s="283"/>
      <c r="V358" s="279"/>
      <c r="W358" s="278"/>
      <c r="X358"/>
      <c r="Y358" s="278"/>
      <c r="Z358" s="278"/>
      <c r="AA358" s="278"/>
      <c r="AC358" s="258">
        <v>58</v>
      </c>
      <c r="AD358" s="79">
        <v>48122</v>
      </c>
      <c r="AE358" s="244" t="s">
        <v>152</v>
      </c>
      <c r="AF358" s="5">
        <v>6508.471481524396</v>
      </c>
      <c r="AG358" s="5">
        <v>193.06449288567651</v>
      </c>
      <c r="AH358" s="5">
        <v>6701.5359744100724</v>
      </c>
      <c r="AI358" s="5">
        <v>13208.753323821291</v>
      </c>
      <c r="AJ358" s="5">
        <v>286791.24667617853</v>
      </c>
      <c r="AK358" s="5">
        <v>103859.08089763968</v>
      </c>
      <c r="AL358" s="259">
        <v>0.11750000000000001</v>
      </c>
      <c r="AM358" s="259" t="s">
        <v>144</v>
      </c>
      <c r="AN358" s="5">
        <v>300000</v>
      </c>
      <c r="AO358" s="5" t="s">
        <v>268</v>
      </c>
      <c r="AP358" s="278"/>
      <c r="AQ358" s="278"/>
      <c r="AT358" s="63"/>
      <c r="AU358" s="63"/>
      <c r="AV358" s="284"/>
      <c r="AW358" s="284"/>
      <c r="AX358" s="284"/>
      <c r="AY358" s="284"/>
      <c r="AZ358" s="284"/>
      <c r="BA358" s="284"/>
      <c r="BF358" s="258"/>
      <c r="BG358" s="79"/>
      <c r="BH358" s="244"/>
      <c r="BI358" s="5"/>
      <c r="BJ358" s="5"/>
      <c r="BK358" s="5"/>
      <c r="BL358" s="5"/>
      <c r="BM358" s="5"/>
      <c r="BN358" s="5"/>
      <c r="BO358" s="259"/>
      <c r="BP358" s="259"/>
      <c r="BQ358" s="5"/>
      <c r="BR358" s="5"/>
    </row>
    <row r="359" spans="1:70" s="2" customFormat="1" x14ac:dyDescent="0.3">
      <c r="A359"/>
      <c r="B359" s="5"/>
      <c r="C359" s="243"/>
      <c r="D359" s="5"/>
      <c r="E359" s="5"/>
      <c r="F359" s="5"/>
      <c r="G359" s="5"/>
      <c r="H359" s="5"/>
      <c r="I359" s="5"/>
      <c r="K359" s="59"/>
      <c r="L359" s="295"/>
      <c r="M359" s="295"/>
      <c r="N359" s="296"/>
      <c r="O359" s="59"/>
      <c r="P359" s="293"/>
      <c r="Q359" s="293"/>
      <c r="R359" s="294"/>
      <c r="S359" s="294"/>
      <c r="T359" s="283"/>
      <c r="V359" s="279"/>
      <c r="W359" s="278"/>
      <c r="X359"/>
      <c r="Y359" s="278"/>
      <c r="Z359" s="278"/>
      <c r="AA359" s="278"/>
      <c r="AC359" s="258">
        <v>59</v>
      </c>
      <c r="AD359" s="79">
        <v>48153</v>
      </c>
      <c r="AE359" s="244" t="s">
        <v>152</v>
      </c>
      <c r="AF359" s="5">
        <v>6572.2002647809886</v>
      </c>
      <c r="AG359" s="5">
        <v>129.33570962908348</v>
      </c>
      <c r="AH359" s="5">
        <v>6701.5359744100724</v>
      </c>
      <c r="AI359" s="5">
        <v>6636.5530590403023</v>
      </c>
      <c r="AJ359" s="5">
        <v>293363.44694095955</v>
      </c>
      <c r="AK359" s="5">
        <v>103988.41660726877</v>
      </c>
      <c r="AL359" s="259">
        <v>0.11750000000000001</v>
      </c>
      <c r="AM359" s="259" t="s">
        <v>144</v>
      </c>
      <c r="AN359" s="5">
        <v>300000</v>
      </c>
      <c r="AO359" s="5" t="s">
        <v>268</v>
      </c>
      <c r="AP359" s="278"/>
      <c r="AQ359" s="278"/>
      <c r="AT359" s="63"/>
      <c r="AU359" s="63"/>
      <c r="AV359" s="284"/>
      <c r="AW359" s="284"/>
      <c r="AX359" s="284"/>
      <c r="AY359" s="284"/>
      <c r="AZ359" s="284"/>
      <c r="BA359" s="284"/>
      <c r="BF359" s="258"/>
      <c r="BG359" s="79"/>
      <c r="BH359" s="244"/>
      <c r="BI359" s="5"/>
      <c r="BJ359" s="5"/>
      <c r="BK359" s="5"/>
      <c r="BL359" s="5"/>
      <c r="BM359" s="5"/>
      <c r="BN359" s="5"/>
      <c r="BO359" s="259"/>
      <c r="BP359" s="259"/>
      <c r="BQ359" s="5"/>
      <c r="BR359" s="5"/>
    </row>
    <row r="360" spans="1:70" s="2" customFormat="1" x14ac:dyDescent="0.3">
      <c r="A360"/>
      <c r="B360" s="5"/>
      <c r="C360" s="243"/>
      <c r="D360" s="5"/>
      <c r="E360" s="5"/>
      <c r="F360" s="5"/>
      <c r="G360" s="5"/>
      <c r="H360" s="5"/>
      <c r="I360" s="5"/>
      <c r="K360" s="59"/>
      <c r="L360" s="295"/>
      <c r="M360" s="295"/>
      <c r="N360" s="296"/>
      <c r="O360" s="59"/>
      <c r="P360" s="293"/>
      <c r="Q360" s="293"/>
      <c r="R360" s="294"/>
      <c r="S360" s="294"/>
      <c r="T360" s="283"/>
      <c r="V360" s="279"/>
      <c r="W360" s="278"/>
      <c r="X360"/>
      <c r="Y360" s="278"/>
      <c r="Z360" s="278"/>
      <c r="AA360" s="278"/>
      <c r="AC360" s="258">
        <v>60</v>
      </c>
      <c r="AD360" s="79">
        <v>48183</v>
      </c>
      <c r="AE360" s="244" t="s">
        <v>152</v>
      </c>
      <c r="AF360" s="5">
        <v>6636.5530590403023</v>
      </c>
      <c r="AG360" s="5">
        <v>64.982915369769628</v>
      </c>
      <c r="AH360" s="5">
        <v>6701.5359744100715</v>
      </c>
      <c r="AI360" s="5">
        <v>4.1211478674085811E-13</v>
      </c>
      <c r="AJ360" s="5">
        <v>299999.99999999983</v>
      </c>
      <c r="AK360" s="5">
        <v>104053.39952263853</v>
      </c>
      <c r="AL360" s="259">
        <v>0.11750000000000001</v>
      </c>
      <c r="AM360" s="259" t="s">
        <v>144</v>
      </c>
      <c r="AN360" s="5">
        <v>300000</v>
      </c>
      <c r="AO360" s="5" t="s">
        <v>268</v>
      </c>
      <c r="AP360" s="278"/>
      <c r="AQ360" s="278"/>
      <c r="AT360" s="63"/>
      <c r="AU360" s="63"/>
      <c r="AV360" s="284"/>
      <c r="AW360" s="284"/>
      <c r="AX360" s="284"/>
      <c r="AY360" s="284"/>
      <c r="AZ360" s="284"/>
      <c r="BA360" s="284"/>
      <c r="BF360" s="258"/>
      <c r="BG360" s="79"/>
      <c r="BH360" s="244"/>
      <c r="BI360" s="5"/>
      <c r="BJ360" s="5"/>
      <c r="BK360" s="5"/>
      <c r="BL360" s="5"/>
      <c r="BM360" s="5"/>
      <c r="BN360" s="5"/>
      <c r="BO360" s="259"/>
      <c r="BP360" s="259"/>
      <c r="BQ360" s="5"/>
      <c r="BR360" s="5"/>
    </row>
    <row r="361" spans="1:70" s="2" customFormat="1" x14ac:dyDescent="0.3">
      <c r="A361"/>
      <c r="B361" s="5"/>
      <c r="C361" s="243"/>
      <c r="D361" s="5"/>
      <c r="E361" s="5"/>
      <c r="F361" s="5"/>
      <c r="G361" s="5"/>
      <c r="H361" s="5"/>
      <c r="I361" s="5"/>
      <c r="K361" s="59"/>
      <c r="L361" s="295"/>
      <c r="M361" s="295"/>
      <c r="N361" s="296"/>
      <c r="O361" s="59"/>
      <c r="P361" s="293"/>
      <c r="Q361" s="293"/>
      <c r="R361" s="294"/>
      <c r="S361" s="294"/>
      <c r="T361" s="283"/>
      <c r="V361" s="279"/>
      <c r="W361" s="278"/>
      <c r="X361"/>
      <c r="Y361" s="278"/>
      <c r="Z361" s="278"/>
      <c r="AA361" s="278"/>
      <c r="AC361" s="258">
        <v>0</v>
      </c>
      <c r="AD361" s="79">
        <v>46447</v>
      </c>
      <c r="AE361" s="244" t="s">
        <v>154</v>
      </c>
      <c r="AF361" s="5">
        <v>0</v>
      </c>
      <c r="AG361" s="5">
        <v>0</v>
      </c>
      <c r="AH361" s="5">
        <v>0</v>
      </c>
      <c r="AI361" s="5">
        <v>300000</v>
      </c>
      <c r="AJ361" s="5">
        <v>0</v>
      </c>
      <c r="AK361" s="5">
        <v>0</v>
      </c>
      <c r="AL361" s="259">
        <v>0.1075</v>
      </c>
      <c r="AM361" s="259" t="s">
        <v>155</v>
      </c>
      <c r="AN361" s="5">
        <v>300000</v>
      </c>
      <c r="AO361" s="5" t="s">
        <v>147</v>
      </c>
      <c r="AP361" s="278"/>
      <c r="AQ361" s="278"/>
      <c r="AT361" s="63"/>
      <c r="AU361" s="63"/>
      <c r="AV361" s="284"/>
      <c r="AW361" s="284"/>
      <c r="AX361" s="284"/>
      <c r="AY361" s="284"/>
      <c r="AZ361" s="284"/>
      <c r="BA361" s="284"/>
      <c r="BF361" s="258"/>
      <c r="BG361" s="79"/>
      <c r="BH361" s="244"/>
      <c r="BI361" s="5"/>
      <c r="BJ361" s="5"/>
      <c r="BK361" s="5"/>
      <c r="BL361" s="5"/>
      <c r="BM361" s="5"/>
      <c r="BN361" s="5"/>
      <c r="BO361" s="259"/>
      <c r="BP361" s="259"/>
      <c r="BQ361" s="5"/>
      <c r="BR361" s="5"/>
    </row>
    <row r="362" spans="1:70" s="2" customFormat="1" x14ac:dyDescent="0.3">
      <c r="A362"/>
      <c r="B362" s="5"/>
      <c r="C362" s="243"/>
      <c r="D362" s="5"/>
      <c r="E362" s="5"/>
      <c r="F362" s="5"/>
      <c r="G362" s="5"/>
      <c r="H362" s="5"/>
      <c r="I362" s="5"/>
      <c r="K362" s="59"/>
      <c r="L362" s="295"/>
      <c r="M362" s="295"/>
      <c r="N362" s="296"/>
      <c r="O362" s="59"/>
      <c r="P362" s="293"/>
      <c r="Q362" s="293"/>
      <c r="R362" s="294"/>
      <c r="S362" s="294"/>
      <c r="T362" s="283"/>
      <c r="V362" s="279"/>
      <c r="W362" s="278"/>
      <c r="X362"/>
      <c r="Y362" s="278"/>
      <c r="Z362" s="278"/>
      <c r="AA362" s="278"/>
      <c r="AC362" s="258">
        <v>1</v>
      </c>
      <c r="AD362" s="79">
        <v>46478</v>
      </c>
      <c r="AE362" s="244" t="s">
        <v>154</v>
      </c>
      <c r="AF362" s="5">
        <v>3797.886104427057</v>
      </c>
      <c r="AG362" s="5">
        <v>2687.5</v>
      </c>
      <c r="AH362" s="5">
        <v>6485.386104427057</v>
      </c>
      <c r="AI362" s="5">
        <v>296202.11389557295</v>
      </c>
      <c r="AJ362" s="5">
        <v>3797.886104427057</v>
      </c>
      <c r="AK362" s="5">
        <v>2687.5</v>
      </c>
      <c r="AL362" s="259">
        <v>0.1075</v>
      </c>
      <c r="AM362" s="259" t="s">
        <v>155</v>
      </c>
      <c r="AN362" s="5">
        <v>300000</v>
      </c>
      <c r="AO362" s="5" t="s">
        <v>147</v>
      </c>
      <c r="AP362" s="278"/>
      <c r="AQ362" s="278"/>
      <c r="AT362" s="63"/>
      <c r="AU362" s="63"/>
      <c r="AV362" s="284"/>
      <c r="AW362" s="284"/>
      <c r="AX362" s="284"/>
      <c r="AY362" s="284"/>
      <c r="AZ362" s="284"/>
      <c r="BA362" s="284"/>
      <c r="BF362" s="258"/>
      <c r="BG362" s="79"/>
      <c r="BH362" s="244"/>
      <c r="BI362" s="5"/>
      <c r="BJ362" s="5"/>
      <c r="BK362" s="5"/>
      <c r="BL362" s="5"/>
      <c r="BM362" s="5"/>
      <c r="BN362" s="5"/>
      <c r="BO362" s="259"/>
      <c r="BP362" s="259"/>
      <c r="BQ362" s="5"/>
      <c r="BR362" s="5"/>
    </row>
    <row r="363" spans="1:70" s="2" customFormat="1" x14ac:dyDescent="0.3">
      <c r="A363"/>
      <c r="B363" s="5"/>
      <c r="C363" s="243"/>
      <c r="D363" s="5"/>
      <c r="E363" s="5"/>
      <c r="F363" s="5"/>
      <c r="G363" s="5"/>
      <c r="H363" s="5"/>
      <c r="I363" s="5"/>
      <c r="K363" s="59"/>
      <c r="L363" s="295"/>
      <c r="M363" s="295"/>
      <c r="N363" s="296"/>
      <c r="O363" s="59"/>
      <c r="P363" s="293"/>
      <c r="Q363" s="293"/>
      <c r="R363" s="294"/>
      <c r="S363" s="294"/>
      <c r="T363" s="283"/>
      <c r="V363" s="279"/>
      <c r="W363" s="278"/>
      <c r="X363"/>
      <c r="Y363" s="278"/>
      <c r="Z363" s="278"/>
      <c r="AA363" s="278"/>
      <c r="AC363" s="258">
        <v>2</v>
      </c>
      <c r="AD363" s="79">
        <v>46508</v>
      </c>
      <c r="AE363" s="244" t="s">
        <v>154</v>
      </c>
      <c r="AF363" s="5">
        <v>3831.9088341125475</v>
      </c>
      <c r="AG363" s="5">
        <v>2653.4772703145077</v>
      </c>
      <c r="AH363" s="5">
        <v>6485.3861044270552</v>
      </c>
      <c r="AI363" s="5">
        <v>292370.20506146038</v>
      </c>
      <c r="AJ363" s="5">
        <v>7629.7949385396041</v>
      </c>
      <c r="AK363" s="5">
        <v>5340.9772703145081</v>
      </c>
      <c r="AL363" s="259">
        <v>0.1075</v>
      </c>
      <c r="AM363" s="259" t="s">
        <v>155</v>
      </c>
      <c r="AN363" s="5">
        <v>300000</v>
      </c>
      <c r="AO363" s="5" t="s">
        <v>147</v>
      </c>
      <c r="AP363" s="278"/>
      <c r="AQ363" s="278"/>
      <c r="AT363" s="63"/>
      <c r="AU363" s="63"/>
      <c r="AV363" s="284"/>
      <c r="AW363" s="284"/>
      <c r="AX363" s="284"/>
      <c r="AY363" s="284"/>
      <c r="AZ363" s="284"/>
      <c r="BA363" s="284"/>
      <c r="BF363" s="258"/>
      <c r="BG363" s="79"/>
      <c r="BH363" s="244"/>
      <c r="BI363" s="5"/>
      <c r="BJ363" s="5"/>
      <c r="BK363" s="5"/>
      <c r="BL363" s="5"/>
      <c r="BM363" s="5"/>
      <c r="BN363" s="5"/>
      <c r="BO363" s="259"/>
      <c r="BP363" s="259"/>
      <c r="BQ363" s="5"/>
      <c r="BR363" s="5"/>
    </row>
    <row r="364" spans="1:70" s="2" customFormat="1" x14ac:dyDescent="0.3">
      <c r="A364"/>
      <c r="B364" s="5"/>
      <c r="C364" s="243"/>
      <c r="D364" s="5"/>
      <c r="E364" s="5"/>
      <c r="F364" s="5"/>
      <c r="G364" s="5"/>
      <c r="H364" s="5"/>
      <c r="I364" s="5"/>
      <c r="K364" s="59"/>
      <c r="L364" s="295"/>
      <c r="M364" s="295"/>
      <c r="N364" s="296"/>
      <c r="O364" s="59"/>
      <c r="P364" s="293"/>
      <c r="Q364" s="293"/>
      <c r="R364" s="294"/>
      <c r="S364" s="294"/>
      <c r="T364" s="283"/>
      <c r="V364" s="279"/>
      <c r="W364" s="278"/>
      <c r="X364"/>
      <c r="Y364" s="278"/>
      <c r="Z364" s="278"/>
      <c r="AA364" s="278"/>
      <c r="AC364" s="258">
        <v>3</v>
      </c>
      <c r="AD364" s="79">
        <v>46539</v>
      </c>
      <c r="AE364" s="244" t="s">
        <v>154</v>
      </c>
      <c r="AF364" s="5">
        <v>3866.236350751471</v>
      </c>
      <c r="AG364" s="5">
        <v>2619.1497536755824</v>
      </c>
      <c r="AH364" s="5">
        <v>6485.3861044270534</v>
      </c>
      <c r="AI364" s="5">
        <v>288503.9687107089</v>
      </c>
      <c r="AJ364" s="5">
        <v>11496.031289291075</v>
      </c>
      <c r="AK364" s="5">
        <v>7960.1270239900905</v>
      </c>
      <c r="AL364" s="259">
        <v>0.1075</v>
      </c>
      <c r="AM364" s="259" t="s">
        <v>155</v>
      </c>
      <c r="AN364" s="5">
        <v>300000</v>
      </c>
      <c r="AO364" s="5" t="s">
        <v>147</v>
      </c>
      <c r="AP364" s="278"/>
      <c r="AQ364" s="278"/>
      <c r="AT364" s="63"/>
      <c r="AU364" s="63"/>
      <c r="AV364" s="284"/>
      <c r="AW364" s="284"/>
      <c r="AX364" s="284"/>
      <c r="AY364" s="284"/>
      <c r="AZ364" s="284"/>
      <c r="BA364" s="284"/>
      <c r="BF364" s="258"/>
      <c r="BG364" s="79"/>
      <c r="BH364" s="244"/>
      <c r="BI364" s="5"/>
      <c r="BJ364" s="5"/>
      <c r="BK364" s="5"/>
      <c r="BL364" s="5"/>
      <c r="BM364" s="5"/>
      <c r="BN364" s="5"/>
      <c r="BO364" s="259"/>
      <c r="BP364" s="259"/>
      <c r="BQ364" s="5"/>
      <c r="BR364" s="5"/>
    </row>
    <row r="365" spans="1:70" s="2" customFormat="1" x14ac:dyDescent="0.3">
      <c r="A365"/>
      <c r="B365" s="5"/>
      <c r="C365" s="243"/>
      <c r="D365" s="5"/>
      <c r="E365" s="5"/>
      <c r="F365" s="5"/>
      <c r="G365" s="5"/>
      <c r="H365" s="5"/>
      <c r="I365" s="5"/>
      <c r="K365" s="59"/>
      <c r="L365" s="295"/>
      <c r="M365" s="295"/>
      <c r="N365" s="296"/>
      <c r="O365" s="59"/>
      <c r="P365" s="293"/>
      <c r="Q365" s="293"/>
      <c r="R365" s="294"/>
      <c r="S365" s="294"/>
      <c r="T365" s="283"/>
      <c r="V365" s="279"/>
      <c r="W365" s="278"/>
      <c r="X365"/>
      <c r="Y365" s="278"/>
      <c r="Z365" s="278"/>
      <c r="AA365" s="278"/>
      <c r="AC365" s="258">
        <v>4</v>
      </c>
      <c r="AD365" s="79">
        <v>46569</v>
      </c>
      <c r="AE365" s="244" t="s">
        <v>154</v>
      </c>
      <c r="AF365" s="5">
        <v>3900.8713847269537</v>
      </c>
      <c r="AG365" s="5">
        <v>2584.5147197001006</v>
      </c>
      <c r="AH365" s="5">
        <v>6485.3861044270543</v>
      </c>
      <c r="AI365" s="5">
        <v>284603.09732598194</v>
      </c>
      <c r="AJ365" s="5">
        <v>15396.902674018029</v>
      </c>
      <c r="AK365" s="5">
        <v>10544.64174369019</v>
      </c>
      <c r="AL365" s="259">
        <v>0.1075</v>
      </c>
      <c r="AM365" s="259" t="s">
        <v>155</v>
      </c>
      <c r="AN365" s="5">
        <v>300000</v>
      </c>
      <c r="AO365" s="5" t="s">
        <v>147</v>
      </c>
      <c r="AP365" s="278"/>
      <c r="AQ365" s="278"/>
      <c r="AT365" s="63"/>
      <c r="AU365" s="63"/>
      <c r="AV365" s="284"/>
      <c r="AW365" s="284"/>
      <c r="AX365" s="284"/>
      <c r="AY365" s="284"/>
      <c r="AZ365" s="284"/>
      <c r="BA365" s="284"/>
      <c r="BF365" s="258"/>
      <c r="BG365" s="79"/>
      <c r="BH365" s="244"/>
      <c r="BI365" s="5"/>
      <c r="BJ365" s="5"/>
      <c r="BK365" s="5"/>
      <c r="BL365" s="5"/>
      <c r="BM365" s="5"/>
      <c r="BN365" s="5"/>
      <c r="BO365" s="259"/>
      <c r="BP365" s="259"/>
      <c r="BQ365" s="5"/>
      <c r="BR365" s="5"/>
    </row>
    <row r="366" spans="1:70" s="2" customFormat="1" x14ac:dyDescent="0.3">
      <c r="A366"/>
      <c r="B366" s="5"/>
      <c r="C366" s="243"/>
      <c r="D366" s="5"/>
      <c r="E366" s="5"/>
      <c r="F366" s="5"/>
      <c r="G366" s="5"/>
      <c r="H366" s="5"/>
      <c r="I366" s="5"/>
      <c r="K366" s="59"/>
      <c r="L366" s="295"/>
      <c r="M366" s="295"/>
      <c r="N366" s="296"/>
      <c r="O366" s="59"/>
      <c r="P366" s="293"/>
      <c r="Q366" s="293"/>
      <c r="R366" s="294"/>
      <c r="S366" s="294"/>
      <c r="T366" s="283"/>
      <c r="V366" s="279"/>
      <c r="W366" s="278"/>
      <c r="X366"/>
      <c r="Y366" s="278"/>
      <c r="Z366" s="278"/>
      <c r="AA366" s="278"/>
      <c r="AC366" s="258">
        <v>5</v>
      </c>
      <c r="AD366" s="79">
        <v>46600</v>
      </c>
      <c r="AE366" s="244" t="s">
        <v>154</v>
      </c>
      <c r="AF366" s="5">
        <v>3935.8166908817993</v>
      </c>
      <c r="AG366" s="5">
        <v>2549.569413545255</v>
      </c>
      <c r="AH366" s="5">
        <v>6485.3861044270543</v>
      </c>
      <c r="AI366" s="5">
        <v>280667.28063510015</v>
      </c>
      <c r="AJ366" s="5">
        <v>19332.719364899829</v>
      </c>
      <c r="AK366" s="5">
        <v>13094.211157235444</v>
      </c>
      <c r="AL366" s="259">
        <v>0.1075</v>
      </c>
      <c r="AM366" s="259" t="s">
        <v>155</v>
      </c>
      <c r="AN366" s="5">
        <v>300000</v>
      </c>
      <c r="AO366" s="5" t="s">
        <v>147</v>
      </c>
      <c r="AP366" s="278"/>
      <c r="AQ366" s="278"/>
      <c r="AT366" s="63"/>
      <c r="AU366" s="63"/>
      <c r="AV366" s="284"/>
      <c r="AW366" s="284"/>
      <c r="AX366" s="284"/>
      <c r="AY366" s="284"/>
      <c r="AZ366" s="284"/>
      <c r="BA366" s="284"/>
      <c r="BF366" s="258"/>
      <c r="BG366" s="79"/>
      <c r="BH366" s="244"/>
      <c r="BI366" s="5"/>
      <c r="BJ366" s="5"/>
      <c r="BK366" s="5"/>
      <c r="BL366" s="5"/>
      <c r="BM366" s="5"/>
      <c r="BN366" s="5"/>
      <c r="BO366" s="259"/>
      <c r="BP366" s="259"/>
      <c r="BQ366" s="5"/>
      <c r="BR366" s="5"/>
    </row>
    <row r="367" spans="1:70" s="2" customFormat="1" x14ac:dyDescent="0.3">
      <c r="A367"/>
      <c r="B367" s="5"/>
      <c r="C367" s="243"/>
      <c r="D367" s="5"/>
      <c r="E367" s="5"/>
      <c r="F367" s="5"/>
      <c r="G367" s="5"/>
      <c r="H367" s="5"/>
      <c r="I367" s="5"/>
      <c r="K367" s="59"/>
      <c r="L367" s="295"/>
      <c r="M367" s="295"/>
      <c r="N367" s="296"/>
      <c r="O367" s="59"/>
      <c r="P367" s="293"/>
      <c r="Q367" s="293"/>
      <c r="R367" s="294"/>
      <c r="S367" s="294"/>
      <c r="T367" s="283"/>
      <c r="V367" s="279"/>
      <c r="W367" s="278"/>
      <c r="X367"/>
      <c r="Y367" s="278"/>
      <c r="Z367" s="278"/>
      <c r="AA367" s="278"/>
      <c r="AC367" s="258">
        <v>6</v>
      </c>
      <c r="AD367" s="79">
        <v>46631</v>
      </c>
      <c r="AE367" s="244" t="s">
        <v>154</v>
      </c>
      <c r="AF367" s="5">
        <v>3971.0750487376163</v>
      </c>
      <c r="AG367" s="5">
        <v>2514.3110556894389</v>
      </c>
      <c r="AH367" s="5">
        <v>6485.3861044270552</v>
      </c>
      <c r="AI367" s="5">
        <v>276696.20558636251</v>
      </c>
      <c r="AJ367" s="5">
        <v>23303.794413637446</v>
      </c>
      <c r="AK367" s="5">
        <v>15608.522212924883</v>
      </c>
      <c r="AL367" s="259">
        <v>0.1075</v>
      </c>
      <c r="AM367" s="259" t="s">
        <v>155</v>
      </c>
      <c r="AN367" s="5">
        <v>300000</v>
      </c>
      <c r="AO367" s="5" t="s">
        <v>147</v>
      </c>
      <c r="AP367" s="278"/>
      <c r="AQ367" s="278"/>
      <c r="AT367" s="63"/>
      <c r="AU367" s="63"/>
      <c r="AV367" s="284"/>
      <c r="AW367" s="284"/>
      <c r="AX367" s="284"/>
      <c r="AY367" s="284"/>
      <c r="AZ367" s="284"/>
      <c r="BA367" s="284"/>
      <c r="BF367" s="258"/>
      <c r="BG367" s="79"/>
      <c r="BH367" s="244"/>
      <c r="BI367" s="5"/>
      <c r="BJ367" s="5"/>
      <c r="BK367" s="5"/>
      <c r="BL367" s="5"/>
      <c r="BM367" s="5"/>
      <c r="BN367" s="5"/>
      <c r="BO367" s="259"/>
      <c r="BP367" s="259"/>
      <c r="BQ367" s="5"/>
      <c r="BR367" s="5"/>
    </row>
    <row r="368" spans="1:70" s="2" customFormat="1" x14ac:dyDescent="0.3">
      <c r="A368"/>
      <c r="B368" s="5"/>
      <c r="C368" s="243"/>
      <c r="D368" s="5"/>
      <c r="E368" s="5"/>
      <c r="F368" s="5"/>
      <c r="G368" s="5"/>
      <c r="H368" s="5"/>
      <c r="I368" s="5"/>
      <c r="K368" s="59"/>
      <c r="L368" s="295"/>
      <c r="M368" s="295"/>
      <c r="N368" s="296"/>
      <c r="O368" s="59"/>
      <c r="P368" s="293"/>
      <c r="Q368" s="293"/>
      <c r="R368" s="294"/>
      <c r="S368" s="294"/>
      <c r="T368" s="283"/>
      <c r="V368" s="279"/>
      <c r="W368" s="278"/>
      <c r="X368"/>
      <c r="Y368" s="278"/>
      <c r="Z368" s="278"/>
      <c r="AA368" s="278"/>
      <c r="AC368" s="258">
        <v>7</v>
      </c>
      <c r="AD368" s="79">
        <v>46661</v>
      </c>
      <c r="AE368" s="244" t="s">
        <v>154</v>
      </c>
      <c r="AF368" s="5">
        <v>4006.64926271589</v>
      </c>
      <c r="AG368" s="5">
        <v>2478.7368417111643</v>
      </c>
      <c r="AH368" s="5">
        <v>6485.3861044270543</v>
      </c>
      <c r="AI368" s="5">
        <v>272689.55632364663</v>
      </c>
      <c r="AJ368" s="5">
        <v>27310.443676353338</v>
      </c>
      <c r="AK368" s="5">
        <v>18087.259054636048</v>
      </c>
      <c r="AL368" s="259">
        <v>0.1075</v>
      </c>
      <c r="AM368" s="259" t="s">
        <v>155</v>
      </c>
      <c r="AN368" s="5">
        <v>300000</v>
      </c>
      <c r="AO368" s="5" t="s">
        <v>147</v>
      </c>
      <c r="AP368" s="278"/>
      <c r="AQ368" s="278"/>
      <c r="AT368" s="63"/>
      <c r="AU368" s="63"/>
      <c r="AV368" s="284"/>
      <c r="AW368" s="284"/>
      <c r="AX368" s="284"/>
      <c r="AY368" s="284"/>
      <c r="AZ368" s="284"/>
      <c r="BA368" s="284"/>
      <c r="BF368" s="258"/>
      <c r="BG368" s="79"/>
      <c r="BH368" s="244"/>
      <c r="BI368" s="5"/>
      <c r="BJ368" s="5"/>
      <c r="BK368" s="5"/>
      <c r="BL368" s="5"/>
      <c r="BM368" s="5"/>
      <c r="BN368" s="5"/>
      <c r="BO368" s="259"/>
      <c r="BP368" s="259"/>
      <c r="BQ368" s="5"/>
      <c r="BR368" s="5"/>
    </row>
    <row r="369" spans="1:70" s="2" customFormat="1" x14ac:dyDescent="0.3">
      <c r="A369"/>
      <c r="B369" s="5"/>
      <c r="C369" s="243"/>
      <c r="D369" s="5"/>
      <c r="E369" s="5"/>
      <c r="F369" s="5"/>
      <c r="G369" s="5"/>
      <c r="H369" s="5"/>
      <c r="I369" s="5"/>
      <c r="K369" s="59"/>
      <c r="L369" s="295"/>
      <c r="M369" s="295"/>
      <c r="N369" s="296"/>
      <c r="O369" s="59"/>
      <c r="P369" s="293"/>
      <c r="Q369" s="293"/>
      <c r="R369" s="294"/>
      <c r="S369" s="294"/>
      <c r="T369" s="283"/>
      <c r="V369" s="279"/>
      <c r="W369" s="278"/>
      <c r="X369"/>
      <c r="Y369" s="278"/>
      <c r="Z369" s="278"/>
      <c r="AA369" s="278"/>
      <c r="AC369" s="258">
        <v>8</v>
      </c>
      <c r="AD369" s="79">
        <v>46692</v>
      </c>
      <c r="AE369" s="244" t="s">
        <v>154</v>
      </c>
      <c r="AF369" s="5">
        <v>4066.0308250807243</v>
      </c>
      <c r="AG369" s="5">
        <v>2386.033617831908</v>
      </c>
      <c r="AH369" s="5">
        <v>6452.0644429126323</v>
      </c>
      <c r="AI369" s="5">
        <v>268623.52549856593</v>
      </c>
      <c r="AJ369" s="5">
        <v>31376.474501434062</v>
      </c>
      <c r="AK369" s="5">
        <v>20473.292672467956</v>
      </c>
      <c r="AL369" s="259">
        <v>0.105</v>
      </c>
      <c r="AM369" s="259" t="s">
        <v>155</v>
      </c>
      <c r="AN369" s="5">
        <v>300000</v>
      </c>
      <c r="AO369" s="5" t="s">
        <v>147</v>
      </c>
      <c r="AP369" s="278"/>
      <c r="AQ369" s="278"/>
      <c r="AT369" s="63"/>
      <c r="AU369" s="63"/>
      <c r="AV369" s="284"/>
      <c r="AW369" s="284"/>
      <c r="AX369" s="284"/>
      <c r="AY369" s="284"/>
      <c r="AZ369" s="284"/>
      <c r="BA369" s="284"/>
      <c r="BF369" s="258"/>
      <c r="BG369" s="79"/>
      <c r="BH369" s="244"/>
      <c r="BI369" s="5"/>
      <c r="BJ369" s="5"/>
      <c r="BK369" s="5"/>
      <c r="BL369" s="5"/>
      <c r="BM369" s="5"/>
      <c r="BN369" s="5"/>
      <c r="BO369" s="259"/>
      <c r="BP369" s="259"/>
      <c r="BQ369" s="5"/>
      <c r="BR369" s="5"/>
    </row>
    <row r="370" spans="1:70" s="2" customFormat="1" x14ac:dyDescent="0.3">
      <c r="A370"/>
      <c r="B370" s="5"/>
      <c r="C370" s="243"/>
      <c r="D370" s="5"/>
      <c r="E370" s="5"/>
      <c r="F370" s="5"/>
      <c r="G370" s="5"/>
      <c r="H370" s="5"/>
      <c r="I370" s="5"/>
      <c r="K370" s="59"/>
      <c r="L370" s="295"/>
      <c r="M370" s="295"/>
      <c r="N370" s="296"/>
      <c r="O370" s="59"/>
      <c r="P370" s="293"/>
      <c r="Q370" s="293"/>
      <c r="R370" s="294"/>
      <c r="S370" s="294"/>
      <c r="T370" s="283"/>
      <c r="V370" s="279"/>
      <c r="W370" s="278"/>
      <c r="X370"/>
      <c r="Y370" s="278"/>
      <c r="Z370" s="278"/>
      <c r="AA370" s="278"/>
      <c r="AC370" s="258">
        <v>9</v>
      </c>
      <c r="AD370" s="79">
        <v>46722</v>
      </c>
      <c r="AE370" s="244" t="s">
        <v>154</v>
      </c>
      <c r="AF370" s="5">
        <v>4101.6085948001819</v>
      </c>
      <c r="AG370" s="5">
        <v>2350.4558481124518</v>
      </c>
      <c r="AH370" s="5">
        <v>6452.0644429126341</v>
      </c>
      <c r="AI370" s="5">
        <v>264521.91690376576</v>
      </c>
      <c r="AJ370" s="5">
        <v>35478.083096234244</v>
      </c>
      <c r="AK370" s="5">
        <v>22823.748520580408</v>
      </c>
      <c r="AL370" s="259">
        <v>0.105</v>
      </c>
      <c r="AM370" s="259" t="s">
        <v>155</v>
      </c>
      <c r="AN370" s="5">
        <v>300000</v>
      </c>
      <c r="AO370" s="5" t="s">
        <v>147</v>
      </c>
      <c r="AP370" s="278"/>
      <c r="AQ370" s="278"/>
      <c r="AT370" s="63"/>
      <c r="AU370" s="63"/>
      <c r="AV370" s="284"/>
      <c r="AW370" s="284"/>
      <c r="AX370" s="284"/>
      <c r="AY370" s="284"/>
      <c r="AZ370" s="284"/>
      <c r="BA370" s="284"/>
      <c r="BF370" s="258"/>
      <c r="BG370" s="79"/>
      <c r="BH370" s="244"/>
      <c r="BI370" s="5"/>
      <c r="BJ370" s="5"/>
      <c r="BK370" s="5"/>
      <c r="BL370" s="5"/>
      <c r="BM370" s="5"/>
      <c r="BN370" s="5"/>
      <c r="BO370" s="259"/>
      <c r="BP370" s="259"/>
      <c r="BQ370" s="5"/>
      <c r="BR370" s="5"/>
    </row>
    <row r="371" spans="1:70" s="2" customFormat="1" x14ac:dyDescent="0.3">
      <c r="A371"/>
      <c r="B371" s="5"/>
      <c r="C371" s="243"/>
      <c r="D371" s="5"/>
      <c r="E371" s="5"/>
      <c r="F371" s="5"/>
      <c r="G371" s="5"/>
      <c r="H371" s="5"/>
      <c r="I371" s="5"/>
      <c r="K371" s="59"/>
      <c r="L371" s="295"/>
      <c r="M371" s="295"/>
      <c r="N371" s="296"/>
      <c r="O371" s="59"/>
      <c r="P371" s="293"/>
      <c r="Q371" s="293"/>
      <c r="R371" s="294"/>
      <c r="S371" s="294"/>
      <c r="T371" s="283"/>
      <c r="V371" s="279"/>
      <c r="W371" s="278"/>
      <c r="X371"/>
      <c r="Y371" s="278"/>
      <c r="Z371" s="278"/>
      <c r="AA371" s="278"/>
      <c r="AC371" s="258">
        <v>10</v>
      </c>
      <c r="AD371" s="79">
        <v>46753</v>
      </c>
      <c r="AE371" s="244" t="s">
        <v>154</v>
      </c>
      <c r="AF371" s="5">
        <v>4137.4976700046846</v>
      </c>
      <c r="AG371" s="5">
        <v>2314.5667729079501</v>
      </c>
      <c r="AH371" s="5">
        <v>6452.0644429126351</v>
      </c>
      <c r="AI371" s="5">
        <v>260384.41923376106</v>
      </c>
      <c r="AJ371" s="5">
        <v>39615.580766238927</v>
      </c>
      <c r="AK371" s="5">
        <v>25138.315293488358</v>
      </c>
      <c r="AL371" s="259">
        <v>0.105</v>
      </c>
      <c r="AM371" s="259" t="s">
        <v>155</v>
      </c>
      <c r="AN371" s="5">
        <v>300000</v>
      </c>
      <c r="AO371" s="5" t="s">
        <v>147</v>
      </c>
      <c r="AP371" s="278"/>
      <c r="AQ371" s="278"/>
      <c r="AT371" s="63"/>
      <c r="AU371" s="63"/>
      <c r="AV371" s="284"/>
      <c r="AW371" s="284"/>
      <c r="AX371" s="284"/>
      <c r="AY371" s="284"/>
      <c r="AZ371" s="284"/>
      <c r="BA371" s="284"/>
      <c r="BF371" s="258"/>
      <c r="BG371" s="79"/>
      <c r="BH371" s="244"/>
      <c r="BI371" s="5"/>
      <c r="BJ371" s="5"/>
      <c r="BK371" s="5"/>
      <c r="BL371" s="5"/>
      <c r="BM371" s="5"/>
      <c r="BN371" s="5"/>
      <c r="BO371" s="259"/>
      <c r="BP371" s="259"/>
      <c r="BQ371" s="5"/>
      <c r="BR371" s="5"/>
    </row>
    <row r="372" spans="1:70" s="2" customFormat="1" x14ac:dyDescent="0.3">
      <c r="A372"/>
      <c r="B372" s="5"/>
      <c r="C372" s="243"/>
      <c r="D372" s="5"/>
      <c r="E372" s="5"/>
      <c r="F372" s="5"/>
      <c r="G372" s="5"/>
      <c r="H372" s="5"/>
      <c r="I372" s="5"/>
      <c r="K372" s="59"/>
      <c r="L372" s="295"/>
      <c r="M372" s="295"/>
      <c r="N372" s="296"/>
      <c r="O372" s="59"/>
      <c r="P372" s="293"/>
      <c r="Q372" s="293"/>
      <c r="R372" s="294"/>
      <c r="S372" s="294"/>
      <c r="T372" s="283"/>
      <c r="V372" s="279"/>
      <c r="W372" s="278"/>
      <c r="X372"/>
      <c r="Y372" s="278"/>
      <c r="Z372" s="278"/>
      <c r="AA372" s="278"/>
      <c r="AC372" s="258">
        <v>11</v>
      </c>
      <c r="AD372" s="79">
        <v>46784</v>
      </c>
      <c r="AE372" s="244" t="s">
        <v>154</v>
      </c>
      <c r="AF372" s="5">
        <v>4173.700774617223</v>
      </c>
      <c r="AG372" s="5">
        <v>2278.3636682954093</v>
      </c>
      <c r="AH372" s="5">
        <v>6452.0644429126323</v>
      </c>
      <c r="AI372" s="5">
        <v>256210.71845914383</v>
      </c>
      <c r="AJ372" s="5">
        <v>43789.281540856151</v>
      </c>
      <c r="AK372" s="5">
        <v>27416.678961783768</v>
      </c>
      <c r="AL372" s="259">
        <v>0.105</v>
      </c>
      <c r="AM372" s="259" t="s">
        <v>155</v>
      </c>
      <c r="AN372" s="5">
        <v>300000</v>
      </c>
      <c r="AO372" s="5" t="s">
        <v>147</v>
      </c>
      <c r="AP372" s="278"/>
      <c r="AQ372" s="278"/>
      <c r="AT372" s="63"/>
      <c r="AU372" s="63"/>
      <c r="AV372" s="284"/>
      <c r="AW372" s="284"/>
      <c r="AX372" s="284"/>
      <c r="AY372" s="284"/>
      <c r="AZ372" s="284"/>
      <c r="BA372" s="284"/>
      <c r="BF372" s="258"/>
      <c r="BG372" s="79"/>
      <c r="BH372" s="244"/>
      <c r="BI372" s="5"/>
      <c r="BJ372" s="5"/>
      <c r="BK372" s="5"/>
      <c r="BL372" s="5"/>
      <c r="BM372" s="5"/>
      <c r="BN372" s="5"/>
      <c r="BO372" s="259"/>
      <c r="BP372" s="259"/>
      <c r="BQ372" s="5"/>
      <c r="BR372" s="5"/>
    </row>
    <row r="373" spans="1:70" s="2" customFormat="1" x14ac:dyDescent="0.3">
      <c r="A373"/>
      <c r="B373" s="5"/>
      <c r="C373" s="243"/>
      <c r="D373" s="5"/>
      <c r="E373" s="5"/>
      <c r="F373" s="5"/>
      <c r="G373" s="5"/>
      <c r="H373" s="5"/>
      <c r="I373" s="5"/>
      <c r="K373" s="59"/>
      <c r="L373" s="295"/>
      <c r="M373" s="295"/>
      <c r="N373" s="296"/>
      <c r="O373" s="59"/>
      <c r="P373" s="293"/>
      <c r="Q373" s="293"/>
      <c r="R373" s="294"/>
      <c r="S373" s="294"/>
      <c r="T373" s="283"/>
      <c r="V373" s="279"/>
      <c r="W373" s="278"/>
      <c r="X373"/>
      <c r="Y373" s="278"/>
      <c r="Z373" s="278"/>
      <c r="AA373" s="278"/>
      <c r="AC373" s="258">
        <v>12</v>
      </c>
      <c r="AD373" s="79">
        <v>46813</v>
      </c>
      <c r="AE373" s="244" t="s">
        <v>154</v>
      </c>
      <c r="AF373" s="5">
        <v>4210.220656395124</v>
      </c>
      <c r="AG373" s="5">
        <v>2241.8437865175083</v>
      </c>
      <c r="AH373" s="5">
        <v>6452.0644429126323</v>
      </c>
      <c r="AI373" s="5">
        <v>252000.49780274869</v>
      </c>
      <c r="AJ373" s="5">
        <v>47999.502197251277</v>
      </c>
      <c r="AK373" s="5">
        <v>29658.522748301275</v>
      </c>
      <c r="AL373" s="259">
        <v>0.105</v>
      </c>
      <c r="AM373" s="259" t="s">
        <v>155</v>
      </c>
      <c r="AN373" s="5">
        <v>300000</v>
      </c>
      <c r="AO373" s="5" t="s">
        <v>147</v>
      </c>
      <c r="AP373" s="278"/>
      <c r="AQ373" s="278"/>
      <c r="AT373" s="63"/>
      <c r="AU373" s="63"/>
      <c r="AV373" s="284"/>
      <c r="AW373" s="284"/>
      <c r="AX373" s="284"/>
      <c r="AY373" s="284"/>
      <c r="AZ373" s="284"/>
      <c r="BA373" s="284"/>
      <c r="BF373" s="258"/>
      <c r="BG373" s="79"/>
      <c r="BH373" s="244"/>
      <c r="BI373" s="5"/>
      <c r="BJ373" s="5"/>
      <c r="BK373" s="5"/>
      <c r="BL373" s="5"/>
      <c r="BM373" s="5"/>
      <c r="BN373" s="5"/>
      <c r="BO373" s="259"/>
      <c r="BP373" s="259"/>
      <c r="BQ373" s="5"/>
      <c r="BR373" s="5"/>
    </row>
    <row r="374" spans="1:70" s="2" customFormat="1" x14ac:dyDescent="0.3">
      <c r="A374"/>
      <c r="B374" s="5"/>
      <c r="C374" s="243"/>
      <c r="D374" s="5"/>
      <c r="E374" s="5"/>
      <c r="F374" s="5"/>
      <c r="G374" s="5"/>
      <c r="H374" s="5"/>
      <c r="I374" s="5"/>
      <c r="K374" s="59"/>
      <c r="L374" s="295"/>
      <c r="M374" s="295"/>
      <c r="N374" s="296"/>
      <c r="O374" s="59"/>
      <c r="P374" s="293"/>
      <c r="Q374" s="293"/>
      <c r="R374" s="294"/>
      <c r="S374" s="294"/>
      <c r="T374" s="283"/>
      <c r="V374" s="279"/>
      <c r="W374" s="278"/>
      <c r="X374"/>
      <c r="Y374" s="278"/>
      <c r="Z374" s="278"/>
      <c r="AA374" s="278"/>
      <c r="AC374" s="258">
        <v>13</v>
      </c>
      <c r="AD374" s="79">
        <v>46844</v>
      </c>
      <c r="AE374" s="244" t="s">
        <v>154</v>
      </c>
      <c r="AF374" s="5">
        <v>4247.0600871385814</v>
      </c>
      <c r="AG374" s="5">
        <v>2205.004355774051</v>
      </c>
      <c r="AH374" s="5">
        <v>6452.0644429126323</v>
      </c>
      <c r="AI374" s="5">
        <v>247753.43771561011</v>
      </c>
      <c r="AJ374" s="5">
        <v>52246.56228438986</v>
      </c>
      <c r="AK374" s="5">
        <v>31863.527104075325</v>
      </c>
      <c r="AL374" s="259">
        <v>0.105</v>
      </c>
      <c r="AM374" s="259" t="s">
        <v>155</v>
      </c>
      <c r="AN374" s="5">
        <v>300000</v>
      </c>
      <c r="AO374" s="5" t="s">
        <v>147</v>
      </c>
      <c r="AP374" s="278"/>
      <c r="AQ374" s="278"/>
      <c r="AT374" s="63"/>
      <c r="AU374" s="63"/>
      <c r="AV374" s="284"/>
      <c r="AW374" s="284"/>
      <c r="AX374" s="284"/>
      <c r="AY374" s="284"/>
      <c r="AZ374" s="284"/>
      <c r="BA374" s="284"/>
      <c r="BF374" s="258"/>
      <c r="BG374" s="79"/>
      <c r="BH374" s="244"/>
      <c r="BI374" s="5"/>
      <c r="BJ374" s="5"/>
      <c r="BK374" s="5"/>
      <c r="BL374" s="5"/>
      <c r="BM374" s="5"/>
      <c r="BN374" s="5"/>
      <c r="BO374" s="259"/>
      <c r="BP374" s="259"/>
      <c r="BQ374" s="5"/>
      <c r="BR374" s="5"/>
    </row>
    <row r="375" spans="1:70" s="2" customFormat="1" x14ac:dyDescent="0.3">
      <c r="A375"/>
      <c r="B375" s="5"/>
      <c r="C375" s="243"/>
      <c r="D375" s="5"/>
      <c r="E375" s="5"/>
      <c r="F375" s="5"/>
      <c r="G375" s="5"/>
      <c r="H375" s="5"/>
      <c r="I375" s="5"/>
      <c r="K375" s="59"/>
      <c r="L375" s="295"/>
      <c r="M375" s="295"/>
      <c r="N375" s="296"/>
      <c r="O375" s="59"/>
      <c r="P375" s="293"/>
      <c r="Q375" s="293"/>
      <c r="R375" s="294"/>
      <c r="S375" s="294"/>
      <c r="T375" s="283"/>
      <c r="V375" s="279"/>
      <c r="W375" s="278"/>
      <c r="X375"/>
      <c r="Y375" s="278"/>
      <c r="Z375" s="278"/>
      <c r="AA375" s="278"/>
      <c r="AC375" s="258">
        <v>14</v>
      </c>
      <c r="AD375" s="79">
        <v>46874</v>
      </c>
      <c r="AE375" s="244" t="s">
        <v>154</v>
      </c>
      <c r="AF375" s="5">
        <v>4284.2218629010458</v>
      </c>
      <c r="AG375" s="5">
        <v>2167.8425800115883</v>
      </c>
      <c r="AH375" s="5">
        <v>6452.0644429126341</v>
      </c>
      <c r="AI375" s="5">
        <v>243469.21585270908</v>
      </c>
      <c r="AJ375" s="5">
        <v>56530.784147290906</v>
      </c>
      <c r="AK375" s="5">
        <v>34031.369684086916</v>
      </c>
      <c r="AL375" s="259">
        <v>0.105</v>
      </c>
      <c r="AM375" s="259" t="s">
        <v>155</v>
      </c>
      <c r="AN375" s="5">
        <v>300000</v>
      </c>
      <c r="AO375" s="5" t="s">
        <v>147</v>
      </c>
      <c r="AP375" s="278"/>
      <c r="AQ375" s="278"/>
      <c r="AT375" s="63"/>
      <c r="AU375" s="63"/>
      <c r="AV375" s="284"/>
      <c r="AW375" s="284"/>
      <c r="AX375" s="284"/>
      <c r="AY375" s="284"/>
      <c r="AZ375" s="284"/>
      <c r="BA375" s="284"/>
      <c r="BF375" s="258"/>
      <c r="BG375" s="79"/>
      <c r="BH375" s="244"/>
      <c r="BI375" s="5"/>
      <c r="BJ375" s="5"/>
      <c r="BK375" s="5"/>
      <c r="BL375" s="5"/>
      <c r="BM375" s="5"/>
      <c r="BN375" s="5"/>
      <c r="BO375" s="259"/>
      <c r="BP375" s="259"/>
      <c r="BQ375" s="5"/>
      <c r="BR375" s="5"/>
    </row>
    <row r="376" spans="1:70" s="2" customFormat="1" x14ac:dyDescent="0.3">
      <c r="A376"/>
      <c r="B376" s="5"/>
      <c r="C376" s="243"/>
      <c r="D376" s="5"/>
      <c r="E376" s="5"/>
      <c r="F376" s="5"/>
      <c r="G376" s="5"/>
      <c r="H376" s="5"/>
      <c r="I376" s="5"/>
      <c r="K376" s="59"/>
      <c r="L376" s="295"/>
      <c r="M376" s="295"/>
      <c r="N376" s="296"/>
      <c r="O376" s="59"/>
      <c r="P376" s="293"/>
      <c r="Q376" s="293"/>
      <c r="R376" s="294"/>
      <c r="S376" s="294"/>
      <c r="T376" s="283"/>
      <c r="V376" s="279"/>
      <c r="W376" s="278"/>
      <c r="X376"/>
      <c r="Y376" s="278"/>
      <c r="Z376" s="278"/>
      <c r="AA376" s="278"/>
      <c r="AC376" s="258">
        <v>15</v>
      </c>
      <c r="AD376" s="79">
        <v>46905</v>
      </c>
      <c r="AE376" s="244" t="s">
        <v>154</v>
      </c>
      <c r="AF376" s="5">
        <v>4321.7088042014275</v>
      </c>
      <c r="AG376" s="5">
        <v>2130.3556387112044</v>
      </c>
      <c r="AH376" s="5">
        <v>6452.0644429126323</v>
      </c>
      <c r="AI376" s="5">
        <v>239147.50704850766</v>
      </c>
      <c r="AJ376" s="5">
        <v>60852.492951492335</v>
      </c>
      <c r="AK376" s="5">
        <v>36161.72532279812</v>
      </c>
      <c r="AL376" s="259">
        <v>0.105</v>
      </c>
      <c r="AM376" s="259" t="s">
        <v>155</v>
      </c>
      <c r="AN376" s="5">
        <v>300000</v>
      </c>
      <c r="AO376" s="5" t="s">
        <v>147</v>
      </c>
      <c r="AP376" s="278"/>
      <c r="AQ376" s="278"/>
      <c r="AT376" s="63"/>
      <c r="AU376" s="63"/>
      <c r="AV376" s="284"/>
      <c r="AW376" s="284"/>
      <c r="AX376" s="284"/>
      <c r="AY376" s="284"/>
      <c r="AZ376" s="284"/>
      <c r="BA376" s="284"/>
      <c r="BF376" s="258"/>
      <c r="BG376" s="79"/>
      <c r="BH376" s="244"/>
      <c r="BI376" s="5"/>
      <c r="BJ376" s="5"/>
      <c r="BK376" s="5"/>
      <c r="BL376" s="5"/>
      <c r="BM376" s="5"/>
      <c r="BN376" s="5"/>
      <c r="BO376" s="259"/>
      <c r="BP376" s="259"/>
      <c r="BQ376" s="5"/>
      <c r="BR376" s="5"/>
    </row>
    <row r="377" spans="1:70" s="2" customFormat="1" x14ac:dyDescent="0.3">
      <c r="A377"/>
      <c r="B377" s="5"/>
      <c r="C377" s="243"/>
      <c r="D377" s="5"/>
      <c r="E377" s="5"/>
      <c r="F377" s="5"/>
      <c r="G377" s="5"/>
      <c r="H377" s="5"/>
      <c r="I377" s="5"/>
      <c r="K377" s="59"/>
      <c r="L377" s="295"/>
      <c r="M377" s="295"/>
      <c r="N377" s="296"/>
      <c r="O377" s="59"/>
      <c r="P377" s="293"/>
      <c r="Q377" s="293"/>
      <c r="R377" s="294"/>
      <c r="S377" s="294"/>
      <c r="T377" s="283"/>
      <c r="V377" s="279"/>
      <c r="W377" s="278"/>
      <c r="X377"/>
      <c r="Y377" s="278"/>
      <c r="Z377" s="278"/>
      <c r="AA377" s="278"/>
      <c r="AC377" s="258">
        <v>16</v>
      </c>
      <c r="AD377" s="79">
        <v>46935</v>
      </c>
      <c r="AE377" s="244" t="s">
        <v>154</v>
      </c>
      <c r="AF377" s="5">
        <v>4359.5237562381917</v>
      </c>
      <c r="AG377" s="5">
        <v>2092.540686674442</v>
      </c>
      <c r="AH377" s="5">
        <v>6452.0644429126341</v>
      </c>
      <c r="AI377" s="5">
        <v>234787.98329226946</v>
      </c>
      <c r="AJ377" s="5">
        <v>65212.016707730523</v>
      </c>
      <c r="AK377" s="5">
        <v>38254.266009472565</v>
      </c>
      <c r="AL377" s="259">
        <v>0.105</v>
      </c>
      <c r="AM377" s="259" t="s">
        <v>155</v>
      </c>
      <c r="AN377" s="5">
        <v>300000</v>
      </c>
      <c r="AO377" s="5" t="s">
        <v>147</v>
      </c>
      <c r="AP377" s="278"/>
      <c r="AQ377" s="278"/>
      <c r="AT377" s="63"/>
      <c r="AU377" s="63"/>
      <c r="AV377" s="284"/>
      <c r="AW377" s="284"/>
      <c r="AX377" s="284"/>
      <c r="AY377" s="284"/>
      <c r="AZ377" s="284"/>
      <c r="BA377" s="284"/>
      <c r="BF377" s="258"/>
      <c r="BG377" s="79"/>
      <c r="BH377" s="244"/>
      <c r="BI377" s="5"/>
      <c r="BJ377" s="5"/>
      <c r="BK377" s="5"/>
      <c r="BL377" s="5"/>
      <c r="BM377" s="5"/>
      <c r="BN377" s="5"/>
      <c r="BO377" s="259"/>
      <c r="BP377" s="259"/>
      <c r="BQ377" s="5"/>
      <c r="BR377" s="5"/>
    </row>
    <row r="378" spans="1:70" s="2" customFormat="1" x14ac:dyDescent="0.3">
      <c r="A378"/>
      <c r="B378" s="5"/>
      <c r="C378" s="243"/>
      <c r="D378" s="5"/>
      <c r="E378" s="5"/>
      <c r="F378" s="5"/>
      <c r="G378" s="5"/>
      <c r="H378" s="5"/>
      <c r="I378" s="5"/>
      <c r="K378" s="59"/>
      <c r="L378" s="295"/>
      <c r="M378" s="295"/>
      <c r="N378" s="296"/>
      <c r="O378" s="59"/>
      <c r="P378" s="293"/>
      <c r="Q378" s="293"/>
      <c r="R378" s="294"/>
      <c r="S378" s="294"/>
      <c r="T378" s="283"/>
      <c r="V378" s="279"/>
      <c r="W378" s="278"/>
      <c r="X378"/>
      <c r="Y378" s="278"/>
      <c r="Z378" s="278"/>
      <c r="AA378" s="278"/>
      <c r="AC378" s="258">
        <v>17</v>
      </c>
      <c r="AD378" s="79">
        <v>46966</v>
      </c>
      <c r="AE378" s="244" t="s">
        <v>154</v>
      </c>
      <c r="AF378" s="5">
        <v>4397.669589105275</v>
      </c>
      <c r="AG378" s="5">
        <v>2054.3948538073578</v>
      </c>
      <c r="AH378" s="5">
        <v>6452.0644429126323</v>
      </c>
      <c r="AI378" s="5">
        <v>230390.3137031642</v>
      </c>
      <c r="AJ378" s="5">
        <v>69609.686296835804</v>
      </c>
      <c r="AK378" s="5">
        <v>40308.660863279925</v>
      </c>
      <c r="AL378" s="259">
        <v>0.105</v>
      </c>
      <c r="AM378" s="259" t="s">
        <v>155</v>
      </c>
      <c r="AN378" s="5">
        <v>300000</v>
      </c>
      <c r="AO378" s="5" t="s">
        <v>147</v>
      </c>
      <c r="AP378" s="278"/>
      <c r="AQ378" s="278"/>
      <c r="AT378" s="63"/>
      <c r="AU378" s="63"/>
      <c r="AV378" s="284"/>
      <c r="AW378" s="284"/>
      <c r="AX378" s="284"/>
      <c r="AY378" s="284"/>
      <c r="AZ378" s="284"/>
      <c r="BA378" s="284"/>
      <c r="BF378" s="258"/>
      <c r="BG378" s="79"/>
      <c r="BH378" s="244"/>
      <c r="BI378" s="5"/>
      <c r="BJ378" s="5"/>
      <c r="BK378" s="5"/>
      <c r="BL378" s="5"/>
      <c r="BM378" s="5"/>
      <c r="BN378" s="5"/>
      <c r="BO378" s="259"/>
      <c r="BP378" s="259"/>
      <c r="BQ378" s="5"/>
      <c r="BR378" s="5"/>
    </row>
    <row r="379" spans="1:70" s="2" customFormat="1" x14ac:dyDescent="0.3">
      <c r="A379"/>
      <c r="B379" s="5"/>
      <c r="C379" s="243"/>
      <c r="D379" s="5"/>
      <c r="E379" s="5"/>
      <c r="F379" s="5"/>
      <c r="G379" s="5"/>
      <c r="H379" s="5"/>
      <c r="I379" s="5"/>
      <c r="K379" s="59"/>
      <c r="L379" s="295"/>
      <c r="M379" s="295"/>
      <c r="N379" s="296"/>
      <c r="O379" s="59"/>
      <c r="P379" s="293"/>
      <c r="Q379" s="293"/>
      <c r="R379" s="294"/>
      <c r="S379" s="294"/>
      <c r="T379" s="283"/>
      <c r="V379" s="279"/>
      <c r="W379" s="278"/>
      <c r="X379"/>
      <c r="Y379" s="278"/>
      <c r="Z379" s="278"/>
      <c r="AA379" s="278"/>
      <c r="AC379" s="258">
        <v>18</v>
      </c>
      <c r="AD379" s="79">
        <v>46997</v>
      </c>
      <c r="AE379" s="244" t="s">
        <v>154</v>
      </c>
      <c r="AF379" s="5">
        <v>4436.1491980099454</v>
      </c>
      <c r="AG379" s="5">
        <v>2015.9152449026867</v>
      </c>
      <c r="AH379" s="5">
        <v>6452.0644429126323</v>
      </c>
      <c r="AI379" s="5">
        <v>225954.16450515424</v>
      </c>
      <c r="AJ379" s="5">
        <v>74045.835494845756</v>
      </c>
      <c r="AK379" s="5">
        <v>42324.576108182613</v>
      </c>
      <c r="AL379" s="259">
        <v>0.105</v>
      </c>
      <c r="AM379" s="259" t="s">
        <v>155</v>
      </c>
      <c r="AN379" s="5">
        <v>300000</v>
      </c>
      <c r="AO379" s="5" t="s">
        <v>147</v>
      </c>
      <c r="AP379" s="278"/>
      <c r="AQ379" s="278"/>
      <c r="AT379" s="63"/>
      <c r="AU379" s="63"/>
      <c r="AV379" s="284"/>
      <c r="AW379" s="284"/>
      <c r="AX379" s="284"/>
      <c r="AY379" s="284"/>
      <c r="AZ379" s="284"/>
      <c r="BA379" s="284"/>
      <c r="BF379" s="258"/>
      <c r="BG379" s="79"/>
      <c r="BH379" s="244"/>
      <c r="BI379" s="5"/>
      <c r="BJ379" s="5"/>
      <c r="BK379" s="5"/>
      <c r="BL379" s="5"/>
      <c r="BM379" s="5"/>
      <c r="BN379" s="5"/>
      <c r="BO379" s="259"/>
      <c r="BP379" s="259"/>
      <c r="BQ379" s="5"/>
      <c r="BR379" s="5"/>
    </row>
    <row r="380" spans="1:70" s="2" customFormat="1" x14ac:dyDescent="0.3">
      <c r="A380"/>
      <c r="B380" s="5"/>
      <c r="C380" s="243"/>
      <c r="D380" s="5"/>
      <c r="E380" s="5"/>
      <c r="F380" s="5"/>
      <c r="G380" s="5"/>
      <c r="H380" s="5"/>
      <c r="I380" s="5"/>
      <c r="K380" s="59"/>
      <c r="L380" s="295"/>
      <c r="M380" s="295"/>
      <c r="N380" s="296"/>
      <c r="O380" s="59"/>
      <c r="P380" s="293"/>
      <c r="Q380" s="293"/>
      <c r="R380" s="294"/>
      <c r="S380" s="294"/>
      <c r="T380" s="283"/>
      <c r="V380" s="279"/>
      <c r="W380" s="278"/>
      <c r="X380"/>
      <c r="Y380" s="278"/>
      <c r="Z380" s="278"/>
      <c r="AA380" s="278"/>
      <c r="AC380" s="258">
        <v>19</v>
      </c>
      <c r="AD380" s="79">
        <v>47027</v>
      </c>
      <c r="AE380" s="244" t="s">
        <v>154</v>
      </c>
      <c r="AF380" s="5">
        <v>4474.9655034925345</v>
      </c>
      <c r="AG380" s="5">
        <v>1977.0989394200997</v>
      </c>
      <c r="AH380" s="5">
        <v>6452.0644429126341</v>
      </c>
      <c r="AI380" s="5">
        <v>221479.19900166171</v>
      </c>
      <c r="AJ380" s="5">
        <v>78520.800998338294</v>
      </c>
      <c r="AK380" s="5">
        <v>44301.675047602715</v>
      </c>
      <c r="AL380" s="259">
        <v>0.105</v>
      </c>
      <c r="AM380" s="259" t="s">
        <v>155</v>
      </c>
      <c r="AN380" s="5">
        <v>300000</v>
      </c>
      <c r="AO380" s="5" t="s">
        <v>147</v>
      </c>
      <c r="AP380" s="278"/>
      <c r="AQ380" s="278"/>
      <c r="AT380" s="63"/>
      <c r="AU380" s="63"/>
      <c r="AV380" s="284"/>
      <c r="AW380" s="284"/>
      <c r="AX380" s="284"/>
      <c r="AY380" s="284"/>
      <c r="AZ380" s="284"/>
      <c r="BA380" s="284"/>
      <c r="BF380" s="258"/>
      <c r="BG380" s="79"/>
      <c r="BH380" s="244"/>
      <c r="BI380" s="5"/>
      <c r="BJ380" s="5"/>
      <c r="BK380" s="5"/>
      <c r="BL380" s="5"/>
      <c r="BM380" s="5"/>
      <c r="BN380" s="5"/>
      <c r="BO380" s="259"/>
      <c r="BP380" s="259"/>
      <c r="BQ380" s="5"/>
      <c r="BR380" s="5"/>
    </row>
    <row r="381" spans="1:70" s="2" customFormat="1" x14ac:dyDescent="0.3">
      <c r="A381"/>
      <c r="B381" s="5"/>
      <c r="C381" s="243"/>
      <c r="D381" s="5"/>
      <c r="E381" s="5"/>
      <c r="F381" s="5"/>
      <c r="G381" s="5"/>
      <c r="H381" s="5"/>
      <c r="I381" s="5"/>
      <c r="K381" s="59"/>
      <c r="L381" s="295"/>
      <c r="M381" s="295"/>
      <c r="N381" s="296"/>
      <c r="O381" s="59"/>
      <c r="P381" s="293"/>
      <c r="Q381" s="293"/>
      <c r="R381" s="294"/>
      <c r="S381" s="294"/>
      <c r="T381" s="283"/>
      <c r="V381" s="279"/>
      <c r="W381" s="278"/>
      <c r="X381"/>
      <c r="Y381" s="278"/>
      <c r="Z381" s="278"/>
      <c r="AA381" s="278"/>
      <c r="AC381" s="258">
        <v>20</v>
      </c>
      <c r="AD381" s="79">
        <v>47058</v>
      </c>
      <c r="AE381" s="244" t="s">
        <v>154</v>
      </c>
      <c r="AF381" s="5">
        <v>4533.9338078365317</v>
      </c>
      <c r="AG381" s="5">
        <v>1891.801491472527</v>
      </c>
      <c r="AH381" s="5">
        <v>6425.735299309059</v>
      </c>
      <c r="AI381" s="5">
        <v>216945.26519382518</v>
      </c>
      <c r="AJ381" s="5">
        <v>83054.73480617482</v>
      </c>
      <c r="AK381" s="5">
        <v>46193.476539075244</v>
      </c>
      <c r="AL381" s="259">
        <v>0.10249999999999999</v>
      </c>
      <c r="AM381" s="259" t="s">
        <v>155</v>
      </c>
      <c r="AN381" s="5">
        <v>300000</v>
      </c>
      <c r="AO381" s="5" t="s">
        <v>147</v>
      </c>
      <c r="AP381" s="278"/>
      <c r="AQ381" s="278"/>
      <c r="AT381" s="63"/>
      <c r="AU381" s="63"/>
      <c r="AV381" s="284"/>
      <c r="AW381" s="284"/>
      <c r="AX381" s="284"/>
      <c r="AY381" s="284"/>
      <c r="AZ381" s="284"/>
      <c r="BA381" s="284"/>
      <c r="BF381" s="258"/>
      <c r="BG381" s="79"/>
      <c r="BH381" s="244"/>
      <c r="BI381" s="5"/>
      <c r="BJ381" s="5"/>
      <c r="BK381" s="5"/>
      <c r="BL381" s="5"/>
      <c r="BM381" s="5"/>
      <c r="BN381" s="5"/>
      <c r="BO381" s="259"/>
      <c r="BP381" s="259"/>
      <c r="BQ381" s="5"/>
      <c r="BR381" s="5"/>
    </row>
    <row r="382" spans="1:70" s="2" customFormat="1" x14ac:dyDescent="0.3">
      <c r="A382"/>
      <c r="B382" s="5"/>
      <c r="C382" s="243"/>
      <c r="D382" s="5"/>
      <c r="E382" s="5"/>
      <c r="F382" s="5"/>
      <c r="G382" s="5"/>
      <c r="H382" s="5"/>
      <c r="I382" s="5"/>
      <c r="K382" s="59"/>
      <c r="L382" s="295"/>
      <c r="M382" s="295"/>
      <c r="N382" s="296"/>
      <c r="O382" s="59"/>
      <c r="P382" s="293"/>
      <c r="Q382" s="293"/>
      <c r="R382" s="294"/>
      <c r="S382" s="294"/>
      <c r="T382" s="283"/>
      <c r="V382" s="279"/>
      <c r="W382" s="278"/>
      <c r="X382"/>
      <c r="Y382" s="278"/>
      <c r="Z382" s="278"/>
      <c r="AA382" s="278"/>
      <c r="AC382" s="258">
        <v>21</v>
      </c>
      <c r="AD382" s="79">
        <v>47088</v>
      </c>
      <c r="AE382" s="244" t="s">
        <v>154</v>
      </c>
      <c r="AF382" s="5">
        <v>4572.6611591118026</v>
      </c>
      <c r="AG382" s="5">
        <v>1853.0741401972566</v>
      </c>
      <c r="AH382" s="5">
        <v>6425.735299309059</v>
      </c>
      <c r="AI382" s="5">
        <v>212372.60403471338</v>
      </c>
      <c r="AJ382" s="5">
        <v>87627.395965286618</v>
      </c>
      <c r="AK382" s="5">
        <v>48046.550679272499</v>
      </c>
      <c r="AL382" s="259">
        <v>0.10249999999999999</v>
      </c>
      <c r="AM382" s="259" t="s">
        <v>155</v>
      </c>
      <c r="AN382" s="5">
        <v>300000</v>
      </c>
      <c r="AO382" s="5" t="s">
        <v>147</v>
      </c>
      <c r="AP382" s="278"/>
      <c r="AQ382" s="278"/>
      <c r="AT382" s="63"/>
      <c r="AU382" s="63"/>
      <c r="AV382" s="284"/>
      <c r="AW382" s="284"/>
      <c r="AX382" s="284"/>
      <c r="AY382" s="284"/>
      <c r="AZ382" s="284"/>
      <c r="BA382" s="284"/>
      <c r="BF382" s="258"/>
      <c r="BG382" s="79"/>
      <c r="BH382" s="244"/>
      <c r="BI382" s="5"/>
      <c r="BJ382" s="5"/>
      <c r="BK382" s="5"/>
      <c r="BL382" s="5"/>
      <c r="BM382" s="5"/>
      <c r="BN382" s="5"/>
      <c r="BO382" s="259"/>
      <c r="BP382" s="259"/>
      <c r="BQ382" s="5"/>
      <c r="BR382" s="5"/>
    </row>
    <row r="383" spans="1:70" s="2" customFormat="1" x14ac:dyDescent="0.3">
      <c r="A383"/>
      <c r="B383" s="5"/>
      <c r="C383" s="243"/>
      <c r="D383" s="5"/>
      <c r="E383" s="5"/>
      <c r="F383" s="5"/>
      <c r="G383" s="5"/>
      <c r="H383" s="5"/>
      <c r="I383" s="5"/>
      <c r="K383" s="59"/>
      <c r="L383" s="295"/>
      <c r="M383" s="295"/>
      <c r="N383" s="296"/>
      <c r="O383" s="59"/>
      <c r="P383" s="293"/>
      <c r="Q383" s="293"/>
      <c r="R383" s="294"/>
      <c r="S383" s="294"/>
      <c r="T383" s="283"/>
      <c r="V383" s="279"/>
      <c r="W383" s="278"/>
      <c r="X383"/>
      <c r="Y383" s="278"/>
      <c r="Z383" s="278"/>
      <c r="AA383" s="278"/>
      <c r="AC383" s="258">
        <v>22</v>
      </c>
      <c r="AD383" s="79">
        <v>47119</v>
      </c>
      <c r="AE383" s="244" t="s">
        <v>154</v>
      </c>
      <c r="AF383" s="5">
        <v>4611.7193065125484</v>
      </c>
      <c r="AG383" s="5">
        <v>1814.0159927965101</v>
      </c>
      <c r="AH383" s="5">
        <v>6425.735299309059</v>
      </c>
      <c r="AI383" s="5">
        <v>207760.88472820082</v>
      </c>
      <c r="AJ383" s="5">
        <v>92239.115271799164</v>
      </c>
      <c r="AK383" s="5">
        <v>49860.566672069006</v>
      </c>
      <c r="AL383" s="259">
        <v>0.10249999999999999</v>
      </c>
      <c r="AM383" s="259" t="s">
        <v>155</v>
      </c>
      <c r="AN383" s="5">
        <v>300000</v>
      </c>
      <c r="AO383" s="5" t="s">
        <v>147</v>
      </c>
      <c r="AP383" s="278"/>
      <c r="AQ383" s="278"/>
      <c r="AT383" s="63"/>
      <c r="AU383" s="63"/>
      <c r="AV383" s="284"/>
      <c r="AW383" s="284"/>
      <c r="AX383" s="284"/>
      <c r="AY383" s="284"/>
      <c r="AZ383" s="284"/>
      <c r="BA383" s="284"/>
      <c r="BF383" s="258"/>
      <c r="BG383" s="79"/>
      <c r="BH383" s="244"/>
      <c r="BI383" s="5"/>
      <c r="BJ383" s="5"/>
      <c r="BK383" s="5"/>
      <c r="BL383" s="5"/>
      <c r="BM383" s="5"/>
      <c r="BN383" s="5"/>
      <c r="BO383" s="259"/>
      <c r="BP383" s="259"/>
      <c r="BQ383" s="5"/>
      <c r="BR383" s="5"/>
    </row>
    <row r="384" spans="1:70" s="2" customFormat="1" x14ac:dyDescent="0.3">
      <c r="A384"/>
      <c r="B384" s="5"/>
      <c r="C384" s="243"/>
      <c r="D384" s="5"/>
      <c r="E384" s="5"/>
      <c r="F384" s="5"/>
      <c r="G384" s="5"/>
      <c r="H384" s="5"/>
      <c r="I384" s="5"/>
      <c r="K384" s="59"/>
      <c r="L384" s="295"/>
      <c r="M384" s="295"/>
      <c r="N384" s="296"/>
      <c r="O384" s="59"/>
      <c r="P384" s="293"/>
      <c r="Q384" s="293"/>
      <c r="R384" s="294"/>
      <c r="S384" s="294"/>
      <c r="T384" s="283"/>
      <c r="V384" s="279"/>
      <c r="W384" s="278"/>
      <c r="X384"/>
      <c r="Y384" s="278"/>
      <c r="Z384" s="278"/>
      <c r="AA384" s="278"/>
      <c r="AC384" s="258">
        <v>23</v>
      </c>
      <c r="AD384" s="79">
        <v>47150</v>
      </c>
      <c r="AE384" s="244" t="s">
        <v>154</v>
      </c>
      <c r="AF384" s="5">
        <v>4651.1110755890104</v>
      </c>
      <c r="AG384" s="5">
        <v>1774.6242237200486</v>
      </c>
      <c r="AH384" s="5">
        <v>6425.735299309059</v>
      </c>
      <c r="AI384" s="5">
        <v>203109.77365261182</v>
      </c>
      <c r="AJ384" s="5">
        <v>96890.226347388176</v>
      </c>
      <c r="AK384" s="5">
        <v>51635.190895789056</v>
      </c>
      <c r="AL384" s="259">
        <v>0.10249999999999999</v>
      </c>
      <c r="AM384" s="259" t="s">
        <v>155</v>
      </c>
      <c r="AN384" s="5">
        <v>300000</v>
      </c>
      <c r="AO384" s="5" t="s">
        <v>147</v>
      </c>
      <c r="AP384" s="278"/>
      <c r="AQ384" s="278"/>
      <c r="AT384" s="63"/>
      <c r="AU384" s="63"/>
      <c r="AV384" s="284"/>
      <c r="AW384" s="284"/>
      <c r="AX384" s="284"/>
      <c r="AY384" s="284"/>
      <c r="AZ384" s="284"/>
      <c r="BA384" s="284"/>
      <c r="BF384" s="258"/>
      <c r="BG384" s="79"/>
      <c r="BH384" s="244"/>
      <c r="BI384" s="5"/>
      <c r="BJ384" s="5"/>
      <c r="BK384" s="5"/>
      <c r="BL384" s="5"/>
      <c r="BM384" s="5"/>
      <c r="BN384" s="5"/>
      <c r="BO384" s="259"/>
      <c r="BP384" s="259"/>
      <c r="BQ384" s="5"/>
      <c r="BR384" s="5"/>
    </row>
    <row r="385" spans="1:70" s="2" customFormat="1" x14ac:dyDescent="0.3">
      <c r="A385"/>
      <c r="B385" s="5"/>
      <c r="C385" s="243"/>
      <c r="D385" s="5"/>
      <c r="E385" s="5"/>
      <c r="F385" s="5"/>
      <c r="G385" s="5"/>
      <c r="H385" s="5"/>
      <c r="I385" s="5"/>
      <c r="K385" s="59"/>
      <c r="L385" s="295"/>
      <c r="M385" s="295"/>
      <c r="N385" s="296"/>
      <c r="O385" s="59"/>
      <c r="P385" s="293"/>
      <c r="Q385" s="293"/>
      <c r="R385" s="294"/>
      <c r="S385" s="294"/>
      <c r="T385" s="283"/>
      <c r="V385" s="279"/>
      <c r="W385" s="278"/>
      <c r="X385"/>
      <c r="Y385" s="278"/>
      <c r="Z385" s="278"/>
      <c r="AA385" s="278"/>
      <c r="AC385" s="258">
        <v>24</v>
      </c>
      <c r="AD385" s="79">
        <v>47178</v>
      </c>
      <c r="AE385" s="244" t="s">
        <v>154</v>
      </c>
      <c r="AF385" s="5">
        <v>4690.8393160263331</v>
      </c>
      <c r="AG385" s="5">
        <v>1734.8959832827259</v>
      </c>
      <c r="AH385" s="5">
        <v>6425.735299309059</v>
      </c>
      <c r="AI385" s="5">
        <v>198418.93433658549</v>
      </c>
      <c r="AJ385" s="5">
        <v>101581.06566341451</v>
      </c>
      <c r="AK385" s="5">
        <v>53370.08687907178</v>
      </c>
      <c r="AL385" s="259">
        <v>0.10249999999999999</v>
      </c>
      <c r="AM385" s="259" t="s">
        <v>155</v>
      </c>
      <c r="AN385" s="5">
        <v>300000</v>
      </c>
      <c r="AO385" s="5" t="s">
        <v>147</v>
      </c>
      <c r="AP385" s="278"/>
      <c r="AQ385" s="278"/>
      <c r="AT385" s="63"/>
      <c r="AU385" s="63"/>
      <c r="AV385" s="284"/>
      <c r="AW385" s="284"/>
      <c r="AX385" s="284"/>
      <c r="AY385" s="284"/>
      <c r="AZ385" s="284"/>
      <c r="BA385" s="284"/>
      <c r="BF385" s="258"/>
      <c r="BG385" s="79"/>
      <c r="BH385" s="244"/>
      <c r="BI385" s="5"/>
      <c r="BJ385" s="5"/>
      <c r="BK385" s="5"/>
      <c r="BL385" s="5"/>
      <c r="BM385" s="5"/>
      <c r="BN385" s="5"/>
      <c r="BO385" s="259"/>
      <c r="BP385" s="259"/>
      <c r="BQ385" s="5"/>
      <c r="BR385" s="5"/>
    </row>
    <row r="386" spans="1:70" s="2" customFormat="1" x14ac:dyDescent="0.3">
      <c r="A386"/>
      <c r="B386" s="5"/>
      <c r="C386" s="243"/>
      <c r="D386" s="5"/>
      <c r="E386" s="5"/>
      <c r="F386" s="5"/>
      <c r="G386" s="5"/>
      <c r="H386" s="5"/>
      <c r="I386" s="5"/>
      <c r="K386" s="59"/>
      <c r="L386" s="295"/>
      <c r="M386" s="295"/>
      <c r="N386" s="296"/>
      <c r="O386" s="59"/>
      <c r="P386" s="293"/>
      <c r="Q386" s="293"/>
      <c r="R386" s="294"/>
      <c r="S386" s="294"/>
      <c r="T386" s="283"/>
      <c r="V386" s="279"/>
      <c r="W386" s="278"/>
      <c r="X386"/>
      <c r="Y386" s="278"/>
      <c r="Z386" s="278"/>
      <c r="AA386" s="278"/>
      <c r="AC386" s="258">
        <v>25</v>
      </c>
      <c r="AD386" s="79">
        <v>47209</v>
      </c>
      <c r="AE386" s="244" t="s">
        <v>154</v>
      </c>
      <c r="AF386" s="5">
        <v>4730.9069018507253</v>
      </c>
      <c r="AG386" s="5">
        <v>1694.8283974583342</v>
      </c>
      <c r="AH386" s="5">
        <v>6425.735299309059</v>
      </c>
      <c r="AI386" s="5">
        <v>193688.02743473477</v>
      </c>
      <c r="AJ386" s="5">
        <v>106311.97256526524</v>
      </c>
      <c r="AK386" s="5">
        <v>55064.915276530111</v>
      </c>
      <c r="AL386" s="259">
        <v>0.10249999999999999</v>
      </c>
      <c r="AM386" s="259" t="s">
        <v>155</v>
      </c>
      <c r="AN386" s="5">
        <v>300000</v>
      </c>
      <c r="AO386" s="5" t="s">
        <v>147</v>
      </c>
      <c r="AP386" s="278"/>
      <c r="AQ386" s="278"/>
      <c r="AT386" s="63"/>
      <c r="AU386" s="63"/>
      <c r="AV386" s="284"/>
      <c r="AW386" s="284"/>
      <c r="AX386" s="284"/>
      <c r="AY386" s="284"/>
      <c r="AZ386" s="284"/>
      <c r="BA386" s="284"/>
      <c r="BF386" s="258"/>
      <c r="BG386" s="79"/>
      <c r="BH386" s="244"/>
      <c r="BI386" s="5"/>
      <c r="BJ386" s="5"/>
      <c r="BK386" s="5"/>
      <c r="BL386" s="5"/>
      <c r="BM386" s="5"/>
      <c r="BN386" s="5"/>
      <c r="BO386" s="259"/>
      <c r="BP386" s="259"/>
      <c r="BQ386" s="5"/>
      <c r="BR386" s="5"/>
    </row>
    <row r="387" spans="1:70" s="2" customFormat="1" x14ac:dyDescent="0.3">
      <c r="A387"/>
      <c r="B387" s="5"/>
      <c r="C387" s="243"/>
      <c r="D387" s="5"/>
      <c r="E387" s="5"/>
      <c r="F387" s="5"/>
      <c r="G387" s="5"/>
      <c r="H387" s="5"/>
      <c r="I387" s="5"/>
      <c r="K387" s="59"/>
      <c r="L387" s="295"/>
      <c r="M387" s="295"/>
      <c r="N387" s="296"/>
      <c r="O387" s="59"/>
      <c r="P387" s="293"/>
      <c r="Q387" s="293"/>
      <c r="R387" s="294"/>
      <c r="S387" s="294"/>
      <c r="T387" s="283"/>
      <c r="V387" s="279"/>
      <c r="W387" s="278"/>
      <c r="X387"/>
      <c r="Y387" s="278"/>
      <c r="Z387" s="278"/>
      <c r="AA387" s="278"/>
      <c r="AC387" s="258">
        <v>26</v>
      </c>
      <c r="AD387" s="79">
        <v>47239</v>
      </c>
      <c r="AE387" s="244" t="s">
        <v>154</v>
      </c>
      <c r="AF387" s="5">
        <v>4771.3167316373674</v>
      </c>
      <c r="AG387" s="5">
        <v>1654.4185676716927</v>
      </c>
      <c r="AH387" s="5">
        <v>6425.7352993090599</v>
      </c>
      <c r="AI387" s="5">
        <v>188916.7107030974</v>
      </c>
      <c r="AJ387" s="5">
        <v>111083.28929690261</v>
      </c>
      <c r="AK387" s="5">
        <v>56719.333844201807</v>
      </c>
      <c r="AL387" s="259">
        <v>0.10249999999999999</v>
      </c>
      <c r="AM387" s="259" t="s">
        <v>155</v>
      </c>
      <c r="AN387" s="5">
        <v>300000</v>
      </c>
      <c r="AO387" s="5" t="s">
        <v>147</v>
      </c>
      <c r="AP387" s="278"/>
      <c r="AQ387" s="278"/>
      <c r="AT387" s="63"/>
      <c r="AU387" s="63"/>
      <c r="AV387" s="284"/>
      <c r="AW387" s="284"/>
      <c r="AX387" s="284"/>
      <c r="AY387" s="284"/>
      <c r="AZ387" s="284"/>
      <c r="BA387" s="284"/>
      <c r="BF387" s="258"/>
      <c r="BG387" s="79"/>
      <c r="BH387" s="244"/>
      <c r="BI387" s="5"/>
      <c r="BJ387" s="5"/>
      <c r="BK387" s="5"/>
      <c r="BL387" s="5"/>
      <c r="BM387" s="5"/>
      <c r="BN387" s="5"/>
      <c r="BO387" s="259"/>
      <c r="BP387" s="259"/>
      <c r="BQ387" s="5"/>
      <c r="BR387" s="5"/>
    </row>
    <row r="388" spans="1:70" s="2" customFormat="1" x14ac:dyDescent="0.3">
      <c r="A388"/>
      <c r="B388" s="5"/>
      <c r="C388" s="243"/>
      <c r="D388" s="5"/>
      <c r="E388" s="5"/>
      <c r="F388" s="5"/>
      <c r="G388" s="5"/>
      <c r="H388" s="5"/>
      <c r="I388" s="5"/>
      <c r="K388" s="59"/>
      <c r="L388" s="295"/>
      <c r="M388" s="295"/>
      <c r="N388" s="296"/>
      <c r="O388" s="59"/>
      <c r="P388" s="293"/>
      <c r="Q388" s="293"/>
      <c r="R388" s="294"/>
      <c r="S388" s="294"/>
      <c r="T388" s="283"/>
      <c r="V388" s="279"/>
      <c r="W388" s="278"/>
      <c r="X388"/>
      <c r="Y388" s="278"/>
      <c r="Z388" s="278"/>
      <c r="AA388" s="278"/>
      <c r="AC388" s="258">
        <v>27</v>
      </c>
      <c r="AD388" s="79">
        <v>47270</v>
      </c>
      <c r="AE388" s="244" t="s">
        <v>154</v>
      </c>
      <c r="AF388" s="5">
        <v>4812.0717287201023</v>
      </c>
      <c r="AG388" s="5">
        <v>1613.6635705889569</v>
      </c>
      <c r="AH388" s="5">
        <v>6425.735299309059</v>
      </c>
      <c r="AI388" s="5">
        <v>184104.6389743773</v>
      </c>
      <c r="AJ388" s="5">
        <v>115895.36102562271</v>
      </c>
      <c r="AK388" s="5">
        <v>58332.997414790763</v>
      </c>
      <c r="AL388" s="259">
        <v>0.10249999999999999</v>
      </c>
      <c r="AM388" s="259" t="s">
        <v>155</v>
      </c>
      <c r="AN388" s="5">
        <v>300000</v>
      </c>
      <c r="AO388" s="5" t="s">
        <v>147</v>
      </c>
      <c r="AP388" s="278"/>
      <c r="AQ388" s="278"/>
      <c r="AT388" s="63"/>
      <c r="AU388" s="63"/>
      <c r="AV388" s="284"/>
      <c r="AW388" s="284"/>
      <c r="AX388" s="284"/>
      <c r="AY388" s="284"/>
      <c r="AZ388" s="284"/>
      <c r="BA388" s="284"/>
      <c r="BF388" s="258"/>
      <c r="BG388" s="79"/>
      <c r="BH388" s="244"/>
      <c r="BI388" s="5"/>
      <c r="BJ388" s="5"/>
      <c r="BK388" s="5"/>
      <c r="BL388" s="5"/>
      <c r="BM388" s="5"/>
      <c r="BN388" s="5"/>
      <c r="BO388" s="259"/>
      <c r="BP388" s="259"/>
      <c r="BQ388" s="5"/>
      <c r="BR388" s="5"/>
    </row>
    <row r="389" spans="1:70" s="2" customFormat="1" x14ac:dyDescent="0.3">
      <c r="A389"/>
      <c r="B389" s="5"/>
      <c r="C389" s="243"/>
      <c r="D389" s="5"/>
      <c r="E389" s="5"/>
      <c r="F389" s="5"/>
      <c r="G389" s="5"/>
      <c r="H389" s="5"/>
      <c r="I389" s="5"/>
      <c r="K389" s="59"/>
      <c r="L389" s="295"/>
      <c r="M389" s="295"/>
      <c r="N389" s="296"/>
      <c r="O389" s="59"/>
      <c r="P389" s="293"/>
      <c r="Q389" s="293"/>
      <c r="R389" s="294"/>
      <c r="S389" s="294"/>
      <c r="T389" s="283"/>
      <c r="V389" s="279"/>
      <c r="W389" s="278"/>
      <c r="X389"/>
      <c r="Y389" s="278"/>
      <c r="Z389" s="278"/>
      <c r="AA389" s="278"/>
      <c r="AC389" s="258">
        <v>28</v>
      </c>
      <c r="AD389" s="79">
        <v>47300</v>
      </c>
      <c r="AE389" s="244" t="s">
        <v>154</v>
      </c>
      <c r="AF389" s="5">
        <v>4853.1748414029198</v>
      </c>
      <c r="AG389" s="5">
        <v>1572.5604579061394</v>
      </c>
      <c r="AH389" s="5">
        <v>6425.735299309059</v>
      </c>
      <c r="AI389" s="5">
        <v>179251.46413297439</v>
      </c>
      <c r="AJ389" s="5">
        <v>120748.53586702562</v>
      </c>
      <c r="AK389" s="5">
        <v>59905.557872696903</v>
      </c>
      <c r="AL389" s="259">
        <v>0.10249999999999999</v>
      </c>
      <c r="AM389" s="259" t="s">
        <v>155</v>
      </c>
      <c r="AN389" s="5">
        <v>300000</v>
      </c>
      <c r="AO389" s="5" t="s">
        <v>147</v>
      </c>
      <c r="AP389" s="278"/>
      <c r="AQ389" s="278"/>
      <c r="AT389" s="63"/>
      <c r="AU389" s="63"/>
      <c r="AV389" s="284"/>
      <c r="AW389" s="284"/>
      <c r="AX389" s="284"/>
      <c r="AY389" s="284"/>
      <c r="AZ389" s="284"/>
      <c r="BA389" s="284"/>
      <c r="BF389" s="258"/>
      <c r="BG389" s="79"/>
      <c r="BH389" s="244"/>
      <c r="BI389" s="5"/>
      <c r="BJ389" s="5"/>
      <c r="BK389" s="5"/>
      <c r="BL389" s="5"/>
      <c r="BM389" s="5"/>
      <c r="BN389" s="5"/>
      <c r="BO389" s="259"/>
      <c r="BP389" s="259"/>
      <c r="BQ389" s="5"/>
      <c r="BR389" s="5"/>
    </row>
    <row r="390" spans="1:70" s="2" customFormat="1" x14ac:dyDescent="0.3">
      <c r="A390"/>
      <c r="B390" s="5"/>
      <c r="C390" s="243"/>
      <c r="D390" s="5"/>
      <c r="E390" s="5"/>
      <c r="F390" s="5"/>
      <c r="G390" s="5"/>
      <c r="H390" s="5"/>
      <c r="I390" s="5"/>
      <c r="K390" s="59"/>
      <c r="L390" s="295"/>
      <c r="M390" s="295"/>
      <c r="N390" s="296"/>
      <c r="O390" s="59"/>
      <c r="P390" s="293"/>
      <c r="Q390" s="293"/>
      <c r="R390" s="294"/>
      <c r="S390" s="294"/>
      <c r="T390" s="283"/>
      <c r="V390" s="279"/>
      <c r="W390" s="278"/>
      <c r="X390"/>
      <c r="Y390" s="278"/>
      <c r="Z390" s="278"/>
      <c r="AA390" s="278"/>
      <c r="AC390" s="258">
        <v>29</v>
      </c>
      <c r="AD390" s="79">
        <v>47331</v>
      </c>
      <c r="AE390" s="244" t="s">
        <v>154</v>
      </c>
      <c r="AF390" s="5">
        <v>4894.6290431732368</v>
      </c>
      <c r="AG390" s="5">
        <v>1531.1062561358228</v>
      </c>
      <c r="AH390" s="5">
        <v>6425.7352993090599</v>
      </c>
      <c r="AI390" s="5">
        <v>174356.83508980114</v>
      </c>
      <c r="AJ390" s="5">
        <v>125643.16491019886</v>
      </c>
      <c r="AK390" s="5">
        <v>61436.664128832723</v>
      </c>
      <c r="AL390" s="259">
        <v>0.10249999999999999</v>
      </c>
      <c r="AM390" s="259" t="s">
        <v>155</v>
      </c>
      <c r="AN390" s="5">
        <v>300000</v>
      </c>
      <c r="AO390" s="5" t="s">
        <v>147</v>
      </c>
      <c r="AP390" s="278"/>
      <c r="AQ390" s="278"/>
      <c r="AT390" s="63"/>
      <c r="AU390" s="63"/>
      <c r="AV390" s="284"/>
      <c r="AW390" s="284"/>
      <c r="AX390" s="284"/>
      <c r="AY390" s="284"/>
      <c r="AZ390" s="284"/>
      <c r="BA390" s="284"/>
      <c r="BF390" s="258"/>
      <c r="BG390" s="79"/>
      <c r="BH390" s="244"/>
      <c r="BI390" s="5"/>
      <c r="BJ390" s="5"/>
      <c r="BK390" s="5"/>
      <c r="BL390" s="5"/>
      <c r="BM390" s="5"/>
      <c r="BN390" s="5"/>
      <c r="BO390" s="259"/>
      <c r="BP390" s="259"/>
      <c r="BQ390" s="5"/>
      <c r="BR390" s="5"/>
    </row>
    <row r="391" spans="1:70" s="2" customFormat="1" x14ac:dyDescent="0.3">
      <c r="A391"/>
      <c r="B391" s="5"/>
      <c r="C391" s="243"/>
      <c r="D391" s="5"/>
      <c r="E391" s="5"/>
      <c r="F391" s="5"/>
      <c r="G391" s="5"/>
      <c r="H391" s="5"/>
      <c r="I391" s="5"/>
      <c r="K391" s="59"/>
      <c r="L391" s="295"/>
      <c r="M391" s="295"/>
      <c r="N391" s="296"/>
      <c r="O391" s="59"/>
      <c r="P391" s="293"/>
      <c r="Q391" s="293"/>
      <c r="R391" s="294"/>
      <c r="S391" s="294"/>
      <c r="T391" s="283"/>
      <c r="V391" s="279"/>
      <c r="W391" s="278"/>
      <c r="X391"/>
      <c r="Y391" s="278"/>
      <c r="Z391" s="278"/>
      <c r="AA391" s="278"/>
      <c r="AC391" s="258">
        <v>30</v>
      </c>
      <c r="AD391" s="79">
        <v>47362</v>
      </c>
      <c r="AE391" s="244" t="s">
        <v>154</v>
      </c>
      <c r="AF391" s="5">
        <v>4936.4373329170076</v>
      </c>
      <c r="AG391" s="5">
        <v>1489.2979663920514</v>
      </c>
      <c r="AH391" s="5">
        <v>6425.735299309059</v>
      </c>
      <c r="AI391" s="5">
        <v>169420.39775688414</v>
      </c>
      <c r="AJ391" s="5">
        <v>130579.60224311586</v>
      </c>
      <c r="AK391" s="5">
        <v>62925.962095224771</v>
      </c>
      <c r="AL391" s="259">
        <v>0.10249999999999999</v>
      </c>
      <c r="AM391" s="259" t="s">
        <v>155</v>
      </c>
      <c r="AN391" s="5">
        <v>300000</v>
      </c>
      <c r="AO391" s="5" t="s">
        <v>147</v>
      </c>
      <c r="AP391" s="278"/>
      <c r="AQ391" s="278"/>
      <c r="AT391" s="63"/>
      <c r="AU391" s="63"/>
      <c r="AV391" s="284"/>
      <c r="AW391" s="284"/>
      <c r="AX391" s="284"/>
      <c r="AY391" s="284"/>
      <c r="AZ391" s="284"/>
      <c r="BA391" s="284"/>
      <c r="BF391" s="258"/>
      <c r="BG391" s="79"/>
      <c r="BH391" s="244"/>
      <c r="BI391" s="5"/>
      <c r="BJ391" s="5"/>
      <c r="BK391" s="5"/>
      <c r="BL391" s="5"/>
      <c r="BM391" s="5"/>
      <c r="BN391" s="5"/>
      <c r="BO391" s="259"/>
      <c r="BP391" s="259"/>
      <c r="BQ391" s="5"/>
      <c r="BR391" s="5"/>
    </row>
    <row r="392" spans="1:70" s="2" customFormat="1" x14ac:dyDescent="0.3">
      <c r="A392"/>
      <c r="B392" s="5"/>
      <c r="C392" s="243"/>
      <c r="D392" s="5"/>
      <c r="E392" s="5"/>
      <c r="F392" s="5"/>
      <c r="G392" s="5"/>
      <c r="H392" s="5"/>
      <c r="I392" s="5"/>
      <c r="K392" s="59"/>
      <c r="L392" s="295"/>
      <c r="M392" s="295"/>
      <c r="N392" s="296"/>
      <c r="O392" s="59"/>
      <c r="P392" s="293"/>
      <c r="Q392" s="293"/>
      <c r="R392" s="294"/>
      <c r="S392" s="294"/>
      <c r="T392" s="283"/>
      <c r="V392" s="279"/>
      <c r="W392" s="278"/>
      <c r="X392"/>
      <c r="Y392" s="278"/>
      <c r="Z392" s="278"/>
      <c r="AA392" s="278"/>
      <c r="AC392" s="258">
        <v>31</v>
      </c>
      <c r="AD392" s="79">
        <v>47392</v>
      </c>
      <c r="AE392" s="244" t="s">
        <v>154</v>
      </c>
      <c r="AF392" s="5">
        <v>4978.6027351356734</v>
      </c>
      <c r="AG392" s="5">
        <v>1447.1325641733852</v>
      </c>
      <c r="AH392" s="5">
        <v>6425.735299309059</v>
      </c>
      <c r="AI392" s="5">
        <v>164441.79502174846</v>
      </c>
      <c r="AJ392" s="5">
        <v>135558.20497825154</v>
      </c>
      <c r="AK392" s="5">
        <v>64373.094659398157</v>
      </c>
      <c r="AL392" s="259">
        <v>0.10249999999999999</v>
      </c>
      <c r="AM392" s="259" t="s">
        <v>155</v>
      </c>
      <c r="AN392" s="5">
        <v>300000</v>
      </c>
      <c r="AO392" s="5" t="s">
        <v>147</v>
      </c>
      <c r="AP392" s="278"/>
      <c r="AQ392" s="278"/>
      <c r="AT392" s="63"/>
      <c r="AU392" s="63"/>
      <c r="AV392" s="284"/>
      <c r="AW392" s="284"/>
      <c r="AX392" s="284"/>
      <c r="AY392" s="284"/>
      <c r="AZ392" s="284"/>
      <c r="BA392" s="284"/>
      <c r="BF392" s="258"/>
      <c r="BG392" s="79"/>
      <c r="BH392" s="244"/>
      <c r="BI392" s="5"/>
      <c r="BJ392" s="5"/>
      <c r="BK392" s="5"/>
      <c r="BL392" s="5"/>
      <c r="BM392" s="5"/>
      <c r="BN392" s="5"/>
      <c r="BO392" s="259"/>
      <c r="BP392" s="259"/>
      <c r="BQ392" s="5"/>
      <c r="BR392" s="5"/>
    </row>
    <row r="393" spans="1:70" s="2" customFormat="1" x14ac:dyDescent="0.3">
      <c r="A393"/>
      <c r="B393" s="5"/>
      <c r="C393" s="243"/>
      <c r="D393" s="5"/>
      <c r="E393" s="5"/>
      <c r="F393" s="5"/>
      <c r="G393" s="5"/>
      <c r="H393" s="5"/>
      <c r="I393" s="5"/>
      <c r="K393" s="59"/>
      <c r="L393" s="295"/>
      <c r="M393" s="295"/>
      <c r="N393" s="296"/>
      <c r="O393" s="59"/>
      <c r="P393" s="293"/>
      <c r="Q393" s="293"/>
      <c r="R393" s="294"/>
      <c r="S393" s="294"/>
      <c r="T393" s="283"/>
      <c r="V393" s="279"/>
      <c r="W393" s="278"/>
      <c r="X393"/>
      <c r="Y393" s="278"/>
      <c r="Z393" s="278"/>
      <c r="AA393" s="278"/>
      <c r="AC393" s="258">
        <v>32</v>
      </c>
      <c r="AD393" s="79">
        <v>47423</v>
      </c>
      <c r="AE393" s="244" t="s">
        <v>154</v>
      </c>
      <c r="AF393" s="5">
        <v>5036.283039379101</v>
      </c>
      <c r="AG393" s="5">
        <v>1370.348291847904</v>
      </c>
      <c r="AH393" s="5">
        <v>6406.6313312270049</v>
      </c>
      <c r="AI393" s="5">
        <v>159405.51198236935</v>
      </c>
      <c r="AJ393" s="5">
        <v>140594.48801763065</v>
      </c>
      <c r="AK393" s="5">
        <v>65743.442951246063</v>
      </c>
      <c r="AL393" s="259">
        <v>0.1</v>
      </c>
      <c r="AM393" s="259" t="s">
        <v>155</v>
      </c>
      <c r="AN393" s="5">
        <v>300000</v>
      </c>
      <c r="AO393" s="5" t="s">
        <v>147</v>
      </c>
      <c r="AP393" s="278"/>
      <c r="AQ393" s="278"/>
      <c r="AT393" s="63"/>
      <c r="AU393" s="63"/>
      <c r="AV393" s="284"/>
      <c r="AW393" s="284"/>
      <c r="AX393" s="284"/>
      <c r="AY393" s="284"/>
      <c r="AZ393" s="284"/>
      <c r="BA393" s="284"/>
      <c r="BF393" s="258"/>
      <c r="BG393" s="79"/>
      <c r="BH393" s="244"/>
      <c r="BI393" s="5"/>
      <c r="BJ393" s="5"/>
      <c r="BK393" s="5"/>
      <c r="BL393" s="5"/>
      <c r="BM393" s="5"/>
      <c r="BN393" s="5"/>
      <c r="BO393" s="259"/>
      <c r="BP393" s="259"/>
      <c r="BQ393" s="5"/>
      <c r="BR393" s="5"/>
    </row>
    <row r="394" spans="1:70" s="2" customFormat="1" x14ac:dyDescent="0.3">
      <c r="A394"/>
      <c r="B394" s="5"/>
      <c r="C394" s="243"/>
      <c r="D394" s="5"/>
      <c r="E394" s="5"/>
      <c r="F394" s="5"/>
      <c r="G394" s="5"/>
      <c r="H394" s="5"/>
      <c r="I394" s="5"/>
      <c r="K394" s="59"/>
      <c r="L394" s="295"/>
      <c r="M394" s="295"/>
      <c r="N394" s="296"/>
      <c r="O394" s="59"/>
      <c r="P394" s="293"/>
      <c r="Q394" s="293"/>
      <c r="R394" s="294"/>
      <c r="S394" s="294"/>
      <c r="T394" s="283"/>
      <c r="V394" s="279"/>
      <c r="W394" s="278"/>
      <c r="X394"/>
      <c r="Y394" s="278"/>
      <c r="Z394" s="278"/>
      <c r="AA394" s="278"/>
      <c r="AC394" s="258">
        <v>33</v>
      </c>
      <c r="AD394" s="79">
        <v>47453</v>
      </c>
      <c r="AE394" s="244" t="s">
        <v>154</v>
      </c>
      <c r="AF394" s="5">
        <v>5078.2520647072597</v>
      </c>
      <c r="AG394" s="5">
        <v>1328.3792665197448</v>
      </c>
      <c r="AH394" s="5">
        <v>6406.6313312270049</v>
      </c>
      <c r="AI394" s="5">
        <v>154327.2599176621</v>
      </c>
      <c r="AJ394" s="5">
        <v>145672.7400823379</v>
      </c>
      <c r="AK394" s="5">
        <v>67071.822217765803</v>
      </c>
      <c r="AL394" s="259">
        <v>0.1</v>
      </c>
      <c r="AM394" s="259" t="s">
        <v>155</v>
      </c>
      <c r="AN394" s="5">
        <v>300000</v>
      </c>
      <c r="AO394" s="5" t="s">
        <v>147</v>
      </c>
      <c r="AP394" s="278"/>
      <c r="AQ394" s="278"/>
      <c r="AT394" s="63"/>
      <c r="AU394" s="63"/>
      <c r="AV394" s="284"/>
      <c r="AW394" s="284"/>
      <c r="AX394" s="284"/>
      <c r="AY394" s="284"/>
      <c r="AZ394" s="284"/>
      <c r="BA394" s="284"/>
      <c r="BF394" s="258"/>
      <c r="BG394" s="79"/>
      <c r="BH394" s="244"/>
      <c r="BI394" s="5"/>
      <c r="BJ394" s="5"/>
      <c r="BK394" s="5"/>
      <c r="BL394" s="5"/>
      <c r="BM394" s="5"/>
      <c r="BN394" s="5"/>
      <c r="BO394" s="259"/>
      <c r="BP394" s="259"/>
      <c r="BQ394" s="5"/>
      <c r="BR394" s="5"/>
    </row>
    <row r="395" spans="1:70" s="2" customFormat="1" x14ac:dyDescent="0.3">
      <c r="A395"/>
      <c r="B395" s="5"/>
      <c r="C395" s="243"/>
      <c r="D395" s="5"/>
      <c r="E395" s="5"/>
      <c r="F395" s="5"/>
      <c r="G395" s="5"/>
      <c r="H395" s="5"/>
      <c r="I395" s="5"/>
      <c r="K395" s="59"/>
      <c r="L395" s="295"/>
      <c r="M395" s="295"/>
      <c r="N395" s="296"/>
      <c r="O395" s="59"/>
      <c r="P395" s="293"/>
      <c r="Q395" s="293"/>
      <c r="R395" s="294"/>
      <c r="S395" s="294"/>
      <c r="T395" s="283"/>
      <c r="V395" s="279"/>
      <c r="W395" s="278"/>
      <c r="X395"/>
      <c r="Y395" s="278"/>
      <c r="Z395" s="278"/>
      <c r="AA395" s="278"/>
      <c r="AC395" s="258">
        <v>34</v>
      </c>
      <c r="AD395" s="79">
        <v>47484</v>
      </c>
      <c r="AE395" s="244" t="s">
        <v>154</v>
      </c>
      <c r="AF395" s="5">
        <v>5120.5708319131536</v>
      </c>
      <c r="AG395" s="5">
        <v>1286.0604993138509</v>
      </c>
      <c r="AH395" s="5">
        <v>6406.6313312270049</v>
      </c>
      <c r="AI395" s="5">
        <v>149206.68908574895</v>
      </c>
      <c r="AJ395" s="5">
        <v>150793.31091425105</v>
      </c>
      <c r="AK395" s="5">
        <v>68357.882717079658</v>
      </c>
      <c r="AL395" s="259">
        <v>0.1</v>
      </c>
      <c r="AM395" s="259" t="s">
        <v>155</v>
      </c>
      <c r="AN395" s="5">
        <v>300000</v>
      </c>
      <c r="AO395" s="5" t="s">
        <v>147</v>
      </c>
      <c r="AP395" s="278"/>
      <c r="AQ395" s="278"/>
      <c r="AT395" s="63"/>
      <c r="AU395" s="63"/>
      <c r="AV395" s="284"/>
      <c r="AW395" s="284"/>
      <c r="AX395" s="284"/>
      <c r="AY395" s="284"/>
      <c r="AZ395" s="284"/>
      <c r="BA395" s="284"/>
      <c r="BF395" s="258"/>
      <c r="BG395" s="79"/>
      <c r="BH395" s="244"/>
      <c r="BI395" s="5"/>
      <c r="BJ395" s="5"/>
      <c r="BK395" s="5"/>
      <c r="BL395" s="5"/>
      <c r="BM395" s="5"/>
      <c r="BN395" s="5"/>
      <c r="BO395" s="259"/>
      <c r="BP395" s="259"/>
      <c r="BQ395" s="5"/>
      <c r="BR395" s="5"/>
    </row>
    <row r="396" spans="1:70" s="2" customFormat="1" x14ac:dyDescent="0.3">
      <c r="A396"/>
      <c r="B396" s="5"/>
      <c r="C396" s="243"/>
      <c r="D396" s="5"/>
      <c r="E396" s="5"/>
      <c r="F396" s="5"/>
      <c r="G396" s="5"/>
      <c r="H396" s="5"/>
      <c r="I396" s="5"/>
      <c r="K396" s="59"/>
      <c r="L396" s="295"/>
      <c r="M396" s="295"/>
      <c r="N396" s="296"/>
      <c r="O396" s="59"/>
      <c r="P396" s="293"/>
      <c r="Q396" s="293"/>
      <c r="R396" s="294"/>
      <c r="S396" s="294"/>
      <c r="T396" s="283"/>
      <c r="V396" s="279"/>
      <c r="W396" s="278"/>
      <c r="X396"/>
      <c r="Y396" s="278"/>
      <c r="Z396" s="278"/>
      <c r="AA396" s="278"/>
      <c r="AC396" s="258">
        <v>35</v>
      </c>
      <c r="AD396" s="79">
        <v>47515</v>
      </c>
      <c r="AE396" s="244" t="s">
        <v>154</v>
      </c>
      <c r="AF396" s="5">
        <v>5163.2422555124294</v>
      </c>
      <c r="AG396" s="5">
        <v>1243.3890757145746</v>
      </c>
      <c r="AH396" s="5">
        <v>6406.631331227004</v>
      </c>
      <c r="AI396" s="5">
        <v>144043.44683023653</v>
      </c>
      <c r="AJ396" s="5">
        <v>155956.55316976347</v>
      </c>
      <c r="AK396" s="5">
        <v>69601.271792794229</v>
      </c>
      <c r="AL396" s="259">
        <v>0.1</v>
      </c>
      <c r="AM396" s="259" t="s">
        <v>155</v>
      </c>
      <c r="AN396" s="5">
        <v>300000</v>
      </c>
      <c r="AO396" s="5" t="s">
        <v>147</v>
      </c>
      <c r="AP396" s="278"/>
      <c r="AQ396" s="278"/>
      <c r="AT396" s="63"/>
      <c r="AU396" s="63"/>
      <c r="AV396" s="284"/>
      <c r="AW396" s="284"/>
      <c r="AX396" s="284"/>
      <c r="AY396" s="284"/>
      <c r="AZ396" s="284"/>
      <c r="BA396" s="284"/>
      <c r="BF396" s="258"/>
      <c r="BG396" s="79"/>
      <c r="BH396" s="244"/>
      <c r="BI396" s="5"/>
      <c r="BJ396" s="5"/>
      <c r="BK396" s="5"/>
      <c r="BL396" s="5"/>
      <c r="BM396" s="5"/>
      <c r="BN396" s="5"/>
      <c r="BO396" s="259"/>
      <c r="BP396" s="259"/>
      <c r="BQ396" s="5"/>
      <c r="BR396" s="5"/>
    </row>
    <row r="397" spans="1:70" s="2" customFormat="1" x14ac:dyDescent="0.3">
      <c r="A397"/>
      <c r="B397" s="5"/>
      <c r="C397" s="243"/>
      <c r="D397" s="5"/>
      <c r="E397" s="5"/>
      <c r="F397" s="5"/>
      <c r="G397" s="5"/>
      <c r="H397" s="5"/>
      <c r="I397" s="5"/>
      <c r="K397" s="59"/>
      <c r="L397" s="295"/>
      <c r="M397" s="295"/>
      <c r="N397" s="296"/>
      <c r="O397" s="59"/>
      <c r="P397" s="293"/>
      <c r="Q397" s="293"/>
      <c r="R397" s="294"/>
      <c r="S397" s="294"/>
      <c r="T397" s="283"/>
      <c r="V397" s="279"/>
      <c r="W397" s="278"/>
      <c r="X397"/>
      <c r="Y397" s="278"/>
      <c r="Z397" s="278"/>
      <c r="AA397" s="278"/>
      <c r="AC397" s="258">
        <v>36</v>
      </c>
      <c r="AD397" s="79">
        <v>47543</v>
      </c>
      <c r="AE397" s="244" t="s">
        <v>154</v>
      </c>
      <c r="AF397" s="5">
        <v>5206.2692743083671</v>
      </c>
      <c r="AG397" s="5">
        <v>1200.3620569186378</v>
      </c>
      <c r="AH397" s="5">
        <v>6406.6313312270049</v>
      </c>
      <c r="AI397" s="5">
        <v>138837.17755592815</v>
      </c>
      <c r="AJ397" s="5">
        <v>161162.82244407185</v>
      </c>
      <c r="AK397" s="5">
        <v>70801.63384971286</v>
      </c>
      <c r="AL397" s="259">
        <v>0.1</v>
      </c>
      <c r="AM397" s="259" t="s">
        <v>155</v>
      </c>
      <c r="AN397" s="5">
        <v>300000</v>
      </c>
      <c r="AO397" s="5" t="s">
        <v>147</v>
      </c>
      <c r="AP397" s="278"/>
      <c r="AQ397" s="278"/>
      <c r="AT397" s="63"/>
      <c r="AU397" s="63"/>
      <c r="AV397" s="284"/>
      <c r="AW397" s="284"/>
      <c r="AX397" s="284"/>
      <c r="AY397" s="284"/>
      <c r="AZ397" s="284"/>
      <c r="BA397" s="284"/>
      <c r="BF397" s="258"/>
      <c r="BG397" s="79"/>
      <c r="BH397" s="244"/>
      <c r="BI397" s="5"/>
      <c r="BJ397" s="5"/>
      <c r="BK397" s="5"/>
      <c r="BL397" s="5"/>
      <c r="BM397" s="5"/>
      <c r="BN397" s="5"/>
      <c r="BO397" s="259"/>
      <c r="BP397" s="259"/>
      <c r="BQ397" s="5"/>
      <c r="BR397" s="5"/>
    </row>
    <row r="398" spans="1:70" s="2" customFormat="1" x14ac:dyDescent="0.3">
      <c r="A398"/>
      <c r="B398" s="5"/>
      <c r="C398" s="243"/>
      <c r="D398" s="5"/>
      <c r="E398" s="5"/>
      <c r="F398" s="5"/>
      <c r="G398" s="5"/>
      <c r="H398" s="5"/>
      <c r="I398" s="5"/>
      <c r="K398" s="59"/>
      <c r="L398" s="295"/>
      <c r="M398" s="295"/>
      <c r="N398" s="296"/>
      <c r="O398" s="59"/>
      <c r="P398" s="293"/>
      <c r="Q398" s="293"/>
      <c r="R398" s="294"/>
      <c r="S398" s="294"/>
      <c r="T398" s="283"/>
      <c r="V398" s="279"/>
      <c r="W398" s="278"/>
      <c r="X398"/>
      <c r="Y398" s="278"/>
      <c r="Z398" s="278"/>
      <c r="AA398" s="278"/>
      <c r="AC398" s="258">
        <v>37</v>
      </c>
      <c r="AD398" s="79">
        <v>47574</v>
      </c>
      <c r="AE398" s="244" t="s">
        <v>154</v>
      </c>
      <c r="AF398" s="5">
        <v>5249.6548515942704</v>
      </c>
      <c r="AG398" s="5">
        <v>1156.9764796327347</v>
      </c>
      <c r="AH398" s="5">
        <v>6406.6313312270049</v>
      </c>
      <c r="AI398" s="5">
        <v>133587.52270433388</v>
      </c>
      <c r="AJ398" s="5">
        <v>166412.47729566612</v>
      </c>
      <c r="AK398" s="5">
        <v>71958.610329345596</v>
      </c>
      <c r="AL398" s="259">
        <v>0.1</v>
      </c>
      <c r="AM398" s="259" t="s">
        <v>155</v>
      </c>
      <c r="AN398" s="5">
        <v>300000</v>
      </c>
      <c r="AO398" s="5" t="s">
        <v>147</v>
      </c>
      <c r="AP398" s="278"/>
      <c r="AQ398" s="278"/>
      <c r="AT398" s="63"/>
      <c r="AU398" s="63"/>
      <c r="AV398" s="284"/>
      <c r="AW398" s="284"/>
      <c r="AX398" s="284"/>
      <c r="AY398" s="284"/>
      <c r="AZ398" s="284"/>
      <c r="BA398" s="284"/>
      <c r="BF398" s="258"/>
      <c r="BG398" s="79"/>
      <c r="BH398" s="244"/>
      <c r="BI398" s="5"/>
      <c r="BJ398" s="5"/>
      <c r="BK398" s="5"/>
      <c r="BL398" s="5"/>
      <c r="BM398" s="5"/>
      <c r="BN398" s="5"/>
      <c r="BO398" s="259"/>
      <c r="BP398" s="259"/>
      <c r="BQ398" s="5"/>
      <c r="BR398" s="5"/>
    </row>
    <row r="399" spans="1:70" s="2" customFormat="1" x14ac:dyDescent="0.3">
      <c r="A399"/>
      <c r="B399" s="5"/>
      <c r="C399" s="243"/>
      <c r="D399" s="5"/>
      <c r="E399" s="5"/>
      <c r="F399" s="5"/>
      <c r="G399" s="5"/>
      <c r="H399" s="5"/>
      <c r="I399" s="5"/>
      <c r="K399" s="59"/>
      <c r="L399" s="295"/>
      <c r="M399" s="295"/>
      <c r="N399" s="296"/>
      <c r="O399" s="59"/>
      <c r="P399" s="293"/>
      <c r="Q399" s="293"/>
      <c r="R399" s="294"/>
      <c r="S399" s="294"/>
      <c r="T399" s="283"/>
      <c r="V399" s="279"/>
      <c r="W399" s="278"/>
      <c r="X399"/>
      <c r="Y399" s="278"/>
      <c r="Z399" s="278"/>
      <c r="AA399" s="278"/>
      <c r="AC399" s="258">
        <v>38</v>
      </c>
      <c r="AD399" s="79">
        <v>47604</v>
      </c>
      <c r="AE399" s="244" t="s">
        <v>154</v>
      </c>
      <c r="AF399" s="5">
        <v>5293.4019753575549</v>
      </c>
      <c r="AG399" s="5">
        <v>1113.2293558694491</v>
      </c>
      <c r="AH399" s="5">
        <v>6406.631331227004</v>
      </c>
      <c r="AI399" s="5">
        <v>128294.12072897633</v>
      </c>
      <c r="AJ399" s="5">
        <v>171705.87927102367</v>
      </c>
      <c r="AK399" s="5">
        <v>73071.839685215047</v>
      </c>
      <c r="AL399" s="259">
        <v>0.1</v>
      </c>
      <c r="AM399" s="259" t="s">
        <v>155</v>
      </c>
      <c r="AN399" s="5">
        <v>300000</v>
      </c>
      <c r="AO399" s="5" t="s">
        <v>147</v>
      </c>
      <c r="AP399" s="278"/>
      <c r="AQ399" s="278"/>
      <c r="AT399" s="63"/>
      <c r="AU399" s="63"/>
      <c r="AV399" s="284"/>
      <c r="AW399" s="284"/>
      <c r="AX399" s="284"/>
      <c r="AY399" s="284"/>
      <c r="AZ399" s="284"/>
      <c r="BA399" s="284"/>
      <c r="BF399" s="258"/>
      <c r="BG399" s="79"/>
      <c r="BH399" s="244"/>
      <c r="BI399" s="5"/>
      <c r="BJ399" s="5"/>
      <c r="BK399" s="5"/>
      <c r="BL399" s="5"/>
      <c r="BM399" s="5"/>
      <c r="BN399" s="5"/>
      <c r="BO399" s="259"/>
      <c r="BP399" s="259"/>
      <c r="BQ399" s="5"/>
      <c r="BR399" s="5"/>
    </row>
    <row r="400" spans="1:70" s="2" customFormat="1" x14ac:dyDescent="0.3">
      <c r="A400"/>
      <c r="B400" s="5"/>
      <c r="C400" s="243"/>
      <c r="D400" s="5"/>
      <c r="E400" s="5"/>
      <c r="F400" s="5"/>
      <c r="G400" s="5"/>
      <c r="H400" s="5"/>
      <c r="I400" s="5"/>
      <c r="K400" s="59"/>
      <c r="L400" s="295"/>
      <c r="M400" s="295"/>
      <c r="N400" s="296"/>
      <c r="O400" s="59"/>
      <c r="P400" s="293"/>
      <c r="Q400" s="293"/>
      <c r="R400" s="294"/>
      <c r="S400" s="294"/>
      <c r="T400" s="283"/>
      <c r="V400" s="279"/>
      <c r="W400" s="278"/>
      <c r="X400"/>
      <c r="Y400" s="278"/>
      <c r="Z400" s="278"/>
      <c r="AA400" s="278"/>
      <c r="AC400" s="258">
        <v>39</v>
      </c>
      <c r="AD400" s="79">
        <v>47635</v>
      </c>
      <c r="AE400" s="244" t="s">
        <v>154</v>
      </c>
      <c r="AF400" s="5">
        <v>5337.5136584855354</v>
      </c>
      <c r="AG400" s="5">
        <v>1069.1176727414695</v>
      </c>
      <c r="AH400" s="5">
        <v>6406.6313312270049</v>
      </c>
      <c r="AI400" s="5">
        <v>122956.60707049079</v>
      </c>
      <c r="AJ400" s="5">
        <v>177043.39292950922</v>
      </c>
      <c r="AK400" s="5">
        <v>74140.957357956519</v>
      </c>
      <c r="AL400" s="259">
        <v>0.1</v>
      </c>
      <c r="AM400" s="259" t="s">
        <v>155</v>
      </c>
      <c r="AN400" s="5">
        <v>300000</v>
      </c>
      <c r="AO400" s="5" t="s">
        <v>147</v>
      </c>
      <c r="AP400" s="278"/>
      <c r="AQ400" s="278"/>
      <c r="AT400" s="63"/>
      <c r="AU400" s="63"/>
      <c r="AV400" s="284"/>
      <c r="AW400" s="284"/>
      <c r="AX400" s="284"/>
      <c r="AY400" s="284"/>
      <c r="AZ400" s="284"/>
      <c r="BA400" s="284"/>
      <c r="BF400" s="258"/>
      <c r="BG400" s="79"/>
      <c r="BH400" s="244"/>
      <c r="BI400" s="5"/>
      <c r="BJ400" s="5"/>
      <c r="BK400" s="5"/>
      <c r="BL400" s="5"/>
      <c r="BM400" s="5"/>
      <c r="BN400" s="5"/>
      <c r="BO400" s="259"/>
      <c r="BP400" s="259"/>
      <c r="BQ400" s="5"/>
      <c r="BR400" s="5"/>
    </row>
    <row r="401" spans="1:70" s="2" customFormat="1" x14ac:dyDescent="0.3">
      <c r="A401"/>
      <c r="B401" s="5"/>
      <c r="C401" s="243"/>
      <c r="D401" s="5"/>
      <c r="E401" s="5"/>
      <c r="F401" s="5"/>
      <c r="G401" s="5"/>
      <c r="H401" s="5"/>
      <c r="I401" s="5"/>
      <c r="K401" s="59"/>
      <c r="L401" s="295"/>
      <c r="M401" s="295"/>
      <c r="N401" s="296"/>
      <c r="O401" s="59"/>
      <c r="P401" s="293"/>
      <c r="Q401" s="293"/>
      <c r="R401" s="294"/>
      <c r="S401" s="294"/>
      <c r="T401" s="283"/>
      <c r="V401" s="279"/>
      <c r="W401" s="278"/>
      <c r="X401"/>
      <c r="Y401" s="278"/>
      <c r="Z401" s="278"/>
      <c r="AA401" s="278"/>
      <c r="AC401" s="258">
        <v>40</v>
      </c>
      <c r="AD401" s="79">
        <v>47665</v>
      </c>
      <c r="AE401" s="244" t="s">
        <v>154</v>
      </c>
      <c r="AF401" s="5">
        <v>5381.992938972915</v>
      </c>
      <c r="AG401" s="5">
        <v>1024.6383922540899</v>
      </c>
      <c r="AH401" s="5">
        <v>6406.6313312270049</v>
      </c>
      <c r="AI401" s="5">
        <v>117574.61413151788</v>
      </c>
      <c r="AJ401" s="5">
        <v>182425.38586848215</v>
      </c>
      <c r="AK401" s="5">
        <v>75165.595750210603</v>
      </c>
      <c r="AL401" s="259">
        <v>0.1</v>
      </c>
      <c r="AM401" s="259" t="s">
        <v>155</v>
      </c>
      <c r="AN401" s="5">
        <v>300000</v>
      </c>
      <c r="AO401" s="5" t="s">
        <v>147</v>
      </c>
      <c r="AP401" s="278"/>
      <c r="AQ401" s="278"/>
      <c r="AT401" s="63"/>
      <c r="AU401" s="63"/>
      <c r="AV401" s="284"/>
      <c r="AW401" s="284"/>
      <c r="AX401" s="284"/>
      <c r="AY401" s="284"/>
      <c r="AZ401" s="284"/>
      <c r="BA401" s="284"/>
      <c r="BF401" s="258"/>
      <c r="BG401" s="79"/>
      <c r="BH401" s="244"/>
      <c r="BI401" s="5"/>
      <c r="BJ401" s="5"/>
      <c r="BK401" s="5"/>
      <c r="BL401" s="5"/>
      <c r="BM401" s="5"/>
      <c r="BN401" s="5"/>
      <c r="BO401" s="259"/>
      <c r="BP401" s="259"/>
      <c r="BQ401" s="5"/>
      <c r="BR401" s="5"/>
    </row>
    <row r="402" spans="1:70" s="2" customFormat="1" x14ac:dyDescent="0.3">
      <c r="A402"/>
      <c r="B402" s="5"/>
      <c r="C402" s="243"/>
      <c r="D402" s="5"/>
      <c r="E402" s="5"/>
      <c r="F402" s="5"/>
      <c r="G402" s="5"/>
      <c r="H402" s="5"/>
      <c r="I402" s="5"/>
      <c r="K402" s="59"/>
      <c r="L402" s="295"/>
      <c r="M402" s="295"/>
      <c r="N402" s="296"/>
      <c r="O402" s="59"/>
      <c r="P402" s="293"/>
      <c r="Q402" s="293"/>
      <c r="R402" s="294"/>
      <c r="S402" s="294"/>
      <c r="T402" s="283"/>
      <c r="V402" s="279"/>
      <c r="W402" s="278"/>
      <c r="X402"/>
      <c r="Y402" s="278"/>
      <c r="Z402" s="278"/>
      <c r="AA402" s="278"/>
      <c r="AC402" s="258">
        <v>41</v>
      </c>
      <c r="AD402" s="79">
        <v>47696</v>
      </c>
      <c r="AE402" s="244" t="s">
        <v>154</v>
      </c>
      <c r="AF402" s="5">
        <v>5426.842880131022</v>
      </c>
      <c r="AG402" s="5">
        <v>979.7884510959824</v>
      </c>
      <c r="AH402" s="5">
        <v>6406.631331227004</v>
      </c>
      <c r="AI402" s="5">
        <v>112147.77125138686</v>
      </c>
      <c r="AJ402" s="5">
        <v>187852.22874861315</v>
      </c>
      <c r="AK402" s="5">
        <v>76145.384201306588</v>
      </c>
      <c r="AL402" s="259">
        <v>0.1</v>
      </c>
      <c r="AM402" s="259" t="s">
        <v>155</v>
      </c>
      <c r="AN402" s="5">
        <v>300000</v>
      </c>
      <c r="AO402" s="5" t="s">
        <v>147</v>
      </c>
      <c r="AP402" s="278"/>
      <c r="AQ402" s="278"/>
      <c r="AT402" s="63"/>
      <c r="AU402" s="63"/>
      <c r="AV402" s="284"/>
      <c r="AW402" s="284"/>
      <c r="AX402" s="284"/>
      <c r="AY402" s="284"/>
      <c r="AZ402" s="284"/>
      <c r="BA402" s="284"/>
      <c r="BF402" s="258"/>
      <c r="BG402" s="79"/>
      <c r="BH402" s="244"/>
      <c r="BI402" s="5"/>
      <c r="BJ402" s="5"/>
      <c r="BK402" s="5"/>
      <c r="BL402" s="5"/>
      <c r="BM402" s="5"/>
      <c r="BN402" s="5"/>
      <c r="BO402" s="259"/>
      <c r="BP402" s="259"/>
      <c r="BQ402" s="5"/>
      <c r="BR402" s="5"/>
    </row>
    <row r="403" spans="1:70" s="2" customFormat="1" x14ac:dyDescent="0.3">
      <c r="A403"/>
      <c r="B403" s="5"/>
      <c r="C403" s="243"/>
      <c r="D403" s="5"/>
      <c r="E403" s="5"/>
      <c r="F403" s="5"/>
      <c r="G403" s="5"/>
      <c r="H403" s="5"/>
      <c r="I403" s="5"/>
      <c r="K403" s="59"/>
      <c r="L403" s="295"/>
      <c r="M403" s="295"/>
      <c r="N403" s="296"/>
      <c r="O403" s="59"/>
      <c r="P403" s="293"/>
      <c r="Q403" s="293"/>
      <c r="R403" s="294"/>
      <c r="S403" s="294"/>
      <c r="T403" s="283"/>
      <c r="V403" s="279"/>
      <c r="W403" s="278"/>
      <c r="X403"/>
      <c r="Y403" s="278"/>
      <c r="Z403" s="278"/>
      <c r="AA403" s="278"/>
      <c r="AC403" s="258">
        <v>42</v>
      </c>
      <c r="AD403" s="79">
        <v>47727</v>
      </c>
      <c r="AE403" s="244" t="s">
        <v>154</v>
      </c>
      <c r="AF403" s="5">
        <v>5472.0665707987819</v>
      </c>
      <c r="AG403" s="5">
        <v>934.56476042822385</v>
      </c>
      <c r="AH403" s="5">
        <v>6406.6313312270058</v>
      </c>
      <c r="AI403" s="5">
        <v>106675.70468058808</v>
      </c>
      <c r="AJ403" s="5">
        <v>193324.29531941193</v>
      </c>
      <c r="AK403" s="5">
        <v>77079.948961734815</v>
      </c>
      <c r="AL403" s="259">
        <v>0.1</v>
      </c>
      <c r="AM403" s="259" t="s">
        <v>155</v>
      </c>
      <c r="AN403" s="5">
        <v>300000</v>
      </c>
      <c r="AO403" s="5" t="s">
        <v>147</v>
      </c>
      <c r="AP403" s="278"/>
      <c r="AQ403" s="278"/>
      <c r="AT403" s="63"/>
      <c r="AU403" s="63"/>
      <c r="AV403" s="284"/>
      <c r="AW403" s="284"/>
      <c r="AX403" s="284"/>
      <c r="AY403" s="284"/>
      <c r="AZ403" s="284"/>
      <c r="BA403" s="284"/>
      <c r="BF403" s="258"/>
      <c r="BG403" s="79"/>
      <c r="BH403" s="244"/>
      <c r="BI403" s="5"/>
      <c r="BJ403" s="5"/>
      <c r="BK403" s="5"/>
      <c r="BL403" s="5"/>
      <c r="BM403" s="5"/>
      <c r="BN403" s="5"/>
      <c r="BO403" s="259"/>
      <c r="BP403" s="259"/>
      <c r="BQ403" s="5"/>
      <c r="BR403" s="5"/>
    </row>
    <row r="404" spans="1:70" s="2" customFormat="1" x14ac:dyDescent="0.3">
      <c r="A404"/>
      <c r="B404" s="5"/>
      <c r="C404" s="243"/>
      <c r="D404" s="5"/>
      <c r="E404" s="5"/>
      <c r="F404" s="5"/>
      <c r="G404" s="5"/>
      <c r="H404" s="5"/>
      <c r="I404" s="5"/>
      <c r="K404" s="59"/>
      <c r="L404" s="295"/>
      <c r="M404" s="295"/>
      <c r="N404" s="296"/>
      <c r="O404" s="59"/>
      <c r="P404" s="293"/>
      <c r="Q404" s="293"/>
      <c r="R404" s="294"/>
      <c r="S404" s="294"/>
      <c r="T404" s="283"/>
      <c r="V404" s="279"/>
      <c r="W404" s="278"/>
      <c r="X404"/>
      <c r="Y404" s="278"/>
      <c r="Z404" s="278"/>
      <c r="AA404" s="278"/>
      <c r="AC404" s="258">
        <v>43</v>
      </c>
      <c r="AD404" s="79">
        <v>47757</v>
      </c>
      <c r="AE404" s="244" t="s">
        <v>154</v>
      </c>
      <c r="AF404" s="5">
        <v>5517.6671255554375</v>
      </c>
      <c r="AG404" s="5">
        <v>888.96420567156736</v>
      </c>
      <c r="AH404" s="5">
        <v>6406.6313312270049</v>
      </c>
      <c r="AI404" s="5">
        <v>101158.03755503264</v>
      </c>
      <c r="AJ404" s="5">
        <v>198841.96244496736</v>
      </c>
      <c r="AK404" s="5">
        <v>77968.913167406383</v>
      </c>
      <c r="AL404" s="259">
        <v>0.1</v>
      </c>
      <c r="AM404" s="259" t="s">
        <v>155</v>
      </c>
      <c r="AN404" s="5">
        <v>300000</v>
      </c>
      <c r="AO404" s="5" t="s">
        <v>147</v>
      </c>
      <c r="AP404" s="278"/>
      <c r="AQ404" s="278"/>
      <c r="AT404" s="63"/>
      <c r="AU404" s="63"/>
      <c r="AV404" s="284"/>
      <c r="AW404" s="284"/>
      <c r="AX404" s="284"/>
      <c r="AY404" s="284"/>
      <c r="AZ404" s="284"/>
      <c r="BA404" s="284"/>
      <c r="BF404" s="258"/>
      <c r="BG404" s="79"/>
      <c r="BH404" s="244"/>
      <c r="BI404" s="5"/>
      <c r="BJ404" s="5"/>
      <c r="BK404" s="5"/>
      <c r="BL404" s="5"/>
      <c r="BM404" s="5"/>
      <c r="BN404" s="5"/>
      <c r="BO404" s="259"/>
      <c r="BP404" s="259"/>
      <c r="BQ404" s="5"/>
      <c r="BR404" s="5"/>
    </row>
    <row r="405" spans="1:70" s="2" customFormat="1" x14ac:dyDescent="0.3">
      <c r="A405"/>
      <c r="B405" s="5"/>
      <c r="C405" s="243"/>
      <c r="D405" s="5"/>
      <c r="E405" s="5"/>
      <c r="F405" s="5"/>
      <c r="G405" s="5"/>
      <c r="H405" s="5"/>
      <c r="I405" s="5"/>
      <c r="K405" s="59"/>
      <c r="L405" s="295"/>
      <c r="M405" s="295"/>
      <c r="N405" s="296"/>
      <c r="O405" s="59"/>
      <c r="P405" s="293"/>
      <c r="Q405" s="293"/>
      <c r="R405" s="294"/>
      <c r="S405" s="294"/>
      <c r="T405" s="283"/>
      <c r="V405" s="279"/>
      <c r="W405" s="278"/>
      <c r="X405"/>
      <c r="Y405" s="278"/>
      <c r="Z405" s="278"/>
      <c r="AA405" s="278"/>
      <c r="AC405" s="258">
        <v>44</v>
      </c>
      <c r="AD405" s="79">
        <v>47788</v>
      </c>
      <c r="AE405" s="244" t="s">
        <v>154</v>
      </c>
      <c r="AF405" s="5">
        <v>5573.0787811938371</v>
      </c>
      <c r="AG405" s="5">
        <v>821.9090551346402</v>
      </c>
      <c r="AH405" s="5">
        <v>6394.987836328477</v>
      </c>
      <c r="AI405" s="5">
        <v>95584.958773838807</v>
      </c>
      <c r="AJ405" s="5">
        <v>204415.04122616121</v>
      </c>
      <c r="AK405" s="5">
        <v>78790.822222541028</v>
      </c>
      <c r="AL405" s="259">
        <v>9.7500000000000003E-2</v>
      </c>
      <c r="AM405" s="259" t="s">
        <v>155</v>
      </c>
      <c r="AN405" s="5">
        <v>300000</v>
      </c>
      <c r="AO405" s="5" t="s">
        <v>147</v>
      </c>
      <c r="AP405" s="278"/>
      <c r="AQ405" s="278"/>
      <c r="AT405" s="63"/>
      <c r="AU405" s="63"/>
      <c r="AV405" s="284"/>
      <c r="AW405" s="284"/>
      <c r="AX405" s="284"/>
      <c r="AY405" s="284"/>
      <c r="AZ405" s="284"/>
      <c r="BA405" s="284"/>
      <c r="BF405" s="258"/>
      <c r="BG405" s="79"/>
      <c r="BH405" s="244"/>
      <c r="BI405" s="5"/>
      <c r="BJ405" s="5"/>
      <c r="BK405" s="5"/>
      <c r="BL405" s="5"/>
      <c r="BM405" s="5"/>
      <c r="BN405" s="5"/>
      <c r="BO405" s="259"/>
      <c r="BP405" s="259"/>
      <c r="BQ405" s="5"/>
      <c r="BR405" s="5"/>
    </row>
    <row r="406" spans="1:70" s="2" customFormat="1" x14ac:dyDescent="0.3">
      <c r="A406"/>
      <c r="B406" s="5"/>
      <c r="C406" s="243"/>
      <c r="D406" s="5"/>
      <c r="E406" s="5"/>
      <c r="F406" s="5"/>
      <c r="G406" s="5"/>
      <c r="H406" s="5"/>
      <c r="I406" s="5"/>
      <c r="K406" s="59"/>
      <c r="L406" s="295"/>
      <c r="M406" s="295"/>
      <c r="N406" s="296"/>
      <c r="O406" s="59"/>
      <c r="P406" s="293"/>
      <c r="Q406" s="293"/>
      <c r="R406" s="294"/>
      <c r="S406" s="294"/>
      <c r="T406" s="283"/>
      <c r="V406" s="279"/>
      <c r="W406" s="278"/>
      <c r="X406"/>
      <c r="Y406" s="278"/>
      <c r="Z406" s="278"/>
      <c r="AA406" s="278"/>
      <c r="AC406" s="258">
        <v>45</v>
      </c>
      <c r="AD406" s="79">
        <v>47818</v>
      </c>
      <c r="AE406" s="244" t="s">
        <v>154</v>
      </c>
      <c r="AF406" s="5">
        <v>5618.3600462910345</v>
      </c>
      <c r="AG406" s="5">
        <v>776.62779003744038</v>
      </c>
      <c r="AH406" s="5">
        <v>6394.9878363284752</v>
      </c>
      <c r="AI406" s="5">
        <v>89966.598727547767</v>
      </c>
      <c r="AJ406" s="5">
        <v>210033.40127245223</v>
      </c>
      <c r="AK406" s="5">
        <v>79567.450012578469</v>
      </c>
      <c r="AL406" s="259">
        <v>9.7500000000000003E-2</v>
      </c>
      <c r="AM406" s="259" t="s">
        <v>155</v>
      </c>
      <c r="AN406" s="5">
        <v>300000</v>
      </c>
      <c r="AO406" s="5" t="s">
        <v>147</v>
      </c>
      <c r="AP406" s="278"/>
      <c r="AQ406" s="278"/>
      <c r="AT406" s="63"/>
      <c r="AU406" s="63"/>
      <c r="AV406" s="284"/>
      <c r="AW406" s="284"/>
      <c r="AX406" s="284"/>
      <c r="AY406" s="284"/>
      <c r="AZ406" s="284"/>
      <c r="BA406" s="284"/>
      <c r="BF406" s="258"/>
      <c r="BG406" s="79"/>
      <c r="BH406" s="244"/>
      <c r="BI406" s="5"/>
      <c r="BJ406" s="5"/>
      <c r="BK406" s="5"/>
      <c r="BL406" s="5"/>
      <c r="BM406" s="5"/>
      <c r="BN406" s="5"/>
      <c r="BO406" s="259"/>
      <c r="BP406" s="259"/>
      <c r="BQ406" s="5"/>
      <c r="BR406" s="5"/>
    </row>
    <row r="407" spans="1:70" s="2" customFormat="1" x14ac:dyDescent="0.3">
      <c r="A407"/>
      <c r="B407" s="5"/>
      <c r="C407" s="243"/>
      <c r="D407" s="5"/>
      <c r="E407" s="5"/>
      <c r="F407" s="5"/>
      <c r="G407" s="5"/>
      <c r="H407" s="5"/>
      <c r="I407" s="5"/>
      <c r="K407" s="59"/>
      <c r="L407" s="295"/>
      <c r="M407" s="295"/>
      <c r="N407" s="296"/>
      <c r="O407" s="59"/>
      <c r="P407" s="293"/>
      <c r="Q407" s="293"/>
      <c r="R407" s="294"/>
      <c r="S407" s="294"/>
      <c r="T407" s="283"/>
      <c r="V407" s="279"/>
      <c r="W407" s="278"/>
      <c r="X407"/>
      <c r="Y407" s="278"/>
      <c r="Z407" s="278"/>
      <c r="AA407" s="278"/>
      <c r="AC407" s="258">
        <v>46</v>
      </c>
      <c r="AD407" s="79">
        <v>47849</v>
      </c>
      <c r="AE407" s="244" t="s">
        <v>154</v>
      </c>
      <c r="AF407" s="5">
        <v>5664.0092216671501</v>
      </c>
      <c r="AG407" s="5">
        <v>730.97861466132565</v>
      </c>
      <c r="AH407" s="5">
        <v>6394.9878363284761</v>
      </c>
      <c r="AI407" s="5">
        <v>84302.58950588062</v>
      </c>
      <c r="AJ407" s="5">
        <v>215697.41049411939</v>
      </c>
      <c r="AK407" s="5">
        <v>80298.428627239788</v>
      </c>
      <c r="AL407" s="259">
        <v>9.7500000000000003E-2</v>
      </c>
      <c r="AM407" s="259" t="s">
        <v>155</v>
      </c>
      <c r="AN407" s="5">
        <v>300000</v>
      </c>
      <c r="AO407" s="5" t="s">
        <v>147</v>
      </c>
      <c r="AP407" s="278"/>
      <c r="AQ407" s="278"/>
      <c r="AT407" s="63"/>
      <c r="AU407" s="63"/>
      <c r="AV407" s="284"/>
      <c r="AW407" s="284"/>
      <c r="AX407" s="284"/>
      <c r="AY407" s="284"/>
      <c r="AZ407" s="284"/>
      <c r="BA407" s="284"/>
      <c r="BF407" s="258"/>
      <c r="BG407" s="79"/>
      <c r="BH407" s="244"/>
      <c r="BI407" s="5"/>
      <c r="BJ407" s="5"/>
      <c r="BK407" s="5"/>
      <c r="BL407" s="5"/>
      <c r="BM407" s="5"/>
      <c r="BN407" s="5"/>
      <c r="BO407" s="259"/>
      <c r="BP407" s="259"/>
      <c r="BQ407" s="5"/>
      <c r="BR407" s="5"/>
    </row>
    <row r="408" spans="1:70" s="2" customFormat="1" x14ac:dyDescent="0.3">
      <c r="A408"/>
      <c r="B408" s="5"/>
      <c r="C408" s="243"/>
      <c r="D408" s="5"/>
      <c r="E408" s="5"/>
      <c r="F408" s="5"/>
      <c r="G408" s="5"/>
      <c r="H408" s="5"/>
      <c r="I408" s="5"/>
      <c r="K408" s="59"/>
      <c r="L408" s="295"/>
      <c r="M408" s="295"/>
      <c r="N408" s="296"/>
      <c r="O408" s="59"/>
      <c r="P408" s="293"/>
      <c r="Q408" s="293"/>
      <c r="R408" s="294"/>
      <c r="S408" s="294"/>
      <c r="T408" s="283"/>
      <c r="V408" s="279"/>
      <c r="W408" s="278"/>
      <c r="X408"/>
      <c r="Y408" s="278"/>
      <c r="Z408" s="278"/>
      <c r="AA408" s="278"/>
      <c r="AC408" s="258">
        <v>47</v>
      </c>
      <c r="AD408" s="79">
        <v>47880</v>
      </c>
      <c r="AE408" s="244" t="s">
        <v>154</v>
      </c>
      <c r="AF408" s="5">
        <v>5710.0292965931958</v>
      </c>
      <c r="AG408" s="5">
        <v>684.95853973528006</v>
      </c>
      <c r="AH408" s="5">
        <v>6394.9878363284761</v>
      </c>
      <c r="AI408" s="5">
        <v>78592.560209287418</v>
      </c>
      <c r="AJ408" s="5">
        <v>221407.43979071258</v>
      </c>
      <c r="AK408" s="5">
        <v>80983.387166975066</v>
      </c>
      <c r="AL408" s="259">
        <v>9.7500000000000003E-2</v>
      </c>
      <c r="AM408" s="259" t="s">
        <v>155</v>
      </c>
      <c r="AN408" s="5">
        <v>300000</v>
      </c>
      <c r="AO408" s="5" t="s">
        <v>147</v>
      </c>
      <c r="AP408" s="278"/>
      <c r="AQ408" s="278"/>
      <c r="AT408" s="63"/>
      <c r="AU408" s="63"/>
      <c r="AV408" s="284"/>
      <c r="AW408" s="284"/>
      <c r="AX408" s="284"/>
      <c r="AY408" s="284"/>
      <c r="AZ408" s="284"/>
      <c r="BA408" s="284"/>
      <c r="BF408" s="258"/>
      <c r="BG408" s="79"/>
      <c r="BH408" s="244"/>
      <c r="BI408" s="5"/>
      <c r="BJ408" s="5"/>
      <c r="BK408" s="5"/>
      <c r="BL408" s="5"/>
      <c r="BM408" s="5"/>
      <c r="BN408" s="5"/>
      <c r="BO408" s="259"/>
      <c r="BP408" s="259"/>
      <c r="BQ408" s="5"/>
      <c r="BR408" s="5"/>
    </row>
    <row r="409" spans="1:70" s="2" customFormat="1" x14ac:dyDescent="0.3">
      <c r="A409"/>
      <c r="B409" s="5"/>
      <c r="C409" s="243"/>
      <c r="D409" s="5"/>
      <c r="E409" s="5"/>
      <c r="F409" s="5"/>
      <c r="G409" s="5"/>
      <c r="H409" s="5"/>
      <c r="I409" s="5"/>
      <c r="K409" s="59"/>
      <c r="L409" s="295"/>
      <c r="M409" s="295"/>
      <c r="N409" s="296"/>
      <c r="O409" s="59"/>
      <c r="P409" s="293"/>
      <c r="Q409" s="293"/>
      <c r="R409" s="294"/>
      <c r="S409" s="294"/>
      <c r="T409" s="283"/>
      <c r="V409" s="279"/>
      <c r="W409" s="278"/>
      <c r="X409"/>
      <c r="Y409" s="278"/>
      <c r="Z409" s="278"/>
      <c r="AA409" s="278"/>
      <c r="AC409" s="258">
        <v>48</v>
      </c>
      <c r="AD409" s="79">
        <v>47908</v>
      </c>
      <c r="AE409" s="244" t="s">
        <v>154</v>
      </c>
      <c r="AF409" s="5">
        <v>5756.4232846280156</v>
      </c>
      <c r="AG409" s="5">
        <v>638.56455170046024</v>
      </c>
      <c r="AH409" s="5">
        <v>6394.9878363284761</v>
      </c>
      <c r="AI409" s="5">
        <v>72836.136924659397</v>
      </c>
      <c r="AJ409" s="5">
        <v>227163.8630753406</v>
      </c>
      <c r="AK409" s="5">
        <v>81621.951718675526</v>
      </c>
      <c r="AL409" s="259">
        <v>9.7500000000000003E-2</v>
      </c>
      <c r="AM409" s="259" t="s">
        <v>155</v>
      </c>
      <c r="AN409" s="5">
        <v>300000</v>
      </c>
      <c r="AO409" s="5" t="s">
        <v>147</v>
      </c>
      <c r="AP409" s="278"/>
      <c r="AQ409" s="278"/>
      <c r="AT409" s="63"/>
      <c r="AU409" s="63"/>
      <c r="AV409" s="284"/>
      <c r="AW409" s="284"/>
      <c r="AX409" s="284"/>
      <c r="AY409" s="284"/>
      <c r="AZ409" s="284"/>
      <c r="BA409" s="284"/>
      <c r="BF409" s="258"/>
      <c r="BG409" s="79"/>
      <c r="BH409" s="244"/>
      <c r="BI409" s="5"/>
      <c r="BJ409" s="5"/>
      <c r="BK409" s="5"/>
      <c r="BL409" s="5"/>
      <c r="BM409" s="5"/>
      <c r="BN409" s="5"/>
      <c r="BO409" s="259"/>
      <c r="BP409" s="259"/>
      <c r="BQ409" s="5"/>
      <c r="BR409" s="5"/>
    </row>
    <row r="410" spans="1:70" s="2" customFormat="1" x14ac:dyDescent="0.3">
      <c r="A410"/>
      <c r="B410" s="5"/>
      <c r="C410" s="243"/>
      <c r="D410" s="5"/>
      <c r="E410" s="5"/>
      <c r="F410" s="5"/>
      <c r="G410" s="5"/>
      <c r="H410" s="5"/>
      <c r="I410" s="5"/>
      <c r="K410" s="59"/>
      <c r="L410" s="295"/>
      <c r="M410" s="295"/>
      <c r="N410" s="296"/>
      <c r="O410" s="59"/>
      <c r="P410" s="293"/>
      <c r="Q410" s="293"/>
      <c r="R410" s="294"/>
      <c r="S410" s="294"/>
      <c r="T410" s="283"/>
      <c r="V410" s="279"/>
      <c r="W410" s="278"/>
      <c r="X410"/>
      <c r="Y410" s="278"/>
      <c r="Z410" s="278"/>
      <c r="AA410" s="278"/>
      <c r="AC410" s="258">
        <v>49</v>
      </c>
      <c r="AD410" s="79">
        <v>47939</v>
      </c>
      <c r="AE410" s="244" t="s">
        <v>154</v>
      </c>
      <c r="AF410" s="5">
        <v>5803.1942238156189</v>
      </c>
      <c r="AG410" s="5">
        <v>591.79361251285764</v>
      </c>
      <c r="AH410" s="5">
        <v>6394.9878363284761</v>
      </c>
      <c r="AI410" s="5">
        <v>67032.942700843778</v>
      </c>
      <c r="AJ410" s="5">
        <v>232967.05729915621</v>
      </c>
      <c r="AK410" s="5">
        <v>82213.745331188387</v>
      </c>
      <c r="AL410" s="259">
        <v>9.7500000000000003E-2</v>
      </c>
      <c r="AM410" s="259" t="s">
        <v>155</v>
      </c>
      <c r="AN410" s="5">
        <v>300000</v>
      </c>
      <c r="AO410" s="5" t="s">
        <v>147</v>
      </c>
      <c r="AP410" s="278"/>
      <c r="AQ410" s="278"/>
      <c r="AT410" s="63"/>
      <c r="AU410" s="63"/>
      <c r="AV410" s="284"/>
      <c r="AW410" s="284"/>
      <c r="AX410" s="284"/>
      <c r="AY410" s="284"/>
      <c r="AZ410" s="284"/>
      <c r="BA410" s="284"/>
      <c r="BF410" s="258"/>
      <c r="BG410" s="79"/>
      <c r="BH410" s="244"/>
      <c r="BI410" s="5"/>
      <c r="BJ410" s="5"/>
      <c r="BK410" s="5"/>
      <c r="BL410" s="5"/>
      <c r="BM410" s="5"/>
      <c r="BN410" s="5"/>
      <c r="BO410" s="259"/>
      <c r="BP410" s="259"/>
      <c r="BQ410" s="5"/>
      <c r="BR410" s="5"/>
    </row>
    <row r="411" spans="1:70" s="2" customFormat="1" x14ac:dyDescent="0.3">
      <c r="A411"/>
      <c r="B411" s="5"/>
      <c r="C411" s="243"/>
      <c r="D411" s="5"/>
      <c r="E411" s="5"/>
      <c r="F411" s="5"/>
      <c r="G411" s="5"/>
      <c r="H411" s="5"/>
      <c r="I411" s="5"/>
      <c r="K411" s="59"/>
      <c r="L411" s="295"/>
      <c r="M411" s="295"/>
      <c r="N411" s="296"/>
      <c r="O411" s="59"/>
      <c r="P411" s="293"/>
      <c r="Q411" s="293"/>
      <c r="R411" s="294"/>
      <c r="S411" s="294"/>
      <c r="T411" s="283"/>
      <c r="V411" s="279"/>
      <c r="W411" s="278"/>
      <c r="X411"/>
      <c r="Y411" s="278"/>
      <c r="Z411" s="278"/>
      <c r="AA411" s="278"/>
      <c r="AC411" s="258">
        <v>50</v>
      </c>
      <c r="AD411" s="79">
        <v>47969</v>
      </c>
      <c r="AE411" s="244" t="s">
        <v>154</v>
      </c>
      <c r="AF411" s="5">
        <v>5850.3451768841178</v>
      </c>
      <c r="AG411" s="5">
        <v>544.64265944435567</v>
      </c>
      <c r="AH411" s="5">
        <v>6394.9878363284733</v>
      </c>
      <c r="AI411" s="5">
        <v>61182.597523959659</v>
      </c>
      <c r="AJ411" s="5">
        <v>238817.40247604033</v>
      </c>
      <c r="AK411" s="5">
        <v>82758.387990632749</v>
      </c>
      <c r="AL411" s="259">
        <v>9.7500000000000003E-2</v>
      </c>
      <c r="AM411" s="259" t="s">
        <v>155</v>
      </c>
      <c r="AN411" s="5">
        <v>300000</v>
      </c>
      <c r="AO411" s="5" t="s">
        <v>147</v>
      </c>
      <c r="AP411" s="278"/>
      <c r="AQ411" s="278"/>
      <c r="AT411" s="63"/>
      <c r="AU411" s="63"/>
      <c r="AV411" s="284"/>
      <c r="AW411" s="284"/>
      <c r="AX411" s="284"/>
      <c r="AY411" s="284"/>
      <c r="AZ411" s="284"/>
      <c r="BA411" s="284"/>
      <c r="BF411" s="258"/>
      <c r="BG411" s="79"/>
      <c r="BH411" s="244"/>
      <c r="BI411" s="5"/>
      <c r="BJ411" s="5"/>
      <c r="BK411" s="5"/>
      <c r="BL411" s="5"/>
      <c r="BM411" s="5"/>
      <c r="BN411" s="5"/>
      <c r="BO411" s="259"/>
      <c r="BP411" s="259"/>
      <c r="BQ411" s="5"/>
      <c r="BR411" s="5"/>
    </row>
    <row r="412" spans="1:70" s="2" customFormat="1" x14ac:dyDescent="0.3">
      <c r="A412"/>
      <c r="B412" s="5"/>
      <c r="C412" s="243"/>
      <c r="D412" s="5"/>
      <c r="E412" s="5"/>
      <c r="F412" s="5"/>
      <c r="G412" s="5"/>
      <c r="H412" s="5"/>
      <c r="I412" s="5"/>
      <c r="K412" s="59"/>
      <c r="L412" s="295"/>
      <c r="M412" s="295"/>
      <c r="N412" s="296"/>
      <c r="O412" s="59"/>
      <c r="P412" s="293"/>
      <c r="Q412" s="293"/>
      <c r="R412" s="294"/>
      <c r="S412" s="294"/>
      <c r="T412" s="283"/>
      <c r="V412" s="279"/>
      <c r="W412" s="278"/>
      <c r="X412"/>
      <c r="Y412" s="278"/>
      <c r="Z412" s="278"/>
      <c r="AA412" s="278"/>
      <c r="AC412" s="258">
        <v>51</v>
      </c>
      <c r="AD412" s="79">
        <v>48000</v>
      </c>
      <c r="AE412" s="244" t="s">
        <v>154</v>
      </c>
      <c r="AF412" s="5">
        <v>5897.8792314463017</v>
      </c>
      <c r="AG412" s="5">
        <v>497.10860488217224</v>
      </c>
      <c r="AH412" s="5">
        <v>6394.9878363284743</v>
      </c>
      <c r="AI412" s="5">
        <v>55284.71829251336</v>
      </c>
      <c r="AJ412" s="5">
        <v>244715.28170748663</v>
      </c>
      <c r="AK412" s="5">
        <v>83255.496595514924</v>
      </c>
      <c r="AL412" s="259">
        <v>9.7500000000000003E-2</v>
      </c>
      <c r="AM412" s="259" t="s">
        <v>155</v>
      </c>
      <c r="AN412" s="5">
        <v>300000</v>
      </c>
      <c r="AO412" s="5" t="s">
        <v>147</v>
      </c>
      <c r="AP412" s="278"/>
      <c r="AQ412" s="278"/>
      <c r="AT412" s="63"/>
      <c r="AU412" s="63"/>
      <c r="AV412" s="284"/>
      <c r="AW412" s="284"/>
      <c r="AX412" s="284"/>
      <c r="AY412" s="284"/>
      <c r="AZ412" s="284"/>
      <c r="BA412" s="284"/>
      <c r="BF412" s="258"/>
      <c r="BG412" s="79"/>
      <c r="BH412" s="244"/>
      <c r="BI412" s="5"/>
      <c r="BJ412" s="5"/>
      <c r="BK412" s="5"/>
      <c r="BL412" s="5"/>
      <c r="BM412" s="5"/>
      <c r="BN412" s="5"/>
      <c r="BO412" s="259"/>
      <c r="BP412" s="259"/>
      <c r="BQ412" s="5"/>
      <c r="BR412" s="5"/>
    </row>
    <row r="413" spans="1:70" s="2" customFormat="1" x14ac:dyDescent="0.3">
      <c r="A413"/>
      <c r="B413" s="5"/>
      <c r="C413" s="243"/>
      <c r="D413" s="5"/>
      <c r="E413" s="5"/>
      <c r="F413" s="5"/>
      <c r="G413" s="5"/>
      <c r="H413" s="5"/>
      <c r="I413" s="5"/>
      <c r="K413" s="59"/>
      <c r="L413" s="295"/>
      <c r="M413" s="295"/>
      <c r="N413" s="296"/>
      <c r="O413" s="59"/>
      <c r="P413" s="293"/>
      <c r="Q413" s="293"/>
      <c r="R413" s="294"/>
      <c r="S413" s="294"/>
      <c r="T413" s="283"/>
      <c r="V413" s="279"/>
      <c r="W413" s="278"/>
      <c r="X413"/>
      <c r="Y413" s="278"/>
      <c r="Z413" s="278"/>
      <c r="AA413" s="278"/>
      <c r="AC413" s="258">
        <v>52</v>
      </c>
      <c r="AD413" s="79">
        <v>48030</v>
      </c>
      <c r="AE413" s="244" t="s">
        <v>154</v>
      </c>
      <c r="AF413" s="5">
        <v>5945.7995002018042</v>
      </c>
      <c r="AG413" s="5">
        <v>449.18833612667106</v>
      </c>
      <c r="AH413" s="5">
        <v>6394.9878363284752</v>
      </c>
      <c r="AI413" s="5">
        <v>49338.918792311553</v>
      </c>
      <c r="AJ413" s="5">
        <v>250661.08120768843</v>
      </c>
      <c r="AK413" s="5">
        <v>83704.68493164159</v>
      </c>
      <c r="AL413" s="259">
        <v>9.7500000000000003E-2</v>
      </c>
      <c r="AM413" s="259" t="s">
        <v>155</v>
      </c>
      <c r="AN413" s="5">
        <v>300000</v>
      </c>
      <c r="AO413" s="5" t="s">
        <v>147</v>
      </c>
      <c r="AP413" s="278"/>
      <c r="AQ413" s="278"/>
      <c r="AT413" s="63"/>
      <c r="AU413" s="63"/>
      <c r="AV413" s="284"/>
      <c r="AW413" s="284"/>
      <c r="AX413" s="284"/>
      <c r="AY413" s="284"/>
      <c r="AZ413" s="284"/>
      <c r="BA413" s="284"/>
      <c r="BF413" s="258"/>
      <c r="BG413" s="79"/>
      <c r="BH413" s="244"/>
      <c r="BI413" s="5"/>
      <c r="BJ413" s="5"/>
      <c r="BK413" s="5"/>
      <c r="BL413" s="5"/>
      <c r="BM413" s="5"/>
      <c r="BN413" s="5"/>
      <c r="BO413" s="259"/>
      <c r="BP413" s="259"/>
      <c r="BQ413" s="5"/>
      <c r="BR413" s="5"/>
    </row>
    <row r="414" spans="1:70" s="2" customFormat="1" x14ac:dyDescent="0.3">
      <c r="A414"/>
      <c r="B414" s="5"/>
      <c r="C414" s="243"/>
      <c r="D414" s="5"/>
      <c r="E414" s="5"/>
      <c r="F414" s="5"/>
      <c r="G414" s="5"/>
      <c r="H414" s="5"/>
      <c r="I414" s="5"/>
      <c r="K414" s="59"/>
      <c r="L414" s="295"/>
      <c r="M414" s="295"/>
      <c r="N414" s="296"/>
      <c r="O414" s="59"/>
      <c r="P414" s="293"/>
      <c r="Q414" s="293"/>
      <c r="R414" s="294"/>
      <c r="S414" s="294"/>
      <c r="T414" s="283"/>
      <c r="V414" s="279"/>
      <c r="W414" s="278"/>
      <c r="X414"/>
      <c r="Y414" s="278"/>
      <c r="Z414" s="278"/>
      <c r="AA414" s="278"/>
      <c r="AC414" s="258">
        <v>53</v>
      </c>
      <c r="AD414" s="79">
        <v>48061</v>
      </c>
      <c r="AE414" s="244" t="s">
        <v>154</v>
      </c>
      <c r="AF414" s="5">
        <v>5994.109121140943</v>
      </c>
      <c r="AG414" s="5">
        <v>400.87871518753138</v>
      </c>
      <c r="AH414" s="5">
        <v>6394.9878363284743</v>
      </c>
      <c r="AI414" s="5">
        <v>43344.809671170609</v>
      </c>
      <c r="AJ414" s="5">
        <v>256655.19032882937</v>
      </c>
      <c r="AK414" s="5">
        <v>84105.56364682912</v>
      </c>
      <c r="AL414" s="259">
        <v>9.7500000000000003E-2</v>
      </c>
      <c r="AM414" s="259" t="s">
        <v>155</v>
      </c>
      <c r="AN414" s="5">
        <v>300000</v>
      </c>
      <c r="AO414" s="5" t="s">
        <v>147</v>
      </c>
      <c r="AP414" s="278"/>
      <c r="AQ414" s="278"/>
      <c r="AT414" s="63"/>
      <c r="AU414" s="63"/>
      <c r="AV414" s="284"/>
      <c r="AW414" s="284"/>
      <c r="AX414" s="284"/>
      <c r="AY414" s="284"/>
      <c r="AZ414" s="284"/>
      <c r="BA414" s="284"/>
      <c r="BF414" s="258"/>
      <c r="BG414" s="79"/>
      <c r="BH414" s="244"/>
      <c r="BI414" s="5"/>
      <c r="BJ414" s="5"/>
      <c r="BK414" s="5"/>
      <c r="BL414" s="5"/>
      <c r="BM414" s="5"/>
      <c r="BN414" s="5"/>
      <c r="BO414" s="259"/>
      <c r="BP414" s="259"/>
      <c r="BQ414" s="5"/>
      <c r="BR414" s="5"/>
    </row>
    <row r="415" spans="1:70" s="2" customFormat="1" x14ac:dyDescent="0.3">
      <c r="A415"/>
      <c r="B415" s="5"/>
      <c r="C415" s="243"/>
      <c r="D415" s="5"/>
      <c r="E415" s="5"/>
      <c r="F415" s="5"/>
      <c r="G415" s="5"/>
      <c r="H415" s="5"/>
      <c r="I415" s="5"/>
      <c r="K415" s="59"/>
      <c r="L415" s="295"/>
      <c r="M415" s="295"/>
      <c r="N415" s="296"/>
      <c r="O415" s="59"/>
      <c r="P415" s="293"/>
      <c r="Q415" s="293"/>
      <c r="R415" s="294"/>
      <c r="S415" s="294"/>
      <c r="T415" s="283"/>
      <c r="V415" s="279"/>
      <c r="W415" s="278"/>
      <c r="X415"/>
      <c r="Y415" s="278"/>
      <c r="Z415" s="278"/>
      <c r="AA415" s="278"/>
      <c r="AC415" s="258">
        <v>54</v>
      </c>
      <c r="AD415" s="79">
        <v>48092</v>
      </c>
      <c r="AE415" s="244" t="s">
        <v>154</v>
      </c>
      <c r="AF415" s="5">
        <v>6042.8112577502134</v>
      </c>
      <c r="AG415" s="5">
        <v>352.17657857826123</v>
      </c>
      <c r="AH415" s="5">
        <v>6394.9878363284743</v>
      </c>
      <c r="AI415" s="5">
        <v>37301.998413420399</v>
      </c>
      <c r="AJ415" s="5">
        <v>262698.0015865796</v>
      </c>
      <c r="AK415" s="5">
        <v>84457.740225407382</v>
      </c>
      <c r="AL415" s="259">
        <v>9.7500000000000003E-2</v>
      </c>
      <c r="AM415" s="259" t="s">
        <v>155</v>
      </c>
      <c r="AN415" s="5">
        <v>300000</v>
      </c>
      <c r="AO415" s="5" t="s">
        <v>147</v>
      </c>
      <c r="AP415" s="278"/>
      <c r="AQ415" s="278"/>
      <c r="AT415" s="63"/>
      <c r="AU415" s="63"/>
      <c r="AV415" s="284"/>
      <c r="AW415" s="284"/>
      <c r="AX415" s="284"/>
      <c r="AY415" s="284"/>
      <c r="AZ415" s="284"/>
      <c r="BA415" s="284"/>
      <c r="BF415" s="258"/>
      <c r="BG415" s="79"/>
      <c r="BH415" s="244"/>
      <c r="BI415" s="5"/>
      <c r="BJ415" s="5"/>
      <c r="BK415" s="5"/>
      <c r="BL415" s="5"/>
      <c r="BM415" s="5"/>
      <c r="BN415" s="5"/>
      <c r="BO415" s="259"/>
      <c r="BP415" s="259"/>
      <c r="BQ415" s="5"/>
      <c r="BR415" s="5"/>
    </row>
    <row r="416" spans="1:70" s="2" customFormat="1" x14ac:dyDescent="0.3">
      <c r="A416"/>
      <c r="B416" s="5"/>
      <c r="C416" s="243"/>
      <c r="D416" s="5"/>
      <c r="E416" s="5"/>
      <c r="F416" s="5"/>
      <c r="G416" s="5"/>
      <c r="H416" s="5"/>
      <c r="I416" s="5"/>
      <c r="K416" s="59"/>
      <c r="L416" s="295"/>
      <c r="M416" s="295"/>
      <c r="N416" s="296"/>
      <c r="O416" s="59"/>
      <c r="P416" s="293"/>
      <c r="Q416" s="293"/>
      <c r="R416" s="294"/>
      <c r="S416" s="294"/>
      <c r="T416" s="283"/>
      <c r="V416" s="279"/>
      <c r="W416" s="278"/>
      <c r="X416"/>
      <c r="Y416" s="278"/>
      <c r="Z416" s="278"/>
      <c r="AA416" s="278"/>
      <c r="AC416" s="258">
        <v>55</v>
      </c>
      <c r="AD416" s="79">
        <v>48122</v>
      </c>
      <c r="AE416" s="244" t="s">
        <v>154</v>
      </c>
      <c r="AF416" s="5">
        <v>6091.9090992194351</v>
      </c>
      <c r="AG416" s="5">
        <v>303.07873710904073</v>
      </c>
      <c r="AH416" s="5">
        <v>6394.9878363284761</v>
      </c>
      <c r="AI416" s="5">
        <v>31210.089314200963</v>
      </c>
      <c r="AJ416" s="5">
        <v>268789.91068579903</v>
      </c>
      <c r="AK416" s="5">
        <v>84760.818962516423</v>
      </c>
      <c r="AL416" s="259">
        <v>9.7500000000000003E-2</v>
      </c>
      <c r="AM416" s="259" t="s">
        <v>155</v>
      </c>
      <c r="AN416" s="5">
        <v>300000</v>
      </c>
      <c r="AO416" s="5" t="s">
        <v>147</v>
      </c>
      <c r="AP416" s="278"/>
      <c r="AQ416" s="278"/>
      <c r="AT416" s="63"/>
      <c r="AU416" s="63"/>
      <c r="AV416" s="284"/>
      <c r="AW416" s="284"/>
      <c r="AX416" s="284"/>
      <c r="AY416" s="284"/>
      <c r="AZ416" s="284"/>
      <c r="BA416" s="284"/>
      <c r="BF416" s="258"/>
      <c r="BG416" s="79"/>
      <c r="BH416" s="244"/>
      <c r="BI416" s="5"/>
      <c r="BJ416" s="5"/>
      <c r="BK416" s="5"/>
      <c r="BL416" s="5"/>
      <c r="BM416" s="5"/>
      <c r="BN416" s="5"/>
      <c r="BO416" s="259"/>
      <c r="BP416" s="259"/>
      <c r="BQ416" s="5"/>
      <c r="BR416" s="5"/>
    </row>
    <row r="417" spans="1:70" s="2" customFormat="1" x14ac:dyDescent="0.3">
      <c r="A417"/>
      <c r="B417" s="5"/>
      <c r="C417" s="243"/>
      <c r="D417" s="5"/>
      <c r="E417" s="5"/>
      <c r="F417" s="5"/>
      <c r="G417" s="5"/>
      <c r="H417" s="5"/>
      <c r="I417" s="5"/>
      <c r="K417" s="59"/>
      <c r="L417" s="295"/>
      <c r="M417" s="295"/>
      <c r="N417" s="296"/>
      <c r="O417" s="59"/>
      <c r="P417" s="293"/>
      <c r="Q417" s="293"/>
      <c r="R417" s="294"/>
      <c r="S417" s="294"/>
      <c r="T417" s="283"/>
      <c r="V417" s="279"/>
      <c r="W417" s="278"/>
      <c r="X417"/>
      <c r="Y417" s="278"/>
      <c r="Z417" s="278"/>
      <c r="AA417" s="278"/>
      <c r="AC417" s="258">
        <v>56</v>
      </c>
      <c r="AD417" s="79">
        <v>48153</v>
      </c>
      <c r="AE417" s="244" t="s">
        <v>154</v>
      </c>
      <c r="AF417" s="5">
        <v>6141.4058606505914</v>
      </c>
      <c r="AG417" s="5">
        <v>253.58197567788284</v>
      </c>
      <c r="AH417" s="5">
        <v>6394.9878363284743</v>
      </c>
      <c r="AI417" s="5">
        <v>25068.683453550373</v>
      </c>
      <c r="AJ417" s="5">
        <v>274931.31654644961</v>
      </c>
      <c r="AK417" s="5">
        <v>85014.400938194303</v>
      </c>
      <c r="AL417" s="259">
        <v>9.7500000000000003E-2</v>
      </c>
      <c r="AM417" s="259" t="s">
        <v>155</v>
      </c>
      <c r="AN417" s="5">
        <v>300000</v>
      </c>
      <c r="AO417" s="5" t="s">
        <v>147</v>
      </c>
      <c r="AP417" s="278"/>
      <c r="AQ417" s="278"/>
      <c r="AT417" s="63"/>
      <c r="AU417" s="63"/>
      <c r="AV417" s="284"/>
      <c r="AW417" s="284"/>
      <c r="AX417" s="284"/>
      <c r="AY417" s="284"/>
      <c r="AZ417" s="284"/>
      <c r="BA417" s="284"/>
      <c r="BF417" s="258"/>
      <c r="BG417" s="79"/>
      <c r="BH417" s="244"/>
      <c r="BI417" s="5"/>
      <c r="BJ417" s="5"/>
      <c r="BK417" s="5"/>
      <c r="BL417" s="5"/>
      <c r="BM417" s="5"/>
      <c r="BN417" s="5"/>
      <c r="BO417" s="259"/>
      <c r="BP417" s="259"/>
      <c r="BQ417" s="5"/>
      <c r="BR417" s="5"/>
    </row>
    <row r="418" spans="1:70" s="2" customFormat="1" x14ac:dyDescent="0.3">
      <c r="A418"/>
      <c r="B418" s="5"/>
      <c r="C418" s="243"/>
      <c r="D418" s="5"/>
      <c r="E418" s="5"/>
      <c r="F418" s="5"/>
      <c r="G418" s="5"/>
      <c r="H418" s="5"/>
      <c r="I418" s="5"/>
      <c r="K418" s="59"/>
      <c r="L418" s="295"/>
      <c r="M418" s="295"/>
      <c r="N418" s="296"/>
      <c r="O418" s="59"/>
      <c r="P418" s="293"/>
      <c r="Q418" s="293"/>
      <c r="R418" s="294"/>
      <c r="S418" s="294"/>
      <c r="T418" s="283"/>
      <c r="V418" s="279"/>
      <c r="W418" s="278"/>
      <c r="X418"/>
      <c r="Y418" s="278"/>
      <c r="Z418" s="278"/>
      <c r="AA418" s="278"/>
      <c r="AC418" s="258">
        <v>57</v>
      </c>
      <c r="AD418" s="79">
        <v>48183</v>
      </c>
      <c r="AE418" s="244" t="s">
        <v>154</v>
      </c>
      <c r="AF418" s="5">
        <v>6191.3047832683787</v>
      </c>
      <c r="AG418" s="5">
        <v>203.6830530600968</v>
      </c>
      <c r="AH418" s="5">
        <v>6394.9878363284752</v>
      </c>
      <c r="AI418" s="5">
        <v>18877.378670281996</v>
      </c>
      <c r="AJ418" s="5">
        <v>281122.62132971798</v>
      </c>
      <c r="AK418" s="5">
        <v>85218.083991254403</v>
      </c>
      <c r="AL418" s="259">
        <v>9.7500000000000003E-2</v>
      </c>
      <c r="AM418" s="259" t="s">
        <v>155</v>
      </c>
      <c r="AN418" s="5">
        <v>300000</v>
      </c>
      <c r="AO418" s="5" t="s">
        <v>147</v>
      </c>
      <c r="AP418" s="278"/>
      <c r="AQ418" s="278"/>
      <c r="AT418" s="63"/>
      <c r="AU418" s="63"/>
      <c r="AV418" s="284"/>
      <c r="AW418" s="284"/>
      <c r="AX418" s="284"/>
      <c r="AY418" s="284"/>
      <c r="AZ418" s="284"/>
      <c r="BA418" s="284"/>
      <c r="BF418" s="258"/>
      <c r="BG418" s="79"/>
      <c r="BH418" s="244"/>
      <c r="BI418" s="5"/>
      <c r="BJ418" s="5"/>
      <c r="BK418" s="5"/>
      <c r="BL418" s="5"/>
      <c r="BM418" s="5"/>
      <c r="BN418" s="5"/>
      <c r="BO418" s="259"/>
      <c r="BP418" s="259"/>
      <c r="BQ418" s="5"/>
      <c r="BR418" s="5"/>
    </row>
    <row r="419" spans="1:70" x14ac:dyDescent="0.3">
      <c r="AC419" s="258">
        <v>58</v>
      </c>
      <c r="AD419" s="79">
        <v>48214</v>
      </c>
      <c r="AE419" s="244" t="s">
        <v>154</v>
      </c>
      <c r="AF419" s="5">
        <v>6241.6091346324356</v>
      </c>
      <c r="AG419" s="5">
        <v>153.37870169604122</v>
      </c>
      <c r="AH419" s="5">
        <v>6394.987836328477</v>
      </c>
      <c r="AI419" s="5">
        <v>12635.769535649561</v>
      </c>
      <c r="AJ419" s="5">
        <v>287364.23046435043</v>
      </c>
      <c r="AK419" s="5">
        <v>85371.462692950445</v>
      </c>
      <c r="AL419" s="259">
        <v>9.7500000000000003E-2</v>
      </c>
      <c r="AM419" s="259" t="s">
        <v>155</v>
      </c>
      <c r="AN419" s="5">
        <v>300000</v>
      </c>
      <c r="AO419" s="5" t="s">
        <v>147</v>
      </c>
    </row>
    <row r="420" spans="1:70" x14ac:dyDescent="0.3">
      <c r="AC420" s="258">
        <v>59</v>
      </c>
      <c r="AD420" s="79">
        <v>48245</v>
      </c>
      <c r="AE420" s="244" t="s">
        <v>154</v>
      </c>
      <c r="AF420" s="5">
        <v>6292.3222088513212</v>
      </c>
      <c r="AG420" s="5">
        <v>102.66562747715268</v>
      </c>
      <c r="AH420" s="5">
        <v>6394.9878363284743</v>
      </c>
      <c r="AI420" s="5">
        <v>6343.4473267982394</v>
      </c>
      <c r="AJ420" s="5">
        <v>293656.55267320178</v>
      </c>
      <c r="AK420" s="5">
        <v>85474.128320427597</v>
      </c>
      <c r="AL420" s="259">
        <v>9.7500000000000003E-2</v>
      </c>
      <c r="AM420" s="259" t="s">
        <v>155</v>
      </c>
      <c r="AN420" s="5">
        <v>300000</v>
      </c>
      <c r="AO420" s="5" t="s">
        <v>147</v>
      </c>
    </row>
    <row r="421" spans="1:70" x14ac:dyDescent="0.3">
      <c r="AC421" s="258">
        <v>60</v>
      </c>
      <c r="AD421" s="79">
        <v>48274</v>
      </c>
      <c r="AE421" s="244" t="s">
        <v>154</v>
      </c>
      <c r="AF421" s="5">
        <v>6343.4473267982394</v>
      </c>
      <c r="AG421" s="5">
        <v>51.540509530235695</v>
      </c>
      <c r="AH421" s="5">
        <v>6394.9878363284752</v>
      </c>
      <c r="AI421" s="5">
        <v>-9.9475983006414026E-14</v>
      </c>
      <c r="AJ421" s="5">
        <v>300000</v>
      </c>
      <c r="AK421" s="5">
        <v>85525.668829957838</v>
      </c>
      <c r="AL421" s="259">
        <v>9.7500000000000003E-2</v>
      </c>
      <c r="AM421" s="259" t="s">
        <v>155</v>
      </c>
      <c r="AN421" s="5">
        <v>300000</v>
      </c>
      <c r="AO421" s="5" t="s">
        <v>147</v>
      </c>
    </row>
    <row r="422" spans="1:70" x14ac:dyDescent="0.3">
      <c r="AC422" s="258">
        <v>0</v>
      </c>
      <c r="AD422" s="79">
        <v>46569</v>
      </c>
      <c r="AE422" s="244" t="s">
        <v>142</v>
      </c>
      <c r="AF422" s="5">
        <v>0</v>
      </c>
      <c r="AG422" s="5">
        <v>0</v>
      </c>
      <c r="AH422" s="5">
        <v>0</v>
      </c>
      <c r="AI422" s="5">
        <v>400000</v>
      </c>
      <c r="AJ422" s="5">
        <v>0</v>
      </c>
      <c r="AK422" s="5">
        <v>0</v>
      </c>
      <c r="AL422" s="259">
        <v>0.13250000000000001</v>
      </c>
      <c r="AM422" s="259" t="s">
        <v>157</v>
      </c>
      <c r="AN422" s="5">
        <v>400000</v>
      </c>
      <c r="AO422" s="5" t="s">
        <v>268</v>
      </c>
    </row>
    <row r="423" spans="1:70" x14ac:dyDescent="0.3">
      <c r="AC423" s="258">
        <v>1</v>
      </c>
      <c r="AD423" s="79">
        <v>46600</v>
      </c>
      <c r="AE423" s="244" t="s">
        <v>142</v>
      </c>
      <c r="AF423" s="5">
        <v>4735.8353936361173</v>
      </c>
      <c r="AG423" s="5">
        <v>4416.666666666667</v>
      </c>
      <c r="AH423" s="5">
        <v>9152.5020603027842</v>
      </c>
      <c r="AI423" s="5">
        <v>395264.16460636386</v>
      </c>
      <c r="AJ423" s="5">
        <v>4735.8353936361173</v>
      </c>
      <c r="AK423" s="5">
        <v>4416.666666666667</v>
      </c>
      <c r="AL423" s="259">
        <v>0.13250000000000001</v>
      </c>
      <c r="AM423" s="259" t="s">
        <v>157</v>
      </c>
      <c r="AN423" s="5">
        <v>400000</v>
      </c>
      <c r="AO423" s="5" t="s">
        <v>268</v>
      </c>
    </row>
    <row r="424" spans="1:70" x14ac:dyDescent="0.3">
      <c r="AC424" s="258">
        <v>2</v>
      </c>
      <c r="AD424" s="79">
        <v>46631</v>
      </c>
      <c r="AE424" s="244" t="s">
        <v>142</v>
      </c>
      <c r="AF424" s="5">
        <v>4788.1269094408499</v>
      </c>
      <c r="AG424" s="5">
        <v>4364.3751508619343</v>
      </c>
      <c r="AH424" s="5">
        <v>9152.5020603027842</v>
      </c>
      <c r="AI424" s="5">
        <v>390476.03769692301</v>
      </c>
      <c r="AJ424" s="5">
        <v>9523.9623030769671</v>
      </c>
      <c r="AK424" s="5">
        <v>8781.0418175286013</v>
      </c>
      <c r="AL424" s="259">
        <v>0.13250000000000001</v>
      </c>
      <c r="AM424" s="259" t="s">
        <v>157</v>
      </c>
      <c r="AN424" s="5">
        <v>400000</v>
      </c>
      <c r="AO424" s="5" t="s">
        <v>268</v>
      </c>
    </row>
    <row r="425" spans="1:70" x14ac:dyDescent="0.3">
      <c r="AC425" s="258">
        <v>3</v>
      </c>
      <c r="AD425" s="79">
        <v>46661</v>
      </c>
      <c r="AE425" s="244" t="s">
        <v>142</v>
      </c>
      <c r="AF425" s="5">
        <v>4840.995810732592</v>
      </c>
      <c r="AG425" s="5">
        <v>4311.5062495701923</v>
      </c>
      <c r="AH425" s="5">
        <v>9152.5020603027842</v>
      </c>
      <c r="AI425" s="5">
        <v>385635.04188619042</v>
      </c>
      <c r="AJ425" s="5">
        <v>14364.95811380956</v>
      </c>
      <c r="AK425" s="5">
        <v>13092.548067098793</v>
      </c>
      <c r="AL425" s="259">
        <v>0.13250000000000001</v>
      </c>
      <c r="AM425" s="259" t="s">
        <v>157</v>
      </c>
      <c r="AN425" s="5">
        <v>400000</v>
      </c>
      <c r="AO425" s="5" t="s">
        <v>268</v>
      </c>
    </row>
    <row r="426" spans="1:70" x14ac:dyDescent="0.3">
      <c r="AC426" s="258">
        <v>4</v>
      </c>
      <c r="AD426" s="79">
        <v>46692</v>
      </c>
      <c r="AE426" s="244" t="s">
        <v>142</v>
      </c>
      <c r="AF426" s="5">
        <v>4925.7410658596709</v>
      </c>
      <c r="AG426" s="5">
        <v>4177.7129537670626</v>
      </c>
      <c r="AH426" s="5">
        <v>9103.4540196267335</v>
      </c>
      <c r="AI426" s="5">
        <v>380709.30082033074</v>
      </c>
      <c r="AJ426" s="5">
        <v>19290.699179669231</v>
      </c>
      <c r="AK426" s="5">
        <v>17270.261020865855</v>
      </c>
      <c r="AL426" s="259">
        <v>0.13</v>
      </c>
      <c r="AM426" s="259" t="s">
        <v>157</v>
      </c>
      <c r="AN426" s="5">
        <v>400000</v>
      </c>
      <c r="AO426" s="5" t="s">
        <v>268</v>
      </c>
    </row>
    <row r="427" spans="1:70" x14ac:dyDescent="0.3">
      <c r="AC427" s="258">
        <v>5</v>
      </c>
      <c r="AD427" s="79">
        <v>46722</v>
      </c>
      <c r="AE427" s="244" t="s">
        <v>142</v>
      </c>
      <c r="AF427" s="5">
        <v>4979.1032607398174</v>
      </c>
      <c r="AG427" s="5">
        <v>4124.3507588869161</v>
      </c>
      <c r="AH427" s="5">
        <v>9103.4540196267335</v>
      </c>
      <c r="AI427" s="5">
        <v>375730.19755959092</v>
      </c>
      <c r="AJ427" s="5">
        <v>24269.802440409047</v>
      </c>
      <c r="AK427" s="5">
        <v>21394.61177975277</v>
      </c>
      <c r="AL427" s="259">
        <v>0.13</v>
      </c>
      <c r="AM427" s="259" t="s">
        <v>157</v>
      </c>
      <c r="AN427" s="5">
        <v>400000</v>
      </c>
      <c r="AO427" s="5" t="s">
        <v>268</v>
      </c>
    </row>
    <row r="428" spans="1:70" x14ac:dyDescent="0.3">
      <c r="AC428" s="258">
        <v>6</v>
      </c>
      <c r="AD428" s="79">
        <v>46753</v>
      </c>
      <c r="AE428" s="244" t="s">
        <v>142</v>
      </c>
      <c r="AF428" s="5">
        <v>5033.0435460644967</v>
      </c>
      <c r="AG428" s="5">
        <v>4070.410473562235</v>
      </c>
      <c r="AH428" s="5">
        <v>9103.4540196267317</v>
      </c>
      <c r="AI428" s="5">
        <v>370697.15401352639</v>
      </c>
      <c r="AJ428" s="5">
        <v>29302.845986473541</v>
      </c>
      <c r="AK428" s="5">
        <v>25465.022253315004</v>
      </c>
      <c r="AL428" s="259">
        <v>0.13</v>
      </c>
      <c r="AM428" s="259" t="s">
        <v>157</v>
      </c>
      <c r="AN428" s="5">
        <v>400000</v>
      </c>
      <c r="AO428" s="5" t="s">
        <v>268</v>
      </c>
    </row>
    <row r="429" spans="1:70" x14ac:dyDescent="0.3">
      <c r="AC429" s="258">
        <v>7</v>
      </c>
      <c r="AD429" s="79">
        <v>46784</v>
      </c>
      <c r="AE429" s="244" t="s">
        <v>142</v>
      </c>
      <c r="AF429" s="5">
        <v>5087.5681844801938</v>
      </c>
      <c r="AG429" s="5">
        <v>4015.885835146536</v>
      </c>
      <c r="AH429" s="5">
        <v>9103.4540196267299</v>
      </c>
      <c r="AI429" s="5">
        <v>365609.58582904621</v>
      </c>
      <c r="AJ429" s="5">
        <v>34390.414170953736</v>
      </c>
      <c r="AK429" s="5">
        <v>29480.90808846154</v>
      </c>
      <c r="AL429" s="259">
        <v>0.13</v>
      </c>
      <c r="AM429" s="259" t="s">
        <v>157</v>
      </c>
      <c r="AN429" s="5">
        <v>400000</v>
      </c>
      <c r="AO429" s="5" t="s">
        <v>268</v>
      </c>
    </row>
    <row r="430" spans="1:70" x14ac:dyDescent="0.3">
      <c r="AC430" s="258">
        <v>8</v>
      </c>
      <c r="AD430" s="79">
        <v>46813</v>
      </c>
      <c r="AE430" s="244" t="s">
        <v>142</v>
      </c>
      <c r="AF430" s="5">
        <v>5142.6835064787292</v>
      </c>
      <c r="AG430" s="5">
        <v>3960.7705131480006</v>
      </c>
      <c r="AH430" s="5">
        <v>9103.4540196267299</v>
      </c>
      <c r="AI430" s="5">
        <v>360466.90232256748</v>
      </c>
      <c r="AJ430" s="5">
        <v>39533.097677432466</v>
      </c>
      <c r="AK430" s="5">
        <v>33441.678601609543</v>
      </c>
      <c r="AL430" s="259">
        <v>0.13</v>
      </c>
      <c r="AM430" s="259" t="s">
        <v>157</v>
      </c>
      <c r="AN430" s="5">
        <v>400000</v>
      </c>
      <c r="AO430" s="5" t="s">
        <v>268</v>
      </c>
    </row>
    <row r="431" spans="1:70" x14ac:dyDescent="0.3">
      <c r="AC431" s="258">
        <v>9</v>
      </c>
      <c r="AD431" s="79">
        <v>46844</v>
      </c>
      <c r="AE431" s="244" t="s">
        <v>142</v>
      </c>
      <c r="AF431" s="5">
        <v>5198.3959111322511</v>
      </c>
      <c r="AG431" s="5">
        <v>3905.0581084944811</v>
      </c>
      <c r="AH431" s="5">
        <v>9103.4540196267317</v>
      </c>
      <c r="AI431" s="5">
        <v>355268.5064114352</v>
      </c>
      <c r="AJ431" s="5">
        <v>44731.493588564714</v>
      </c>
      <c r="AK431" s="5">
        <v>37346.736710104022</v>
      </c>
      <c r="AL431" s="259">
        <v>0.13</v>
      </c>
      <c r="AM431" s="259" t="s">
        <v>157</v>
      </c>
      <c r="AN431" s="5">
        <v>400000</v>
      </c>
      <c r="AO431" s="5" t="s">
        <v>268</v>
      </c>
    </row>
    <row r="432" spans="1:70" x14ac:dyDescent="0.3">
      <c r="AC432" s="258">
        <v>10</v>
      </c>
      <c r="AD432" s="79">
        <v>46874</v>
      </c>
      <c r="AE432" s="244" t="s">
        <v>142</v>
      </c>
      <c r="AF432" s="5">
        <v>5254.7118668361818</v>
      </c>
      <c r="AG432" s="5">
        <v>3848.7421527905481</v>
      </c>
      <c r="AH432" s="5">
        <v>9103.4540196267299</v>
      </c>
      <c r="AI432" s="5">
        <v>350013.79454459902</v>
      </c>
      <c r="AJ432" s="5">
        <v>49986.205455400894</v>
      </c>
      <c r="AK432" s="5">
        <v>41195.478862894568</v>
      </c>
      <c r="AL432" s="259">
        <v>0.13</v>
      </c>
      <c r="AM432" s="259" t="s">
        <v>157</v>
      </c>
      <c r="AN432" s="5">
        <v>400000</v>
      </c>
      <c r="AO432" s="5" t="s">
        <v>268</v>
      </c>
    </row>
    <row r="433" spans="29:41" x14ac:dyDescent="0.3">
      <c r="AC433" s="258">
        <v>11</v>
      </c>
      <c r="AD433" s="79">
        <v>46905</v>
      </c>
      <c r="AE433" s="244" t="s">
        <v>142</v>
      </c>
      <c r="AF433" s="5">
        <v>5311.6379120602405</v>
      </c>
      <c r="AG433" s="5">
        <v>3791.8161075664893</v>
      </c>
      <c r="AH433" s="5">
        <v>9103.4540196267299</v>
      </c>
      <c r="AI433" s="5">
        <v>344702.15663253877</v>
      </c>
      <c r="AJ433" s="5">
        <v>55297.843367461137</v>
      </c>
      <c r="AK433" s="5">
        <v>44987.294970461058</v>
      </c>
      <c r="AL433" s="259">
        <v>0.13</v>
      </c>
      <c r="AM433" s="259" t="s">
        <v>157</v>
      </c>
      <c r="AN433" s="5">
        <v>400000</v>
      </c>
      <c r="AO433" s="5" t="s">
        <v>268</v>
      </c>
    </row>
    <row r="434" spans="29:41" x14ac:dyDescent="0.3">
      <c r="AC434" s="258">
        <v>12</v>
      </c>
      <c r="AD434" s="79">
        <v>46935</v>
      </c>
      <c r="AE434" s="244" t="s">
        <v>142</v>
      </c>
      <c r="AF434" s="5">
        <v>5369.1806561075591</v>
      </c>
      <c r="AG434" s="5">
        <v>3734.2733635191703</v>
      </c>
      <c r="AH434" s="5">
        <v>9103.4540196267299</v>
      </c>
      <c r="AI434" s="5">
        <v>339332.97597643122</v>
      </c>
      <c r="AJ434" s="5">
        <v>60667.024023568694</v>
      </c>
      <c r="AK434" s="5">
        <v>48721.568333980227</v>
      </c>
      <c r="AL434" s="259">
        <v>0.13</v>
      </c>
      <c r="AM434" s="259" t="s">
        <v>157</v>
      </c>
      <c r="AN434" s="5">
        <v>400000</v>
      </c>
      <c r="AO434" s="5" t="s">
        <v>268</v>
      </c>
    </row>
    <row r="435" spans="29:41" x14ac:dyDescent="0.3">
      <c r="AC435" s="258">
        <v>13</v>
      </c>
      <c r="AD435" s="79">
        <v>46966</v>
      </c>
      <c r="AE435" s="244" t="s">
        <v>142</v>
      </c>
      <c r="AF435" s="5">
        <v>5427.3467798820584</v>
      </c>
      <c r="AG435" s="5">
        <v>3676.1072397446715</v>
      </c>
      <c r="AH435" s="5">
        <v>9103.4540196267299</v>
      </c>
      <c r="AI435" s="5">
        <v>333905.62919654918</v>
      </c>
      <c r="AJ435" s="5">
        <v>66094.370803450758</v>
      </c>
      <c r="AK435" s="5">
        <v>52397.675573724897</v>
      </c>
      <c r="AL435" s="259">
        <v>0.13</v>
      </c>
      <c r="AM435" s="259" t="s">
        <v>157</v>
      </c>
      <c r="AN435" s="5">
        <v>400000</v>
      </c>
      <c r="AO435" s="5" t="s">
        <v>268</v>
      </c>
    </row>
    <row r="436" spans="29:41" x14ac:dyDescent="0.3">
      <c r="AC436" s="258">
        <v>14</v>
      </c>
      <c r="AD436" s="79">
        <v>46997</v>
      </c>
      <c r="AE436" s="244" t="s">
        <v>142</v>
      </c>
      <c r="AF436" s="5">
        <v>5486.1430366641171</v>
      </c>
      <c r="AG436" s="5">
        <v>3617.3109829626164</v>
      </c>
      <c r="AH436" s="5">
        <v>9103.4540196267335</v>
      </c>
      <c r="AI436" s="5">
        <v>328419.48615988507</v>
      </c>
      <c r="AJ436" s="5">
        <v>71580.513840114872</v>
      </c>
      <c r="AK436" s="5">
        <v>56014.986556687516</v>
      </c>
      <c r="AL436" s="259">
        <v>0.13</v>
      </c>
      <c r="AM436" s="259" t="s">
        <v>157</v>
      </c>
      <c r="AN436" s="5">
        <v>400000</v>
      </c>
      <c r="AO436" s="5" t="s">
        <v>268</v>
      </c>
    </row>
    <row r="437" spans="29:41" x14ac:dyDescent="0.3">
      <c r="AC437" s="258">
        <v>15</v>
      </c>
      <c r="AD437" s="79">
        <v>47027</v>
      </c>
      <c r="AE437" s="244" t="s">
        <v>142</v>
      </c>
      <c r="AF437" s="5">
        <v>5545.5762528946434</v>
      </c>
      <c r="AG437" s="5">
        <v>3557.8777667320883</v>
      </c>
      <c r="AH437" s="5">
        <v>9103.4540196267317</v>
      </c>
      <c r="AI437" s="5">
        <v>322873.90990699042</v>
      </c>
      <c r="AJ437" s="5">
        <v>77126.090093009523</v>
      </c>
      <c r="AK437" s="5">
        <v>59572.864323419606</v>
      </c>
      <c r="AL437" s="259">
        <v>0.13</v>
      </c>
      <c r="AM437" s="259" t="s">
        <v>157</v>
      </c>
      <c r="AN437" s="5">
        <v>400000</v>
      </c>
      <c r="AO437" s="5" t="s">
        <v>268</v>
      </c>
    </row>
    <row r="438" spans="29:41" x14ac:dyDescent="0.3">
      <c r="AC438" s="258">
        <v>16</v>
      </c>
      <c r="AD438" s="79">
        <v>47058</v>
      </c>
      <c r="AE438" s="244" t="s">
        <v>142</v>
      </c>
      <c r="AF438" s="5">
        <v>5633.2125615820623</v>
      </c>
      <c r="AG438" s="5">
        <v>3430.5352927617732</v>
      </c>
      <c r="AH438" s="5">
        <v>9063.7478543438356</v>
      </c>
      <c r="AI438" s="5">
        <v>317240.69734540838</v>
      </c>
      <c r="AJ438" s="5">
        <v>82759.302654591593</v>
      </c>
      <c r="AK438" s="5">
        <v>63003.399616181377</v>
      </c>
      <c r="AL438" s="259">
        <v>0.1275</v>
      </c>
      <c r="AM438" s="259" t="s">
        <v>157</v>
      </c>
      <c r="AN438" s="5">
        <v>400000</v>
      </c>
      <c r="AO438" s="5" t="s">
        <v>268</v>
      </c>
    </row>
    <row r="439" spans="29:41" x14ac:dyDescent="0.3">
      <c r="AC439" s="258">
        <v>17</v>
      </c>
      <c r="AD439" s="79">
        <v>47088</v>
      </c>
      <c r="AE439" s="244" t="s">
        <v>142</v>
      </c>
      <c r="AF439" s="5">
        <v>5693.0654450488746</v>
      </c>
      <c r="AG439" s="5">
        <v>3370.6824092949641</v>
      </c>
      <c r="AH439" s="5">
        <v>9063.7478543438392</v>
      </c>
      <c r="AI439" s="5">
        <v>311547.63190035953</v>
      </c>
      <c r="AJ439" s="5">
        <v>88452.368099640473</v>
      </c>
      <c r="AK439" s="5">
        <v>66374.082025476338</v>
      </c>
      <c r="AL439" s="259">
        <v>0.1275</v>
      </c>
      <c r="AM439" s="259" t="s">
        <v>157</v>
      </c>
      <c r="AN439" s="5">
        <v>400000</v>
      </c>
      <c r="AO439" s="5" t="s">
        <v>268</v>
      </c>
    </row>
    <row r="440" spans="29:41" x14ac:dyDescent="0.3">
      <c r="AC440" s="258">
        <v>18</v>
      </c>
      <c r="AD440" s="79">
        <v>47119</v>
      </c>
      <c r="AE440" s="244" t="s">
        <v>142</v>
      </c>
      <c r="AF440" s="5">
        <v>5753.5542654025176</v>
      </c>
      <c r="AG440" s="5">
        <v>3310.1935889413198</v>
      </c>
      <c r="AH440" s="5">
        <v>9063.7478543438374</v>
      </c>
      <c r="AI440" s="5">
        <v>305794.07763495704</v>
      </c>
      <c r="AJ440" s="5">
        <v>94205.922365042992</v>
      </c>
      <c r="AK440" s="5">
        <v>69684.275614417653</v>
      </c>
      <c r="AL440" s="259">
        <v>0.1275</v>
      </c>
      <c r="AM440" s="259" t="s">
        <v>157</v>
      </c>
      <c r="AN440" s="5">
        <v>400000</v>
      </c>
      <c r="AO440" s="5" t="s">
        <v>268</v>
      </c>
    </row>
    <row r="441" spans="29:41" x14ac:dyDescent="0.3">
      <c r="AC441" s="258">
        <v>19</v>
      </c>
      <c r="AD441" s="79">
        <v>47150</v>
      </c>
      <c r="AE441" s="244" t="s">
        <v>142</v>
      </c>
      <c r="AF441" s="5">
        <v>5814.6857794724183</v>
      </c>
      <c r="AG441" s="5">
        <v>3249.0620748714186</v>
      </c>
      <c r="AH441" s="5">
        <v>9063.7478543438374</v>
      </c>
      <c r="AI441" s="5">
        <v>299979.39185548463</v>
      </c>
      <c r="AJ441" s="5">
        <v>100020.60814451541</v>
      </c>
      <c r="AK441" s="5">
        <v>72933.337689289066</v>
      </c>
      <c r="AL441" s="259">
        <v>0.1275</v>
      </c>
      <c r="AM441" s="259" t="s">
        <v>157</v>
      </c>
      <c r="AN441" s="5">
        <v>400000</v>
      </c>
      <c r="AO441" s="5" t="s">
        <v>268</v>
      </c>
    </row>
    <row r="442" spans="29:41" x14ac:dyDescent="0.3">
      <c r="AC442" s="258">
        <v>20</v>
      </c>
      <c r="AD442" s="79">
        <v>47178</v>
      </c>
      <c r="AE442" s="244" t="s">
        <v>142</v>
      </c>
      <c r="AF442" s="5">
        <v>5876.4668158793156</v>
      </c>
      <c r="AG442" s="5">
        <v>3187.281038464524</v>
      </c>
      <c r="AH442" s="5">
        <v>9063.7478543438392</v>
      </c>
      <c r="AI442" s="5">
        <v>294102.9250396053</v>
      </c>
      <c r="AJ442" s="5">
        <v>105897.07496039473</v>
      </c>
      <c r="AK442" s="5">
        <v>76120.618727753594</v>
      </c>
      <c r="AL442" s="259">
        <v>0.1275</v>
      </c>
      <c r="AM442" s="259" t="s">
        <v>157</v>
      </c>
      <c r="AN442" s="5">
        <v>400000</v>
      </c>
      <c r="AO442" s="5" t="s">
        <v>268</v>
      </c>
    </row>
    <row r="443" spans="29:41" x14ac:dyDescent="0.3">
      <c r="AC443" s="258">
        <v>21</v>
      </c>
      <c r="AD443" s="79">
        <v>47209</v>
      </c>
      <c r="AE443" s="244" t="s">
        <v>142</v>
      </c>
      <c r="AF443" s="5">
        <v>5938.9042757980314</v>
      </c>
      <c r="AG443" s="5">
        <v>3124.8435785458064</v>
      </c>
      <c r="AH443" s="5">
        <v>9063.7478543438374</v>
      </c>
      <c r="AI443" s="5">
        <v>288164.02076380729</v>
      </c>
      <c r="AJ443" s="5">
        <v>111835.97923619277</v>
      </c>
      <c r="AK443" s="5">
        <v>79245.462306299407</v>
      </c>
      <c r="AL443" s="259">
        <v>0.1275</v>
      </c>
      <c r="AM443" s="259" t="s">
        <v>157</v>
      </c>
      <c r="AN443" s="5">
        <v>400000</v>
      </c>
      <c r="AO443" s="5" t="s">
        <v>268</v>
      </c>
    </row>
    <row r="444" spans="29:41" x14ac:dyDescent="0.3">
      <c r="AC444" s="258">
        <v>22</v>
      </c>
      <c r="AD444" s="79">
        <v>47239</v>
      </c>
      <c r="AE444" s="244" t="s">
        <v>142</v>
      </c>
      <c r="AF444" s="5">
        <v>6002.0051337283867</v>
      </c>
      <c r="AG444" s="5">
        <v>3061.7427206154525</v>
      </c>
      <c r="AH444" s="5">
        <v>9063.7478543438392</v>
      </c>
      <c r="AI444" s="5">
        <v>282162.01563007891</v>
      </c>
      <c r="AJ444" s="5">
        <v>117837.98436992115</v>
      </c>
      <c r="AK444" s="5">
        <v>82307.20502691486</v>
      </c>
      <c r="AL444" s="259">
        <v>0.1275</v>
      </c>
      <c r="AM444" s="259" t="s">
        <v>157</v>
      </c>
      <c r="AN444" s="5">
        <v>400000</v>
      </c>
      <c r="AO444" s="5" t="s">
        <v>268</v>
      </c>
    </row>
    <row r="445" spans="29:41" x14ac:dyDescent="0.3">
      <c r="AC445" s="258">
        <v>23</v>
      </c>
      <c r="AD445" s="79">
        <v>47270</v>
      </c>
      <c r="AE445" s="244" t="s">
        <v>142</v>
      </c>
      <c r="AF445" s="5">
        <v>6065.7764382742507</v>
      </c>
      <c r="AG445" s="5">
        <v>2997.9714160695885</v>
      </c>
      <c r="AH445" s="5">
        <v>9063.7478543438392</v>
      </c>
      <c r="AI445" s="5">
        <v>276096.23919180466</v>
      </c>
      <c r="AJ445" s="5">
        <v>123903.76080819539</v>
      </c>
      <c r="AK445" s="5">
        <v>85305.176442984448</v>
      </c>
      <c r="AL445" s="259">
        <v>0.1275</v>
      </c>
      <c r="AM445" s="259" t="s">
        <v>157</v>
      </c>
      <c r="AN445" s="5">
        <v>400000</v>
      </c>
      <c r="AO445" s="5" t="s">
        <v>268</v>
      </c>
    </row>
    <row r="446" spans="29:41" x14ac:dyDescent="0.3">
      <c r="AC446" s="258">
        <v>24</v>
      </c>
      <c r="AD446" s="79">
        <v>47300</v>
      </c>
      <c r="AE446" s="244" t="s">
        <v>142</v>
      </c>
      <c r="AF446" s="5">
        <v>6130.2253129309147</v>
      </c>
      <c r="AG446" s="5">
        <v>2933.5225414129245</v>
      </c>
      <c r="AH446" s="5">
        <v>9063.7478543438392</v>
      </c>
      <c r="AI446" s="5">
        <v>269966.01387887372</v>
      </c>
      <c r="AJ446" s="5">
        <v>130033.98612112631</v>
      </c>
      <c r="AK446" s="5">
        <v>88238.698984397372</v>
      </c>
      <c r="AL446" s="259">
        <v>0.1275</v>
      </c>
      <c r="AM446" s="259" t="s">
        <v>157</v>
      </c>
      <c r="AN446" s="5">
        <v>400000</v>
      </c>
      <c r="AO446" s="5" t="s">
        <v>268</v>
      </c>
    </row>
    <row r="447" spans="29:41" x14ac:dyDescent="0.3">
      <c r="AC447" s="258">
        <v>25</v>
      </c>
      <c r="AD447" s="79">
        <v>47331</v>
      </c>
      <c r="AE447" s="244" t="s">
        <v>142</v>
      </c>
      <c r="AF447" s="5">
        <v>6195.3589568808038</v>
      </c>
      <c r="AG447" s="5">
        <v>2868.3888974630336</v>
      </c>
      <c r="AH447" s="5">
        <v>9063.7478543438374</v>
      </c>
      <c r="AI447" s="5">
        <v>263770.65492199291</v>
      </c>
      <c r="AJ447" s="5">
        <v>136229.34507800711</v>
      </c>
      <c r="AK447" s="5">
        <v>91107.087881860411</v>
      </c>
      <c r="AL447" s="259">
        <v>0.1275</v>
      </c>
      <c r="AM447" s="259" t="s">
        <v>157</v>
      </c>
      <c r="AN447" s="5">
        <v>400000</v>
      </c>
      <c r="AO447" s="5" t="s">
        <v>268</v>
      </c>
    </row>
    <row r="448" spans="29:41" x14ac:dyDescent="0.3">
      <c r="AC448" s="258">
        <v>26</v>
      </c>
      <c r="AD448" s="79">
        <v>47362</v>
      </c>
      <c r="AE448" s="244" t="s">
        <v>142</v>
      </c>
      <c r="AF448" s="5">
        <v>6261.1846457976626</v>
      </c>
      <c r="AG448" s="5">
        <v>2802.5632085461748</v>
      </c>
      <c r="AH448" s="5">
        <v>9063.7478543438374</v>
      </c>
      <c r="AI448" s="5">
        <v>257509.47027619526</v>
      </c>
      <c r="AJ448" s="5">
        <v>142490.52972380476</v>
      </c>
      <c r="AK448" s="5">
        <v>93909.65109040658</v>
      </c>
      <c r="AL448" s="259">
        <v>0.1275</v>
      </c>
      <c r="AM448" s="259" t="s">
        <v>157</v>
      </c>
      <c r="AN448" s="5">
        <v>400000</v>
      </c>
      <c r="AO448" s="5" t="s">
        <v>268</v>
      </c>
    </row>
    <row r="449" spans="29:41" x14ac:dyDescent="0.3">
      <c r="AC449" s="258">
        <v>27</v>
      </c>
      <c r="AD449" s="79">
        <v>47392</v>
      </c>
      <c r="AE449" s="244" t="s">
        <v>142</v>
      </c>
      <c r="AF449" s="5">
        <v>6327.709732659263</v>
      </c>
      <c r="AG449" s="5">
        <v>2736.0381216845749</v>
      </c>
      <c r="AH449" s="5">
        <v>9063.7478543438374</v>
      </c>
      <c r="AI449" s="5">
        <v>251181.76054353602</v>
      </c>
      <c r="AJ449" s="5">
        <v>148818.23945646401</v>
      </c>
      <c r="AK449" s="5">
        <v>96645.689212091151</v>
      </c>
      <c r="AL449" s="259">
        <v>0.1275</v>
      </c>
      <c r="AM449" s="259" t="s">
        <v>157</v>
      </c>
      <c r="AN449" s="5">
        <v>400000</v>
      </c>
      <c r="AO449" s="5" t="s">
        <v>268</v>
      </c>
    </row>
    <row r="450" spans="29:41" x14ac:dyDescent="0.3">
      <c r="AC450" s="258">
        <v>28</v>
      </c>
      <c r="AD450" s="79">
        <v>47423</v>
      </c>
      <c r="AE450" s="244" t="s">
        <v>142</v>
      </c>
      <c r="AF450" s="5">
        <v>6417.3238287957292</v>
      </c>
      <c r="AG450" s="5">
        <v>2616.4766723285002</v>
      </c>
      <c r="AH450" s="5">
        <v>9033.8005011242294</v>
      </c>
      <c r="AI450" s="5">
        <v>244764.4367147403</v>
      </c>
      <c r="AJ450" s="5">
        <v>155235.56328525973</v>
      </c>
      <c r="AK450" s="5">
        <v>99262.16588441965</v>
      </c>
      <c r="AL450" s="259">
        <v>0.125</v>
      </c>
      <c r="AM450" s="259" t="s">
        <v>157</v>
      </c>
      <c r="AN450" s="5">
        <v>400000</v>
      </c>
      <c r="AO450" s="5" t="s">
        <v>268</v>
      </c>
    </row>
    <row r="451" spans="29:41" x14ac:dyDescent="0.3">
      <c r="AC451" s="258">
        <v>29</v>
      </c>
      <c r="AD451" s="79">
        <v>47453</v>
      </c>
      <c r="AE451" s="244" t="s">
        <v>142</v>
      </c>
      <c r="AF451" s="5">
        <v>6484.1709520123513</v>
      </c>
      <c r="AG451" s="5">
        <v>2549.6295491118781</v>
      </c>
      <c r="AH451" s="5">
        <v>9033.8005011242294</v>
      </c>
      <c r="AI451" s="5">
        <v>238280.26576272794</v>
      </c>
      <c r="AJ451" s="5">
        <v>161719.73423727209</v>
      </c>
      <c r="AK451" s="5">
        <v>101811.79543353153</v>
      </c>
      <c r="AL451" s="259">
        <v>0.125</v>
      </c>
      <c r="AM451" s="259" t="s">
        <v>157</v>
      </c>
      <c r="AN451" s="5">
        <v>400000</v>
      </c>
      <c r="AO451" s="5" t="s">
        <v>268</v>
      </c>
    </row>
    <row r="452" spans="29:41" x14ac:dyDescent="0.3">
      <c r="AC452" s="258">
        <v>30</v>
      </c>
      <c r="AD452" s="79">
        <v>47484</v>
      </c>
      <c r="AE452" s="244" t="s">
        <v>142</v>
      </c>
      <c r="AF452" s="5">
        <v>6551.7143994291473</v>
      </c>
      <c r="AG452" s="5">
        <v>2482.0861016950826</v>
      </c>
      <c r="AH452" s="5">
        <v>9033.8005011242294</v>
      </c>
      <c r="AI452" s="5">
        <v>231728.55136329879</v>
      </c>
      <c r="AJ452" s="5">
        <v>168271.44863670124</v>
      </c>
      <c r="AK452" s="5">
        <v>104293.88153522661</v>
      </c>
      <c r="AL452" s="259">
        <v>0.125</v>
      </c>
      <c r="AM452" s="259" t="s">
        <v>157</v>
      </c>
      <c r="AN452" s="5">
        <v>400000</v>
      </c>
      <c r="AO452" s="5" t="s">
        <v>268</v>
      </c>
    </row>
    <row r="453" spans="29:41" x14ac:dyDescent="0.3">
      <c r="AC453" s="258">
        <v>31</v>
      </c>
      <c r="AD453" s="79">
        <v>47515</v>
      </c>
      <c r="AE453" s="244" t="s">
        <v>142</v>
      </c>
      <c r="AF453" s="5">
        <v>6619.961424423198</v>
      </c>
      <c r="AG453" s="5">
        <v>2413.8390767010292</v>
      </c>
      <c r="AH453" s="5">
        <v>9033.8005011242276</v>
      </c>
      <c r="AI453" s="5">
        <v>225108.58993887558</v>
      </c>
      <c r="AJ453" s="5">
        <v>174891.41006112445</v>
      </c>
      <c r="AK453" s="5">
        <v>106707.72061192764</v>
      </c>
      <c r="AL453" s="259">
        <v>0.125</v>
      </c>
      <c r="AM453" s="259" t="s">
        <v>157</v>
      </c>
      <c r="AN453" s="5">
        <v>400000</v>
      </c>
      <c r="AO453" s="5" t="s">
        <v>268</v>
      </c>
    </row>
    <row r="454" spans="29:41" x14ac:dyDescent="0.3">
      <c r="AC454" s="258">
        <v>32</v>
      </c>
      <c r="AD454" s="79">
        <v>47543</v>
      </c>
      <c r="AE454" s="244" t="s">
        <v>142</v>
      </c>
      <c r="AF454" s="5">
        <v>6688.9193559276064</v>
      </c>
      <c r="AG454" s="5">
        <v>2344.8811451966208</v>
      </c>
      <c r="AH454" s="5">
        <v>9033.8005011242276</v>
      </c>
      <c r="AI454" s="5">
        <v>218419.67058294796</v>
      </c>
      <c r="AJ454" s="5">
        <v>181580.32941705207</v>
      </c>
      <c r="AK454" s="5">
        <v>109052.60175712426</v>
      </c>
      <c r="AL454" s="259">
        <v>0.125</v>
      </c>
      <c r="AM454" s="259" t="s">
        <v>157</v>
      </c>
      <c r="AN454" s="5">
        <v>400000</v>
      </c>
      <c r="AO454" s="5" t="s">
        <v>268</v>
      </c>
    </row>
    <row r="455" spans="29:41" x14ac:dyDescent="0.3">
      <c r="AC455" s="258">
        <v>33</v>
      </c>
      <c r="AD455" s="79">
        <v>47574</v>
      </c>
      <c r="AE455" s="244" t="s">
        <v>142</v>
      </c>
      <c r="AF455" s="5">
        <v>6758.5955992185191</v>
      </c>
      <c r="AG455" s="5">
        <v>2275.2049019057081</v>
      </c>
      <c r="AH455" s="5">
        <v>9033.8005011242276</v>
      </c>
      <c r="AI455" s="5">
        <v>211661.07498372943</v>
      </c>
      <c r="AJ455" s="5">
        <v>188338.9250162706</v>
      </c>
      <c r="AK455" s="5">
        <v>111327.80665902996</v>
      </c>
      <c r="AL455" s="259">
        <v>0.125</v>
      </c>
      <c r="AM455" s="259" t="s">
        <v>157</v>
      </c>
      <c r="AN455" s="5">
        <v>400000</v>
      </c>
      <c r="AO455" s="5" t="s">
        <v>268</v>
      </c>
    </row>
    <row r="456" spans="29:41" x14ac:dyDescent="0.3">
      <c r="AC456" s="258">
        <v>34</v>
      </c>
      <c r="AD456" s="79">
        <v>47604</v>
      </c>
      <c r="AE456" s="244" t="s">
        <v>142</v>
      </c>
      <c r="AF456" s="5">
        <v>6828.9976367103791</v>
      </c>
      <c r="AG456" s="5">
        <v>2204.8028644138481</v>
      </c>
      <c r="AH456" s="5">
        <v>9033.8005011242276</v>
      </c>
      <c r="AI456" s="5">
        <v>204832.07734701905</v>
      </c>
      <c r="AJ456" s="5">
        <v>195167.92265298098</v>
      </c>
      <c r="AK456" s="5">
        <v>113532.60952344381</v>
      </c>
      <c r="AL456" s="259">
        <v>0.125</v>
      </c>
      <c r="AM456" s="259" t="s">
        <v>157</v>
      </c>
      <c r="AN456" s="5">
        <v>400000</v>
      </c>
      <c r="AO456" s="5" t="s">
        <v>268</v>
      </c>
    </row>
    <row r="457" spans="29:41" x14ac:dyDescent="0.3">
      <c r="AC457" s="258">
        <v>35</v>
      </c>
      <c r="AD457" s="79">
        <v>47635</v>
      </c>
      <c r="AE457" s="244" t="s">
        <v>142</v>
      </c>
      <c r="AF457" s="5">
        <v>6900.1330287594465</v>
      </c>
      <c r="AG457" s="5">
        <v>2133.6674723647816</v>
      </c>
      <c r="AH457" s="5">
        <v>9033.8005011242276</v>
      </c>
      <c r="AI457" s="5">
        <v>197931.9443182596</v>
      </c>
      <c r="AJ457" s="5">
        <v>202068.05568174043</v>
      </c>
      <c r="AK457" s="5">
        <v>115666.2769958086</v>
      </c>
      <c r="AL457" s="259">
        <v>0.125</v>
      </c>
      <c r="AM457" s="259" t="s">
        <v>157</v>
      </c>
      <c r="AN457" s="5">
        <v>400000</v>
      </c>
      <c r="AO457" s="5" t="s">
        <v>268</v>
      </c>
    </row>
    <row r="458" spans="29:41" x14ac:dyDescent="0.3">
      <c r="AC458" s="258">
        <v>36</v>
      </c>
      <c r="AD458" s="79">
        <v>47665</v>
      </c>
      <c r="AE458" s="244" t="s">
        <v>142</v>
      </c>
      <c r="AF458" s="5">
        <v>6972.0094144756895</v>
      </c>
      <c r="AG458" s="5">
        <v>2061.7910866485377</v>
      </c>
      <c r="AH458" s="5">
        <v>9033.8005011242276</v>
      </c>
      <c r="AI458" s="5">
        <v>190959.9349037839</v>
      </c>
      <c r="AJ458" s="5">
        <v>209040.06509621613</v>
      </c>
      <c r="AK458" s="5">
        <v>117728.06808245713</v>
      </c>
      <c r="AL458" s="259">
        <v>0.125</v>
      </c>
      <c r="AM458" s="259" t="s">
        <v>157</v>
      </c>
      <c r="AN458" s="5">
        <v>400000</v>
      </c>
      <c r="AO458" s="5" t="s">
        <v>268</v>
      </c>
    </row>
    <row r="459" spans="29:41" x14ac:dyDescent="0.3">
      <c r="AC459" s="258">
        <v>37</v>
      </c>
      <c r="AD459" s="79">
        <v>47696</v>
      </c>
      <c r="AE459" s="244" t="s">
        <v>142</v>
      </c>
      <c r="AF459" s="5">
        <v>7044.6345125431453</v>
      </c>
      <c r="AG459" s="5">
        <v>1989.1659885810823</v>
      </c>
      <c r="AH459" s="5">
        <v>9033.8005011242276</v>
      </c>
      <c r="AI459" s="5">
        <v>183915.30039124074</v>
      </c>
      <c r="AJ459" s="5">
        <v>216084.69960875929</v>
      </c>
      <c r="AK459" s="5">
        <v>119717.23407103821</v>
      </c>
      <c r="AL459" s="259">
        <v>0.125</v>
      </c>
      <c r="AM459" s="259" t="s">
        <v>157</v>
      </c>
      <c r="AN459" s="5">
        <v>400000</v>
      </c>
      <c r="AO459" s="5" t="s">
        <v>268</v>
      </c>
    </row>
    <row r="460" spans="29:41" x14ac:dyDescent="0.3">
      <c r="AC460" s="258">
        <v>38</v>
      </c>
      <c r="AD460" s="79">
        <v>47727</v>
      </c>
      <c r="AE460" s="244" t="s">
        <v>142</v>
      </c>
      <c r="AF460" s="5">
        <v>7118.0161220488035</v>
      </c>
      <c r="AG460" s="5">
        <v>1915.7843790754243</v>
      </c>
      <c r="AH460" s="5">
        <v>9033.8005011242276</v>
      </c>
      <c r="AI460" s="5">
        <v>176797.28426919194</v>
      </c>
      <c r="AJ460" s="5">
        <v>223202.71573080809</v>
      </c>
      <c r="AK460" s="5">
        <v>121633.01845011364</v>
      </c>
      <c r="AL460" s="259">
        <v>0.125</v>
      </c>
      <c r="AM460" s="259" t="s">
        <v>157</v>
      </c>
      <c r="AN460" s="5">
        <v>400000</v>
      </c>
      <c r="AO460" s="5" t="s">
        <v>268</v>
      </c>
    </row>
    <row r="461" spans="29:41" x14ac:dyDescent="0.3">
      <c r="AC461" s="258">
        <v>39</v>
      </c>
      <c r="AD461" s="79">
        <v>47757</v>
      </c>
      <c r="AE461" s="244" t="s">
        <v>142</v>
      </c>
      <c r="AF461" s="5">
        <v>7192.1621233201431</v>
      </c>
      <c r="AG461" s="5">
        <v>1841.6383778040827</v>
      </c>
      <c r="AH461" s="5">
        <v>9033.8005011242258</v>
      </c>
      <c r="AI461" s="5">
        <v>169605.12214587181</v>
      </c>
      <c r="AJ461" s="5">
        <v>230394.87785412822</v>
      </c>
      <c r="AK461" s="5">
        <v>123474.65682791772</v>
      </c>
      <c r="AL461" s="259">
        <v>0.125</v>
      </c>
      <c r="AM461" s="259" t="s">
        <v>157</v>
      </c>
      <c r="AN461" s="5">
        <v>400000</v>
      </c>
      <c r="AO461" s="5" t="s">
        <v>268</v>
      </c>
    </row>
    <row r="462" spans="29:41" x14ac:dyDescent="0.3">
      <c r="AC462" s="258">
        <v>40</v>
      </c>
      <c r="AD462" s="79">
        <v>47788</v>
      </c>
      <c r="AE462" s="244" t="s">
        <v>142</v>
      </c>
      <c r="AF462" s="5">
        <v>7282.6456300484024</v>
      </c>
      <c r="AG462" s="5">
        <v>1731.3856219057748</v>
      </c>
      <c r="AH462" s="5">
        <v>9014.0312519541767</v>
      </c>
      <c r="AI462" s="5">
        <v>162322.47651582339</v>
      </c>
      <c r="AJ462" s="5">
        <v>237677.52348417664</v>
      </c>
      <c r="AK462" s="5">
        <v>125206.04244982349</v>
      </c>
      <c r="AL462" s="259">
        <v>0.1225</v>
      </c>
      <c r="AM462" s="259" t="s">
        <v>157</v>
      </c>
      <c r="AN462" s="5">
        <v>400000</v>
      </c>
      <c r="AO462" s="5" t="s">
        <v>268</v>
      </c>
    </row>
    <row r="463" spans="29:41" x14ac:dyDescent="0.3">
      <c r="AC463" s="258">
        <v>41</v>
      </c>
      <c r="AD463" s="79">
        <v>47818</v>
      </c>
      <c r="AE463" s="244" t="s">
        <v>142</v>
      </c>
      <c r="AF463" s="5">
        <v>7356.9893041884798</v>
      </c>
      <c r="AG463" s="5">
        <v>1657.0419477656972</v>
      </c>
      <c r="AH463" s="5">
        <v>9014.0312519541767</v>
      </c>
      <c r="AI463" s="5">
        <v>154965.4872116349</v>
      </c>
      <c r="AJ463" s="5">
        <v>245034.51278836513</v>
      </c>
      <c r="AK463" s="5">
        <v>126863.08439758919</v>
      </c>
      <c r="AL463" s="259">
        <v>0.1225</v>
      </c>
      <c r="AM463" s="259" t="s">
        <v>157</v>
      </c>
      <c r="AN463" s="5">
        <v>400000</v>
      </c>
      <c r="AO463" s="5" t="s">
        <v>268</v>
      </c>
    </row>
    <row r="464" spans="29:41" x14ac:dyDescent="0.3">
      <c r="AC464" s="258">
        <v>42</v>
      </c>
      <c r="AD464" s="79">
        <v>47849</v>
      </c>
      <c r="AE464" s="244" t="s">
        <v>142</v>
      </c>
      <c r="AF464" s="5">
        <v>7432.0919033354039</v>
      </c>
      <c r="AG464" s="5">
        <v>1581.939348618773</v>
      </c>
      <c r="AH464" s="5">
        <v>9014.0312519541767</v>
      </c>
      <c r="AI464" s="5">
        <v>147533.39530829948</v>
      </c>
      <c r="AJ464" s="5">
        <v>252466.60469170054</v>
      </c>
      <c r="AK464" s="5">
        <v>128445.02374620797</v>
      </c>
      <c r="AL464" s="259">
        <v>0.1225</v>
      </c>
      <c r="AM464" s="259" t="s">
        <v>157</v>
      </c>
      <c r="AN464" s="5">
        <v>400000</v>
      </c>
      <c r="AO464" s="5" t="s">
        <v>268</v>
      </c>
    </row>
    <row r="465" spans="29:41" x14ac:dyDescent="0.3">
      <c r="AC465" s="258">
        <v>43</v>
      </c>
      <c r="AD465" s="79">
        <v>47880</v>
      </c>
      <c r="AE465" s="244" t="s">
        <v>142</v>
      </c>
      <c r="AF465" s="5">
        <v>7507.9611748486195</v>
      </c>
      <c r="AG465" s="5">
        <v>1506.0700771055572</v>
      </c>
      <c r="AH465" s="5">
        <v>9014.0312519541767</v>
      </c>
      <c r="AI465" s="5">
        <v>140025.43413345088</v>
      </c>
      <c r="AJ465" s="5">
        <v>259974.56586654915</v>
      </c>
      <c r="AK465" s="5">
        <v>129951.09382331352</v>
      </c>
      <c r="AL465" s="259">
        <v>0.1225</v>
      </c>
      <c r="AM465" s="259" t="s">
        <v>157</v>
      </c>
      <c r="AN465" s="5">
        <v>400000</v>
      </c>
      <c r="AO465" s="5" t="s">
        <v>268</v>
      </c>
    </row>
    <row r="466" spans="29:41" x14ac:dyDescent="0.3">
      <c r="AC466" s="258">
        <v>44</v>
      </c>
      <c r="AD466" s="79">
        <v>47908</v>
      </c>
      <c r="AE466" s="244" t="s">
        <v>142</v>
      </c>
      <c r="AF466" s="5">
        <v>7584.6049451751987</v>
      </c>
      <c r="AG466" s="5">
        <v>1429.4263067789777</v>
      </c>
      <c r="AH466" s="5">
        <v>9014.0312519541767</v>
      </c>
      <c r="AI466" s="5">
        <v>132440.82918827567</v>
      </c>
      <c r="AJ466" s="5">
        <v>267559.17081172433</v>
      </c>
      <c r="AK466" s="5">
        <v>131380.52013009251</v>
      </c>
      <c r="AL466" s="259">
        <v>0.1225</v>
      </c>
      <c r="AM466" s="259" t="s">
        <v>157</v>
      </c>
      <c r="AN466" s="5">
        <v>400000</v>
      </c>
      <c r="AO466" s="5" t="s">
        <v>268</v>
      </c>
    </row>
    <row r="467" spans="29:41" x14ac:dyDescent="0.3">
      <c r="AC467" s="258">
        <v>45</v>
      </c>
      <c r="AD467" s="79">
        <v>47939</v>
      </c>
      <c r="AE467" s="244" t="s">
        <v>142</v>
      </c>
      <c r="AF467" s="5">
        <v>7662.031120657196</v>
      </c>
      <c r="AG467" s="5">
        <v>1352.0001312969807</v>
      </c>
      <c r="AH467" s="5">
        <v>9014.0312519541767</v>
      </c>
      <c r="AI467" s="5">
        <v>124778.79806761848</v>
      </c>
      <c r="AJ467" s="5">
        <v>275221.20193238155</v>
      </c>
      <c r="AK467" s="5">
        <v>132732.52026138949</v>
      </c>
      <c r="AL467" s="259">
        <v>0.1225</v>
      </c>
      <c r="AM467" s="259" t="s">
        <v>157</v>
      </c>
      <c r="AN467" s="5">
        <v>400000</v>
      </c>
      <c r="AO467" s="5" t="s">
        <v>268</v>
      </c>
    </row>
    <row r="468" spans="29:41" x14ac:dyDescent="0.3">
      <c r="AC468" s="258">
        <v>46</v>
      </c>
      <c r="AD468" s="79">
        <v>47969</v>
      </c>
      <c r="AE468" s="244" t="s">
        <v>142</v>
      </c>
      <c r="AF468" s="5">
        <v>7740.24768834724</v>
      </c>
      <c r="AG468" s="5">
        <v>1273.7835636069387</v>
      </c>
      <c r="AH468" s="5">
        <v>9014.0312519541785</v>
      </c>
      <c r="AI468" s="5">
        <v>117038.55037927124</v>
      </c>
      <c r="AJ468" s="5">
        <v>282961.44962072879</v>
      </c>
      <c r="AK468" s="5">
        <v>134006.30382499643</v>
      </c>
      <c r="AL468" s="259">
        <v>0.1225</v>
      </c>
      <c r="AM468" s="259" t="s">
        <v>157</v>
      </c>
      <c r="AN468" s="5">
        <v>400000</v>
      </c>
      <c r="AO468" s="5" t="s">
        <v>268</v>
      </c>
    </row>
    <row r="469" spans="29:41" x14ac:dyDescent="0.3">
      <c r="AC469" s="258">
        <v>47</v>
      </c>
      <c r="AD469" s="79">
        <v>48000</v>
      </c>
      <c r="AE469" s="244" t="s">
        <v>142</v>
      </c>
      <c r="AF469" s="5">
        <v>7819.2627168324498</v>
      </c>
      <c r="AG469" s="5">
        <v>1194.7685351217272</v>
      </c>
      <c r="AH469" s="5">
        <v>9014.0312519541767</v>
      </c>
      <c r="AI469" s="5">
        <v>109219.28766243879</v>
      </c>
      <c r="AJ469" s="5">
        <v>290780.71233756124</v>
      </c>
      <c r="AK469" s="5">
        <v>135201.07236011815</v>
      </c>
      <c r="AL469" s="259">
        <v>0.1225</v>
      </c>
      <c r="AM469" s="259" t="s">
        <v>157</v>
      </c>
      <c r="AN469" s="5">
        <v>400000</v>
      </c>
      <c r="AO469" s="5" t="s">
        <v>268</v>
      </c>
    </row>
    <row r="470" spans="29:41" x14ac:dyDescent="0.3">
      <c r="AC470" s="258">
        <v>48</v>
      </c>
      <c r="AD470" s="79">
        <v>48030</v>
      </c>
      <c r="AE470" s="244" t="s">
        <v>142</v>
      </c>
      <c r="AF470" s="5">
        <v>7899.0843570667803</v>
      </c>
      <c r="AG470" s="5">
        <v>1114.946894887396</v>
      </c>
      <c r="AH470" s="5">
        <v>9014.0312519541767</v>
      </c>
      <c r="AI470" s="5">
        <v>101320.20330537201</v>
      </c>
      <c r="AJ470" s="5">
        <v>298679.79669462802</v>
      </c>
      <c r="AK470" s="5">
        <v>136316.01925500555</v>
      </c>
      <c r="AL470" s="259">
        <v>0.1225</v>
      </c>
      <c r="AM470" s="259" t="s">
        <v>157</v>
      </c>
      <c r="AN470" s="5">
        <v>400000</v>
      </c>
      <c r="AO470" s="5" t="s">
        <v>268</v>
      </c>
    </row>
    <row r="471" spans="29:41" x14ac:dyDescent="0.3">
      <c r="AC471" s="258">
        <v>49</v>
      </c>
      <c r="AD471" s="79">
        <v>48061</v>
      </c>
      <c r="AE471" s="244" t="s">
        <v>142</v>
      </c>
      <c r="AF471" s="5">
        <v>7979.7208432118377</v>
      </c>
      <c r="AG471" s="5">
        <v>1034.3104087423392</v>
      </c>
      <c r="AH471" s="5">
        <v>9014.0312519541767</v>
      </c>
      <c r="AI471" s="5">
        <v>93340.482462160173</v>
      </c>
      <c r="AJ471" s="5">
        <v>306659.51753783989</v>
      </c>
      <c r="AK471" s="5">
        <v>137350.32966374789</v>
      </c>
      <c r="AL471" s="259">
        <v>0.1225</v>
      </c>
      <c r="AM471" s="259" t="s">
        <v>157</v>
      </c>
      <c r="AN471" s="5">
        <v>400000</v>
      </c>
      <c r="AO471" s="5" t="s">
        <v>268</v>
      </c>
    </row>
    <row r="472" spans="29:41" x14ac:dyDescent="0.3">
      <c r="AC472" s="258">
        <v>50</v>
      </c>
      <c r="AD472" s="79">
        <v>48092</v>
      </c>
      <c r="AE472" s="244" t="s">
        <v>142</v>
      </c>
      <c r="AF472" s="5">
        <v>8061.1804934862903</v>
      </c>
      <c r="AG472" s="5">
        <v>952.85075846788504</v>
      </c>
      <c r="AH472" s="5">
        <v>9014.0312519541749</v>
      </c>
      <c r="AI472" s="5">
        <v>85279.301968673884</v>
      </c>
      <c r="AJ472" s="5">
        <v>314720.69803132617</v>
      </c>
      <c r="AK472" s="5">
        <v>138303.18042221578</v>
      </c>
      <c r="AL472" s="259">
        <v>0.1225</v>
      </c>
      <c r="AM472" s="259" t="s">
        <v>157</v>
      </c>
      <c r="AN472" s="5">
        <v>400000</v>
      </c>
      <c r="AO472" s="5" t="s">
        <v>268</v>
      </c>
    </row>
    <row r="473" spans="29:41" x14ac:dyDescent="0.3">
      <c r="AC473" s="258">
        <v>51</v>
      </c>
      <c r="AD473" s="79">
        <v>48122</v>
      </c>
      <c r="AE473" s="244" t="s">
        <v>142</v>
      </c>
      <c r="AF473" s="5">
        <v>8143.4717110239644</v>
      </c>
      <c r="AG473" s="5">
        <v>870.55954093021251</v>
      </c>
      <c r="AH473" s="5">
        <v>9014.0312519541767</v>
      </c>
      <c r="AI473" s="5">
        <v>77135.830257649926</v>
      </c>
      <c r="AJ473" s="5">
        <v>322864.16974235012</v>
      </c>
      <c r="AK473" s="5">
        <v>139173.73996314598</v>
      </c>
      <c r="AL473" s="259">
        <v>0.1225</v>
      </c>
      <c r="AM473" s="259" t="s">
        <v>157</v>
      </c>
      <c r="AN473" s="5">
        <v>400000</v>
      </c>
      <c r="AO473" s="5" t="s">
        <v>268</v>
      </c>
    </row>
    <row r="474" spans="29:41" x14ac:dyDescent="0.3">
      <c r="AC474" s="258">
        <v>52</v>
      </c>
      <c r="AD474" s="79">
        <v>48153</v>
      </c>
      <c r="AE474" s="244" t="s">
        <v>142</v>
      </c>
      <c r="AF474" s="5">
        <v>8226.6029847406662</v>
      </c>
      <c r="AG474" s="5">
        <v>787.42826721350968</v>
      </c>
      <c r="AH474" s="5">
        <v>9014.0312519541767</v>
      </c>
      <c r="AI474" s="5">
        <v>68909.227272909266</v>
      </c>
      <c r="AJ474" s="5">
        <v>331090.77272709081</v>
      </c>
      <c r="AK474" s="5">
        <v>139961.1682303595</v>
      </c>
      <c r="AL474" s="259">
        <v>0.1225</v>
      </c>
      <c r="AM474" s="259" t="s">
        <v>157</v>
      </c>
      <c r="AN474" s="5">
        <v>400000</v>
      </c>
      <c r="AO474" s="5" t="s">
        <v>268</v>
      </c>
    </row>
    <row r="475" spans="29:41" x14ac:dyDescent="0.3">
      <c r="AC475" s="258">
        <v>53</v>
      </c>
      <c r="AD475" s="79">
        <v>48183</v>
      </c>
      <c r="AE475" s="244" t="s">
        <v>142</v>
      </c>
      <c r="AF475" s="5">
        <v>8310.5828902098947</v>
      </c>
      <c r="AG475" s="5">
        <v>703.44836174428212</v>
      </c>
      <c r="AH475" s="5">
        <v>9014.0312519541767</v>
      </c>
      <c r="AI475" s="5">
        <v>60598.644382699371</v>
      </c>
      <c r="AJ475" s="5">
        <v>339401.35561730072</v>
      </c>
      <c r="AK475" s="5">
        <v>140664.61659210379</v>
      </c>
      <c r="AL475" s="259">
        <v>0.1225</v>
      </c>
      <c r="AM475" s="259" t="s">
        <v>157</v>
      </c>
      <c r="AN475" s="5">
        <v>400000</v>
      </c>
      <c r="AO475" s="5" t="s">
        <v>268</v>
      </c>
    </row>
    <row r="476" spans="29:41" x14ac:dyDescent="0.3">
      <c r="AC476" s="258">
        <v>54</v>
      </c>
      <c r="AD476" s="79">
        <v>48214</v>
      </c>
      <c r="AE476" s="244" t="s">
        <v>142</v>
      </c>
      <c r="AF476" s="5">
        <v>8395.4200905474536</v>
      </c>
      <c r="AG476" s="5">
        <v>618.61116140672277</v>
      </c>
      <c r="AH476" s="5">
        <v>9014.0312519541767</v>
      </c>
      <c r="AI476" s="5">
        <v>52203.224292151914</v>
      </c>
      <c r="AJ476" s="5">
        <v>347796.7757078482</v>
      </c>
      <c r="AK476" s="5">
        <v>141283.22775351052</v>
      </c>
      <c r="AL476" s="259">
        <v>0.1225</v>
      </c>
      <c r="AM476" s="259" t="s">
        <v>157</v>
      </c>
      <c r="AN476" s="5">
        <v>400000</v>
      </c>
      <c r="AO476" s="5" t="s">
        <v>268</v>
      </c>
    </row>
    <row r="477" spans="29:41" x14ac:dyDescent="0.3">
      <c r="AC477" s="258">
        <v>55</v>
      </c>
      <c r="AD477" s="79">
        <v>48245</v>
      </c>
      <c r="AE477" s="244" t="s">
        <v>142</v>
      </c>
      <c r="AF477" s="5">
        <v>8481.1233373051255</v>
      </c>
      <c r="AG477" s="5">
        <v>532.90791464905078</v>
      </c>
      <c r="AH477" s="5">
        <v>9014.0312519541767</v>
      </c>
      <c r="AI477" s="5">
        <v>43722.100954846785</v>
      </c>
      <c r="AJ477" s="5">
        <v>356277.89904515335</v>
      </c>
      <c r="AK477" s="5">
        <v>141816.13566815958</v>
      </c>
      <c r="AL477" s="259">
        <v>0.1225</v>
      </c>
      <c r="AM477" s="259" t="s">
        <v>157</v>
      </c>
      <c r="AN477" s="5">
        <v>400000</v>
      </c>
      <c r="AO477" s="5" t="s">
        <v>268</v>
      </c>
    </row>
    <row r="478" spans="29:41" x14ac:dyDescent="0.3">
      <c r="AC478" s="258">
        <v>56</v>
      </c>
      <c r="AD478" s="79">
        <v>48274</v>
      </c>
      <c r="AE478" s="244" t="s">
        <v>142</v>
      </c>
      <c r="AF478" s="5">
        <v>8567.7014713734497</v>
      </c>
      <c r="AG478" s="5">
        <v>446.32978058072757</v>
      </c>
      <c r="AH478" s="5">
        <v>9014.0312519541767</v>
      </c>
      <c r="AI478" s="5">
        <v>35154.399483473338</v>
      </c>
      <c r="AJ478" s="5">
        <v>364845.60051652679</v>
      </c>
      <c r="AK478" s="5">
        <v>142262.46544874032</v>
      </c>
      <c r="AL478" s="259">
        <v>0.1225</v>
      </c>
      <c r="AM478" s="259" t="s">
        <v>157</v>
      </c>
      <c r="AN478" s="5">
        <v>400000</v>
      </c>
      <c r="AO478" s="5" t="s">
        <v>268</v>
      </c>
    </row>
    <row r="479" spans="29:41" x14ac:dyDescent="0.3">
      <c r="AC479" s="258">
        <v>57</v>
      </c>
      <c r="AD479" s="79">
        <v>48305</v>
      </c>
      <c r="AE479" s="244" t="s">
        <v>142</v>
      </c>
      <c r="AF479" s="5">
        <v>8655.1634238937204</v>
      </c>
      <c r="AG479" s="5">
        <v>358.86782806045699</v>
      </c>
      <c r="AH479" s="5">
        <v>9014.0312519541767</v>
      </c>
      <c r="AI479" s="5">
        <v>26499.23605957962</v>
      </c>
      <c r="AJ479" s="5">
        <v>373500.76394042053</v>
      </c>
      <c r="AK479" s="5">
        <v>142621.33327680078</v>
      </c>
      <c r="AL479" s="259">
        <v>0.1225</v>
      </c>
      <c r="AM479" s="259" t="s">
        <v>157</v>
      </c>
      <c r="AN479" s="5">
        <v>400000</v>
      </c>
      <c r="AO479" s="5" t="s">
        <v>268</v>
      </c>
    </row>
    <row r="480" spans="29:41" x14ac:dyDescent="0.3">
      <c r="AC480" s="258">
        <v>58</v>
      </c>
      <c r="AD480" s="79">
        <v>48335</v>
      </c>
      <c r="AE480" s="244" t="s">
        <v>142</v>
      </c>
      <c r="AF480" s="5">
        <v>8743.5182171793022</v>
      </c>
      <c r="AG480" s="5">
        <v>270.51303477487528</v>
      </c>
      <c r="AH480" s="5">
        <v>9014.0312519541767</v>
      </c>
      <c r="AI480" s="5">
        <v>17755.717842400318</v>
      </c>
      <c r="AJ480" s="5">
        <v>382244.28215759981</v>
      </c>
      <c r="AK480" s="5">
        <v>142891.84631157565</v>
      </c>
      <c r="AL480" s="259">
        <v>0.1225</v>
      </c>
      <c r="AM480" s="259" t="s">
        <v>157</v>
      </c>
      <c r="AN480" s="5">
        <v>400000</v>
      </c>
      <c r="AO480" s="5" t="s">
        <v>268</v>
      </c>
    </row>
    <row r="481" spans="29:41" x14ac:dyDescent="0.3">
      <c r="AC481" s="258">
        <v>59</v>
      </c>
      <c r="AD481" s="79">
        <v>48366</v>
      </c>
      <c r="AE481" s="244" t="s">
        <v>142</v>
      </c>
      <c r="AF481" s="5">
        <v>8832.7749656463402</v>
      </c>
      <c r="AG481" s="5">
        <v>181.25628630783658</v>
      </c>
      <c r="AH481" s="5">
        <v>9014.0312519541767</v>
      </c>
      <c r="AI481" s="5">
        <v>8922.9428767539775</v>
      </c>
      <c r="AJ481" s="5">
        <v>391077.05712324614</v>
      </c>
      <c r="AK481" s="5">
        <v>143073.1025978835</v>
      </c>
      <c r="AL481" s="259">
        <v>0.1225</v>
      </c>
      <c r="AM481" s="259" t="s">
        <v>157</v>
      </c>
      <c r="AN481" s="5">
        <v>400000</v>
      </c>
      <c r="AO481" s="5" t="s">
        <v>268</v>
      </c>
    </row>
    <row r="482" spans="29:41" x14ac:dyDescent="0.3">
      <c r="AC482" s="258">
        <v>60</v>
      </c>
      <c r="AD482" s="79">
        <v>48396</v>
      </c>
      <c r="AE482" s="244" t="s">
        <v>142</v>
      </c>
      <c r="AF482" s="5">
        <v>8922.9428767539775</v>
      </c>
      <c r="AG482" s="5">
        <v>91.08837520019685</v>
      </c>
      <c r="AH482" s="5">
        <v>9014.0312519541749</v>
      </c>
      <c r="AI482" s="5">
        <v>-4.8316906031686813E-13</v>
      </c>
      <c r="AJ482" s="5">
        <v>400000.00000000012</v>
      </c>
      <c r="AK482" s="5">
        <v>143164.19097308369</v>
      </c>
      <c r="AL482" s="259">
        <v>0.1225</v>
      </c>
      <c r="AM482" s="259" t="s">
        <v>157</v>
      </c>
      <c r="AN482" s="5">
        <v>400000</v>
      </c>
      <c r="AO482" s="5" t="s">
        <v>268</v>
      </c>
    </row>
    <row r="483" spans="29:41" x14ac:dyDescent="0.3">
      <c r="AC483" s="258">
        <v>0</v>
      </c>
      <c r="AD483" s="79">
        <v>46692</v>
      </c>
      <c r="AE483" s="244" t="s">
        <v>158</v>
      </c>
      <c r="AF483" s="5">
        <v>0</v>
      </c>
      <c r="AG483" s="5">
        <v>0</v>
      </c>
      <c r="AH483" s="5">
        <v>0</v>
      </c>
      <c r="AI483" s="5">
        <v>300000</v>
      </c>
      <c r="AJ483" s="5">
        <v>0</v>
      </c>
      <c r="AK483" s="5">
        <v>0</v>
      </c>
      <c r="AL483" s="259">
        <v>0.13</v>
      </c>
      <c r="AM483" s="259" t="s">
        <v>153</v>
      </c>
      <c r="AN483" s="5">
        <v>300000</v>
      </c>
      <c r="AO483" s="5" t="s">
        <v>268</v>
      </c>
    </row>
    <row r="484" spans="29:41" x14ac:dyDescent="0.3">
      <c r="AC484" s="258">
        <v>1</v>
      </c>
      <c r="AD484" s="79">
        <v>46722</v>
      </c>
      <c r="AE484" s="244" t="s">
        <v>158</v>
      </c>
      <c r="AF484" s="5">
        <v>3575.921913267206</v>
      </c>
      <c r="AG484" s="5">
        <v>3250</v>
      </c>
      <c r="AH484" s="5">
        <v>6825.921913267206</v>
      </c>
      <c r="AI484" s="5">
        <v>296424.07808673277</v>
      </c>
      <c r="AJ484" s="5">
        <v>3575.921913267206</v>
      </c>
      <c r="AK484" s="5">
        <v>3250</v>
      </c>
      <c r="AL484" s="259">
        <v>0.13</v>
      </c>
      <c r="AM484" s="259" t="s">
        <v>153</v>
      </c>
      <c r="AN484" s="5">
        <v>300000</v>
      </c>
      <c r="AO484" s="5" t="s">
        <v>268</v>
      </c>
    </row>
    <row r="485" spans="29:41" x14ac:dyDescent="0.3">
      <c r="AC485" s="258">
        <v>2</v>
      </c>
      <c r="AD485" s="79">
        <v>46753</v>
      </c>
      <c r="AE485" s="244" t="s">
        <v>158</v>
      </c>
      <c r="AF485" s="5">
        <v>3614.6610673275991</v>
      </c>
      <c r="AG485" s="5">
        <v>3211.2608459396051</v>
      </c>
      <c r="AH485" s="5">
        <v>6825.9219132672042</v>
      </c>
      <c r="AI485" s="5">
        <v>292809.41701940517</v>
      </c>
      <c r="AJ485" s="5">
        <v>7190.5829805948051</v>
      </c>
      <c r="AK485" s="5">
        <v>6461.2608459396051</v>
      </c>
      <c r="AL485" s="259">
        <v>0.13</v>
      </c>
      <c r="AM485" s="259" t="s">
        <v>153</v>
      </c>
      <c r="AN485" s="5">
        <v>300000</v>
      </c>
      <c r="AO485" s="5" t="s">
        <v>268</v>
      </c>
    </row>
    <row r="486" spans="29:41" x14ac:dyDescent="0.3">
      <c r="AC486" s="258">
        <v>3</v>
      </c>
      <c r="AD486" s="79">
        <v>46784</v>
      </c>
      <c r="AE486" s="244" t="s">
        <v>158</v>
      </c>
      <c r="AF486" s="5">
        <v>3653.8198955569815</v>
      </c>
      <c r="AG486" s="5">
        <v>3172.1020177102228</v>
      </c>
      <c r="AH486" s="5">
        <v>6825.9219132672042</v>
      </c>
      <c r="AI486" s="5">
        <v>289155.59712384822</v>
      </c>
      <c r="AJ486" s="5">
        <v>10844.402876151787</v>
      </c>
      <c r="AK486" s="5">
        <v>9633.3628636498288</v>
      </c>
      <c r="AL486" s="259">
        <v>0.13</v>
      </c>
      <c r="AM486" s="259" t="s">
        <v>153</v>
      </c>
      <c r="AN486" s="5">
        <v>300000</v>
      </c>
      <c r="AO486" s="5" t="s">
        <v>268</v>
      </c>
    </row>
    <row r="487" spans="29:41" x14ac:dyDescent="0.3">
      <c r="AC487" s="258">
        <v>4</v>
      </c>
      <c r="AD487" s="79">
        <v>46813</v>
      </c>
      <c r="AE487" s="244" t="s">
        <v>158</v>
      </c>
      <c r="AF487" s="5">
        <v>3693.4029444255189</v>
      </c>
      <c r="AG487" s="5">
        <v>3132.518968841689</v>
      </c>
      <c r="AH487" s="5">
        <v>6825.9219132672079</v>
      </c>
      <c r="AI487" s="5">
        <v>285462.19417942269</v>
      </c>
      <c r="AJ487" s="5">
        <v>14537.805820577307</v>
      </c>
      <c r="AK487" s="5">
        <v>12765.881832491517</v>
      </c>
      <c r="AL487" s="259">
        <v>0.13</v>
      </c>
      <c r="AM487" s="259" t="s">
        <v>153</v>
      </c>
      <c r="AN487" s="5">
        <v>300000</v>
      </c>
      <c r="AO487" s="5" t="s">
        <v>268</v>
      </c>
    </row>
    <row r="488" spans="29:41" x14ac:dyDescent="0.3">
      <c r="AC488" s="258">
        <v>5</v>
      </c>
      <c r="AD488" s="79">
        <v>46844</v>
      </c>
      <c r="AE488" s="244" t="s">
        <v>158</v>
      </c>
      <c r="AF488" s="5">
        <v>3733.4148096567933</v>
      </c>
      <c r="AG488" s="5">
        <v>3092.5071036104127</v>
      </c>
      <c r="AH488" s="5">
        <v>6825.921913267206</v>
      </c>
      <c r="AI488" s="5">
        <v>281728.77936976589</v>
      </c>
      <c r="AJ488" s="5">
        <v>18271.2206302341</v>
      </c>
      <c r="AK488" s="5">
        <v>15858.38893610193</v>
      </c>
      <c r="AL488" s="259">
        <v>0.13</v>
      </c>
      <c r="AM488" s="259" t="s">
        <v>153</v>
      </c>
      <c r="AN488" s="5">
        <v>300000</v>
      </c>
      <c r="AO488" s="5" t="s">
        <v>268</v>
      </c>
    </row>
    <row r="489" spans="29:41" x14ac:dyDescent="0.3">
      <c r="AC489" s="258">
        <v>6</v>
      </c>
      <c r="AD489" s="79">
        <v>46874</v>
      </c>
      <c r="AE489" s="244" t="s">
        <v>158</v>
      </c>
      <c r="AF489" s="5">
        <v>3773.8601367614078</v>
      </c>
      <c r="AG489" s="5">
        <v>3052.0617765057973</v>
      </c>
      <c r="AH489" s="5">
        <v>6825.9219132672051</v>
      </c>
      <c r="AI489" s="5">
        <v>277954.9192330045</v>
      </c>
      <c r="AJ489" s="5">
        <v>22045.080766995507</v>
      </c>
      <c r="AK489" s="5">
        <v>18910.450712607726</v>
      </c>
      <c r="AL489" s="259">
        <v>0.13</v>
      </c>
      <c r="AM489" s="259" t="s">
        <v>153</v>
      </c>
      <c r="AN489" s="5">
        <v>300000</v>
      </c>
      <c r="AO489" s="5" t="s">
        <v>268</v>
      </c>
    </row>
    <row r="490" spans="29:41" x14ac:dyDescent="0.3">
      <c r="AC490" s="258">
        <v>7</v>
      </c>
      <c r="AD490" s="79">
        <v>46905</v>
      </c>
      <c r="AE490" s="244" t="s">
        <v>158</v>
      </c>
      <c r="AF490" s="5">
        <v>3814.7436215763228</v>
      </c>
      <c r="AG490" s="5">
        <v>3011.1782916908824</v>
      </c>
      <c r="AH490" s="5">
        <v>6825.9219132672051</v>
      </c>
      <c r="AI490" s="5">
        <v>274140.17561142816</v>
      </c>
      <c r="AJ490" s="5">
        <v>25859.824388571829</v>
      </c>
      <c r="AK490" s="5">
        <v>21921.629004298607</v>
      </c>
      <c r="AL490" s="259">
        <v>0.13</v>
      </c>
      <c r="AM490" s="259" t="s">
        <v>153</v>
      </c>
      <c r="AN490" s="5">
        <v>300000</v>
      </c>
      <c r="AO490" s="5" t="s">
        <v>268</v>
      </c>
    </row>
    <row r="491" spans="29:41" x14ac:dyDescent="0.3">
      <c r="AC491" s="258">
        <v>8</v>
      </c>
      <c r="AD491" s="79">
        <v>46935</v>
      </c>
      <c r="AE491" s="244" t="s">
        <v>158</v>
      </c>
      <c r="AF491" s="5">
        <v>3856.0700108100668</v>
      </c>
      <c r="AG491" s="5">
        <v>2969.8519024571383</v>
      </c>
      <c r="AH491" s="5">
        <v>6825.9219132672051</v>
      </c>
      <c r="AI491" s="5">
        <v>270284.10560061812</v>
      </c>
      <c r="AJ491" s="5">
        <v>29715.894399381898</v>
      </c>
      <c r="AK491" s="5">
        <v>24891.480906755747</v>
      </c>
      <c r="AL491" s="259">
        <v>0.13</v>
      </c>
      <c r="AM491" s="259" t="s">
        <v>153</v>
      </c>
      <c r="AN491" s="5">
        <v>300000</v>
      </c>
      <c r="AO491" s="5" t="s">
        <v>268</v>
      </c>
    </row>
    <row r="492" spans="29:41" x14ac:dyDescent="0.3">
      <c r="AC492" s="258">
        <v>9</v>
      </c>
      <c r="AD492" s="79">
        <v>46966</v>
      </c>
      <c r="AE492" s="244" t="s">
        <v>158</v>
      </c>
      <c r="AF492" s="5">
        <v>3897.8441025938432</v>
      </c>
      <c r="AG492" s="5">
        <v>2928.0778106733628</v>
      </c>
      <c r="AH492" s="5">
        <v>6825.921913267206</v>
      </c>
      <c r="AI492" s="5">
        <v>266386.26149802428</v>
      </c>
      <c r="AJ492" s="5">
        <v>33613.738501975742</v>
      </c>
      <c r="AK492" s="5">
        <v>27819.55871742911</v>
      </c>
      <c r="AL492" s="259">
        <v>0.13</v>
      </c>
      <c r="AM492" s="259" t="s">
        <v>153</v>
      </c>
      <c r="AN492" s="5">
        <v>300000</v>
      </c>
      <c r="AO492" s="5" t="s">
        <v>268</v>
      </c>
    </row>
    <row r="493" spans="29:41" x14ac:dyDescent="0.3">
      <c r="AC493" s="258">
        <v>10</v>
      </c>
      <c r="AD493" s="79">
        <v>46997</v>
      </c>
      <c r="AE493" s="244" t="s">
        <v>158</v>
      </c>
      <c r="AF493" s="5">
        <v>3940.0707470386087</v>
      </c>
      <c r="AG493" s="5">
        <v>2885.8511662285964</v>
      </c>
      <c r="AH493" s="5">
        <v>6825.9219132672051</v>
      </c>
      <c r="AI493" s="5">
        <v>262446.1907509857</v>
      </c>
      <c r="AJ493" s="5">
        <v>37553.809249014354</v>
      </c>
      <c r="AK493" s="5">
        <v>30705.409883657707</v>
      </c>
      <c r="AL493" s="259">
        <v>0.13</v>
      </c>
      <c r="AM493" s="259" t="s">
        <v>153</v>
      </c>
      <c r="AN493" s="5">
        <v>300000</v>
      </c>
      <c r="AO493" s="5" t="s">
        <v>268</v>
      </c>
    </row>
    <row r="494" spans="29:41" x14ac:dyDescent="0.3">
      <c r="AC494" s="258">
        <v>11</v>
      </c>
      <c r="AD494" s="79">
        <v>47027</v>
      </c>
      <c r="AE494" s="244" t="s">
        <v>158</v>
      </c>
      <c r="AF494" s="5">
        <v>3982.7548467981942</v>
      </c>
      <c r="AG494" s="5">
        <v>2843.1670664690118</v>
      </c>
      <c r="AH494" s="5">
        <v>6825.921913267206</v>
      </c>
      <c r="AI494" s="5">
        <v>258463.4359041875</v>
      </c>
      <c r="AJ494" s="5">
        <v>41536.564095812544</v>
      </c>
      <c r="AK494" s="5">
        <v>33548.57695012672</v>
      </c>
      <c r="AL494" s="259">
        <v>0.13</v>
      </c>
      <c r="AM494" s="259" t="s">
        <v>153</v>
      </c>
      <c r="AN494" s="5">
        <v>300000</v>
      </c>
      <c r="AO494" s="5" t="s">
        <v>268</v>
      </c>
    </row>
    <row r="495" spans="29:41" x14ac:dyDescent="0.3">
      <c r="AC495" s="258">
        <v>12</v>
      </c>
      <c r="AD495" s="79">
        <v>47058</v>
      </c>
      <c r="AE495" s="244" t="s">
        <v>158</v>
      </c>
      <c r="AF495" s="5">
        <v>4047.6388172387497</v>
      </c>
      <c r="AG495" s="5">
        <v>2746.1740064819924</v>
      </c>
      <c r="AH495" s="5">
        <v>6793.812823720742</v>
      </c>
      <c r="AI495" s="5">
        <v>254415.79708694876</v>
      </c>
      <c r="AJ495" s="5">
        <v>45584.202913051296</v>
      </c>
      <c r="AK495" s="5">
        <v>36294.75095660871</v>
      </c>
      <c r="AL495" s="259">
        <v>0.1275</v>
      </c>
      <c r="AM495" s="259" t="s">
        <v>153</v>
      </c>
      <c r="AN495" s="5">
        <v>300000</v>
      </c>
      <c r="AO495" s="5" t="s">
        <v>268</v>
      </c>
    </row>
    <row r="496" spans="29:41" x14ac:dyDescent="0.3">
      <c r="AC496" s="258">
        <v>13</v>
      </c>
      <c r="AD496" s="79">
        <v>47088</v>
      </c>
      <c r="AE496" s="244" t="s">
        <v>158</v>
      </c>
      <c r="AF496" s="5">
        <v>4090.644979671913</v>
      </c>
      <c r="AG496" s="5">
        <v>2703.1678440488308</v>
      </c>
      <c r="AH496" s="5">
        <v>6793.8128237207438</v>
      </c>
      <c r="AI496" s="5">
        <v>250325.15210727684</v>
      </c>
      <c r="AJ496" s="5">
        <v>49674.847892723206</v>
      </c>
      <c r="AK496" s="5">
        <v>38997.918800657542</v>
      </c>
      <c r="AL496" s="259">
        <v>0.1275</v>
      </c>
      <c r="AM496" s="259" t="s">
        <v>153</v>
      </c>
      <c r="AN496" s="5">
        <v>300000</v>
      </c>
      <c r="AO496" s="5" t="s">
        <v>268</v>
      </c>
    </row>
    <row r="497" spans="29:41" x14ac:dyDescent="0.3">
      <c r="AC497" s="258">
        <v>14</v>
      </c>
      <c r="AD497" s="79">
        <v>47119</v>
      </c>
      <c r="AE497" s="244" t="s">
        <v>158</v>
      </c>
      <c r="AF497" s="5">
        <v>4134.1080825809277</v>
      </c>
      <c r="AG497" s="5">
        <v>2659.7047411398166</v>
      </c>
      <c r="AH497" s="5">
        <v>6793.8128237207438</v>
      </c>
      <c r="AI497" s="5">
        <v>246191.0440246959</v>
      </c>
      <c r="AJ497" s="5">
        <v>53808.955975304132</v>
      </c>
      <c r="AK497" s="5">
        <v>41657.623541797358</v>
      </c>
      <c r="AL497" s="259">
        <v>0.1275</v>
      </c>
      <c r="AM497" s="259" t="s">
        <v>153</v>
      </c>
      <c r="AN497" s="5">
        <v>300000</v>
      </c>
      <c r="AO497" s="5" t="s">
        <v>268</v>
      </c>
    </row>
    <row r="498" spans="29:41" x14ac:dyDescent="0.3">
      <c r="AC498" s="258">
        <v>15</v>
      </c>
      <c r="AD498" s="79">
        <v>47150</v>
      </c>
      <c r="AE498" s="244" t="s">
        <v>158</v>
      </c>
      <c r="AF498" s="5">
        <v>4178.03298095835</v>
      </c>
      <c r="AG498" s="5">
        <v>2615.7798427623939</v>
      </c>
      <c r="AH498" s="5">
        <v>6793.8128237207438</v>
      </c>
      <c r="AI498" s="5">
        <v>242013.01104373756</v>
      </c>
      <c r="AJ498" s="5">
        <v>57986.988956262481</v>
      </c>
      <c r="AK498" s="5">
        <v>44273.403384559751</v>
      </c>
      <c r="AL498" s="259">
        <v>0.1275</v>
      </c>
      <c r="AM498" s="259" t="s">
        <v>153</v>
      </c>
      <c r="AN498" s="5">
        <v>300000</v>
      </c>
      <c r="AO498" s="5" t="s">
        <v>268</v>
      </c>
    </row>
    <row r="499" spans="29:41" x14ac:dyDescent="0.3">
      <c r="AC499" s="258">
        <v>16</v>
      </c>
      <c r="AD499" s="79">
        <v>47178</v>
      </c>
      <c r="AE499" s="244" t="s">
        <v>158</v>
      </c>
      <c r="AF499" s="5">
        <v>4222.4245813810321</v>
      </c>
      <c r="AG499" s="5">
        <v>2571.3882423397117</v>
      </c>
      <c r="AH499" s="5">
        <v>6793.8128237207438</v>
      </c>
      <c r="AI499" s="5">
        <v>237790.58646235653</v>
      </c>
      <c r="AJ499" s="5">
        <v>62209.413537643515</v>
      </c>
      <c r="AK499" s="5">
        <v>46844.79162689946</v>
      </c>
      <c r="AL499" s="259">
        <v>0.1275</v>
      </c>
      <c r="AM499" s="259" t="s">
        <v>153</v>
      </c>
      <c r="AN499" s="5">
        <v>300000</v>
      </c>
      <c r="AO499" s="5" t="s">
        <v>268</v>
      </c>
    </row>
    <row r="500" spans="29:41" x14ac:dyDescent="0.3">
      <c r="AC500" s="258">
        <v>17</v>
      </c>
      <c r="AD500" s="79">
        <v>47209</v>
      </c>
      <c r="AE500" s="244" t="s">
        <v>158</v>
      </c>
      <c r="AF500" s="5">
        <v>4267.2878425582066</v>
      </c>
      <c r="AG500" s="5">
        <v>2526.5249811625381</v>
      </c>
      <c r="AH500" s="5">
        <v>6793.8128237207447</v>
      </c>
      <c r="AI500" s="5">
        <v>233523.29861979833</v>
      </c>
      <c r="AJ500" s="5">
        <v>66476.701380201717</v>
      </c>
      <c r="AK500" s="5">
        <v>49371.316608061999</v>
      </c>
      <c r="AL500" s="259">
        <v>0.1275</v>
      </c>
      <c r="AM500" s="259" t="s">
        <v>153</v>
      </c>
      <c r="AN500" s="5">
        <v>300000</v>
      </c>
      <c r="AO500" s="5" t="s">
        <v>268</v>
      </c>
    </row>
    <row r="501" spans="29:41" x14ac:dyDescent="0.3">
      <c r="AC501" s="258">
        <v>18</v>
      </c>
      <c r="AD501" s="79">
        <v>47239</v>
      </c>
      <c r="AE501" s="244" t="s">
        <v>158</v>
      </c>
      <c r="AF501" s="5">
        <v>4312.6277758853867</v>
      </c>
      <c r="AG501" s="5">
        <v>2481.1850478353572</v>
      </c>
      <c r="AH501" s="5">
        <v>6793.8128237207438</v>
      </c>
      <c r="AI501" s="5">
        <v>229210.67084391293</v>
      </c>
      <c r="AJ501" s="5">
        <v>70789.3291560871</v>
      </c>
      <c r="AK501" s="5">
        <v>51852.501655897358</v>
      </c>
      <c r="AL501" s="259">
        <v>0.1275</v>
      </c>
      <c r="AM501" s="259" t="s">
        <v>153</v>
      </c>
      <c r="AN501" s="5">
        <v>300000</v>
      </c>
      <c r="AO501" s="5" t="s">
        <v>268</v>
      </c>
    </row>
    <row r="502" spans="29:41" x14ac:dyDescent="0.3">
      <c r="AC502" s="258">
        <v>19</v>
      </c>
      <c r="AD502" s="79">
        <v>47270</v>
      </c>
      <c r="AE502" s="244" t="s">
        <v>158</v>
      </c>
      <c r="AF502" s="5">
        <v>4358.4494460041669</v>
      </c>
      <c r="AG502" s="5">
        <v>2435.3633777165751</v>
      </c>
      <c r="AH502" s="5">
        <v>6793.812823720742</v>
      </c>
      <c r="AI502" s="5">
        <v>224852.22139790875</v>
      </c>
      <c r="AJ502" s="5">
        <v>75147.778602091261</v>
      </c>
      <c r="AK502" s="5">
        <v>54287.865033613933</v>
      </c>
      <c r="AL502" s="259">
        <v>0.1275</v>
      </c>
      <c r="AM502" s="259" t="s">
        <v>153</v>
      </c>
      <c r="AN502" s="5">
        <v>300000</v>
      </c>
      <c r="AO502" s="5" t="s">
        <v>268</v>
      </c>
    </row>
    <row r="503" spans="29:41" x14ac:dyDescent="0.3">
      <c r="AC503" s="258">
        <v>20</v>
      </c>
      <c r="AD503" s="79">
        <v>47300</v>
      </c>
      <c r="AE503" s="244" t="s">
        <v>158</v>
      </c>
      <c r="AF503" s="5">
        <v>4404.7579713679615</v>
      </c>
      <c r="AG503" s="5">
        <v>2389.0548523527805</v>
      </c>
      <c r="AH503" s="5">
        <v>6793.812823720742</v>
      </c>
      <c r="AI503" s="5">
        <v>220447.46342654078</v>
      </c>
      <c r="AJ503" s="5">
        <v>79552.53657345922</v>
      </c>
      <c r="AK503" s="5">
        <v>56676.919885966716</v>
      </c>
      <c r="AL503" s="259">
        <v>0.1275</v>
      </c>
      <c r="AM503" s="259" t="s">
        <v>153</v>
      </c>
      <c r="AN503" s="5">
        <v>300000</v>
      </c>
      <c r="AO503" s="5" t="s">
        <v>268</v>
      </c>
    </row>
    <row r="504" spans="29:41" x14ac:dyDescent="0.3">
      <c r="AC504" s="258">
        <v>21</v>
      </c>
      <c r="AD504" s="79">
        <v>47331</v>
      </c>
      <c r="AE504" s="244" t="s">
        <v>158</v>
      </c>
      <c r="AF504" s="5">
        <v>4451.5585248137468</v>
      </c>
      <c r="AG504" s="5">
        <v>2342.2542989069957</v>
      </c>
      <c r="AH504" s="5">
        <v>6793.812823720742</v>
      </c>
      <c r="AI504" s="5">
        <v>215995.90490172704</v>
      </c>
      <c r="AJ504" s="5">
        <v>84004.09509827297</v>
      </c>
      <c r="AK504" s="5">
        <v>59019.174184873715</v>
      </c>
      <c r="AL504" s="259">
        <v>0.1275</v>
      </c>
      <c r="AM504" s="259" t="s">
        <v>153</v>
      </c>
      <c r="AN504" s="5">
        <v>300000</v>
      </c>
      <c r="AO504" s="5" t="s">
        <v>268</v>
      </c>
    </row>
    <row r="505" spans="29:41" x14ac:dyDescent="0.3">
      <c r="AC505" s="258">
        <v>22</v>
      </c>
      <c r="AD505" s="79">
        <v>47362</v>
      </c>
      <c r="AE505" s="244" t="s">
        <v>158</v>
      </c>
      <c r="AF505" s="5">
        <v>4498.856334139894</v>
      </c>
      <c r="AG505" s="5">
        <v>2294.9564895808498</v>
      </c>
      <c r="AH505" s="5">
        <v>6793.8128237207438</v>
      </c>
      <c r="AI505" s="5">
        <v>211497.04856758716</v>
      </c>
      <c r="AJ505" s="5">
        <v>88502.951432412869</v>
      </c>
      <c r="AK505" s="5">
        <v>61314.130674454565</v>
      </c>
      <c r="AL505" s="259">
        <v>0.1275</v>
      </c>
      <c r="AM505" s="259" t="s">
        <v>153</v>
      </c>
      <c r="AN505" s="5">
        <v>300000</v>
      </c>
      <c r="AO505" s="5" t="s">
        <v>268</v>
      </c>
    </row>
    <row r="506" spans="29:41" x14ac:dyDescent="0.3">
      <c r="AC506" s="258">
        <v>23</v>
      </c>
      <c r="AD506" s="79">
        <v>47392</v>
      </c>
      <c r="AE506" s="244" t="s">
        <v>158</v>
      </c>
      <c r="AF506" s="5">
        <v>4546.6566826901308</v>
      </c>
      <c r="AG506" s="5">
        <v>2247.1561410306135</v>
      </c>
      <c r="AH506" s="5">
        <v>6793.8128237207438</v>
      </c>
      <c r="AI506" s="5">
        <v>206950.39188489702</v>
      </c>
      <c r="AJ506" s="5">
        <v>93049.608115102994</v>
      </c>
      <c r="AK506" s="5">
        <v>63561.286815485182</v>
      </c>
      <c r="AL506" s="259">
        <v>0.1275</v>
      </c>
      <c r="AM506" s="259" t="s">
        <v>153</v>
      </c>
      <c r="AN506" s="5">
        <v>300000</v>
      </c>
      <c r="AO506" s="5" t="s">
        <v>268</v>
      </c>
    </row>
    <row r="507" spans="29:41" x14ac:dyDescent="0.3">
      <c r="AC507" s="258">
        <v>24</v>
      </c>
      <c r="AD507" s="79">
        <v>47423</v>
      </c>
      <c r="AE507" s="244" t="s">
        <v>158</v>
      </c>
      <c r="AF507" s="5">
        <v>4613.1800753135794</v>
      </c>
      <c r="AG507" s="5">
        <v>2155.7332488010106</v>
      </c>
      <c r="AH507" s="5">
        <v>6768.9133241145901</v>
      </c>
      <c r="AI507" s="5">
        <v>202337.21180958344</v>
      </c>
      <c r="AJ507" s="5">
        <v>97662.78819041657</v>
      </c>
      <c r="AK507" s="5">
        <v>65717.020064286189</v>
      </c>
      <c r="AL507" s="259">
        <v>0.125</v>
      </c>
      <c r="AM507" s="259" t="s">
        <v>153</v>
      </c>
      <c r="AN507" s="5">
        <v>300000</v>
      </c>
      <c r="AO507" s="5" t="s">
        <v>268</v>
      </c>
    </row>
    <row r="508" spans="29:41" x14ac:dyDescent="0.3">
      <c r="AC508" s="258">
        <v>25</v>
      </c>
      <c r="AD508" s="79">
        <v>47453</v>
      </c>
      <c r="AE508" s="244" t="s">
        <v>158</v>
      </c>
      <c r="AF508" s="5">
        <v>4661.2340344314289</v>
      </c>
      <c r="AG508" s="5">
        <v>2107.6792896831607</v>
      </c>
      <c r="AH508" s="5">
        <v>6768.9133241145901</v>
      </c>
      <c r="AI508" s="5">
        <v>197675.97777515202</v>
      </c>
      <c r="AJ508" s="5">
        <v>102324.022224848</v>
      </c>
      <c r="AK508" s="5">
        <v>67824.69935396935</v>
      </c>
      <c r="AL508" s="259">
        <v>0.125</v>
      </c>
      <c r="AM508" s="259" t="s">
        <v>153</v>
      </c>
      <c r="AN508" s="5">
        <v>300000</v>
      </c>
      <c r="AO508" s="5" t="s">
        <v>268</v>
      </c>
    </row>
    <row r="509" spans="29:41" x14ac:dyDescent="0.3">
      <c r="AC509" s="258">
        <v>26</v>
      </c>
      <c r="AD509" s="79">
        <v>47484</v>
      </c>
      <c r="AE509" s="244" t="s">
        <v>158</v>
      </c>
      <c r="AF509" s="5">
        <v>4709.7885556234232</v>
      </c>
      <c r="AG509" s="5">
        <v>2059.1247684911668</v>
      </c>
      <c r="AH509" s="5">
        <v>6768.9133241145901</v>
      </c>
      <c r="AI509" s="5">
        <v>192966.18921952861</v>
      </c>
      <c r="AJ509" s="5">
        <v>107033.81078047142</v>
      </c>
      <c r="AK509" s="5">
        <v>69883.824122460515</v>
      </c>
      <c r="AL509" s="259">
        <v>0.125</v>
      </c>
      <c r="AM509" s="259" t="s">
        <v>153</v>
      </c>
      <c r="AN509" s="5">
        <v>300000</v>
      </c>
      <c r="AO509" s="5" t="s">
        <v>268</v>
      </c>
    </row>
    <row r="510" spans="29:41" x14ac:dyDescent="0.3">
      <c r="AC510" s="258">
        <v>27</v>
      </c>
      <c r="AD510" s="79">
        <v>47515</v>
      </c>
      <c r="AE510" s="244" t="s">
        <v>158</v>
      </c>
      <c r="AF510" s="5">
        <v>4758.8488530778341</v>
      </c>
      <c r="AG510" s="5">
        <v>2010.0644710367562</v>
      </c>
      <c r="AH510" s="5">
        <v>6768.9133241145901</v>
      </c>
      <c r="AI510" s="5">
        <v>188207.34036645078</v>
      </c>
      <c r="AJ510" s="5">
        <v>111792.65963354925</v>
      </c>
      <c r="AK510" s="5">
        <v>71893.888593497279</v>
      </c>
      <c r="AL510" s="259">
        <v>0.125</v>
      </c>
      <c r="AM510" s="259" t="s">
        <v>153</v>
      </c>
      <c r="AN510" s="5">
        <v>300000</v>
      </c>
      <c r="AO510" s="5" t="s">
        <v>268</v>
      </c>
    </row>
    <row r="511" spans="29:41" x14ac:dyDescent="0.3">
      <c r="AC511" s="258">
        <v>28</v>
      </c>
      <c r="AD511" s="79">
        <v>47543</v>
      </c>
      <c r="AE511" s="244" t="s">
        <v>158</v>
      </c>
      <c r="AF511" s="5">
        <v>4808.4201952973945</v>
      </c>
      <c r="AG511" s="5">
        <v>1960.4931288171956</v>
      </c>
      <c r="AH511" s="5">
        <v>6768.9133241145901</v>
      </c>
      <c r="AI511" s="5">
        <v>183398.92017115338</v>
      </c>
      <c r="AJ511" s="5">
        <v>116601.07982884665</v>
      </c>
      <c r="AK511" s="5">
        <v>73854.381722314472</v>
      </c>
      <c r="AL511" s="259">
        <v>0.125</v>
      </c>
      <c r="AM511" s="259" t="s">
        <v>153</v>
      </c>
      <c r="AN511" s="5">
        <v>300000</v>
      </c>
      <c r="AO511" s="5" t="s">
        <v>268</v>
      </c>
    </row>
    <row r="512" spans="29:41" x14ac:dyDescent="0.3">
      <c r="AC512" s="258">
        <v>29</v>
      </c>
      <c r="AD512" s="79">
        <v>47574</v>
      </c>
      <c r="AE512" s="244" t="s">
        <v>158</v>
      </c>
      <c r="AF512" s="5">
        <v>4858.5079056650757</v>
      </c>
      <c r="AG512" s="5">
        <v>1910.4054184495144</v>
      </c>
      <c r="AH512" s="5">
        <v>6768.9133241145901</v>
      </c>
      <c r="AI512" s="5">
        <v>178540.4122654883</v>
      </c>
      <c r="AJ512" s="5">
        <v>121459.58773451172</v>
      </c>
      <c r="AK512" s="5">
        <v>75764.78714076399</v>
      </c>
      <c r="AL512" s="259">
        <v>0.125</v>
      </c>
      <c r="AM512" s="259" t="s">
        <v>153</v>
      </c>
      <c r="AN512" s="5">
        <v>300000</v>
      </c>
      <c r="AO512" s="5" t="s">
        <v>268</v>
      </c>
    </row>
    <row r="513" spans="29:41" x14ac:dyDescent="0.3">
      <c r="AC513" s="258">
        <v>30</v>
      </c>
      <c r="AD513" s="79">
        <v>47604</v>
      </c>
      <c r="AE513" s="244" t="s">
        <v>158</v>
      </c>
      <c r="AF513" s="5">
        <v>4909.1173630157537</v>
      </c>
      <c r="AG513" s="5">
        <v>1859.7959610988364</v>
      </c>
      <c r="AH513" s="5">
        <v>6768.9133241145901</v>
      </c>
      <c r="AI513" s="5">
        <v>173631.29490247255</v>
      </c>
      <c r="AJ513" s="5">
        <v>126368.70509752748</v>
      </c>
      <c r="AK513" s="5">
        <v>77624.583101862823</v>
      </c>
      <c r="AL513" s="259">
        <v>0.125</v>
      </c>
      <c r="AM513" s="259" t="s">
        <v>153</v>
      </c>
      <c r="AN513" s="5">
        <v>300000</v>
      </c>
      <c r="AO513" s="5" t="s">
        <v>268</v>
      </c>
    </row>
    <row r="514" spans="29:41" x14ac:dyDescent="0.3">
      <c r="AC514" s="258">
        <v>31</v>
      </c>
      <c r="AD514" s="79">
        <v>47635</v>
      </c>
      <c r="AE514" s="244" t="s">
        <v>158</v>
      </c>
      <c r="AF514" s="5">
        <v>4960.2540022138346</v>
      </c>
      <c r="AG514" s="5">
        <v>1808.6593219007557</v>
      </c>
      <c r="AH514" s="5">
        <v>6768.9133241145901</v>
      </c>
      <c r="AI514" s="5">
        <v>168671.04090025873</v>
      </c>
      <c r="AJ514" s="5">
        <v>131328.9590997413</v>
      </c>
      <c r="AK514" s="5">
        <v>79433.242423763586</v>
      </c>
      <c r="AL514" s="259">
        <v>0.125</v>
      </c>
      <c r="AM514" s="259" t="s">
        <v>153</v>
      </c>
      <c r="AN514" s="5">
        <v>300000</v>
      </c>
      <c r="AO514" s="5" t="s">
        <v>268</v>
      </c>
    </row>
    <row r="515" spans="29:41" x14ac:dyDescent="0.3">
      <c r="AC515" s="258">
        <v>32</v>
      </c>
      <c r="AD515" s="79">
        <v>47665</v>
      </c>
      <c r="AE515" s="244" t="s">
        <v>158</v>
      </c>
      <c r="AF515" s="5">
        <v>5011.923314736895</v>
      </c>
      <c r="AG515" s="5">
        <v>1756.9900093776951</v>
      </c>
      <c r="AH515" s="5">
        <v>6768.9133241145901</v>
      </c>
      <c r="AI515" s="5">
        <v>163659.11758552183</v>
      </c>
      <c r="AJ515" s="5">
        <v>136340.8824144782</v>
      </c>
      <c r="AK515" s="5">
        <v>81190.232433141282</v>
      </c>
      <c r="AL515" s="259">
        <v>0.125</v>
      </c>
      <c r="AM515" s="259" t="s">
        <v>153</v>
      </c>
      <c r="AN515" s="5">
        <v>300000</v>
      </c>
      <c r="AO515" s="5" t="s">
        <v>268</v>
      </c>
    </row>
    <row r="516" spans="29:41" x14ac:dyDescent="0.3">
      <c r="AC516" s="258">
        <v>33</v>
      </c>
      <c r="AD516" s="79">
        <v>47696</v>
      </c>
      <c r="AE516" s="244" t="s">
        <v>158</v>
      </c>
      <c r="AF516" s="5">
        <v>5064.1308492654043</v>
      </c>
      <c r="AG516" s="5">
        <v>1704.7824748491857</v>
      </c>
      <c r="AH516" s="5">
        <v>6768.9133241145901</v>
      </c>
      <c r="AI516" s="5">
        <v>158594.98673625643</v>
      </c>
      <c r="AJ516" s="5">
        <v>141405.0132637436</v>
      </c>
      <c r="AK516" s="5">
        <v>82895.014907990466</v>
      </c>
      <c r="AL516" s="259">
        <v>0.125</v>
      </c>
      <c r="AM516" s="259" t="s">
        <v>153</v>
      </c>
      <c r="AN516" s="5">
        <v>300000</v>
      </c>
      <c r="AO516" s="5" t="s">
        <v>268</v>
      </c>
    </row>
    <row r="517" spans="29:41" x14ac:dyDescent="0.3">
      <c r="AC517" s="258">
        <v>34</v>
      </c>
      <c r="AD517" s="79">
        <v>47727</v>
      </c>
      <c r="AE517" s="244" t="s">
        <v>158</v>
      </c>
      <c r="AF517" s="5">
        <v>5116.8822122785868</v>
      </c>
      <c r="AG517" s="5">
        <v>1652.0311118360044</v>
      </c>
      <c r="AH517" s="5">
        <v>6768.913324114591</v>
      </c>
      <c r="AI517" s="5">
        <v>153478.10452397785</v>
      </c>
      <c r="AJ517" s="5">
        <v>146521.89547602218</v>
      </c>
      <c r="AK517" s="5">
        <v>84547.046019826477</v>
      </c>
      <c r="AL517" s="259">
        <v>0.125</v>
      </c>
      <c r="AM517" s="259" t="s">
        <v>153</v>
      </c>
      <c r="AN517" s="5">
        <v>300000</v>
      </c>
      <c r="AO517" s="5" t="s">
        <v>268</v>
      </c>
    </row>
    <row r="518" spans="29:41" x14ac:dyDescent="0.3">
      <c r="AC518" s="258">
        <v>35</v>
      </c>
      <c r="AD518" s="79">
        <v>47757</v>
      </c>
      <c r="AE518" s="244" t="s">
        <v>158</v>
      </c>
      <c r="AF518" s="5">
        <v>5170.1830686564881</v>
      </c>
      <c r="AG518" s="5">
        <v>1598.7302554581026</v>
      </c>
      <c r="AH518" s="5">
        <v>6768.913324114591</v>
      </c>
      <c r="AI518" s="5">
        <v>148307.92145532137</v>
      </c>
      <c r="AJ518" s="5">
        <v>151692.07854467866</v>
      </c>
      <c r="AK518" s="5">
        <v>86145.776275284574</v>
      </c>
      <c r="AL518" s="259">
        <v>0.125</v>
      </c>
      <c r="AM518" s="259" t="s">
        <v>153</v>
      </c>
      <c r="AN518" s="5">
        <v>300000</v>
      </c>
      <c r="AO518" s="5" t="s">
        <v>268</v>
      </c>
    </row>
    <row r="519" spans="29:41" x14ac:dyDescent="0.3">
      <c r="AC519" s="258">
        <v>36</v>
      </c>
      <c r="AD519" s="79">
        <v>47788</v>
      </c>
      <c r="AE519" s="244" t="s">
        <v>158</v>
      </c>
      <c r="AF519" s="5">
        <v>5237.5574704879909</v>
      </c>
      <c r="AG519" s="5">
        <v>1513.976698189739</v>
      </c>
      <c r="AH519" s="5">
        <v>6751.5341686777301</v>
      </c>
      <c r="AI519" s="5">
        <v>143070.36398483338</v>
      </c>
      <c r="AJ519" s="5">
        <v>156929.63601516664</v>
      </c>
      <c r="AK519" s="5">
        <v>87659.752973474315</v>
      </c>
      <c r="AL519" s="259">
        <v>0.1225</v>
      </c>
      <c r="AM519" s="259" t="s">
        <v>153</v>
      </c>
      <c r="AN519" s="5">
        <v>300000</v>
      </c>
      <c r="AO519" s="5" t="s">
        <v>268</v>
      </c>
    </row>
    <row r="520" spans="29:41" x14ac:dyDescent="0.3">
      <c r="AC520" s="258">
        <v>37</v>
      </c>
      <c r="AD520" s="79">
        <v>47818</v>
      </c>
      <c r="AE520" s="244" t="s">
        <v>158</v>
      </c>
      <c r="AF520" s="5">
        <v>5291.0242029992223</v>
      </c>
      <c r="AG520" s="5">
        <v>1460.5099656785073</v>
      </c>
      <c r="AH520" s="5">
        <v>6751.5341686777301</v>
      </c>
      <c r="AI520" s="5">
        <v>137779.33978183416</v>
      </c>
      <c r="AJ520" s="5">
        <v>162220.66021816587</v>
      </c>
      <c r="AK520" s="5">
        <v>89120.262939152817</v>
      </c>
      <c r="AL520" s="259">
        <v>0.1225</v>
      </c>
      <c r="AM520" s="259" t="s">
        <v>153</v>
      </c>
      <c r="AN520" s="5">
        <v>300000</v>
      </c>
      <c r="AO520" s="5" t="s">
        <v>268</v>
      </c>
    </row>
    <row r="521" spans="29:41" x14ac:dyDescent="0.3">
      <c r="AC521" s="258">
        <v>38</v>
      </c>
      <c r="AD521" s="79">
        <v>47849</v>
      </c>
      <c r="AE521" s="244" t="s">
        <v>158</v>
      </c>
      <c r="AF521" s="5">
        <v>5345.036741738174</v>
      </c>
      <c r="AG521" s="5">
        <v>1406.497426939557</v>
      </c>
      <c r="AH521" s="5">
        <v>6751.534168677731</v>
      </c>
      <c r="AI521" s="5">
        <v>132434.30304009598</v>
      </c>
      <c r="AJ521" s="5">
        <v>167565.69695990405</v>
      </c>
      <c r="AK521" s="5">
        <v>90526.760366092378</v>
      </c>
      <c r="AL521" s="259">
        <v>0.1225</v>
      </c>
      <c r="AM521" s="259" t="s">
        <v>153</v>
      </c>
      <c r="AN521" s="5">
        <v>300000</v>
      </c>
      <c r="AO521" s="5" t="s">
        <v>268</v>
      </c>
    </row>
    <row r="522" spans="29:41" x14ac:dyDescent="0.3">
      <c r="AC522" s="258">
        <v>39</v>
      </c>
      <c r="AD522" s="79">
        <v>47880</v>
      </c>
      <c r="AE522" s="244" t="s">
        <v>158</v>
      </c>
      <c r="AF522" s="5">
        <v>5399.6006584767501</v>
      </c>
      <c r="AG522" s="5">
        <v>1351.9335102009798</v>
      </c>
      <c r="AH522" s="5">
        <v>6751.5341686777301</v>
      </c>
      <c r="AI522" s="5">
        <v>127034.70238161924</v>
      </c>
      <c r="AJ522" s="5">
        <v>172965.29761838081</v>
      </c>
      <c r="AK522" s="5">
        <v>91878.693876293357</v>
      </c>
      <c r="AL522" s="259">
        <v>0.1225</v>
      </c>
      <c r="AM522" s="259" t="s">
        <v>153</v>
      </c>
      <c r="AN522" s="5">
        <v>300000</v>
      </c>
      <c r="AO522" s="5" t="s">
        <v>268</v>
      </c>
    </row>
    <row r="523" spans="29:41" x14ac:dyDescent="0.3">
      <c r="AC523" s="258">
        <v>40</v>
      </c>
      <c r="AD523" s="79">
        <v>47908</v>
      </c>
      <c r="AE523" s="244" t="s">
        <v>158</v>
      </c>
      <c r="AF523" s="5">
        <v>5454.7215818653676</v>
      </c>
      <c r="AG523" s="5">
        <v>1296.812586812363</v>
      </c>
      <c r="AH523" s="5">
        <v>6751.5341686777301</v>
      </c>
      <c r="AI523" s="5">
        <v>121579.98079975387</v>
      </c>
      <c r="AJ523" s="5">
        <v>178420.01920024617</v>
      </c>
      <c r="AK523" s="5">
        <v>93175.506463105718</v>
      </c>
      <c r="AL523" s="259">
        <v>0.1225</v>
      </c>
      <c r="AM523" s="259" t="s">
        <v>153</v>
      </c>
      <c r="AN523" s="5">
        <v>300000</v>
      </c>
      <c r="AO523" s="5" t="s">
        <v>268</v>
      </c>
    </row>
    <row r="524" spans="29:41" x14ac:dyDescent="0.3">
      <c r="AC524" s="258">
        <v>41</v>
      </c>
      <c r="AD524" s="79">
        <v>47939</v>
      </c>
      <c r="AE524" s="244" t="s">
        <v>158</v>
      </c>
      <c r="AF524" s="5">
        <v>5510.4051980135773</v>
      </c>
      <c r="AG524" s="5">
        <v>1241.1289706641542</v>
      </c>
      <c r="AH524" s="5">
        <v>6751.534168677731</v>
      </c>
      <c r="AI524" s="5">
        <v>116069.5756017403</v>
      </c>
      <c r="AJ524" s="5">
        <v>183930.42439825975</v>
      </c>
      <c r="AK524" s="5">
        <v>94416.635433769872</v>
      </c>
      <c r="AL524" s="259">
        <v>0.1225</v>
      </c>
      <c r="AM524" s="259" t="s">
        <v>153</v>
      </c>
      <c r="AN524" s="5">
        <v>300000</v>
      </c>
      <c r="AO524" s="5" t="s">
        <v>268</v>
      </c>
    </row>
    <row r="525" spans="29:41" x14ac:dyDescent="0.3">
      <c r="AC525" s="258">
        <v>42</v>
      </c>
      <c r="AD525" s="79">
        <v>47969</v>
      </c>
      <c r="AE525" s="244" t="s">
        <v>158</v>
      </c>
      <c r="AF525" s="5">
        <v>5566.6572510766318</v>
      </c>
      <c r="AG525" s="5">
        <v>1184.876917601099</v>
      </c>
      <c r="AH525" s="5">
        <v>6751.534168677731</v>
      </c>
      <c r="AI525" s="5">
        <v>110502.91835066368</v>
      </c>
      <c r="AJ525" s="5">
        <v>189497.08164933638</v>
      </c>
      <c r="AK525" s="5">
        <v>95601.51235137097</v>
      </c>
      <c r="AL525" s="259">
        <v>0.1225</v>
      </c>
      <c r="AM525" s="259" t="s">
        <v>153</v>
      </c>
      <c r="AN525" s="5">
        <v>300000</v>
      </c>
      <c r="AO525" s="5" t="s">
        <v>268</v>
      </c>
    </row>
    <row r="526" spans="29:41" x14ac:dyDescent="0.3">
      <c r="AC526" s="258">
        <v>43</v>
      </c>
      <c r="AD526" s="79">
        <v>48000</v>
      </c>
      <c r="AE526" s="244" t="s">
        <v>158</v>
      </c>
      <c r="AF526" s="5">
        <v>5623.4835438480395</v>
      </c>
      <c r="AG526" s="5">
        <v>1128.0506248296917</v>
      </c>
      <c r="AH526" s="5">
        <v>6751.534168677731</v>
      </c>
      <c r="AI526" s="5">
        <v>104879.43480681564</v>
      </c>
      <c r="AJ526" s="5">
        <v>195120.56519318442</v>
      </c>
      <c r="AK526" s="5">
        <v>96729.562976200657</v>
      </c>
      <c r="AL526" s="259">
        <v>0.1225</v>
      </c>
      <c r="AM526" s="259" t="s">
        <v>153</v>
      </c>
      <c r="AN526" s="5">
        <v>300000</v>
      </c>
      <c r="AO526" s="5" t="s">
        <v>268</v>
      </c>
    </row>
    <row r="527" spans="29:41" x14ac:dyDescent="0.3">
      <c r="AC527" s="258">
        <v>44</v>
      </c>
      <c r="AD527" s="79">
        <v>48030</v>
      </c>
      <c r="AE527" s="244" t="s">
        <v>158</v>
      </c>
      <c r="AF527" s="5">
        <v>5680.8899383581547</v>
      </c>
      <c r="AG527" s="5">
        <v>1070.6442303195763</v>
      </c>
      <c r="AH527" s="5">
        <v>6751.534168677731</v>
      </c>
      <c r="AI527" s="5">
        <v>99198.54486845748</v>
      </c>
      <c r="AJ527" s="5">
        <v>200801.45513154258</v>
      </c>
      <c r="AK527" s="5">
        <v>97800.207206520237</v>
      </c>
      <c r="AL527" s="259">
        <v>0.1225</v>
      </c>
      <c r="AM527" s="259" t="s">
        <v>153</v>
      </c>
      <c r="AN527" s="5">
        <v>300000</v>
      </c>
      <c r="AO527" s="5" t="s">
        <v>268</v>
      </c>
    </row>
    <row r="528" spans="29:41" x14ac:dyDescent="0.3">
      <c r="AC528" s="258">
        <v>45</v>
      </c>
      <c r="AD528" s="79">
        <v>48061</v>
      </c>
      <c r="AE528" s="244" t="s">
        <v>158</v>
      </c>
      <c r="AF528" s="5">
        <v>5738.8823564788945</v>
      </c>
      <c r="AG528" s="5">
        <v>1012.6518121988368</v>
      </c>
      <c r="AH528" s="5">
        <v>6751.534168677731</v>
      </c>
      <c r="AI528" s="5">
        <v>93459.662511978589</v>
      </c>
      <c r="AJ528" s="5">
        <v>206540.33748802147</v>
      </c>
      <c r="AK528" s="5">
        <v>98812.859018719071</v>
      </c>
      <c r="AL528" s="259">
        <v>0.1225</v>
      </c>
      <c r="AM528" s="259" t="s">
        <v>153</v>
      </c>
      <c r="AN528" s="5">
        <v>300000</v>
      </c>
      <c r="AO528" s="5" t="s">
        <v>268</v>
      </c>
    </row>
    <row r="529" spans="29:41" x14ac:dyDescent="0.3">
      <c r="AC529" s="258">
        <v>46</v>
      </c>
      <c r="AD529" s="79">
        <v>48092</v>
      </c>
      <c r="AE529" s="244" t="s">
        <v>158</v>
      </c>
      <c r="AF529" s="5">
        <v>5797.4667805346189</v>
      </c>
      <c r="AG529" s="5">
        <v>954.06738814311473</v>
      </c>
      <c r="AH529" s="5">
        <v>6751.5341686777338</v>
      </c>
      <c r="AI529" s="5">
        <v>87662.195731443964</v>
      </c>
      <c r="AJ529" s="5">
        <v>212337.80426855609</v>
      </c>
      <c r="AK529" s="5">
        <v>99766.926406862185</v>
      </c>
      <c r="AL529" s="259">
        <v>0.1225</v>
      </c>
      <c r="AM529" s="259" t="s">
        <v>153</v>
      </c>
      <c r="AN529" s="5">
        <v>300000</v>
      </c>
      <c r="AO529" s="5" t="s">
        <v>268</v>
      </c>
    </row>
    <row r="530" spans="29:41" x14ac:dyDescent="0.3">
      <c r="AC530" s="258">
        <v>47</v>
      </c>
      <c r="AD530" s="79">
        <v>48122</v>
      </c>
      <c r="AE530" s="244" t="s">
        <v>158</v>
      </c>
      <c r="AF530" s="5">
        <v>5856.6492539192404</v>
      </c>
      <c r="AG530" s="5">
        <v>894.88491475849048</v>
      </c>
      <c r="AH530" s="5">
        <v>6751.534168677731</v>
      </c>
      <c r="AI530" s="5">
        <v>81805.546477524724</v>
      </c>
      <c r="AJ530" s="5">
        <v>218194.45352247532</v>
      </c>
      <c r="AK530" s="5">
        <v>100661.81132162067</v>
      </c>
      <c r="AL530" s="259">
        <v>0.1225</v>
      </c>
      <c r="AM530" s="259" t="s">
        <v>153</v>
      </c>
      <c r="AN530" s="5">
        <v>300000</v>
      </c>
      <c r="AO530" s="5" t="s">
        <v>268</v>
      </c>
    </row>
    <row r="531" spans="29:41" x14ac:dyDescent="0.3">
      <c r="AC531" s="258">
        <v>48</v>
      </c>
      <c r="AD531" s="79">
        <v>48153</v>
      </c>
      <c r="AE531" s="244" t="s">
        <v>158</v>
      </c>
      <c r="AF531" s="5">
        <v>5916.435881719668</v>
      </c>
      <c r="AG531" s="5">
        <v>835.09828695806482</v>
      </c>
      <c r="AH531" s="5">
        <v>6751.5341686777329</v>
      </c>
      <c r="AI531" s="5">
        <v>75889.110595805061</v>
      </c>
      <c r="AJ531" s="5">
        <v>224110.88940419498</v>
      </c>
      <c r="AK531" s="5">
        <v>101496.90960857873</v>
      </c>
      <c r="AL531" s="259">
        <v>0.1225</v>
      </c>
      <c r="AM531" s="259" t="s">
        <v>153</v>
      </c>
      <c r="AN531" s="5">
        <v>300000</v>
      </c>
      <c r="AO531" s="5" t="s">
        <v>268</v>
      </c>
    </row>
    <row r="532" spans="29:41" x14ac:dyDescent="0.3">
      <c r="AC532" s="258">
        <v>49</v>
      </c>
      <c r="AD532" s="79">
        <v>48183</v>
      </c>
      <c r="AE532" s="244" t="s">
        <v>158</v>
      </c>
      <c r="AF532" s="5">
        <v>5976.832831345554</v>
      </c>
      <c r="AG532" s="5">
        <v>774.70133733217665</v>
      </c>
      <c r="AH532" s="5">
        <v>6751.534168677731</v>
      </c>
      <c r="AI532" s="5">
        <v>69912.277764459504</v>
      </c>
      <c r="AJ532" s="5">
        <v>230087.72223554054</v>
      </c>
      <c r="AK532" s="5">
        <v>102271.61094591091</v>
      </c>
      <c r="AL532" s="259">
        <v>0.1225</v>
      </c>
      <c r="AM532" s="259" t="s">
        <v>153</v>
      </c>
      <c r="AN532" s="5">
        <v>300000</v>
      </c>
      <c r="AO532" s="5" t="s">
        <v>268</v>
      </c>
    </row>
    <row r="533" spans="29:41" x14ac:dyDescent="0.3">
      <c r="AC533" s="258">
        <v>50</v>
      </c>
      <c r="AD533" s="79">
        <v>48214</v>
      </c>
      <c r="AE533" s="244" t="s">
        <v>158</v>
      </c>
      <c r="AF533" s="5">
        <v>6037.8463331655403</v>
      </c>
      <c r="AG533" s="5">
        <v>713.68783551219076</v>
      </c>
      <c r="AH533" s="5">
        <v>6751.534168677731</v>
      </c>
      <c r="AI533" s="5">
        <v>63874.431431293968</v>
      </c>
      <c r="AJ533" s="5">
        <v>236125.56856870608</v>
      </c>
      <c r="AK533" s="5">
        <v>102985.2987814231</v>
      </c>
      <c r="AL533" s="259">
        <v>0.1225</v>
      </c>
      <c r="AM533" s="259" t="s">
        <v>153</v>
      </c>
      <c r="AN533" s="5">
        <v>300000</v>
      </c>
      <c r="AO533" s="5" t="s">
        <v>268</v>
      </c>
    </row>
    <row r="534" spans="29:41" x14ac:dyDescent="0.3">
      <c r="AC534" s="258">
        <v>51</v>
      </c>
      <c r="AD534" s="79">
        <v>48245</v>
      </c>
      <c r="AE534" s="244" t="s">
        <v>158</v>
      </c>
      <c r="AF534" s="5">
        <v>6099.4826811499406</v>
      </c>
      <c r="AG534" s="5">
        <v>652.05148752779257</v>
      </c>
      <c r="AH534" s="5">
        <v>6751.5341686777329</v>
      </c>
      <c r="AI534" s="5">
        <v>57774.948750144031</v>
      </c>
      <c r="AJ534" s="5">
        <v>242225.05124985601</v>
      </c>
      <c r="AK534" s="5">
        <v>103637.35026895089</v>
      </c>
      <c r="AL534" s="259">
        <v>0.1225</v>
      </c>
      <c r="AM534" s="259" t="s">
        <v>153</v>
      </c>
      <c r="AN534" s="5">
        <v>300000</v>
      </c>
      <c r="AO534" s="5" t="s">
        <v>268</v>
      </c>
    </row>
    <row r="535" spans="29:41" x14ac:dyDescent="0.3">
      <c r="AC535" s="258">
        <v>52</v>
      </c>
      <c r="AD535" s="79">
        <v>48274</v>
      </c>
      <c r="AE535" s="244" t="s">
        <v>158</v>
      </c>
      <c r="AF535" s="5">
        <v>6161.7482335200129</v>
      </c>
      <c r="AG535" s="5">
        <v>589.78593515772036</v>
      </c>
      <c r="AH535" s="5">
        <v>6751.5341686777329</v>
      </c>
      <c r="AI535" s="5">
        <v>51613.20051662402</v>
      </c>
      <c r="AJ535" s="5">
        <v>248386.79948337603</v>
      </c>
      <c r="AK535" s="5">
        <v>104227.13620410861</v>
      </c>
      <c r="AL535" s="259">
        <v>0.1225</v>
      </c>
      <c r="AM535" s="259" t="s">
        <v>153</v>
      </c>
      <c r="AN535" s="5">
        <v>300000</v>
      </c>
      <c r="AO535" s="5" t="s">
        <v>268</v>
      </c>
    </row>
    <row r="536" spans="29:41" x14ac:dyDescent="0.3">
      <c r="AC536" s="258">
        <v>53</v>
      </c>
      <c r="AD536" s="79">
        <v>48305</v>
      </c>
      <c r="AE536" s="244" t="s">
        <v>158</v>
      </c>
      <c r="AF536" s="5">
        <v>6224.649413403863</v>
      </c>
      <c r="AG536" s="5">
        <v>526.88475527387016</v>
      </c>
      <c r="AH536" s="5">
        <v>6751.5341686777329</v>
      </c>
      <c r="AI536" s="5">
        <v>45388.551103220154</v>
      </c>
      <c r="AJ536" s="5">
        <v>254611.44889677988</v>
      </c>
      <c r="AK536" s="5">
        <v>104754.02095938248</v>
      </c>
      <c r="AL536" s="259">
        <v>0.1225</v>
      </c>
      <c r="AM536" s="259" t="s">
        <v>153</v>
      </c>
      <c r="AN536" s="5">
        <v>300000</v>
      </c>
      <c r="AO536" s="5" t="s">
        <v>268</v>
      </c>
    </row>
    <row r="537" spans="29:41" x14ac:dyDescent="0.3">
      <c r="AC537" s="258">
        <v>54</v>
      </c>
      <c r="AD537" s="79">
        <v>48335</v>
      </c>
      <c r="AE537" s="244" t="s">
        <v>158</v>
      </c>
      <c r="AF537" s="5">
        <v>6288.1927094990251</v>
      </c>
      <c r="AG537" s="5">
        <v>463.34145917870575</v>
      </c>
      <c r="AH537" s="5">
        <v>6751.534168677731</v>
      </c>
      <c r="AI537" s="5">
        <v>39100.35839372113</v>
      </c>
      <c r="AJ537" s="5">
        <v>260899.64160627892</v>
      </c>
      <c r="AK537" s="5">
        <v>105217.36241856118</v>
      </c>
      <c r="AL537" s="259">
        <v>0.1225</v>
      </c>
      <c r="AM537" s="259" t="s">
        <v>153</v>
      </c>
      <c r="AN537" s="5">
        <v>300000</v>
      </c>
      <c r="AO537" s="5" t="s">
        <v>268</v>
      </c>
    </row>
    <row r="538" spans="29:41" x14ac:dyDescent="0.3">
      <c r="AC538" s="258">
        <v>55</v>
      </c>
      <c r="AD538" s="79">
        <v>48366</v>
      </c>
      <c r="AE538" s="244" t="s">
        <v>158</v>
      </c>
      <c r="AF538" s="5">
        <v>6352.3846767418281</v>
      </c>
      <c r="AG538" s="5">
        <v>399.1494919359032</v>
      </c>
      <c r="AH538" s="5">
        <v>6751.534168677731</v>
      </c>
      <c r="AI538" s="5">
        <v>32747.973716979301</v>
      </c>
      <c r="AJ538" s="5">
        <v>267252.02628302074</v>
      </c>
      <c r="AK538" s="5">
        <v>105616.51191049709</v>
      </c>
      <c r="AL538" s="259">
        <v>0.1225</v>
      </c>
      <c r="AM538" s="259" t="s">
        <v>153</v>
      </c>
      <c r="AN538" s="5">
        <v>300000</v>
      </c>
      <c r="AO538" s="5" t="s">
        <v>268</v>
      </c>
    </row>
    <row r="539" spans="29:41" x14ac:dyDescent="0.3">
      <c r="AC539" s="258">
        <v>56</v>
      </c>
      <c r="AD539" s="79">
        <v>48396</v>
      </c>
      <c r="AE539" s="244" t="s">
        <v>158</v>
      </c>
      <c r="AF539" s="5">
        <v>6417.2319369835704</v>
      </c>
      <c r="AG539" s="5">
        <v>334.30223169416371</v>
      </c>
      <c r="AH539" s="5">
        <v>6751.5341686777338</v>
      </c>
      <c r="AI539" s="5">
        <v>26330.741779995729</v>
      </c>
      <c r="AJ539" s="5">
        <v>273669.25822000433</v>
      </c>
      <c r="AK539" s="5">
        <v>105950.81414219126</v>
      </c>
      <c r="AL539" s="259">
        <v>0.1225</v>
      </c>
      <c r="AM539" s="259" t="s">
        <v>153</v>
      </c>
      <c r="AN539" s="5">
        <v>300000</v>
      </c>
      <c r="AO539" s="5" t="s">
        <v>268</v>
      </c>
    </row>
    <row r="540" spans="29:41" x14ac:dyDescent="0.3">
      <c r="AC540" s="258">
        <v>57</v>
      </c>
      <c r="AD540" s="79">
        <v>48427</v>
      </c>
      <c r="AE540" s="244" t="s">
        <v>158</v>
      </c>
      <c r="AF540" s="5">
        <v>6482.7411796736096</v>
      </c>
      <c r="AG540" s="5">
        <v>268.79298900412306</v>
      </c>
      <c r="AH540" s="5">
        <v>6751.5341686777329</v>
      </c>
      <c r="AI540" s="5">
        <v>19848.000600322121</v>
      </c>
      <c r="AJ540" s="5">
        <v>280151.99939967791</v>
      </c>
      <c r="AK540" s="5">
        <v>106219.60713119539</v>
      </c>
      <c r="AL540" s="259">
        <v>0.1225</v>
      </c>
      <c r="AM540" s="259" t="s">
        <v>153</v>
      </c>
      <c r="AN540" s="5">
        <v>300000</v>
      </c>
      <c r="AO540" s="5" t="s">
        <v>268</v>
      </c>
    </row>
    <row r="541" spans="29:41" x14ac:dyDescent="0.3">
      <c r="AC541" s="258">
        <v>58</v>
      </c>
      <c r="AD541" s="79">
        <v>48458</v>
      </c>
      <c r="AE541" s="244" t="s">
        <v>158</v>
      </c>
      <c r="AF541" s="5">
        <v>6548.9191625494423</v>
      </c>
      <c r="AG541" s="5">
        <v>202.61500612828831</v>
      </c>
      <c r="AH541" s="5">
        <v>6751.534168677731</v>
      </c>
      <c r="AI541" s="5">
        <v>13299.081437772678</v>
      </c>
      <c r="AJ541" s="5">
        <v>286700.91856222734</v>
      </c>
      <c r="AK541" s="5">
        <v>106422.22213732367</v>
      </c>
      <c r="AL541" s="259">
        <v>0.1225</v>
      </c>
      <c r="AM541" s="259" t="s">
        <v>153</v>
      </c>
      <c r="AN541" s="5">
        <v>300000</v>
      </c>
      <c r="AO541" s="5" t="s">
        <v>268</v>
      </c>
    </row>
    <row r="542" spans="29:41" x14ac:dyDescent="0.3">
      <c r="AC542" s="258">
        <v>59</v>
      </c>
      <c r="AD542" s="79">
        <v>48488</v>
      </c>
      <c r="AE542" s="244" t="s">
        <v>158</v>
      </c>
      <c r="AF542" s="5">
        <v>6615.7727123338018</v>
      </c>
      <c r="AG542" s="5">
        <v>135.76145634392941</v>
      </c>
      <c r="AH542" s="5">
        <v>6751.534168677731</v>
      </c>
      <c r="AI542" s="5">
        <v>6683.3087254388765</v>
      </c>
      <c r="AJ542" s="5">
        <v>293316.69127456116</v>
      </c>
      <c r="AK542" s="5">
        <v>106557.9835936676</v>
      </c>
      <c r="AL542" s="259">
        <v>0.1225</v>
      </c>
      <c r="AM542" s="259" t="s">
        <v>153</v>
      </c>
      <c r="AN542" s="5">
        <v>300000</v>
      </c>
      <c r="AO542" s="5" t="s">
        <v>268</v>
      </c>
    </row>
    <row r="543" spans="29:41" x14ac:dyDescent="0.3">
      <c r="AC543" s="258">
        <v>60</v>
      </c>
      <c r="AD543" s="79">
        <v>48519</v>
      </c>
      <c r="AE543" s="244" t="s">
        <v>158</v>
      </c>
      <c r="AF543" s="5">
        <v>6683.3087254388774</v>
      </c>
      <c r="AG543" s="5">
        <v>68.225443238855192</v>
      </c>
      <c r="AH543" s="5">
        <v>6751.5341686777329</v>
      </c>
      <c r="AI543" s="5">
        <v>-1.1226575225009583E-12</v>
      </c>
      <c r="AJ543" s="5">
        <v>300000.00000000006</v>
      </c>
      <c r="AK543" s="5">
        <v>106626.20903690645</v>
      </c>
      <c r="AL543" s="259">
        <v>0.1225</v>
      </c>
      <c r="AM543" s="259" t="s">
        <v>153</v>
      </c>
      <c r="AN543" s="5">
        <v>300000</v>
      </c>
      <c r="AO543" s="5" t="s">
        <v>268</v>
      </c>
    </row>
    <row r="544" spans="29:41" x14ac:dyDescent="0.3">
      <c r="AC544" s="258">
        <v>0</v>
      </c>
      <c r="AD544" s="79">
        <v>46813</v>
      </c>
      <c r="AE544" s="244" t="s">
        <v>160</v>
      </c>
      <c r="AF544" s="5">
        <v>0</v>
      </c>
      <c r="AG544" s="5">
        <v>0</v>
      </c>
      <c r="AH544" s="5">
        <v>0</v>
      </c>
      <c r="AI544" s="5">
        <v>300000</v>
      </c>
      <c r="AJ544" s="5">
        <v>0</v>
      </c>
      <c r="AK544" s="5">
        <v>0</v>
      </c>
      <c r="AL544" s="259">
        <v>9.5000000000000001E-2</v>
      </c>
      <c r="AM544" s="259" t="s">
        <v>145</v>
      </c>
      <c r="AN544" s="5">
        <v>300000</v>
      </c>
      <c r="AO544" s="5" t="s">
        <v>147</v>
      </c>
    </row>
    <row r="545" spans="29:41" x14ac:dyDescent="0.3">
      <c r="AC545" s="258">
        <v>1</v>
      </c>
      <c r="AD545" s="79">
        <v>46844</v>
      </c>
      <c r="AE545" s="244" t="s">
        <v>160</v>
      </c>
      <c r="AF545" s="5">
        <v>3925.5583929146524</v>
      </c>
      <c r="AG545" s="5">
        <v>2375</v>
      </c>
      <c r="AH545" s="5">
        <v>6300.5583929146524</v>
      </c>
      <c r="AI545" s="5">
        <v>296074.44160708535</v>
      </c>
      <c r="AJ545" s="5">
        <v>3925.5583929146524</v>
      </c>
      <c r="AK545" s="5">
        <v>2375</v>
      </c>
      <c r="AL545" s="259">
        <v>9.5000000000000001E-2</v>
      </c>
      <c r="AM545" s="259" t="s">
        <v>145</v>
      </c>
      <c r="AN545" s="5">
        <v>300000</v>
      </c>
      <c r="AO545" s="5" t="s">
        <v>147</v>
      </c>
    </row>
    <row r="546" spans="29:41" x14ac:dyDescent="0.3">
      <c r="AC546" s="258">
        <v>2</v>
      </c>
      <c r="AD546" s="79">
        <v>46874</v>
      </c>
      <c r="AE546" s="244" t="s">
        <v>160</v>
      </c>
      <c r="AF546" s="5">
        <v>3956.6357301918943</v>
      </c>
      <c r="AG546" s="5">
        <v>2343.922662722759</v>
      </c>
      <c r="AH546" s="5">
        <v>6300.5583929146533</v>
      </c>
      <c r="AI546" s="5">
        <v>292117.80587689346</v>
      </c>
      <c r="AJ546" s="5">
        <v>7882.1941231065466</v>
      </c>
      <c r="AK546" s="5">
        <v>4718.922662722759</v>
      </c>
      <c r="AL546" s="259">
        <v>9.5000000000000001E-2</v>
      </c>
      <c r="AM546" s="259" t="s">
        <v>145</v>
      </c>
      <c r="AN546" s="5">
        <v>300000</v>
      </c>
      <c r="AO546" s="5" t="s">
        <v>147</v>
      </c>
    </row>
    <row r="547" spans="29:41" x14ac:dyDescent="0.3">
      <c r="AC547" s="258">
        <v>3</v>
      </c>
      <c r="AD547" s="79">
        <v>46905</v>
      </c>
      <c r="AE547" s="244" t="s">
        <v>160</v>
      </c>
      <c r="AF547" s="5">
        <v>3987.9590963892465</v>
      </c>
      <c r="AG547" s="5">
        <v>2312.5992965254068</v>
      </c>
      <c r="AH547" s="5">
        <v>6300.5583929146533</v>
      </c>
      <c r="AI547" s="5">
        <v>288129.84678050422</v>
      </c>
      <c r="AJ547" s="5">
        <v>11870.153219495793</v>
      </c>
      <c r="AK547" s="5">
        <v>7031.5219592481662</v>
      </c>
      <c r="AL547" s="259">
        <v>9.5000000000000001E-2</v>
      </c>
      <c r="AM547" s="259" t="s">
        <v>145</v>
      </c>
      <c r="AN547" s="5">
        <v>300000</v>
      </c>
      <c r="AO547" s="5" t="s">
        <v>147</v>
      </c>
    </row>
    <row r="548" spans="29:41" x14ac:dyDescent="0.3">
      <c r="AC548" s="258">
        <v>4</v>
      </c>
      <c r="AD548" s="79">
        <v>46935</v>
      </c>
      <c r="AE548" s="244" t="s">
        <v>160</v>
      </c>
      <c r="AF548" s="5">
        <v>4019.5304392356616</v>
      </c>
      <c r="AG548" s="5">
        <v>2281.0279536789917</v>
      </c>
      <c r="AH548" s="5">
        <v>6300.5583929146533</v>
      </c>
      <c r="AI548" s="5">
        <v>284110.31634126854</v>
      </c>
      <c r="AJ548" s="5">
        <v>15889.683658731454</v>
      </c>
      <c r="AK548" s="5">
        <v>9312.5499129271575</v>
      </c>
      <c r="AL548" s="259">
        <v>9.5000000000000001E-2</v>
      </c>
      <c r="AM548" s="259" t="s">
        <v>145</v>
      </c>
      <c r="AN548" s="5">
        <v>300000</v>
      </c>
      <c r="AO548" s="5" t="s">
        <v>147</v>
      </c>
    </row>
    <row r="549" spans="29:41" x14ac:dyDescent="0.3">
      <c r="AC549" s="258">
        <v>5</v>
      </c>
      <c r="AD549" s="79">
        <v>46966</v>
      </c>
      <c r="AE549" s="244" t="s">
        <v>160</v>
      </c>
      <c r="AF549" s="5">
        <v>4051.3517218796105</v>
      </c>
      <c r="AG549" s="5">
        <v>2249.2066710350427</v>
      </c>
      <c r="AH549" s="5">
        <v>6300.5583929146533</v>
      </c>
      <c r="AI549" s="5">
        <v>280058.96461938892</v>
      </c>
      <c r="AJ549" s="5">
        <v>19941.035380611065</v>
      </c>
      <c r="AK549" s="5">
        <v>11561.7565839622</v>
      </c>
      <c r="AL549" s="259">
        <v>9.5000000000000001E-2</v>
      </c>
      <c r="AM549" s="259" t="s">
        <v>145</v>
      </c>
      <c r="AN549" s="5">
        <v>300000</v>
      </c>
      <c r="AO549" s="5" t="s">
        <v>147</v>
      </c>
    </row>
    <row r="550" spans="29:41" x14ac:dyDescent="0.3">
      <c r="AC550" s="258">
        <v>6</v>
      </c>
      <c r="AD550" s="79">
        <v>46997</v>
      </c>
      <c r="AE550" s="244" t="s">
        <v>160</v>
      </c>
      <c r="AF550" s="5">
        <v>4083.4249230111568</v>
      </c>
      <c r="AG550" s="5">
        <v>2217.1334699034956</v>
      </c>
      <c r="AH550" s="5">
        <v>6300.5583929146524</v>
      </c>
      <c r="AI550" s="5">
        <v>275975.53969637776</v>
      </c>
      <c r="AJ550" s="5">
        <v>24024.460303622222</v>
      </c>
      <c r="AK550" s="5">
        <v>13778.890053865696</v>
      </c>
      <c r="AL550" s="259">
        <v>9.5000000000000001E-2</v>
      </c>
      <c r="AM550" s="259" t="s">
        <v>145</v>
      </c>
      <c r="AN550" s="5">
        <v>300000</v>
      </c>
      <c r="AO550" s="5" t="s">
        <v>147</v>
      </c>
    </row>
    <row r="551" spans="29:41" x14ac:dyDescent="0.3">
      <c r="AC551" s="258">
        <v>7</v>
      </c>
      <c r="AD551" s="79">
        <v>47027</v>
      </c>
      <c r="AE551" s="244" t="s">
        <v>160</v>
      </c>
      <c r="AF551" s="5">
        <v>4115.7520369849954</v>
      </c>
      <c r="AG551" s="5">
        <v>2184.8063559296575</v>
      </c>
      <c r="AH551" s="5">
        <v>6300.5583929146524</v>
      </c>
      <c r="AI551" s="5">
        <v>271859.78765939275</v>
      </c>
      <c r="AJ551" s="5">
        <v>28140.212340607217</v>
      </c>
      <c r="AK551" s="5">
        <v>15963.696409795353</v>
      </c>
      <c r="AL551" s="259">
        <v>9.5000000000000001E-2</v>
      </c>
      <c r="AM551" s="259" t="s">
        <v>145</v>
      </c>
      <c r="AN551" s="5">
        <v>300000</v>
      </c>
      <c r="AO551" s="5" t="s">
        <v>147</v>
      </c>
    </row>
    <row r="552" spans="29:41" x14ac:dyDescent="0.3">
      <c r="AC552" s="258">
        <v>8</v>
      </c>
      <c r="AD552" s="79">
        <v>47058</v>
      </c>
      <c r="AE552" s="244" t="s">
        <v>160</v>
      </c>
      <c r="AF552" s="5">
        <v>4172.2569247589809</v>
      </c>
      <c r="AG552" s="5">
        <v>2095.5858632078189</v>
      </c>
      <c r="AH552" s="5">
        <v>6267.8427879667997</v>
      </c>
      <c r="AI552" s="5">
        <v>267687.53073463379</v>
      </c>
      <c r="AJ552" s="5">
        <v>32312.469265366199</v>
      </c>
      <c r="AK552" s="5">
        <v>18059.282273003173</v>
      </c>
      <c r="AL552" s="259">
        <v>9.2499999999999999E-2</v>
      </c>
      <c r="AM552" s="259" t="s">
        <v>145</v>
      </c>
      <c r="AN552" s="5">
        <v>300000</v>
      </c>
      <c r="AO552" s="5" t="s">
        <v>147</v>
      </c>
    </row>
    <row r="553" spans="29:41" x14ac:dyDescent="0.3">
      <c r="AC553" s="258">
        <v>9</v>
      </c>
      <c r="AD553" s="79">
        <v>47088</v>
      </c>
      <c r="AE553" s="244" t="s">
        <v>160</v>
      </c>
      <c r="AF553" s="5">
        <v>4204.4180718873304</v>
      </c>
      <c r="AG553" s="5">
        <v>2063.4247160794689</v>
      </c>
      <c r="AH553" s="5">
        <v>6267.8427879667997</v>
      </c>
      <c r="AI553" s="5">
        <v>263483.11266274645</v>
      </c>
      <c r="AJ553" s="5">
        <v>36516.887337253531</v>
      </c>
      <c r="AK553" s="5">
        <v>20122.706989082642</v>
      </c>
      <c r="AL553" s="259">
        <v>9.2499999999999999E-2</v>
      </c>
      <c r="AM553" s="259" t="s">
        <v>145</v>
      </c>
      <c r="AN553" s="5">
        <v>300000</v>
      </c>
      <c r="AO553" s="5" t="s">
        <v>147</v>
      </c>
    </row>
    <row r="554" spans="29:41" x14ac:dyDescent="0.3">
      <c r="AC554" s="258">
        <v>10</v>
      </c>
      <c r="AD554" s="79">
        <v>47119</v>
      </c>
      <c r="AE554" s="244" t="s">
        <v>160</v>
      </c>
      <c r="AF554" s="5">
        <v>4236.8271278581287</v>
      </c>
      <c r="AG554" s="5">
        <v>2031.0156601086705</v>
      </c>
      <c r="AH554" s="5">
        <v>6267.8427879667988</v>
      </c>
      <c r="AI554" s="5">
        <v>259246.28553488833</v>
      </c>
      <c r="AJ554" s="5">
        <v>40753.714465111661</v>
      </c>
      <c r="AK554" s="5">
        <v>22153.722649191313</v>
      </c>
      <c r="AL554" s="259">
        <v>9.2499999999999999E-2</v>
      </c>
      <c r="AM554" s="259" t="s">
        <v>145</v>
      </c>
      <c r="AN554" s="5">
        <v>300000</v>
      </c>
      <c r="AO554" s="5" t="s">
        <v>147</v>
      </c>
    </row>
    <row r="555" spans="29:41" x14ac:dyDescent="0.3">
      <c r="AC555" s="258">
        <v>11</v>
      </c>
      <c r="AD555" s="79">
        <v>47150</v>
      </c>
      <c r="AE555" s="244" t="s">
        <v>160</v>
      </c>
      <c r="AF555" s="5">
        <v>4269.4860036353675</v>
      </c>
      <c r="AG555" s="5">
        <v>1998.3567843314308</v>
      </c>
      <c r="AH555" s="5">
        <v>6267.8427879667988</v>
      </c>
      <c r="AI555" s="5">
        <v>254976.79953125297</v>
      </c>
      <c r="AJ555" s="5">
        <v>45023.200468747033</v>
      </c>
      <c r="AK555" s="5">
        <v>24152.079433522744</v>
      </c>
      <c r="AL555" s="259">
        <v>9.2499999999999999E-2</v>
      </c>
      <c r="AM555" s="259" t="s">
        <v>145</v>
      </c>
      <c r="AN555" s="5">
        <v>300000</v>
      </c>
      <c r="AO555" s="5" t="s">
        <v>147</v>
      </c>
    </row>
    <row r="556" spans="29:41" x14ac:dyDescent="0.3">
      <c r="AC556" s="258">
        <v>12</v>
      </c>
      <c r="AD556" s="79">
        <v>47178</v>
      </c>
      <c r="AE556" s="244" t="s">
        <v>160</v>
      </c>
      <c r="AF556" s="5">
        <v>4302.3966249133919</v>
      </c>
      <c r="AG556" s="5">
        <v>1965.4461630534083</v>
      </c>
      <c r="AH556" s="5">
        <v>6267.8427879667997</v>
      </c>
      <c r="AI556" s="5">
        <v>250674.40290633959</v>
      </c>
      <c r="AJ556" s="5">
        <v>49325.597093660428</v>
      </c>
      <c r="AK556" s="5">
        <v>26117.525596576153</v>
      </c>
      <c r="AL556" s="259">
        <v>9.2499999999999999E-2</v>
      </c>
      <c r="AM556" s="259" t="s">
        <v>145</v>
      </c>
      <c r="AN556" s="5">
        <v>300000</v>
      </c>
      <c r="AO556" s="5" t="s">
        <v>147</v>
      </c>
    </row>
    <row r="557" spans="29:41" x14ac:dyDescent="0.3">
      <c r="AC557" s="258">
        <v>13</v>
      </c>
      <c r="AD557" s="79">
        <v>47209</v>
      </c>
      <c r="AE557" s="244" t="s">
        <v>160</v>
      </c>
      <c r="AF557" s="5">
        <v>4335.5609322304317</v>
      </c>
      <c r="AG557" s="5">
        <v>1932.2818557363676</v>
      </c>
      <c r="AH557" s="5">
        <v>6267.8427879667997</v>
      </c>
      <c r="AI557" s="5">
        <v>246338.84197410915</v>
      </c>
      <c r="AJ557" s="5">
        <v>53661.158025890858</v>
      </c>
      <c r="AK557" s="5">
        <v>28049.807452312521</v>
      </c>
      <c r="AL557" s="259">
        <v>9.2499999999999999E-2</v>
      </c>
      <c r="AM557" s="259" t="s">
        <v>145</v>
      </c>
      <c r="AN557" s="5">
        <v>300000</v>
      </c>
      <c r="AO557" s="5" t="s">
        <v>147</v>
      </c>
    </row>
    <row r="558" spans="29:41" x14ac:dyDescent="0.3">
      <c r="AC558" s="258">
        <v>14</v>
      </c>
      <c r="AD558" s="79">
        <v>47239</v>
      </c>
      <c r="AE558" s="244" t="s">
        <v>160</v>
      </c>
      <c r="AF558" s="5">
        <v>4368.9808810830409</v>
      </c>
      <c r="AG558" s="5">
        <v>1898.8619068837579</v>
      </c>
      <c r="AH558" s="5">
        <v>6267.8427879667988</v>
      </c>
      <c r="AI558" s="5">
        <v>241969.86109302612</v>
      </c>
      <c r="AJ558" s="5">
        <v>58030.138906973902</v>
      </c>
      <c r="AK558" s="5">
        <v>29948.669359196279</v>
      </c>
      <c r="AL558" s="259">
        <v>9.2499999999999999E-2</v>
      </c>
      <c r="AM558" s="259" t="s">
        <v>145</v>
      </c>
      <c r="AN558" s="5">
        <v>300000</v>
      </c>
      <c r="AO558" s="5" t="s">
        <v>147</v>
      </c>
    </row>
    <row r="559" spans="29:41" x14ac:dyDescent="0.3">
      <c r="AC559" s="258">
        <v>15</v>
      </c>
      <c r="AD559" s="79">
        <v>47270</v>
      </c>
      <c r="AE559" s="244" t="s">
        <v>160</v>
      </c>
      <c r="AF559" s="5">
        <v>4402.6584420413901</v>
      </c>
      <c r="AG559" s="5">
        <v>1865.1843459254096</v>
      </c>
      <c r="AH559" s="5">
        <v>6267.8427879667997</v>
      </c>
      <c r="AI559" s="5">
        <v>237567.20265098472</v>
      </c>
      <c r="AJ559" s="5">
        <v>62432.797349015294</v>
      </c>
      <c r="AK559" s="5">
        <v>31813.853705121688</v>
      </c>
      <c r="AL559" s="259">
        <v>9.2499999999999999E-2</v>
      </c>
      <c r="AM559" s="259" t="s">
        <v>145</v>
      </c>
      <c r="AN559" s="5">
        <v>300000</v>
      </c>
      <c r="AO559" s="5" t="s">
        <v>147</v>
      </c>
    </row>
    <row r="560" spans="29:41" x14ac:dyDescent="0.3">
      <c r="AC560" s="258">
        <v>16</v>
      </c>
      <c r="AD560" s="79">
        <v>47300</v>
      </c>
      <c r="AE560" s="244" t="s">
        <v>160</v>
      </c>
      <c r="AF560" s="5">
        <v>4436.5956008654593</v>
      </c>
      <c r="AG560" s="5">
        <v>1831.2471871013406</v>
      </c>
      <c r="AH560" s="5">
        <v>6267.8427879667997</v>
      </c>
      <c r="AI560" s="5">
        <v>233130.60705011926</v>
      </c>
      <c r="AJ560" s="5">
        <v>66869.392949880756</v>
      </c>
      <c r="AK560" s="5">
        <v>33645.100892223032</v>
      </c>
      <c r="AL560" s="259">
        <v>9.2499999999999999E-2</v>
      </c>
      <c r="AM560" s="259" t="s">
        <v>145</v>
      </c>
      <c r="AN560" s="5">
        <v>300000</v>
      </c>
      <c r="AO560" s="5" t="s">
        <v>147</v>
      </c>
    </row>
    <row r="561" spans="29:41" x14ac:dyDescent="0.3">
      <c r="AC561" s="258">
        <v>17</v>
      </c>
      <c r="AD561" s="79">
        <v>47331</v>
      </c>
      <c r="AE561" s="244" t="s">
        <v>160</v>
      </c>
      <c r="AF561" s="5">
        <v>4470.7943586221299</v>
      </c>
      <c r="AG561" s="5">
        <v>1797.0484293446693</v>
      </c>
      <c r="AH561" s="5">
        <v>6267.8427879667997</v>
      </c>
      <c r="AI561" s="5">
        <v>228659.81269149712</v>
      </c>
      <c r="AJ561" s="5">
        <v>71340.187308502878</v>
      </c>
      <c r="AK561" s="5">
        <v>35442.149321567704</v>
      </c>
      <c r="AL561" s="259">
        <v>9.2499999999999999E-2</v>
      </c>
      <c r="AM561" s="259" t="s">
        <v>145</v>
      </c>
      <c r="AN561" s="5">
        <v>300000</v>
      </c>
      <c r="AO561" s="5" t="s">
        <v>147</v>
      </c>
    </row>
    <row r="562" spans="29:41" x14ac:dyDescent="0.3">
      <c r="AC562" s="258">
        <v>18</v>
      </c>
      <c r="AD562" s="79">
        <v>47362</v>
      </c>
      <c r="AE562" s="244" t="s">
        <v>160</v>
      </c>
      <c r="AF562" s="5">
        <v>4505.2567318031761</v>
      </c>
      <c r="AG562" s="5">
        <v>1762.5860561636237</v>
      </c>
      <c r="AH562" s="5">
        <v>6267.8427879667997</v>
      </c>
      <c r="AI562" s="5">
        <v>224154.55595969394</v>
      </c>
      <c r="AJ562" s="5">
        <v>75845.444040306058</v>
      </c>
      <c r="AK562" s="5">
        <v>37204.735377731326</v>
      </c>
      <c r="AL562" s="259">
        <v>9.2499999999999999E-2</v>
      </c>
      <c r="AM562" s="259" t="s">
        <v>145</v>
      </c>
      <c r="AN562" s="5">
        <v>300000</v>
      </c>
      <c r="AO562" s="5" t="s">
        <v>147</v>
      </c>
    </row>
    <row r="563" spans="29:41" x14ac:dyDescent="0.3">
      <c r="AC563" s="258">
        <v>19</v>
      </c>
      <c r="AD563" s="79">
        <v>47392</v>
      </c>
      <c r="AE563" s="244" t="s">
        <v>160</v>
      </c>
      <c r="AF563" s="5">
        <v>4539.9847524441593</v>
      </c>
      <c r="AG563" s="5">
        <v>1727.8580355226409</v>
      </c>
      <c r="AH563" s="5">
        <v>6267.8427879667997</v>
      </c>
      <c r="AI563" s="5">
        <v>219614.57120724977</v>
      </c>
      <c r="AJ563" s="5">
        <v>80385.428792750216</v>
      </c>
      <c r="AK563" s="5">
        <v>38932.59341325397</v>
      </c>
      <c r="AL563" s="259">
        <v>9.2499999999999999E-2</v>
      </c>
      <c r="AM563" s="259" t="s">
        <v>145</v>
      </c>
      <c r="AN563" s="5">
        <v>300000</v>
      </c>
      <c r="AO563" s="5" t="s">
        <v>147</v>
      </c>
    </row>
    <row r="564" spans="29:41" x14ac:dyDescent="0.3">
      <c r="AC564" s="258">
        <v>20</v>
      </c>
      <c r="AD564" s="79">
        <v>47423</v>
      </c>
      <c r="AE564" s="244" t="s">
        <v>160</v>
      </c>
      <c r="AF564" s="5">
        <v>4594.9440561974834</v>
      </c>
      <c r="AG564" s="5">
        <v>1647.1092840543736</v>
      </c>
      <c r="AH564" s="5">
        <v>6242.0533402518568</v>
      </c>
      <c r="AI564" s="5">
        <v>215019.62715105229</v>
      </c>
      <c r="AJ564" s="5">
        <v>84980.372848947693</v>
      </c>
      <c r="AK564" s="5">
        <v>40579.702697308341</v>
      </c>
      <c r="AL564" s="259">
        <v>9.0000000000000011E-2</v>
      </c>
      <c r="AM564" s="259" t="s">
        <v>145</v>
      </c>
      <c r="AN564" s="5">
        <v>300000</v>
      </c>
      <c r="AO564" s="5" t="s">
        <v>147</v>
      </c>
    </row>
    <row r="565" spans="29:41" x14ac:dyDescent="0.3">
      <c r="AC565" s="258">
        <v>21</v>
      </c>
      <c r="AD565" s="79">
        <v>47453</v>
      </c>
      <c r="AE565" s="244" t="s">
        <v>160</v>
      </c>
      <c r="AF565" s="5">
        <v>4629.4061366189644</v>
      </c>
      <c r="AG565" s="5">
        <v>1612.6472036328923</v>
      </c>
      <c r="AH565" s="5">
        <v>6242.0533402518568</v>
      </c>
      <c r="AI565" s="5">
        <v>210390.22101443334</v>
      </c>
      <c r="AJ565" s="5">
        <v>89609.778985566663</v>
      </c>
      <c r="AK565" s="5">
        <v>42192.349900941233</v>
      </c>
      <c r="AL565" s="259">
        <v>9.0000000000000011E-2</v>
      </c>
      <c r="AM565" s="259" t="s">
        <v>145</v>
      </c>
      <c r="AN565" s="5">
        <v>300000</v>
      </c>
      <c r="AO565" s="5" t="s">
        <v>147</v>
      </c>
    </row>
    <row r="566" spans="29:41" x14ac:dyDescent="0.3">
      <c r="AC566" s="258">
        <v>22</v>
      </c>
      <c r="AD566" s="79">
        <v>47484</v>
      </c>
      <c r="AE566" s="244" t="s">
        <v>160</v>
      </c>
      <c r="AF566" s="5">
        <v>4664.1266826436058</v>
      </c>
      <c r="AG566" s="5">
        <v>1577.9266576082503</v>
      </c>
      <c r="AH566" s="5">
        <v>6242.0533402518558</v>
      </c>
      <c r="AI566" s="5">
        <v>205726.09433178973</v>
      </c>
      <c r="AJ566" s="5">
        <v>94273.905668210267</v>
      </c>
      <c r="AK566" s="5">
        <v>43770.276558549485</v>
      </c>
      <c r="AL566" s="259">
        <v>9.0000000000000011E-2</v>
      </c>
      <c r="AM566" s="259" t="s">
        <v>145</v>
      </c>
      <c r="AN566" s="5">
        <v>300000</v>
      </c>
      <c r="AO566" s="5" t="s">
        <v>147</v>
      </c>
    </row>
    <row r="567" spans="29:41" x14ac:dyDescent="0.3">
      <c r="AC567" s="258">
        <v>23</v>
      </c>
      <c r="AD567" s="79">
        <v>47515</v>
      </c>
      <c r="AE567" s="244" t="s">
        <v>160</v>
      </c>
      <c r="AF567" s="5">
        <v>4699.1076327634346</v>
      </c>
      <c r="AG567" s="5">
        <v>1542.9457074884231</v>
      </c>
      <c r="AH567" s="5">
        <v>6242.0533402518577</v>
      </c>
      <c r="AI567" s="5">
        <v>201026.98669902631</v>
      </c>
      <c r="AJ567" s="5">
        <v>98973.013300973704</v>
      </c>
      <c r="AK567" s="5">
        <v>45313.222266037905</v>
      </c>
      <c r="AL567" s="259">
        <v>9.0000000000000011E-2</v>
      </c>
      <c r="AM567" s="259" t="s">
        <v>145</v>
      </c>
      <c r="AN567" s="5">
        <v>300000</v>
      </c>
      <c r="AO567" s="5" t="s">
        <v>147</v>
      </c>
    </row>
    <row r="568" spans="29:41" x14ac:dyDescent="0.3">
      <c r="AC568" s="258">
        <v>24</v>
      </c>
      <c r="AD568" s="79">
        <v>47543</v>
      </c>
      <c r="AE568" s="244" t="s">
        <v>160</v>
      </c>
      <c r="AF568" s="5">
        <v>4734.3509400091607</v>
      </c>
      <c r="AG568" s="5">
        <v>1507.7024002426974</v>
      </c>
      <c r="AH568" s="5">
        <v>6242.0533402518586</v>
      </c>
      <c r="AI568" s="5">
        <v>196292.63575901714</v>
      </c>
      <c r="AJ568" s="5">
        <v>103707.36424098286</v>
      </c>
      <c r="AK568" s="5">
        <v>46820.924666280604</v>
      </c>
      <c r="AL568" s="259">
        <v>9.0000000000000011E-2</v>
      </c>
      <c r="AM568" s="259" t="s">
        <v>145</v>
      </c>
      <c r="AN568" s="5">
        <v>300000</v>
      </c>
      <c r="AO568" s="5" t="s">
        <v>147</v>
      </c>
    </row>
    <row r="569" spans="29:41" x14ac:dyDescent="0.3">
      <c r="AC569" s="258">
        <v>25</v>
      </c>
      <c r="AD569" s="79">
        <v>47574</v>
      </c>
      <c r="AE569" s="244" t="s">
        <v>160</v>
      </c>
      <c r="AF569" s="5">
        <v>4769.8585720592291</v>
      </c>
      <c r="AG569" s="5">
        <v>1472.1947681926288</v>
      </c>
      <c r="AH569" s="5">
        <v>6242.0533402518577</v>
      </c>
      <c r="AI569" s="5">
        <v>191522.77718695792</v>
      </c>
      <c r="AJ569" s="5">
        <v>108477.22281304208</v>
      </c>
      <c r="AK569" s="5">
        <v>48293.119434473236</v>
      </c>
      <c r="AL569" s="259">
        <v>9.0000000000000011E-2</v>
      </c>
      <c r="AM569" s="259" t="s">
        <v>145</v>
      </c>
      <c r="AN569" s="5">
        <v>300000</v>
      </c>
      <c r="AO569" s="5" t="s">
        <v>147</v>
      </c>
    </row>
    <row r="570" spans="29:41" x14ac:dyDescent="0.3">
      <c r="AC570" s="258">
        <v>26</v>
      </c>
      <c r="AD570" s="79">
        <v>47604</v>
      </c>
      <c r="AE570" s="244" t="s">
        <v>160</v>
      </c>
      <c r="AF570" s="5">
        <v>4805.6325113496732</v>
      </c>
      <c r="AG570" s="5">
        <v>1436.4208289021844</v>
      </c>
      <c r="AH570" s="5">
        <v>6242.0533402518577</v>
      </c>
      <c r="AI570" s="5">
        <v>186717.14467560823</v>
      </c>
      <c r="AJ570" s="5">
        <v>113282.85532439176</v>
      </c>
      <c r="AK570" s="5">
        <v>49729.54026337542</v>
      </c>
      <c r="AL570" s="259">
        <v>9.0000000000000011E-2</v>
      </c>
      <c r="AM570" s="259" t="s">
        <v>145</v>
      </c>
      <c r="AN570" s="5">
        <v>300000</v>
      </c>
      <c r="AO570" s="5" t="s">
        <v>147</v>
      </c>
    </row>
    <row r="571" spans="29:41" x14ac:dyDescent="0.3">
      <c r="AC571" s="258">
        <v>27</v>
      </c>
      <c r="AD571" s="79">
        <v>47635</v>
      </c>
      <c r="AE571" s="244" t="s">
        <v>160</v>
      </c>
      <c r="AF571" s="5">
        <v>4841.6747551847966</v>
      </c>
      <c r="AG571" s="5">
        <v>1400.378585067062</v>
      </c>
      <c r="AH571" s="5">
        <v>6242.0533402518586</v>
      </c>
      <c r="AI571" s="5">
        <v>181875.46992042343</v>
      </c>
      <c r="AJ571" s="5">
        <v>118124.53007957655</v>
      </c>
      <c r="AK571" s="5">
        <v>51129.918848442481</v>
      </c>
      <c r="AL571" s="259">
        <v>9.0000000000000011E-2</v>
      </c>
      <c r="AM571" s="259" t="s">
        <v>145</v>
      </c>
      <c r="AN571" s="5">
        <v>300000</v>
      </c>
      <c r="AO571" s="5" t="s">
        <v>147</v>
      </c>
    </row>
    <row r="572" spans="29:41" x14ac:dyDescent="0.3">
      <c r="AC572" s="258">
        <v>28</v>
      </c>
      <c r="AD572" s="79">
        <v>47665</v>
      </c>
      <c r="AE572" s="244" t="s">
        <v>160</v>
      </c>
      <c r="AF572" s="5">
        <v>4877.9873158486826</v>
      </c>
      <c r="AG572" s="5">
        <v>1364.066024403176</v>
      </c>
      <c r="AH572" s="5">
        <v>6242.0533402518586</v>
      </c>
      <c r="AI572" s="5">
        <v>176997.48260457476</v>
      </c>
      <c r="AJ572" s="5">
        <v>123002.51739542524</v>
      </c>
      <c r="AK572" s="5">
        <v>52493.984872845656</v>
      </c>
      <c r="AL572" s="259">
        <v>9.0000000000000011E-2</v>
      </c>
      <c r="AM572" s="259" t="s">
        <v>145</v>
      </c>
      <c r="AN572" s="5">
        <v>300000</v>
      </c>
      <c r="AO572" s="5" t="s">
        <v>147</v>
      </c>
    </row>
    <row r="573" spans="29:41" x14ac:dyDescent="0.3">
      <c r="AC573" s="258">
        <v>29</v>
      </c>
      <c r="AD573" s="79">
        <v>47696</v>
      </c>
      <c r="AE573" s="244" t="s">
        <v>160</v>
      </c>
      <c r="AF573" s="5">
        <v>4914.5722207175468</v>
      </c>
      <c r="AG573" s="5">
        <v>1327.4811195343109</v>
      </c>
      <c r="AH573" s="5">
        <v>6242.0533402518577</v>
      </c>
      <c r="AI573" s="5">
        <v>172082.9103838572</v>
      </c>
      <c r="AJ573" s="5">
        <v>127917.08961614278</v>
      </c>
      <c r="AK573" s="5">
        <v>53821.46599237997</v>
      </c>
      <c r="AL573" s="259">
        <v>9.0000000000000011E-2</v>
      </c>
      <c r="AM573" s="259" t="s">
        <v>145</v>
      </c>
      <c r="AN573" s="5">
        <v>300000</v>
      </c>
      <c r="AO573" s="5" t="s">
        <v>147</v>
      </c>
    </row>
    <row r="574" spans="29:41" x14ac:dyDescent="0.3">
      <c r="AC574" s="258">
        <v>30</v>
      </c>
      <c r="AD574" s="79">
        <v>47727</v>
      </c>
      <c r="AE574" s="244" t="s">
        <v>160</v>
      </c>
      <c r="AF574" s="5">
        <v>4951.4315123729293</v>
      </c>
      <c r="AG574" s="5">
        <v>1290.6218278789293</v>
      </c>
      <c r="AH574" s="5">
        <v>6242.0533402518586</v>
      </c>
      <c r="AI574" s="5">
        <v>167131.47887148429</v>
      </c>
      <c r="AJ574" s="5">
        <v>132868.52112851571</v>
      </c>
      <c r="AK574" s="5">
        <v>55112.087820258901</v>
      </c>
      <c r="AL574" s="259">
        <v>9.0000000000000011E-2</v>
      </c>
      <c r="AM574" s="259" t="s">
        <v>145</v>
      </c>
      <c r="AN574" s="5">
        <v>300000</v>
      </c>
      <c r="AO574" s="5" t="s">
        <v>147</v>
      </c>
    </row>
    <row r="575" spans="29:41" x14ac:dyDescent="0.3">
      <c r="AC575" s="258">
        <v>31</v>
      </c>
      <c r="AD575" s="79">
        <v>47757</v>
      </c>
      <c r="AE575" s="244" t="s">
        <v>160</v>
      </c>
      <c r="AF575" s="5">
        <v>4988.5672487157262</v>
      </c>
      <c r="AG575" s="5">
        <v>1253.4860915361323</v>
      </c>
      <c r="AH575" s="5">
        <v>6242.0533402518586</v>
      </c>
      <c r="AI575" s="5">
        <v>162142.91162276856</v>
      </c>
      <c r="AJ575" s="5">
        <v>137857.08837723144</v>
      </c>
      <c r="AK575" s="5">
        <v>56365.573911795036</v>
      </c>
      <c r="AL575" s="259">
        <v>9.0000000000000011E-2</v>
      </c>
      <c r="AM575" s="259" t="s">
        <v>145</v>
      </c>
      <c r="AN575" s="5">
        <v>300000</v>
      </c>
      <c r="AO575" s="5" t="s">
        <v>147</v>
      </c>
    </row>
    <row r="576" spans="29:41" x14ac:dyDescent="0.3">
      <c r="AC576" s="258">
        <v>32</v>
      </c>
      <c r="AD576" s="79">
        <v>47788</v>
      </c>
      <c r="AE576" s="244" t="s">
        <v>160</v>
      </c>
      <c r="AF576" s="5">
        <v>5041.0913762559312</v>
      </c>
      <c r="AG576" s="5">
        <v>1182.2920639160209</v>
      </c>
      <c r="AH576" s="5">
        <v>6223.3834401719523</v>
      </c>
      <c r="AI576" s="5">
        <v>157101.82024651262</v>
      </c>
      <c r="AJ576" s="5">
        <v>142898.17975348738</v>
      </c>
      <c r="AK576" s="5">
        <v>57547.865975711058</v>
      </c>
      <c r="AL576" s="259">
        <v>8.7500000000000008E-2</v>
      </c>
      <c r="AM576" s="259" t="s">
        <v>145</v>
      </c>
      <c r="AN576" s="5">
        <v>300000</v>
      </c>
      <c r="AO576" s="5" t="s">
        <v>147</v>
      </c>
    </row>
    <row r="577" spans="29:41" x14ac:dyDescent="0.3">
      <c r="AC577" s="258">
        <v>33</v>
      </c>
      <c r="AD577" s="79">
        <v>47818</v>
      </c>
      <c r="AE577" s="244" t="s">
        <v>160</v>
      </c>
      <c r="AF577" s="5">
        <v>5077.8493342077982</v>
      </c>
      <c r="AG577" s="5">
        <v>1145.5341059641546</v>
      </c>
      <c r="AH577" s="5">
        <v>6223.3834401719523</v>
      </c>
      <c r="AI577" s="5">
        <v>152023.97091230482</v>
      </c>
      <c r="AJ577" s="5">
        <v>147976.02908769518</v>
      </c>
      <c r="AK577" s="5">
        <v>58693.400081675216</v>
      </c>
      <c r="AL577" s="259">
        <v>8.7500000000000008E-2</v>
      </c>
      <c r="AM577" s="259" t="s">
        <v>145</v>
      </c>
      <c r="AN577" s="5">
        <v>300000</v>
      </c>
      <c r="AO577" s="5" t="s">
        <v>147</v>
      </c>
    </row>
    <row r="578" spans="29:41" x14ac:dyDescent="0.3">
      <c r="AC578" s="258">
        <v>34</v>
      </c>
      <c r="AD578" s="79">
        <v>47849</v>
      </c>
      <c r="AE578" s="244" t="s">
        <v>160</v>
      </c>
      <c r="AF578" s="5">
        <v>5114.8753189363961</v>
      </c>
      <c r="AG578" s="5">
        <v>1108.508121235556</v>
      </c>
      <c r="AH578" s="5">
        <v>6223.3834401719523</v>
      </c>
      <c r="AI578" s="5">
        <v>146909.09559336843</v>
      </c>
      <c r="AJ578" s="5">
        <v>153090.90440663157</v>
      </c>
      <c r="AK578" s="5">
        <v>59801.908202910774</v>
      </c>
      <c r="AL578" s="259">
        <v>8.7500000000000008E-2</v>
      </c>
      <c r="AM578" s="259" t="s">
        <v>145</v>
      </c>
      <c r="AN578" s="5">
        <v>300000</v>
      </c>
      <c r="AO578" s="5" t="s">
        <v>147</v>
      </c>
    </row>
    <row r="579" spans="29:41" x14ac:dyDescent="0.3">
      <c r="AC579" s="258">
        <v>35</v>
      </c>
      <c r="AD579" s="79">
        <v>47880</v>
      </c>
      <c r="AE579" s="244" t="s">
        <v>160</v>
      </c>
      <c r="AF579" s="5">
        <v>5152.1712848036404</v>
      </c>
      <c r="AG579" s="5">
        <v>1071.2121553683116</v>
      </c>
      <c r="AH579" s="5">
        <v>6223.3834401719523</v>
      </c>
      <c r="AI579" s="5">
        <v>141756.92430856478</v>
      </c>
      <c r="AJ579" s="5">
        <v>158243.0756914352</v>
      </c>
      <c r="AK579" s="5">
        <v>60873.120358279084</v>
      </c>
      <c r="AL579" s="259">
        <v>8.7500000000000008E-2</v>
      </c>
      <c r="AM579" s="259" t="s">
        <v>145</v>
      </c>
      <c r="AN579" s="5">
        <v>300000</v>
      </c>
      <c r="AO579" s="5" t="s">
        <v>147</v>
      </c>
    </row>
    <row r="580" spans="29:41" x14ac:dyDescent="0.3">
      <c r="AC580" s="258">
        <v>36</v>
      </c>
      <c r="AD580" s="79">
        <v>47908</v>
      </c>
      <c r="AE580" s="244" t="s">
        <v>160</v>
      </c>
      <c r="AF580" s="5">
        <v>5189.739200422001</v>
      </c>
      <c r="AG580" s="5">
        <v>1033.6442397499516</v>
      </c>
      <c r="AH580" s="5">
        <v>6223.3834401719523</v>
      </c>
      <c r="AI580" s="5">
        <v>136567.18510814279</v>
      </c>
      <c r="AJ580" s="5">
        <v>163432.81489185718</v>
      </c>
      <c r="AK580" s="5">
        <v>61906.764598029033</v>
      </c>
      <c r="AL580" s="259">
        <v>8.7500000000000008E-2</v>
      </c>
      <c r="AM580" s="259" t="s">
        <v>145</v>
      </c>
      <c r="AN580" s="5">
        <v>300000</v>
      </c>
      <c r="AO580" s="5" t="s">
        <v>147</v>
      </c>
    </row>
    <row r="581" spans="29:41" x14ac:dyDescent="0.3">
      <c r="AC581" s="258">
        <v>37</v>
      </c>
      <c r="AD581" s="79">
        <v>47939</v>
      </c>
      <c r="AE581" s="244" t="s">
        <v>160</v>
      </c>
      <c r="AF581" s="5">
        <v>5227.5810487584122</v>
      </c>
      <c r="AG581" s="5">
        <v>995.80239141354127</v>
      </c>
      <c r="AH581" s="5">
        <v>6223.3834401719532</v>
      </c>
      <c r="AI581" s="5">
        <v>131339.60405938438</v>
      </c>
      <c r="AJ581" s="5">
        <v>168660.39594061559</v>
      </c>
      <c r="AK581" s="5">
        <v>62902.566989442574</v>
      </c>
      <c r="AL581" s="259">
        <v>8.7500000000000008E-2</v>
      </c>
      <c r="AM581" s="259" t="s">
        <v>145</v>
      </c>
      <c r="AN581" s="5">
        <v>300000</v>
      </c>
      <c r="AO581" s="5" t="s">
        <v>147</v>
      </c>
    </row>
    <row r="582" spans="29:41" x14ac:dyDescent="0.3">
      <c r="AC582" s="258">
        <v>38</v>
      </c>
      <c r="AD582" s="79">
        <v>47969</v>
      </c>
      <c r="AE582" s="244" t="s">
        <v>160</v>
      </c>
      <c r="AF582" s="5">
        <v>5265.6988272389417</v>
      </c>
      <c r="AG582" s="5">
        <v>957.68461293301118</v>
      </c>
      <c r="AH582" s="5">
        <v>6223.3834401719532</v>
      </c>
      <c r="AI582" s="5">
        <v>126073.90523214544</v>
      </c>
      <c r="AJ582" s="5">
        <v>173926.09476785452</v>
      </c>
      <c r="AK582" s="5">
        <v>63860.251602375582</v>
      </c>
      <c r="AL582" s="259">
        <v>8.7500000000000008E-2</v>
      </c>
      <c r="AM582" s="259" t="s">
        <v>145</v>
      </c>
      <c r="AN582" s="5">
        <v>300000</v>
      </c>
      <c r="AO582" s="5" t="s">
        <v>147</v>
      </c>
    </row>
    <row r="583" spans="29:41" x14ac:dyDescent="0.3">
      <c r="AC583" s="258">
        <v>39</v>
      </c>
      <c r="AD583" s="79">
        <v>48000</v>
      </c>
      <c r="AE583" s="244" t="s">
        <v>160</v>
      </c>
      <c r="AF583" s="5">
        <v>5304.0945478542262</v>
      </c>
      <c r="AG583" s="5">
        <v>919.28889231772723</v>
      </c>
      <c r="AH583" s="5">
        <v>6223.3834401719532</v>
      </c>
      <c r="AI583" s="5">
        <v>120769.81068429121</v>
      </c>
      <c r="AJ583" s="5">
        <v>179230.18931570873</v>
      </c>
      <c r="AK583" s="5">
        <v>64779.540494693312</v>
      </c>
      <c r="AL583" s="259">
        <v>8.7500000000000008E-2</v>
      </c>
      <c r="AM583" s="259" t="s">
        <v>145</v>
      </c>
      <c r="AN583" s="5">
        <v>300000</v>
      </c>
      <c r="AO583" s="5" t="s">
        <v>147</v>
      </c>
    </row>
    <row r="584" spans="29:41" x14ac:dyDescent="0.3">
      <c r="AC584" s="258">
        <v>40</v>
      </c>
      <c r="AD584" s="79">
        <v>48030</v>
      </c>
      <c r="AE584" s="244" t="s">
        <v>160</v>
      </c>
      <c r="AF584" s="5">
        <v>5342.7702372656613</v>
      </c>
      <c r="AG584" s="5">
        <v>880.6132029062901</v>
      </c>
      <c r="AH584" s="5">
        <v>6223.3834401719514</v>
      </c>
      <c r="AI584" s="5">
        <v>115427.04044702555</v>
      </c>
      <c r="AJ584" s="5">
        <v>184572.95955297438</v>
      </c>
      <c r="AK584" s="5">
        <v>65660.153697599599</v>
      </c>
      <c r="AL584" s="259">
        <v>8.7500000000000008E-2</v>
      </c>
      <c r="AM584" s="259" t="s">
        <v>145</v>
      </c>
      <c r="AN584" s="5">
        <v>300000</v>
      </c>
      <c r="AO584" s="5" t="s">
        <v>147</v>
      </c>
    </row>
    <row r="585" spans="29:41" x14ac:dyDescent="0.3">
      <c r="AC585" s="258">
        <v>41</v>
      </c>
      <c r="AD585" s="79">
        <v>48061</v>
      </c>
      <c r="AE585" s="244" t="s">
        <v>160</v>
      </c>
      <c r="AF585" s="5">
        <v>5381.7279369123908</v>
      </c>
      <c r="AG585" s="5">
        <v>841.65550325956133</v>
      </c>
      <c r="AH585" s="5">
        <v>6223.3834401719523</v>
      </c>
      <c r="AI585" s="5">
        <v>110045.31251011316</v>
      </c>
      <c r="AJ585" s="5">
        <v>189954.68748988677</v>
      </c>
      <c r="AK585" s="5">
        <v>66501.809200859163</v>
      </c>
      <c r="AL585" s="259">
        <v>8.7500000000000008E-2</v>
      </c>
      <c r="AM585" s="259" t="s">
        <v>145</v>
      </c>
      <c r="AN585" s="5">
        <v>300000</v>
      </c>
      <c r="AO585" s="5" t="s">
        <v>147</v>
      </c>
    </row>
    <row r="586" spans="29:41" x14ac:dyDescent="0.3">
      <c r="AC586" s="258">
        <v>42</v>
      </c>
      <c r="AD586" s="79">
        <v>48092</v>
      </c>
      <c r="AE586" s="244" t="s">
        <v>160</v>
      </c>
      <c r="AF586" s="5">
        <v>5420.9697031190444</v>
      </c>
      <c r="AG586" s="5">
        <v>802.41373705290857</v>
      </c>
      <c r="AH586" s="5">
        <v>6223.3834401719532</v>
      </c>
      <c r="AI586" s="5">
        <v>104624.34280699411</v>
      </c>
      <c r="AJ586" s="5">
        <v>195375.65719300581</v>
      </c>
      <c r="AK586" s="5">
        <v>67304.222937912069</v>
      </c>
      <c r="AL586" s="259">
        <v>8.7500000000000008E-2</v>
      </c>
      <c r="AM586" s="259" t="s">
        <v>145</v>
      </c>
      <c r="AN586" s="5">
        <v>300000</v>
      </c>
      <c r="AO586" s="5" t="s">
        <v>147</v>
      </c>
    </row>
    <row r="587" spans="29:41" x14ac:dyDescent="0.3">
      <c r="AC587" s="258">
        <v>43</v>
      </c>
      <c r="AD587" s="79">
        <v>48122</v>
      </c>
      <c r="AE587" s="244" t="s">
        <v>160</v>
      </c>
      <c r="AF587" s="5">
        <v>5460.4976072042864</v>
      </c>
      <c r="AG587" s="5">
        <v>762.88583296766546</v>
      </c>
      <c r="AH587" s="5">
        <v>6223.3834401719523</v>
      </c>
      <c r="AI587" s="5">
        <v>99163.845199789823</v>
      </c>
      <c r="AJ587" s="5">
        <v>200836.15480021009</v>
      </c>
      <c r="AK587" s="5">
        <v>68067.108770879728</v>
      </c>
      <c r="AL587" s="259">
        <v>8.7500000000000008E-2</v>
      </c>
      <c r="AM587" s="259" t="s">
        <v>145</v>
      </c>
      <c r="AN587" s="5">
        <v>300000</v>
      </c>
      <c r="AO587" s="5" t="s">
        <v>147</v>
      </c>
    </row>
    <row r="588" spans="29:41" x14ac:dyDescent="0.3">
      <c r="AC588" s="258">
        <v>44</v>
      </c>
      <c r="AD588" s="79">
        <v>48153</v>
      </c>
      <c r="AE588" s="244" t="s">
        <v>160</v>
      </c>
      <c r="AF588" s="5">
        <v>5500.3137355901526</v>
      </c>
      <c r="AG588" s="5">
        <v>723.06970458180081</v>
      </c>
      <c r="AH588" s="5">
        <v>6223.3834401719532</v>
      </c>
      <c r="AI588" s="5">
        <v>93663.531464199667</v>
      </c>
      <c r="AJ588" s="5">
        <v>206336.46853580023</v>
      </c>
      <c r="AK588" s="5">
        <v>68790.178475461522</v>
      </c>
      <c r="AL588" s="259">
        <v>8.7500000000000008E-2</v>
      </c>
      <c r="AM588" s="259" t="s">
        <v>145</v>
      </c>
      <c r="AN588" s="5">
        <v>300000</v>
      </c>
      <c r="AO588" s="5" t="s">
        <v>147</v>
      </c>
    </row>
    <row r="589" spans="29:41" x14ac:dyDescent="0.3">
      <c r="AC589" s="258">
        <v>45</v>
      </c>
      <c r="AD589" s="79">
        <v>48183</v>
      </c>
      <c r="AE589" s="244" t="s">
        <v>160</v>
      </c>
      <c r="AF589" s="5">
        <v>5540.4201899121636</v>
      </c>
      <c r="AG589" s="5">
        <v>682.96325025978933</v>
      </c>
      <c r="AH589" s="5">
        <v>6223.3834401719532</v>
      </c>
      <c r="AI589" s="5">
        <v>88123.111274287498</v>
      </c>
      <c r="AJ589" s="5">
        <v>211876.8887257124</v>
      </c>
      <c r="AK589" s="5">
        <v>69473.141725721318</v>
      </c>
      <c r="AL589" s="259">
        <v>8.7500000000000008E-2</v>
      </c>
      <c r="AM589" s="259" t="s">
        <v>145</v>
      </c>
      <c r="AN589" s="5">
        <v>300000</v>
      </c>
      <c r="AO589" s="5" t="s">
        <v>147</v>
      </c>
    </row>
    <row r="590" spans="29:41" x14ac:dyDescent="0.3">
      <c r="AC590" s="258">
        <v>46</v>
      </c>
      <c r="AD590" s="79">
        <v>48214</v>
      </c>
      <c r="AE590" s="244" t="s">
        <v>160</v>
      </c>
      <c r="AF590" s="5">
        <v>5580.8190871302731</v>
      </c>
      <c r="AG590" s="5">
        <v>642.56435304167974</v>
      </c>
      <c r="AH590" s="5">
        <v>6223.3834401719532</v>
      </c>
      <c r="AI590" s="5">
        <v>82542.292187157218</v>
      </c>
      <c r="AJ590" s="5">
        <v>217457.70781284268</v>
      </c>
      <c r="AK590" s="5">
        <v>70115.706078763003</v>
      </c>
      <c r="AL590" s="259">
        <v>8.7500000000000008E-2</v>
      </c>
      <c r="AM590" s="259" t="s">
        <v>145</v>
      </c>
      <c r="AN590" s="5">
        <v>300000</v>
      </c>
      <c r="AO590" s="5" t="s">
        <v>147</v>
      </c>
    </row>
    <row r="591" spans="29:41" x14ac:dyDescent="0.3">
      <c r="AC591" s="258">
        <v>47</v>
      </c>
      <c r="AD591" s="79">
        <v>48245</v>
      </c>
      <c r="AE591" s="244" t="s">
        <v>160</v>
      </c>
      <c r="AF591" s="5">
        <v>5621.5125596405978</v>
      </c>
      <c r="AG591" s="5">
        <v>601.87088053135483</v>
      </c>
      <c r="AH591" s="5">
        <v>6223.3834401719523</v>
      </c>
      <c r="AI591" s="5">
        <v>76920.779627516618</v>
      </c>
      <c r="AJ591" s="5">
        <v>223079.22037248328</v>
      </c>
      <c r="AK591" s="5">
        <v>70717.576959294354</v>
      </c>
      <c r="AL591" s="259">
        <v>8.7500000000000008E-2</v>
      </c>
      <c r="AM591" s="259" t="s">
        <v>145</v>
      </c>
      <c r="AN591" s="5">
        <v>300000</v>
      </c>
      <c r="AO591" s="5" t="s">
        <v>147</v>
      </c>
    </row>
    <row r="592" spans="29:41" x14ac:dyDescent="0.3">
      <c r="AC592" s="258">
        <v>48</v>
      </c>
      <c r="AD592" s="79">
        <v>48274</v>
      </c>
      <c r="AE592" s="244" t="s">
        <v>160</v>
      </c>
      <c r="AF592" s="5">
        <v>5662.5027553879754</v>
      </c>
      <c r="AG592" s="5">
        <v>560.88068478397543</v>
      </c>
      <c r="AH592" s="5">
        <v>6223.3834401719505</v>
      </c>
      <c r="AI592" s="5">
        <v>71258.276872128641</v>
      </c>
      <c r="AJ592" s="5">
        <v>228741.72312787126</v>
      </c>
      <c r="AK592" s="5">
        <v>71278.457644078328</v>
      </c>
      <c r="AL592" s="259">
        <v>8.7500000000000008E-2</v>
      </c>
      <c r="AM592" s="259" t="s">
        <v>145</v>
      </c>
      <c r="AN592" s="5">
        <v>300000</v>
      </c>
      <c r="AO592" s="5" t="s">
        <v>147</v>
      </c>
    </row>
    <row r="593" spans="29:41" x14ac:dyDescent="0.3">
      <c r="AC593" s="258">
        <v>49</v>
      </c>
      <c r="AD593" s="79">
        <v>48305</v>
      </c>
      <c r="AE593" s="244" t="s">
        <v>160</v>
      </c>
      <c r="AF593" s="5">
        <v>5703.7918379793464</v>
      </c>
      <c r="AG593" s="5">
        <v>519.59160219260468</v>
      </c>
      <c r="AH593" s="5">
        <v>6223.3834401719514</v>
      </c>
      <c r="AI593" s="5">
        <v>65554.4850341493</v>
      </c>
      <c r="AJ593" s="5">
        <v>234445.5149658506</v>
      </c>
      <c r="AK593" s="5">
        <v>71798.049246270937</v>
      </c>
      <c r="AL593" s="259">
        <v>8.7500000000000008E-2</v>
      </c>
      <c r="AM593" s="259" t="s">
        <v>145</v>
      </c>
      <c r="AN593" s="5">
        <v>300000</v>
      </c>
      <c r="AO593" s="5" t="s">
        <v>147</v>
      </c>
    </row>
    <row r="594" spans="29:41" x14ac:dyDescent="0.3">
      <c r="AC594" s="258">
        <v>50</v>
      </c>
      <c r="AD594" s="79">
        <v>48335</v>
      </c>
      <c r="AE594" s="244" t="s">
        <v>160</v>
      </c>
      <c r="AF594" s="5">
        <v>5745.3819867979455</v>
      </c>
      <c r="AG594" s="5">
        <v>478.00145337400534</v>
      </c>
      <c r="AH594" s="5">
        <v>6223.3834401719505</v>
      </c>
      <c r="AI594" s="5">
        <v>59809.103047351353</v>
      </c>
      <c r="AJ594" s="5">
        <v>240190.89695264853</v>
      </c>
      <c r="AK594" s="5">
        <v>72276.05069964494</v>
      </c>
      <c r="AL594" s="259">
        <v>8.7500000000000008E-2</v>
      </c>
      <c r="AM594" s="259" t="s">
        <v>145</v>
      </c>
      <c r="AN594" s="5">
        <v>300000</v>
      </c>
      <c r="AO594" s="5" t="s">
        <v>147</v>
      </c>
    </row>
    <row r="595" spans="29:41" x14ac:dyDescent="0.3">
      <c r="AC595" s="258">
        <v>51</v>
      </c>
      <c r="AD595" s="79">
        <v>48366</v>
      </c>
      <c r="AE595" s="244" t="s">
        <v>160</v>
      </c>
      <c r="AF595" s="5">
        <v>5787.2753971183474</v>
      </c>
      <c r="AG595" s="5">
        <v>436.10804305360364</v>
      </c>
      <c r="AH595" s="5">
        <v>6223.3834401719514</v>
      </c>
      <c r="AI595" s="5">
        <v>54021.827650233005</v>
      </c>
      <c r="AJ595" s="5">
        <v>245978.17234976689</v>
      </c>
      <c r="AK595" s="5">
        <v>72712.15874269855</v>
      </c>
      <c r="AL595" s="259">
        <v>8.7500000000000008E-2</v>
      </c>
      <c r="AM595" s="259" t="s">
        <v>145</v>
      </c>
      <c r="AN595" s="5">
        <v>300000</v>
      </c>
      <c r="AO595" s="5" t="s">
        <v>147</v>
      </c>
    </row>
    <row r="596" spans="29:41" x14ac:dyDescent="0.3">
      <c r="AC596" s="258">
        <v>52</v>
      </c>
      <c r="AD596" s="79">
        <v>48396</v>
      </c>
      <c r="AE596" s="244" t="s">
        <v>160</v>
      </c>
      <c r="AF596" s="5">
        <v>5829.4742802223363</v>
      </c>
      <c r="AG596" s="5">
        <v>393.90915994961568</v>
      </c>
      <c r="AH596" s="5">
        <v>6223.3834401719523</v>
      </c>
      <c r="AI596" s="5">
        <v>48192.353370010671</v>
      </c>
      <c r="AJ596" s="5">
        <v>251807.64662998923</v>
      </c>
      <c r="AK596" s="5">
        <v>73106.067902648167</v>
      </c>
      <c r="AL596" s="259">
        <v>8.7500000000000008E-2</v>
      </c>
      <c r="AM596" s="259" t="s">
        <v>145</v>
      </c>
      <c r="AN596" s="5">
        <v>300000</v>
      </c>
      <c r="AO596" s="5" t="s">
        <v>147</v>
      </c>
    </row>
    <row r="597" spans="29:41" x14ac:dyDescent="0.3">
      <c r="AC597" s="258">
        <v>53</v>
      </c>
      <c r="AD597" s="79">
        <v>48427</v>
      </c>
      <c r="AE597" s="244" t="s">
        <v>160</v>
      </c>
      <c r="AF597" s="5">
        <v>5871.9808635156242</v>
      </c>
      <c r="AG597" s="5">
        <v>351.40257665632782</v>
      </c>
      <c r="AH597" s="5">
        <v>6223.3834401719523</v>
      </c>
      <c r="AI597" s="5">
        <v>42320.372506495049</v>
      </c>
      <c r="AJ597" s="5">
        <v>257679.62749350487</v>
      </c>
      <c r="AK597" s="5">
        <v>73457.470479304495</v>
      </c>
      <c r="AL597" s="259">
        <v>8.7500000000000008E-2</v>
      </c>
      <c r="AM597" s="259" t="s">
        <v>145</v>
      </c>
      <c r="AN597" s="5">
        <v>300000</v>
      </c>
      <c r="AO597" s="5" t="s">
        <v>147</v>
      </c>
    </row>
    <row r="598" spans="29:41" x14ac:dyDescent="0.3">
      <c r="AC598" s="258">
        <v>54</v>
      </c>
      <c r="AD598" s="79">
        <v>48458</v>
      </c>
      <c r="AE598" s="244" t="s">
        <v>160</v>
      </c>
      <c r="AF598" s="5">
        <v>5914.7973906454245</v>
      </c>
      <c r="AG598" s="5">
        <v>308.58604952652644</v>
      </c>
      <c r="AH598" s="5">
        <v>6223.3834401719505</v>
      </c>
      <c r="AI598" s="5">
        <v>36405.575115849628</v>
      </c>
      <c r="AJ598" s="5">
        <v>263594.42488415027</v>
      </c>
      <c r="AK598" s="5">
        <v>73766.056528831017</v>
      </c>
      <c r="AL598" s="259">
        <v>8.7500000000000008E-2</v>
      </c>
      <c r="AM598" s="259" t="s">
        <v>145</v>
      </c>
      <c r="AN598" s="5">
        <v>300000</v>
      </c>
      <c r="AO598" s="5" t="s">
        <v>147</v>
      </c>
    </row>
    <row r="599" spans="29:41" x14ac:dyDescent="0.3">
      <c r="AC599" s="258">
        <v>55</v>
      </c>
      <c r="AD599" s="79">
        <v>48488</v>
      </c>
      <c r="AE599" s="244" t="s">
        <v>160</v>
      </c>
      <c r="AF599" s="5">
        <v>5957.9261216188834</v>
      </c>
      <c r="AG599" s="5">
        <v>265.45731855307025</v>
      </c>
      <c r="AH599" s="5">
        <v>6223.3834401719532</v>
      </c>
      <c r="AI599" s="5">
        <v>30447.648994230745</v>
      </c>
      <c r="AJ599" s="5">
        <v>269552.35100576916</v>
      </c>
      <c r="AK599" s="5">
        <v>74031.513847384093</v>
      </c>
      <c r="AL599" s="259">
        <v>8.7500000000000008E-2</v>
      </c>
      <c r="AM599" s="259" t="s">
        <v>145</v>
      </c>
      <c r="AN599" s="5">
        <v>300000</v>
      </c>
      <c r="AO599" s="5" t="s">
        <v>147</v>
      </c>
    </row>
    <row r="600" spans="29:41" x14ac:dyDescent="0.3">
      <c r="AC600" s="258">
        <v>56</v>
      </c>
      <c r="AD600" s="79">
        <v>48519</v>
      </c>
      <c r="AE600" s="244" t="s">
        <v>160</v>
      </c>
      <c r="AF600" s="5">
        <v>6001.3693329223543</v>
      </c>
      <c r="AG600" s="5">
        <v>222.01410724959919</v>
      </c>
      <c r="AH600" s="5">
        <v>6223.3834401719532</v>
      </c>
      <c r="AI600" s="5">
        <v>24446.279661308392</v>
      </c>
      <c r="AJ600" s="5">
        <v>275553.72033869149</v>
      </c>
      <c r="AK600" s="5">
        <v>74253.527954633697</v>
      </c>
      <c r="AL600" s="259">
        <v>8.7500000000000008E-2</v>
      </c>
      <c r="AM600" s="259" t="s">
        <v>145</v>
      </c>
      <c r="AN600" s="5">
        <v>300000</v>
      </c>
      <c r="AO600" s="5" t="s">
        <v>147</v>
      </c>
    </row>
    <row r="601" spans="29:41" x14ac:dyDescent="0.3">
      <c r="AC601" s="258">
        <v>57</v>
      </c>
      <c r="AD601" s="79">
        <v>48549</v>
      </c>
      <c r="AE601" s="244" t="s">
        <v>160</v>
      </c>
      <c r="AF601" s="5">
        <v>6045.1293176415793</v>
      </c>
      <c r="AG601" s="5">
        <v>178.25412253037371</v>
      </c>
      <c r="AH601" s="5">
        <v>6223.3834401719532</v>
      </c>
      <c r="AI601" s="5">
        <v>18401.150343666814</v>
      </c>
      <c r="AJ601" s="5">
        <v>281598.8496563331</v>
      </c>
      <c r="AK601" s="5">
        <v>74431.782077164069</v>
      </c>
      <c r="AL601" s="259">
        <v>8.7500000000000008E-2</v>
      </c>
      <c r="AM601" s="259" t="s">
        <v>145</v>
      </c>
      <c r="AN601" s="5">
        <v>300000</v>
      </c>
      <c r="AO601" s="5" t="s">
        <v>147</v>
      </c>
    </row>
    <row r="602" spans="29:41" x14ac:dyDescent="0.3">
      <c r="AC602" s="258">
        <v>58</v>
      </c>
      <c r="AD602" s="79">
        <v>48580</v>
      </c>
      <c r="AE602" s="244" t="s">
        <v>160</v>
      </c>
      <c r="AF602" s="5">
        <v>6089.2083855827159</v>
      </c>
      <c r="AG602" s="5">
        <v>134.17505458923719</v>
      </c>
      <c r="AH602" s="5">
        <v>6223.3834401719532</v>
      </c>
      <c r="AI602" s="5">
        <v>12311.941958084097</v>
      </c>
      <c r="AJ602" s="5">
        <v>287688.05804191582</v>
      </c>
      <c r="AK602" s="5">
        <v>74565.957131753312</v>
      </c>
      <c r="AL602" s="259">
        <v>8.7500000000000008E-2</v>
      </c>
      <c r="AM602" s="259" t="s">
        <v>145</v>
      </c>
      <c r="AN602" s="5">
        <v>300000</v>
      </c>
      <c r="AO602" s="5" t="s">
        <v>147</v>
      </c>
    </row>
    <row r="603" spans="29:41" x14ac:dyDescent="0.3">
      <c r="AC603" s="258">
        <v>59</v>
      </c>
      <c r="AD603" s="79">
        <v>48611</v>
      </c>
      <c r="AE603" s="244" t="s">
        <v>160</v>
      </c>
      <c r="AF603" s="5">
        <v>6133.6088633942563</v>
      </c>
      <c r="AG603" s="5">
        <v>89.774576777696552</v>
      </c>
      <c r="AH603" s="5">
        <v>6223.3834401719532</v>
      </c>
      <c r="AI603" s="5">
        <v>6178.3330946898404</v>
      </c>
      <c r="AJ603" s="5">
        <v>293821.66690531006</v>
      </c>
      <c r="AK603" s="5">
        <v>74655.731708531006</v>
      </c>
      <c r="AL603" s="259">
        <v>8.7500000000000008E-2</v>
      </c>
      <c r="AM603" s="259" t="s">
        <v>145</v>
      </c>
      <c r="AN603" s="5">
        <v>300000</v>
      </c>
      <c r="AO603" s="5" t="s">
        <v>147</v>
      </c>
    </row>
    <row r="604" spans="29:41" x14ac:dyDescent="0.3">
      <c r="AC604" s="258">
        <v>60</v>
      </c>
      <c r="AD604" s="79">
        <v>48639</v>
      </c>
      <c r="AE604" s="244" t="s">
        <v>160</v>
      </c>
      <c r="AF604" s="5">
        <v>6178.3330946898395</v>
      </c>
      <c r="AG604" s="5">
        <v>45.050345482113421</v>
      </c>
      <c r="AH604" s="5">
        <v>6223.3834401719532</v>
      </c>
      <c r="AI604" s="5">
        <v>6.3238303482648917E-13</v>
      </c>
      <c r="AJ604" s="5">
        <v>299999.99999999988</v>
      </c>
      <c r="AK604" s="5">
        <v>74700.782054013122</v>
      </c>
      <c r="AL604" s="259">
        <v>8.7500000000000008E-2</v>
      </c>
      <c r="AM604" s="259" t="s">
        <v>145</v>
      </c>
      <c r="AN604" s="5">
        <v>300000</v>
      </c>
      <c r="AO604" s="5" t="s">
        <v>147</v>
      </c>
    </row>
    <row r="605" spans="29:41" x14ac:dyDescent="0.3">
      <c r="AC605" s="258">
        <v>0</v>
      </c>
      <c r="AD605" s="79">
        <v>46997</v>
      </c>
      <c r="AE605" s="244" t="s">
        <v>162</v>
      </c>
      <c r="AF605" s="5">
        <v>0</v>
      </c>
      <c r="AG605" s="5">
        <v>0</v>
      </c>
      <c r="AH605" s="5">
        <v>0</v>
      </c>
      <c r="AI605" s="5">
        <v>313500</v>
      </c>
      <c r="AJ605" s="5">
        <v>0</v>
      </c>
      <c r="AK605" s="5">
        <v>0</v>
      </c>
      <c r="AL605" s="259">
        <v>0.12</v>
      </c>
      <c r="AM605" s="259" t="s">
        <v>163</v>
      </c>
      <c r="AN605" s="5">
        <v>313500</v>
      </c>
      <c r="AO605" s="5" t="s">
        <v>268</v>
      </c>
    </row>
    <row r="606" spans="29:41" x14ac:dyDescent="0.3">
      <c r="AC606" s="258">
        <v>1</v>
      </c>
      <c r="AD606" s="79">
        <v>47027</v>
      </c>
      <c r="AE606" s="244" t="s">
        <v>162</v>
      </c>
      <c r="AF606" s="5">
        <v>3838.6343492167061</v>
      </c>
      <c r="AG606" s="5">
        <v>3135</v>
      </c>
      <c r="AH606" s="5">
        <v>6973.6343492167061</v>
      </c>
      <c r="AI606" s="5">
        <v>309661.36565078329</v>
      </c>
      <c r="AJ606" s="5">
        <v>3838.6343492167061</v>
      </c>
      <c r="AK606" s="5">
        <v>3135</v>
      </c>
      <c r="AL606" s="259">
        <v>0.12</v>
      </c>
      <c r="AM606" s="259" t="s">
        <v>163</v>
      </c>
      <c r="AN606" s="5">
        <v>313500</v>
      </c>
      <c r="AO606" s="5" t="s">
        <v>268</v>
      </c>
    </row>
    <row r="607" spans="29:41" x14ac:dyDescent="0.3">
      <c r="AC607" s="258">
        <v>2</v>
      </c>
      <c r="AD607" s="79">
        <v>47058</v>
      </c>
      <c r="AE607" s="244" t="s">
        <v>162</v>
      </c>
      <c r="AF607" s="5">
        <v>3902.5698677546829</v>
      </c>
      <c r="AG607" s="5">
        <v>3032.1008719972529</v>
      </c>
      <c r="AH607" s="5">
        <v>6934.6707397519358</v>
      </c>
      <c r="AI607" s="5">
        <v>305758.79578302859</v>
      </c>
      <c r="AJ607" s="5">
        <v>7741.2042169713895</v>
      </c>
      <c r="AK607" s="5">
        <v>6167.1008719972524</v>
      </c>
      <c r="AL607" s="259">
        <v>0.11749999999999999</v>
      </c>
      <c r="AM607" s="259" t="s">
        <v>163</v>
      </c>
      <c r="AN607" s="5">
        <v>313500</v>
      </c>
      <c r="AO607" s="5" t="s">
        <v>268</v>
      </c>
    </row>
    <row r="608" spans="29:41" x14ac:dyDescent="0.3">
      <c r="AC608" s="258">
        <v>3</v>
      </c>
      <c r="AD608" s="79">
        <v>47088</v>
      </c>
      <c r="AE608" s="244" t="s">
        <v>162</v>
      </c>
      <c r="AF608" s="5">
        <v>3940.7825310431144</v>
      </c>
      <c r="AG608" s="5">
        <v>2993.8882087088214</v>
      </c>
      <c r="AH608" s="5">
        <v>6934.6707397519358</v>
      </c>
      <c r="AI608" s="5">
        <v>301818.01325198548</v>
      </c>
      <c r="AJ608" s="5">
        <v>11681.986748014504</v>
      </c>
      <c r="AK608" s="5">
        <v>9160.9890807060729</v>
      </c>
      <c r="AL608" s="259">
        <v>0.11749999999999999</v>
      </c>
      <c r="AM608" s="259" t="s">
        <v>163</v>
      </c>
      <c r="AN608" s="5">
        <v>313500</v>
      </c>
      <c r="AO608" s="5" t="s">
        <v>268</v>
      </c>
    </row>
    <row r="609" spans="29:41" x14ac:dyDescent="0.3">
      <c r="AC609" s="258">
        <v>4</v>
      </c>
      <c r="AD609" s="79">
        <v>47119</v>
      </c>
      <c r="AE609" s="244" t="s">
        <v>162</v>
      </c>
      <c r="AF609" s="5">
        <v>3979.3693599929125</v>
      </c>
      <c r="AG609" s="5">
        <v>2955.3013797590243</v>
      </c>
      <c r="AH609" s="5">
        <v>6934.6707397519367</v>
      </c>
      <c r="AI609" s="5">
        <v>297838.64389199257</v>
      </c>
      <c r="AJ609" s="5">
        <v>15661.356108007416</v>
      </c>
      <c r="AK609" s="5">
        <v>12116.290460465098</v>
      </c>
      <c r="AL609" s="259">
        <v>0.11749999999999999</v>
      </c>
      <c r="AM609" s="259" t="s">
        <v>163</v>
      </c>
      <c r="AN609" s="5">
        <v>313500</v>
      </c>
      <c r="AO609" s="5" t="s">
        <v>268</v>
      </c>
    </row>
    <row r="610" spans="29:41" x14ac:dyDescent="0.3">
      <c r="AC610" s="258">
        <v>5</v>
      </c>
      <c r="AD610" s="79">
        <v>47150</v>
      </c>
      <c r="AE610" s="244" t="s">
        <v>162</v>
      </c>
      <c r="AF610" s="5">
        <v>4018.3340183095097</v>
      </c>
      <c r="AG610" s="5">
        <v>2916.336721442427</v>
      </c>
      <c r="AH610" s="5">
        <v>6934.6707397519367</v>
      </c>
      <c r="AI610" s="5">
        <v>293820.30987368309</v>
      </c>
      <c r="AJ610" s="5">
        <v>19679.690126316927</v>
      </c>
      <c r="AK610" s="5">
        <v>15032.627181907525</v>
      </c>
      <c r="AL610" s="259">
        <v>0.11749999999999999</v>
      </c>
      <c r="AM610" s="259" t="s">
        <v>163</v>
      </c>
      <c r="AN610" s="5">
        <v>313500</v>
      </c>
      <c r="AO610" s="5" t="s">
        <v>268</v>
      </c>
    </row>
    <row r="611" spans="29:41" x14ac:dyDescent="0.3">
      <c r="AC611" s="258">
        <v>6</v>
      </c>
      <c r="AD611" s="79">
        <v>47178</v>
      </c>
      <c r="AE611" s="244" t="s">
        <v>162</v>
      </c>
      <c r="AF611" s="5">
        <v>4057.6802055721232</v>
      </c>
      <c r="AG611" s="5">
        <v>2876.9905341798135</v>
      </c>
      <c r="AH611" s="5">
        <v>6934.6707397519367</v>
      </c>
      <c r="AI611" s="5">
        <v>289762.62966811098</v>
      </c>
      <c r="AJ611" s="5">
        <v>23737.370331889051</v>
      </c>
      <c r="AK611" s="5">
        <v>17909.617716087338</v>
      </c>
      <c r="AL611" s="259">
        <v>0.11749999999999999</v>
      </c>
      <c r="AM611" s="259" t="s">
        <v>163</v>
      </c>
      <c r="AN611" s="5">
        <v>313500</v>
      </c>
      <c r="AO611" s="5" t="s">
        <v>268</v>
      </c>
    </row>
    <row r="612" spans="29:41" x14ac:dyDescent="0.3">
      <c r="AC612" s="258">
        <v>7</v>
      </c>
      <c r="AD612" s="79">
        <v>47209</v>
      </c>
      <c r="AE612" s="244" t="s">
        <v>162</v>
      </c>
      <c r="AF612" s="5">
        <v>4097.4116575850185</v>
      </c>
      <c r="AG612" s="5">
        <v>2837.2590821669201</v>
      </c>
      <c r="AH612" s="5">
        <v>6934.6707397519385</v>
      </c>
      <c r="AI612" s="5">
        <v>285665.21801052598</v>
      </c>
      <c r="AJ612" s="5">
        <v>27834.781989474068</v>
      </c>
      <c r="AK612" s="5">
        <v>20746.876798254256</v>
      </c>
      <c r="AL612" s="259">
        <v>0.11749999999999999</v>
      </c>
      <c r="AM612" s="259" t="s">
        <v>163</v>
      </c>
      <c r="AN612" s="5">
        <v>313500</v>
      </c>
      <c r="AO612" s="5" t="s">
        <v>268</v>
      </c>
    </row>
    <row r="613" spans="29:41" x14ac:dyDescent="0.3">
      <c r="AC613" s="258">
        <v>8</v>
      </c>
      <c r="AD613" s="79">
        <v>47239</v>
      </c>
      <c r="AE613" s="244" t="s">
        <v>162</v>
      </c>
      <c r="AF613" s="5">
        <v>4137.5321467322046</v>
      </c>
      <c r="AG613" s="5">
        <v>2797.1385930197334</v>
      </c>
      <c r="AH613" s="5">
        <v>6934.6707397519385</v>
      </c>
      <c r="AI613" s="5">
        <v>281527.68586379377</v>
      </c>
      <c r="AJ613" s="5">
        <v>31972.314136206274</v>
      </c>
      <c r="AK613" s="5">
        <v>23544.015391273988</v>
      </c>
      <c r="AL613" s="259">
        <v>0.11749999999999999</v>
      </c>
      <c r="AM613" s="259" t="s">
        <v>163</v>
      </c>
      <c r="AN613" s="5">
        <v>313500</v>
      </c>
      <c r="AO613" s="5" t="s">
        <v>268</v>
      </c>
    </row>
    <row r="614" spans="29:41" x14ac:dyDescent="0.3">
      <c r="AC614" s="258">
        <v>9</v>
      </c>
      <c r="AD614" s="79">
        <v>47270</v>
      </c>
      <c r="AE614" s="244" t="s">
        <v>162</v>
      </c>
      <c r="AF614" s="5">
        <v>4178.0454823356249</v>
      </c>
      <c r="AG614" s="5">
        <v>2756.6252574163136</v>
      </c>
      <c r="AH614" s="5">
        <v>6934.6707397519385</v>
      </c>
      <c r="AI614" s="5">
        <v>277349.64038145816</v>
      </c>
      <c r="AJ614" s="5">
        <v>36150.359618541901</v>
      </c>
      <c r="AK614" s="5">
        <v>26300.6406486903</v>
      </c>
      <c r="AL614" s="259">
        <v>0.11749999999999999</v>
      </c>
      <c r="AM614" s="259" t="s">
        <v>163</v>
      </c>
      <c r="AN614" s="5">
        <v>313500</v>
      </c>
      <c r="AO614" s="5" t="s">
        <v>268</v>
      </c>
    </row>
    <row r="615" spans="29:41" x14ac:dyDescent="0.3">
      <c r="AC615" s="258">
        <v>10</v>
      </c>
      <c r="AD615" s="79">
        <v>47300</v>
      </c>
      <c r="AE615" s="244" t="s">
        <v>162</v>
      </c>
      <c r="AF615" s="5">
        <v>4218.9555110168276</v>
      </c>
      <c r="AG615" s="5">
        <v>2715.7152287351109</v>
      </c>
      <c r="AH615" s="5">
        <v>6934.6707397519385</v>
      </c>
      <c r="AI615" s="5">
        <v>273130.68487044133</v>
      </c>
      <c r="AJ615" s="5">
        <v>40369.31512955873</v>
      </c>
      <c r="AK615" s="5">
        <v>29016.355877425412</v>
      </c>
      <c r="AL615" s="259">
        <v>0.11749999999999999</v>
      </c>
      <c r="AM615" s="259" t="s">
        <v>163</v>
      </c>
      <c r="AN615" s="5">
        <v>313500</v>
      </c>
      <c r="AO615" s="5" t="s">
        <v>268</v>
      </c>
    </row>
    <row r="616" spans="29:41" x14ac:dyDescent="0.3">
      <c r="AC616" s="258">
        <v>11</v>
      </c>
      <c r="AD616" s="79">
        <v>47331</v>
      </c>
      <c r="AE616" s="244" t="s">
        <v>162</v>
      </c>
      <c r="AF616" s="5">
        <v>4260.2661170622014</v>
      </c>
      <c r="AG616" s="5">
        <v>2674.4046226897381</v>
      </c>
      <c r="AH616" s="5">
        <v>6934.6707397519394</v>
      </c>
      <c r="AI616" s="5">
        <v>268870.41875337914</v>
      </c>
      <c r="AJ616" s="5">
        <v>44629.581246620932</v>
      </c>
      <c r="AK616" s="5">
        <v>31690.76050011515</v>
      </c>
      <c r="AL616" s="259">
        <v>0.11749999999999999</v>
      </c>
      <c r="AM616" s="259" t="s">
        <v>163</v>
      </c>
      <c r="AN616" s="5">
        <v>313500</v>
      </c>
      <c r="AO616" s="5" t="s">
        <v>268</v>
      </c>
    </row>
    <row r="617" spans="29:41" x14ac:dyDescent="0.3">
      <c r="AC617" s="258">
        <v>12</v>
      </c>
      <c r="AD617" s="79">
        <v>47362</v>
      </c>
      <c r="AE617" s="244" t="s">
        <v>162</v>
      </c>
      <c r="AF617" s="5">
        <v>4301.9812227917682</v>
      </c>
      <c r="AG617" s="5">
        <v>2632.6895169601707</v>
      </c>
      <c r="AH617" s="5">
        <v>6934.6707397519385</v>
      </c>
      <c r="AI617" s="5">
        <v>264568.43753058737</v>
      </c>
      <c r="AJ617" s="5">
        <v>48931.562469412704</v>
      </c>
      <c r="AK617" s="5">
        <v>34323.450017075324</v>
      </c>
      <c r="AL617" s="259">
        <v>0.11749999999999999</v>
      </c>
      <c r="AM617" s="259" t="s">
        <v>163</v>
      </c>
      <c r="AN617" s="5">
        <v>313500</v>
      </c>
      <c r="AO617" s="5" t="s">
        <v>268</v>
      </c>
    </row>
    <row r="618" spans="29:41" x14ac:dyDescent="0.3">
      <c r="AC618" s="258">
        <v>13</v>
      </c>
      <c r="AD618" s="79">
        <v>47392</v>
      </c>
      <c r="AE618" s="244" t="s">
        <v>162</v>
      </c>
      <c r="AF618" s="5">
        <v>4344.1047889316051</v>
      </c>
      <c r="AG618" s="5">
        <v>2590.5659508203344</v>
      </c>
      <c r="AH618" s="5">
        <v>6934.6707397519394</v>
      </c>
      <c r="AI618" s="5">
        <v>260224.33274165576</v>
      </c>
      <c r="AJ618" s="5">
        <v>53275.667258344307</v>
      </c>
      <c r="AK618" s="5">
        <v>36914.015967895655</v>
      </c>
      <c r="AL618" s="259">
        <v>0.11749999999999999</v>
      </c>
      <c r="AM618" s="259" t="s">
        <v>163</v>
      </c>
      <c r="AN618" s="5">
        <v>313500</v>
      </c>
      <c r="AO618" s="5" t="s">
        <v>268</v>
      </c>
    </row>
    <row r="619" spans="29:41" x14ac:dyDescent="0.3">
      <c r="AC619" s="258">
        <v>14</v>
      </c>
      <c r="AD619" s="79">
        <v>47423</v>
      </c>
      <c r="AE619" s="244" t="s">
        <v>162</v>
      </c>
      <c r="AF619" s="5">
        <v>4409.1159766335713</v>
      </c>
      <c r="AG619" s="5">
        <v>2493.8165221075346</v>
      </c>
      <c r="AH619" s="5">
        <v>6902.9324987411055</v>
      </c>
      <c r="AI619" s="5">
        <v>255815.2167650222</v>
      </c>
      <c r="AJ619" s="5">
        <v>57684.783234977876</v>
      </c>
      <c r="AK619" s="5">
        <v>39407.832490003188</v>
      </c>
      <c r="AL619" s="259">
        <v>0.115</v>
      </c>
      <c r="AM619" s="259" t="s">
        <v>163</v>
      </c>
      <c r="AN619" s="5">
        <v>313500</v>
      </c>
      <c r="AO619" s="5" t="s">
        <v>268</v>
      </c>
    </row>
    <row r="620" spans="29:41" x14ac:dyDescent="0.3">
      <c r="AC620" s="258">
        <v>15</v>
      </c>
      <c r="AD620" s="79">
        <v>47453</v>
      </c>
      <c r="AE620" s="244" t="s">
        <v>162</v>
      </c>
      <c r="AF620" s="5">
        <v>4451.3700047429775</v>
      </c>
      <c r="AG620" s="5">
        <v>2451.5624939981294</v>
      </c>
      <c r="AH620" s="5">
        <v>6902.9324987411073</v>
      </c>
      <c r="AI620" s="5">
        <v>251363.84676027921</v>
      </c>
      <c r="AJ620" s="5">
        <v>62136.15323972085</v>
      </c>
      <c r="AK620" s="5">
        <v>41859.394984001316</v>
      </c>
      <c r="AL620" s="259">
        <v>0.115</v>
      </c>
      <c r="AM620" s="259" t="s">
        <v>163</v>
      </c>
      <c r="AN620" s="5">
        <v>313500</v>
      </c>
      <c r="AO620" s="5" t="s">
        <v>268</v>
      </c>
    </row>
    <row r="621" spans="29:41" x14ac:dyDescent="0.3">
      <c r="AC621" s="258">
        <v>16</v>
      </c>
      <c r="AD621" s="79">
        <v>47484</v>
      </c>
      <c r="AE621" s="244" t="s">
        <v>162</v>
      </c>
      <c r="AF621" s="5">
        <v>4494.0289672884319</v>
      </c>
      <c r="AG621" s="5">
        <v>2408.9035314526759</v>
      </c>
      <c r="AH621" s="5">
        <v>6902.9324987411073</v>
      </c>
      <c r="AI621" s="5">
        <v>246869.81779299077</v>
      </c>
      <c r="AJ621" s="5">
        <v>66630.182207009289</v>
      </c>
      <c r="AK621" s="5">
        <v>44268.298515453993</v>
      </c>
      <c r="AL621" s="259">
        <v>0.115</v>
      </c>
      <c r="AM621" s="259" t="s">
        <v>163</v>
      </c>
      <c r="AN621" s="5">
        <v>313500</v>
      </c>
      <c r="AO621" s="5" t="s">
        <v>268</v>
      </c>
    </row>
    <row r="622" spans="29:41" x14ac:dyDescent="0.3">
      <c r="AC622" s="258">
        <v>17</v>
      </c>
      <c r="AD622" s="79">
        <v>47515</v>
      </c>
      <c r="AE622" s="244" t="s">
        <v>162</v>
      </c>
      <c r="AF622" s="5">
        <v>4537.0967448916108</v>
      </c>
      <c r="AG622" s="5">
        <v>2365.8357538494952</v>
      </c>
      <c r="AH622" s="5">
        <v>6902.9324987411055</v>
      </c>
      <c r="AI622" s="5">
        <v>242332.72104809916</v>
      </c>
      <c r="AJ622" s="5">
        <v>71167.278951900895</v>
      </c>
      <c r="AK622" s="5">
        <v>46634.134269303489</v>
      </c>
      <c r="AL622" s="259">
        <v>0.115</v>
      </c>
      <c r="AM622" s="259" t="s">
        <v>163</v>
      </c>
      <c r="AN622" s="5">
        <v>313500</v>
      </c>
      <c r="AO622" s="5" t="s">
        <v>268</v>
      </c>
    </row>
    <row r="623" spans="29:41" x14ac:dyDescent="0.3">
      <c r="AC623" s="258">
        <v>18</v>
      </c>
      <c r="AD623" s="79">
        <v>47543</v>
      </c>
      <c r="AE623" s="244" t="s">
        <v>162</v>
      </c>
      <c r="AF623" s="5">
        <v>4580.5772553634888</v>
      </c>
      <c r="AG623" s="5">
        <v>2322.3552433776172</v>
      </c>
      <c r="AH623" s="5">
        <v>6902.9324987411055</v>
      </c>
      <c r="AI623" s="5">
        <v>237752.14379273567</v>
      </c>
      <c r="AJ623" s="5">
        <v>75747.856207264384</v>
      </c>
      <c r="AK623" s="5">
        <v>48956.48951268111</v>
      </c>
      <c r="AL623" s="259">
        <v>0.115</v>
      </c>
      <c r="AM623" s="259" t="s">
        <v>163</v>
      </c>
      <c r="AN623" s="5">
        <v>313500</v>
      </c>
      <c r="AO623" s="5" t="s">
        <v>268</v>
      </c>
    </row>
    <row r="624" spans="29:41" x14ac:dyDescent="0.3">
      <c r="AC624" s="258">
        <v>19</v>
      </c>
      <c r="AD624" s="79">
        <v>47574</v>
      </c>
      <c r="AE624" s="244" t="s">
        <v>162</v>
      </c>
      <c r="AF624" s="5">
        <v>4624.4744540607235</v>
      </c>
      <c r="AG624" s="5">
        <v>2278.4580446803839</v>
      </c>
      <c r="AH624" s="5">
        <v>6902.9324987411073</v>
      </c>
      <c r="AI624" s="5">
        <v>233127.66933867495</v>
      </c>
      <c r="AJ624" s="5">
        <v>80372.330661325104</v>
      </c>
      <c r="AK624" s="5">
        <v>51234.947557361491</v>
      </c>
      <c r="AL624" s="259">
        <v>0.115</v>
      </c>
      <c r="AM624" s="259" t="s">
        <v>163</v>
      </c>
      <c r="AN624" s="5">
        <v>313500</v>
      </c>
      <c r="AO624" s="5" t="s">
        <v>268</v>
      </c>
    </row>
    <row r="625" spans="29:41" x14ac:dyDescent="0.3">
      <c r="AC625" s="258">
        <v>20</v>
      </c>
      <c r="AD625" s="79">
        <v>47604</v>
      </c>
      <c r="AE625" s="244" t="s">
        <v>162</v>
      </c>
      <c r="AF625" s="5">
        <v>4668.7923342454706</v>
      </c>
      <c r="AG625" s="5">
        <v>2234.140164495635</v>
      </c>
      <c r="AH625" s="5">
        <v>6902.9324987411055</v>
      </c>
      <c r="AI625" s="5">
        <v>228458.87700442949</v>
      </c>
      <c r="AJ625" s="5">
        <v>85041.122995570578</v>
      </c>
      <c r="AK625" s="5">
        <v>53469.087721857126</v>
      </c>
      <c r="AL625" s="259">
        <v>0.115</v>
      </c>
      <c r="AM625" s="259" t="s">
        <v>163</v>
      </c>
      <c r="AN625" s="5">
        <v>313500</v>
      </c>
      <c r="AO625" s="5" t="s">
        <v>268</v>
      </c>
    </row>
    <row r="626" spans="29:41" x14ac:dyDescent="0.3">
      <c r="AC626" s="258">
        <v>21</v>
      </c>
      <c r="AD626" s="79">
        <v>47635</v>
      </c>
      <c r="AE626" s="244" t="s">
        <v>162</v>
      </c>
      <c r="AF626" s="5">
        <v>4713.534927448658</v>
      </c>
      <c r="AG626" s="5">
        <v>2189.3975712924494</v>
      </c>
      <c r="AH626" s="5">
        <v>6902.9324987411073</v>
      </c>
      <c r="AI626" s="5">
        <v>223745.34207698083</v>
      </c>
      <c r="AJ626" s="5">
        <v>89754.657923019229</v>
      </c>
      <c r="AK626" s="5">
        <v>55658.485293149577</v>
      </c>
      <c r="AL626" s="259">
        <v>0.115</v>
      </c>
      <c r="AM626" s="259" t="s">
        <v>163</v>
      </c>
      <c r="AN626" s="5">
        <v>313500</v>
      </c>
      <c r="AO626" s="5" t="s">
        <v>268</v>
      </c>
    </row>
    <row r="627" spans="29:41" x14ac:dyDescent="0.3">
      <c r="AC627" s="258">
        <v>22</v>
      </c>
      <c r="AD627" s="79">
        <v>47665</v>
      </c>
      <c r="AE627" s="244" t="s">
        <v>162</v>
      </c>
      <c r="AF627" s="5">
        <v>4758.706303836706</v>
      </c>
      <c r="AG627" s="5">
        <v>2144.2261949043996</v>
      </c>
      <c r="AH627" s="5">
        <v>6902.9324987411055</v>
      </c>
      <c r="AI627" s="5">
        <v>218986.63577314411</v>
      </c>
      <c r="AJ627" s="5">
        <v>94513.364226855934</v>
      </c>
      <c r="AK627" s="5">
        <v>57802.711488053974</v>
      </c>
      <c r="AL627" s="259">
        <v>0.115</v>
      </c>
      <c r="AM627" s="259" t="s">
        <v>163</v>
      </c>
      <c r="AN627" s="5">
        <v>313500</v>
      </c>
      <c r="AO627" s="5" t="s">
        <v>268</v>
      </c>
    </row>
    <row r="628" spans="29:41" x14ac:dyDescent="0.3">
      <c r="AC628" s="258">
        <v>23</v>
      </c>
      <c r="AD628" s="79">
        <v>47696</v>
      </c>
      <c r="AE628" s="244" t="s">
        <v>162</v>
      </c>
      <c r="AF628" s="5">
        <v>4804.3105725818077</v>
      </c>
      <c r="AG628" s="5">
        <v>2098.6219261592978</v>
      </c>
      <c r="AH628" s="5">
        <v>6902.9324987411055</v>
      </c>
      <c r="AI628" s="5">
        <v>214182.32520056231</v>
      </c>
      <c r="AJ628" s="5">
        <v>99317.674799437737</v>
      </c>
      <c r="AK628" s="5">
        <v>59901.333414213273</v>
      </c>
      <c r="AL628" s="259">
        <v>0.115</v>
      </c>
      <c r="AM628" s="259" t="s">
        <v>163</v>
      </c>
      <c r="AN628" s="5">
        <v>313500</v>
      </c>
      <c r="AO628" s="5" t="s">
        <v>268</v>
      </c>
    </row>
    <row r="629" spans="29:41" x14ac:dyDescent="0.3">
      <c r="AC629" s="258">
        <v>24</v>
      </c>
      <c r="AD629" s="79">
        <v>47727</v>
      </c>
      <c r="AE629" s="244" t="s">
        <v>162</v>
      </c>
      <c r="AF629" s="5">
        <v>4850.3518822357164</v>
      </c>
      <c r="AG629" s="5">
        <v>2052.5806165053887</v>
      </c>
      <c r="AH629" s="5">
        <v>6902.9324987411055</v>
      </c>
      <c r="AI629" s="5">
        <v>209331.97331832658</v>
      </c>
      <c r="AJ629" s="5">
        <v>104168.02668167345</v>
      </c>
      <c r="AK629" s="5">
        <v>61953.914030718661</v>
      </c>
      <c r="AL629" s="259">
        <v>0.115</v>
      </c>
      <c r="AM629" s="259" t="s">
        <v>163</v>
      </c>
      <c r="AN629" s="5">
        <v>313500</v>
      </c>
      <c r="AO629" s="5" t="s">
        <v>268</v>
      </c>
    </row>
    <row r="630" spans="29:41" x14ac:dyDescent="0.3">
      <c r="AC630" s="258">
        <v>25</v>
      </c>
      <c r="AD630" s="79">
        <v>47757</v>
      </c>
      <c r="AE630" s="244" t="s">
        <v>162</v>
      </c>
      <c r="AF630" s="5">
        <v>4896.8344211071444</v>
      </c>
      <c r="AG630" s="5">
        <v>2006.0980776339632</v>
      </c>
      <c r="AH630" s="5">
        <v>6902.9324987411073</v>
      </c>
      <c r="AI630" s="5">
        <v>204435.13889721944</v>
      </c>
      <c r="AJ630" s="5">
        <v>109064.86110278059</v>
      </c>
      <c r="AK630" s="5">
        <v>63960.012108352625</v>
      </c>
      <c r="AL630" s="259">
        <v>0.115</v>
      </c>
      <c r="AM630" s="259" t="s">
        <v>163</v>
      </c>
      <c r="AN630" s="5">
        <v>313500</v>
      </c>
      <c r="AO630" s="5" t="s">
        <v>268</v>
      </c>
    </row>
    <row r="631" spans="29:41" x14ac:dyDescent="0.3">
      <c r="AC631" s="258">
        <v>26</v>
      </c>
      <c r="AD631" s="79">
        <v>47788</v>
      </c>
      <c r="AE631" s="244" t="s">
        <v>162</v>
      </c>
      <c r="AF631" s="5">
        <v>4962.1212206631617</v>
      </c>
      <c r="AG631" s="5">
        <v>1916.5794271614322</v>
      </c>
      <c r="AH631" s="5">
        <v>6878.7006478245939</v>
      </c>
      <c r="AI631" s="5">
        <v>199473.01767655628</v>
      </c>
      <c r="AJ631" s="5">
        <v>114026.98232344375</v>
      </c>
      <c r="AK631" s="5">
        <v>65876.591535514061</v>
      </c>
      <c r="AL631" s="259">
        <v>0.1125</v>
      </c>
      <c r="AM631" s="259" t="s">
        <v>163</v>
      </c>
      <c r="AN631" s="5">
        <v>313500</v>
      </c>
      <c r="AO631" s="5" t="s">
        <v>268</v>
      </c>
    </row>
    <row r="632" spans="29:41" x14ac:dyDescent="0.3">
      <c r="AC632" s="258">
        <v>27</v>
      </c>
      <c r="AD632" s="79">
        <v>47818</v>
      </c>
      <c r="AE632" s="244" t="s">
        <v>162</v>
      </c>
      <c r="AF632" s="5">
        <v>5008.6411071068806</v>
      </c>
      <c r="AG632" s="5">
        <v>1870.0595407177152</v>
      </c>
      <c r="AH632" s="5">
        <v>6878.7006478245958</v>
      </c>
      <c r="AI632" s="5">
        <v>194464.37656944941</v>
      </c>
      <c r="AJ632" s="5">
        <v>119035.62343055064</v>
      </c>
      <c r="AK632" s="5">
        <v>67746.651076231778</v>
      </c>
      <c r="AL632" s="259">
        <v>0.1125</v>
      </c>
      <c r="AM632" s="259" t="s">
        <v>163</v>
      </c>
      <c r="AN632" s="5">
        <v>313500</v>
      </c>
      <c r="AO632" s="5" t="s">
        <v>268</v>
      </c>
    </row>
    <row r="633" spans="29:41" x14ac:dyDescent="0.3">
      <c r="AC633" s="258">
        <v>28</v>
      </c>
      <c r="AD633" s="79">
        <v>47849</v>
      </c>
      <c r="AE633" s="244" t="s">
        <v>162</v>
      </c>
      <c r="AF633" s="5">
        <v>5055.5971174860088</v>
      </c>
      <c r="AG633" s="5">
        <v>1823.1035303385881</v>
      </c>
      <c r="AH633" s="5">
        <v>6878.7006478245967</v>
      </c>
      <c r="AI633" s="5">
        <v>189408.7794519634</v>
      </c>
      <c r="AJ633" s="5">
        <v>124091.22054803664</v>
      </c>
      <c r="AK633" s="5">
        <v>69569.754606570365</v>
      </c>
      <c r="AL633" s="259">
        <v>0.1125</v>
      </c>
      <c r="AM633" s="259" t="s">
        <v>163</v>
      </c>
      <c r="AN633" s="5">
        <v>313500</v>
      </c>
      <c r="AO633" s="5" t="s">
        <v>268</v>
      </c>
    </row>
    <row r="634" spans="29:41" x14ac:dyDescent="0.3">
      <c r="AC634" s="258">
        <v>29</v>
      </c>
      <c r="AD634" s="79">
        <v>47880</v>
      </c>
      <c r="AE634" s="244" t="s">
        <v>162</v>
      </c>
      <c r="AF634" s="5">
        <v>5102.9933404624398</v>
      </c>
      <c r="AG634" s="5">
        <v>1775.7073073621571</v>
      </c>
      <c r="AH634" s="5">
        <v>6878.7006478245967</v>
      </c>
      <c r="AI634" s="5">
        <v>184305.78611150096</v>
      </c>
      <c r="AJ634" s="5">
        <v>129194.21388849909</v>
      </c>
      <c r="AK634" s="5">
        <v>71345.461913932522</v>
      </c>
      <c r="AL634" s="259">
        <v>0.1125</v>
      </c>
      <c r="AM634" s="259" t="s">
        <v>163</v>
      </c>
      <c r="AN634" s="5">
        <v>313500</v>
      </c>
      <c r="AO634" s="5" t="s">
        <v>268</v>
      </c>
    </row>
    <row r="635" spans="29:41" x14ac:dyDescent="0.3">
      <c r="AC635" s="258">
        <v>30</v>
      </c>
      <c r="AD635" s="79">
        <v>47908</v>
      </c>
      <c r="AE635" s="244" t="s">
        <v>162</v>
      </c>
      <c r="AF635" s="5">
        <v>5150.8339030292755</v>
      </c>
      <c r="AG635" s="5">
        <v>1727.8667447953214</v>
      </c>
      <c r="AH635" s="5">
        <v>6878.7006478245967</v>
      </c>
      <c r="AI635" s="5">
        <v>179154.95220847169</v>
      </c>
      <c r="AJ635" s="5">
        <v>134345.04779152837</v>
      </c>
      <c r="AK635" s="5">
        <v>73073.328658727842</v>
      </c>
      <c r="AL635" s="259">
        <v>0.1125</v>
      </c>
      <c r="AM635" s="259" t="s">
        <v>163</v>
      </c>
      <c r="AN635" s="5">
        <v>313500</v>
      </c>
      <c r="AO635" s="5" t="s">
        <v>268</v>
      </c>
    </row>
    <row r="636" spans="29:41" x14ac:dyDescent="0.3">
      <c r="AC636" s="258">
        <v>31</v>
      </c>
      <c r="AD636" s="79">
        <v>47939</v>
      </c>
      <c r="AE636" s="244" t="s">
        <v>162</v>
      </c>
      <c r="AF636" s="5">
        <v>5199.1229708701758</v>
      </c>
      <c r="AG636" s="5">
        <v>1679.577676954422</v>
      </c>
      <c r="AH636" s="5">
        <v>6878.7006478245976</v>
      </c>
      <c r="AI636" s="5">
        <v>173955.82923760152</v>
      </c>
      <c r="AJ636" s="5">
        <v>139544.17076239854</v>
      </c>
      <c r="AK636" s="5">
        <v>74752.906335682259</v>
      </c>
      <c r="AL636" s="259">
        <v>0.1125</v>
      </c>
      <c r="AM636" s="259" t="s">
        <v>163</v>
      </c>
      <c r="AN636" s="5">
        <v>313500</v>
      </c>
      <c r="AO636" s="5" t="s">
        <v>268</v>
      </c>
    </row>
    <row r="637" spans="29:41" x14ac:dyDescent="0.3">
      <c r="AC637" s="258">
        <v>32</v>
      </c>
      <c r="AD637" s="79">
        <v>47969</v>
      </c>
      <c r="AE637" s="244" t="s">
        <v>162</v>
      </c>
      <c r="AF637" s="5">
        <v>5247.8647487220824</v>
      </c>
      <c r="AG637" s="5">
        <v>1630.8358991025143</v>
      </c>
      <c r="AH637" s="5">
        <v>6878.7006478245967</v>
      </c>
      <c r="AI637" s="5">
        <v>168707.96448887943</v>
      </c>
      <c r="AJ637" s="5">
        <v>144792.03551112063</v>
      </c>
      <c r="AK637" s="5">
        <v>76383.742234784775</v>
      </c>
      <c r="AL637" s="259">
        <v>0.1125</v>
      </c>
      <c r="AM637" s="259" t="s">
        <v>163</v>
      </c>
      <c r="AN637" s="5">
        <v>313500</v>
      </c>
      <c r="AO637" s="5" t="s">
        <v>268</v>
      </c>
    </row>
    <row r="638" spans="29:41" x14ac:dyDescent="0.3">
      <c r="AC638" s="258">
        <v>33</v>
      </c>
      <c r="AD638" s="79">
        <v>48000</v>
      </c>
      <c r="AE638" s="244" t="s">
        <v>162</v>
      </c>
      <c r="AF638" s="5">
        <v>5297.0634807413517</v>
      </c>
      <c r="AG638" s="5">
        <v>1581.6371670832448</v>
      </c>
      <c r="AH638" s="5">
        <v>6878.7006478245967</v>
      </c>
      <c r="AI638" s="5">
        <v>163410.90100813808</v>
      </c>
      <c r="AJ638" s="5">
        <v>150089.09899186197</v>
      </c>
      <c r="AK638" s="5">
        <v>77965.37940186802</v>
      </c>
      <c r="AL638" s="259">
        <v>0.1125</v>
      </c>
      <c r="AM638" s="259" t="s">
        <v>163</v>
      </c>
      <c r="AN638" s="5">
        <v>313500</v>
      </c>
      <c r="AO638" s="5" t="s">
        <v>268</v>
      </c>
    </row>
    <row r="639" spans="29:41" x14ac:dyDescent="0.3">
      <c r="AC639" s="258">
        <v>34</v>
      </c>
      <c r="AD639" s="79">
        <v>48030</v>
      </c>
      <c r="AE639" s="244" t="s">
        <v>162</v>
      </c>
      <c r="AF639" s="5">
        <v>5346.723450873299</v>
      </c>
      <c r="AG639" s="5">
        <v>1531.9771969512947</v>
      </c>
      <c r="AH639" s="5">
        <v>6878.7006478245939</v>
      </c>
      <c r="AI639" s="5">
        <v>158064.17755726477</v>
      </c>
      <c r="AJ639" s="5">
        <v>155435.82244273528</v>
      </c>
      <c r="AK639" s="5">
        <v>79497.356598819315</v>
      </c>
      <c r="AL639" s="259">
        <v>0.1125</v>
      </c>
      <c r="AM639" s="259" t="s">
        <v>163</v>
      </c>
      <c r="AN639" s="5">
        <v>313500</v>
      </c>
      <c r="AO639" s="5" t="s">
        <v>268</v>
      </c>
    </row>
    <row r="640" spans="29:41" x14ac:dyDescent="0.3">
      <c r="AC640" s="258">
        <v>35</v>
      </c>
      <c r="AD640" s="79">
        <v>48061</v>
      </c>
      <c r="AE640" s="244" t="s">
        <v>162</v>
      </c>
      <c r="AF640" s="5">
        <v>5396.848983225238</v>
      </c>
      <c r="AG640" s="5">
        <v>1481.8516645993573</v>
      </c>
      <c r="AH640" s="5">
        <v>6878.7006478245958</v>
      </c>
      <c r="AI640" s="5">
        <v>152667.32857403954</v>
      </c>
      <c r="AJ640" s="5">
        <v>160832.67142596052</v>
      </c>
      <c r="AK640" s="5">
        <v>80979.208263418666</v>
      </c>
      <c r="AL640" s="259">
        <v>0.1125</v>
      </c>
      <c r="AM640" s="259" t="s">
        <v>163</v>
      </c>
      <c r="AN640" s="5">
        <v>313500</v>
      </c>
      <c r="AO640" s="5" t="s">
        <v>268</v>
      </c>
    </row>
    <row r="641" spans="29:41" x14ac:dyDescent="0.3">
      <c r="AC641" s="258">
        <v>36</v>
      </c>
      <c r="AD641" s="79">
        <v>48092</v>
      </c>
      <c r="AE641" s="244" t="s">
        <v>162</v>
      </c>
      <c r="AF641" s="5">
        <v>5447.4444424429748</v>
      </c>
      <c r="AG641" s="5">
        <v>1431.2562053816207</v>
      </c>
      <c r="AH641" s="5">
        <v>6878.7006478245958</v>
      </c>
      <c r="AI641" s="5">
        <v>147219.88413159657</v>
      </c>
      <c r="AJ641" s="5">
        <v>166280.11586840349</v>
      </c>
      <c r="AK641" s="5">
        <v>82410.464468800288</v>
      </c>
      <c r="AL641" s="259">
        <v>0.1125</v>
      </c>
      <c r="AM641" s="259" t="s">
        <v>163</v>
      </c>
      <c r="AN641" s="5">
        <v>313500</v>
      </c>
      <c r="AO641" s="5" t="s">
        <v>268</v>
      </c>
    </row>
    <row r="642" spans="29:41" x14ac:dyDescent="0.3">
      <c r="AC642" s="258">
        <v>37</v>
      </c>
      <c r="AD642" s="79">
        <v>48122</v>
      </c>
      <c r="AE642" s="244" t="s">
        <v>162</v>
      </c>
      <c r="AF642" s="5">
        <v>5498.5142340908797</v>
      </c>
      <c r="AG642" s="5">
        <v>1380.1864137337179</v>
      </c>
      <c r="AH642" s="5">
        <v>6878.7006478245976</v>
      </c>
      <c r="AI642" s="5">
        <v>141721.36989750568</v>
      </c>
      <c r="AJ642" s="5">
        <v>171778.63010249438</v>
      </c>
      <c r="AK642" s="5">
        <v>83790.650882534013</v>
      </c>
      <c r="AL642" s="259">
        <v>0.1125</v>
      </c>
      <c r="AM642" s="259" t="s">
        <v>163</v>
      </c>
      <c r="AN642" s="5">
        <v>313500</v>
      </c>
      <c r="AO642" s="5" t="s">
        <v>268</v>
      </c>
    </row>
    <row r="643" spans="29:41" x14ac:dyDescent="0.3">
      <c r="AC643" s="258">
        <v>38</v>
      </c>
      <c r="AD643" s="79">
        <v>48153</v>
      </c>
      <c r="AE643" s="244" t="s">
        <v>162</v>
      </c>
      <c r="AF643" s="5">
        <v>5550.0628050354799</v>
      </c>
      <c r="AG643" s="5">
        <v>1328.6378427891157</v>
      </c>
      <c r="AH643" s="5">
        <v>6878.7006478245958</v>
      </c>
      <c r="AI643" s="5">
        <v>136171.3070924702</v>
      </c>
      <c r="AJ643" s="5">
        <v>177328.69290752985</v>
      </c>
      <c r="AK643" s="5">
        <v>85119.288725323131</v>
      </c>
      <c r="AL643" s="259">
        <v>0.1125</v>
      </c>
      <c r="AM643" s="259" t="s">
        <v>163</v>
      </c>
      <c r="AN643" s="5">
        <v>313500</v>
      </c>
      <c r="AO643" s="5" t="s">
        <v>268</v>
      </c>
    </row>
    <row r="644" spans="29:41" x14ac:dyDescent="0.3">
      <c r="AC644" s="258">
        <v>39</v>
      </c>
      <c r="AD644" s="79">
        <v>48183</v>
      </c>
      <c r="AE644" s="244" t="s">
        <v>162</v>
      </c>
      <c r="AF644" s="5">
        <v>5602.0946438326873</v>
      </c>
      <c r="AG644" s="5">
        <v>1276.6060039919082</v>
      </c>
      <c r="AH644" s="5">
        <v>6878.7006478245958</v>
      </c>
      <c r="AI644" s="5">
        <v>130569.21244863751</v>
      </c>
      <c r="AJ644" s="5">
        <v>182930.78755136253</v>
      </c>
      <c r="AK644" s="5">
        <v>86395.894729315041</v>
      </c>
      <c r="AL644" s="259">
        <v>0.1125</v>
      </c>
      <c r="AM644" s="259" t="s">
        <v>163</v>
      </c>
      <c r="AN644" s="5">
        <v>313500</v>
      </c>
      <c r="AO644" s="5" t="s">
        <v>268</v>
      </c>
    </row>
    <row r="645" spans="29:41" x14ac:dyDescent="0.3">
      <c r="AC645" s="258">
        <v>40</v>
      </c>
      <c r="AD645" s="79">
        <v>48214</v>
      </c>
      <c r="AE645" s="244" t="s">
        <v>162</v>
      </c>
      <c r="AF645" s="5">
        <v>5654.6142811186201</v>
      </c>
      <c r="AG645" s="5">
        <v>1224.0863667059766</v>
      </c>
      <c r="AH645" s="5">
        <v>6878.7006478245967</v>
      </c>
      <c r="AI645" s="5">
        <v>124914.5981675189</v>
      </c>
      <c r="AJ645" s="5">
        <v>188585.40183248115</v>
      </c>
      <c r="AK645" s="5">
        <v>87619.981096021016</v>
      </c>
      <c r="AL645" s="259">
        <v>0.1125</v>
      </c>
      <c r="AM645" s="259" t="s">
        <v>163</v>
      </c>
      <c r="AN645" s="5">
        <v>313500</v>
      </c>
      <c r="AO645" s="5" t="s">
        <v>268</v>
      </c>
    </row>
    <row r="646" spans="29:41" x14ac:dyDescent="0.3">
      <c r="AC646" s="258">
        <v>41</v>
      </c>
      <c r="AD646" s="79">
        <v>48245</v>
      </c>
      <c r="AE646" s="244" t="s">
        <v>162</v>
      </c>
      <c r="AF646" s="5">
        <v>5707.6262900041074</v>
      </c>
      <c r="AG646" s="5">
        <v>1171.0743578204897</v>
      </c>
      <c r="AH646" s="5">
        <v>6878.7006478245967</v>
      </c>
      <c r="AI646" s="5">
        <v>119206.97187751479</v>
      </c>
      <c r="AJ646" s="5">
        <v>194293.02812248527</v>
      </c>
      <c r="AK646" s="5">
        <v>88791.055453841502</v>
      </c>
      <c r="AL646" s="259">
        <v>0.1125</v>
      </c>
      <c r="AM646" s="259" t="s">
        <v>163</v>
      </c>
      <c r="AN646" s="5">
        <v>313500</v>
      </c>
      <c r="AO646" s="5" t="s">
        <v>268</v>
      </c>
    </row>
    <row r="647" spans="29:41" x14ac:dyDescent="0.3">
      <c r="AC647" s="258">
        <v>42</v>
      </c>
      <c r="AD647" s="79">
        <v>48274</v>
      </c>
      <c r="AE647" s="244" t="s">
        <v>162</v>
      </c>
      <c r="AF647" s="5">
        <v>5761.1352864728951</v>
      </c>
      <c r="AG647" s="5">
        <v>1117.5653613517013</v>
      </c>
      <c r="AH647" s="5">
        <v>6878.7006478245967</v>
      </c>
      <c r="AI647" s="5">
        <v>113445.83659104189</v>
      </c>
      <c r="AJ647" s="5">
        <v>200054.16340895815</v>
      </c>
      <c r="AK647" s="5">
        <v>89908.620815193208</v>
      </c>
      <c r="AL647" s="259">
        <v>0.1125</v>
      </c>
      <c r="AM647" s="259" t="s">
        <v>163</v>
      </c>
      <c r="AN647" s="5">
        <v>313500</v>
      </c>
      <c r="AO647" s="5" t="s">
        <v>268</v>
      </c>
    </row>
    <row r="648" spans="29:41" x14ac:dyDescent="0.3">
      <c r="AC648" s="258">
        <v>43</v>
      </c>
      <c r="AD648" s="79">
        <v>48305</v>
      </c>
      <c r="AE648" s="244" t="s">
        <v>162</v>
      </c>
      <c r="AF648" s="5">
        <v>5815.1459297835781</v>
      </c>
      <c r="AG648" s="5">
        <v>1063.5547180410178</v>
      </c>
      <c r="AH648" s="5">
        <v>6878.7006478245958</v>
      </c>
      <c r="AI648" s="5">
        <v>107630.69066125831</v>
      </c>
      <c r="AJ648" s="5">
        <v>205869.30933874173</v>
      </c>
      <c r="AK648" s="5">
        <v>90972.175533234229</v>
      </c>
      <c r="AL648" s="259">
        <v>0.1125</v>
      </c>
      <c r="AM648" s="259" t="s">
        <v>163</v>
      </c>
      <c r="AN648" s="5">
        <v>313500</v>
      </c>
      <c r="AO648" s="5" t="s">
        <v>268</v>
      </c>
    </row>
    <row r="649" spans="29:41" x14ac:dyDescent="0.3">
      <c r="AC649" s="258">
        <v>44</v>
      </c>
      <c r="AD649" s="79">
        <v>48335</v>
      </c>
      <c r="AE649" s="244" t="s">
        <v>162</v>
      </c>
      <c r="AF649" s="5">
        <v>5869.662922875299</v>
      </c>
      <c r="AG649" s="5">
        <v>1009.0377249492967</v>
      </c>
      <c r="AH649" s="5">
        <v>6878.7006478245958</v>
      </c>
      <c r="AI649" s="5">
        <v>101761.02773838301</v>
      </c>
      <c r="AJ649" s="5">
        <v>211738.97226161702</v>
      </c>
      <c r="AK649" s="5">
        <v>91981.213258183532</v>
      </c>
      <c r="AL649" s="259">
        <v>0.1125</v>
      </c>
      <c r="AM649" s="259" t="s">
        <v>163</v>
      </c>
      <c r="AN649" s="5">
        <v>313500</v>
      </c>
      <c r="AO649" s="5" t="s">
        <v>268</v>
      </c>
    </row>
    <row r="650" spans="29:41" x14ac:dyDescent="0.3">
      <c r="AC650" s="258">
        <v>45</v>
      </c>
      <c r="AD650" s="79">
        <v>48366</v>
      </c>
      <c r="AE650" s="244" t="s">
        <v>162</v>
      </c>
      <c r="AF650" s="5">
        <v>5924.6910127772562</v>
      </c>
      <c r="AG650" s="5">
        <v>954.00963504734079</v>
      </c>
      <c r="AH650" s="5">
        <v>6878.7006478245967</v>
      </c>
      <c r="AI650" s="5">
        <v>95836.336725605754</v>
      </c>
      <c r="AJ650" s="5">
        <v>217663.66327439426</v>
      </c>
      <c r="AK650" s="5">
        <v>92935.222893230879</v>
      </c>
      <c r="AL650" s="259">
        <v>0.1125</v>
      </c>
      <c r="AM650" s="259" t="s">
        <v>163</v>
      </c>
      <c r="AN650" s="5">
        <v>313500</v>
      </c>
      <c r="AO650" s="5" t="s">
        <v>268</v>
      </c>
    </row>
    <row r="651" spans="29:41" x14ac:dyDescent="0.3">
      <c r="AC651" s="258">
        <v>46</v>
      </c>
      <c r="AD651" s="79">
        <v>48396</v>
      </c>
      <c r="AE651" s="244" t="s">
        <v>162</v>
      </c>
      <c r="AF651" s="5">
        <v>5980.2349910220428</v>
      </c>
      <c r="AG651" s="5">
        <v>898.46565680255401</v>
      </c>
      <c r="AH651" s="5">
        <v>6878.7006478245967</v>
      </c>
      <c r="AI651" s="5">
        <v>89856.101734583717</v>
      </c>
      <c r="AJ651" s="5">
        <v>223643.8982654163</v>
      </c>
      <c r="AK651" s="5">
        <v>93833.688550033432</v>
      </c>
      <c r="AL651" s="259">
        <v>0.1125</v>
      </c>
      <c r="AM651" s="259" t="s">
        <v>163</v>
      </c>
      <c r="AN651" s="5">
        <v>313500</v>
      </c>
      <c r="AO651" s="5" t="s">
        <v>268</v>
      </c>
    </row>
    <row r="652" spans="29:41" x14ac:dyDescent="0.3">
      <c r="AC652" s="258">
        <v>47</v>
      </c>
      <c r="AD652" s="79">
        <v>48427</v>
      </c>
      <c r="AE652" s="244" t="s">
        <v>162</v>
      </c>
      <c r="AF652" s="5">
        <v>6036.2996940628755</v>
      </c>
      <c r="AG652" s="5">
        <v>842.40095376172235</v>
      </c>
      <c r="AH652" s="5">
        <v>6878.7006478245976</v>
      </c>
      <c r="AI652" s="5">
        <v>83819.802040520837</v>
      </c>
      <c r="AJ652" s="5">
        <v>229680.19795947918</v>
      </c>
      <c r="AK652" s="5">
        <v>94676.089503795156</v>
      </c>
      <c r="AL652" s="259">
        <v>0.1125</v>
      </c>
      <c r="AM652" s="259" t="s">
        <v>163</v>
      </c>
      <c r="AN652" s="5">
        <v>313500</v>
      </c>
      <c r="AO652" s="5" t="s">
        <v>268</v>
      </c>
    </row>
    <row r="653" spans="29:41" x14ac:dyDescent="0.3">
      <c r="AC653" s="258">
        <v>48</v>
      </c>
      <c r="AD653" s="79">
        <v>48458</v>
      </c>
      <c r="AE653" s="244" t="s">
        <v>162</v>
      </c>
      <c r="AF653" s="5">
        <v>6092.8900036947134</v>
      </c>
      <c r="AG653" s="5">
        <v>785.81064412988292</v>
      </c>
      <c r="AH653" s="5">
        <v>6878.7006478245967</v>
      </c>
      <c r="AI653" s="5">
        <v>77726.912036826121</v>
      </c>
      <c r="AJ653" s="5">
        <v>235773.08796317389</v>
      </c>
      <c r="AK653" s="5">
        <v>95461.900147925044</v>
      </c>
      <c r="AL653" s="259">
        <v>0.1125</v>
      </c>
      <c r="AM653" s="259" t="s">
        <v>163</v>
      </c>
      <c r="AN653" s="5">
        <v>313500</v>
      </c>
      <c r="AO653" s="5" t="s">
        <v>268</v>
      </c>
    </row>
    <row r="654" spans="29:41" x14ac:dyDescent="0.3">
      <c r="AC654" s="258">
        <v>49</v>
      </c>
      <c r="AD654" s="79">
        <v>48488</v>
      </c>
      <c r="AE654" s="244" t="s">
        <v>162</v>
      </c>
      <c r="AF654" s="5">
        <v>6150.0108474793515</v>
      </c>
      <c r="AG654" s="5">
        <v>728.68980034524486</v>
      </c>
      <c r="AH654" s="5">
        <v>6878.7006478245967</v>
      </c>
      <c r="AI654" s="5">
        <v>71576.901189346769</v>
      </c>
      <c r="AJ654" s="5">
        <v>241923.09881065323</v>
      </c>
      <c r="AK654" s="5">
        <v>96190.589948270295</v>
      </c>
      <c r="AL654" s="259">
        <v>0.1125</v>
      </c>
      <c r="AM654" s="259" t="s">
        <v>163</v>
      </c>
      <c r="AN654" s="5">
        <v>313500</v>
      </c>
      <c r="AO654" s="5" t="s">
        <v>268</v>
      </c>
    </row>
    <row r="655" spans="29:41" x14ac:dyDescent="0.3">
      <c r="AC655" s="258">
        <v>50</v>
      </c>
      <c r="AD655" s="79">
        <v>48519</v>
      </c>
      <c r="AE655" s="244" t="s">
        <v>162</v>
      </c>
      <c r="AF655" s="5">
        <v>6207.6671991744697</v>
      </c>
      <c r="AG655" s="5">
        <v>671.03344865012593</v>
      </c>
      <c r="AH655" s="5">
        <v>6878.7006478245958</v>
      </c>
      <c r="AI655" s="5">
        <v>65369.233990172295</v>
      </c>
      <c r="AJ655" s="5">
        <v>248130.7660098277</v>
      </c>
      <c r="AK655" s="5">
        <v>96861.623396920419</v>
      </c>
      <c r="AL655" s="259">
        <v>0.1125</v>
      </c>
      <c r="AM655" s="259" t="s">
        <v>163</v>
      </c>
      <c r="AN655" s="5">
        <v>313500</v>
      </c>
      <c r="AO655" s="5" t="s">
        <v>268</v>
      </c>
    </row>
    <row r="656" spans="29:41" x14ac:dyDescent="0.3">
      <c r="AC656" s="258">
        <v>51</v>
      </c>
      <c r="AD656" s="79">
        <v>48549</v>
      </c>
      <c r="AE656" s="244" t="s">
        <v>162</v>
      </c>
      <c r="AF656" s="5">
        <v>6265.8640791667303</v>
      </c>
      <c r="AG656" s="5">
        <v>612.83656865786531</v>
      </c>
      <c r="AH656" s="5">
        <v>6878.7006478245958</v>
      </c>
      <c r="AI656" s="5">
        <v>59103.369911005568</v>
      </c>
      <c r="AJ656" s="5">
        <v>254396.63008899443</v>
      </c>
      <c r="AK656" s="5">
        <v>97474.45996557828</v>
      </c>
      <c r="AL656" s="259">
        <v>0.1125</v>
      </c>
      <c r="AM656" s="259" t="s">
        <v>163</v>
      </c>
      <c r="AN656" s="5">
        <v>313500</v>
      </c>
      <c r="AO656" s="5" t="s">
        <v>268</v>
      </c>
    </row>
    <row r="657" spans="29:41" x14ac:dyDescent="0.3">
      <c r="AC657" s="258">
        <v>52</v>
      </c>
      <c r="AD657" s="79">
        <v>48580</v>
      </c>
      <c r="AE657" s="244" t="s">
        <v>162</v>
      </c>
      <c r="AF657" s="5">
        <v>6324.606554908918</v>
      </c>
      <c r="AG657" s="5">
        <v>554.09409291567727</v>
      </c>
      <c r="AH657" s="5">
        <v>6878.7006478245958</v>
      </c>
      <c r="AI657" s="5">
        <v>52778.76335609665</v>
      </c>
      <c r="AJ657" s="5">
        <v>260721.23664390334</v>
      </c>
      <c r="AK657" s="5">
        <v>98028.554058493959</v>
      </c>
      <c r="AL657" s="259">
        <v>0.1125</v>
      </c>
      <c r="AM657" s="259" t="s">
        <v>163</v>
      </c>
      <c r="AN657" s="5">
        <v>313500</v>
      </c>
      <c r="AO657" s="5" t="s">
        <v>268</v>
      </c>
    </row>
    <row r="658" spans="29:41" x14ac:dyDescent="0.3">
      <c r="AC658" s="258">
        <v>53</v>
      </c>
      <c r="AD658" s="79">
        <v>48611</v>
      </c>
      <c r="AE658" s="244" t="s">
        <v>162</v>
      </c>
      <c r="AF658" s="5">
        <v>6383.8997413611905</v>
      </c>
      <c r="AG658" s="5">
        <v>494.80090646340608</v>
      </c>
      <c r="AH658" s="5">
        <v>6878.7006478245967</v>
      </c>
      <c r="AI658" s="5">
        <v>46394.863614735455</v>
      </c>
      <c r="AJ658" s="5">
        <v>267105.13638526452</v>
      </c>
      <c r="AK658" s="5">
        <v>98523.354964957369</v>
      </c>
      <c r="AL658" s="259">
        <v>0.1125</v>
      </c>
      <c r="AM658" s="259" t="s">
        <v>163</v>
      </c>
      <c r="AN658" s="5">
        <v>313500</v>
      </c>
      <c r="AO658" s="5" t="s">
        <v>268</v>
      </c>
    </row>
    <row r="659" spans="29:41" x14ac:dyDescent="0.3">
      <c r="AC659" s="258">
        <v>54</v>
      </c>
      <c r="AD659" s="79">
        <v>48639</v>
      </c>
      <c r="AE659" s="244" t="s">
        <v>162</v>
      </c>
      <c r="AF659" s="5">
        <v>6443.7488014364508</v>
      </c>
      <c r="AG659" s="5">
        <v>434.95184638814493</v>
      </c>
      <c r="AH659" s="5">
        <v>6878.7006478245958</v>
      </c>
      <c r="AI659" s="5">
        <v>39951.114813299006</v>
      </c>
      <c r="AJ659" s="5">
        <v>273548.88518670097</v>
      </c>
      <c r="AK659" s="5">
        <v>98958.306811345508</v>
      </c>
      <c r="AL659" s="259">
        <v>0.1125</v>
      </c>
      <c r="AM659" s="259" t="s">
        <v>163</v>
      </c>
      <c r="AN659" s="5">
        <v>313500</v>
      </c>
      <c r="AO659" s="5" t="s">
        <v>268</v>
      </c>
    </row>
    <row r="660" spans="29:41" x14ac:dyDescent="0.3">
      <c r="AC660" s="258">
        <v>55</v>
      </c>
      <c r="AD660" s="79">
        <v>48670</v>
      </c>
      <c r="AE660" s="244" t="s">
        <v>162</v>
      </c>
      <c r="AF660" s="5">
        <v>6504.1589464499184</v>
      </c>
      <c r="AG660" s="5">
        <v>374.54170137467821</v>
      </c>
      <c r="AH660" s="5">
        <v>6878.7006478245967</v>
      </c>
      <c r="AI660" s="5">
        <v>33446.955866849086</v>
      </c>
      <c r="AJ660" s="5">
        <v>280053.04413315089</v>
      </c>
      <c r="AK660" s="5">
        <v>99332.848512720186</v>
      </c>
      <c r="AL660" s="259">
        <v>0.1125</v>
      </c>
      <c r="AM660" s="259" t="s">
        <v>163</v>
      </c>
      <c r="AN660" s="5">
        <v>313500</v>
      </c>
      <c r="AO660" s="5" t="s">
        <v>268</v>
      </c>
    </row>
    <row r="661" spans="29:41" x14ac:dyDescent="0.3">
      <c r="AC661" s="258">
        <v>56</v>
      </c>
      <c r="AD661" s="79">
        <v>48700</v>
      </c>
      <c r="AE661" s="244" t="s">
        <v>162</v>
      </c>
      <c r="AF661" s="5">
        <v>6565.1354365728857</v>
      </c>
      <c r="AG661" s="5">
        <v>313.5652112517102</v>
      </c>
      <c r="AH661" s="5">
        <v>6878.7006478245958</v>
      </c>
      <c r="AI661" s="5">
        <v>26881.820430276202</v>
      </c>
      <c r="AJ661" s="5">
        <v>286618.17956972378</v>
      </c>
      <c r="AK661" s="5">
        <v>99646.413723971898</v>
      </c>
      <c r="AL661" s="259">
        <v>0.1125</v>
      </c>
      <c r="AM661" s="259" t="s">
        <v>163</v>
      </c>
      <c r="AN661" s="5">
        <v>313500</v>
      </c>
      <c r="AO661" s="5" t="s">
        <v>268</v>
      </c>
    </row>
    <row r="662" spans="29:41" x14ac:dyDescent="0.3">
      <c r="AC662" s="258">
        <v>57</v>
      </c>
      <c r="AD662" s="79">
        <v>48731</v>
      </c>
      <c r="AE662" s="244" t="s">
        <v>162</v>
      </c>
      <c r="AF662" s="5">
        <v>6626.6835812907584</v>
      </c>
      <c r="AG662" s="5">
        <v>252.0170665338394</v>
      </c>
      <c r="AH662" s="5">
        <v>6878.7006478245976</v>
      </c>
      <c r="AI662" s="5">
        <v>20255.136848985443</v>
      </c>
      <c r="AJ662" s="5">
        <v>293244.86315101455</v>
      </c>
      <c r="AK662" s="5">
        <v>99898.430790505736</v>
      </c>
      <c r="AL662" s="259">
        <v>0.1125</v>
      </c>
      <c r="AM662" s="259" t="s">
        <v>163</v>
      </c>
      <c r="AN662" s="5">
        <v>313500</v>
      </c>
      <c r="AO662" s="5" t="s">
        <v>268</v>
      </c>
    </row>
    <row r="663" spans="29:41" x14ac:dyDescent="0.3">
      <c r="AC663" s="258">
        <v>58</v>
      </c>
      <c r="AD663" s="79">
        <v>48761</v>
      </c>
      <c r="AE663" s="244" t="s">
        <v>162</v>
      </c>
      <c r="AF663" s="5">
        <v>6688.8087398653579</v>
      </c>
      <c r="AG663" s="5">
        <v>189.89190795923852</v>
      </c>
      <c r="AH663" s="5">
        <v>6878.7006478245967</v>
      </c>
      <c r="AI663" s="5">
        <v>13566.328109120084</v>
      </c>
      <c r="AJ663" s="5">
        <v>299933.67189087992</v>
      </c>
      <c r="AK663" s="5">
        <v>100088.32269846498</v>
      </c>
      <c r="AL663" s="259">
        <v>0.1125</v>
      </c>
      <c r="AM663" s="259" t="s">
        <v>163</v>
      </c>
      <c r="AN663" s="5">
        <v>313500</v>
      </c>
      <c r="AO663" s="5" t="s">
        <v>268</v>
      </c>
    </row>
    <row r="664" spans="29:41" x14ac:dyDescent="0.3">
      <c r="AC664" s="258">
        <v>59</v>
      </c>
      <c r="AD664" s="79">
        <v>48792</v>
      </c>
      <c r="AE664" s="244" t="s">
        <v>162</v>
      </c>
      <c r="AF664" s="5">
        <v>6751.516321801596</v>
      </c>
      <c r="AG664" s="5">
        <v>127.18432602300079</v>
      </c>
      <c r="AH664" s="5">
        <v>6878.7006478245967</v>
      </c>
      <c r="AI664" s="5">
        <v>6814.8117873184883</v>
      </c>
      <c r="AJ664" s="5">
        <v>306685.1882126815</v>
      </c>
      <c r="AK664" s="5">
        <v>100215.50702448798</v>
      </c>
      <c r="AL664" s="259">
        <v>0.1125</v>
      </c>
      <c r="AM664" s="259" t="s">
        <v>163</v>
      </c>
      <c r="AN664" s="5">
        <v>313500</v>
      </c>
      <c r="AO664" s="5" t="s">
        <v>268</v>
      </c>
    </row>
    <row r="665" spans="29:41" x14ac:dyDescent="0.3">
      <c r="AC665" s="258">
        <v>60</v>
      </c>
      <c r="AD665" s="79">
        <v>48823</v>
      </c>
      <c r="AE665" s="244" t="s">
        <v>162</v>
      </c>
      <c r="AF665" s="5">
        <v>6814.8117873184865</v>
      </c>
      <c r="AG665" s="5">
        <v>63.888860506110831</v>
      </c>
      <c r="AH665" s="5">
        <v>6878.7006478245976</v>
      </c>
      <c r="AI665" s="5">
        <v>1.5631940186722204E-12</v>
      </c>
      <c r="AJ665" s="5">
        <v>313500</v>
      </c>
      <c r="AK665" s="5">
        <v>100279.39588499408</v>
      </c>
      <c r="AL665" s="259">
        <v>0.1125</v>
      </c>
      <c r="AM665" s="259" t="s">
        <v>163</v>
      </c>
      <c r="AN665" s="5">
        <v>313500</v>
      </c>
      <c r="AO665" s="5" t="s">
        <v>268</v>
      </c>
    </row>
    <row r="666" spans="29:41" x14ac:dyDescent="0.3">
      <c r="AC666" s="258">
        <v>0</v>
      </c>
      <c r="AD666" s="79">
        <v>47178</v>
      </c>
      <c r="AE666" s="244" t="s">
        <v>164</v>
      </c>
      <c r="AF666" s="5">
        <v>0</v>
      </c>
      <c r="AG666" s="5">
        <v>0</v>
      </c>
      <c r="AH666" s="5">
        <v>0</v>
      </c>
      <c r="AI666" s="5">
        <v>418000</v>
      </c>
      <c r="AJ666" s="5">
        <v>0</v>
      </c>
      <c r="AK666" s="5">
        <v>0</v>
      </c>
      <c r="AL666" s="259">
        <v>0.1225</v>
      </c>
      <c r="AM666" s="259" t="s">
        <v>155</v>
      </c>
      <c r="AN666" s="5">
        <v>418000</v>
      </c>
      <c r="AO666" s="5" t="s">
        <v>268</v>
      </c>
    </row>
    <row r="667" spans="29:41" x14ac:dyDescent="0.3">
      <c r="AC667" s="258">
        <v>1</v>
      </c>
      <c r="AD667" s="79">
        <v>47209</v>
      </c>
      <c r="AE667" s="244" t="s">
        <v>164</v>
      </c>
      <c r="AF667" s="5">
        <v>5083.9892511808039</v>
      </c>
      <c r="AG667" s="5">
        <v>4267.083333333333</v>
      </c>
      <c r="AH667" s="5">
        <v>9351.0725845141369</v>
      </c>
      <c r="AI667" s="5">
        <v>412916.01074881922</v>
      </c>
      <c r="AJ667" s="5">
        <v>5083.9892511808039</v>
      </c>
      <c r="AK667" s="5">
        <v>4267.083333333333</v>
      </c>
      <c r="AL667" s="259">
        <v>0.1225</v>
      </c>
      <c r="AM667" s="259" t="s">
        <v>155</v>
      </c>
      <c r="AN667" s="5">
        <v>418000</v>
      </c>
      <c r="AO667" s="5" t="s">
        <v>268</v>
      </c>
    </row>
    <row r="668" spans="29:41" x14ac:dyDescent="0.3">
      <c r="AC668" s="258">
        <v>2</v>
      </c>
      <c r="AD668" s="79">
        <v>47239</v>
      </c>
      <c r="AE668" s="244" t="s">
        <v>164</v>
      </c>
      <c r="AF668" s="5">
        <v>5135.8883081199428</v>
      </c>
      <c r="AG668" s="5">
        <v>4215.1842763941959</v>
      </c>
      <c r="AH668" s="5">
        <v>9351.0725845141387</v>
      </c>
      <c r="AI668" s="5">
        <v>407780.12244069926</v>
      </c>
      <c r="AJ668" s="5">
        <v>10219.877559300747</v>
      </c>
      <c r="AK668" s="5">
        <v>8482.2676097275289</v>
      </c>
      <c r="AL668" s="259">
        <v>0.1225</v>
      </c>
      <c r="AM668" s="259" t="s">
        <v>155</v>
      </c>
      <c r="AN668" s="5">
        <v>418000</v>
      </c>
      <c r="AO668" s="5" t="s">
        <v>268</v>
      </c>
    </row>
    <row r="669" spans="29:41" x14ac:dyDescent="0.3">
      <c r="AC669" s="258">
        <v>3</v>
      </c>
      <c r="AD669" s="79">
        <v>47270</v>
      </c>
      <c r="AE669" s="244" t="s">
        <v>164</v>
      </c>
      <c r="AF669" s="5">
        <v>5188.3171679319985</v>
      </c>
      <c r="AG669" s="5">
        <v>4162.7554165821384</v>
      </c>
      <c r="AH669" s="5">
        <v>9351.0725845141369</v>
      </c>
      <c r="AI669" s="5">
        <v>402591.80527276726</v>
      </c>
      <c r="AJ669" s="5">
        <v>15408.194727232745</v>
      </c>
      <c r="AK669" s="5">
        <v>12645.023026309667</v>
      </c>
      <c r="AL669" s="259">
        <v>0.1225</v>
      </c>
      <c r="AM669" s="259" t="s">
        <v>155</v>
      </c>
      <c r="AN669" s="5">
        <v>418000</v>
      </c>
      <c r="AO669" s="5" t="s">
        <v>268</v>
      </c>
    </row>
    <row r="670" spans="29:41" x14ac:dyDescent="0.3">
      <c r="AC670" s="258">
        <v>4</v>
      </c>
      <c r="AD670" s="79">
        <v>47300</v>
      </c>
      <c r="AE670" s="244" t="s">
        <v>164</v>
      </c>
      <c r="AF670" s="5">
        <v>5241.2812390213066</v>
      </c>
      <c r="AG670" s="5">
        <v>4109.7913454928321</v>
      </c>
      <c r="AH670" s="5">
        <v>9351.0725845141387</v>
      </c>
      <c r="AI670" s="5">
        <v>397350.52403374598</v>
      </c>
      <c r="AJ670" s="5">
        <v>20649.475966254053</v>
      </c>
      <c r="AK670" s="5">
        <v>16754.814371802498</v>
      </c>
      <c r="AL670" s="259">
        <v>0.1225</v>
      </c>
      <c r="AM670" s="259" t="s">
        <v>155</v>
      </c>
      <c r="AN670" s="5">
        <v>418000</v>
      </c>
      <c r="AO670" s="5" t="s">
        <v>268</v>
      </c>
    </row>
    <row r="671" spans="29:41" x14ac:dyDescent="0.3">
      <c r="AC671" s="258">
        <v>5</v>
      </c>
      <c r="AD671" s="79">
        <v>47331</v>
      </c>
      <c r="AE671" s="244" t="s">
        <v>164</v>
      </c>
      <c r="AF671" s="5">
        <v>5294.7859850029799</v>
      </c>
      <c r="AG671" s="5">
        <v>4056.286599511157</v>
      </c>
      <c r="AH671" s="5">
        <v>9351.0725845141369</v>
      </c>
      <c r="AI671" s="5">
        <v>392055.73804874299</v>
      </c>
      <c r="AJ671" s="5">
        <v>25944.261951257031</v>
      </c>
      <c r="AK671" s="5">
        <v>20811.100971313655</v>
      </c>
      <c r="AL671" s="259">
        <v>0.1225</v>
      </c>
      <c r="AM671" s="259" t="s">
        <v>155</v>
      </c>
      <c r="AN671" s="5">
        <v>418000</v>
      </c>
      <c r="AO671" s="5" t="s">
        <v>268</v>
      </c>
    </row>
    <row r="672" spans="29:41" x14ac:dyDescent="0.3">
      <c r="AC672" s="258">
        <v>6</v>
      </c>
      <c r="AD672" s="79">
        <v>47362</v>
      </c>
      <c r="AE672" s="244" t="s">
        <v>164</v>
      </c>
      <c r="AF672" s="5">
        <v>5348.8369252665543</v>
      </c>
      <c r="AG672" s="5">
        <v>4002.2356592475844</v>
      </c>
      <c r="AH672" s="5">
        <v>9351.0725845141387</v>
      </c>
      <c r="AI672" s="5">
        <v>386706.90112347645</v>
      </c>
      <c r="AJ672" s="5">
        <v>31293.098876523585</v>
      </c>
      <c r="AK672" s="5">
        <v>24813.33663056124</v>
      </c>
      <c r="AL672" s="259">
        <v>0.1225</v>
      </c>
      <c r="AM672" s="259" t="s">
        <v>155</v>
      </c>
      <c r="AN672" s="5">
        <v>418000</v>
      </c>
      <c r="AO672" s="5" t="s">
        <v>268</v>
      </c>
    </row>
    <row r="673" spans="29:41" x14ac:dyDescent="0.3">
      <c r="AC673" s="258">
        <v>7</v>
      </c>
      <c r="AD673" s="79">
        <v>47392</v>
      </c>
      <c r="AE673" s="244" t="s">
        <v>164</v>
      </c>
      <c r="AF673" s="5">
        <v>5403.4396355453173</v>
      </c>
      <c r="AG673" s="5">
        <v>3947.6329489688219</v>
      </c>
      <c r="AH673" s="5">
        <v>9351.0725845141387</v>
      </c>
      <c r="AI673" s="5">
        <v>381303.46148793114</v>
      </c>
      <c r="AJ673" s="5">
        <v>36696.538512068902</v>
      </c>
      <c r="AK673" s="5">
        <v>28760.969579530061</v>
      </c>
      <c r="AL673" s="259">
        <v>0.1225</v>
      </c>
      <c r="AM673" s="259" t="s">
        <v>155</v>
      </c>
      <c r="AN673" s="5">
        <v>418000</v>
      </c>
      <c r="AO673" s="5" t="s">
        <v>268</v>
      </c>
    </row>
    <row r="674" spans="29:41" x14ac:dyDescent="0.3">
      <c r="AC674" s="258">
        <v>8</v>
      </c>
      <c r="AD674" s="79">
        <v>47423</v>
      </c>
      <c r="AE674" s="244" t="s">
        <v>164</v>
      </c>
      <c r="AF674" s="5">
        <v>5490.6009140450351</v>
      </c>
      <c r="AG674" s="5">
        <v>3813.0346148793119</v>
      </c>
      <c r="AH674" s="5">
        <v>9303.6355289243475</v>
      </c>
      <c r="AI674" s="5">
        <v>375812.86057388608</v>
      </c>
      <c r="AJ674" s="5">
        <v>42187.139426113936</v>
      </c>
      <c r="AK674" s="5">
        <v>32574.004194409372</v>
      </c>
      <c r="AL674" s="259">
        <v>0.12000000000000001</v>
      </c>
      <c r="AM674" s="259" t="s">
        <v>155</v>
      </c>
      <c r="AN674" s="5">
        <v>418000</v>
      </c>
      <c r="AO674" s="5" t="s">
        <v>268</v>
      </c>
    </row>
    <row r="675" spans="29:41" x14ac:dyDescent="0.3">
      <c r="AC675" s="258">
        <v>9</v>
      </c>
      <c r="AD675" s="79">
        <v>47453</v>
      </c>
      <c r="AE675" s="244" t="s">
        <v>164</v>
      </c>
      <c r="AF675" s="5">
        <v>5545.5069231854832</v>
      </c>
      <c r="AG675" s="5">
        <v>3758.1286057388611</v>
      </c>
      <c r="AH675" s="5">
        <v>9303.6355289243438</v>
      </c>
      <c r="AI675" s="5">
        <v>370267.35365070059</v>
      </c>
      <c r="AJ675" s="5">
        <v>47732.646349299423</v>
      </c>
      <c r="AK675" s="5">
        <v>36332.132800148232</v>
      </c>
      <c r="AL675" s="259">
        <v>0.12000000000000001</v>
      </c>
      <c r="AM675" s="259" t="s">
        <v>155</v>
      </c>
      <c r="AN675" s="5">
        <v>418000</v>
      </c>
      <c r="AO675" s="5" t="s">
        <v>268</v>
      </c>
    </row>
    <row r="676" spans="29:41" x14ac:dyDescent="0.3">
      <c r="AC676" s="258">
        <v>10</v>
      </c>
      <c r="AD676" s="79">
        <v>47484</v>
      </c>
      <c r="AE676" s="244" t="s">
        <v>164</v>
      </c>
      <c r="AF676" s="5">
        <v>5600.9619924173376</v>
      </c>
      <c r="AG676" s="5">
        <v>3702.6735365070062</v>
      </c>
      <c r="AH676" s="5">
        <v>9303.6355289243438</v>
      </c>
      <c r="AI676" s="5">
        <v>364666.39165828325</v>
      </c>
      <c r="AJ676" s="5">
        <v>53333.608341716761</v>
      </c>
      <c r="AK676" s="5">
        <v>40034.806336655238</v>
      </c>
      <c r="AL676" s="259">
        <v>0.12000000000000001</v>
      </c>
      <c r="AM676" s="259" t="s">
        <v>155</v>
      </c>
      <c r="AN676" s="5">
        <v>418000</v>
      </c>
      <c r="AO676" s="5" t="s">
        <v>268</v>
      </c>
    </row>
    <row r="677" spans="29:41" x14ac:dyDescent="0.3">
      <c r="AC677" s="258">
        <v>11</v>
      </c>
      <c r="AD677" s="79">
        <v>47515</v>
      </c>
      <c r="AE677" s="244" t="s">
        <v>164</v>
      </c>
      <c r="AF677" s="5">
        <v>5656.971612341511</v>
      </c>
      <c r="AG677" s="5">
        <v>3646.6639165828328</v>
      </c>
      <c r="AH677" s="5">
        <v>9303.6355289243438</v>
      </c>
      <c r="AI677" s="5">
        <v>359009.42004594172</v>
      </c>
      <c r="AJ677" s="5">
        <v>58990.579954058274</v>
      </c>
      <c r="AK677" s="5">
        <v>43681.470253238069</v>
      </c>
      <c r="AL677" s="259">
        <v>0.12000000000000001</v>
      </c>
      <c r="AM677" s="259" t="s">
        <v>155</v>
      </c>
      <c r="AN677" s="5">
        <v>418000</v>
      </c>
      <c r="AO677" s="5" t="s">
        <v>268</v>
      </c>
    </row>
    <row r="678" spans="29:41" x14ac:dyDescent="0.3">
      <c r="AC678" s="258">
        <v>12</v>
      </c>
      <c r="AD678" s="79">
        <v>47543</v>
      </c>
      <c r="AE678" s="244" t="s">
        <v>164</v>
      </c>
      <c r="AF678" s="5">
        <v>5713.5413284649258</v>
      </c>
      <c r="AG678" s="5">
        <v>3590.0942004594176</v>
      </c>
      <c r="AH678" s="5">
        <v>9303.6355289243438</v>
      </c>
      <c r="AI678" s="5">
        <v>353295.87871747679</v>
      </c>
      <c r="AJ678" s="5">
        <v>64704.1212825232</v>
      </c>
      <c r="AK678" s="5">
        <v>47271.564453697487</v>
      </c>
      <c r="AL678" s="259">
        <v>0.12000000000000001</v>
      </c>
      <c r="AM678" s="259" t="s">
        <v>155</v>
      </c>
      <c r="AN678" s="5">
        <v>418000</v>
      </c>
      <c r="AO678" s="5" t="s">
        <v>268</v>
      </c>
    </row>
    <row r="679" spans="29:41" x14ac:dyDescent="0.3">
      <c r="AC679" s="258">
        <v>13</v>
      </c>
      <c r="AD679" s="79">
        <v>47574</v>
      </c>
      <c r="AE679" s="244" t="s">
        <v>164</v>
      </c>
      <c r="AF679" s="5">
        <v>5770.6767417495776</v>
      </c>
      <c r="AG679" s="5">
        <v>3532.9587871747681</v>
      </c>
      <c r="AH679" s="5">
        <v>9303.6355289243456</v>
      </c>
      <c r="AI679" s="5">
        <v>347525.20197572722</v>
      </c>
      <c r="AJ679" s="5">
        <v>70474.798024272779</v>
      </c>
      <c r="AK679" s="5">
        <v>50804.523240872251</v>
      </c>
      <c r="AL679" s="259">
        <v>0.12000000000000001</v>
      </c>
      <c r="AM679" s="259" t="s">
        <v>155</v>
      </c>
      <c r="AN679" s="5">
        <v>418000</v>
      </c>
      <c r="AO679" s="5" t="s">
        <v>268</v>
      </c>
    </row>
    <row r="680" spans="29:41" x14ac:dyDescent="0.3">
      <c r="AC680" s="258">
        <v>14</v>
      </c>
      <c r="AD680" s="79">
        <v>47604</v>
      </c>
      <c r="AE680" s="244" t="s">
        <v>164</v>
      </c>
      <c r="AF680" s="5">
        <v>5828.3835091670735</v>
      </c>
      <c r="AG680" s="5">
        <v>3475.2520197572726</v>
      </c>
      <c r="AH680" s="5">
        <v>9303.6355289243456</v>
      </c>
      <c r="AI680" s="5">
        <v>341696.81846656016</v>
      </c>
      <c r="AJ680" s="5">
        <v>76303.181533439856</v>
      </c>
      <c r="AK680" s="5">
        <v>54279.775260629525</v>
      </c>
      <c r="AL680" s="259">
        <v>0.12000000000000001</v>
      </c>
      <c r="AM680" s="259" t="s">
        <v>155</v>
      </c>
      <c r="AN680" s="5">
        <v>418000</v>
      </c>
      <c r="AO680" s="5" t="s">
        <v>268</v>
      </c>
    </row>
    <row r="681" spans="29:41" x14ac:dyDescent="0.3">
      <c r="AC681" s="258">
        <v>15</v>
      </c>
      <c r="AD681" s="79">
        <v>47635</v>
      </c>
      <c r="AE681" s="244" t="s">
        <v>164</v>
      </c>
      <c r="AF681" s="5">
        <v>5886.6673442587453</v>
      </c>
      <c r="AG681" s="5">
        <v>3416.9681846656017</v>
      </c>
      <c r="AH681" s="5">
        <v>9303.6355289243475</v>
      </c>
      <c r="AI681" s="5">
        <v>335810.15112230141</v>
      </c>
      <c r="AJ681" s="5">
        <v>82189.848877698605</v>
      </c>
      <c r="AK681" s="5">
        <v>57696.743445295127</v>
      </c>
      <c r="AL681" s="259">
        <v>0.12000000000000001</v>
      </c>
      <c r="AM681" s="259" t="s">
        <v>155</v>
      </c>
      <c r="AN681" s="5">
        <v>418000</v>
      </c>
      <c r="AO681" s="5" t="s">
        <v>268</v>
      </c>
    </row>
    <row r="682" spans="29:41" x14ac:dyDescent="0.3">
      <c r="AC682" s="258">
        <v>16</v>
      </c>
      <c r="AD682" s="79">
        <v>47665</v>
      </c>
      <c r="AE682" s="244" t="s">
        <v>164</v>
      </c>
      <c r="AF682" s="5">
        <v>5945.5340177013331</v>
      </c>
      <c r="AG682" s="5">
        <v>3358.1015112230143</v>
      </c>
      <c r="AH682" s="5">
        <v>9303.6355289243475</v>
      </c>
      <c r="AI682" s="5">
        <v>329864.61710460007</v>
      </c>
      <c r="AJ682" s="5">
        <v>88135.382895399933</v>
      </c>
      <c r="AK682" s="5">
        <v>61054.844956518144</v>
      </c>
      <c r="AL682" s="259">
        <v>0.12000000000000001</v>
      </c>
      <c r="AM682" s="259" t="s">
        <v>155</v>
      </c>
      <c r="AN682" s="5">
        <v>418000</v>
      </c>
      <c r="AO682" s="5" t="s">
        <v>268</v>
      </c>
    </row>
    <row r="683" spans="29:41" x14ac:dyDescent="0.3">
      <c r="AC683" s="258">
        <v>17</v>
      </c>
      <c r="AD683" s="79">
        <v>47696</v>
      </c>
      <c r="AE683" s="244" t="s">
        <v>164</v>
      </c>
      <c r="AF683" s="5">
        <v>6004.9893578783449</v>
      </c>
      <c r="AG683" s="5">
        <v>3298.6461710460007</v>
      </c>
      <c r="AH683" s="5">
        <v>9303.6355289243456</v>
      </c>
      <c r="AI683" s="5">
        <v>323859.62774672173</v>
      </c>
      <c r="AJ683" s="5">
        <v>94140.37225327827</v>
      </c>
      <c r="AK683" s="5">
        <v>64353.491127564143</v>
      </c>
      <c r="AL683" s="259">
        <v>0.12000000000000001</v>
      </c>
      <c r="AM683" s="259" t="s">
        <v>155</v>
      </c>
      <c r="AN683" s="5">
        <v>418000</v>
      </c>
      <c r="AO683" s="5" t="s">
        <v>268</v>
      </c>
    </row>
    <row r="684" spans="29:41" x14ac:dyDescent="0.3">
      <c r="AC684" s="258">
        <v>18</v>
      </c>
      <c r="AD684" s="79">
        <v>47727</v>
      </c>
      <c r="AE684" s="244" t="s">
        <v>164</v>
      </c>
      <c r="AF684" s="5">
        <v>6065.0392514571304</v>
      </c>
      <c r="AG684" s="5">
        <v>3238.5962774672175</v>
      </c>
      <c r="AH684" s="5">
        <v>9303.6355289243475</v>
      </c>
      <c r="AI684" s="5">
        <v>317794.58849526459</v>
      </c>
      <c r="AJ684" s="5">
        <v>100205.4115047354</v>
      </c>
      <c r="AK684" s="5">
        <v>67592.087405031358</v>
      </c>
      <c r="AL684" s="259">
        <v>0.12000000000000001</v>
      </c>
      <c r="AM684" s="259" t="s">
        <v>155</v>
      </c>
      <c r="AN684" s="5">
        <v>418000</v>
      </c>
      <c r="AO684" s="5" t="s">
        <v>268</v>
      </c>
    </row>
    <row r="685" spans="29:41" x14ac:dyDescent="0.3">
      <c r="AC685" s="258">
        <v>19</v>
      </c>
      <c r="AD685" s="79">
        <v>47757</v>
      </c>
      <c r="AE685" s="244" t="s">
        <v>164</v>
      </c>
      <c r="AF685" s="5">
        <v>6125.6896439716993</v>
      </c>
      <c r="AG685" s="5">
        <v>3177.9458849526463</v>
      </c>
      <c r="AH685" s="5">
        <v>9303.6355289243456</v>
      </c>
      <c r="AI685" s="5">
        <v>311668.89885129291</v>
      </c>
      <c r="AJ685" s="5">
        <v>106331.10114870709</v>
      </c>
      <c r="AK685" s="5">
        <v>70770.033289984</v>
      </c>
      <c r="AL685" s="259">
        <v>0.12000000000000001</v>
      </c>
      <c r="AM685" s="259" t="s">
        <v>155</v>
      </c>
      <c r="AN685" s="5">
        <v>418000</v>
      </c>
      <c r="AO685" s="5" t="s">
        <v>268</v>
      </c>
    </row>
    <row r="686" spans="29:41" x14ac:dyDescent="0.3">
      <c r="AC686" s="258">
        <v>20</v>
      </c>
      <c r="AD686" s="79">
        <v>47788</v>
      </c>
      <c r="AE686" s="244" t="s">
        <v>164</v>
      </c>
      <c r="AF686" s="5">
        <v>6214.2878891545934</v>
      </c>
      <c r="AG686" s="5">
        <v>3051.7579679189098</v>
      </c>
      <c r="AH686" s="5">
        <v>9266.0458570735027</v>
      </c>
      <c r="AI686" s="5">
        <v>305454.61096213834</v>
      </c>
      <c r="AJ686" s="5">
        <v>112545.38903786169</v>
      </c>
      <c r="AK686" s="5">
        <v>73821.791257902907</v>
      </c>
      <c r="AL686" s="259">
        <v>0.11750000000000001</v>
      </c>
      <c r="AM686" s="259" t="s">
        <v>155</v>
      </c>
      <c r="AN686" s="5">
        <v>418000</v>
      </c>
      <c r="AO686" s="5" t="s">
        <v>268</v>
      </c>
    </row>
    <row r="687" spans="29:41" x14ac:dyDescent="0.3">
      <c r="AC687" s="258">
        <v>21</v>
      </c>
      <c r="AD687" s="79">
        <v>47818</v>
      </c>
      <c r="AE687" s="244" t="s">
        <v>164</v>
      </c>
      <c r="AF687" s="5">
        <v>6275.1361247358964</v>
      </c>
      <c r="AG687" s="5">
        <v>2990.9097323376045</v>
      </c>
      <c r="AH687" s="5">
        <v>9266.0458570735009</v>
      </c>
      <c r="AI687" s="5">
        <v>299179.47483740246</v>
      </c>
      <c r="AJ687" s="5">
        <v>118820.52516259759</v>
      </c>
      <c r="AK687" s="5">
        <v>76812.700990240512</v>
      </c>
      <c r="AL687" s="259">
        <v>0.11750000000000001</v>
      </c>
      <c r="AM687" s="259" t="s">
        <v>155</v>
      </c>
      <c r="AN687" s="5">
        <v>418000</v>
      </c>
      <c r="AO687" s="5" t="s">
        <v>268</v>
      </c>
    </row>
    <row r="688" spans="29:41" x14ac:dyDescent="0.3">
      <c r="AC688" s="258">
        <v>22</v>
      </c>
      <c r="AD688" s="79">
        <v>47849</v>
      </c>
      <c r="AE688" s="244" t="s">
        <v>164</v>
      </c>
      <c r="AF688" s="5">
        <v>6336.5801659572717</v>
      </c>
      <c r="AG688" s="5">
        <v>2929.4656911162328</v>
      </c>
      <c r="AH688" s="5">
        <v>9266.0458570735045</v>
      </c>
      <c r="AI688" s="5">
        <v>292842.89467144519</v>
      </c>
      <c r="AJ688" s="5">
        <v>125157.10532855487</v>
      </c>
      <c r="AK688" s="5">
        <v>79742.166681356743</v>
      </c>
      <c r="AL688" s="259">
        <v>0.11750000000000001</v>
      </c>
      <c r="AM688" s="259" t="s">
        <v>155</v>
      </c>
      <c r="AN688" s="5">
        <v>418000</v>
      </c>
      <c r="AO688" s="5" t="s">
        <v>268</v>
      </c>
    </row>
    <row r="689" spans="29:41" x14ac:dyDescent="0.3">
      <c r="AC689" s="258">
        <v>23</v>
      </c>
      <c r="AD689" s="79">
        <v>47880</v>
      </c>
      <c r="AE689" s="244" t="s">
        <v>164</v>
      </c>
      <c r="AF689" s="5">
        <v>6398.625846748937</v>
      </c>
      <c r="AG689" s="5">
        <v>2867.4200103245676</v>
      </c>
      <c r="AH689" s="5">
        <v>9266.0458570735045</v>
      </c>
      <c r="AI689" s="5">
        <v>286444.26882469625</v>
      </c>
      <c r="AJ689" s="5">
        <v>131555.73117530381</v>
      </c>
      <c r="AK689" s="5">
        <v>82609.58669168131</v>
      </c>
      <c r="AL689" s="259">
        <v>0.11750000000000001</v>
      </c>
      <c r="AM689" s="259" t="s">
        <v>155</v>
      </c>
      <c r="AN689" s="5">
        <v>418000</v>
      </c>
      <c r="AO689" s="5" t="s">
        <v>268</v>
      </c>
    </row>
    <row r="690" spans="29:41" x14ac:dyDescent="0.3">
      <c r="AC690" s="258">
        <v>24</v>
      </c>
      <c r="AD690" s="79">
        <v>47908</v>
      </c>
      <c r="AE690" s="244" t="s">
        <v>164</v>
      </c>
      <c r="AF690" s="5">
        <v>6461.2790581650206</v>
      </c>
      <c r="AG690" s="5">
        <v>2804.7667989084844</v>
      </c>
      <c r="AH690" s="5">
        <v>9266.0458570735045</v>
      </c>
      <c r="AI690" s="5">
        <v>279982.98976653122</v>
      </c>
      <c r="AJ690" s="5">
        <v>138017.01023346884</v>
      </c>
      <c r="AK690" s="5">
        <v>85414.353490589798</v>
      </c>
      <c r="AL690" s="259">
        <v>0.11750000000000001</v>
      </c>
      <c r="AM690" s="259" t="s">
        <v>155</v>
      </c>
      <c r="AN690" s="5">
        <v>418000</v>
      </c>
      <c r="AO690" s="5" t="s">
        <v>268</v>
      </c>
    </row>
    <row r="691" spans="29:41" x14ac:dyDescent="0.3">
      <c r="AC691" s="258">
        <v>25</v>
      </c>
      <c r="AD691" s="79">
        <v>47939</v>
      </c>
      <c r="AE691" s="244" t="s">
        <v>164</v>
      </c>
      <c r="AF691" s="5">
        <v>6524.5457489428863</v>
      </c>
      <c r="AG691" s="5">
        <v>2741.5001081306182</v>
      </c>
      <c r="AH691" s="5">
        <v>9266.0458570735045</v>
      </c>
      <c r="AI691" s="5">
        <v>273458.44401758834</v>
      </c>
      <c r="AJ691" s="5">
        <v>144541.55598241172</v>
      </c>
      <c r="AK691" s="5">
        <v>88155.853598720423</v>
      </c>
      <c r="AL691" s="259">
        <v>0.11750000000000001</v>
      </c>
      <c r="AM691" s="259" t="s">
        <v>155</v>
      </c>
      <c r="AN691" s="5">
        <v>418000</v>
      </c>
      <c r="AO691" s="5" t="s">
        <v>268</v>
      </c>
    </row>
    <row r="692" spans="29:41" x14ac:dyDescent="0.3">
      <c r="AC692" s="258">
        <v>26</v>
      </c>
      <c r="AD692" s="79">
        <v>47969</v>
      </c>
      <c r="AE692" s="244" t="s">
        <v>164</v>
      </c>
      <c r="AF692" s="5">
        <v>6588.4319260679495</v>
      </c>
      <c r="AG692" s="5">
        <v>2677.6139310055528</v>
      </c>
      <c r="AH692" s="5">
        <v>9266.0458570735027</v>
      </c>
      <c r="AI692" s="5">
        <v>266870.01209152036</v>
      </c>
      <c r="AJ692" s="5">
        <v>151129.98790847967</v>
      </c>
      <c r="AK692" s="5">
        <v>90833.467529725982</v>
      </c>
      <c r="AL692" s="259">
        <v>0.11750000000000001</v>
      </c>
      <c r="AM692" s="259" t="s">
        <v>155</v>
      </c>
      <c r="AN692" s="5">
        <v>418000</v>
      </c>
      <c r="AO692" s="5" t="s">
        <v>268</v>
      </c>
    </row>
    <row r="693" spans="29:41" x14ac:dyDescent="0.3">
      <c r="AC693" s="258">
        <v>27</v>
      </c>
      <c r="AD693" s="79">
        <v>48000</v>
      </c>
      <c r="AE693" s="244" t="s">
        <v>164</v>
      </c>
      <c r="AF693" s="5">
        <v>6652.94365534403</v>
      </c>
      <c r="AG693" s="5">
        <v>2613.1022017294704</v>
      </c>
      <c r="AH693" s="5">
        <v>9266.0458570735009</v>
      </c>
      <c r="AI693" s="5">
        <v>260217.06843617634</v>
      </c>
      <c r="AJ693" s="5">
        <v>157782.93156382369</v>
      </c>
      <c r="AK693" s="5">
        <v>93446.569731455456</v>
      </c>
      <c r="AL693" s="259">
        <v>0.11750000000000001</v>
      </c>
      <c r="AM693" s="259" t="s">
        <v>155</v>
      </c>
      <c r="AN693" s="5">
        <v>418000</v>
      </c>
      <c r="AO693" s="5" t="s">
        <v>268</v>
      </c>
    </row>
    <row r="694" spans="29:41" x14ac:dyDescent="0.3">
      <c r="AC694" s="258">
        <v>28</v>
      </c>
      <c r="AD694" s="79">
        <v>48030</v>
      </c>
      <c r="AE694" s="244" t="s">
        <v>164</v>
      </c>
      <c r="AF694" s="5">
        <v>6718.087061969276</v>
      </c>
      <c r="AG694" s="5">
        <v>2547.9587951042267</v>
      </c>
      <c r="AH694" s="5">
        <v>9266.0458570735027</v>
      </c>
      <c r="AI694" s="5">
        <v>253498.98137420707</v>
      </c>
      <c r="AJ694" s="5">
        <v>164501.01862579296</v>
      </c>
      <c r="AK694" s="5">
        <v>95994.528526559676</v>
      </c>
      <c r="AL694" s="259">
        <v>0.11750000000000001</v>
      </c>
      <c r="AM694" s="259" t="s">
        <v>155</v>
      </c>
      <c r="AN694" s="5">
        <v>418000</v>
      </c>
      <c r="AO694" s="5" t="s">
        <v>268</v>
      </c>
    </row>
    <row r="695" spans="29:41" x14ac:dyDescent="0.3">
      <c r="AC695" s="258">
        <v>29</v>
      </c>
      <c r="AD695" s="79">
        <v>48061</v>
      </c>
      <c r="AE695" s="244" t="s">
        <v>164</v>
      </c>
      <c r="AF695" s="5">
        <v>6783.8683311177228</v>
      </c>
      <c r="AG695" s="5">
        <v>2482.1775259557776</v>
      </c>
      <c r="AH695" s="5">
        <v>9266.0458570735009</v>
      </c>
      <c r="AI695" s="5">
        <v>246715.11304308934</v>
      </c>
      <c r="AJ695" s="5">
        <v>171284.88695691069</v>
      </c>
      <c r="AK695" s="5">
        <v>98476.706052515452</v>
      </c>
      <c r="AL695" s="259">
        <v>0.11750000000000001</v>
      </c>
      <c r="AM695" s="259" t="s">
        <v>155</v>
      </c>
      <c r="AN695" s="5">
        <v>418000</v>
      </c>
      <c r="AO695" s="5" t="s">
        <v>268</v>
      </c>
    </row>
    <row r="696" spans="29:41" x14ac:dyDescent="0.3">
      <c r="AC696" s="258">
        <v>30</v>
      </c>
      <c r="AD696" s="79">
        <v>48092</v>
      </c>
      <c r="AE696" s="244" t="s">
        <v>164</v>
      </c>
      <c r="AF696" s="5">
        <v>6850.2937085265839</v>
      </c>
      <c r="AG696" s="5">
        <v>2415.7521485469165</v>
      </c>
      <c r="AH696" s="5">
        <v>9266.0458570735009</v>
      </c>
      <c r="AI696" s="5">
        <v>239864.81933456275</v>
      </c>
      <c r="AJ696" s="5">
        <v>178135.18066543728</v>
      </c>
      <c r="AK696" s="5">
        <v>100892.45820106237</v>
      </c>
      <c r="AL696" s="259">
        <v>0.11750000000000001</v>
      </c>
      <c r="AM696" s="259" t="s">
        <v>155</v>
      </c>
      <c r="AN696" s="5">
        <v>418000</v>
      </c>
      <c r="AO696" s="5" t="s">
        <v>268</v>
      </c>
    </row>
    <row r="697" spans="29:41" x14ac:dyDescent="0.3">
      <c r="AC697" s="258">
        <v>31</v>
      </c>
      <c r="AD697" s="79">
        <v>48122</v>
      </c>
      <c r="AE697" s="244" t="s">
        <v>164</v>
      </c>
      <c r="AF697" s="5">
        <v>6917.3695010892407</v>
      </c>
      <c r="AG697" s="5">
        <v>2348.6763559842602</v>
      </c>
      <c r="AH697" s="5">
        <v>9266.0458570735009</v>
      </c>
      <c r="AI697" s="5">
        <v>232947.44983347351</v>
      </c>
      <c r="AJ697" s="5">
        <v>185052.55016652652</v>
      </c>
      <c r="AK697" s="5">
        <v>103241.13455704664</v>
      </c>
      <c r="AL697" s="259">
        <v>0.11750000000000001</v>
      </c>
      <c r="AM697" s="259" t="s">
        <v>155</v>
      </c>
      <c r="AN697" s="5">
        <v>418000</v>
      </c>
      <c r="AO697" s="5" t="s">
        <v>268</v>
      </c>
    </row>
    <row r="698" spans="29:41" x14ac:dyDescent="0.3">
      <c r="AC698" s="258">
        <v>32</v>
      </c>
      <c r="AD698" s="79">
        <v>48153</v>
      </c>
      <c r="AE698" s="244" t="s">
        <v>164</v>
      </c>
      <c r="AF698" s="5">
        <v>6985.1020774540721</v>
      </c>
      <c r="AG698" s="5">
        <v>2280.9437796194284</v>
      </c>
      <c r="AH698" s="5">
        <v>9266.0458570735009</v>
      </c>
      <c r="AI698" s="5">
        <v>225962.34775601944</v>
      </c>
      <c r="AJ698" s="5">
        <v>192037.65224398058</v>
      </c>
      <c r="AK698" s="5">
        <v>105522.07833666606</v>
      </c>
      <c r="AL698" s="259">
        <v>0.11750000000000001</v>
      </c>
      <c r="AM698" s="259" t="s">
        <v>155</v>
      </c>
      <c r="AN698" s="5">
        <v>418000</v>
      </c>
      <c r="AO698" s="5" t="s">
        <v>268</v>
      </c>
    </row>
    <row r="699" spans="29:41" x14ac:dyDescent="0.3">
      <c r="AC699" s="258">
        <v>33</v>
      </c>
      <c r="AD699" s="79">
        <v>48183</v>
      </c>
      <c r="AE699" s="244" t="s">
        <v>164</v>
      </c>
      <c r="AF699" s="5">
        <v>7053.4978686291433</v>
      </c>
      <c r="AG699" s="5">
        <v>2212.5479884443571</v>
      </c>
      <c r="AH699" s="5">
        <v>9266.0458570735009</v>
      </c>
      <c r="AI699" s="5">
        <v>218908.8498873903</v>
      </c>
      <c r="AJ699" s="5">
        <v>199091.15011260973</v>
      </c>
      <c r="AK699" s="5">
        <v>107734.62632511042</v>
      </c>
      <c r="AL699" s="259">
        <v>0.11750000000000001</v>
      </c>
      <c r="AM699" s="259" t="s">
        <v>155</v>
      </c>
      <c r="AN699" s="5">
        <v>418000</v>
      </c>
      <c r="AO699" s="5" t="s">
        <v>268</v>
      </c>
    </row>
    <row r="700" spans="29:41" x14ac:dyDescent="0.3">
      <c r="AC700" s="258">
        <v>34</v>
      </c>
      <c r="AD700" s="79">
        <v>48214</v>
      </c>
      <c r="AE700" s="244" t="s">
        <v>164</v>
      </c>
      <c r="AF700" s="5">
        <v>7122.563368592806</v>
      </c>
      <c r="AG700" s="5">
        <v>2143.4824884806967</v>
      </c>
      <c r="AH700" s="5">
        <v>9266.0458570735027</v>
      </c>
      <c r="AI700" s="5">
        <v>211786.28651879748</v>
      </c>
      <c r="AJ700" s="5">
        <v>206213.71348120255</v>
      </c>
      <c r="AK700" s="5">
        <v>109878.10881359113</v>
      </c>
      <c r="AL700" s="259">
        <v>0.11750000000000001</v>
      </c>
      <c r="AM700" s="259" t="s">
        <v>155</v>
      </c>
      <c r="AN700" s="5">
        <v>418000</v>
      </c>
      <c r="AO700" s="5" t="s">
        <v>268</v>
      </c>
    </row>
    <row r="701" spans="29:41" x14ac:dyDescent="0.3">
      <c r="AC701" s="258">
        <v>35</v>
      </c>
      <c r="AD701" s="79">
        <v>48245</v>
      </c>
      <c r="AE701" s="244" t="s">
        <v>164</v>
      </c>
      <c r="AF701" s="5">
        <v>7192.3051349102752</v>
      </c>
      <c r="AG701" s="5">
        <v>2073.7407221632257</v>
      </c>
      <c r="AH701" s="5">
        <v>9266.0458570735009</v>
      </c>
      <c r="AI701" s="5">
        <v>204593.98138388721</v>
      </c>
      <c r="AJ701" s="5">
        <v>213406.01861611282</v>
      </c>
      <c r="AK701" s="5">
        <v>111951.84953575436</v>
      </c>
      <c r="AL701" s="259">
        <v>0.11750000000000001</v>
      </c>
      <c r="AM701" s="259" t="s">
        <v>155</v>
      </c>
      <c r="AN701" s="5">
        <v>418000</v>
      </c>
      <c r="AO701" s="5" t="s">
        <v>268</v>
      </c>
    </row>
    <row r="702" spans="29:41" x14ac:dyDescent="0.3">
      <c r="AC702" s="258">
        <v>36</v>
      </c>
      <c r="AD702" s="79">
        <v>48274</v>
      </c>
      <c r="AE702" s="244" t="s">
        <v>164</v>
      </c>
      <c r="AF702" s="5">
        <v>7262.7297893562718</v>
      </c>
      <c r="AG702" s="5">
        <v>2003.3160677172291</v>
      </c>
      <c r="AH702" s="5">
        <v>9266.0458570735009</v>
      </c>
      <c r="AI702" s="5">
        <v>197331.25159453094</v>
      </c>
      <c r="AJ702" s="5">
        <v>220668.74840546909</v>
      </c>
      <c r="AK702" s="5">
        <v>113955.16560347159</v>
      </c>
      <c r="AL702" s="259">
        <v>0.11750000000000001</v>
      </c>
      <c r="AM702" s="259" t="s">
        <v>155</v>
      </c>
      <c r="AN702" s="5">
        <v>418000</v>
      </c>
      <c r="AO702" s="5" t="s">
        <v>268</v>
      </c>
    </row>
    <row r="703" spans="29:41" x14ac:dyDescent="0.3">
      <c r="AC703" s="258">
        <v>37</v>
      </c>
      <c r="AD703" s="79">
        <v>48305</v>
      </c>
      <c r="AE703" s="244" t="s">
        <v>164</v>
      </c>
      <c r="AF703" s="5">
        <v>7333.8440185437203</v>
      </c>
      <c r="AG703" s="5">
        <v>1932.2018385297822</v>
      </c>
      <c r="AH703" s="5">
        <v>9266.0458570735027</v>
      </c>
      <c r="AI703" s="5">
        <v>189997.40757598722</v>
      </c>
      <c r="AJ703" s="5">
        <v>228002.59242401281</v>
      </c>
      <c r="AK703" s="5">
        <v>115887.36744200137</v>
      </c>
      <c r="AL703" s="259">
        <v>0.11750000000000001</v>
      </c>
      <c r="AM703" s="259" t="s">
        <v>155</v>
      </c>
      <c r="AN703" s="5">
        <v>418000</v>
      </c>
      <c r="AO703" s="5" t="s">
        <v>268</v>
      </c>
    </row>
    <row r="704" spans="29:41" x14ac:dyDescent="0.3">
      <c r="AC704" s="258">
        <v>38</v>
      </c>
      <c r="AD704" s="79">
        <v>48335</v>
      </c>
      <c r="AE704" s="244" t="s">
        <v>164</v>
      </c>
      <c r="AF704" s="5">
        <v>7405.6545745586282</v>
      </c>
      <c r="AG704" s="5">
        <v>1860.391282514875</v>
      </c>
      <c r="AH704" s="5">
        <v>9266.0458570735027</v>
      </c>
      <c r="AI704" s="5">
        <v>182591.75300142859</v>
      </c>
      <c r="AJ704" s="5">
        <v>235408.24699857144</v>
      </c>
      <c r="AK704" s="5">
        <v>117747.75872451624</v>
      </c>
      <c r="AL704" s="259">
        <v>0.11750000000000001</v>
      </c>
      <c r="AM704" s="259" t="s">
        <v>155</v>
      </c>
      <c r="AN704" s="5">
        <v>418000</v>
      </c>
      <c r="AO704" s="5" t="s">
        <v>268</v>
      </c>
    </row>
    <row r="705" spans="29:41" x14ac:dyDescent="0.3">
      <c r="AC705" s="258">
        <v>39</v>
      </c>
      <c r="AD705" s="79">
        <v>48366</v>
      </c>
      <c r="AE705" s="244" t="s">
        <v>164</v>
      </c>
      <c r="AF705" s="5">
        <v>7478.1682756011796</v>
      </c>
      <c r="AG705" s="5">
        <v>1787.8775814723217</v>
      </c>
      <c r="AH705" s="5">
        <v>9266.0458570735009</v>
      </c>
      <c r="AI705" s="5">
        <v>175113.58472582742</v>
      </c>
      <c r="AJ705" s="5">
        <v>242886.41527417261</v>
      </c>
      <c r="AK705" s="5">
        <v>119535.63630598856</v>
      </c>
      <c r="AL705" s="259">
        <v>0.11750000000000001</v>
      </c>
      <c r="AM705" s="259" t="s">
        <v>155</v>
      </c>
      <c r="AN705" s="5">
        <v>418000</v>
      </c>
      <c r="AO705" s="5" t="s">
        <v>268</v>
      </c>
    </row>
    <row r="706" spans="29:41" x14ac:dyDescent="0.3">
      <c r="AC706" s="258">
        <v>40</v>
      </c>
      <c r="AD706" s="79">
        <v>48396</v>
      </c>
      <c r="AE706" s="244" t="s">
        <v>164</v>
      </c>
      <c r="AF706" s="5">
        <v>7551.3920066331093</v>
      </c>
      <c r="AG706" s="5">
        <v>1714.6538504403936</v>
      </c>
      <c r="AH706" s="5">
        <v>9266.0458570735027</v>
      </c>
      <c r="AI706" s="5">
        <v>167562.19271919431</v>
      </c>
      <c r="AJ706" s="5">
        <v>250437.80728080572</v>
      </c>
      <c r="AK706" s="5">
        <v>121250.29015642895</v>
      </c>
      <c r="AL706" s="259">
        <v>0.11750000000000001</v>
      </c>
      <c r="AM706" s="259" t="s">
        <v>155</v>
      </c>
      <c r="AN706" s="5">
        <v>418000</v>
      </c>
      <c r="AO706" s="5" t="s">
        <v>268</v>
      </c>
    </row>
    <row r="707" spans="29:41" x14ac:dyDescent="0.3">
      <c r="AC707" s="258">
        <v>41</v>
      </c>
      <c r="AD707" s="79">
        <v>48427</v>
      </c>
      <c r="AE707" s="244" t="s">
        <v>164</v>
      </c>
      <c r="AF707" s="5">
        <v>7625.3327200313915</v>
      </c>
      <c r="AG707" s="5">
        <v>1640.7131370421112</v>
      </c>
      <c r="AH707" s="5">
        <v>9266.0458570735027</v>
      </c>
      <c r="AI707" s="5">
        <v>159936.85999916293</v>
      </c>
      <c r="AJ707" s="5">
        <v>258063.1400008371</v>
      </c>
      <c r="AK707" s="5">
        <v>122891.00329347106</v>
      </c>
      <c r="AL707" s="259">
        <v>0.11750000000000001</v>
      </c>
      <c r="AM707" s="259" t="s">
        <v>155</v>
      </c>
      <c r="AN707" s="5">
        <v>418000</v>
      </c>
      <c r="AO707" s="5" t="s">
        <v>268</v>
      </c>
    </row>
    <row r="708" spans="29:41" x14ac:dyDescent="0.3">
      <c r="AC708" s="258">
        <v>42</v>
      </c>
      <c r="AD708" s="79">
        <v>48458</v>
      </c>
      <c r="AE708" s="244" t="s">
        <v>164</v>
      </c>
      <c r="AF708" s="5">
        <v>7699.9974362483672</v>
      </c>
      <c r="AG708" s="5">
        <v>1566.0484208251371</v>
      </c>
      <c r="AH708" s="5">
        <v>9266.0458570735045</v>
      </c>
      <c r="AI708" s="5">
        <v>152236.86256291455</v>
      </c>
      <c r="AJ708" s="5">
        <v>265763.13743708545</v>
      </c>
      <c r="AK708" s="5">
        <v>124457.05171429621</v>
      </c>
      <c r="AL708" s="259">
        <v>0.11750000000000001</v>
      </c>
      <c r="AM708" s="259" t="s">
        <v>155</v>
      </c>
      <c r="AN708" s="5">
        <v>418000</v>
      </c>
      <c r="AO708" s="5" t="s">
        <v>268</v>
      </c>
    </row>
    <row r="709" spans="29:41" x14ac:dyDescent="0.3">
      <c r="AC709" s="258">
        <v>43</v>
      </c>
      <c r="AD709" s="79">
        <v>48488</v>
      </c>
      <c r="AE709" s="244" t="s">
        <v>164</v>
      </c>
      <c r="AF709" s="5">
        <v>7775.3932444782995</v>
      </c>
      <c r="AG709" s="5">
        <v>1490.652612595205</v>
      </c>
      <c r="AH709" s="5">
        <v>9266.0458570735045</v>
      </c>
      <c r="AI709" s="5">
        <v>144461.46931843625</v>
      </c>
      <c r="AJ709" s="5">
        <v>273538.53068156377</v>
      </c>
      <c r="AK709" s="5">
        <v>125947.70432689141</v>
      </c>
      <c r="AL709" s="259">
        <v>0.11750000000000001</v>
      </c>
      <c r="AM709" s="259" t="s">
        <v>155</v>
      </c>
      <c r="AN709" s="5">
        <v>418000</v>
      </c>
      <c r="AO709" s="5" t="s">
        <v>268</v>
      </c>
    </row>
    <row r="710" spans="29:41" x14ac:dyDescent="0.3">
      <c r="AC710" s="258">
        <v>44</v>
      </c>
      <c r="AD710" s="79">
        <v>48519</v>
      </c>
      <c r="AE710" s="244" t="s">
        <v>164</v>
      </c>
      <c r="AF710" s="5">
        <v>7851.5273033304793</v>
      </c>
      <c r="AG710" s="5">
        <v>1414.5185537430218</v>
      </c>
      <c r="AH710" s="5">
        <v>9266.0458570735009</v>
      </c>
      <c r="AI710" s="5">
        <v>136609.94201510577</v>
      </c>
      <c r="AJ710" s="5">
        <v>281390.05798489426</v>
      </c>
      <c r="AK710" s="5">
        <v>127362.22288063444</v>
      </c>
      <c r="AL710" s="259">
        <v>0.11750000000000001</v>
      </c>
      <c r="AM710" s="259" t="s">
        <v>155</v>
      </c>
      <c r="AN710" s="5">
        <v>418000</v>
      </c>
      <c r="AO710" s="5" t="s">
        <v>268</v>
      </c>
    </row>
    <row r="711" spans="29:41" x14ac:dyDescent="0.3">
      <c r="AC711" s="258">
        <v>45</v>
      </c>
      <c r="AD711" s="79">
        <v>48549</v>
      </c>
      <c r="AE711" s="244" t="s">
        <v>164</v>
      </c>
      <c r="AF711" s="5">
        <v>7928.406841508925</v>
      </c>
      <c r="AG711" s="5">
        <v>1337.6390155645774</v>
      </c>
      <c r="AH711" s="5">
        <v>9266.0458570735027</v>
      </c>
      <c r="AI711" s="5">
        <v>128681.53517359684</v>
      </c>
      <c r="AJ711" s="5">
        <v>289318.46482640319</v>
      </c>
      <c r="AK711" s="5">
        <v>128699.86189619901</v>
      </c>
      <c r="AL711" s="259">
        <v>0.11750000000000001</v>
      </c>
      <c r="AM711" s="259" t="s">
        <v>155</v>
      </c>
      <c r="AN711" s="5">
        <v>418000</v>
      </c>
      <c r="AO711" s="5" t="s">
        <v>268</v>
      </c>
    </row>
    <row r="712" spans="29:41" x14ac:dyDescent="0.3">
      <c r="AC712" s="258">
        <v>46</v>
      </c>
      <c r="AD712" s="79">
        <v>48580</v>
      </c>
      <c r="AE712" s="244" t="s">
        <v>164</v>
      </c>
      <c r="AF712" s="5">
        <v>8006.0391584986983</v>
      </c>
      <c r="AG712" s="5">
        <v>1260.0066985748026</v>
      </c>
      <c r="AH712" s="5">
        <v>9266.0458570735009</v>
      </c>
      <c r="AI712" s="5">
        <v>120675.49601509815</v>
      </c>
      <c r="AJ712" s="5">
        <v>297324.50398490188</v>
      </c>
      <c r="AK712" s="5">
        <v>129959.86859477381</v>
      </c>
      <c r="AL712" s="259">
        <v>0.11750000000000001</v>
      </c>
      <c r="AM712" s="259" t="s">
        <v>155</v>
      </c>
      <c r="AN712" s="5">
        <v>418000</v>
      </c>
      <c r="AO712" s="5" t="s">
        <v>268</v>
      </c>
    </row>
    <row r="713" spans="29:41" x14ac:dyDescent="0.3">
      <c r="AC713" s="258">
        <v>47</v>
      </c>
      <c r="AD713" s="79">
        <v>48611</v>
      </c>
      <c r="AE713" s="244" t="s">
        <v>164</v>
      </c>
      <c r="AF713" s="5">
        <v>8084.4316252589997</v>
      </c>
      <c r="AG713" s="5">
        <v>1181.6142318145028</v>
      </c>
      <c r="AH713" s="5">
        <v>9266.0458570735027</v>
      </c>
      <c r="AI713" s="5">
        <v>112591.06438983914</v>
      </c>
      <c r="AJ713" s="5">
        <v>305408.93561016087</v>
      </c>
      <c r="AK713" s="5">
        <v>131141.48282658833</v>
      </c>
      <c r="AL713" s="259">
        <v>0.11750000000000001</v>
      </c>
      <c r="AM713" s="259" t="s">
        <v>155</v>
      </c>
      <c r="AN713" s="5">
        <v>418000</v>
      </c>
      <c r="AO713" s="5" t="s">
        <v>268</v>
      </c>
    </row>
    <row r="714" spans="29:41" x14ac:dyDescent="0.3">
      <c r="AC714" s="258">
        <v>48</v>
      </c>
      <c r="AD714" s="79">
        <v>48639</v>
      </c>
      <c r="AE714" s="244" t="s">
        <v>164</v>
      </c>
      <c r="AF714" s="5">
        <v>8163.5916849229943</v>
      </c>
      <c r="AG714" s="5">
        <v>1102.4541721505084</v>
      </c>
      <c r="AH714" s="5">
        <v>9266.0458570735027</v>
      </c>
      <c r="AI714" s="5">
        <v>104427.47270491614</v>
      </c>
      <c r="AJ714" s="5">
        <v>313572.52729508386</v>
      </c>
      <c r="AK714" s="5">
        <v>132243.93699873885</v>
      </c>
      <c r="AL714" s="259">
        <v>0.11750000000000001</v>
      </c>
      <c r="AM714" s="259" t="s">
        <v>155</v>
      </c>
      <c r="AN714" s="5">
        <v>418000</v>
      </c>
      <c r="AO714" s="5" t="s">
        <v>268</v>
      </c>
    </row>
    <row r="715" spans="29:41" x14ac:dyDescent="0.3">
      <c r="AC715" s="258">
        <v>49</v>
      </c>
      <c r="AD715" s="79">
        <v>48670</v>
      </c>
      <c r="AE715" s="244" t="s">
        <v>164</v>
      </c>
      <c r="AF715" s="5">
        <v>8243.5268535045307</v>
      </c>
      <c r="AG715" s="5">
        <v>1022.5190035689707</v>
      </c>
      <c r="AH715" s="5">
        <v>9266.0458570735009</v>
      </c>
      <c r="AI715" s="5">
        <v>96183.945851411612</v>
      </c>
      <c r="AJ715" s="5">
        <v>321816.05414858839</v>
      </c>
      <c r="AK715" s="5">
        <v>133266.45600230782</v>
      </c>
      <c r="AL715" s="259">
        <v>0.11750000000000001</v>
      </c>
      <c r="AM715" s="259" t="s">
        <v>155</v>
      </c>
      <c r="AN715" s="5">
        <v>418000</v>
      </c>
      <c r="AO715" s="5" t="s">
        <v>268</v>
      </c>
    </row>
    <row r="716" spans="29:41" x14ac:dyDescent="0.3">
      <c r="AC716" s="258">
        <v>50</v>
      </c>
      <c r="AD716" s="79">
        <v>48700</v>
      </c>
      <c r="AE716" s="244" t="s">
        <v>164</v>
      </c>
      <c r="AF716" s="5">
        <v>8324.2447206117613</v>
      </c>
      <c r="AG716" s="5">
        <v>941.80113646173879</v>
      </c>
      <c r="AH716" s="5">
        <v>9266.0458570735009</v>
      </c>
      <c r="AI716" s="5">
        <v>87859.701130799847</v>
      </c>
      <c r="AJ716" s="5">
        <v>330140.29886920017</v>
      </c>
      <c r="AK716" s="5">
        <v>134208.25713876955</v>
      </c>
      <c r="AL716" s="259">
        <v>0.11750000000000001</v>
      </c>
      <c r="AM716" s="259" t="s">
        <v>155</v>
      </c>
      <c r="AN716" s="5">
        <v>418000</v>
      </c>
      <c r="AO716" s="5" t="s">
        <v>268</v>
      </c>
    </row>
    <row r="717" spans="29:41" x14ac:dyDescent="0.3">
      <c r="AC717" s="258">
        <v>51</v>
      </c>
      <c r="AD717" s="79">
        <v>48731</v>
      </c>
      <c r="AE717" s="244" t="s">
        <v>164</v>
      </c>
      <c r="AF717" s="5">
        <v>8405.7529501677527</v>
      </c>
      <c r="AG717" s="5">
        <v>860.29290690574851</v>
      </c>
      <c r="AH717" s="5">
        <v>9266.0458570735009</v>
      </c>
      <c r="AI717" s="5">
        <v>79453.948180632098</v>
      </c>
      <c r="AJ717" s="5">
        <v>338546.05181936792</v>
      </c>
      <c r="AK717" s="5">
        <v>135068.55004567531</v>
      </c>
      <c r="AL717" s="259">
        <v>0.11750000000000001</v>
      </c>
      <c r="AM717" s="259" t="s">
        <v>155</v>
      </c>
      <c r="AN717" s="5">
        <v>418000</v>
      </c>
      <c r="AO717" s="5" t="s">
        <v>268</v>
      </c>
    </row>
    <row r="718" spans="29:41" x14ac:dyDescent="0.3">
      <c r="AC718" s="258">
        <v>52</v>
      </c>
      <c r="AD718" s="79">
        <v>48761</v>
      </c>
      <c r="AE718" s="244" t="s">
        <v>164</v>
      </c>
      <c r="AF718" s="5">
        <v>8488.0592811381448</v>
      </c>
      <c r="AG718" s="5">
        <v>777.98657593535597</v>
      </c>
      <c r="AH718" s="5">
        <v>9266.0458570735009</v>
      </c>
      <c r="AI718" s="5">
        <v>70965.888899493948</v>
      </c>
      <c r="AJ718" s="5">
        <v>347034.11110050604</v>
      </c>
      <c r="AK718" s="5">
        <v>135846.53662161066</v>
      </c>
      <c r="AL718" s="259">
        <v>0.11750000000000001</v>
      </c>
      <c r="AM718" s="259" t="s">
        <v>155</v>
      </c>
      <c r="AN718" s="5">
        <v>418000</v>
      </c>
      <c r="AO718" s="5" t="s">
        <v>268</v>
      </c>
    </row>
    <row r="719" spans="29:41" x14ac:dyDescent="0.3">
      <c r="AC719" s="258">
        <v>53</v>
      </c>
      <c r="AD719" s="79">
        <v>48792</v>
      </c>
      <c r="AE719" s="244" t="s">
        <v>164</v>
      </c>
      <c r="AF719" s="5">
        <v>8571.1715282659552</v>
      </c>
      <c r="AG719" s="5">
        <v>694.874328807545</v>
      </c>
      <c r="AH719" s="5">
        <v>9266.0458570735009</v>
      </c>
      <c r="AI719" s="5">
        <v>62394.717371227991</v>
      </c>
      <c r="AJ719" s="5">
        <v>355605.28262877197</v>
      </c>
      <c r="AK719" s="5">
        <v>136541.41095041821</v>
      </c>
      <c r="AL719" s="259">
        <v>0.11750000000000001</v>
      </c>
      <c r="AM719" s="259" t="s">
        <v>155</v>
      </c>
      <c r="AN719" s="5">
        <v>418000</v>
      </c>
      <c r="AO719" s="5" t="s">
        <v>268</v>
      </c>
    </row>
    <row r="720" spans="29:41" x14ac:dyDescent="0.3">
      <c r="AC720" s="258">
        <v>54</v>
      </c>
      <c r="AD720" s="79">
        <v>48823</v>
      </c>
      <c r="AE720" s="244" t="s">
        <v>164</v>
      </c>
      <c r="AF720" s="5">
        <v>8655.0975828135579</v>
      </c>
      <c r="AG720" s="5">
        <v>610.94827425994083</v>
      </c>
      <c r="AH720" s="5">
        <v>9266.0458570734991</v>
      </c>
      <c r="AI720" s="5">
        <v>53739.619788414435</v>
      </c>
      <c r="AJ720" s="5">
        <v>364260.38021158555</v>
      </c>
      <c r="AK720" s="5">
        <v>137152.35922467816</v>
      </c>
      <c r="AL720" s="259">
        <v>0.11750000000000001</v>
      </c>
      <c r="AM720" s="259" t="s">
        <v>155</v>
      </c>
      <c r="AN720" s="5">
        <v>418000</v>
      </c>
      <c r="AO720" s="5" t="s">
        <v>268</v>
      </c>
    </row>
    <row r="721" spans="29:41" x14ac:dyDescent="0.3">
      <c r="AC721" s="258">
        <v>55</v>
      </c>
      <c r="AD721" s="79">
        <v>48853</v>
      </c>
      <c r="AE721" s="244" t="s">
        <v>164</v>
      </c>
      <c r="AF721" s="5">
        <v>8739.845413311943</v>
      </c>
      <c r="AG721" s="5">
        <v>526.20044376155806</v>
      </c>
      <c r="AH721" s="5">
        <v>9266.0458570735009</v>
      </c>
      <c r="AI721" s="5">
        <v>44999.77437510249</v>
      </c>
      <c r="AJ721" s="5">
        <v>373000.22562489752</v>
      </c>
      <c r="AK721" s="5">
        <v>137678.55966843973</v>
      </c>
      <c r="AL721" s="259">
        <v>0.11750000000000001</v>
      </c>
      <c r="AM721" s="259" t="s">
        <v>155</v>
      </c>
      <c r="AN721" s="5">
        <v>418000</v>
      </c>
      <c r="AO721" s="5" t="s">
        <v>268</v>
      </c>
    </row>
    <row r="722" spans="29:41" x14ac:dyDescent="0.3">
      <c r="AC722" s="258">
        <v>56</v>
      </c>
      <c r="AD722" s="79">
        <v>48884</v>
      </c>
      <c r="AE722" s="244" t="s">
        <v>164</v>
      </c>
      <c r="AF722" s="5">
        <v>8825.4230663172893</v>
      </c>
      <c r="AG722" s="5">
        <v>440.62279075621188</v>
      </c>
      <c r="AH722" s="5">
        <v>9266.0458570735009</v>
      </c>
      <c r="AI722" s="5">
        <v>36174.351308785204</v>
      </c>
      <c r="AJ722" s="5">
        <v>381825.6486912148</v>
      </c>
      <c r="AK722" s="5">
        <v>138119.18245919593</v>
      </c>
      <c r="AL722" s="259">
        <v>0.11750000000000001</v>
      </c>
      <c r="AM722" s="259" t="s">
        <v>155</v>
      </c>
      <c r="AN722" s="5">
        <v>418000</v>
      </c>
      <c r="AO722" s="5" t="s">
        <v>268</v>
      </c>
    </row>
    <row r="723" spans="29:41" x14ac:dyDescent="0.3">
      <c r="AC723" s="258">
        <v>57</v>
      </c>
      <c r="AD723" s="79">
        <v>48914</v>
      </c>
      <c r="AE723" s="244" t="s">
        <v>164</v>
      </c>
      <c r="AF723" s="5">
        <v>8911.8386671749795</v>
      </c>
      <c r="AG723" s="5">
        <v>354.20718989852179</v>
      </c>
      <c r="AH723" s="5">
        <v>9266.0458570735009</v>
      </c>
      <c r="AI723" s="5">
        <v>27262.512641610225</v>
      </c>
      <c r="AJ723" s="5">
        <v>390737.48735838977</v>
      </c>
      <c r="AK723" s="5">
        <v>138473.38964909446</v>
      </c>
      <c r="AL723" s="259">
        <v>0.11750000000000001</v>
      </c>
      <c r="AM723" s="259" t="s">
        <v>155</v>
      </c>
      <c r="AN723" s="5">
        <v>418000</v>
      </c>
      <c r="AO723" s="5" t="s">
        <v>268</v>
      </c>
    </row>
    <row r="724" spans="29:41" x14ac:dyDescent="0.3">
      <c r="AC724" s="258">
        <v>58</v>
      </c>
      <c r="AD724" s="79">
        <v>48945</v>
      </c>
      <c r="AE724" s="244" t="s">
        <v>164</v>
      </c>
      <c r="AF724" s="5">
        <v>8999.1004207910701</v>
      </c>
      <c r="AG724" s="5">
        <v>266.94543628243349</v>
      </c>
      <c r="AH724" s="5">
        <v>9266.0458570735027</v>
      </c>
      <c r="AI724" s="5">
        <v>18263.412220819155</v>
      </c>
      <c r="AJ724" s="5">
        <v>399736.58777918085</v>
      </c>
      <c r="AK724" s="5">
        <v>138740.33508537689</v>
      </c>
      <c r="AL724" s="259">
        <v>0.11750000000000001</v>
      </c>
      <c r="AM724" s="259" t="s">
        <v>155</v>
      </c>
      <c r="AN724" s="5">
        <v>418000</v>
      </c>
      <c r="AO724" s="5" t="s">
        <v>268</v>
      </c>
    </row>
    <row r="725" spans="29:41" x14ac:dyDescent="0.3">
      <c r="AC725" s="258">
        <v>59</v>
      </c>
      <c r="AD725" s="79">
        <v>48976</v>
      </c>
      <c r="AE725" s="244" t="s">
        <v>164</v>
      </c>
      <c r="AF725" s="5">
        <v>9087.2166124113137</v>
      </c>
      <c r="AG725" s="5">
        <v>178.82924466218756</v>
      </c>
      <c r="AH725" s="5">
        <v>9266.0458570735009</v>
      </c>
      <c r="AI725" s="5">
        <v>9176.1956084078411</v>
      </c>
      <c r="AJ725" s="5">
        <v>408823.80439159216</v>
      </c>
      <c r="AK725" s="5">
        <v>138919.16433003909</v>
      </c>
      <c r="AL725" s="259">
        <v>0.11750000000000001</v>
      </c>
      <c r="AM725" s="259" t="s">
        <v>155</v>
      </c>
      <c r="AN725" s="5">
        <v>418000</v>
      </c>
      <c r="AO725" s="5" t="s">
        <v>268</v>
      </c>
    </row>
    <row r="726" spans="29:41" x14ac:dyDescent="0.3">
      <c r="AC726" s="258">
        <v>60</v>
      </c>
      <c r="AD726" s="79">
        <v>49004</v>
      </c>
      <c r="AE726" s="244" t="s">
        <v>164</v>
      </c>
      <c r="AF726" s="5">
        <v>9176.1956084078411</v>
      </c>
      <c r="AG726" s="5">
        <v>89.850248665660118</v>
      </c>
      <c r="AH726" s="5">
        <v>9266.0458570735009</v>
      </c>
      <c r="AI726" s="5">
        <v>2.9842794901924208E-13</v>
      </c>
      <c r="AJ726" s="5">
        <v>418000</v>
      </c>
      <c r="AK726" s="5">
        <v>139009.01457870475</v>
      </c>
      <c r="AL726" s="259">
        <v>0.11750000000000001</v>
      </c>
      <c r="AM726" s="259" t="s">
        <v>155</v>
      </c>
      <c r="AN726" s="5">
        <v>418000</v>
      </c>
      <c r="AO726" s="5" t="s">
        <v>268</v>
      </c>
    </row>
    <row r="727" spans="29:41" x14ac:dyDescent="0.3">
      <c r="AC727" s="258">
        <v>0</v>
      </c>
      <c r="AD727" s="79">
        <v>47362</v>
      </c>
      <c r="AE727" s="244" t="s">
        <v>166</v>
      </c>
      <c r="AF727" s="5">
        <v>0</v>
      </c>
      <c r="AG727" s="5">
        <v>0</v>
      </c>
      <c r="AH727" s="5">
        <v>0</v>
      </c>
      <c r="AI727" s="5">
        <v>209000</v>
      </c>
      <c r="AJ727" s="5">
        <v>0</v>
      </c>
      <c r="AK727" s="5">
        <v>0</v>
      </c>
      <c r="AL727" s="259">
        <v>0.11249999999999999</v>
      </c>
      <c r="AM727" s="259" t="s">
        <v>159</v>
      </c>
      <c r="AN727" s="5">
        <v>209000</v>
      </c>
      <c r="AO727" s="5" t="s">
        <v>268</v>
      </c>
    </row>
    <row r="728" spans="29:41" x14ac:dyDescent="0.3">
      <c r="AC728" s="258">
        <v>1</v>
      </c>
      <c r="AD728" s="79">
        <v>47392</v>
      </c>
      <c r="AE728" s="244" t="s">
        <v>166</v>
      </c>
      <c r="AF728" s="5">
        <v>2610.8923445373593</v>
      </c>
      <c r="AG728" s="5">
        <v>1959.3749999999998</v>
      </c>
      <c r="AH728" s="5">
        <v>4570.2673445373593</v>
      </c>
      <c r="AI728" s="5">
        <v>206389.10765546263</v>
      </c>
      <c r="AJ728" s="5">
        <v>2610.8923445373593</v>
      </c>
      <c r="AK728" s="5">
        <v>1959.3749999999998</v>
      </c>
      <c r="AL728" s="259">
        <v>0.11249999999999999</v>
      </c>
      <c r="AM728" s="259" t="s">
        <v>159</v>
      </c>
      <c r="AN728" s="5">
        <v>209000</v>
      </c>
      <c r="AO728" s="5" t="s">
        <v>268</v>
      </c>
    </row>
    <row r="729" spans="29:41" x14ac:dyDescent="0.3">
      <c r="AC729" s="258">
        <v>2</v>
      </c>
      <c r="AD729" s="79">
        <v>47423</v>
      </c>
      <c r="AE729" s="244" t="s">
        <v>166</v>
      </c>
      <c r="AF729" s="5">
        <v>2652.650302227999</v>
      </c>
      <c r="AG729" s="5">
        <v>1891.9001535084076</v>
      </c>
      <c r="AH729" s="5">
        <v>4544.5504557364065</v>
      </c>
      <c r="AI729" s="5">
        <v>203736.45735323464</v>
      </c>
      <c r="AJ729" s="5">
        <v>5263.5426467653579</v>
      </c>
      <c r="AK729" s="5">
        <v>3851.2751535084071</v>
      </c>
      <c r="AL729" s="259">
        <v>0.11</v>
      </c>
      <c r="AM729" s="259" t="s">
        <v>159</v>
      </c>
      <c r="AN729" s="5">
        <v>209000</v>
      </c>
      <c r="AO729" s="5" t="s">
        <v>268</v>
      </c>
    </row>
    <row r="730" spans="29:41" x14ac:dyDescent="0.3">
      <c r="AC730" s="258">
        <v>3</v>
      </c>
      <c r="AD730" s="79">
        <v>47453</v>
      </c>
      <c r="AE730" s="244" t="s">
        <v>166</v>
      </c>
      <c r="AF730" s="5">
        <v>2676.9662633317557</v>
      </c>
      <c r="AG730" s="5">
        <v>1867.5841924046508</v>
      </c>
      <c r="AH730" s="5">
        <v>4544.5504557364065</v>
      </c>
      <c r="AI730" s="5">
        <v>201059.49108990288</v>
      </c>
      <c r="AJ730" s="5">
        <v>7940.5089100971136</v>
      </c>
      <c r="AK730" s="5">
        <v>5718.859345913058</v>
      </c>
      <c r="AL730" s="259">
        <v>0.11</v>
      </c>
      <c r="AM730" s="259" t="s">
        <v>159</v>
      </c>
      <c r="AN730" s="5">
        <v>209000</v>
      </c>
      <c r="AO730" s="5" t="s">
        <v>268</v>
      </c>
    </row>
    <row r="731" spans="29:41" x14ac:dyDescent="0.3">
      <c r="AC731" s="258">
        <v>4</v>
      </c>
      <c r="AD731" s="79">
        <v>47484</v>
      </c>
      <c r="AE731" s="244" t="s">
        <v>166</v>
      </c>
      <c r="AF731" s="5">
        <v>2701.505120745629</v>
      </c>
      <c r="AG731" s="5">
        <v>1843.0453349907764</v>
      </c>
      <c r="AH731" s="5">
        <v>4544.5504557364056</v>
      </c>
      <c r="AI731" s="5">
        <v>198357.98596915725</v>
      </c>
      <c r="AJ731" s="5">
        <v>10642.014030842744</v>
      </c>
      <c r="AK731" s="5">
        <v>7561.9046809038346</v>
      </c>
      <c r="AL731" s="259">
        <v>0.11</v>
      </c>
      <c r="AM731" s="259" t="s">
        <v>159</v>
      </c>
      <c r="AN731" s="5">
        <v>209000</v>
      </c>
      <c r="AO731" s="5" t="s">
        <v>268</v>
      </c>
    </row>
    <row r="732" spans="29:41" x14ac:dyDescent="0.3">
      <c r="AC732" s="258">
        <v>5</v>
      </c>
      <c r="AD732" s="79">
        <v>47515</v>
      </c>
      <c r="AE732" s="244" t="s">
        <v>166</v>
      </c>
      <c r="AF732" s="5">
        <v>2726.2689176857984</v>
      </c>
      <c r="AG732" s="5">
        <v>1818.2815380506081</v>
      </c>
      <c r="AH732" s="5">
        <v>4544.5504557364065</v>
      </c>
      <c r="AI732" s="5">
        <v>195631.71705147144</v>
      </c>
      <c r="AJ732" s="5">
        <v>13368.282948528542</v>
      </c>
      <c r="AK732" s="5">
        <v>9380.1862189544427</v>
      </c>
      <c r="AL732" s="259">
        <v>0.11</v>
      </c>
      <c r="AM732" s="259" t="s">
        <v>159</v>
      </c>
      <c r="AN732" s="5">
        <v>209000</v>
      </c>
      <c r="AO732" s="5" t="s">
        <v>268</v>
      </c>
    </row>
    <row r="733" spans="29:41" x14ac:dyDescent="0.3">
      <c r="AC733" s="258">
        <v>6</v>
      </c>
      <c r="AD733" s="79">
        <v>47543</v>
      </c>
      <c r="AE733" s="244" t="s">
        <v>166</v>
      </c>
      <c r="AF733" s="5">
        <v>2751.2597160979167</v>
      </c>
      <c r="AG733" s="5">
        <v>1793.2907396384883</v>
      </c>
      <c r="AH733" s="5">
        <v>4544.5504557364047</v>
      </c>
      <c r="AI733" s="5">
        <v>192880.45733537353</v>
      </c>
      <c r="AJ733" s="5">
        <v>16119.542664626459</v>
      </c>
      <c r="AK733" s="5">
        <v>11173.476958592932</v>
      </c>
      <c r="AL733" s="259">
        <v>0.11</v>
      </c>
      <c r="AM733" s="259" t="s">
        <v>159</v>
      </c>
      <c r="AN733" s="5">
        <v>209000</v>
      </c>
      <c r="AO733" s="5" t="s">
        <v>268</v>
      </c>
    </row>
    <row r="734" spans="29:41" x14ac:dyDescent="0.3">
      <c r="AC734" s="258">
        <v>7</v>
      </c>
      <c r="AD734" s="79">
        <v>47574</v>
      </c>
      <c r="AE734" s="244" t="s">
        <v>166</v>
      </c>
      <c r="AF734" s="5">
        <v>2776.4795968288158</v>
      </c>
      <c r="AG734" s="5">
        <v>1768.0708589075907</v>
      </c>
      <c r="AH734" s="5">
        <v>4544.5504557364065</v>
      </c>
      <c r="AI734" s="5">
        <v>190103.97773854472</v>
      </c>
      <c r="AJ734" s="5">
        <v>18896.022261455273</v>
      </c>
      <c r="AK734" s="5">
        <v>12941.547817500523</v>
      </c>
      <c r="AL734" s="259">
        <v>0.11</v>
      </c>
      <c r="AM734" s="259" t="s">
        <v>159</v>
      </c>
      <c r="AN734" s="5">
        <v>209000</v>
      </c>
      <c r="AO734" s="5" t="s">
        <v>268</v>
      </c>
    </row>
    <row r="735" spans="29:41" x14ac:dyDescent="0.3">
      <c r="AC735" s="258">
        <v>8</v>
      </c>
      <c r="AD735" s="79">
        <v>47604</v>
      </c>
      <c r="AE735" s="244" t="s">
        <v>166</v>
      </c>
      <c r="AF735" s="5">
        <v>2801.9306597997465</v>
      </c>
      <c r="AG735" s="5">
        <v>1742.61979593666</v>
      </c>
      <c r="AH735" s="5">
        <v>4544.5504557364065</v>
      </c>
      <c r="AI735" s="5">
        <v>187302.04707874497</v>
      </c>
      <c r="AJ735" s="5">
        <v>21697.952921255019</v>
      </c>
      <c r="AK735" s="5">
        <v>14684.167613437183</v>
      </c>
      <c r="AL735" s="259">
        <v>0.11</v>
      </c>
      <c r="AM735" s="259" t="s">
        <v>159</v>
      </c>
      <c r="AN735" s="5">
        <v>209000</v>
      </c>
      <c r="AO735" s="5" t="s">
        <v>268</v>
      </c>
    </row>
    <row r="736" spans="29:41" x14ac:dyDescent="0.3">
      <c r="AC736" s="258">
        <v>9</v>
      </c>
      <c r="AD736" s="79">
        <v>47635</v>
      </c>
      <c r="AE736" s="244" t="s">
        <v>166</v>
      </c>
      <c r="AF736" s="5">
        <v>2827.6150241812443</v>
      </c>
      <c r="AG736" s="5">
        <v>1716.9354315551623</v>
      </c>
      <c r="AH736" s="5">
        <v>4544.5504557364065</v>
      </c>
      <c r="AI736" s="5">
        <v>184474.43205456372</v>
      </c>
      <c r="AJ736" s="5">
        <v>24525.567945436262</v>
      </c>
      <c r="AK736" s="5">
        <v>16401.103044992346</v>
      </c>
      <c r="AL736" s="259">
        <v>0.11</v>
      </c>
      <c r="AM736" s="259" t="s">
        <v>159</v>
      </c>
      <c r="AN736" s="5">
        <v>209000</v>
      </c>
      <c r="AO736" s="5" t="s">
        <v>268</v>
      </c>
    </row>
    <row r="737" spans="29:41" x14ac:dyDescent="0.3">
      <c r="AC737" s="258">
        <v>10</v>
      </c>
      <c r="AD737" s="79">
        <v>47665</v>
      </c>
      <c r="AE737" s="244" t="s">
        <v>166</v>
      </c>
      <c r="AF737" s="5">
        <v>2853.5348285695718</v>
      </c>
      <c r="AG737" s="5">
        <v>1691.0156271668341</v>
      </c>
      <c r="AH737" s="5">
        <v>4544.5504557364056</v>
      </c>
      <c r="AI737" s="5">
        <v>181620.89722599415</v>
      </c>
      <c r="AJ737" s="5">
        <v>27379.102774005834</v>
      </c>
      <c r="AK737" s="5">
        <v>18092.11867215918</v>
      </c>
      <c r="AL737" s="259">
        <v>0.11</v>
      </c>
      <c r="AM737" s="259" t="s">
        <v>159</v>
      </c>
      <c r="AN737" s="5">
        <v>209000</v>
      </c>
      <c r="AO737" s="5" t="s">
        <v>268</v>
      </c>
    </row>
    <row r="738" spans="29:41" x14ac:dyDescent="0.3">
      <c r="AC738" s="258">
        <v>11</v>
      </c>
      <c r="AD738" s="79">
        <v>47696</v>
      </c>
      <c r="AE738" s="244" t="s">
        <v>166</v>
      </c>
      <c r="AF738" s="5">
        <v>2879.6922311647932</v>
      </c>
      <c r="AG738" s="5">
        <v>1664.8582245716132</v>
      </c>
      <c r="AH738" s="5">
        <v>4544.5504557364065</v>
      </c>
      <c r="AI738" s="5">
        <v>178741.20499482937</v>
      </c>
      <c r="AJ738" s="5">
        <v>30258.795005170628</v>
      </c>
      <c r="AK738" s="5">
        <v>19756.976896730794</v>
      </c>
      <c r="AL738" s="259">
        <v>0.11</v>
      </c>
      <c r="AM738" s="259" t="s">
        <v>159</v>
      </c>
      <c r="AN738" s="5">
        <v>209000</v>
      </c>
      <c r="AO738" s="5" t="s">
        <v>268</v>
      </c>
    </row>
    <row r="739" spans="29:41" x14ac:dyDescent="0.3">
      <c r="AC739" s="258">
        <v>12</v>
      </c>
      <c r="AD739" s="79">
        <v>47727</v>
      </c>
      <c r="AE739" s="244" t="s">
        <v>166</v>
      </c>
      <c r="AF739" s="5">
        <v>2906.0894099504694</v>
      </c>
      <c r="AG739" s="5">
        <v>1638.461045785936</v>
      </c>
      <c r="AH739" s="5">
        <v>4544.5504557364056</v>
      </c>
      <c r="AI739" s="5">
        <v>175835.11558487889</v>
      </c>
      <c r="AJ739" s="5">
        <v>33164.884415121094</v>
      </c>
      <c r="AK739" s="5">
        <v>21395.437942516728</v>
      </c>
      <c r="AL739" s="259">
        <v>0.11</v>
      </c>
      <c r="AM739" s="259" t="s">
        <v>159</v>
      </c>
      <c r="AN739" s="5">
        <v>209000</v>
      </c>
      <c r="AO739" s="5" t="s">
        <v>268</v>
      </c>
    </row>
    <row r="740" spans="29:41" x14ac:dyDescent="0.3">
      <c r="AC740" s="258">
        <v>13</v>
      </c>
      <c r="AD740" s="79">
        <v>47757</v>
      </c>
      <c r="AE740" s="244" t="s">
        <v>166</v>
      </c>
      <c r="AF740" s="5">
        <v>2932.7285628750169</v>
      </c>
      <c r="AG740" s="5">
        <v>1611.8218928613899</v>
      </c>
      <c r="AH740" s="5">
        <v>4544.5504557364065</v>
      </c>
      <c r="AI740" s="5">
        <v>172902.38702200388</v>
      </c>
      <c r="AJ740" s="5">
        <v>36097.612977996112</v>
      </c>
      <c r="AK740" s="5">
        <v>23007.259835378118</v>
      </c>
      <c r="AL740" s="259">
        <v>0.11</v>
      </c>
      <c r="AM740" s="259" t="s">
        <v>159</v>
      </c>
      <c r="AN740" s="5">
        <v>209000</v>
      </c>
      <c r="AO740" s="5" t="s">
        <v>268</v>
      </c>
    </row>
    <row r="741" spans="29:41" x14ac:dyDescent="0.3">
      <c r="AC741" s="258">
        <v>14</v>
      </c>
      <c r="AD741" s="79">
        <v>47788</v>
      </c>
      <c r="AE741" s="244" t="s">
        <v>166</v>
      </c>
      <c r="AF741" s="5">
        <v>2974.7157302718911</v>
      </c>
      <c r="AG741" s="5">
        <v>1548.9172170721181</v>
      </c>
      <c r="AH741" s="5">
        <v>4523.6329473440092</v>
      </c>
      <c r="AI741" s="5">
        <v>169927.671291732</v>
      </c>
      <c r="AJ741" s="5">
        <v>39072.328708268004</v>
      </c>
      <c r="AK741" s="5">
        <v>24556.177052450235</v>
      </c>
      <c r="AL741" s="259">
        <v>0.1075</v>
      </c>
      <c r="AM741" s="259" t="s">
        <v>159</v>
      </c>
      <c r="AN741" s="5">
        <v>209000</v>
      </c>
      <c r="AO741" s="5" t="s">
        <v>268</v>
      </c>
    </row>
    <row r="742" spans="29:41" x14ac:dyDescent="0.3">
      <c r="AC742" s="258">
        <v>15</v>
      </c>
      <c r="AD742" s="79">
        <v>47818</v>
      </c>
      <c r="AE742" s="244" t="s">
        <v>166</v>
      </c>
      <c r="AF742" s="5">
        <v>3001.3642253555768</v>
      </c>
      <c r="AG742" s="5">
        <v>1522.2687219884324</v>
      </c>
      <c r="AH742" s="5">
        <v>4523.6329473440092</v>
      </c>
      <c r="AI742" s="5">
        <v>166926.30706637641</v>
      </c>
      <c r="AJ742" s="5">
        <v>42073.692933623577</v>
      </c>
      <c r="AK742" s="5">
        <v>26078.445774438667</v>
      </c>
      <c r="AL742" s="259">
        <v>0.1075</v>
      </c>
      <c r="AM742" s="259" t="s">
        <v>159</v>
      </c>
      <c r="AN742" s="5">
        <v>209000</v>
      </c>
      <c r="AO742" s="5" t="s">
        <v>268</v>
      </c>
    </row>
    <row r="743" spans="29:41" x14ac:dyDescent="0.3">
      <c r="AC743" s="258">
        <v>16</v>
      </c>
      <c r="AD743" s="79">
        <v>47849</v>
      </c>
      <c r="AE743" s="244" t="s">
        <v>166</v>
      </c>
      <c r="AF743" s="5">
        <v>3028.2514465410532</v>
      </c>
      <c r="AG743" s="5">
        <v>1495.3815008029553</v>
      </c>
      <c r="AH743" s="5">
        <v>4523.6329473440082</v>
      </c>
      <c r="AI743" s="5">
        <v>163898.05561983536</v>
      </c>
      <c r="AJ743" s="5">
        <v>45101.944380164627</v>
      </c>
      <c r="AK743" s="5">
        <v>27573.827275241623</v>
      </c>
      <c r="AL743" s="259">
        <v>0.1075</v>
      </c>
      <c r="AM743" s="259" t="s">
        <v>159</v>
      </c>
      <c r="AN743" s="5">
        <v>209000</v>
      </c>
      <c r="AO743" s="5" t="s">
        <v>268</v>
      </c>
    </row>
    <row r="744" spans="29:41" x14ac:dyDescent="0.3">
      <c r="AC744" s="258">
        <v>17</v>
      </c>
      <c r="AD744" s="79">
        <v>47880</v>
      </c>
      <c r="AE744" s="244" t="s">
        <v>166</v>
      </c>
      <c r="AF744" s="5">
        <v>3055.3795324163166</v>
      </c>
      <c r="AG744" s="5">
        <v>1468.2534149276917</v>
      </c>
      <c r="AH744" s="5">
        <v>4523.6329473440082</v>
      </c>
      <c r="AI744" s="5">
        <v>160842.67608741904</v>
      </c>
      <c r="AJ744" s="5">
        <v>48157.323912580941</v>
      </c>
      <c r="AK744" s="5">
        <v>29042.080690169314</v>
      </c>
      <c r="AL744" s="259">
        <v>0.1075</v>
      </c>
      <c r="AM744" s="259" t="s">
        <v>159</v>
      </c>
      <c r="AN744" s="5">
        <v>209000</v>
      </c>
      <c r="AO744" s="5" t="s">
        <v>268</v>
      </c>
    </row>
    <row r="745" spans="29:41" x14ac:dyDescent="0.3">
      <c r="AC745" s="258">
        <v>18</v>
      </c>
      <c r="AD745" s="79">
        <v>47908</v>
      </c>
      <c r="AE745" s="244" t="s">
        <v>166</v>
      </c>
      <c r="AF745" s="5">
        <v>3082.7506407275469</v>
      </c>
      <c r="AG745" s="5">
        <v>1440.8823066164621</v>
      </c>
      <c r="AH745" s="5">
        <v>4523.6329473440092</v>
      </c>
      <c r="AI745" s="5">
        <v>157759.92544669149</v>
      </c>
      <c r="AJ745" s="5">
        <v>51240.074553308485</v>
      </c>
      <c r="AK745" s="5">
        <v>30482.962996785776</v>
      </c>
      <c r="AL745" s="259">
        <v>0.1075</v>
      </c>
      <c r="AM745" s="259" t="s">
        <v>159</v>
      </c>
      <c r="AN745" s="5">
        <v>209000</v>
      </c>
      <c r="AO745" s="5" t="s">
        <v>268</v>
      </c>
    </row>
    <row r="746" spans="29:41" x14ac:dyDescent="0.3">
      <c r="AC746" s="258">
        <v>19</v>
      </c>
      <c r="AD746" s="79">
        <v>47939</v>
      </c>
      <c r="AE746" s="244" t="s">
        <v>166</v>
      </c>
      <c r="AF746" s="5">
        <v>3110.3669485507303</v>
      </c>
      <c r="AG746" s="5">
        <v>1413.265998793278</v>
      </c>
      <c r="AH746" s="5">
        <v>4523.6329473440082</v>
      </c>
      <c r="AI746" s="5">
        <v>154649.55849814074</v>
      </c>
      <c r="AJ746" s="5">
        <v>54350.441501859212</v>
      </c>
      <c r="AK746" s="5">
        <v>31896.228995579055</v>
      </c>
      <c r="AL746" s="259">
        <v>0.1075</v>
      </c>
      <c r="AM746" s="259" t="s">
        <v>159</v>
      </c>
      <c r="AN746" s="5">
        <v>209000</v>
      </c>
      <c r="AO746" s="5" t="s">
        <v>268</v>
      </c>
    </row>
    <row r="747" spans="29:41" x14ac:dyDescent="0.3">
      <c r="AC747" s="258">
        <v>20</v>
      </c>
      <c r="AD747" s="79">
        <v>47969</v>
      </c>
      <c r="AE747" s="244" t="s">
        <v>166</v>
      </c>
      <c r="AF747" s="5">
        <v>3138.2306524648307</v>
      </c>
      <c r="AG747" s="5">
        <v>1385.4022948791776</v>
      </c>
      <c r="AH747" s="5">
        <v>4523.6329473440082</v>
      </c>
      <c r="AI747" s="5">
        <v>151511.3278456759</v>
      </c>
      <c r="AJ747" s="5">
        <v>57488.672154324042</v>
      </c>
      <c r="AK747" s="5">
        <v>33281.63129045823</v>
      </c>
      <c r="AL747" s="259">
        <v>0.1075</v>
      </c>
      <c r="AM747" s="259" t="s">
        <v>159</v>
      </c>
      <c r="AN747" s="5">
        <v>209000</v>
      </c>
      <c r="AO747" s="5" t="s">
        <v>268</v>
      </c>
    </row>
    <row r="748" spans="29:41" x14ac:dyDescent="0.3">
      <c r="AC748" s="258">
        <v>21</v>
      </c>
      <c r="AD748" s="79">
        <v>48000</v>
      </c>
      <c r="AE748" s="244" t="s">
        <v>166</v>
      </c>
      <c r="AF748" s="5">
        <v>3166.3439687264949</v>
      </c>
      <c r="AG748" s="5">
        <v>1357.2889786175133</v>
      </c>
      <c r="AH748" s="5">
        <v>4523.6329473440082</v>
      </c>
      <c r="AI748" s="5">
        <v>148344.98387694941</v>
      </c>
      <c r="AJ748" s="5">
        <v>60655.01612305054</v>
      </c>
      <c r="AK748" s="5">
        <v>34638.920269075745</v>
      </c>
      <c r="AL748" s="259">
        <v>0.1075</v>
      </c>
      <c r="AM748" s="259" t="s">
        <v>159</v>
      </c>
      <c r="AN748" s="5">
        <v>209000</v>
      </c>
      <c r="AO748" s="5" t="s">
        <v>268</v>
      </c>
    </row>
    <row r="749" spans="29:41" x14ac:dyDescent="0.3">
      <c r="AC749" s="258">
        <v>22</v>
      </c>
      <c r="AD749" s="79">
        <v>48030</v>
      </c>
      <c r="AE749" s="244" t="s">
        <v>166</v>
      </c>
      <c r="AF749" s="5">
        <v>3194.7091334463366</v>
      </c>
      <c r="AG749" s="5">
        <v>1328.9238138976718</v>
      </c>
      <c r="AH749" s="5">
        <v>4523.6329473440082</v>
      </c>
      <c r="AI749" s="5">
        <v>145150.27474350308</v>
      </c>
      <c r="AJ749" s="5">
        <v>63849.72525649688</v>
      </c>
      <c r="AK749" s="5">
        <v>35967.844082973417</v>
      </c>
      <c r="AL749" s="259">
        <v>0.1075</v>
      </c>
      <c r="AM749" s="259" t="s">
        <v>159</v>
      </c>
      <c r="AN749" s="5">
        <v>209000</v>
      </c>
      <c r="AO749" s="5" t="s">
        <v>268</v>
      </c>
    </row>
    <row r="750" spans="29:41" x14ac:dyDescent="0.3">
      <c r="AC750" s="258">
        <v>23</v>
      </c>
      <c r="AD750" s="79">
        <v>48061</v>
      </c>
      <c r="AE750" s="244" t="s">
        <v>166</v>
      </c>
      <c r="AF750" s="5">
        <v>3223.3284027667933</v>
      </c>
      <c r="AG750" s="5">
        <v>1300.304544577215</v>
      </c>
      <c r="AH750" s="5">
        <v>4523.6329473440082</v>
      </c>
      <c r="AI750" s="5">
        <v>141926.94634073629</v>
      </c>
      <c r="AJ750" s="5">
        <v>67073.053659263678</v>
      </c>
      <c r="AK750" s="5">
        <v>37268.148627550632</v>
      </c>
      <c r="AL750" s="259">
        <v>0.1075</v>
      </c>
      <c r="AM750" s="259" t="s">
        <v>159</v>
      </c>
      <c r="AN750" s="5">
        <v>209000</v>
      </c>
      <c r="AO750" s="5" t="s">
        <v>268</v>
      </c>
    </row>
    <row r="751" spans="29:41" x14ac:dyDescent="0.3">
      <c r="AC751" s="258">
        <v>24</v>
      </c>
      <c r="AD751" s="79">
        <v>48092</v>
      </c>
      <c r="AE751" s="244" t="s">
        <v>166</v>
      </c>
      <c r="AF751" s="5">
        <v>3252.2040530415788</v>
      </c>
      <c r="AG751" s="5">
        <v>1271.4288943024292</v>
      </c>
      <c r="AH751" s="5">
        <v>4523.6329473440082</v>
      </c>
      <c r="AI751" s="5">
        <v>138674.74228769471</v>
      </c>
      <c r="AJ751" s="5">
        <v>70325.257712305262</v>
      </c>
      <c r="AK751" s="5">
        <v>38539.577521853062</v>
      </c>
      <c r="AL751" s="259">
        <v>0.1075</v>
      </c>
      <c r="AM751" s="259" t="s">
        <v>159</v>
      </c>
      <c r="AN751" s="5">
        <v>209000</v>
      </c>
      <c r="AO751" s="5" t="s">
        <v>268</v>
      </c>
    </row>
    <row r="752" spans="29:41" x14ac:dyDescent="0.3">
      <c r="AC752" s="258">
        <v>25</v>
      </c>
      <c r="AD752" s="79">
        <v>48122</v>
      </c>
      <c r="AE752" s="244" t="s">
        <v>166</v>
      </c>
      <c r="AF752" s="5">
        <v>3281.3383810167434</v>
      </c>
      <c r="AG752" s="5">
        <v>1242.2945663272651</v>
      </c>
      <c r="AH752" s="5">
        <v>4523.6329473440082</v>
      </c>
      <c r="AI752" s="5">
        <v>135393.40390667797</v>
      </c>
      <c r="AJ752" s="5">
        <v>73606.596093322005</v>
      </c>
      <c r="AK752" s="5">
        <v>39781.872088180324</v>
      </c>
      <c r="AL752" s="259">
        <v>0.1075</v>
      </c>
      <c r="AM752" s="259" t="s">
        <v>159</v>
      </c>
      <c r="AN752" s="5">
        <v>209000</v>
      </c>
      <c r="AO752" s="5" t="s">
        <v>268</v>
      </c>
    </row>
    <row r="753" spans="29:41" x14ac:dyDescent="0.3">
      <c r="AC753" s="258">
        <v>26</v>
      </c>
      <c r="AD753" s="79">
        <v>48153</v>
      </c>
      <c r="AE753" s="244" t="s">
        <v>166</v>
      </c>
      <c r="AF753" s="5">
        <v>3310.7337040133516</v>
      </c>
      <c r="AG753" s="5">
        <v>1212.8992433306569</v>
      </c>
      <c r="AH753" s="5">
        <v>4523.6329473440082</v>
      </c>
      <c r="AI753" s="5">
        <v>132082.67020266462</v>
      </c>
      <c r="AJ753" s="5">
        <v>76917.329797335362</v>
      </c>
      <c r="AK753" s="5">
        <v>40994.77133151098</v>
      </c>
      <c r="AL753" s="259">
        <v>0.1075</v>
      </c>
      <c r="AM753" s="259" t="s">
        <v>159</v>
      </c>
      <c r="AN753" s="5">
        <v>209000</v>
      </c>
      <c r="AO753" s="5" t="s">
        <v>268</v>
      </c>
    </row>
    <row r="754" spans="29:41" x14ac:dyDescent="0.3">
      <c r="AC754" s="258">
        <v>27</v>
      </c>
      <c r="AD754" s="79">
        <v>48183</v>
      </c>
      <c r="AE754" s="244" t="s">
        <v>166</v>
      </c>
      <c r="AF754" s="5">
        <v>3340.3923601118049</v>
      </c>
      <c r="AG754" s="5">
        <v>1183.240587232204</v>
      </c>
      <c r="AH754" s="5">
        <v>4523.6329473440092</v>
      </c>
      <c r="AI754" s="5">
        <v>128742.27784255282</v>
      </c>
      <c r="AJ754" s="5">
        <v>80257.722157447162</v>
      </c>
      <c r="AK754" s="5">
        <v>42178.011918743185</v>
      </c>
      <c r="AL754" s="259">
        <v>0.1075</v>
      </c>
      <c r="AM754" s="259" t="s">
        <v>159</v>
      </c>
      <c r="AN754" s="5">
        <v>209000</v>
      </c>
      <c r="AO754" s="5" t="s">
        <v>268</v>
      </c>
    </row>
    <row r="755" spans="29:41" x14ac:dyDescent="0.3">
      <c r="AC755" s="258">
        <v>28</v>
      </c>
      <c r="AD755" s="79">
        <v>48214</v>
      </c>
      <c r="AE755" s="244" t="s">
        <v>166</v>
      </c>
      <c r="AF755" s="5">
        <v>3370.3167083378066</v>
      </c>
      <c r="AG755" s="5">
        <v>1153.3162390062023</v>
      </c>
      <c r="AH755" s="5">
        <v>4523.6329473440092</v>
      </c>
      <c r="AI755" s="5">
        <v>125371.96113421502</v>
      </c>
      <c r="AJ755" s="5">
        <v>83628.038865784969</v>
      </c>
      <c r="AK755" s="5">
        <v>43331.328157749384</v>
      </c>
      <c r="AL755" s="259">
        <v>0.1075</v>
      </c>
      <c r="AM755" s="259" t="s">
        <v>159</v>
      </c>
      <c r="AN755" s="5">
        <v>209000</v>
      </c>
      <c r="AO755" s="5" t="s">
        <v>268</v>
      </c>
    </row>
    <row r="756" spans="29:41" x14ac:dyDescent="0.3">
      <c r="AC756" s="258">
        <v>29</v>
      </c>
      <c r="AD756" s="79">
        <v>48245</v>
      </c>
      <c r="AE756" s="244" t="s">
        <v>166</v>
      </c>
      <c r="AF756" s="5">
        <v>3400.5091288499989</v>
      </c>
      <c r="AG756" s="5">
        <v>1123.1238184940096</v>
      </c>
      <c r="AH756" s="5">
        <v>4523.6329473440082</v>
      </c>
      <c r="AI756" s="5">
        <v>121971.45200536502</v>
      </c>
      <c r="AJ756" s="5">
        <v>87028.547994634966</v>
      </c>
      <c r="AK756" s="5">
        <v>44454.451976243392</v>
      </c>
      <c r="AL756" s="259">
        <v>0.1075</v>
      </c>
      <c r="AM756" s="259" t="s">
        <v>159</v>
      </c>
      <c r="AN756" s="5">
        <v>209000</v>
      </c>
      <c r="AO756" s="5" t="s">
        <v>268</v>
      </c>
    </row>
    <row r="757" spans="29:41" x14ac:dyDescent="0.3">
      <c r="AC757" s="258">
        <v>30</v>
      </c>
      <c r="AD757" s="79">
        <v>48274</v>
      </c>
      <c r="AE757" s="244" t="s">
        <v>166</v>
      </c>
      <c r="AF757" s="5">
        <v>3430.9720231292808</v>
      </c>
      <c r="AG757" s="5">
        <v>1092.6609242147283</v>
      </c>
      <c r="AH757" s="5">
        <v>4523.6329473440092</v>
      </c>
      <c r="AI757" s="5">
        <v>118540.47998223575</v>
      </c>
      <c r="AJ757" s="5">
        <v>90459.52001776424</v>
      </c>
      <c r="AK757" s="5">
        <v>45547.112900458123</v>
      </c>
      <c r="AL757" s="259">
        <v>0.1075</v>
      </c>
      <c r="AM757" s="259" t="s">
        <v>159</v>
      </c>
      <c r="AN757" s="5">
        <v>209000</v>
      </c>
      <c r="AO757" s="5" t="s">
        <v>268</v>
      </c>
    </row>
    <row r="758" spans="29:41" x14ac:dyDescent="0.3">
      <c r="AC758" s="258">
        <v>31</v>
      </c>
      <c r="AD758" s="79">
        <v>48305</v>
      </c>
      <c r="AE758" s="244" t="s">
        <v>166</v>
      </c>
      <c r="AF758" s="5">
        <v>3461.7078141698139</v>
      </c>
      <c r="AG758" s="5">
        <v>1061.9251331741953</v>
      </c>
      <c r="AH758" s="5">
        <v>4523.6329473440092</v>
      </c>
      <c r="AI758" s="5">
        <v>115078.77216806593</v>
      </c>
      <c r="AJ758" s="5">
        <v>93921.227831934055</v>
      </c>
      <c r="AK758" s="5">
        <v>46609.038033632321</v>
      </c>
      <c r="AL758" s="259">
        <v>0.1075</v>
      </c>
      <c r="AM758" s="259" t="s">
        <v>159</v>
      </c>
      <c r="AN758" s="5">
        <v>209000</v>
      </c>
      <c r="AO758" s="5" t="s">
        <v>268</v>
      </c>
    </row>
    <row r="759" spans="29:41" x14ac:dyDescent="0.3">
      <c r="AC759" s="258">
        <v>32</v>
      </c>
      <c r="AD759" s="79">
        <v>48335</v>
      </c>
      <c r="AE759" s="244" t="s">
        <v>166</v>
      </c>
      <c r="AF759" s="5">
        <v>3492.7189466717509</v>
      </c>
      <c r="AG759" s="5">
        <v>1030.9140006722573</v>
      </c>
      <c r="AH759" s="5">
        <v>4523.6329473440082</v>
      </c>
      <c r="AI759" s="5">
        <v>111586.05322139418</v>
      </c>
      <c r="AJ759" s="5">
        <v>97413.946778605809</v>
      </c>
      <c r="AK759" s="5">
        <v>47639.952034304581</v>
      </c>
      <c r="AL759" s="259">
        <v>0.1075</v>
      </c>
      <c r="AM759" s="259" t="s">
        <v>159</v>
      </c>
      <c r="AN759" s="5">
        <v>209000</v>
      </c>
      <c r="AO759" s="5" t="s">
        <v>268</v>
      </c>
    </row>
    <row r="760" spans="29:41" x14ac:dyDescent="0.3">
      <c r="AC760" s="258">
        <v>33</v>
      </c>
      <c r="AD760" s="79">
        <v>48366</v>
      </c>
      <c r="AE760" s="244" t="s">
        <v>166</v>
      </c>
      <c r="AF760" s="5">
        <v>3524.0078872356862</v>
      </c>
      <c r="AG760" s="5">
        <v>999.62506010832283</v>
      </c>
      <c r="AH760" s="5">
        <v>4523.6329473440092</v>
      </c>
      <c r="AI760" s="5">
        <v>108062.04533415849</v>
      </c>
      <c r="AJ760" s="5">
        <v>100937.95466584149</v>
      </c>
      <c r="AK760" s="5">
        <v>48639.577094412904</v>
      </c>
      <c r="AL760" s="259">
        <v>0.1075</v>
      </c>
      <c r="AM760" s="259" t="s">
        <v>159</v>
      </c>
      <c r="AN760" s="5">
        <v>209000</v>
      </c>
      <c r="AO760" s="5" t="s">
        <v>268</v>
      </c>
    </row>
    <row r="761" spans="29:41" x14ac:dyDescent="0.3">
      <c r="AC761" s="258">
        <v>34</v>
      </c>
      <c r="AD761" s="79">
        <v>48396</v>
      </c>
      <c r="AE761" s="244" t="s">
        <v>166</v>
      </c>
      <c r="AF761" s="5">
        <v>3555.5771245588403</v>
      </c>
      <c r="AG761" s="5">
        <v>968.05582278516988</v>
      </c>
      <c r="AH761" s="5">
        <v>4523.6329473440101</v>
      </c>
      <c r="AI761" s="5">
        <v>104506.46820959965</v>
      </c>
      <c r="AJ761" s="5">
        <v>104493.53179040033</v>
      </c>
      <c r="AK761" s="5">
        <v>49607.632917198076</v>
      </c>
      <c r="AL761" s="259">
        <v>0.1075</v>
      </c>
      <c r="AM761" s="259" t="s">
        <v>159</v>
      </c>
      <c r="AN761" s="5">
        <v>209000</v>
      </c>
      <c r="AO761" s="5" t="s">
        <v>268</v>
      </c>
    </row>
    <row r="762" spans="29:41" x14ac:dyDescent="0.3">
      <c r="AC762" s="258">
        <v>35</v>
      </c>
      <c r="AD762" s="79">
        <v>48427</v>
      </c>
      <c r="AE762" s="244" t="s">
        <v>166</v>
      </c>
      <c r="AF762" s="5">
        <v>3587.4291696330124</v>
      </c>
      <c r="AG762" s="5">
        <v>936.20377771099686</v>
      </c>
      <c r="AH762" s="5">
        <v>4523.6329473440092</v>
      </c>
      <c r="AI762" s="5">
        <v>100919.03903996664</v>
      </c>
      <c r="AJ762" s="5">
        <v>108080.96096003335</v>
      </c>
      <c r="AK762" s="5">
        <v>50543.836694909071</v>
      </c>
      <c r="AL762" s="259">
        <v>0.1075</v>
      </c>
      <c r="AM762" s="259" t="s">
        <v>159</v>
      </c>
      <c r="AN762" s="5">
        <v>209000</v>
      </c>
      <c r="AO762" s="5" t="s">
        <v>268</v>
      </c>
    </row>
    <row r="763" spans="29:41" x14ac:dyDescent="0.3">
      <c r="AC763" s="258">
        <v>36</v>
      </c>
      <c r="AD763" s="79">
        <v>48458</v>
      </c>
      <c r="AE763" s="244" t="s">
        <v>166</v>
      </c>
      <c r="AF763" s="5">
        <v>3619.5665559443073</v>
      </c>
      <c r="AG763" s="5">
        <v>904.06639139970105</v>
      </c>
      <c r="AH763" s="5">
        <v>4523.6329473440082</v>
      </c>
      <c r="AI763" s="5">
        <v>97299.472484022335</v>
      </c>
      <c r="AJ763" s="5">
        <v>111700.52751597765</v>
      </c>
      <c r="AK763" s="5">
        <v>51447.903086308768</v>
      </c>
      <c r="AL763" s="259">
        <v>0.1075</v>
      </c>
      <c r="AM763" s="259" t="s">
        <v>159</v>
      </c>
      <c r="AN763" s="5">
        <v>209000</v>
      </c>
      <c r="AO763" s="5" t="s">
        <v>268</v>
      </c>
    </row>
    <row r="764" spans="29:41" x14ac:dyDescent="0.3">
      <c r="AC764" s="258">
        <v>37</v>
      </c>
      <c r="AD764" s="79">
        <v>48488</v>
      </c>
      <c r="AE764" s="244" t="s">
        <v>166</v>
      </c>
      <c r="AF764" s="5">
        <v>3651.9918396746425</v>
      </c>
      <c r="AG764" s="5">
        <v>871.64110766936676</v>
      </c>
      <c r="AH764" s="5">
        <v>4523.6329473440092</v>
      </c>
      <c r="AI764" s="5">
        <v>93647.480644347699</v>
      </c>
      <c r="AJ764" s="5">
        <v>115352.51935565229</v>
      </c>
      <c r="AK764" s="5">
        <v>52319.544193978138</v>
      </c>
      <c r="AL764" s="259">
        <v>0.1075</v>
      </c>
      <c r="AM764" s="259" t="s">
        <v>159</v>
      </c>
      <c r="AN764" s="5">
        <v>209000</v>
      </c>
      <c r="AO764" s="5" t="s">
        <v>268</v>
      </c>
    </row>
    <row r="765" spans="29:41" x14ac:dyDescent="0.3">
      <c r="AC765" s="258">
        <v>38</v>
      </c>
      <c r="AD765" s="79">
        <v>48519</v>
      </c>
      <c r="AE765" s="244" t="s">
        <v>166</v>
      </c>
      <c r="AF765" s="5">
        <v>3684.7075999050621</v>
      </c>
      <c r="AG765" s="5">
        <v>838.92534743894817</v>
      </c>
      <c r="AH765" s="5">
        <v>4523.6329473440101</v>
      </c>
      <c r="AI765" s="5">
        <v>89962.773044442642</v>
      </c>
      <c r="AJ765" s="5">
        <v>119037.22695555734</v>
      </c>
      <c r="AK765" s="5">
        <v>53158.469541417086</v>
      </c>
      <c r="AL765" s="259">
        <v>0.1075</v>
      </c>
      <c r="AM765" s="259" t="s">
        <v>159</v>
      </c>
      <c r="AN765" s="5">
        <v>209000</v>
      </c>
      <c r="AO765" s="5" t="s">
        <v>268</v>
      </c>
    </row>
    <row r="766" spans="29:41" x14ac:dyDescent="0.3">
      <c r="AC766" s="258">
        <v>39</v>
      </c>
      <c r="AD766" s="79">
        <v>48549</v>
      </c>
      <c r="AE766" s="244" t="s">
        <v>166</v>
      </c>
      <c r="AF766" s="5">
        <v>3717.716438820878</v>
      </c>
      <c r="AG766" s="5">
        <v>805.91650852313194</v>
      </c>
      <c r="AH766" s="5">
        <v>4523.6329473440101</v>
      </c>
      <c r="AI766" s="5">
        <v>86245.056605621765</v>
      </c>
      <c r="AJ766" s="5">
        <v>122754.94339437822</v>
      </c>
      <c r="AK766" s="5">
        <v>53964.386049940214</v>
      </c>
      <c r="AL766" s="259">
        <v>0.1075</v>
      </c>
      <c r="AM766" s="259" t="s">
        <v>159</v>
      </c>
      <c r="AN766" s="5">
        <v>209000</v>
      </c>
      <c r="AO766" s="5" t="s">
        <v>268</v>
      </c>
    </row>
    <row r="767" spans="29:41" x14ac:dyDescent="0.3">
      <c r="AC767" s="258">
        <v>40</v>
      </c>
      <c r="AD767" s="79">
        <v>48580</v>
      </c>
      <c r="AE767" s="244" t="s">
        <v>166</v>
      </c>
      <c r="AF767" s="5">
        <v>3751.0209819186475</v>
      </c>
      <c r="AG767" s="5">
        <v>772.61196542536163</v>
      </c>
      <c r="AH767" s="5">
        <v>4523.6329473440092</v>
      </c>
      <c r="AI767" s="5">
        <v>82494.035623703123</v>
      </c>
      <c r="AJ767" s="5">
        <v>126505.96437629686</v>
      </c>
      <c r="AK767" s="5">
        <v>54736.998015365578</v>
      </c>
      <c r="AL767" s="259">
        <v>0.1075</v>
      </c>
      <c r="AM767" s="259" t="s">
        <v>159</v>
      </c>
      <c r="AN767" s="5">
        <v>209000</v>
      </c>
      <c r="AO767" s="5" t="s">
        <v>268</v>
      </c>
    </row>
    <row r="768" spans="29:41" x14ac:dyDescent="0.3">
      <c r="AC768" s="258">
        <v>41</v>
      </c>
      <c r="AD768" s="79">
        <v>48611</v>
      </c>
      <c r="AE768" s="244" t="s">
        <v>166</v>
      </c>
      <c r="AF768" s="5">
        <v>3784.6238782150031</v>
      </c>
      <c r="AG768" s="5">
        <v>739.00906912900712</v>
      </c>
      <c r="AH768" s="5">
        <v>4523.6329473440101</v>
      </c>
      <c r="AI768" s="5">
        <v>78709.41174548812</v>
      </c>
      <c r="AJ768" s="5">
        <v>130290.58825451187</v>
      </c>
      <c r="AK768" s="5">
        <v>55476.007084494588</v>
      </c>
      <c r="AL768" s="259">
        <v>0.1075</v>
      </c>
      <c r="AM768" s="259" t="s">
        <v>159</v>
      </c>
      <c r="AN768" s="5">
        <v>209000</v>
      </c>
      <c r="AO768" s="5" t="s">
        <v>268</v>
      </c>
    </row>
    <row r="769" spans="29:41" x14ac:dyDescent="0.3">
      <c r="AC769" s="258">
        <v>42</v>
      </c>
      <c r="AD769" s="79">
        <v>48639</v>
      </c>
      <c r="AE769" s="244" t="s">
        <v>166</v>
      </c>
      <c r="AF769" s="5">
        <v>3818.5278004573456</v>
      </c>
      <c r="AG769" s="5">
        <v>705.10514688666444</v>
      </c>
      <c r="AH769" s="5">
        <v>4523.6329473440101</v>
      </c>
      <c r="AI769" s="5">
        <v>74890.883945030771</v>
      </c>
      <c r="AJ769" s="5">
        <v>134109.1160549692</v>
      </c>
      <c r="AK769" s="5">
        <v>56181.112231381252</v>
      </c>
      <c r="AL769" s="259">
        <v>0.1075</v>
      </c>
      <c r="AM769" s="259" t="s">
        <v>159</v>
      </c>
      <c r="AN769" s="5">
        <v>209000</v>
      </c>
      <c r="AO769" s="5" t="s">
        <v>268</v>
      </c>
    </row>
    <row r="770" spans="29:41" x14ac:dyDescent="0.3">
      <c r="AC770" s="258">
        <v>43</v>
      </c>
      <c r="AD770" s="79">
        <v>48670</v>
      </c>
      <c r="AE770" s="244" t="s">
        <v>166</v>
      </c>
      <c r="AF770" s="5">
        <v>3852.7354453364437</v>
      </c>
      <c r="AG770" s="5">
        <v>670.89750200756737</v>
      </c>
      <c r="AH770" s="5">
        <v>4523.632947344011</v>
      </c>
      <c r="AI770" s="5">
        <v>71038.148499694333</v>
      </c>
      <c r="AJ770" s="5">
        <v>137961.85150030564</v>
      </c>
      <c r="AK770" s="5">
        <v>56852.009733388819</v>
      </c>
      <c r="AL770" s="259">
        <v>0.1075</v>
      </c>
      <c r="AM770" s="259" t="s">
        <v>159</v>
      </c>
      <c r="AN770" s="5">
        <v>209000</v>
      </c>
      <c r="AO770" s="5" t="s">
        <v>268</v>
      </c>
    </row>
    <row r="771" spans="29:41" x14ac:dyDescent="0.3">
      <c r="AC771" s="258">
        <v>44</v>
      </c>
      <c r="AD771" s="79">
        <v>48700</v>
      </c>
      <c r="AE771" s="244" t="s">
        <v>166</v>
      </c>
      <c r="AF771" s="5">
        <v>3887.249533700915</v>
      </c>
      <c r="AG771" s="5">
        <v>636.38341364309508</v>
      </c>
      <c r="AH771" s="5">
        <v>4523.6329473440101</v>
      </c>
      <c r="AI771" s="5">
        <v>67150.898965993416</v>
      </c>
      <c r="AJ771" s="5">
        <v>141849.10103400654</v>
      </c>
      <c r="AK771" s="5">
        <v>57488.393147031915</v>
      </c>
      <c r="AL771" s="259">
        <v>0.1075</v>
      </c>
      <c r="AM771" s="259" t="s">
        <v>159</v>
      </c>
      <c r="AN771" s="5">
        <v>209000</v>
      </c>
      <c r="AO771" s="5" t="s">
        <v>268</v>
      </c>
    </row>
    <row r="772" spans="29:41" x14ac:dyDescent="0.3">
      <c r="AC772" s="258">
        <v>45</v>
      </c>
      <c r="AD772" s="79">
        <v>48731</v>
      </c>
      <c r="AE772" s="244" t="s">
        <v>166</v>
      </c>
      <c r="AF772" s="5">
        <v>3922.0728107736531</v>
      </c>
      <c r="AG772" s="5">
        <v>601.56013657035771</v>
      </c>
      <c r="AH772" s="5">
        <v>4523.632947344011</v>
      </c>
      <c r="AI772" s="5">
        <v>63228.826155219765</v>
      </c>
      <c r="AJ772" s="5">
        <v>145771.17384478019</v>
      </c>
      <c r="AK772" s="5">
        <v>58089.95328360227</v>
      </c>
      <c r="AL772" s="259">
        <v>0.1075</v>
      </c>
      <c r="AM772" s="259" t="s">
        <v>159</v>
      </c>
      <c r="AN772" s="5">
        <v>209000</v>
      </c>
      <c r="AO772" s="5" t="s">
        <v>268</v>
      </c>
    </row>
    <row r="773" spans="29:41" x14ac:dyDescent="0.3">
      <c r="AC773" s="258">
        <v>46</v>
      </c>
      <c r="AD773" s="79">
        <v>48761</v>
      </c>
      <c r="AE773" s="244" t="s">
        <v>166</v>
      </c>
      <c r="AF773" s="5">
        <v>3957.2080463701682</v>
      </c>
      <c r="AG773" s="5">
        <v>566.42490097384371</v>
      </c>
      <c r="AH773" s="5">
        <v>4523.6329473440119</v>
      </c>
      <c r="AI773" s="5">
        <v>59271.618108849594</v>
      </c>
      <c r="AJ773" s="5">
        <v>149728.38189115035</v>
      </c>
      <c r="AK773" s="5">
        <v>58656.378184576111</v>
      </c>
      <c r="AL773" s="259">
        <v>0.1075</v>
      </c>
      <c r="AM773" s="259" t="s">
        <v>159</v>
      </c>
      <c r="AN773" s="5">
        <v>209000</v>
      </c>
      <c r="AO773" s="5" t="s">
        <v>268</v>
      </c>
    </row>
    <row r="774" spans="29:41" x14ac:dyDescent="0.3">
      <c r="AC774" s="258">
        <v>47</v>
      </c>
      <c r="AD774" s="79">
        <v>48792</v>
      </c>
      <c r="AE774" s="244" t="s">
        <v>166</v>
      </c>
      <c r="AF774" s="5">
        <v>3992.6580351188991</v>
      </c>
      <c r="AG774" s="5">
        <v>530.97491222511098</v>
      </c>
      <c r="AH774" s="5">
        <v>4523.6329473440101</v>
      </c>
      <c r="AI774" s="5">
        <v>55278.960073730697</v>
      </c>
      <c r="AJ774" s="5">
        <v>153721.03992626924</v>
      </c>
      <c r="AK774" s="5">
        <v>59187.35309680122</v>
      </c>
      <c r="AL774" s="259">
        <v>0.1075</v>
      </c>
      <c r="AM774" s="259" t="s">
        <v>159</v>
      </c>
      <c r="AN774" s="5">
        <v>209000</v>
      </c>
      <c r="AO774" s="5" t="s">
        <v>268</v>
      </c>
    </row>
    <row r="775" spans="29:41" x14ac:dyDescent="0.3">
      <c r="AC775" s="258">
        <v>48</v>
      </c>
      <c r="AD775" s="79">
        <v>48823</v>
      </c>
      <c r="AE775" s="244" t="s">
        <v>166</v>
      </c>
      <c r="AF775" s="5">
        <v>4028.4255966835067</v>
      </c>
      <c r="AG775" s="5">
        <v>495.20735066050418</v>
      </c>
      <c r="AH775" s="5">
        <v>4523.632947344011</v>
      </c>
      <c r="AI775" s="5">
        <v>51250.534477047193</v>
      </c>
      <c r="AJ775" s="5">
        <v>157749.46552295276</v>
      </c>
      <c r="AK775" s="5">
        <v>59682.560447461721</v>
      </c>
      <c r="AL775" s="259">
        <v>0.1075</v>
      </c>
      <c r="AM775" s="259" t="s">
        <v>159</v>
      </c>
      <c r="AN775" s="5">
        <v>209000</v>
      </c>
      <c r="AO775" s="5" t="s">
        <v>268</v>
      </c>
    </row>
    <row r="776" spans="29:41" x14ac:dyDescent="0.3">
      <c r="AC776" s="258">
        <v>49</v>
      </c>
      <c r="AD776" s="79">
        <v>48853</v>
      </c>
      <c r="AE776" s="244" t="s">
        <v>166</v>
      </c>
      <c r="AF776" s="5">
        <v>4064.51357598713</v>
      </c>
      <c r="AG776" s="5">
        <v>459.11937135688112</v>
      </c>
      <c r="AH776" s="5">
        <v>4523.632947344011</v>
      </c>
      <c r="AI776" s="5">
        <v>47186.020901060067</v>
      </c>
      <c r="AJ776" s="5">
        <v>161813.97909893989</v>
      </c>
      <c r="AK776" s="5">
        <v>60141.6798188186</v>
      </c>
      <c r="AL776" s="259">
        <v>0.1075</v>
      </c>
      <c r="AM776" s="259" t="s">
        <v>159</v>
      </c>
      <c r="AN776" s="5">
        <v>209000</v>
      </c>
      <c r="AO776" s="5" t="s">
        <v>268</v>
      </c>
    </row>
    <row r="777" spans="29:41" x14ac:dyDescent="0.3">
      <c r="AC777" s="258">
        <v>50</v>
      </c>
      <c r="AD777" s="79">
        <v>48884</v>
      </c>
      <c r="AE777" s="244" t="s">
        <v>166</v>
      </c>
      <c r="AF777" s="5">
        <v>4100.9248434386809</v>
      </c>
      <c r="AG777" s="5">
        <v>422.70810390532978</v>
      </c>
      <c r="AH777" s="5">
        <v>4523.632947344011</v>
      </c>
      <c r="AI777" s="5">
        <v>43085.096057621384</v>
      </c>
      <c r="AJ777" s="5">
        <v>165914.90394237856</v>
      </c>
      <c r="AK777" s="5">
        <v>60564.38792272393</v>
      </c>
      <c r="AL777" s="259">
        <v>0.1075</v>
      </c>
      <c r="AM777" s="259" t="s">
        <v>159</v>
      </c>
      <c r="AN777" s="5">
        <v>209000</v>
      </c>
      <c r="AO777" s="5" t="s">
        <v>268</v>
      </c>
    </row>
    <row r="778" spans="29:41" x14ac:dyDescent="0.3">
      <c r="AC778" s="258">
        <v>51</v>
      </c>
      <c r="AD778" s="79">
        <v>48914</v>
      </c>
      <c r="AE778" s="244" t="s">
        <v>166</v>
      </c>
      <c r="AF778" s="5">
        <v>4137.6622951611535</v>
      </c>
      <c r="AG778" s="5">
        <v>385.9706521828582</v>
      </c>
      <c r="AH778" s="5">
        <v>4523.6329473440119</v>
      </c>
      <c r="AI778" s="5">
        <v>38947.433762460227</v>
      </c>
      <c r="AJ778" s="5">
        <v>170052.56623753972</v>
      </c>
      <c r="AK778" s="5">
        <v>60950.358574906786</v>
      </c>
      <c r="AL778" s="259">
        <v>0.1075</v>
      </c>
      <c r="AM778" s="259" t="s">
        <v>159</v>
      </c>
      <c r="AN778" s="5">
        <v>209000</v>
      </c>
      <c r="AO778" s="5" t="s">
        <v>268</v>
      </c>
    </row>
    <row r="779" spans="29:41" x14ac:dyDescent="0.3">
      <c r="AC779" s="258">
        <v>52</v>
      </c>
      <c r="AD779" s="79">
        <v>48945</v>
      </c>
      <c r="AE779" s="244" t="s">
        <v>166</v>
      </c>
      <c r="AF779" s="5">
        <v>4174.7288532219727</v>
      </c>
      <c r="AG779" s="5">
        <v>348.90409412203951</v>
      </c>
      <c r="AH779" s="5">
        <v>4523.6329473440119</v>
      </c>
      <c r="AI779" s="5">
        <v>34772.704909238251</v>
      </c>
      <c r="AJ779" s="5">
        <v>174227.29509076171</v>
      </c>
      <c r="AK779" s="5">
        <v>61299.262669028823</v>
      </c>
      <c r="AL779" s="259">
        <v>0.1075</v>
      </c>
      <c r="AM779" s="259" t="s">
        <v>159</v>
      </c>
      <c r="AN779" s="5">
        <v>209000</v>
      </c>
      <c r="AO779" s="5" t="s">
        <v>268</v>
      </c>
    </row>
    <row r="780" spans="29:41" x14ac:dyDescent="0.3">
      <c r="AC780" s="258">
        <v>53</v>
      </c>
      <c r="AD780" s="79">
        <v>48976</v>
      </c>
      <c r="AE780" s="244" t="s">
        <v>166</v>
      </c>
      <c r="AF780" s="5">
        <v>4212.1274658654193</v>
      </c>
      <c r="AG780" s="5">
        <v>311.50548147859269</v>
      </c>
      <c r="AH780" s="5">
        <v>4523.6329473440119</v>
      </c>
      <c r="AI780" s="5">
        <v>30560.577443372833</v>
      </c>
      <c r="AJ780" s="5">
        <v>178439.42255662713</v>
      </c>
      <c r="AK780" s="5">
        <v>61610.768150507414</v>
      </c>
      <c r="AL780" s="259">
        <v>0.1075</v>
      </c>
      <c r="AM780" s="259" t="s">
        <v>159</v>
      </c>
      <c r="AN780" s="5">
        <v>209000</v>
      </c>
      <c r="AO780" s="5" t="s">
        <v>268</v>
      </c>
    </row>
    <row r="781" spans="29:41" x14ac:dyDescent="0.3">
      <c r="AC781" s="258">
        <v>54</v>
      </c>
      <c r="AD781" s="79">
        <v>49004</v>
      </c>
      <c r="AE781" s="244" t="s">
        <v>166</v>
      </c>
      <c r="AF781" s="5">
        <v>4249.8611077471287</v>
      </c>
      <c r="AG781" s="5">
        <v>273.77183959688165</v>
      </c>
      <c r="AH781" s="5">
        <v>4523.6329473440101</v>
      </c>
      <c r="AI781" s="5">
        <v>26310.716335625704</v>
      </c>
      <c r="AJ781" s="5">
        <v>182689.28366437426</v>
      </c>
      <c r="AK781" s="5">
        <v>61884.539990104298</v>
      </c>
      <c r="AL781" s="259">
        <v>0.1075</v>
      </c>
      <c r="AM781" s="259" t="s">
        <v>159</v>
      </c>
      <c r="AN781" s="5">
        <v>209000</v>
      </c>
      <c r="AO781" s="5" t="s">
        <v>268</v>
      </c>
    </row>
    <row r="782" spans="29:41" x14ac:dyDescent="0.3">
      <c r="AC782" s="258">
        <v>55</v>
      </c>
      <c r="AD782" s="79">
        <v>49035</v>
      </c>
      <c r="AE782" s="244" t="s">
        <v>166</v>
      </c>
      <c r="AF782" s="5">
        <v>4287.9327801706968</v>
      </c>
      <c r="AG782" s="5">
        <v>235.70016717331359</v>
      </c>
      <c r="AH782" s="5">
        <v>4523.6329473440101</v>
      </c>
      <c r="AI782" s="5">
        <v>22022.783555455007</v>
      </c>
      <c r="AJ782" s="5">
        <v>186977.21644454496</v>
      </c>
      <c r="AK782" s="5">
        <v>62120.240157277614</v>
      </c>
      <c r="AL782" s="259">
        <v>0.1075</v>
      </c>
      <c r="AM782" s="259" t="s">
        <v>159</v>
      </c>
      <c r="AN782" s="5">
        <v>209000</v>
      </c>
      <c r="AO782" s="5" t="s">
        <v>268</v>
      </c>
    </row>
    <row r="783" spans="29:41" x14ac:dyDescent="0.3">
      <c r="AC783" s="258">
        <v>56</v>
      </c>
      <c r="AD783" s="79">
        <v>49065</v>
      </c>
      <c r="AE783" s="244" t="s">
        <v>166</v>
      </c>
      <c r="AF783" s="5">
        <v>4326.3455113263935</v>
      </c>
      <c r="AG783" s="5">
        <v>197.28743601761778</v>
      </c>
      <c r="AH783" s="5">
        <v>4523.632947344011</v>
      </c>
      <c r="AI783" s="5">
        <v>17696.438044128616</v>
      </c>
      <c r="AJ783" s="5">
        <v>191303.56195587135</v>
      </c>
      <c r="AK783" s="5">
        <v>62317.527593295235</v>
      </c>
      <c r="AL783" s="259">
        <v>0.1075</v>
      </c>
      <c r="AM783" s="259" t="s">
        <v>159</v>
      </c>
      <c r="AN783" s="5">
        <v>209000</v>
      </c>
      <c r="AO783" s="5" t="s">
        <v>268</v>
      </c>
    </row>
    <row r="784" spans="29:41" x14ac:dyDescent="0.3">
      <c r="AC784" s="258">
        <v>57</v>
      </c>
      <c r="AD784" s="79">
        <v>49096</v>
      </c>
      <c r="AE784" s="244" t="s">
        <v>166</v>
      </c>
      <c r="AF784" s="5">
        <v>4365.1023565320256</v>
      </c>
      <c r="AG784" s="5">
        <v>158.53059081198552</v>
      </c>
      <c r="AH784" s="5">
        <v>4523.632947344011</v>
      </c>
      <c r="AI784" s="5">
        <v>13331.335687596591</v>
      </c>
      <c r="AJ784" s="5">
        <v>195668.66431240339</v>
      </c>
      <c r="AK784" s="5">
        <v>62476.05818410722</v>
      </c>
      <c r="AL784" s="259">
        <v>0.1075</v>
      </c>
      <c r="AM784" s="259" t="s">
        <v>159</v>
      </c>
      <c r="AN784" s="5">
        <v>209000</v>
      </c>
      <c r="AO784" s="5" t="s">
        <v>268</v>
      </c>
    </row>
    <row r="785" spans="29:41" x14ac:dyDescent="0.3">
      <c r="AC785" s="258">
        <v>58</v>
      </c>
      <c r="AD785" s="79">
        <v>49126</v>
      </c>
      <c r="AE785" s="244" t="s">
        <v>166</v>
      </c>
      <c r="AF785" s="5">
        <v>4404.2063984759598</v>
      </c>
      <c r="AG785" s="5">
        <v>119.42654886805279</v>
      </c>
      <c r="AH785" s="5">
        <v>4523.6329473440128</v>
      </c>
      <c r="AI785" s="5">
        <v>8927.1292891206303</v>
      </c>
      <c r="AJ785" s="5">
        <v>200072.87071087936</v>
      </c>
      <c r="AK785" s="5">
        <v>62595.484732975274</v>
      </c>
      <c r="AL785" s="259">
        <v>0.1075</v>
      </c>
      <c r="AM785" s="259" t="s">
        <v>159</v>
      </c>
      <c r="AN785" s="5">
        <v>209000</v>
      </c>
      <c r="AO785" s="5" t="s">
        <v>268</v>
      </c>
    </row>
    <row r="786" spans="29:41" x14ac:dyDescent="0.3">
      <c r="AC786" s="258">
        <v>59</v>
      </c>
      <c r="AD786" s="79">
        <v>49157</v>
      </c>
      <c r="AE786" s="244" t="s">
        <v>166</v>
      </c>
      <c r="AF786" s="5">
        <v>4443.6607474623061</v>
      </c>
      <c r="AG786" s="5">
        <v>79.972199881705649</v>
      </c>
      <c r="AH786" s="5">
        <v>4523.6329473440119</v>
      </c>
      <c r="AI786" s="5">
        <v>4483.4685416583243</v>
      </c>
      <c r="AJ786" s="5">
        <v>204516.53145834166</v>
      </c>
      <c r="AK786" s="5">
        <v>62675.456932856978</v>
      </c>
      <c r="AL786" s="259">
        <v>0.1075</v>
      </c>
      <c r="AM786" s="259" t="s">
        <v>159</v>
      </c>
      <c r="AN786" s="5">
        <v>209000</v>
      </c>
      <c r="AO786" s="5" t="s">
        <v>268</v>
      </c>
    </row>
    <row r="787" spans="29:41" x14ac:dyDescent="0.3">
      <c r="AC787" s="258">
        <v>60</v>
      </c>
      <c r="AD787" s="79">
        <v>49188</v>
      </c>
      <c r="AE787" s="244" t="s">
        <v>166</v>
      </c>
      <c r="AF787" s="5">
        <v>4483.4685416583243</v>
      </c>
      <c r="AG787" s="5">
        <v>40.164405685689154</v>
      </c>
      <c r="AH787" s="5">
        <v>4523.6329473440137</v>
      </c>
      <c r="AI787" s="5">
        <v>-2.6290081223123707E-13</v>
      </c>
      <c r="AJ787" s="5">
        <v>209000</v>
      </c>
      <c r="AK787" s="5">
        <v>62715.621338542667</v>
      </c>
      <c r="AL787" s="259">
        <v>0.1075</v>
      </c>
      <c r="AM787" s="259" t="s">
        <v>159</v>
      </c>
      <c r="AN787" s="5">
        <v>209000</v>
      </c>
      <c r="AO787" s="5" t="s">
        <v>268</v>
      </c>
    </row>
    <row r="788" spans="29:41" x14ac:dyDescent="0.3">
      <c r="AC788" s="258">
        <v>0</v>
      </c>
      <c r="AD788" s="79">
        <v>47543</v>
      </c>
      <c r="AE788" s="244" t="s">
        <v>167</v>
      </c>
      <c r="AF788" s="5">
        <v>0</v>
      </c>
      <c r="AG788" s="5">
        <v>0</v>
      </c>
      <c r="AH788" s="5">
        <v>0</v>
      </c>
      <c r="AI788" s="5">
        <v>313500</v>
      </c>
      <c r="AJ788" s="5">
        <v>0</v>
      </c>
      <c r="AK788" s="5">
        <v>0</v>
      </c>
      <c r="AL788" s="259">
        <v>0.1</v>
      </c>
      <c r="AM788" s="259" t="s">
        <v>145</v>
      </c>
      <c r="AN788" s="5">
        <v>313500</v>
      </c>
      <c r="AO788" s="5" t="s">
        <v>268</v>
      </c>
    </row>
    <row r="789" spans="29:41" x14ac:dyDescent="0.3">
      <c r="AC789" s="258">
        <v>1</v>
      </c>
      <c r="AD789" s="79">
        <v>47574</v>
      </c>
      <c r="AE789" s="244" t="s">
        <v>167</v>
      </c>
      <c r="AF789" s="5">
        <v>4048.4485169826048</v>
      </c>
      <c r="AG789" s="5">
        <v>2612.5</v>
      </c>
      <c r="AH789" s="5">
        <v>6660.9485169826048</v>
      </c>
      <c r="AI789" s="5">
        <v>309451.55148301739</v>
      </c>
      <c r="AJ789" s="5">
        <v>4048.4485169826048</v>
      </c>
      <c r="AK789" s="5">
        <v>2612.5</v>
      </c>
      <c r="AL789" s="259">
        <v>0.1</v>
      </c>
      <c r="AM789" s="259" t="s">
        <v>145</v>
      </c>
      <c r="AN789" s="5">
        <v>313500</v>
      </c>
      <c r="AO789" s="5" t="s">
        <v>268</v>
      </c>
    </row>
    <row r="790" spans="29:41" x14ac:dyDescent="0.3">
      <c r="AC790" s="258">
        <v>2</v>
      </c>
      <c r="AD790" s="79">
        <v>47604</v>
      </c>
      <c r="AE790" s="244" t="s">
        <v>167</v>
      </c>
      <c r="AF790" s="5">
        <v>4082.1855879574596</v>
      </c>
      <c r="AG790" s="5">
        <v>2578.7629290251452</v>
      </c>
      <c r="AH790" s="5">
        <v>6660.9485169826048</v>
      </c>
      <c r="AI790" s="5">
        <v>305369.36589505995</v>
      </c>
      <c r="AJ790" s="5">
        <v>8130.6341049400644</v>
      </c>
      <c r="AK790" s="5">
        <v>5191.2629290251452</v>
      </c>
      <c r="AL790" s="259">
        <v>0.1</v>
      </c>
      <c r="AM790" s="259" t="s">
        <v>145</v>
      </c>
      <c r="AN790" s="5">
        <v>313500</v>
      </c>
      <c r="AO790" s="5" t="s">
        <v>268</v>
      </c>
    </row>
    <row r="791" spans="29:41" x14ac:dyDescent="0.3">
      <c r="AC791" s="258">
        <v>3</v>
      </c>
      <c r="AD791" s="79">
        <v>47635</v>
      </c>
      <c r="AE791" s="244" t="s">
        <v>167</v>
      </c>
      <c r="AF791" s="5">
        <v>4116.2038011904388</v>
      </c>
      <c r="AG791" s="5">
        <v>2544.7447157921665</v>
      </c>
      <c r="AH791" s="5">
        <v>6660.9485169826048</v>
      </c>
      <c r="AI791" s="5">
        <v>301253.16209386953</v>
      </c>
      <c r="AJ791" s="5">
        <v>12246.837906130502</v>
      </c>
      <c r="AK791" s="5">
        <v>7736.0076448173113</v>
      </c>
      <c r="AL791" s="259">
        <v>0.1</v>
      </c>
      <c r="AM791" s="259" t="s">
        <v>145</v>
      </c>
      <c r="AN791" s="5">
        <v>313500</v>
      </c>
      <c r="AO791" s="5" t="s">
        <v>268</v>
      </c>
    </row>
    <row r="792" spans="29:41" x14ac:dyDescent="0.3">
      <c r="AC792" s="258">
        <v>4</v>
      </c>
      <c r="AD792" s="79">
        <v>47665</v>
      </c>
      <c r="AE792" s="244" t="s">
        <v>167</v>
      </c>
      <c r="AF792" s="5">
        <v>4150.5054995336923</v>
      </c>
      <c r="AG792" s="5">
        <v>2510.443017448913</v>
      </c>
      <c r="AH792" s="5">
        <v>6660.9485169826048</v>
      </c>
      <c r="AI792" s="5">
        <v>297102.65659433586</v>
      </c>
      <c r="AJ792" s="5">
        <v>16397.343405664193</v>
      </c>
      <c r="AK792" s="5">
        <v>10246.450662266225</v>
      </c>
      <c r="AL792" s="259">
        <v>0.1</v>
      </c>
      <c r="AM792" s="259" t="s">
        <v>145</v>
      </c>
      <c r="AN792" s="5">
        <v>313500</v>
      </c>
      <c r="AO792" s="5" t="s">
        <v>268</v>
      </c>
    </row>
    <row r="793" spans="29:41" x14ac:dyDescent="0.3">
      <c r="AC793" s="258">
        <v>5</v>
      </c>
      <c r="AD793" s="79">
        <v>47696</v>
      </c>
      <c r="AE793" s="244" t="s">
        <v>167</v>
      </c>
      <c r="AF793" s="5">
        <v>4185.0930453631399</v>
      </c>
      <c r="AG793" s="5">
        <v>2475.8554716194658</v>
      </c>
      <c r="AH793" s="5">
        <v>6660.9485169826057</v>
      </c>
      <c r="AI793" s="5">
        <v>292917.56354897271</v>
      </c>
      <c r="AJ793" s="5">
        <v>20582.436451027334</v>
      </c>
      <c r="AK793" s="5">
        <v>12722.30613388569</v>
      </c>
      <c r="AL793" s="259">
        <v>0.1</v>
      </c>
      <c r="AM793" s="259" t="s">
        <v>145</v>
      </c>
      <c r="AN793" s="5">
        <v>313500</v>
      </c>
      <c r="AO793" s="5" t="s">
        <v>268</v>
      </c>
    </row>
    <row r="794" spans="29:41" x14ac:dyDescent="0.3">
      <c r="AC794" s="258">
        <v>6</v>
      </c>
      <c r="AD794" s="79">
        <v>47727</v>
      </c>
      <c r="AE794" s="244" t="s">
        <v>167</v>
      </c>
      <c r="AF794" s="5">
        <v>4219.9688207411664</v>
      </c>
      <c r="AG794" s="5">
        <v>2440.9796962414393</v>
      </c>
      <c r="AH794" s="5">
        <v>6660.9485169826057</v>
      </c>
      <c r="AI794" s="5">
        <v>288697.59472823155</v>
      </c>
      <c r="AJ794" s="5">
        <v>24802.405271768501</v>
      </c>
      <c r="AK794" s="5">
        <v>15163.28583012713</v>
      </c>
      <c r="AL794" s="259">
        <v>0.1</v>
      </c>
      <c r="AM794" s="259" t="s">
        <v>145</v>
      </c>
      <c r="AN794" s="5">
        <v>313500</v>
      </c>
      <c r="AO794" s="5" t="s">
        <v>268</v>
      </c>
    </row>
    <row r="795" spans="29:41" x14ac:dyDescent="0.3">
      <c r="AC795" s="258">
        <v>7</v>
      </c>
      <c r="AD795" s="79">
        <v>47757</v>
      </c>
      <c r="AE795" s="244" t="s">
        <v>167</v>
      </c>
      <c r="AF795" s="5">
        <v>4255.1352275806767</v>
      </c>
      <c r="AG795" s="5">
        <v>2405.8132894019295</v>
      </c>
      <c r="AH795" s="5">
        <v>6660.9485169826066</v>
      </c>
      <c r="AI795" s="5">
        <v>284442.45950065088</v>
      </c>
      <c r="AJ795" s="5">
        <v>29057.540499349176</v>
      </c>
      <c r="AK795" s="5">
        <v>17569.099119529059</v>
      </c>
      <c r="AL795" s="259">
        <v>0.1</v>
      </c>
      <c r="AM795" s="259" t="s">
        <v>145</v>
      </c>
      <c r="AN795" s="5">
        <v>313500</v>
      </c>
      <c r="AO795" s="5" t="s">
        <v>268</v>
      </c>
    </row>
    <row r="796" spans="29:41" x14ac:dyDescent="0.3">
      <c r="AC796" s="258">
        <v>8</v>
      </c>
      <c r="AD796" s="79">
        <v>47788</v>
      </c>
      <c r="AE796" s="244" t="s">
        <v>167</v>
      </c>
      <c r="AF796" s="5">
        <v>4315.4121211003367</v>
      </c>
      <c r="AG796" s="5">
        <v>2311.0949834427884</v>
      </c>
      <c r="AH796" s="5">
        <v>6626.507104543125</v>
      </c>
      <c r="AI796" s="5">
        <v>280127.04737955052</v>
      </c>
      <c r="AJ796" s="5">
        <v>33372.952620449512</v>
      </c>
      <c r="AK796" s="5">
        <v>19880.194102971847</v>
      </c>
      <c r="AL796" s="259">
        <v>9.7500000000000003E-2</v>
      </c>
      <c r="AM796" s="259" t="s">
        <v>145</v>
      </c>
      <c r="AN796" s="5">
        <v>313500</v>
      </c>
      <c r="AO796" s="5" t="s">
        <v>268</v>
      </c>
    </row>
    <row r="797" spans="29:41" x14ac:dyDescent="0.3">
      <c r="AC797" s="258">
        <v>9</v>
      </c>
      <c r="AD797" s="79">
        <v>47818</v>
      </c>
      <c r="AE797" s="244" t="s">
        <v>167</v>
      </c>
      <c r="AF797" s="5">
        <v>4350.4748445842761</v>
      </c>
      <c r="AG797" s="5">
        <v>2276.032259958848</v>
      </c>
      <c r="AH797" s="5">
        <v>6626.5071045431241</v>
      </c>
      <c r="AI797" s="5">
        <v>275776.57253496622</v>
      </c>
      <c r="AJ797" s="5">
        <v>37723.42746503379</v>
      </c>
      <c r="AK797" s="5">
        <v>22156.226362930694</v>
      </c>
      <c r="AL797" s="259">
        <v>9.7500000000000003E-2</v>
      </c>
      <c r="AM797" s="259" t="s">
        <v>145</v>
      </c>
      <c r="AN797" s="5">
        <v>313500</v>
      </c>
      <c r="AO797" s="5" t="s">
        <v>268</v>
      </c>
    </row>
    <row r="798" spans="29:41" x14ac:dyDescent="0.3">
      <c r="AC798" s="258">
        <v>10</v>
      </c>
      <c r="AD798" s="79">
        <v>47849</v>
      </c>
      <c r="AE798" s="244" t="s">
        <v>167</v>
      </c>
      <c r="AF798" s="5">
        <v>4385.8224526965223</v>
      </c>
      <c r="AG798" s="5">
        <v>2240.6846518466004</v>
      </c>
      <c r="AH798" s="5">
        <v>6626.5071045431232</v>
      </c>
      <c r="AI798" s="5">
        <v>271390.75008226972</v>
      </c>
      <c r="AJ798" s="5">
        <v>42109.249917730311</v>
      </c>
      <c r="AK798" s="5">
        <v>24396.911014777295</v>
      </c>
      <c r="AL798" s="259">
        <v>9.7500000000000003E-2</v>
      </c>
      <c r="AM798" s="259" t="s">
        <v>145</v>
      </c>
      <c r="AN798" s="5">
        <v>313500</v>
      </c>
      <c r="AO798" s="5" t="s">
        <v>268</v>
      </c>
    </row>
    <row r="799" spans="29:41" x14ac:dyDescent="0.3">
      <c r="AC799" s="258">
        <v>11</v>
      </c>
      <c r="AD799" s="79">
        <v>47880</v>
      </c>
      <c r="AE799" s="244" t="s">
        <v>167</v>
      </c>
      <c r="AF799" s="5">
        <v>4421.4572601246828</v>
      </c>
      <c r="AG799" s="5">
        <v>2205.0498444184414</v>
      </c>
      <c r="AH799" s="5">
        <v>6626.5071045431241</v>
      </c>
      <c r="AI799" s="5">
        <v>266969.29282214504</v>
      </c>
      <c r="AJ799" s="5">
        <v>46530.707177854994</v>
      </c>
      <c r="AK799" s="5">
        <v>26601.960859195737</v>
      </c>
      <c r="AL799" s="259">
        <v>9.7500000000000003E-2</v>
      </c>
      <c r="AM799" s="259" t="s">
        <v>145</v>
      </c>
      <c r="AN799" s="5">
        <v>313500</v>
      </c>
      <c r="AO799" s="5" t="s">
        <v>268</v>
      </c>
    </row>
    <row r="800" spans="29:41" x14ac:dyDescent="0.3">
      <c r="AC800" s="258">
        <v>12</v>
      </c>
      <c r="AD800" s="79">
        <v>47908</v>
      </c>
      <c r="AE800" s="244" t="s">
        <v>167</v>
      </c>
      <c r="AF800" s="5">
        <v>4457.3816003631955</v>
      </c>
      <c r="AG800" s="5">
        <v>2169.1255041799286</v>
      </c>
      <c r="AH800" s="5">
        <v>6626.5071045431241</v>
      </c>
      <c r="AI800" s="5">
        <v>262511.91122178186</v>
      </c>
      <c r="AJ800" s="5">
        <v>50988.088778218189</v>
      </c>
      <c r="AK800" s="5">
        <v>28771.086363375667</v>
      </c>
      <c r="AL800" s="259">
        <v>9.7500000000000003E-2</v>
      </c>
      <c r="AM800" s="259" t="s">
        <v>145</v>
      </c>
      <c r="AN800" s="5">
        <v>313500</v>
      </c>
      <c r="AO800" s="5" t="s">
        <v>268</v>
      </c>
    </row>
    <row r="801" spans="29:41" x14ac:dyDescent="0.3">
      <c r="AC801" s="258">
        <v>13</v>
      </c>
      <c r="AD801" s="79">
        <v>47939</v>
      </c>
      <c r="AE801" s="244" t="s">
        <v>167</v>
      </c>
      <c r="AF801" s="5">
        <v>4493.5978258661471</v>
      </c>
      <c r="AG801" s="5">
        <v>2132.9092786769779</v>
      </c>
      <c r="AH801" s="5">
        <v>6626.507104543125</v>
      </c>
      <c r="AI801" s="5">
        <v>258018.31339591573</v>
      </c>
      <c r="AJ801" s="5">
        <v>55481.686604084338</v>
      </c>
      <c r="AK801" s="5">
        <v>30903.995642052643</v>
      </c>
      <c r="AL801" s="259">
        <v>9.7500000000000003E-2</v>
      </c>
      <c r="AM801" s="259" t="s">
        <v>145</v>
      </c>
      <c r="AN801" s="5">
        <v>313500</v>
      </c>
      <c r="AO801" s="5" t="s">
        <v>268</v>
      </c>
    </row>
    <row r="802" spans="29:41" x14ac:dyDescent="0.3">
      <c r="AC802" s="258">
        <v>14</v>
      </c>
      <c r="AD802" s="79">
        <v>47969</v>
      </c>
      <c r="AE802" s="244" t="s">
        <v>167</v>
      </c>
      <c r="AF802" s="5">
        <v>4530.1083082013083</v>
      </c>
      <c r="AG802" s="5">
        <v>2096.3987963418153</v>
      </c>
      <c r="AH802" s="5">
        <v>6626.5071045431241</v>
      </c>
      <c r="AI802" s="5">
        <v>253488.20508771442</v>
      </c>
      <c r="AJ802" s="5">
        <v>60011.794912285644</v>
      </c>
      <c r="AK802" s="5">
        <v>33000.394438394462</v>
      </c>
      <c r="AL802" s="259">
        <v>9.7500000000000003E-2</v>
      </c>
      <c r="AM802" s="259" t="s">
        <v>145</v>
      </c>
      <c r="AN802" s="5">
        <v>313500</v>
      </c>
      <c r="AO802" s="5" t="s">
        <v>268</v>
      </c>
    </row>
    <row r="803" spans="29:41" x14ac:dyDescent="0.3">
      <c r="AC803" s="258">
        <v>15</v>
      </c>
      <c r="AD803" s="79">
        <v>48000</v>
      </c>
      <c r="AE803" s="244" t="s">
        <v>167</v>
      </c>
      <c r="AF803" s="5">
        <v>4566.9154382054458</v>
      </c>
      <c r="AG803" s="5">
        <v>2059.5916663376797</v>
      </c>
      <c r="AH803" s="5">
        <v>6626.507104543125</v>
      </c>
      <c r="AI803" s="5">
        <v>248921.28964950898</v>
      </c>
      <c r="AJ803" s="5">
        <v>64578.710350491092</v>
      </c>
      <c r="AK803" s="5">
        <v>35059.986104732139</v>
      </c>
      <c r="AL803" s="259">
        <v>9.7500000000000003E-2</v>
      </c>
      <c r="AM803" s="259" t="s">
        <v>145</v>
      </c>
      <c r="AN803" s="5">
        <v>313500</v>
      </c>
      <c r="AO803" s="5" t="s">
        <v>268</v>
      </c>
    </row>
    <row r="804" spans="29:41" x14ac:dyDescent="0.3">
      <c r="AC804" s="258">
        <v>16</v>
      </c>
      <c r="AD804" s="79">
        <v>48030</v>
      </c>
      <c r="AE804" s="244" t="s">
        <v>167</v>
      </c>
      <c r="AF804" s="5">
        <v>4604.0216261408641</v>
      </c>
      <c r="AG804" s="5">
        <v>2022.4854784022605</v>
      </c>
      <c r="AH804" s="5">
        <v>6626.5071045431241</v>
      </c>
      <c r="AI804" s="5">
        <v>244317.26802336812</v>
      </c>
      <c r="AJ804" s="5">
        <v>69182.731976631956</v>
      </c>
      <c r="AK804" s="5">
        <v>37082.4715831344</v>
      </c>
      <c r="AL804" s="259">
        <v>9.7500000000000003E-2</v>
      </c>
      <c r="AM804" s="259" t="s">
        <v>145</v>
      </c>
      <c r="AN804" s="5">
        <v>313500</v>
      </c>
      <c r="AO804" s="5" t="s">
        <v>268</v>
      </c>
    </row>
    <row r="805" spans="29:41" x14ac:dyDescent="0.3">
      <c r="AC805" s="258">
        <v>17</v>
      </c>
      <c r="AD805" s="79">
        <v>48061</v>
      </c>
      <c r="AE805" s="244" t="s">
        <v>167</v>
      </c>
      <c r="AF805" s="5">
        <v>4641.4293018532589</v>
      </c>
      <c r="AG805" s="5">
        <v>1985.0778026898661</v>
      </c>
      <c r="AH805" s="5">
        <v>6626.507104543125</v>
      </c>
      <c r="AI805" s="5">
        <v>239675.83872151485</v>
      </c>
      <c r="AJ805" s="5">
        <v>73824.161278485219</v>
      </c>
      <c r="AK805" s="5">
        <v>39067.54938582427</v>
      </c>
      <c r="AL805" s="259">
        <v>9.7500000000000003E-2</v>
      </c>
      <c r="AM805" s="259" t="s">
        <v>145</v>
      </c>
      <c r="AN805" s="5">
        <v>313500</v>
      </c>
      <c r="AO805" s="5" t="s">
        <v>268</v>
      </c>
    </row>
    <row r="806" spans="29:41" x14ac:dyDescent="0.3">
      <c r="AC806" s="258">
        <v>18</v>
      </c>
      <c r="AD806" s="79">
        <v>48092</v>
      </c>
      <c r="AE806" s="244" t="s">
        <v>167</v>
      </c>
      <c r="AF806" s="5">
        <v>4679.1409149308165</v>
      </c>
      <c r="AG806" s="5">
        <v>1947.3661896123083</v>
      </c>
      <c r="AH806" s="5">
        <v>6626.507104543125</v>
      </c>
      <c r="AI806" s="5">
        <v>234996.69780658404</v>
      </c>
      <c r="AJ806" s="5">
        <v>78503.302193416035</v>
      </c>
      <c r="AK806" s="5">
        <v>41014.915575436578</v>
      </c>
      <c r="AL806" s="259">
        <v>9.7500000000000003E-2</v>
      </c>
      <c r="AM806" s="259" t="s">
        <v>145</v>
      </c>
      <c r="AN806" s="5">
        <v>313500</v>
      </c>
      <c r="AO806" s="5" t="s">
        <v>268</v>
      </c>
    </row>
    <row r="807" spans="29:41" x14ac:dyDescent="0.3">
      <c r="AC807" s="258">
        <v>19</v>
      </c>
      <c r="AD807" s="79">
        <v>48122</v>
      </c>
      <c r="AE807" s="244" t="s">
        <v>167</v>
      </c>
      <c r="AF807" s="5">
        <v>4717.1589348646285</v>
      </c>
      <c r="AG807" s="5">
        <v>1909.3481696784954</v>
      </c>
      <c r="AH807" s="5">
        <v>6626.5071045431241</v>
      </c>
      <c r="AI807" s="5">
        <v>230279.53887171941</v>
      </c>
      <c r="AJ807" s="5">
        <v>83220.461128280658</v>
      </c>
      <c r="AK807" s="5">
        <v>42924.263745115073</v>
      </c>
      <c r="AL807" s="259">
        <v>9.7500000000000003E-2</v>
      </c>
      <c r="AM807" s="259" t="s">
        <v>145</v>
      </c>
      <c r="AN807" s="5">
        <v>313500</v>
      </c>
      <c r="AO807" s="5" t="s">
        <v>268</v>
      </c>
    </row>
    <row r="808" spans="29:41" x14ac:dyDescent="0.3">
      <c r="AC808" s="258">
        <v>20</v>
      </c>
      <c r="AD808" s="79">
        <v>48153</v>
      </c>
      <c r="AE808" s="244" t="s">
        <v>167</v>
      </c>
      <c r="AF808" s="5">
        <v>4755.4858512104047</v>
      </c>
      <c r="AG808" s="5">
        <v>1871.0212533327203</v>
      </c>
      <c r="AH808" s="5">
        <v>6626.507104543125</v>
      </c>
      <c r="AI808" s="5">
        <v>225524.05302050902</v>
      </c>
      <c r="AJ808" s="5">
        <v>87975.946979491069</v>
      </c>
      <c r="AK808" s="5">
        <v>44795.284998447794</v>
      </c>
      <c r="AL808" s="259">
        <v>9.7500000000000003E-2</v>
      </c>
      <c r="AM808" s="259" t="s">
        <v>145</v>
      </c>
      <c r="AN808" s="5">
        <v>313500</v>
      </c>
      <c r="AO808" s="5" t="s">
        <v>268</v>
      </c>
    </row>
    <row r="809" spans="29:41" x14ac:dyDescent="0.3">
      <c r="AC809" s="258">
        <v>21</v>
      </c>
      <c r="AD809" s="79">
        <v>48183</v>
      </c>
      <c r="AE809" s="244" t="s">
        <v>167</v>
      </c>
      <c r="AF809" s="5">
        <v>4794.1241737514883</v>
      </c>
      <c r="AG809" s="5">
        <v>1832.3829307916358</v>
      </c>
      <c r="AH809" s="5">
        <v>6626.5071045431241</v>
      </c>
      <c r="AI809" s="5">
        <v>220729.92884675754</v>
      </c>
      <c r="AJ809" s="5">
        <v>92770.071153242563</v>
      </c>
      <c r="AK809" s="5">
        <v>46627.667929239433</v>
      </c>
      <c r="AL809" s="259">
        <v>9.7500000000000003E-2</v>
      </c>
      <c r="AM809" s="259" t="s">
        <v>145</v>
      </c>
      <c r="AN809" s="5">
        <v>313500</v>
      </c>
      <c r="AO809" s="5" t="s">
        <v>268</v>
      </c>
    </row>
    <row r="810" spans="29:41" x14ac:dyDescent="0.3">
      <c r="AC810" s="258">
        <v>22</v>
      </c>
      <c r="AD810" s="79">
        <v>48214</v>
      </c>
      <c r="AE810" s="244" t="s">
        <v>167</v>
      </c>
      <c r="AF810" s="5">
        <v>4833.0764326632197</v>
      </c>
      <c r="AG810" s="5">
        <v>1793.430671879905</v>
      </c>
      <c r="AH810" s="5">
        <v>6626.507104543125</v>
      </c>
      <c r="AI810" s="5">
        <v>215896.85241409432</v>
      </c>
      <c r="AJ810" s="5">
        <v>97603.147585905783</v>
      </c>
      <c r="AK810" s="5">
        <v>48421.098601119338</v>
      </c>
      <c r="AL810" s="259">
        <v>9.7500000000000003E-2</v>
      </c>
      <c r="AM810" s="259" t="s">
        <v>145</v>
      </c>
      <c r="AN810" s="5">
        <v>313500</v>
      </c>
      <c r="AO810" s="5" t="s">
        <v>268</v>
      </c>
    </row>
    <row r="811" spans="29:41" x14ac:dyDescent="0.3">
      <c r="AC811" s="258">
        <v>23</v>
      </c>
      <c r="AD811" s="79">
        <v>48245</v>
      </c>
      <c r="AE811" s="244" t="s">
        <v>167</v>
      </c>
      <c r="AF811" s="5">
        <v>4872.34517867861</v>
      </c>
      <c r="AG811" s="5">
        <v>1754.1619258645164</v>
      </c>
      <c r="AH811" s="5">
        <v>6626.5071045431259</v>
      </c>
      <c r="AI811" s="5">
        <v>211024.50723541572</v>
      </c>
      <c r="AJ811" s="5">
        <v>102475.4927645844</v>
      </c>
      <c r="AK811" s="5">
        <v>50175.260526983853</v>
      </c>
      <c r="AL811" s="259">
        <v>9.7500000000000003E-2</v>
      </c>
      <c r="AM811" s="259" t="s">
        <v>145</v>
      </c>
      <c r="AN811" s="5">
        <v>313500</v>
      </c>
      <c r="AO811" s="5" t="s">
        <v>268</v>
      </c>
    </row>
    <row r="812" spans="29:41" x14ac:dyDescent="0.3">
      <c r="AC812" s="258">
        <v>24</v>
      </c>
      <c r="AD812" s="79">
        <v>48274</v>
      </c>
      <c r="AE812" s="244" t="s">
        <v>167</v>
      </c>
      <c r="AF812" s="5">
        <v>4911.9329832553722</v>
      </c>
      <c r="AG812" s="5">
        <v>1714.5741212877529</v>
      </c>
      <c r="AH812" s="5">
        <v>6626.507104543125</v>
      </c>
      <c r="AI812" s="5">
        <v>206112.57425216035</v>
      </c>
      <c r="AJ812" s="5">
        <v>107387.42574783978</v>
      </c>
      <c r="AK812" s="5">
        <v>51889.834648271608</v>
      </c>
      <c r="AL812" s="259">
        <v>9.7500000000000003E-2</v>
      </c>
      <c r="AM812" s="259" t="s">
        <v>145</v>
      </c>
      <c r="AN812" s="5">
        <v>313500</v>
      </c>
      <c r="AO812" s="5" t="s">
        <v>268</v>
      </c>
    </row>
    <row r="813" spans="29:41" x14ac:dyDescent="0.3">
      <c r="AC813" s="258">
        <v>25</v>
      </c>
      <c r="AD813" s="79">
        <v>48305</v>
      </c>
      <c r="AE813" s="244" t="s">
        <v>167</v>
      </c>
      <c r="AF813" s="5">
        <v>4951.842438744322</v>
      </c>
      <c r="AG813" s="5">
        <v>1674.6646657988028</v>
      </c>
      <c r="AH813" s="5">
        <v>6626.507104543125</v>
      </c>
      <c r="AI813" s="5">
        <v>201160.73181341603</v>
      </c>
      <c r="AJ813" s="5">
        <v>112339.2681865841</v>
      </c>
      <c r="AK813" s="5">
        <v>53564.49931407041</v>
      </c>
      <c r="AL813" s="259">
        <v>9.7500000000000003E-2</v>
      </c>
      <c r="AM813" s="259" t="s">
        <v>145</v>
      </c>
      <c r="AN813" s="5">
        <v>313500</v>
      </c>
      <c r="AO813" s="5" t="s">
        <v>268</v>
      </c>
    </row>
    <row r="814" spans="29:41" x14ac:dyDescent="0.3">
      <c r="AC814" s="258">
        <v>26</v>
      </c>
      <c r="AD814" s="79">
        <v>48335</v>
      </c>
      <c r="AE814" s="244" t="s">
        <v>167</v>
      </c>
      <c r="AF814" s="5">
        <v>4992.0761585591208</v>
      </c>
      <c r="AG814" s="5">
        <v>1634.4309459840053</v>
      </c>
      <c r="AH814" s="5">
        <v>6626.5071045431259</v>
      </c>
      <c r="AI814" s="5">
        <v>196168.65565485691</v>
      </c>
      <c r="AJ814" s="5">
        <v>117331.34434514322</v>
      </c>
      <c r="AK814" s="5">
        <v>55198.930260054418</v>
      </c>
      <c r="AL814" s="259">
        <v>9.7500000000000003E-2</v>
      </c>
      <c r="AM814" s="259" t="s">
        <v>145</v>
      </c>
      <c r="AN814" s="5">
        <v>313500</v>
      </c>
      <c r="AO814" s="5" t="s">
        <v>268</v>
      </c>
    </row>
    <row r="815" spans="29:41" x14ac:dyDescent="0.3">
      <c r="AC815" s="258">
        <v>27</v>
      </c>
      <c r="AD815" s="79">
        <v>48366</v>
      </c>
      <c r="AE815" s="244" t="s">
        <v>167</v>
      </c>
      <c r="AF815" s="5">
        <v>5032.6367773474121</v>
      </c>
      <c r="AG815" s="5">
        <v>1593.8703271957124</v>
      </c>
      <c r="AH815" s="5">
        <v>6626.507104543125</v>
      </c>
      <c r="AI815" s="5">
        <v>191136.01887750949</v>
      </c>
      <c r="AJ815" s="5">
        <v>122363.98112249063</v>
      </c>
      <c r="AK815" s="5">
        <v>56792.800587250131</v>
      </c>
      <c r="AL815" s="259">
        <v>9.7500000000000003E-2</v>
      </c>
      <c r="AM815" s="259" t="s">
        <v>145</v>
      </c>
      <c r="AN815" s="5">
        <v>313500</v>
      </c>
      <c r="AO815" s="5" t="s">
        <v>268</v>
      </c>
    </row>
    <row r="816" spans="29:41" x14ac:dyDescent="0.3">
      <c r="AC816" s="258">
        <v>28</v>
      </c>
      <c r="AD816" s="79">
        <v>48396</v>
      </c>
      <c r="AE816" s="244" t="s">
        <v>167</v>
      </c>
      <c r="AF816" s="5">
        <v>5073.5269511633614</v>
      </c>
      <c r="AG816" s="5">
        <v>1552.9801533797647</v>
      </c>
      <c r="AH816" s="5">
        <v>6626.5071045431259</v>
      </c>
      <c r="AI816" s="5">
        <v>186062.49192634612</v>
      </c>
      <c r="AJ816" s="5">
        <v>127437.508073654</v>
      </c>
      <c r="AK816" s="5">
        <v>58345.780740629896</v>
      </c>
      <c r="AL816" s="259">
        <v>9.7500000000000003E-2</v>
      </c>
      <c r="AM816" s="259" t="s">
        <v>145</v>
      </c>
      <c r="AN816" s="5">
        <v>313500</v>
      </c>
      <c r="AO816" s="5" t="s">
        <v>268</v>
      </c>
    </row>
    <row r="817" spans="29:41" x14ac:dyDescent="0.3">
      <c r="AC817" s="258">
        <v>29</v>
      </c>
      <c r="AD817" s="79">
        <v>48427</v>
      </c>
      <c r="AE817" s="244" t="s">
        <v>167</v>
      </c>
      <c r="AF817" s="5">
        <v>5114.7493576415627</v>
      </c>
      <c r="AG817" s="5">
        <v>1511.7577469015623</v>
      </c>
      <c r="AH817" s="5">
        <v>6626.507104543125</v>
      </c>
      <c r="AI817" s="5">
        <v>180947.74256870456</v>
      </c>
      <c r="AJ817" s="5">
        <v>132552.25743129555</v>
      </c>
      <c r="AK817" s="5">
        <v>59857.538487531456</v>
      </c>
      <c r="AL817" s="259">
        <v>9.7500000000000003E-2</v>
      </c>
      <c r="AM817" s="259" t="s">
        <v>145</v>
      </c>
      <c r="AN817" s="5">
        <v>313500</v>
      </c>
      <c r="AO817" s="5" t="s">
        <v>268</v>
      </c>
    </row>
    <row r="818" spans="29:41" x14ac:dyDescent="0.3">
      <c r="AC818" s="258">
        <v>30</v>
      </c>
      <c r="AD818" s="79">
        <v>48458</v>
      </c>
      <c r="AE818" s="244" t="s">
        <v>167</v>
      </c>
      <c r="AF818" s="5">
        <v>5156.3066961724016</v>
      </c>
      <c r="AG818" s="5">
        <v>1470.2004083707245</v>
      </c>
      <c r="AH818" s="5">
        <v>6626.5071045431259</v>
      </c>
      <c r="AI818" s="5">
        <v>175791.43587253217</v>
      </c>
      <c r="AJ818" s="5">
        <v>137708.56412746795</v>
      </c>
      <c r="AK818" s="5">
        <v>61327.738895902177</v>
      </c>
      <c r="AL818" s="259">
        <v>9.7500000000000003E-2</v>
      </c>
      <c r="AM818" s="259" t="s">
        <v>145</v>
      </c>
      <c r="AN818" s="5">
        <v>313500</v>
      </c>
      <c r="AO818" s="5" t="s">
        <v>268</v>
      </c>
    </row>
    <row r="819" spans="29:41" x14ac:dyDescent="0.3">
      <c r="AC819" s="258">
        <v>31</v>
      </c>
      <c r="AD819" s="79">
        <v>48488</v>
      </c>
      <c r="AE819" s="244" t="s">
        <v>167</v>
      </c>
      <c r="AF819" s="5">
        <v>5198.2016880788024</v>
      </c>
      <c r="AG819" s="5">
        <v>1428.3054164643238</v>
      </c>
      <c r="AH819" s="5">
        <v>6626.5071045431259</v>
      </c>
      <c r="AI819" s="5">
        <v>170593.23418445335</v>
      </c>
      <c r="AJ819" s="5">
        <v>142906.76581554677</v>
      </c>
      <c r="AK819" s="5">
        <v>62756.044312366503</v>
      </c>
      <c r="AL819" s="259">
        <v>9.7500000000000003E-2</v>
      </c>
      <c r="AM819" s="259" t="s">
        <v>145</v>
      </c>
      <c r="AN819" s="5">
        <v>313500</v>
      </c>
      <c r="AO819" s="5" t="s">
        <v>268</v>
      </c>
    </row>
    <row r="820" spans="29:41" x14ac:dyDescent="0.3">
      <c r="AC820" s="258">
        <v>32</v>
      </c>
      <c r="AD820" s="79">
        <v>48519</v>
      </c>
      <c r="AE820" s="244" t="s">
        <v>167</v>
      </c>
      <c r="AF820" s="5">
        <v>5240.437076794442</v>
      </c>
      <c r="AG820" s="5">
        <v>1386.0700277486835</v>
      </c>
      <c r="AH820" s="5">
        <v>6626.507104543125</v>
      </c>
      <c r="AI820" s="5">
        <v>165352.7971076589</v>
      </c>
      <c r="AJ820" s="5">
        <v>148147.20289234121</v>
      </c>
      <c r="AK820" s="5">
        <v>64142.114340115186</v>
      </c>
      <c r="AL820" s="259">
        <v>9.7500000000000003E-2</v>
      </c>
      <c r="AM820" s="259" t="s">
        <v>145</v>
      </c>
      <c r="AN820" s="5">
        <v>313500</v>
      </c>
      <c r="AO820" s="5" t="s">
        <v>268</v>
      </c>
    </row>
    <row r="821" spans="29:41" x14ac:dyDescent="0.3">
      <c r="AC821" s="258">
        <v>33</v>
      </c>
      <c r="AD821" s="79">
        <v>48549</v>
      </c>
      <c r="AE821" s="244" t="s">
        <v>167</v>
      </c>
      <c r="AF821" s="5">
        <v>5283.0156280433957</v>
      </c>
      <c r="AG821" s="5">
        <v>1343.4914764997286</v>
      </c>
      <c r="AH821" s="5">
        <v>6626.5071045431241</v>
      </c>
      <c r="AI821" s="5">
        <v>160069.78147961551</v>
      </c>
      <c r="AJ821" s="5">
        <v>153430.2185203846</v>
      </c>
      <c r="AK821" s="5">
        <v>65485.605816614916</v>
      </c>
      <c r="AL821" s="259">
        <v>9.7500000000000003E-2</v>
      </c>
      <c r="AM821" s="259" t="s">
        <v>145</v>
      </c>
      <c r="AN821" s="5">
        <v>313500</v>
      </c>
      <c r="AO821" s="5" t="s">
        <v>268</v>
      </c>
    </row>
    <row r="822" spans="29:41" x14ac:dyDescent="0.3">
      <c r="AC822" s="258">
        <v>34</v>
      </c>
      <c r="AD822" s="79">
        <v>48580</v>
      </c>
      <c r="AE822" s="244" t="s">
        <v>167</v>
      </c>
      <c r="AF822" s="5">
        <v>5325.9401300212485</v>
      </c>
      <c r="AG822" s="5">
        <v>1300.5669745218761</v>
      </c>
      <c r="AH822" s="5">
        <v>6626.507104543125</v>
      </c>
      <c r="AI822" s="5">
        <v>154743.84134959427</v>
      </c>
      <c r="AJ822" s="5">
        <v>158756.15865040585</v>
      </c>
      <c r="AK822" s="5">
        <v>66786.172791136793</v>
      </c>
      <c r="AL822" s="259">
        <v>9.7500000000000003E-2</v>
      </c>
      <c r="AM822" s="259" t="s">
        <v>145</v>
      </c>
      <c r="AN822" s="5">
        <v>313500</v>
      </c>
      <c r="AO822" s="5" t="s">
        <v>268</v>
      </c>
    </row>
    <row r="823" spans="29:41" x14ac:dyDescent="0.3">
      <c r="AC823" s="258">
        <v>35</v>
      </c>
      <c r="AD823" s="79">
        <v>48611</v>
      </c>
      <c r="AE823" s="244" t="s">
        <v>167</v>
      </c>
      <c r="AF823" s="5">
        <v>5369.213393577671</v>
      </c>
      <c r="AG823" s="5">
        <v>1257.2937109654536</v>
      </c>
      <c r="AH823" s="5">
        <v>6626.507104543125</v>
      </c>
      <c r="AI823" s="5">
        <v>149374.6279560166</v>
      </c>
      <c r="AJ823" s="5">
        <v>164125.37204398352</v>
      </c>
      <c r="AK823" s="5">
        <v>68043.466502102252</v>
      </c>
      <c r="AL823" s="259">
        <v>9.7500000000000003E-2</v>
      </c>
      <c r="AM823" s="259" t="s">
        <v>145</v>
      </c>
      <c r="AN823" s="5">
        <v>313500</v>
      </c>
      <c r="AO823" s="5" t="s">
        <v>268</v>
      </c>
    </row>
    <row r="824" spans="29:41" x14ac:dyDescent="0.3">
      <c r="AC824" s="258">
        <v>36</v>
      </c>
      <c r="AD824" s="79">
        <v>48639</v>
      </c>
      <c r="AE824" s="244" t="s">
        <v>167</v>
      </c>
      <c r="AF824" s="5">
        <v>5412.8382524004901</v>
      </c>
      <c r="AG824" s="5">
        <v>1213.6688521426349</v>
      </c>
      <c r="AH824" s="5">
        <v>6626.507104543125</v>
      </c>
      <c r="AI824" s="5">
        <v>143961.78970361612</v>
      </c>
      <c r="AJ824" s="5">
        <v>169538.210296384</v>
      </c>
      <c r="AK824" s="5">
        <v>69257.135354244892</v>
      </c>
      <c r="AL824" s="259">
        <v>9.7500000000000003E-2</v>
      </c>
      <c r="AM824" s="259" t="s">
        <v>145</v>
      </c>
      <c r="AN824" s="5">
        <v>313500</v>
      </c>
      <c r="AO824" s="5" t="s">
        <v>268</v>
      </c>
    </row>
    <row r="825" spans="29:41" x14ac:dyDescent="0.3">
      <c r="AC825" s="258">
        <v>37</v>
      </c>
      <c r="AD825" s="79">
        <v>48670</v>
      </c>
      <c r="AE825" s="244" t="s">
        <v>167</v>
      </c>
      <c r="AF825" s="5">
        <v>5456.8175632012444</v>
      </c>
      <c r="AG825" s="5">
        <v>1169.6895413418811</v>
      </c>
      <c r="AH825" s="5">
        <v>6626.5071045431259</v>
      </c>
      <c r="AI825" s="5">
        <v>138504.97214041487</v>
      </c>
      <c r="AJ825" s="5">
        <v>174995.02785958524</v>
      </c>
      <c r="AK825" s="5">
        <v>70426.824895586775</v>
      </c>
      <c r="AL825" s="259">
        <v>9.7500000000000003E-2</v>
      </c>
      <c r="AM825" s="259" t="s">
        <v>145</v>
      </c>
      <c r="AN825" s="5">
        <v>313500</v>
      </c>
      <c r="AO825" s="5" t="s">
        <v>268</v>
      </c>
    </row>
    <row r="826" spans="29:41" x14ac:dyDescent="0.3">
      <c r="AC826" s="258">
        <v>38</v>
      </c>
      <c r="AD826" s="79">
        <v>48700</v>
      </c>
      <c r="AE826" s="244" t="s">
        <v>167</v>
      </c>
      <c r="AF826" s="5">
        <v>5501.1542059022549</v>
      </c>
      <c r="AG826" s="5">
        <v>1125.352898640871</v>
      </c>
      <c r="AH826" s="5">
        <v>6626.5071045431259</v>
      </c>
      <c r="AI826" s="5">
        <v>133003.81793451263</v>
      </c>
      <c r="AJ826" s="5">
        <v>180496.18206548749</v>
      </c>
      <c r="AK826" s="5">
        <v>71552.177794227639</v>
      </c>
      <c r="AL826" s="259">
        <v>9.7500000000000003E-2</v>
      </c>
      <c r="AM826" s="259" t="s">
        <v>145</v>
      </c>
      <c r="AN826" s="5">
        <v>313500</v>
      </c>
      <c r="AO826" s="5" t="s">
        <v>268</v>
      </c>
    </row>
    <row r="827" spans="29:41" x14ac:dyDescent="0.3">
      <c r="AC827" s="258">
        <v>39</v>
      </c>
      <c r="AD827" s="79">
        <v>48731</v>
      </c>
      <c r="AE827" s="244" t="s">
        <v>167</v>
      </c>
      <c r="AF827" s="5">
        <v>5545.8510838252096</v>
      </c>
      <c r="AG827" s="5">
        <v>1080.6560207179152</v>
      </c>
      <c r="AH827" s="5">
        <v>6626.507104543125</v>
      </c>
      <c r="AI827" s="5">
        <v>127457.96685068741</v>
      </c>
      <c r="AJ827" s="5">
        <v>186042.03314931269</v>
      </c>
      <c r="AK827" s="5">
        <v>72632.833814945552</v>
      </c>
      <c r="AL827" s="259">
        <v>9.7500000000000003E-2</v>
      </c>
      <c r="AM827" s="259" t="s">
        <v>145</v>
      </c>
      <c r="AN827" s="5">
        <v>313500</v>
      </c>
      <c r="AO827" s="5" t="s">
        <v>268</v>
      </c>
    </row>
    <row r="828" spans="29:41" x14ac:dyDescent="0.3">
      <c r="AC828" s="258">
        <v>40</v>
      </c>
      <c r="AD828" s="79">
        <v>48761</v>
      </c>
      <c r="AE828" s="244" t="s">
        <v>167</v>
      </c>
      <c r="AF828" s="5">
        <v>5590.9111238812911</v>
      </c>
      <c r="AG828" s="5">
        <v>1035.5959806618353</v>
      </c>
      <c r="AH828" s="5">
        <v>6626.5071045431259</v>
      </c>
      <c r="AI828" s="5">
        <v>121867.05572680612</v>
      </c>
      <c r="AJ828" s="5">
        <v>191632.94427319398</v>
      </c>
      <c r="AK828" s="5">
        <v>73668.429795607386</v>
      </c>
      <c r="AL828" s="259">
        <v>9.7500000000000003E-2</v>
      </c>
      <c r="AM828" s="259" t="s">
        <v>145</v>
      </c>
      <c r="AN828" s="5">
        <v>313500</v>
      </c>
      <c r="AO828" s="5" t="s">
        <v>268</v>
      </c>
    </row>
    <row r="829" spans="29:41" x14ac:dyDescent="0.3">
      <c r="AC829" s="258">
        <v>41</v>
      </c>
      <c r="AD829" s="79">
        <v>48792</v>
      </c>
      <c r="AE829" s="244" t="s">
        <v>167</v>
      </c>
      <c r="AF829" s="5">
        <v>5636.3372767628252</v>
      </c>
      <c r="AG829" s="5">
        <v>990.16982778029978</v>
      </c>
      <c r="AH829" s="5">
        <v>6626.507104543125</v>
      </c>
      <c r="AI829" s="5">
        <v>116230.71845004329</v>
      </c>
      <c r="AJ829" s="5">
        <v>197269.2815499568</v>
      </c>
      <c r="AK829" s="5">
        <v>74658.599623387679</v>
      </c>
      <c r="AL829" s="259">
        <v>9.7500000000000003E-2</v>
      </c>
      <c r="AM829" s="259" t="s">
        <v>145</v>
      </c>
      <c r="AN829" s="5">
        <v>313500</v>
      </c>
      <c r="AO829" s="5" t="s">
        <v>268</v>
      </c>
    </row>
    <row r="830" spans="29:41" x14ac:dyDescent="0.3">
      <c r="AC830" s="258">
        <v>42</v>
      </c>
      <c r="AD830" s="79">
        <v>48823</v>
      </c>
      <c r="AE830" s="244" t="s">
        <v>167</v>
      </c>
      <c r="AF830" s="5">
        <v>5682.1325171365243</v>
      </c>
      <c r="AG830" s="5">
        <v>944.37458740660179</v>
      </c>
      <c r="AH830" s="5">
        <v>6626.5071045431259</v>
      </c>
      <c r="AI830" s="5">
        <v>110548.58593290678</v>
      </c>
      <c r="AJ830" s="5">
        <v>202951.41406709331</v>
      </c>
      <c r="AK830" s="5">
        <v>75602.974210794288</v>
      </c>
      <c r="AL830" s="259">
        <v>9.7500000000000003E-2</v>
      </c>
      <c r="AM830" s="259" t="s">
        <v>145</v>
      </c>
      <c r="AN830" s="5">
        <v>313500</v>
      </c>
      <c r="AO830" s="5" t="s">
        <v>268</v>
      </c>
    </row>
    <row r="831" spans="29:41" x14ac:dyDescent="0.3">
      <c r="AC831" s="258">
        <v>43</v>
      </c>
      <c r="AD831" s="79">
        <v>48853</v>
      </c>
      <c r="AE831" s="244" t="s">
        <v>167</v>
      </c>
      <c r="AF831" s="5">
        <v>5728.2998438382574</v>
      </c>
      <c r="AG831" s="5">
        <v>898.20726070486762</v>
      </c>
      <c r="AH831" s="5">
        <v>6626.507104543125</v>
      </c>
      <c r="AI831" s="5">
        <v>104820.28608906851</v>
      </c>
      <c r="AJ831" s="5">
        <v>208679.71391093158</v>
      </c>
      <c r="AK831" s="5">
        <v>76501.181471499149</v>
      </c>
      <c r="AL831" s="259">
        <v>9.7500000000000003E-2</v>
      </c>
      <c r="AM831" s="259" t="s">
        <v>145</v>
      </c>
      <c r="AN831" s="5">
        <v>313500</v>
      </c>
      <c r="AO831" s="5" t="s">
        <v>268</v>
      </c>
    </row>
    <row r="832" spans="29:41" x14ac:dyDescent="0.3">
      <c r="AC832" s="258">
        <v>44</v>
      </c>
      <c r="AD832" s="79">
        <v>48884</v>
      </c>
      <c r="AE832" s="244" t="s">
        <v>167</v>
      </c>
      <c r="AF832" s="5">
        <v>5774.8422800694452</v>
      </c>
      <c r="AG832" s="5">
        <v>851.66482447368173</v>
      </c>
      <c r="AH832" s="5">
        <v>6626.5071045431268</v>
      </c>
      <c r="AI832" s="5">
        <v>99045.443808999073</v>
      </c>
      <c r="AJ832" s="5">
        <v>214454.55619100103</v>
      </c>
      <c r="AK832" s="5">
        <v>77352.846295972835</v>
      </c>
      <c r="AL832" s="259">
        <v>9.7500000000000003E-2</v>
      </c>
      <c r="AM832" s="259" t="s">
        <v>145</v>
      </c>
      <c r="AN832" s="5">
        <v>313500</v>
      </c>
      <c r="AO832" s="5" t="s">
        <v>268</v>
      </c>
    </row>
    <row r="833" spans="29:41" x14ac:dyDescent="0.3">
      <c r="AC833" s="258">
        <v>45</v>
      </c>
      <c r="AD833" s="79">
        <v>48914</v>
      </c>
      <c r="AE833" s="244" t="s">
        <v>167</v>
      </c>
      <c r="AF833" s="5">
        <v>5821.7628735950075</v>
      </c>
      <c r="AG833" s="5">
        <v>804.74423094811755</v>
      </c>
      <c r="AH833" s="5">
        <v>6626.507104543125</v>
      </c>
      <c r="AI833" s="5">
        <v>93223.68093540406</v>
      </c>
      <c r="AJ833" s="5">
        <v>220276.31906459603</v>
      </c>
      <c r="AK833" s="5">
        <v>78157.590526920947</v>
      </c>
      <c r="AL833" s="259">
        <v>9.7500000000000003E-2</v>
      </c>
      <c r="AM833" s="259" t="s">
        <v>145</v>
      </c>
      <c r="AN833" s="5">
        <v>313500</v>
      </c>
      <c r="AO833" s="5" t="s">
        <v>268</v>
      </c>
    </row>
    <row r="834" spans="29:41" x14ac:dyDescent="0.3">
      <c r="AC834" s="258">
        <v>46</v>
      </c>
      <c r="AD834" s="79">
        <v>48945</v>
      </c>
      <c r="AE834" s="244" t="s">
        <v>167</v>
      </c>
      <c r="AF834" s="5">
        <v>5869.0646969429681</v>
      </c>
      <c r="AG834" s="5">
        <v>757.44240760015805</v>
      </c>
      <c r="AH834" s="5">
        <v>6626.5071045431259</v>
      </c>
      <c r="AI834" s="5">
        <v>87354.616238461094</v>
      </c>
      <c r="AJ834" s="5">
        <v>226145.38376153901</v>
      </c>
      <c r="AK834" s="5">
        <v>78915.032934521107</v>
      </c>
      <c r="AL834" s="259">
        <v>9.7500000000000003E-2</v>
      </c>
      <c r="AM834" s="259" t="s">
        <v>145</v>
      </c>
      <c r="AN834" s="5">
        <v>313500</v>
      </c>
      <c r="AO834" s="5" t="s">
        <v>268</v>
      </c>
    </row>
    <row r="835" spans="29:41" x14ac:dyDescent="0.3">
      <c r="AC835" s="258">
        <v>47</v>
      </c>
      <c r="AD835" s="79">
        <v>48976</v>
      </c>
      <c r="AE835" s="244" t="s">
        <v>167</v>
      </c>
      <c r="AF835" s="5">
        <v>5916.7508476056291</v>
      </c>
      <c r="AG835" s="5">
        <v>709.75625693749646</v>
      </c>
      <c r="AH835" s="5">
        <v>6626.5071045431259</v>
      </c>
      <c r="AI835" s="5">
        <v>81437.86539085547</v>
      </c>
      <c r="AJ835" s="5">
        <v>232062.13460914465</v>
      </c>
      <c r="AK835" s="5">
        <v>79624.789191458607</v>
      </c>
      <c r="AL835" s="259">
        <v>9.7500000000000003E-2</v>
      </c>
      <c r="AM835" s="259" t="s">
        <v>145</v>
      </c>
      <c r="AN835" s="5">
        <v>313500</v>
      </c>
      <c r="AO835" s="5" t="s">
        <v>268</v>
      </c>
    </row>
    <row r="836" spans="29:41" x14ac:dyDescent="0.3">
      <c r="AC836" s="258">
        <v>48</v>
      </c>
      <c r="AD836" s="79">
        <v>49004</v>
      </c>
      <c r="AE836" s="244" t="s">
        <v>167</v>
      </c>
      <c r="AF836" s="5">
        <v>5964.8244482424261</v>
      </c>
      <c r="AG836" s="5">
        <v>661.68265630070073</v>
      </c>
      <c r="AH836" s="5">
        <v>6626.5071045431268</v>
      </c>
      <c r="AI836" s="5">
        <v>75473.04094261305</v>
      </c>
      <c r="AJ836" s="5">
        <v>238026.95905738708</v>
      </c>
      <c r="AK836" s="5">
        <v>80286.471847759312</v>
      </c>
      <c r="AL836" s="259">
        <v>9.7500000000000003E-2</v>
      </c>
      <c r="AM836" s="259" t="s">
        <v>145</v>
      </c>
      <c r="AN836" s="5">
        <v>313500</v>
      </c>
      <c r="AO836" s="5" t="s">
        <v>268</v>
      </c>
    </row>
    <row r="837" spans="29:41" x14ac:dyDescent="0.3">
      <c r="AC837" s="258">
        <v>49</v>
      </c>
      <c r="AD837" s="79">
        <v>49035</v>
      </c>
      <c r="AE837" s="244" t="s">
        <v>167</v>
      </c>
      <c r="AF837" s="5">
        <v>6013.2886468843972</v>
      </c>
      <c r="AG837" s="5">
        <v>613.21845765873104</v>
      </c>
      <c r="AH837" s="5">
        <v>6626.5071045431278</v>
      </c>
      <c r="AI837" s="5">
        <v>69459.752295728656</v>
      </c>
      <c r="AJ837" s="5">
        <v>244040.24770427149</v>
      </c>
      <c r="AK837" s="5">
        <v>80899.690305418044</v>
      </c>
      <c r="AL837" s="259">
        <v>9.7500000000000003E-2</v>
      </c>
      <c r="AM837" s="259" t="s">
        <v>145</v>
      </c>
      <c r="AN837" s="5">
        <v>313500</v>
      </c>
      <c r="AO837" s="5" t="s">
        <v>268</v>
      </c>
    </row>
    <row r="838" spans="29:41" x14ac:dyDescent="0.3">
      <c r="AC838" s="258">
        <v>50</v>
      </c>
      <c r="AD838" s="79">
        <v>49065</v>
      </c>
      <c r="AE838" s="244" t="s">
        <v>167</v>
      </c>
      <c r="AF838" s="5">
        <v>6062.1466171403308</v>
      </c>
      <c r="AG838" s="5">
        <v>564.36048740279534</v>
      </c>
      <c r="AH838" s="5">
        <v>6626.5071045431259</v>
      </c>
      <c r="AI838" s="5">
        <v>63397.605678588327</v>
      </c>
      <c r="AJ838" s="5">
        <v>250102.39432141182</v>
      </c>
      <c r="AK838" s="5">
        <v>81464.050792820839</v>
      </c>
      <c r="AL838" s="259">
        <v>9.7500000000000003E-2</v>
      </c>
      <c r="AM838" s="259" t="s">
        <v>145</v>
      </c>
      <c r="AN838" s="5">
        <v>313500</v>
      </c>
      <c r="AO838" s="5" t="s">
        <v>268</v>
      </c>
    </row>
    <row r="839" spans="29:41" x14ac:dyDescent="0.3">
      <c r="AC839" s="258">
        <v>51</v>
      </c>
      <c r="AD839" s="79">
        <v>49096</v>
      </c>
      <c r="AE839" s="244" t="s">
        <v>167</v>
      </c>
      <c r="AF839" s="5">
        <v>6111.4015584045956</v>
      </c>
      <c r="AG839" s="5">
        <v>515.10554613853014</v>
      </c>
      <c r="AH839" s="5">
        <v>6626.5071045431259</v>
      </c>
      <c r="AI839" s="5">
        <v>57286.204120183727</v>
      </c>
      <c r="AJ839" s="5">
        <v>256213.7958798164</v>
      </c>
      <c r="AK839" s="5">
        <v>81979.156338959365</v>
      </c>
      <c r="AL839" s="259">
        <v>9.7500000000000003E-2</v>
      </c>
      <c r="AM839" s="259" t="s">
        <v>145</v>
      </c>
      <c r="AN839" s="5">
        <v>313500</v>
      </c>
      <c r="AO839" s="5" t="s">
        <v>268</v>
      </c>
    </row>
    <row r="840" spans="29:41" x14ac:dyDescent="0.3">
      <c r="AC840" s="258">
        <v>52</v>
      </c>
      <c r="AD840" s="79">
        <v>49126</v>
      </c>
      <c r="AE840" s="244" t="s">
        <v>167</v>
      </c>
      <c r="AF840" s="5">
        <v>6161.0566960666329</v>
      </c>
      <c r="AG840" s="5">
        <v>465.45040847649278</v>
      </c>
      <c r="AH840" s="5">
        <v>6626.5071045431259</v>
      </c>
      <c r="AI840" s="5">
        <v>51125.147424117094</v>
      </c>
      <c r="AJ840" s="5">
        <v>262374.85257588304</v>
      </c>
      <c r="AK840" s="5">
        <v>82444.606747435857</v>
      </c>
      <c r="AL840" s="259">
        <v>9.7500000000000003E-2</v>
      </c>
      <c r="AM840" s="259" t="s">
        <v>145</v>
      </c>
      <c r="AN840" s="5">
        <v>313500</v>
      </c>
      <c r="AO840" s="5" t="s">
        <v>268</v>
      </c>
    </row>
    <row r="841" spans="29:41" x14ac:dyDescent="0.3">
      <c r="AC841" s="258">
        <v>53</v>
      </c>
      <c r="AD841" s="79">
        <v>49157</v>
      </c>
      <c r="AE841" s="244" t="s">
        <v>167</v>
      </c>
      <c r="AF841" s="5">
        <v>6211.1152817221746</v>
      </c>
      <c r="AG841" s="5">
        <v>415.3918228209514</v>
      </c>
      <c r="AH841" s="5">
        <v>6626.5071045431259</v>
      </c>
      <c r="AI841" s="5">
        <v>44914.032142394921</v>
      </c>
      <c r="AJ841" s="5">
        <v>268585.9678576052</v>
      </c>
      <c r="AK841" s="5">
        <v>82859.998570256808</v>
      </c>
      <c r="AL841" s="259">
        <v>9.7500000000000003E-2</v>
      </c>
      <c r="AM841" s="259" t="s">
        <v>145</v>
      </c>
      <c r="AN841" s="5">
        <v>313500</v>
      </c>
      <c r="AO841" s="5" t="s">
        <v>268</v>
      </c>
    </row>
    <row r="842" spans="29:41" x14ac:dyDescent="0.3">
      <c r="AC842" s="258">
        <v>54</v>
      </c>
      <c r="AD842" s="79">
        <v>49188</v>
      </c>
      <c r="AE842" s="244" t="s">
        <v>167</v>
      </c>
      <c r="AF842" s="5">
        <v>6261.5805933861684</v>
      </c>
      <c r="AG842" s="5">
        <v>364.92651115695872</v>
      </c>
      <c r="AH842" s="5">
        <v>6626.5071045431268</v>
      </c>
      <c r="AI842" s="5">
        <v>38652.451549008751</v>
      </c>
      <c r="AJ842" s="5">
        <v>274847.54845099134</v>
      </c>
      <c r="AK842" s="5">
        <v>83224.925081413763</v>
      </c>
      <c r="AL842" s="259">
        <v>9.7500000000000003E-2</v>
      </c>
      <c r="AM842" s="259" t="s">
        <v>145</v>
      </c>
      <c r="AN842" s="5">
        <v>313500</v>
      </c>
      <c r="AO842" s="5" t="s">
        <v>268</v>
      </c>
    </row>
    <row r="843" spans="29:41" x14ac:dyDescent="0.3">
      <c r="AC843" s="258">
        <v>55</v>
      </c>
      <c r="AD843" s="79">
        <v>49218</v>
      </c>
      <c r="AE843" s="244" t="s">
        <v>167</v>
      </c>
      <c r="AF843" s="5">
        <v>6312.4559357074304</v>
      </c>
      <c r="AG843" s="5">
        <v>314.0511688356961</v>
      </c>
      <c r="AH843" s="5">
        <v>6626.5071045431268</v>
      </c>
      <c r="AI843" s="5">
        <v>32339.995613301318</v>
      </c>
      <c r="AJ843" s="5">
        <v>281160.00438669877</v>
      </c>
      <c r="AK843" s="5">
        <v>83538.976250249456</v>
      </c>
      <c r="AL843" s="259">
        <v>9.7500000000000003E-2</v>
      </c>
      <c r="AM843" s="259" t="s">
        <v>145</v>
      </c>
      <c r="AN843" s="5">
        <v>313500</v>
      </c>
      <c r="AO843" s="5" t="s">
        <v>268</v>
      </c>
    </row>
    <row r="844" spans="29:41" x14ac:dyDescent="0.3">
      <c r="AC844" s="258">
        <v>56</v>
      </c>
      <c r="AD844" s="79">
        <v>49249</v>
      </c>
      <c r="AE844" s="244" t="s">
        <v>167</v>
      </c>
      <c r="AF844" s="5">
        <v>6363.744640185052</v>
      </c>
      <c r="AG844" s="5">
        <v>262.7624643580732</v>
      </c>
      <c r="AH844" s="5">
        <v>6626.507104543125</v>
      </c>
      <c r="AI844" s="5">
        <v>25976.250973116268</v>
      </c>
      <c r="AJ844" s="5">
        <v>287523.7490268838</v>
      </c>
      <c r="AK844" s="5">
        <v>83801.738714607534</v>
      </c>
      <c r="AL844" s="259">
        <v>9.7500000000000003E-2</v>
      </c>
      <c r="AM844" s="259" t="s">
        <v>145</v>
      </c>
      <c r="AN844" s="5">
        <v>313500</v>
      </c>
      <c r="AO844" s="5" t="s">
        <v>268</v>
      </c>
    </row>
    <row r="845" spans="29:41" x14ac:dyDescent="0.3">
      <c r="AC845" s="258">
        <v>57</v>
      </c>
      <c r="AD845" s="79">
        <v>49279</v>
      </c>
      <c r="AE845" s="244" t="s">
        <v>167</v>
      </c>
      <c r="AF845" s="5">
        <v>6415.4500653865562</v>
      </c>
      <c r="AG845" s="5">
        <v>211.05703915656969</v>
      </c>
      <c r="AH845" s="5">
        <v>6626.5071045431259</v>
      </c>
      <c r="AI845" s="5">
        <v>19560.80090772971</v>
      </c>
      <c r="AJ845" s="5">
        <v>293939.19909227034</v>
      </c>
      <c r="AK845" s="5">
        <v>84012.795753764105</v>
      </c>
      <c r="AL845" s="259">
        <v>9.7500000000000003E-2</v>
      </c>
      <c r="AM845" s="259" t="s">
        <v>145</v>
      </c>
      <c r="AN845" s="5">
        <v>313500</v>
      </c>
      <c r="AO845" s="5" t="s">
        <v>268</v>
      </c>
    </row>
    <row r="846" spans="29:41" x14ac:dyDescent="0.3">
      <c r="AC846" s="258">
        <v>58</v>
      </c>
      <c r="AD846" s="79">
        <v>49310</v>
      </c>
      <c r="AE846" s="244" t="s">
        <v>167</v>
      </c>
      <c r="AF846" s="5">
        <v>6467.5755971678227</v>
      </c>
      <c r="AG846" s="5">
        <v>158.93150737530391</v>
      </c>
      <c r="AH846" s="5">
        <v>6626.5071045431268</v>
      </c>
      <c r="AI846" s="5">
        <v>13093.225310561887</v>
      </c>
      <c r="AJ846" s="5">
        <v>300406.77468943817</v>
      </c>
      <c r="AK846" s="5">
        <v>84171.727261139415</v>
      </c>
      <c r="AL846" s="259">
        <v>9.7500000000000003E-2</v>
      </c>
      <c r="AM846" s="259" t="s">
        <v>145</v>
      </c>
      <c r="AN846" s="5">
        <v>313500</v>
      </c>
      <c r="AO846" s="5" t="s">
        <v>268</v>
      </c>
    </row>
    <row r="847" spans="29:41" x14ac:dyDescent="0.3">
      <c r="AC847" s="258">
        <v>59</v>
      </c>
      <c r="AD847" s="79">
        <v>49341</v>
      </c>
      <c r="AE847" s="244" t="s">
        <v>167</v>
      </c>
      <c r="AF847" s="5">
        <v>6520.1246488948091</v>
      </c>
      <c r="AG847" s="5">
        <v>106.38245564831534</v>
      </c>
      <c r="AH847" s="5">
        <v>6626.5071045431241</v>
      </c>
      <c r="AI847" s="5">
        <v>6573.1006616670784</v>
      </c>
      <c r="AJ847" s="5">
        <v>306926.89933833299</v>
      </c>
      <c r="AK847" s="5">
        <v>84278.109716787731</v>
      </c>
      <c r="AL847" s="259">
        <v>9.7500000000000003E-2</v>
      </c>
      <c r="AM847" s="259" t="s">
        <v>145</v>
      </c>
      <c r="AN847" s="5">
        <v>313500</v>
      </c>
      <c r="AO847" s="5" t="s">
        <v>268</v>
      </c>
    </row>
    <row r="848" spans="29:41" x14ac:dyDescent="0.3">
      <c r="AC848" s="258">
        <v>60</v>
      </c>
      <c r="AD848" s="79">
        <v>49369</v>
      </c>
      <c r="AE848" s="244" t="s">
        <v>167</v>
      </c>
      <c r="AF848" s="5">
        <v>6573.1006616670784</v>
      </c>
      <c r="AG848" s="5">
        <v>53.406442876045013</v>
      </c>
      <c r="AH848" s="5">
        <v>6626.5071045431232</v>
      </c>
      <c r="AI848" s="5">
        <v>1.9184653865522705E-13</v>
      </c>
      <c r="AJ848" s="5">
        <v>313500.00000000006</v>
      </c>
      <c r="AK848" s="5">
        <v>84331.516159663777</v>
      </c>
      <c r="AL848" s="259">
        <v>9.7500000000000003E-2</v>
      </c>
      <c r="AM848" s="259" t="s">
        <v>145</v>
      </c>
      <c r="AN848" s="5">
        <v>313500</v>
      </c>
      <c r="AO848" s="5" t="s">
        <v>268</v>
      </c>
    </row>
    <row r="849" spans="29:41" x14ac:dyDescent="0.3">
      <c r="AC849" s="258">
        <v>0</v>
      </c>
      <c r="AD849" s="79">
        <v>47635</v>
      </c>
      <c r="AE849" s="244" t="s">
        <v>168</v>
      </c>
      <c r="AF849" s="5">
        <v>0</v>
      </c>
      <c r="AG849" s="5">
        <v>0</v>
      </c>
      <c r="AH849" s="5">
        <v>0</v>
      </c>
      <c r="AI849" s="5">
        <v>418000</v>
      </c>
      <c r="AJ849" s="5">
        <v>0</v>
      </c>
      <c r="AK849" s="5">
        <v>0</v>
      </c>
      <c r="AL849" s="259">
        <v>0.125</v>
      </c>
      <c r="AM849" s="259" t="s">
        <v>161</v>
      </c>
      <c r="AN849" s="5">
        <v>418000</v>
      </c>
      <c r="AO849" s="5" t="s">
        <v>268</v>
      </c>
    </row>
    <row r="850" spans="29:41" x14ac:dyDescent="0.3">
      <c r="AC850" s="258">
        <v>1</v>
      </c>
      <c r="AD850" s="79">
        <v>47665</v>
      </c>
      <c r="AE850" s="244" t="s">
        <v>168</v>
      </c>
      <c r="AF850" s="5">
        <v>797.77563815573467</v>
      </c>
      <c r="AG850" s="5">
        <v>4354.166666666667</v>
      </c>
      <c r="AH850" s="5">
        <v>5151.9423048224016</v>
      </c>
      <c r="AI850" s="5">
        <v>417202.22436184424</v>
      </c>
      <c r="AJ850" s="5">
        <v>797.77563815573467</v>
      </c>
      <c r="AK850" s="5">
        <v>4354.166666666667</v>
      </c>
      <c r="AL850" s="259">
        <v>0.125</v>
      </c>
      <c r="AM850" s="259" t="s">
        <v>161</v>
      </c>
      <c r="AN850" s="5">
        <v>418000</v>
      </c>
      <c r="AO850" s="5" t="s">
        <v>268</v>
      </c>
    </row>
    <row r="851" spans="29:41" x14ac:dyDescent="0.3">
      <c r="AC851" s="258">
        <v>2</v>
      </c>
      <c r="AD851" s="79">
        <v>47696</v>
      </c>
      <c r="AE851" s="244" t="s">
        <v>168</v>
      </c>
      <c r="AF851" s="5">
        <v>806.08580105319015</v>
      </c>
      <c r="AG851" s="5">
        <v>4345.8565037692106</v>
      </c>
      <c r="AH851" s="5">
        <v>5151.9423048224007</v>
      </c>
      <c r="AI851" s="5">
        <v>416396.13856079103</v>
      </c>
      <c r="AJ851" s="5">
        <v>1603.8614392089248</v>
      </c>
      <c r="AK851" s="5">
        <v>8700.0231704358775</v>
      </c>
      <c r="AL851" s="259">
        <v>0.125</v>
      </c>
      <c r="AM851" s="259" t="s">
        <v>161</v>
      </c>
      <c r="AN851" s="5">
        <v>418000</v>
      </c>
      <c r="AO851" s="5" t="s">
        <v>268</v>
      </c>
    </row>
    <row r="852" spans="29:41" x14ac:dyDescent="0.3">
      <c r="AC852" s="258">
        <v>3</v>
      </c>
      <c r="AD852" s="79">
        <v>47727</v>
      </c>
      <c r="AE852" s="244" t="s">
        <v>168</v>
      </c>
      <c r="AF852" s="5">
        <v>814.48252814749412</v>
      </c>
      <c r="AG852" s="5">
        <v>4337.4597766749066</v>
      </c>
      <c r="AH852" s="5">
        <v>5151.9423048224007</v>
      </c>
      <c r="AI852" s="5">
        <v>415581.65603264351</v>
      </c>
      <c r="AJ852" s="5">
        <v>2418.3439673564189</v>
      </c>
      <c r="AK852" s="5">
        <v>13037.482947110784</v>
      </c>
      <c r="AL852" s="259">
        <v>0.125</v>
      </c>
      <c r="AM852" s="259" t="s">
        <v>161</v>
      </c>
      <c r="AN852" s="5">
        <v>418000</v>
      </c>
      <c r="AO852" s="5" t="s">
        <v>268</v>
      </c>
    </row>
    <row r="853" spans="29:41" x14ac:dyDescent="0.3">
      <c r="AC853" s="258">
        <v>4</v>
      </c>
      <c r="AD853" s="79">
        <v>47757</v>
      </c>
      <c r="AE853" s="244" t="s">
        <v>168</v>
      </c>
      <c r="AF853" s="5">
        <v>822.96672114903049</v>
      </c>
      <c r="AG853" s="5">
        <v>4328.9755836733702</v>
      </c>
      <c r="AH853" s="5">
        <v>5151.9423048224007</v>
      </c>
      <c r="AI853" s="5">
        <v>414758.68931149447</v>
      </c>
      <c r="AJ853" s="5">
        <v>3241.3106885054494</v>
      </c>
      <c r="AK853" s="5">
        <v>17366.458530784155</v>
      </c>
      <c r="AL853" s="259">
        <v>0.125</v>
      </c>
      <c r="AM853" s="259" t="s">
        <v>161</v>
      </c>
      <c r="AN853" s="5">
        <v>418000</v>
      </c>
      <c r="AO853" s="5" t="s">
        <v>268</v>
      </c>
    </row>
    <row r="854" spans="29:41" x14ac:dyDescent="0.3">
      <c r="AC854" s="258">
        <v>5</v>
      </c>
      <c r="AD854" s="79">
        <v>47788</v>
      </c>
      <c r="AE854" s="244" t="s">
        <v>168</v>
      </c>
      <c r="AF854" s="5">
        <v>851.08081815028254</v>
      </c>
      <c r="AG854" s="5">
        <v>4233.9949533881727</v>
      </c>
      <c r="AH854" s="5">
        <v>5085.0757715384552</v>
      </c>
      <c r="AI854" s="5">
        <v>413907.60849334416</v>
      </c>
      <c r="AJ854" s="5">
        <v>4092.391506655732</v>
      </c>
      <c r="AK854" s="5">
        <v>21600.453484172329</v>
      </c>
      <c r="AL854" s="259">
        <v>0.1225</v>
      </c>
      <c r="AM854" s="259" t="s">
        <v>161</v>
      </c>
      <c r="AN854" s="5">
        <v>418000</v>
      </c>
      <c r="AO854" s="5" t="s">
        <v>268</v>
      </c>
    </row>
    <row r="855" spans="29:41" x14ac:dyDescent="0.3">
      <c r="AC855" s="258">
        <v>6</v>
      </c>
      <c r="AD855" s="79">
        <v>47818</v>
      </c>
      <c r="AE855" s="244" t="s">
        <v>168</v>
      </c>
      <c r="AF855" s="5">
        <v>859.76893483556614</v>
      </c>
      <c r="AG855" s="5">
        <v>4225.3068367028882</v>
      </c>
      <c r="AH855" s="5">
        <v>5085.0757715384543</v>
      </c>
      <c r="AI855" s="5">
        <v>413047.8395585086</v>
      </c>
      <c r="AJ855" s="5">
        <v>4952.1604414912981</v>
      </c>
      <c r="AK855" s="5">
        <v>25825.760320875219</v>
      </c>
      <c r="AL855" s="259">
        <v>0.1225</v>
      </c>
      <c r="AM855" s="259" t="s">
        <v>161</v>
      </c>
      <c r="AN855" s="5">
        <v>418000</v>
      </c>
      <c r="AO855" s="5" t="s">
        <v>268</v>
      </c>
    </row>
    <row r="856" spans="29:41" x14ac:dyDescent="0.3">
      <c r="AC856" s="258">
        <v>7</v>
      </c>
      <c r="AD856" s="79">
        <v>47849</v>
      </c>
      <c r="AE856" s="244" t="s">
        <v>168</v>
      </c>
      <c r="AF856" s="5">
        <v>868.54574271201272</v>
      </c>
      <c r="AG856" s="5">
        <v>4216.5300288264416</v>
      </c>
      <c r="AH856" s="5">
        <v>5085.0757715384543</v>
      </c>
      <c r="AI856" s="5">
        <v>412179.29381579661</v>
      </c>
      <c r="AJ856" s="5">
        <v>5820.7061842033108</v>
      </c>
      <c r="AK856" s="5">
        <v>30042.29034970166</v>
      </c>
      <c r="AL856" s="259">
        <v>0.1225</v>
      </c>
      <c r="AM856" s="259" t="s">
        <v>161</v>
      </c>
      <c r="AN856" s="5">
        <v>418000</v>
      </c>
      <c r="AO856" s="5" t="s">
        <v>268</v>
      </c>
    </row>
    <row r="857" spans="29:41" x14ac:dyDescent="0.3">
      <c r="AC857" s="258">
        <v>8</v>
      </c>
      <c r="AD857" s="79">
        <v>47880</v>
      </c>
      <c r="AE857" s="244" t="s">
        <v>168</v>
      </c>
      <c r="AF857" s="5">
        <v>877.41214716886498</v>
      </c>
      <c r="AG857" s="5">
        <v>4207.6636243695903</v>
      </c>
      <c r="AH857" s="5">
        <v>5085.0757715384552</v>
      </c>
      <c r="AI857" s="5">
        <v>411301.88166862773</v>
      </c>
      <c r="AJ857" s="5">
        <v>6698.1183313721758</v>
      </c>
      <c r="AK857" s="5">
        <v>34249.95397407125</v>
      </c>
      <c r="AL857" s="259">
        <v>0.1225</v>
      </c>
      <c r="AM857" s="259" t="s">
        <v>161</v>
      </c>
      <c r="AN857" s="5">
        <v>418000</v>
      </c>
      <c r="AO857" s="5" t="s">
        <v>268</v>
      </c>
    </row>
    <row r="858" spans="29:41" x14ac:dyDescent="0.3">
      <c r="AC858" s="258">
        <v>9</v>
      </c>
      <c r="AD858" s="79">
        <v>47908</v>
      </c>
      <c r="AE858" s="244" t="s">
        <v>168</v>
      </c>
      <c r="AF858" s="5">
        <v>886.36906283788085</v>
      </c>
      <c r="AG858" s="5">
        <v>4198.7067087005744</v>
      </c>
      <c r="AH858" s="5">
        <v>5085.0757715384552</v>
      </c>
      <c r="AI858" s="5">
        <v>410415.51260578987</v>
      </c>
      <c r="AJ858" s="5">
        <v>7584.4873942100567</v>
      </c>
      <c r="AK858" s="5">
        <v>38448.660682771821</v>
      </c>
      <c r="AL858" s="259">
        <v>0.1225</v>
      </c>
      <c r="AM858" s="259" t="s">
        <v>161</v>
      </c>
      <c r="AN858" s="5">
        <v>418000</v>
      </c>
      <c r="AO858" s="5" t="s">
        <v>268</v>
      </c>
    </row>
    <row r="859" spans="29:41" x14ac:dyDescent="0.3">
      <c r="AC859" s="258">
        <v>10</v>
      </c>
      <c r="AD859" s="79">
        <v>47939</v>
      </c>
      <c r="AE859" s="244" t="s">
        <v>168</v>
      </c>
      <c r="AF859" s="5">
        <v>895.41741368768362</v>
      </c>
      <c r="AG859" s="5">
        <v>4189.6583578507716</v>
      </c>
      <c r="AH859" s="5">
        <v>5085.0757715384552</v>
      </c>
      <c r="AI859" s="5">
        <v>409520.09519210219</v>
      </c>
      <c r="AJ859" s="5">
        <v>8479.9048078977394</v>
      </c>
      <c r="AK859" s="5">
        <v>42638.319040622591</v>
      </c>
      <c r="AL859" s="259">
        <v>0.1225</v>
      </c>
      <c r="AM859" s="259" t="s">
        <v>161</v>
      </c>
      <c r="AN859" s="5">
        <v>418000</v>
      </c>
      <c r="AO859" s="5" t="s">
        <v>268</v>
      </c>
    </row>
    <row r="860" spans="29:41" x14ac:dyDescent="0.3">
      <c r="AC860" s="258">
        <v>11</v>
      </c>
      <c r="AD860" s="79">
        <v>47969</v>
      </c>
      <c r="AE860" s="244" t="s">
        <v>168</v>
      </c>
      <c r="AF860" s="5">
        <v>904.55813311907878</v>
      </c>
      <c r="AG860" s="5">
        <v>4180.5176384193765</v>
      </c>
      <c r="AH860" s="5">
        <v>5085.0757715384552</v>
      </c>
      <c r="AI860" s="5">
        <v>408615.53705898311</v>
      </c>
      <c r="AJ860" s="5">
        <v>9384.4629410168181</v>
      </c>
      <c r="AK860" s="5">
        <v>46818.836679041968</v>
      </c>
      <c r="AL860" s="259">
        <v>0.1225</v>
      </c>
      <c r="AM860" s="259" t="s">
        <v>161</v>
      </c>
      <c r="AN860" s="5">
        <v>418000</v>
      </c>
      <c r="AO860" s="5" t="s">
        <v>268</v>
      </c>
    </row>
    <row r="861" spans="29:41" x14ac:dyDescent="0.3">
      <c r="AC861" s="258">
        <v>12</v>
      </c>
      <c r="AD861" s="79">
        <v>48000</v>
      </c>
      <c r="AE861" s="244" t="s">
        <v>168</v>
      </c>
      <c r="AF861" s="5">
        <v>913.79216406133582</v>
      </c>
      <c r="AG861" s="5">
        <v>4171.2836074771194</v>
      </c>
      <c r="AH861" s="5">
        <v>5085.0757715384552</v>
      </c>
      <c r="AI861" s="5">
        <v>407701.74489492178</v>
      </c>
      <c r="AJ861" s="5">
        <v>10298.255105078155</v>
      </c>
      <c r="AK861" s="5">
        <v>50990.120286519086</v>
      </c>
      <c r="AL861" s="259">
        <v>0.1225</v>
      </c>
      <c r="AM861" s="259" t="s">
        <v>161</v>
      </c>
      <c r="AN861" s="5">
        <v>418000</v>
      </c>
      <c r="AO861" s="5" t="s">
        <v>268</v>
      </c>
    </row>
    <row r="862" spans="29:41" x14ac:dyDescent="0.3">
      <c r="AC862" s="258">
        <v>13</v>
      </c>
      <c r="AD862" s="79">
        <v>48030</v>
      </c>
      <c r="AE862" s="244" t="s">
        <v>168</v>
      </c>
      <c r="AF862" s="5">
        <v>923.12045906946241</v>
      </c>
      <c r="AG862" s="5">
        <v>4161.9553124689928</v>
      </c>
      <c r="AH862" s="5">
        <v>5085.0757715384552</v>
      </c>
      <c r="AI862" s="5">
        <v>406778.62443585234</v>
      </c>
      <c r="AJ862" s="5">
        <v>11221.375564147616</v>
      </c>
      <c r="AK862" s="5">
        <v>55152.075598988078</v>
      </c>
      <c r="AL862" s="259">
        <v>0.1225</v>
      </c>
      <c r="AM862" s="259" t="s">
        <v>161</v>
      </c>
      <c r="AN862" s="5">
        <v>418000</v>
      </c>
      <c r="AO862" s="5" t="s">
        <v>268</v>
      </c>
    </row>
    <row r="863" spans="29:41" x14ac:dyDescent="0.3">
      <c r="AC863" s="258">
        <v>14</v>
      </c>
      <c r="AD863" s="79">
        <v>48061</v>
      </c>
      <c r="AE863" s="244" t="s">
        <v>168</v>
      </c>
      <c r="AF863" s="5">
        <v>932.54398042246248</v>
      </c>
      <c r="AG863" s="5">
        <v>4152.5317911159927</v>
      </c>
      <c r="AH863" s="5">
        <v>5085.0757715384552</v>
      </c>
      <c r="AI863" s="5">
        <v>405846.08045542985</v>
      </c>
      <c r="AJ863" s="5">
        <v>12153.919544570079</v>
      </c>
      <c r="AK863" s="5">
        <v>59304.607390104073</v>
      </c>
      <c r="AL863" s="259">
        <v>0.1225</v>
      </c>
      <c r="AM863" s="259" t="s">
        <v>161</v>
      </c>
      <c r="AN863" s="5">
        <v>418000</v>
      </c>
      <c r="AO863" s="5" t="s">
        <v>268</v>
      </c>
    </row>
    <row r="864" spans="29:41" x14ac:dyDescent="0.3">
      <c r="AC864" s="258">
        <v>15</v>
      </c>
      <c r="AD864" s="79">
        <v>48092</v>
      </c>
      <c r="AE864" s="244" t="s">
        <v>168</v>
      </c>
      <c r="AF864" s="5">
        <v>942.06370022260853</v>
      </c>
      <c r="AG864" s="5">
        <v>4143.0120713158467</v>
      </c>
      <c r="AH864" s="5">
        <v>5085.0757715384552</v>
      </c>
      <c r="AI864" s="5">
        <v>404904.01675520727</v>
      </c>
      <c r="AJ864" s="5">
        <v>13095.983244792687</v>
      </c>
      <c r="AK864" s="5">
        <v>63447.619461419919</v>
      </c>
      <c r="AL864" s="259">
        <v>0.1225</v>
      </c>
      <c r="AM864" s="259" t="s">
        <v>161</v>
      </c>
      <c r="AN864" s="5">
        <v>418000</v>
      </c>
      <c r="AO864" s="5" t="s">
        <v>268</v>
      </c>
    </row>
    <row r="865" spans="29:41" x14ac:dyDescent="0.3">
      <c r="AC865" s="258">
        <v>16</v>
      </c>
      <c r="AD865" s="79">
        <v>48122</v>
      </c>
      <c r="AE865" s="244" t="s">
        <v>168</v>
      </c>
      <c r="AF865" s="5">
        <v>951.68060049571432</v>
      </c>
      <c r="AG865" s="5">
        <v>4133.3951710427409</v>
      </c>
      <c r="AH865" s="5">
        <v>5085.0757715384552</v>
      </c>
      <c r="AI865" s="5">
        <v>403952.33615471155</v>
      </c>
      <c r="AJ865" s="5">
        <v>14047.663845288402</v>
      </c>
      <c r="AK865" s="5">
        <v>67581.014632462655</v>
      </c>
      <c r="AL865" s="259">
        <v>0.1225</v>
      </c>
      <c r="AM865" s="259" t="s">
        <v>161</v>
      </c>
      <c r="AN865" s="5">
        <v>418000</v>
      </c>
      <c r="AO865" s="5" t="s">
        <v>268</v>
      </c>
    </row>
    <row r="866" spans="29:41" x14ac:dyDescent="0.3">
      <c r="AC866" s="258">
        <v>17</v>
      </c>
      <c r="AD866" s="79">
        <v>48153</v>
      </c>
      <c r="AE866" s="244" t="s">
        <v>168</v>
      </c>
      <c r="AF866" s="5">
        <v>961.39567329244164</v>
      </c>
      <c r="AG866" s="5">
        <v>4123.6800982460136</v>
      </c>
      <c r="AH866" s="5">
        <v>5085.0757715384552</v>
      </c>
      <c r="AI866" s="5">
        <v>402990.94048141909</v>
      </c>
      <c r="AJ866" s="5">
        <v>15009.059518580843</v>
      </c>
      <c r="AK866" s="5">
        <v>71704.694730708667</v>
      </c>
      <c r="AL866" s="259">
        <v>0.1225</v>
      </c>
      <c r="AM866" s="259" t="s">
        <v>161</v>
      </c>
      <c r="AN866" s="5">
        <v>418000</v>
      </c>
      <c r="AO866" s="5" t="s">
        <v>268</v>
      </c>
    </row>
    <row r="867" spans="29:41" x14ac:dyDescent="0.3">
      <c r="AC867" s="258">
        <v>18</v>
      </c>
      <c r="AD867" s="79">
        <v>48183</v>
      </c>
      <c r="AE867" s="244" t="s">
        <v>168</v>
      </c>
      <c r="AF867" s="5">
        <v>971.20992079063581</v>
      </c>
      <c r="AG867" s="5">
        <v>4113.8658507478194</v>
      </c>
      <c r="AH867" s="5">
        <v>5085.0757715384552</v>
      </c>
      <c r="AI867" s="5">
        <v>402019.73056062846</v>
      </c>
      <c r="AJ867" s="5">
        <v>15980.269439371479</v>
      </c>
      <c r="AK867" s="5">
        <v>75818.560581456491</v>
      </c>
      <c r="AL867" s="259">
        <v>0.1225</v>
      </c>
      <c r="AM867" s="259" t="s">
        <v>161</v>
      </c>
      <c r="AN867" s="5">
        <v>418000</v>
      </c>
      <c r="AO867" s="5" t="s">
        <v>268</v>
      </c>
    </row>
    <row r="868" spans="29:41" x14ac:dyDescent="0.3">
      <c r="AC868" s="258">
        <v>19</v>
      </c>
      <c r="AD868" s="79">
        <v>48214</v>
      </c>
      <c r="AE868" s="244" t="s">
        <v>168</v>
      </c>
      <c r="AF868" s="5">
        <v>981.12435539870603</v>
      </c>
      <c r="AG868" s="5">
        <v>4103.9514161397492</v>
      </c>
      <c r="AH868" s="5">
        <v>5085.0757715384552</v>
      </c>
      <c r="AI868" s="5">
        <v>401038.60620522976</v>
      </c>
      <c r="AJ868" s="5">
        <v>16961.393794770185</v>
      </c>
      <c r="AK868" s="5">
        <v>79922.511997596244</v>
      </c>
      <c r="AL868" s="259">
        <v>0.1225</v>
      </c>
      <c r="AM868" s="259" t="s">
        <v>161</v>
      </c>
      <c r="AN868" s="5">
        <v>418000</v>
      </c>
      <c r="AO868" s="5" t="s">
        <v>268</v>
      </c>
    </row>
    <row r="869" spans="29:41" x14ac:dyDescent="0.3">
      <c r="AC869" s="258">
        <v>20</v>
      </c>
      <c r="AD869" s="79">
        <v>48245</v>
      </c>
      <c r="AE869" s="244" t="s">
        <v>168</v>
      </c>
      <c r="AF869" s="5">
        <v>991.1399998600682</v>
      </c>
      <c r="AG869" s="5">
        <v>4093.935771678387</v>
      </c>
      <c r="AH869" s="5">
        <v>5085.0757715384552</v>
      </c>
      <c r="AI869" s="5">
        <v>400047.46620536968</v>
      </c>
      <c r="AJ869" s="5">
        <v>17952.533794630253</v>
      </c>
      <c r="AK869" s="5">
        <v>84016.44776927463</v>
      </c>
      <c r="AL869" s="259">
        <v>0.1225</v>
      </c>
      <c r="AM869" s="259" t="s">
        <v>161</v>
      </c>
      <c r="AN869" s="5">
        <v>418000</v>
      </c>
      <c r="AO869" s="5" t="s">
        <v>268</v>
      </c>
    </row>
    <row r="870" spans="29:41" x14ac:dyDescent="0.3">
      <c r="AC870" s="258">
        <v>21</v>
      </c>
      <c r="AD870" s="79">
        <v>48274</v>
      </c>
      <c r="AE870" s="244" t="s">
        <v>168</v>
      </c>
      <c r="AF870" s="5">
        <v>1001.2578873586399</v>
      </c>
      <c r="AG870" s="5">
        <v>4083.8178841798153</v>
      </c>
      <c r="AH870" s="5">
        <v>5085.0757715384552</v>
      </c>
      <c r="AI870" s="5">
        <v>399046.20831801102</v>
      </c>
      <c r="AJ870" s="5">
        <v>18953.791681988892</v>
      </c>
      <c r="AK870" s="5">
        <v>88100.265653454451</v>
      </c>
      <c r="AL870" s="259">
        <v>0.1225</v>
      </c>
      <c r="AM870" s="259" t="s">
        <v>161</v>
      </c>
      <c r="AN870" s="5">
        <v>418000</v>
      </c>
      <c r="AO870" s="5" t="s">
        <v>268</v>
      </c>
    </row>
    <row r="871" spans="29:41" x14ac:dyDescent="0.3">
      <c r="AC871" s="258">
        <v>22</v>
      </c>
      <c r="AD871" s="79">
        <v>48305</v>
      </c>
      <c r="AE871" s="244" t="s">
        <v>168</v>
      </c>
      <c r="AF871" s="5">
        <v>1011.4790616254263</v>
      </c>
      <c r="AG871" s="5">
        <v>4073.5967099130289</v>
      </c>
      <c r="AH871" s="5">
        <v>5085.0757715384552</v>
      </c>
      <c r="AI871" s="5">
        <v>398034.72925638559</v>
      </c>
      <c r="AJ871" s="5">
        <v>19965.270743614317</v>
      </c>
      <c r="AK871" s="5">
        <v>92173.862363367487</v>
      </c>
      <c r="AL871" s="259">
        <v>0.1225</v>
      </c>
      <c r="AM871" s="259" t="s">
        <v>161</v>
      </c>
      <c r="AN871" s="5">
        <v>418000</v>
      </c>
      <c r="AO871" s="5" t="s">
        <v>268</v>
      </c>
    </row>
    <row r="872" spans="29:41" x14ac:dyDescent="0.3">
      <c r="AC872" s="258">
        <v>23</v>
      </c>
      <c r="AD872" s="79">
        <v>48335</v>
      </c>
      <c r="AE872" s="244" t="s">
        <v>168</v>
      </c>
      <c r="AF872" s="5">
        <v>1021.8045770461858</v>
      </c>
      <c r="AG872" s="5">
        <v>4063.2711944922694</v>
      </c>
      <c r="AH872" s="5">
        <v>5085.0757715384552</v>
      </c>
      <c r="AI872" s="5">
        <v>397012.9246793394</v>
      </c>
      <c r="AJ872" s="5">
        <v>20987.075320660504</v>
      </c>
      <c r="AK872" s="5">
        <v>96237.13355785975</v>
      </c>
      <c r="AL872" s="259">
        <v>0.1225</v>
      </c>
      <c r="AM872" s="259" t="s">
        <v>161</v>
      </c>
      <c r="AN872" s="5">
        <v>418000</v>
      </c>
      <c r="AO872" s="5" t="s">
        <v>268</v>
      </c>
    </row>
    <row r="873" spans="29:41" x14ac:dyDescent="0.3">
      <c r="AC873" s="258">
        <v>24</v>
      </c>
      <c r="AD873" s="79">
        <v>48366</v>
      </c>
      <c r="AE873" s="244" t="s">
        <v>168</v>
      </c>
      <c r="AF873" s="5">
        <v>1032.2354987701979</v>
      </c>
      <c r="AG873" s="5">
        <v>4052.8402727682565</v>
      </c>
      <c r="AH873" s="5">
        <v>5085.0757715384543</v>
      </c>
      <c r="AI873" s="5">
        <v>395980.6891805692</v>
      </c>
      <c r="AJ873" s="5">
        <v>22019.310819430702</v>
      </c>
      <c r="AK873" s="5">
        <v>100289.97383062801</v>
      </c>
      <c r="AL873" s="259">
        <v>0.1225</v>
      </c>
      <c r="AM873" s="259" t="s">
        <v>161</v>
      </c>
      <c r="AN873" s="5">
        <v>418000</v>
      </c>
      <c r="AO873" s="5" t="s">
        <v>268</v>
      </c>
    </row>
    <row r="874" spans="29:41" x14ac:dyDescent="0.3">
      <c r="AC874" s="258">
        <v>25</v>
      </c>
      <c r="AD874" s="79">
        <v>48396</v>
      </c>
      <c r="AE874" s="244" t="s">
        <v>168</v>
      </c>
      <c r="AF874" s="5">
        <v>1042.7729028201438</v>
      </c>
      <c r="AG874" s="5">
        <v>4042.3028687183105</v>
      </c>
      <c r="AH874" s="5">
        <v>5085.0757715384543</v>
      </c>
      <c r="AI874" s="5">
        <v>394937.91627774906</v>
      </c>
      <c r="AJ874" s="5">
        <v>23062.083722250845</v>
      </c>
      <c r="AK874" s="5">
        <v>104332.27669934632</v>
      </c>
      <c r="AL874" s="259">
        <v>0.1225</v>
      </c>
      <c r="AM874" s="259" t="s">
        <v>161</v>
      </c>
      <c r="AN874" s="5">
        <v>418000</v>
      </c>
      <c r="AO874" s="5" t="s">
        <v>268</v>
      </c>
    </row>
    <row r="875" spans="29:41" x14ac:dyDescent="0.3">
      <c r="AC875" s="258">
        <v>26</v>
      </c>
      <c r="AD875" s="79">
        <v>48427</v>
      </c>
      <c r="AE875" s="244" t="s">
        <v>168</v>
      </c>
      <c r="AF875" s="5">
        <v>1053.4178762031001</v>
      </c>
      <c r="AG875" s="5">
        <v>4031.6578953353551</v>
      </c>
      <c r="AH875" s="5">
        <v>5085.0757715384552</v>
      </c>
      <c r="AI875" s="5">
        <v>393884.49840154598</v>
      </c>
      <c r="AJ875" s="5">
        <v>24115.501598453946</v>
      </c>
      <c r="AK875" s="5">
        <v>108363.93459468168</v>
      </c>
      <c r="AL875" s="259">
        <v>0.1225</v>
      </c>
      <c r="AM875" s="259" t="s">
        <v>161</v>
      </c>
      <c r="AN875" s="5">
        <v>418000</v>
      </c>
      <c r="AO875" s="5" t="s">
        <v>268</v>
      </c>
    </row>
    <row r="876" spans="29:41" x14ac:dyDescent="0.3">
      <c r="AC876" s="258">
        <v>27</v>
      </c>
      <c r="AD876" s="79">
        <v>48458</v>
      </c>
      <c r="AE876" s="244" t="s">
        <v>168</v>
      </c>
      <c r="AF876" s="5">
        <v>1064.1715170226735</v>
      </c>
      <c r="AG876" s="5">
        <v>4020.9042545157818</v>
      </c>
      <c r="AH876" s="5">
        <v>5085.0757715384552</v>
      </c>
      <c r="AI876" s="5">
        <v>392820.32688452333</v>
      </c>
      <c r="AJ876" s="5">
        <v>25179.67311547662</v>
      </c>
      <c r="AK876" s="5">
        <v>112384.83884919746</v>
      </c>
      <c r="AL876" s="259">
        <v>0.1225</v>
      </c>
      <c r="AM876" s="259" t="s">
        <v>161</v>
      </c>
      <c r="AN876" s="5">
        <v>418000</v>
      </c>
      <c r="AO876" s="5" t="s">
        <v>268</v>
      </c>
    </row>
    <row r="877" spans="29:41" x14ac:dyDescent="0.3">
      <c r="AC877" s="258">
        <v>28</v>
      </c>
      <c r="AD877" s="79">
        <v>48488</v>
      </c>
      <c r="AE877" s="244" t="s">
        <v>168</v>
      </c>
      <c r="AF877" s="5">
        <v>1075.0349345922796</v>
      </c>
      <c r="AG877" s="5">
        <v>4010.0408369461757</v>
      </c>
      <c r="AH877" s="5">
        <v>5085.0757715384552</v>
      </c>
      <c r="AI877" s="5">
        <v>391745.29194993107</v>
      </c>
      <c r="AJ877" s="5">
        <v>26254.708050068901</v>
      </c>
      <c r="AK877" s="5">
        <v>116394.87968614364</v>
      </c>
      <c r="AL877" s="259">
        <v>0.1225</v>
      </c>
      <c r="AM877" s="259" t="s">
        <v>161</v>
      </c>
      <c r="AN877" s="5">
        <v>418000</v>
      </c>
      <c r="AO877" s="5" t="s">
        <v>268</v>
      </c>
    </row>
    <row r="878" spans="29:41" x14ac:dyDescent="0.3">
      <c r="AC878" s="258">
        <v>29</v>
      </c>
      <c r="AD878" s="79">
        <v>48519</v>
      </c>
      <c r="AE878" s="244" t="s">
        <v>168</v>
      </c>
      <c r="AF878" s="5">
        <v>1086.0092495495755</v>
      </c>
      <c r="AG878" s="5">
        <v>3999.0665219888797</v>
      </c>
      <c r="AH878" s="5">
        <v>5085.0757715384552</v>
      </c>
      <c r="AI878" s="5">
        <v>390659.28270038147</v>
      </c>
      <c r="AJ878" s="5">
        <v>27340.717299618474</v>
      </c>
      <c r="AK878" s="5">
        <v>120393.94620813252</v>
      </c>
      <c r="AL878" s="259">
        <v>0.1225</v>
      </c>
      <c r="AM878" s="259" t="s">
        <v>161</v>
      </c>
      <c r="AN878" s="5">
        <v>418000</v>
      </c>
      <c r="AO878" s="5" t="s">
        <v>268</v>
      </c>
    </row>
    <row r="879" spans="29:41" x14ac:dyDescent="0.3">
      <c r="AC879" s="258">
        <v>30</v>
      </c>
      <c r="AD879" s="79">
        <v>48549</v>
      </c>
      <c r="AE879" s="244" t="s">
        <v>168</v>
      </c>
      <c r="AF879" s="5">
        <v>1097.0955939720611</v>
      </c>
      <c r="AG879" s="5">
        <v>3987.9801775663941</v>
      </c>
      <c r="AH879" s="5">
        <v>5085.0757715384552</v>
      </c>
      <c r="AI879" s="5">
        <v>389562.1871064094</v>
      </c>
      <c r="AJ879" s="5">
        <v>28437.812893590537</v>
      </c>
      <c r="AK879" s="5">
        <v>124381.92638569891</v>
      </c>
      <c r="AL879" s="259">
        <v>0.1225</v>
      </c>
      <c r="AM879" s="259" t="s">
        <v>161</v>
      </c>
      <c r="AN879" s="5">
        <v>418000</v>
      </c>
      <c r="AO879" s="5" t="s">
        <v>268</v>
      </c>
    </row>
    <row r="880" spans="29:41" x14ac:dyDescent="0.3">
      <c r="AC880" s="258">
        <v>31</v>
      </c>
      <c r="AD880" s="79">
        <v>48580</v>
      </c>
      <c r="AE880" s="244" t="s">
        <v>168</v>
      </c>
      <c r="AF880" s="5">
        <v>1108.2951114938592</v>
      </c>
      <c r="AG880" s="5">
        <v>3976.7806600445961</v>
      </c>
      <c r="AH880" s="5">
        <v>5085.0757715384552</v>
      </c>
      <c r="AI880" s="5">
        <v>388453.89199491555</v>
      </c>
      <c r="AJ880" s="5">
        <v>29546.108005084396</v>
      </c>
      <c r="AK880" s="5">
        <v>128358.7070457435</v>
      </c>
      <c r="AL880" s="259">
        <v>0.1225</v>
      </c>
      <c r="AM880" s="259" t="s">
        <v>161</v>
      </c>
      <c r="AN880" s="5">
        <v>418000</v>
      </c>
      <c r="AO880" s="5" t="s">
        <v>268</v>
      </c>
    </row>
    <row r="881" spans="29:41" x14ac:dyDescent="0.3">
      <c r="AC881" s="258">
        <v>32</v>
      </c>
      <c r="AD881" s="79">
        <v>48611</v>
      </c>
      <c r="AE881" s="244" t="s">
        <v>168</v>
      </c>
      <c r="AF881" s="5">
        <v>1119.6089574236926</v>
      </c>
      <c r="AG881" s="5">
        <v>3965.4668141147627</v>
      </c>
      <c r="AH881" s="5">
        <v>5085.0757715384552</v>
      </c>
      <c r="AI881" s="5">
        <v>387334.28303749184</v>
      </c>
      <c r="AJ881" s="5">
        <v>30665.71696250809</v>
      </c>
      <c r="AK881" s="5">
        <v>132324.17385985827</v>
      </c>
      <c r="AL881" s="259">
        <v>0.1225</v>
      </c>
      <c r="AM881" s="259" t="s">
        <v>161</v>
      </c>
      <c r="AN881" s="5">
        <v>418000</v>
      </c>
      <c r="AO881" s="5" t="s">
        <v>268</v>
      </c>
    </row>
    <row r="882" spans="29:41" x14ac:dyDescent="0.3">
      <c r="AC882" s="258">
        <v>33</v>
      </c>
      <c r="AD882" s="79">
        <v>48639</v>
      </c>
      <c r="AE882" s="244" t="s">
        <v>168</v>
      </c>
      <c r="AF882" s="5">
        <v>1131.0382988640595</v>
      </c>
      <c r="AG882" s="5">
        <v>3954.0374726743958</v>
      </c>
      <c r="AH882" s="5">
        <v>5085.0757715384552</v>
      </c>
      <c r="AI882" s="5">
        <v>386203.24473862781</v>
      </c>
      <c r="AJ882" s="5">
        <v>31796.755261372149</v>
      </c>
      <c r="AK882" s="5">
        <v>136278.21133253266</v>
      </c>
      <c r="AL882" s="259">
        <v>0.1225</v>
      </c>
      <c r="AM882" s="259" t="s">
        <v>161</v>
      </c>
      <c r="AN882" s="5">
        <v>418000</v>
      </c>
      <c r="AO882" s="5" t="s">
        <v>268</v>
      </c>
    </row>
    <row r="883" spans="29:41" x14ac:dyDescent="0.3">
      <c r="AC883" s="258">
        <v>34</v>
      </c>
      <c r="AD883" s="79">
        <v>48670</v>
      </c>
      <c r="AE883" s="244" t="s">
        <v>168</v>
      </c>
      <c r="AF883" s="5">
        <v>1142.5843148316299</v>
      </c>
      <c r="AG883" s="5">
        <v>3942.4914567068254</v>
      </c>
      <c r="AH883" s="5">
        <v>5085.0757715384552</v>
      </c>
      <c r="AI883" s="5">
        <v>385060.66042379616</v>
      </c>
      <c r="AJ883" s="5">
        <v>32939.339576203776</v>
      </c>
      <c r="AK883" s="5">
        <v>140220.7027892395</v>
      </c>
      <c r="AL883" s="259">
        <v>0.1225</v>
      </c>
      <c r="AM883" s="259" t="s">
        <v>161</v>
      </c>
      <c r="AN883" s="5">
        <v>418000</v>
      </c>
      <c r="AO883" s="5" t="s">
        <v>268</v>
      </c>
    </row>
    <row r="884" spans="29:41" x14ac:dyDescent="0.3">
      <c r="AC884" s="258">
        <v>35</v>
      </c>
      <c r="AD884" s="79">
        <v>48700</v>
      </c>
      <c r="AE884" s="244" t="s">
        <v>168</v>
      </c>
      <c r="AF884" s="5">
        <v>1154.2481963788687</v>
      </c>
      <c r="AG884" s="5">
        <v>3930.8275751595856</v>
      </c>
      <c r="AH884" s="5">
        <v>5085.0757715384543</v>
      </c>
      <c r="AI884" s="5">
        <v>383906.41222741728</v>
      </c>
      <c r="AJ884" s="5">
        <v>34093.587772582643</v>
      </c>
      <c r="AK884" s="5">
        <v>144151.53036439908</v>
      </c>
      <c r="AL884" s="259">
        <v>0.1225</v>
      </c>
      <c r="AM884" s="259" t="s">
        <v>161</v>
      </c>
      <c r="AN884" s="5">
        <v>418000</v>
      </c>
      <c r="AO884" s="5" t="s">
        <v>268</v>
      </c>
    </row>
    <row r="885" spans="29:41" x14ac:dyDescent="0.3">
      <c r="AC885" s="258">
        <v>36</v>
      </c>
      <c r="AD885" s="79">
        <v>48731</v>
      </c>
      <c r="AE885" s="244" t="s">
        <v>168</v>
      </c>
      <c r="AF885" s="5">
        <v>1166.031146716904</v>
      </c>
      <c r="AG885" s="5">
        <v>3919.0446248215512</v>
      </c>
      <c r="AH885" s="5">
        <v>5085.0757715384552</v>
      </c>
      <c r="AI885" s="5">
        <v>382740.38108070038</v>
      </c>
      <c r="AJ885" s="5">
        <v>35259.618919299544</v>
      </c>
      <c r="AK885" s="5">
        <v>148070.57498922062</v>
      </c>
      <c r="AL885" s="259">
        <v>0.1225</v>
      </c>
      <c r="AM885" s="259" t="s">
        <v>161</v>
      </c>
      <c r="AN885" s="5">
        <v>418000</v>
      </c>
      <c r="AO885" s="5" t="s">
        <v>268</v>
      </c>
    </row>
    <row r="886" spans="29:41" x14ac:dyDescent="0.3">
      <c r="AC886" s="258">
        <v>37</v>
      </c>
      <c r="AD886" s="79">
        <v>48761</v>
      </c>
      <c r="AE886" s="244" t="s">
        <v>168</v>
      </c>
      <c r="AF886" s="5">
        <v>1177.934381339639</v>
      </c>
      <c r="AG886" s="5">
        <v>3907.1413901988162</v>
      </c>
      <c r="AH886" s="5">
        <v>5085.0757715384552</v>
      </c>
      <c r="AI886" s="5">
        <v>381562.44669936073</v>
      </c>
      <c r="AJ886" s="5">
        <v>36437.553300639185</v>
      </c>
      <c r="AK886" s="5">
        <v>151977.71637941943</v>
      </c>
      <c r="AL886" s="259">
        <v>0.1225</v>
      </c>
      <c r="AM886" s="259" t="s">
        <v>161</v>
      </c>
      <c r="AN886" s="5">
        <v>418000</v>
      </c>
      <c r="AO886" s="5" t="s">
        <v>268</v>
      </c>
    </row>
    <row r="887" spans="29:41" x14ac:dyDescent="0.3">
      <c r="AC887" s="258">
        <v>38</v>
      </c>
      <c r="AD887" s="79">
        <v>48792</v>
      </c>
      <c r="AE887" s="244" t="s">
        <v>168</v>
      </c>
      <c r="AF887" s="5">
        <v>1189.959128149148</v>
      </c>
      <c r="AG887" s="5">
        <v>3895.1166433893072</v>
      </c>
      <c r="AH887" s="5">
        <v>5085.0757715384552</v>
      </c>
      <c r="AI887" s="5">
        <v>380372.48757121159</v>
      </c>
      <c r="AJ887" s="5">
        <v>37627.51242878833</v>
      </c>
      <c r="AK887" s="5">
        <v>155872.83302280874</v>
      </c>
      <c r="AL887" s="259">
        <v>0.1225</v>
      </c>
      <c r="AM887" s="259" t="s">
        <v>161</v>
      </c>
      <c r="AN887" s="5">
        <v>418000</v>
      </c>
      <c r="AO887" s="5" t="s">
        <v>268</v>
      </c>
    </row>
    <row r="888" spans="29:41" x14ac:dyDescent="0.3">
      <c r="AC888" s="258">
        <v>39</v>
      </c>
      <c r="AD888" s="79">
        <v>48823</v>
      </c>
      <c r="AE888" s="244" t="s">
        <v>168</v>
      </c>
      <c r="AF888" s="5">
        <v>1202.1066275823368</v>
      </c>
      <c r="AG888" s="5">
        <v>3882.9691439561184</v>
      </c>
      <c r="AH888" s="5">
        <v>5085.0757715384552</v>
      </c>
      <c r="AI888" s="5">
        <v>379170.38094362925</v>
      </c>
      <c r="AJ888" s="5">
        <v>38829.61905637067</v>
      </c>
      <c r="AK888" s="5">
        <v>159755.80216676486</v>
      </c>
      <c r="AL888" s="259">
        <v>0.1225</v>
      </c>
      <c r="AM888" s="259" t="s">
        <v>161</v>
      </c>
      <c r="AN888" s="5">
        <v>418000</v>
      </c>
      <c r="AO888" s="5" t="s">
        <v>268</v>
      </c>
    </row>
    <row r="889" spans="29:41" x14ac:dyDescent="0.3">
      <c r="AC889" s="258">
        <v>40</v>
      </c>
      <c r="AD889" s="79">
        <v>48853</v>
      </c>
      <c r="AE889" s="244" t="s">
        <v>168</v>
      </c>
      <c r="AF889" s="5">
        <v>1214.3781327389056</v>
      </c>
      <c r="AG889" s="5">
        <v>3870.6976387995487</v>
      </c>
      <c r="AH889" s="5">
        <v>5085.0757715384543</v>
      </c>
      <c r="AI889" s="5">
        <v>377956.00281089032</v>
      </c>
      <c r="AJ889" s="5">
        <v>40043.997189109577</v>
      </c>
      <c r="AK889" s="5">
        <v>163626.49980556441</v>
      </c>
      <c r="AL889" s="259">
        <v>0.1225</v>
      </c>
      <c r="AM889" s="259" t="s">
        <v>161</v>
      </c>
      <c r="AN889" s="5">
        <v>418000</v>
      </c>
      <c r="AO889" s="5" t="s">
        <v>268</v>
      </c>
    </row>
    <row r="890" spans="29:41" x14ac:dyDescent="0.3">
      <c r="AC890" s="258">
        <v>41</v>
      </c>
      <c r="AD890" s="79">
        <v>48884</v>
      </c>
      <c r="AE890" s="244" t="s">
        <v>168</v>
      </c>
      <c r="AF890" s="5">
        <v>1226.7749095106155</v>
      </c>
      <c r="AG890" s="5">
        <v>3858.3008620278388</v>
      </c>
      <c r="AH890" s="5">
        <v>5085.0757715384543</v>
      </c>
      <c r="AI890" s="5">
        <v>376729.22790137969</v>
      </c>
      <c r="AJ890" s="5">
        <v>41270.772098620189</v>
      </c>
      <c r="AK890" s="5">
        <v>167484.80066759224</v>
      </c>
      <c r="AL890" s="259">
        <v>0.1225</v>
      </c>
      <c r="AM890" s="259" t="s">
        <v>161</v>
      </c>
      <c r="AN890" s="5">
        <v>418000</v>
      </c>
      <c r="AO890" s="5" t="s">
        <v>268</v>
      </c>
    </row>
    <row r="891" spans="29:41" x14ac:dyDescent="0.3">
      <c r="AC891" s="258">
        <v>42</v>
      </c>
      <c r="AD891" s="79">
        <v>48914</v>
      </c>
      <c r="AE891" s="244" t="s">
        <v>168</v>
      </c>
      <c r="AF891" s="5">
        <v>1239.2982367118702</v>
      </c>
      <c r="AG891" s="5">
        <v>3845.7775348265841</v>
      </c>
      <c r="AH891" s="5">
        <v>5085.0757715384543</v>
      </c>
      <c r="AI891" s="5">
        <v>375489.92966466781</v>
      </c>
      <c r="AJ891" s="5">
        <v>42510.070335332057</v>
      </c>
      <c r="AK891" s="5">
        <v>171330.57820241881</v>
      </c>
      <c r="AL891" s="259">
        <v>0.1225</v>
      </c>
      <c r="AM891" s="259" t="s">
        <v>161</v>
      </c>
      <c r="AN891" s="5">
        <v>418000</v>
      </c>
      <c r="AO891" s="5" t="s">
        <v>268</v>
      </c>
    </row>
    <row r="892" spans="29:41" x14ac:dyDescent="0.3">
      <c r="AC892" s="258">
        <v>43</v>
      </c>
      <c r="AD892" s="79">
        <v>48945</v>
      </c>
      <c r="AE892" s="244" t="s">
        <v>168</v>
      </c>
      <c r="AF892" s="5">
        <v>1251.9494062116373</v>
      </c>
      <c r="AG892" s="5">
        <v>3833.126365326817</v>
      </c>
      <c r="AH892" s="5">
        <v>5085.0757715384543</v>
      </c>
      <c r="AI892" s="5">
        <v>374237.9802584562</v>
      </c>
      <c r="AJ892" s="5">
        <v>43762.019741543692</v>
      </c>
      <c r="AK892" s="5">
        <v>175163.70456774562</v>
      </c>
      <c r="AL892" s="259">
        <v>0.1225</v>
      </c>
      <c r="AM892" s="259" t="s">
        <v>161</v>
      </c>
      <c r="AN892" s="5">
        <v>418000</v>
      </c>
      <c r="AO892" s="5" t="s">
        <v>268</v>
      </c>
    </row>
    <row r="893" spans="29:41" x14ac:dyDescent="0.3">
      <c r="AC893" s="258">
        <v>44</v>
      </c>
      <c r="AD893" s="79">
        <v>48976</v>
      </c>
      <c r="AE893" s="244" t="s">
        <v>168</v>
      </c>
      <c r="AF893" s="5">
        <v>1264.729723066715</v>
      </c>
      <c r="AG893" s="5">
        <v>3820.3460484717402</v>
      </c>
      <c r="AH893" s="5">
        <v>5085.0757715384552</v>
      </c>
      <c r="AI893" s="5">
        <v>372973.25053538947</v>
      </c>
      <c r="AJ893" s="5">
        <v>45026.74946461041</v>
      </c>
      <c r="AK893" s="5">
        <v>178984.05061621737</v>
      </c>
      <c r="AL893" s="259">
        <v>0.1225</v>
      </c>
      <c r="AM893" s="259" t="s">
        <v>161</v>
      </c>
      <c r="AN893" s="5">
        <v>418000</v>
      </c>
      <c r="AO893" s="5" t="s">
        <v>268</v>
      </c>
    </row>
    <row r="894" spans="29:41" x14ac:dyDescent="0.3">
      <c r="AC894" s="258">
        <v>45</v>
      </c>
      <c r="AD894" s="79">
        <v>49004</v>
      </c>
      <c r="AE894" s="244" t="s">
        <v>168</v>
      </c>
      <c r="AF894" s="5">
        <v>1277.6405056563526</v>
      </c>
      <c r="AG894" s="5">
        <v>3807.4352658821008</v>
      </c>
      <c r="AH894" s="5">
        <v>5085.0757715384534</v>
      </c>
      <c r="AI894" s="5">
        <v>371695.6100297331</v>
      </c>
      <c r="AJ894" s="5">
        <v>46304.389970266762</v>
      </c>
      <c r="AK894" s="5">
        <v>182791.48588209949</v>
      </c>
      <c r="AL894" s="259">
        <v>0.1225</v>
      </c>
      <c r="AM894" s="259" t="s">
        <v>161</v>
      </c>
      <c r="AN894" s="5">
        <v>418000</v>
      </c>
      <c r="AO894" s="5" t="s">
        <v>268</v>
      </c>
    </row>
    <row r="895" spans="29:41" x14ac:dyDescent="0.3">
      <c r="AC895" s="258">
        <v>46</v>
      </c>
      <c r="AD895" s="79">
        <v>49035</v>
      </c>
      <c r="AE895" s="244" t="s">
        <v>168</v>
      </c>
      <c r="AF895" s="5">
        <v>1290.6830858182625</v>
      </c>
      <c r="AG895" s="5">
        <v>3794.3926857201918</v>
      </c>
      <c r="AH895" s="5">
        <v>5085.0757715384543</v>
      </c>
      <c r="AI895" s="5">
        <v>370404.92694391485</v>
      </c>
      <c r="AJ895" s="5">
        <v>47595.073056085028</v>
      </c>
      <c r="AK895" s="5">
        <v>186585.87856781969</v>
      </c>
      <c r="AL895" s="259">
        <v>0.1225</v>
      </c>
      <c r="AM895" s="259" t="s">
        <v>161</v>
      </c>
      <c r="AN895" s="5">
        <v>418000</v>
      </c>
      <c r="AO895" s="5" t="s">
        <v>268</v>
      </c>
    </row>
    <row r="896" spans="29:41" x14ac:dyDescent="0.3">
      <c r="AC896" s="258">
        <v>47</v>
      </c>
      <c r="AD896" s="79">
        <v>49065</v>
      </c>
      <c r="AE896" s="244" t="s">
        <v>168</v>
      </c>
      <c r="AF896" s="5">
        <v>1303.8588089859895</v>
      </c>
      <c r="AG896" s="5">
        <v>3781.2169625524639</v>
      </c>
      <c r="AH896" s="5">
        <v>5085.0757715384534</v>
      </c>
      <c r="AI896" s="5">
        <v>369101.06813492888</v>
      </c>
      <c r="AJ896" s="5">
        <v>48898.931865071019</v>
      </c>
      <c r="AK896" s="5">
        <v>190367.09553037214</v>
      </c>
      <c r="AL896" s="259">
        <v>0.1225</v>
      </c>
      <c r="AM896" s="259" t="s">
        <v>161</v>
      </c>
      <c r="AN896" s="5">
        <v>418000</v>
      </c>
      <c r="AO896" s="5" t="s">
        <v>268</v>
      </c>
    </row>
    <row r="897" spans="29:41" x14ac:dyDescent="0.3">
      <c r="AC897" s="258">
        <v>48</v>
      </c>
      <c r="AD897" s="79">
        <v>49096</v>
      </c>
      <c r="AE897" s="244" t="s">
        <v>168</v>
      </c>
      <c r="AF897" s="5">
        <v>1317.1690343277219</v>
      </c>
      <c r="AG897" s="5">
        <v>3767.9067372107324</v>
      </c>
      <c r="AH897" s="5">
        <v>5085.0757715384543</v>
      </c>
      <c r="AI897" s="5">
        <v>367783.89910060115</v>
      </c>
      <c r="AJ897" s="5">
        <v>50216.100899398742</v>
      </c>
      <c r="AK897" s="5">
        <v>194135.00226758287</v>
      </c>
      <c r="AL897" s="259">
        <v>0.1225</v>
      </c>
      <c r="AM897" s="259" t="s">
        <v>161</v>
      </c>
      <c r="AN897" s="5">
        <v>418000</v>
      </c>
      <c r="AO897" s="5" t="s">
        <v>268</v>
      </c>
    </row>
    <row r="898" spans="29:41" x14ac:dyDescent="0.3">
      <c r="AC898" s="258">
        <v>49</v>
      </c>
      <c r="AD898" s="79">
        <v>49126</v>
      </c>
      <c r="AE898" s="244" t="s">
        <v>168</v>
      </c>
      <c r="AF898" s="5">
        <v>1330.6151348864842</v>
      </c>
      <c r="AG898" s="5">
        <v>3754.4606366519702</v>
      </c>
      <c r="AH898" s="5">
        <v>5085.0757715384543</v>
      </c>
      <c r="AI898" s="5">
        <v>366453.28396571468</v>
      </c>
      <c r="AJ898" s="5">
        <v>51546.716034285229</v>
      </c>
      <c r="AK898" s="5">
        <v>197889.46290423482</v>
      </c>
      <c r="AL898" s="259">
        <v>0.1225</v>
      </c>
      <c r="AM898" s="259" t="s">
        <v>161</v>
      </c>
      <c r="AN898" s="5">
        <v>418000</v>
      </c>
      <c r="AO898" s="5" t="s">
        <v>268</v>
      </c>
    </row>
    <row r="899" spans="29:41" x14ac:dyDescent="0.3">
      <c r="AC899" s="258">
        <v>50</v>
      </c>
      <c r="AD899" s="79">
        <v>49157</v>
      </c>
      <c r="AE899" s="244" t="s">
        <v>168</v>
      </c>
      <c r="AF899" s="5">
        <v>1344.1984977217844</v>
      </c>
      <c r="AG899" s="5">
        <v>3740.8772738166708</v>
      </c>
      <c r="AH899" s="5">
        <v>5085.0757715384552</v>
      </c>
      <c r="AI899" s="5">
        <v>365109.08546799287</v>
      </c>
      <c r="AJ899" s="5">
        <v>52890.914532007017</v>
      </c>
      <c r="AK899" s="5">
        <v>201630.3401780515</v>
      </c>
      <c r="AL899" s="259">
        <v>0.1225</v>
      </c>
      <c r="AM899" s="259" t="s">
        <v>161</v>
      </c>
      <c r="AN899" s="5">
        <v>418000</v>
      </c>
      <c r="AO899" s="5" t="s">
        <v>268</v>
      </c>
    </row>
    <row r="900" spans="29:41" x14ac:dyDescent="0.3">
      <c r="AC900" s="258">
        <v>51</v>
      </c>
      <c r="AD900" s="79">
        <v>49188</v>
      </c>
      <c r="AE900" s="244" t="s">
        <v>168</v>
      </c>
      <c r="AF900" s="5">
        <v>1357.9205240526949</v>
      </c>
      <c r="AG900" s="5">
        <v>3727.1552474857604</v>
      </c>
      <c r="AH900" s="5">
        <v>5085.0757715384552</v>
      </c>
      <c r="AI900" s="5">
        <v>363751.16494394018</v>
      </c>
      <c r="AJ900" s="5">
        <v>54248.83505605971</v>
      </c>
      <c r="AK900" s="5">
        <v>205357.49542553726</v>
      </c>
      <c r="AL900" s="259">
        <v>0.1225</v>
      </c>
      <c r="AM900" s="259" t="s">
        <v>161</v>
      </c>
      <c r="AN900" s="5">
        <v>418000</v>
      </c>
      <c r="AO900" s="5" t="s">
        <v>268</v>
      </c>
    </row>
    <row r="901" spans="29:41" x14ac:dyDescent="0.3">
      <c r="AC901" s="258">
        <v>52</v>
      </c>
      <c r="AD901" s="79">
        <v>49218</v>
      </c>
      <c r="AE901" s="244" t="s">
        <v>168</v>
      </c>
      <c r="AF901" s="5">
        <v>1371.7826294023994</v>
      </c>
      <c r="AG901" s="5">
        <v>3713.2931421360558</v>
      </c>
      <c r="AH901" s="5">
        <v>5085.0757715384552</v>
      </c>
      <c r="AI901" s="5">
        <v>362379.38231453777</v>
      </c>
      <c r="AJ901" s="5">
        <v>55620.617685462108</v>
      </c>
      <c r="AK901" s="5">
        <v>209070.78856767333</v>
      </c>
      <c r="AL901" s="259">
        <v>0.1225</v>
      </c>
      <c r="AM901" s="259" t="s">
        <v>161</v>
      </c>
      <c r="AN901" s="5">
        <v>418000</v>
      </c>
      <c r="AO901" s="5" t="s">
        <v>268</v>
      </c>
    </row>
    <row r="902" spans="29:41" x14ac:dyDescent="0.3">
      <c r="AC902" s="258">
        <v>53</v>
      </c>
      <c r="AD902" s="79">
        <v>49249</v>
      </c>
      <c r="AE902" s="244" t="s">
        <v>168</v>
      </c>
      <c r="AF902" s="5">
        <v>1385.7862437442136</v>
      </c>
      <c r="AG902" s="5">
        <v>3699.2895277942398</v>
      </c>
      <c r="AH902" s="5">
        <v>5085.0757715384534</v>
      </c>
      <c r="AI902" s="5">
        <v>360993.59607079357</v>
      </c>
      <c r="AJ902" s="5">
        <v>57006.403929206324</v>
      </c>
      <c r="AK902" s="5">
        <v>212770.07809546756</v>
      </c>
      <c r="AL902" s="259">
        <v>0.1225</v>
      </c>
      <c r="AM902" s="259" t="s">
        <v>161</v>
      </c>
      <c r="AN902" s="5">
        <v>418000</v>
      </c>
      <c r="AO902" s="5" t="s">
        <v>268</v>
      </c>
    </row>
    <row r="903" spans="29:41" x14ac:dyDescent="0.3">
      <c r="AC903" s="258">
        <v>54</v>
      </c>
      <c r="AD903" s="79">
        <v>49279</v>
      </c>
      <c r="AE903" s="244" t="s">
        <v>168</v>
      </c>
      <c r="AF903" s="5">
        <v>1399.9328116491033</v>
      </c>
      <c r="AG903" s="5">
        <v>3685.142959889351</v>
      </c>
      <c r="AH903" s="5">
        <v>5085.0757715384543</v>
      </c>
      <c r="AI903" s="5">
        <v>359593.66325914446</v>
      </c>
      <c r="AJ903" s="5">
        <v>58406.336740855426</v>
      </c>
      <c r="AK903" s="5">
        <v>216455.2210553569</v>
      </c>
      <c r="AL903" s="259">
        <v>0.1225</v>
      </c>
      <c r="AM903" s="259" t="s">
        <v>161</v>
      </c>
      <c r="AN903" s="5">
        <v>418000</v>
      </c>
      <c r="AO903" s="5" t="s">
        <v>268</v>
      </c>
    </row>
    <row r="904" spans="29:41" x14ac:dyDescent="0.3">
      <c r="AC904" s="258">
        <v>55</v>
      </c>
      <c r="AD904" s="79">
        <v>49310</v>
      </c>
      <c r="AE904" s="244" t="s">
        <v>168</v>
      </c>
      <c r="AF904" s="5">
        <v>1414.2237924346869</v>
      </c>
      <c r="AG904" s="5">
        <v>3670.8519791037666</v>
      </c>
      <c r="AH904" s="5">
        <v>5085.0757715384534</v>
      </c>
      <c r="AI904" s="5">
        <v>358179.43946670979</v>
      </c>
      <c r="AJ904" s="5">
        <v>59820.56053329011</v>
      </c>
      <c r="AK904" s="5">
        <v>220126.07303446066</v>
      </c>
      <c r="AL904" s="259">
        <v>0.1225</v>
      </c>
      <c r="AM904" s="259" t="s">
        <v>161</v>
      </c>
      <c r="AN904" s="5">
        <v>418000</v>
      </c>
      <c r="AO904" s="5" t="s">
        <v>268</v>
      </c>
    </row>
    <row r="905" spans="29:41" x14ac:dyDescent="0.3">
      <c r="AC905" s="258">
        <v>56</v>
      </c>
      <c r="AD905" s="79">
        <v>49341</v>
      </c>
      <c r="AE905" s="244" t="s">
        <v>168</v>
      </c>
      <c r="AF905" s="5">
        <v>1428.6606603157929</v>
      </c>
      <c r="AG905" s="5">
        <v>3656.4151112226623</v>
      </c>
      <c r="AH905" s="5">
        <v>5085.0757715384552</v>
      </c>
      <c r="AI905" s="5">
        <v>356750.77880639402</v>
      </c>
      <c r="AJ905" s="5">
        <v>61249.221193605903</v>
      </c>
      <c r="AK905" s="5">
        <v>223782.48814568331</v>
      </c>
      <c r="AL905" s="259">
        <v>0.1225</v>
      </c>
      <c r="AM905" s="259" t="s">
        <v>161</v>
      </c>
      <c r="AN905" s="5">
        <v>418000</v>
      </c>
      <c r="AO905" s="5" t="s">
        <v>268</v>
      </c>
    </row>
    <row r="906" spans="29:41" x14ac:dyDescent="0.3">
      <c r="AC906" s="258">
        <v>57</v>
      </c>
      <c r="AD906" s="79">
        <v>49369</v>
      </c>
      <c r="AE906" s="244" t="s">
        <v>168</v>
      </c>
      <c r="AF906" s="5">
        <v>1443.2449045565163</v>
      </c>
      <c r="AG906" s="5">
        <v>3641.8308669819389</v>
      </c>
      <c r="AH906" s="5">
        <v>5085.0757715384552</v>
      </c>
      <c r="AI906" s="5">
        <v>355307.53390183748</v>
      </c>
      <c r="AJ906" s="5">
        <v>62692.466098162418</v>
      </c>
      <c r="AK906" s="5">
        <v>227424.31901266525</v>
      </c>
      <c r="AL906" s="259">
        <v>0.1225</v>
      </c>
      <c r="AM906" s="259" t="s">
        <v>161</v>
      </c>
      <c r="AN906" s="5">
        <v>418000</v>
      </c>
      <c r="AO906" s="5" t="s">
        <v>268</v>
      </c>
    </row>
    <row r="907" spans="29:41" x14ac:dyDescent="0.3">
      <c r="AC907" s="258">
        <v>58</v>
      </c>
      <c r="AD907" s="79">
        <v>49400</v>
      </c>
      <c r="AE907" s="244" t="s">
        <v>168</v>
      </c>
      <c r="AF907" s="5">
        <v>1457.9780296238632</v>
      </c>
      <c r="AG907" s="5">
        <v>3627.0977419145911</v>
      </c>
      <c r="AH907" s="5">
        <v>5085.0757715384543</v>
      </c>
      <c r="AI907" s="5">
        <v>353849.55587221362</v>
      </c>
      <c r="AJ907" s="5">
        <v>64150.444127786279</v>
      </c>
      <c r="AK907" s="5">
        <v>231051.41675457984</v>
      </c>
      <c r="AL907" s="259">
        <v>0.1225</v>
      </c>
      <c r="AM907" s="259" t="s">
        <v>161</v>
      </c>
      <c r="AN907" s="5">
        <v>418000</v>
      </c>
      <c r="AO907" s="5" t="s">
        <v>268</v>
      </c>
    </row>
    <row r="908" spans="29:41" x14ac:dyDescent="0.3">
      <c r="AC908" s="258">
        <v>59</v>
      </c>
      <c r="AD908" s="79">
        <v>49430</v>
      </c>
      <c r="AE908" s="244" t="s">
        <v>168</v>
      </c>
      <c r="AF908" s="5">
        <v>1472.8615553429413</v>
      </c>
      <c r="AG908" s="5">
        <v>3612.2142161955139</v>
      </c>
      <c r="AH908" s="5">
        <v>5085.0757715384552</v>
      </c>
      <c r="AI908" s="5">
        <v>352376.69431687065</v>
      </c>
      <c r="AJ908" s="5">
        <v>65623.30568312922</v>
      </c>
      <c r="AK908" s="5">
        <v>234663.63097077535</v>
      </c>
      <c r="AL908" s="259">
        <v>0.1225</v>
      </c>
      <c r="AM908" s="259" t="s">
        <v>161</v>
      </c>
      <c r="AN908" s="5">
        <v>418000</v>
      </c>
      <c r="AO908" s="5" t="s">
        <v>268</v>
      </c>
    </row>
    <row r="909" spans="29:41" x14ac:dyDescent="0.3">
      <c r="AC909" s="258">
        <v>60</v>
      </c>
      <c r="AD909" s="79">
        <v>49461</v>
      </c>
      <c r="AE909" s="244" t="s">
        <v>168</v>
      </c>
      <c r="AF909" s="5">
        <v>1487.8970170537332</v>
      </c>
      <c r="AG909" s="5">
        <v>3597.1787544847211</v>
      </c>
      <c r="AH909" s="5">
        <v>5085.0757715384543</v>
      </c>
      <c r="AI909" s="5">
        <v>350888.79729981691</v>
      </c>
      <c r="AJ909" s="5">
        <v>67111.202700182956</v>
      </c>
      <c r="AK909" s="5">
        <v>238260.80972526007</v>
      </c>
      <c r="AL909" s="259">
        <v>0.1225</v>
      </c>
      <c r="AM909" s="259" t="s">
        <v>161</v>
      </c>
      <c r="AN909" s="5">
        <v>418000</v>
      </c>
      <c r="AO909" s="5" t="s">
        <v>268</v>
      </c>
    </row>
    <row r="910" spans="29:41" x14ac:dyDescent="0.3">
      <c r="AC910" s="258">
        <v>61</v>
      </c>
      <c r="AD910" s="79">
        <v>49491</v>
      </c>
      <c r="AE910" s="244" t="s">
        <v>168</v>
      </c>
      <c r="AF910" s="5">
        <v>1503.08596576949</v>
      </c>
      <c r="AG910" s="5">
        <v>3581.9898057689643</v>
      </c>
      <c r="AH910" s="5">
        <v>5085.0757715384543</v>
      </c>
      <c r="AI910" s="5">
        <v>349385.71133404743</v>
      </c>
      <c r="AJ910" s="5">
        <v>68614.288665952452</v>
      </c>
      <c r="AK910" s="5">
        <v>241842.79953102904</v>
      </c>
      <c r="AL910" s="259">
        <v>0.1225</v>
      </c>
      <c r="AM910" s="259" t="s">
        <v>161</v>
      </c>
      <c r="AN910" s="5">
        <v>418000</v>
      </c>
      <c r="AO910" s="5" t="s">
        <v>268</v>
      </c>
    </row>
    <row r="911" spans="29:41" x14ac:dyDescent="0.3">
      <c r="AC911" s="258">
        <v>62</v>
      </c>
      <c r="AD911" s="79">
        <v>49522</v>
      </c>
      <c r="AE911" s="244" t="s">
        <v>168</v>
      </c>
      <c r="AF911" s="5">
        <v>1518.4299683367194</v>
      </c>
      <c r="AG911" s="5">
        <v>3566.645803201734</v>
      </c>
      <c r="AH911" s="5">
        <v>5085.0757715384534</v>
      </c>
      <c r="AI911" s="5">
        <v>347867.28136571072</v>
      </c>
      <c r="AJ911" s="5">
        <v>70132.718634289165</v>
      </c>
      <c r="AK911" s="5">
        <v>245409.44533423078</v>
      </c>
      <c r="AL911" s="259">
        <v>0.1225</v>
      </c>
      <c r="AM911" s="259" t="s">
        <v>161</v>
      </c>
      <c r="AN911" s="5">
        <v>418000</v>
      </c>
      <c r="AO911" s="5" t="s">
        <v>268</v>
      </c>
    </row>
    <row r="912" spans="29:41" x14ac:dyDescent="0.3">
      <c r="AC912" s="258">
        <v>63</v>
      </c>
      <c r="AD912" s="79">
        <v>49553</v>
      </c>
      <c r="AE912" s="244" t="s">
        <v>168</v>
      </c>
      <c r="AF912" s="5">
        <v>1533.9306075968243</v>
      </c>
      <c r="AG912" s="5">
        <v>3551.14516394163</v>
      </c>
      <c r="AH912" s="5">
        <v>5085.0757715384543</v>
      </c>
      <c r="AI912" s="5">
        <v>346333.3507581139</v>
      </c>
      <c r="AJ912" s="5">
        <v>71666.649241885985</v>
      </c>
      <c r="AK912" s="5">
        <v>248960.59049817242</v>
      </c>
      <c r="AL912" s="259">
        <v>0.1225</v>
      </c>
      <c r="AM912" s="259" t="s">
        <v>161</v>
      </c>
      <c r="AN912" s="5">
        <v>418000</v>
      </c>
      <c r="AO912" s="5" t="s">
        <v>268</v>
      </c>
    </row>
    <row r="913" spans="29:41" x14ac:dyDescent="0.3">
      <c r="AC913" s="258">
        <v>64</v>
      </c>
      <c r="AD913" s="79">
        <v>49583</v>
      </c>
      <c r="AE913" s="244" t="s">
        <v>168</v>
      </c>
      <c r="AF913" s="5">
        <v>1549.5894825493751</v>
      </c>
      <c r="AG913" s="5">
        <v>3535.4862889890792</v>
      </c>
      <c r="AH913" s="5">
        <v>5085.0757715384543</v>
      </c>
      <c r="AI913" s="5">
        <v>344783.7612755645</v>
      </c>
      <c r="AJ913" s="5">
        <v>73216.238724435359</v>
      </c>
      <c r="AK913" s="5">
        <v>252496.0767871615</v>
      </c>
      <c r="AL913" s="259">
        <v>0.1225</v>
      </c>
      <c r="AM913" s="259" t="s">
        <v>161</v>
      </c>
      <c r="AN913" s="5">
        <v>418000</v>
      </c>
      <c r="AO913" s="5" t="s">
        <v>268</v>
      </c>
    </row>
    <row r="914" spans="29:41" x14ac:dyDescent="0.3">
      <c r="AC914" s="258">
        <v>65</v>
      </c>
      <c r="AD914" s="79">
        <v>49614</v>
      </c>
      <c r="AE914" s="244" t="s">
        <v>168</v>
      </c>
      <c r="AF914" s="5">
        <v>1565.4082085170667</v>
      </c>
      <c r="AG914" s="5">
        <v>3519.6675630213877</v>
      </c>
      <c r="AH914" s="5">
        <v>5085.0757715384543</v>
      </c>
      <c r="AI914" s="5">
        <v>343218.35306704743</v>
      </c>
      <c r="AJ914" s="5">
        <v>74781.646932952426</v>
      </c>
      <c r="AK914" s="5">
        <v>256015.74435018288</v>
      </c>
      <c r="AL914" s="259">
        <v>0.1225</v>
      </c>
      <c r="AM914" s="259" t="s">
        <v>161</v>
      </c>
      <c r="AN914" s="5">
        <v>418000</v>
      </c>
      <c r="AO914" s="5" t="s">
        <v>268</v>
      </c>
    </row>
    <row r="915" spans="29:41" x14ac:dyDescent="0.3">
      <c r="AC915" s="258">
        <v>66</v>
      </c>
      <c r="AD915" s="79">
        <v>49644</v>
      </c>
      <c r="AE915" s="244" t="s">
        <v>168</v>
      </c>
      <c r="AF915" s="5">
        <v>1581.3884173123442</v>
      </c>
      <c r="AG915" s="5">
        <v>3503.6873542261092</v>
      </c>
      <c r="AH915" s="5">
        <v>5085.0757715384534</v>
      </c>
      <c r="AI915" s="5">
        <v>341636.96464973508</v>
      </c>
      <c r="AJ915" s="5">
        <v>76363.035350264778</v>
      </c>
      <c r="AK915" s="5">
        <v>259519.43170440898</v>
      </c>
      <c r="AL915" s="259">
        <v>0.1225</v>
      </c>
      <c r="AM915" s="259" t="s">
        <v>161</v>
      </c>
      <c r="AN915" s="5">
        <v>418000</v>
      </c>
      <c r="AO915" s="5" t="s">
        <v>268</v>
      </c>
    </row>
    <row r="916" spans="29:41" x14ac:dyDescent="0.3">
      <c r="AC916" s="258">
        <v>67</v>
      </c>
      <c r="AD916" s="79">
        <v>49675</v>
      </c>
      <c r="AE916" s="244" t="s">
        <v>168</v>
      </c>
      <c r="AF916" s="5">
        <v>1597.5317574057422</v>
      </c>
      <c r="AG916" s="5">
        <v>3487.5440141327122</v>
      </c>
      <c r="AH916" s="5">
        <v>5085.0757715384543</v>
      </c>
      <c r="AI916" s="5">
        <v>340039.43289232935</v>
      </c>
      <c r="AJ916" s="5">
        <v>77960.567107670518</v>
      </c>
      <c r="AK916" s="5">
        <v>263006.97571854171</v>
      </c>
      <c r="AL916" s="259">
        <v>0.1225</v>
      </c>
      <c r="AM916" s="259" t="s">
        <v>161</v>
      </c>
      <c r="AN916" s="5">
        <v>418000</v>
      </c>
      <c r="AO916" s="5" t="s">
        <v>268</v>
      </c>
    </row>
    <row r="917" spans="29:41" x14ac:dyDescent="0.3">
      <c r="AC917" s="258">
        <v>68</v>
      </c>
      <c r="AD917" s="79">
        <v>49706</v>
      </c>
      <c r="AE917" s="244" t="s">
        <v>168</v>
      </c>
      <c r="AF917" s="5">
        <v>1613.8398940959246</v>
      </c>
      <c r="AG917" s="5">
        <v>3471.2358774425288</v>
      </c>
      <c r="AH917" s="5">
        <v>5085.0757715384534</v>
      </c>
      <c r="AI917" s="5">
        <v>338425.59299823345</v>
      </c>
      <c r="AJ917" s="5">
        <v>79574.407001766449</v>
      </c>
      <c r="AK917" s="5">
        <v>266478.21159598423</v>
      </c>
      <c r="AL917" s="259">
        <v>0.1225</v>
      </c>
      <c r="AM917" s="259" t="s">
        <v>161</v>
      </c>
      <c r="AN917" s="5">
        <v>418000</v>
      </c>
      <c r="AO917" s="5" t="s">
        <v>268</v>
      </c>
    </row>
    <row r="918" spans="29:41" x14ac:dyDescent="0.3">
      <c r="AC918" s="258">
        <v>69</v>
      </c>
      <c r="AD918" s="79">
        <v>49735</v>
      </c>
      <c r="AE918" s="244" t="s">
        <v>168</v>
      </c>
      <c r="AF918" s="5">
        <v>1630.3145096814878</v>
      </c>
      <c r="AG918" s="5">
        <v>3454.7612618569665</v>
      </c>
      <c r="AH918" s="5">
        <v>5085.0757715384543</v>
      </c>
      <c r="AI918" s="5">
        <v>336795.27848855196</v>
      </c>
      <c r="AJ918" s="5">
        <v>81204.721511447933</v>
      </c>
      <c r="AK918" s="5">
        <v>269932.97285784117</v>
      </c>
      <c r="AL918" s="259">
        <v>0.1225</v>
      </c>
      <c r="AM918" s="259" t="s">
        <v>161</v>
      </c>
      <c r="AN918" s="5">
        <v>418000</v>
      </c>
      <c r="AO918" s="5" t="s">
        <v>268</v>
      </c>
    </row>
    <row r="919" spans="29:41" x14ac:dyDescent="0.3">
      <c r="AC919" s="258">
        <v>70</v>
      </c>
      <c r="AD919" s="79">
        <v>49766</v>
      </c>
      <c r="AE919" s="244" t="s">
        <v>168</v>
      </c>
      <c r="AF919" s="5">
        <v>1646.9573036344864</v>
      </c>
      <c r="AG919" s="5">
        <v>3438.1184679039679</v>
      </c>
      <c r="AH919" s="5">
        <v>5085.0757715384543</v>
      </c>
      <c r="AI919" s="5">
        <v>335148.32118491747</v>
      </c>
      <c r="AJ919" s="5">
        <v>82851.678815082414</v>
      </c>
      <c r="AK919" s="5">
        <v>273371.09132574516</v>
      </c>
      <c r="AL919" s="259">
        <v>0.1225</v>
      </c>
      <c r="AM919" s="259" t="s">
        <v>161</v>
      </c>
      <c r="AN919" s="5">
        <v>418000</v>
      </c>
      <c r="AO919" s="5" t="s">
        <v>268</v>
      </c>
    </row>
    <row r="920" spans="29:41" x14ac:dyDescent="0.3">
      <c r="AC920" s="258">
        <v>71</v>
      </c>
      <c r="AD920" s="79">
        <v>49796</v>
      </c>
      <c r="AE920" s="244" t="s">
        <v>168</v>
      </c>
      <c r="AF920" s="5">
        <v>1663.7699927757553</v>
      </c>
      <c r="AG920" s="5">
        <v>3421.305778762699</v>
      </c>
      <c r="AH920" s="5">
        <v>5085.0757715384543</v>
      </c>
      <c r="AI920" s="5">
        <v>333484.55119214172</v>
      </c>
      <c r="AJ920" s="5">
        <v>84515.448807858163</v>
      </c>
      <c r="AK920" s="5">
        <v>276792.39710450784</v>
      </c>
      <c r="AL920" s="259">
        <v>0.1225</v>
      </c>
      <c r="AM920" s="259" t="s">
        <v>161</v>
      </c>
      <c r="AN920" s="5">
        <v>418000</v>
      </c>
      <c r="AO920" s="5" t="s">
        <v>268</v>
      </c>
    </row>
    <row r="921" spans="29:41" x14ac:dyDescent="0.3">
      <c r="AC921" s="258">
        <v>72</v>
      </c>
      <c r="AD921" s="79">
        <v>49827</v>
      </c>
      <c r="AE921" s="244" t="s">
        <v>168</v>
      </c>
      <c r="AF921" s="5">
        <v>1680.7543114520076</v>
      </c>
      <c r="AG921" s="5">
        <v>3404.3214600864467</v>
      </c>
      <c r="AH921" s="5">
        <v>5085.0757715384543</v>
      </c>
      <c r="AI921" s="5">
        <v>331803.79688068974</v>
      </c>
      <c r="AJ921" s="5">
        <v>86196.203119310172</v>
      </c>
      <c r="AK921" s="5">
        <v>280196.71856459428</v>
      </c>
      <c r="AL921" s="259">
        <v>0.1225</v>
      </c>
      <c r="AM921" s="259" t="s">
        <v>161</v>
      </c>
      <c r="AN921" s="5">
        <v>418000</v>
      </c>
      <c r="AO921" s="5" t="s">
        <v>268</v>
      </c>
    </row>
    <row r="922" spans="29:41" x14ac:dyDescent="0.3">
      <c r="AC922" s="258">
        <v>73</v>
      </c>
      <c r="AD922" s="79">
        <v>49857</v>
      </c>
      <c r="AE922" s="244" t="s">
        <v>168</v>
      </c>
      <c r="AF922" s="5">
        <v>1697.9120117147477</v>
      </c>
      <c r="AG922" s="5">
        <v>3387.1637598237076</v>
      </c>
      <c r="AH922" s="5">
        <v>5085.0757715384552</v>
      </c>
      <c r="AI922" s="5">
        <v>330105.88486897497</v>
      </c>
      <c r="AJ922" s="5">
        <v>87894.115131024926</v>
      </c>
      <c r="AK922" s="5">
        <v>283583.88232441799</v>
      </c>
      <c r="AL922" s="259">
        <v>0.1225</v>
      </c>
      <c r="AM922" s="259" t="s">
        <v>161</v>
      </c>
      <c r="AN922" s="5">
        <v>418000</v>
      </c>
      <c r="AO922" s="5" t="s">
        <v>268</v>
      </c>
    </row>
    <row r="923" spans="29:41" x14ac:dyDescent="0.3">
      <c r="AC923" s="258">
        <v>74</v>
      </c>
      <c r="AD923" s="79">
        <v>49888</v>
      </c>
      <c r="AE923" s="244" t="s">
        <v>168</v>
      </c>
      <c r="AF923" s="5">
        <v>1715.2448635010023</v>
      </c>
      <c r="AG923" s="5">
        <v>3369.8309080374529</v>
      </c>
      <c r="AH923" s="5">
        <v>5085.0757715384552</v>
      </c>
      <c r="AI923" s="5">
        <v>328390.64000547398</v>
      </c>
      <c r="AJ923" s="5">
        <v>89609.359994525934</v>
      </c>
      <c r="AK923" s="5">
        <v>286953.71323245543</v>
      </c>
      <c r="AL923" s="259">
        <v>0.1225</v>
      </c>
      <c r="AM923" s="259" t="s">
        <v>161</v>
      </c>
      <c r="AN923" s="5">
        <v>418000</v>
      </c>
      <c r="AO923" s="5" t="s">
        <v>268</v>
      </c>
    </row>
    <row r="924" spans="29:41" x14ac:dyDescent="0.3">
      <c r="AC924" s="258">
        <v>75</v>
      </c>
      <c r="AD924" s="79">
        <v>49919</v>
      </c>
      <c r="AE924" s="244" t="s">
        <v>168</v>
      </c>
      <c r="AF924" s="5">
        <v>1732.7546548159075</v>
      </c>
      <c r="AG924" s="5">
        <v>3352.3211167225468</v>
      </c>
      <c r="AH924" s="5">
        <v>5085.0757715384543</v>
      </c>
      <c r="AI924" s="5">
        <v>326657.88535065809</v>
      </c>
      <c r="AJ924" s="5">
        <v>91342.114649341835</v>
      </c>
      <c r="AK924" s="5">
        <v>290306.03434917796</v>
      </c>
      <c r="AL924" s="259">
        <v>0.1225</v>
      </c>
      <c r="AM924" s="259" t="s">
        <v>161</v>
      </c>
      <c r="AN924" s="5">
        <v>418000</v>
      </c>
      <c r="AO924" s="5" t="s">
        <v>268</v>
      </c>
    </row>
    <row r="925" spans="29:41" x14ac:dyDescent="0.3">
      <c r="AC925" s="258">
        <v>76</v>
      </c>
      <c r="AD925" s="79">
        <v>49949</v>
      </c>
      <c r="AE925" s="244" t="s">
        <v>168</v>
      </c>
      <c r="AF925" s="5">
        <v>1750.4431919171539</v>
      </c>
      <c r="AG925" s="5">
        <v>3334.6325796213014</v>
      </c>
      <c r="AH925" s="5">
        <v>5085.0757715384552</v>
      </c>
      <c r="AI925" s="5">
        <v>324907.44215874095</v>
      </c>
      <c r="AJ925" s="5">
        <v>93092.557841258982</v>
      </c>
      <c r="AK925" s="5">
        <v>293640.66692879924</v>
      </c>
      <c r="AL925" s="259">
        <v>0.1225</v>
      </c>
      <c r="AM925" s="259" t="s">
        <v>161</v>
      </c>
      <c r="AN925" s="5">
        <v>418000</v>
      </c>
      <c r="AO925" s="5" t="s">
        <v>268</v>
      </c>
    </row>
    <row r="926" spans="29:41" x14ac:dyDescent="0.3">
      <c r="AC926" s="258">
        <v>77</v>
      </c>
      <c r="AD926" s="79">
        <v>49980</v>
      </c>
      <c r="AE926" s="244" t="s">
        <v>168</v>
      </c>
      <c r="AF926" s="5">
        <v>1768.3122995013082</v>
      </c>
      <c r="AG926" s="5">
        <v>3316.763472037147</v>
      </c>
      <c r="AH926" s="5">
        <v>5085.0757715384552</v>
      </c>
      <c r="AI926" s="5">
        <v>323139.12985923962</v>
      </c>
      <c r="AJ926" s="5">
        <v>94860.870140760293</v>
      </c>
      <c r="AK926" s="5">
        <v>296957.4304008364</v>
      </c>
      <c r="AL926" s="259">
        <v>0.1225</v>
      </c>
      <c r="AM926" s="259" t="s">
        <v>161</v>
      </c>
      <c r="AN926" s="5">
        <v>418000</v>
      </c>
      <c r="AO926" s="5" t="s">
        <v>268</v>
      </c>
    </row>
    <row r="927" spans="29:41" x14ac:dyDescent="0.3">
      <c r="AC927" s="258">
        <v>78</v>
      </c>
      <c r="AD927" s="79">
        <v>50010</v>
      </c>
      <c r="AE927" s="244" t="s">
        <v>168</v>
      </c>
      <c r="AF927" s="5">
        <v>1786.3638208920506</v>
      </c>
      <c r="AG927" s="5">
        <v>3298.7119506464046</v>
      </c>
      <c r="AH927" s="5">
        <v>5085.0757715384552</v>
      </c>
      <c r="AI927" s="5">
        <v>321352.76603834756</v>
      </c>
      <c r="AJ927" s="5">
        <v>96647.233961652339</v>
      </c>
      <c r="AK927" s="5">
        <v>300256.14235148282</v>
      </c>
      <c r="AL927" s="259">
        <v>0.1225</v>
      </c>
      <c r="AM927" s="259" t="s">
        <v>161</v>
      </c>
      <c r="AN927" s="5">
        <v>418000</v>
      </c>
      <c r="AO927" s="5" t="s">
        <v>268</v>
      </c>
    </row>
    <row r="928" spans="29:41" x14ac:dyDescent="0.3">
      <c r="AC928" s="258">
        <v>79</v>
      </c>
      <c r="AD928" s="79">
        <v>50041</v>
      </c>
      <c r="AE928" s="244" t="s">
        <v>168</v>
      </c>
      <c r="AF928" s="5">
        <v>1804.5996182303238</v>
      </c>
      <c r="AG928" s="5">
        <v>3280.4761533081314</v>
      </c>
      <c r="AH928" s="5">
        <v>5085.0757715384552</v>
      </c>
      <c r="AI928" s="5">
        <v>319548.16642011725</v>
      </c>
      <c r="AJ928" s="5">
        <v>98451.833579882659</v>
      </c>
      <c r="AK928" s="5">
        <v>303536.61850479094</v>
      </c>
      <c r="AL928" s="259">
        <v>0.1225</v>
      </c>
      <c r="AM928" s="259" t="s">
        <v>161</v>
      </c>
      <c r="AN928" s="5">
        <v>418000</v>
      </c>
      <c r="AO928" s="5" t="s">
        <v>268</v>
      </c>
    </row>
    <row r="929" spans="29:41" x14ac:dyDescent="0.3">
      <c r="AC929" s="258">
        <v>80</v>
      </c>
      <c r="AD929" s="79">
        <v>50072</v>
      </c>
      <c r="AE929" s="244" t="s">
        <v>168</v>
      </c>
      <c r="AF929" s="5">
        <v>1823.0215726664251</v>
      </c>
      <c r="AG929" s="5">
        <v>3262.0541988720302</v>
      </c>
      <c r="AH929" s="5">
        <v>5085.0757715384552</v>
      </c>
      <c r="AI929" s="5">
        <v>317725.14484745084</v>
      </c>
      <c r="AJ929" s="5">
        <v>100274.85515254909</v>
      </c>
      <c r="AK929" s="5">
        <v>306798.67270366295</v>
      </c>
      <c r="AL929" s="259">
        <v>0.1225</v>
      </c>
      <c r="AM929" s="259" t="s">
        <v>161</v>
      </c>
      <c r="AN929" s="5">
        <v>418000</v>
      </c>
      <c r="AO929" s="5" t="s">
        <v>268</v>
      </c>
    </row>
    <row r="930" spans="29:41" x14ac:dyDescent="0.3">
      <c r="AC930" s="258">
        <v>81</v>
      </c>
      <c r="AD930" s="79">
        <v>50100</v>
      </c>
      <c r="AE930" s="244" t="s">
        <v>168</v>
      </c>
      <c r="AF930" s="5">
        <v>1841.6315845540612</v>
      </c>
      <c r="AG930" s="5">
        <v>3243.444186984394</v>
      </c>
      <c r="AH930" s="5">
        <v>5085.0757715384552</v>
      </c>
      <c r="AI930" s="5">
        <v>315883.5132628968</v>
      </c>
      <c r="AJ930" s="5">
        <v>102116.48673710316</v>
      </c>
      <c r="AK930" s="5">
        <v>310042.11689064733</v>
      </c>
      <c r="AL930" s="259">
        <v>0.1225</v>
      </c>
      <c r="AM930" s="259" t="s">
        <v>161</v>
      </c>
      <c r="AN930" s="5">
        <v>418000</v>
      </c>
      <c r="AO930" s="5" t="s">
        <v>268</v>
      </c>
    </row>
    <row r="931" spans="29:41" x14ac:dyDescent="0.3">
      <c r="AC931" s="258">
        <v>82</v>
      </c>
      <c r="AD931" s="79">
        <v>50131</v>
      </c>
      <c r="AE931" s="244" t="s">
        <v>168</v>
      </c>
      <c r="AF931" s="5">
        <v>1860.4315736463836</v>
      </c>
      <c r="AG931" s="5">
        <v>3224.6441978920716</v>
      </c>
      <c r="AH931" s="5">
        <v>5085.0757715384552</v>
      </c>
      <c r="AI931" s="5">
        <v>314023.08168925042</v>
      </c>
      <c r="AJ931" s="5">
        <v>103976.91831074955</v>
      </c>
      <c r="AK931" s="5">
        <v>313266.76108853938</v>
      </c>
      <c r="AL931" s="259">
        <v>0.1225</v>
      </c>
      <c r="AM931" s="259" t="s">
        <v>161</v>
      </c>
      <c r="AN931" s="5">
        <v>418000</v>
      </c>
      <c r="AO931" s="5" t="s">
        <v>268</v>
      </c>
    </row>
    <row r="932" spans="29:41" x14ac:dyDescent="0.3">
      <c r="AC932" s="258">
        <v>83</v>
      </c>
      <c r="AD932" s="79">
        <v>50161</v>
      </c>
      <c r="AE932" s="244" t="s">
        <v>168</v>
      </c>
      <c r="AF932" s="5">
        <v>1879.4234792940238</v>
      </c>
      <c r="AG932" s="5">
        <v>3205.6522922444315</v>
      </c>
      <c r="AH932" s="5">
        <v>5085.0757715384552</v>
      </c>
      <c r="AI932" s="5">
        <v>312143.65820995643</v>
      </c>
      <c r="AJ932" s="5">
        <v>105856.34179004357</v>
      </c>
      <c r="AK932" s="5">
        <v>316472.41338078381</v>
      </c>
      <c r="AL932" s="259">
        <v>0.1225</v>
      </c>
      <c r="AM932" s="259" t="s">
        <v>161</v>
      </c>
      <c r="AN932" s="5">
        <v>418000</v>
      </c>
      <c r="AO932" s="5" t="s">
        <v>268</v>
      </c>
    </row>
    <row r="933" spans="29:41" x14ac:dyDescent="0.3">
      <c r="AC933" s="258">
        <v>84</v>
      </c>
      <c r="AD933" s="79">
        <v>50192</v>
      </c>
      <c r="AE933" s="244" t="s">
        <v>168</v>
      </c>
      <c r="AF933" s="5">
        <v>1898.6092606451512</v>
      </c>
      <c r="AG933" s="5">
        <v>3186.466510893305</v>
      </c>
      <c r="AH933" s="5">
        <v>5085.0757715384561</v>
      </c>
      <c r="AI933" s="5">
        <v>310245.04894931125</v>
      </c>
      <c r="AJ933" s="5">
        <v>107754.95105068873</v>
      </c>
      <c r="AK933" s="5">
        <v>319658.87989167712</v>
      </c>
      <c r="AL933" s="259">
        <v>0.1225</v>
      </c>
      <c r="AM933" s="259" t="s">
        <v>161</v>
      </c>
      <c r="AN933" s="5">
        <v>418000</v>
      </c>
      <c r="AO933" s="5" t="s">
        <v>268</v>
      </c>
    </row>
    <row r="934" spans="29:41" x14ac:dyDescent="0.3">
      <c r="AC934" s="258">
        <v>85</v>
      </c>
      <c r="AD934" s="79">
        <v>50222</v>
      </c>
      <c r="AE934" s="244" t="s">
        <v>168</v>
      </c>
      <c r="AF934" s="5">
        <v>1917.9908968475706</v>
      </c>
      <c r="AG934" s="5">
        <v>3167.0848746908855</v>
      </c>
      <c r="AH934" s="5">
        <v>5085.0757715384561</v>
      </c>
      <c r="AI934" s="5">
        <v>308327.05805246369</v>
      </c>
      <c r="AJ934" s="5">
        <v>109672.9419475363</v>
      </c>
      <c r="AK934" s="5">
        <v>322825.96476636798</v>
      </c>
      <c r="AL934" s="259">
        <v>0.1225</v>
      </c>
      <c r="AM934" s="259" t="s">
        <v>161</v>
      </c>
      <c r="AN934" s="5">
        <v>418000</v>
      </c>
      <c r="AO934" s="5" t="s">
        <v>268</v>
      </c>
    </row>
    <row r="935" spans="29:41" x14ac:dyDescent="0.3">
      <c r="AC935" s="258">
        <v>86</v>
      </c>
      <c r="AD935" s="79">
        <v>50253</v>
      </c>
      <c r="AE935" s="244" t="s">
        <v>168</v>
      </c>
      <c r="AF935" s="5">
        <v>1937.5703872528893</v>
      </c>
      <c r="AG935" s="5">
        <v>3147.5053842855668</v>
      </c>
      <c r="AH935" s="5">
        <v>5085.0757715384561</v>
      </c>
      <c r="AI935" s="5">
        <v>306389.48766521079</v>
      </c>
      <c r="AJ935" s="5">
        <v>111610.51233478918</v>
      </c>
      <c r="AK935" s="5">
        <v>325973.47015065356</v>
      </c>
      <c r="AL935" s="259">
        <v>0.1225</v>
      </c>
      <c r="AM935" s="259" t="s">
        <v>161</v>
      </c>
      <c r="AN935" s="5">
        <v>418000</v>
      </c>
      <c r="AO935" s="5" t="s">
        <v>268</v>
      </c>
    </row>
    <row r="936" spans="29:41" x14ac:dyDescent="0.3">
      <c r="AC936" s="258">
        <v>87</v>
      </c>
      <c r="AD936" s="79">
        <v>50284</v>
      </c>
      <c r="AE936" s="244" t="s">
        <v>168</v>
      </c>
      <c r="AF936" s="5">
        <v>1957.3497516227617</v>
      </c>
      <c r="AG936" s="5">
        <v>3127.7260199156935</v>
      </c>
      <c r="AH936" s="5">
        <v>5085.0757715384552</v>
      </c>
      <c r="AI936" s="5">
        <v>304432.13791358803</v>
      </c>
      <c r="AJ936" s="5">
        <v>113567.86208641194</v>
      </c>
      <c r="AK936" s="5">
        <v>329101.19617056928</v>
      </c>
      <c r="AL936" s="259">
        <v>0.1225</v>
      </c>
      <c r="AM936" s="259" t="s">
        <v>161</v>
      </c>
      <c r="AN936" s="5">
        <v>418000</v>
      </c>
      <c r="AO936" s="5" t="s">
        <v>268</v>
      </c>
    </row>
    <row r="937" spans="29:41" x14ac:dyDescent="0.3">
      <c r="AC937" s="258">
        <v>88</v>
      </c>
      <c r="AD937" s="79">
        <v>50314</v>
      </c>
      <c r="AE937" s="244" t="s">
        <v>168</v>
      </c>
      <c r="AF937" s="5">
        <v>1977.3310303372441</v>
      </c>
      <c r="AG937" s="5">
        <v>3107.7447412012111</v>
      </c>
      <c r="AH937" s="5">
        <v>5085.0757715384552</v>
      </c>
      <c r="AI937" s="5">
        <v>302454.80688325077</v>
      </c>
      <c r="AJ937" s="5">
        <v>115545.19311674919</v>
      </c>
      <c r="AK937" s="5">
        <v>332208.94091177051</v>
      </c>
      <c r="AL937" s="259">
        <v>0.1225</v>
      </c>
      <c r="AM937" s="259" t="s">
        <v>161</v>
      </c>
      <c r="AN937" s="5">
        <v>418000</v>
      </c>
      <c r="AO937" s="5" t="s">
        <v>268</v>
      </c>
    </row>
    <row r="938" spans="29:41" x14ac:dyDescent="0.3">
      <c r="AC938" s="258">
        <v>89</v>
      </c>
      <c r="AD938" s="79">
        <v>50345</v>
      </c>
      <c r="AE938" s="244" t="s">
        <v>168</v>
      </c>
      <c r="AF938" s="5">
        <v>1997.5162846052722</v>
      </c>
      <c r="AG938" s="5">
        <v>3087.5594869331849</v>
      </c>
      <c r="AH938" s="5">
        <v>5085.075771538457</v>
      </c>
      <c r="AI938" s="5">
        <v>300457.29059864552</v>
      </c>
      <c r="AJ938" s="5">
        <v>117542.70940135446</v>
      </c>
      <c r="AK938" s="5">
        <v>335296.50039870368</v>
      </c>
      <c r="AL938" s="259">
        <v>0.1225</v>
      </c>
      <c r="AM938" s="259" t="s">
        <v>161</v>
      </c>
      <c r="AN938" s="5">
        <v>418000</v>
      </c>
      <c r="AO938" s="5" t="s">
        <v>268</v>
      </c>
    </row>
    <row r="939" spans="29:41" x14ac:dyDescent="0.3">
      <c r="AC939" s="258">
        <v>90</v>
      </c>
      <c r="AD939" s="79">
        <v>50375</v>
      </c>
      <c r="AE939" s="244" t="s">
        <v>168</v>
      </c>
      <c r="AF939" s="5">
        <v>2017.9075966772834</v>
      </c>
      <c r="AG939" s="5">
        <v>3067.1681748611727</v>
      </c>
      <c r="AH939" s="5">
        <v>5085.0757715384561</v>
      </c>
      <c r="AI939" s="5">
        <v>298439.38300196821</v>
      </c>
      <c r="AJ939" s="5">
        <v>119560.61699803174</v>
      </c>
      <c r="AK939" s="5">
        <v>338363.66857356485</v>
      </c>
      <c r="AL939" s="259">
        <v>0.1225</v>
      </c>
      <c r="AM939" s="259" t="s">
        <v>161</v>
      </c>
      <c r="AN939" s="5">
        <v>418000</v>
      </c>
      <c r="AO939" s="5" t="s">
        <v>268</v>
      </c>
    </row>
    <row r="940" spans="29:41" x14ac:dyDescent="0.3">
      <c r="AC940" s="258">
        <v>91</v>
      </c>
      <c r="AD940" s="79">
        <v>50406</v>
      </c>
      <c r="AE940" s="244" t="s">
        <v>168</v>
      </c>
      <c r="AF940" s="5">
        <v>2038.5070700600299</v>
      </c>
      <c r="AG940" s="5">
        <v>3046.5687014784253</v>
      </c>
      <c r="AH940" s="5">
        <v>5085.0757715384552</v>
      </c>
      <c r="AI940" s="5">
        <v>296400.8759319082</v>
      </c>
      <c r="AJ940" s="5">
        <v>121599.12406809177</v>
      </c>
      <c r="AK940" s="5">
        <v>341410.23727504327</v>
      </c>
      <c r="AL940" s="259">
        <v>0.1225</v>
      </c>
      <c r="AM940" s="259" t="s">
        <v>161</v>
      </c>
      <c r="AN940" s="5">
        <v>418000</v>
      </c>
      <c r="AO940" s="5" t="s">
        <v>268</v>
      </c>
    </row>
    <row r="941" spans="29:41" x14ac:dyDescent="0.3">
      <c r="AC941" s="258">
        <v>92</v>
      </c>
      <c r="AD941" s="79">
        <v>50437</v>
      </c>
      <c r="AE941" s="244" t="s">
        <v>168</v>
      </c>
      <c r="AF941" s="5">
        <v>2059.3168297335592</v>
      </c>
      <c r="AG941" s="5">
        <v>3025.758941804896</v>
      </c>
      <c r="AH941" s="5">
        <v>5085.0757715384552</v>
      </c>
      <c r="AI941" s="5">
        <v>294341.55910217465</v>
      </c>
      <c r="AJ941" s="5">
        <v>123658.44089782533</v>
      </c>
      <c r="AK941" s="5">
        <v>344435.99621684814</v>
      </c>
      <c r="AL941" s="259">
        <v>0.1225</v>
      </c>
      <c r="AM941" s="259" t="s">
        <v>161</v>
      </c>
      <c r="AN941" s="5">
        <v>418000</v>
      </c>
      <c r="AO941" s="5" t="s">
        <v>268</v>
      </c>
    </row>
    <row r="942" spans="29:41" x14ac:dyDescent="0.3">
      <c r="AC942" s="258">
        <v>93</v>
      </c>
      <c r="AD942" s="79">
        <v>50465</v>
      </c>
      <c r="AE942" s="244" t="s">
        <v>168</v>
      </c>
      <c r="AF942" s="5">
        <v>2080.3390223704232</v>
      </c>
      <c r="AG942" s="5">
        <v>3004.7367491680329</v>
      </c>
      <c r="AH942" s="5">
        <v>5085.0757715384561</v>
      </c>
      <c r="AI942" s="5">
        <v>292261.22007980425</v>
      </c>
      <c r="AJ942" s="5">
        <v>125738.77992019575</v>
      </c>
      <c r="AK942" s="5">
        <v>347440.73296601616</v>
      </c>
      <c r="AL942" s="259">
        <v>0.1225</v>
      </c>
      <c r="AM942" s="259" t="s">
        <v>161</v>
      </c>
      <c r="AN942" s="5">
        <v>418000</v>
      </c>
      <c r="AO942" s="5" t="s">
        <v>268</v>
      </c>
    </row>
    <row r="943" spans="29:41" x14ac:dyDescent="0.3">
      <c r="AC943" s="258">
        <v>94</v>
      </c>
      <c r="AD943" s="79">
        <v>50496</v>
      </c>
      <c r="AE943" s="244" t="s">
        <v>168</v>
      </c>
      <c r="AF943" s="5">
        <v>2101.5758165571219</v>
      </c>
      <c r="AG943" s="5">
        <v>2983.4999549813351</v>
      </c>
      <c r="AH943" s="5">
        <v>5085.075771538457</v>
      </c>
      <c r="AI943" s="5">
        <v>290159.64426324714</v>
      </c>
      <c r="AJ943" s="5">
        <v>127840.35573675287</v>
      </c>
      <c r="AK943" s="5">
        <v>350424.23292099749</v>
      </c>
      <c r="AL943" s="259">
        <v>0.1225</v>
      </c>
      <c r="AM943" s="259" t="s">
        <v>161</v>
      </c>
      <c r="AN943" s="5">
        <v>418000</v>
      </c>
      <c r="AO943" s="5" t="s">
        <v>268</v>
      </c>
    </row>
    <row r="944" spans="29:41" x14ac:dyDescent="0.3">
      <c r="AC944" s="258">
        <v>95</v>
      </c>
      <c r="AD944" s="79">
        <v>50526</v>
      </c>
      <c r="AE944" s="244" t="s">
        <v>168</v>
      </c>
      <c r="AF944" s="5">
        <v>2123.0294030178084</v>
      </c>
      <c r="AG944" s="5">
        <v>2962.0463685206478</v>
      </c>
      <c r="AH944" s="5">
        <v>5085.0757715384561</v>
      </c>
      <c r="AI944" s="5">
        <v>288036.61486022931</v>
      </c>
      <c r="AJ944" s="5">
        <v>129963.38513977067</v>
      </c>
      <c r="AK944" s="5">
        <v>353386.27928951813</v>
      </c>
      <c r="AL944" s="259">
        <v>0.1225</v>
      </c>
      <c r="AM944" s="259" t="s">
        <v>161</v>
      </c>
      <c r="AN944" s="5">
        <v>418000</v>
      </c>
      <c r="AO944" s="5" t="s">
        <v>268</v>
      </c>
    </row>
    <row r="945" spans="29:41" x14ac:dyDescent="0.3">
      <c r="AC945" s="258">
        <v>96</v>
      </c>
      <c r="AD945" s="79">
        <v>50557</v>
      </c>
      <c r="AE945" s="244" t="s">
        <v>168</v>
      </c>
      <c r="AF945" s="5">
        <v>2144.7019948402831</v>
      </c>
      <c r="AG945" s="5">
        <v>2940.373776698174</v>
      </c>
      <c r="AH945" s="5">
        <v>5085.075771538457</v>
      </c>
      <c r="AI945" s="5">
        <v>285891.91286538902</v>
      </c>
      <c r="AJ945" s="5">
        <v>132108.08713461095</v>
      </c>
      <c r="AK945" s="5">
        <v>356326.65306621633</v>
      </c>
      <c r="AL945" s="259">
        <v>0.1225</v>
      </c>
      <c r="AM945" s="259" t="s">
        <v>161</v>
      </c>
      <c r="AN945" s="5">
        <v>418000</v>
      </c>
      <c r="AO945" s="5" t="s">
        <v>268</v>
      </c>
    </row>
    <row r="946" spans="29:41" x14ac:dyDescent="0.3">
      <c r="AC946" s="258">
        <v>97</v>
      </c>
      <c r="AD946" s="79">
        <v>50587</v>
      </c>
      <c r="AE946" s="244" t="s">
        <v>168</v>
      </c>
      <c r="AF946" s="5">
        <v>2166.5958277042755</v>
      </c>
      <c r="AG946" s="5">
        <v>2918.4799438341797</v>
      </c>
      <c r="AH946" s="5">
        <v>5085.0757715384552</v>
      </c>
      <c r="AI946" s="5">
        <v>283725.31703768473</v>
      </c>
      <c r="AJ946" s="5">
        <v>134274.68296231522</v>
      </c>
      <c r="AK946" s="5">
        <v>359245.13301005051</v>
      </c>
      <c r="AL946" s="259">
        <v>0.1225</v>
      </c>
      <c r="AM946" s="259" t="s">
        <v>161</v>
      </c>
      <c r="AN946" s="5">
        <v>418000</v>
      </c>
      <c r="AO946" s="5" t="s">
        <v>268</v>
      </c>
    </row>
    <row r="947" spans="29:41" x14ac:dyDescent="0.3">
      <c r="AC947" s="258">
        <v>98</v>
      </c>
      <c r="AD947" s="79">
        <v>50618</v>
      </c>
      <c r="AE947" s="244" t="s">
        <v>168</v>
      </c>
      <c r="AF947" s="5">
        <v>2188.7131601120923</v>
      </c>
      <c r="AG947" s="5">
        <v>2896.3626114263648</v>
      </c>
      <c r="AH947" s="5">
        <v>5085.075771538457</v>
      </c>
      <c r="AI947" s="5">
        <v>281536.60387757263</v>
      </c>
      <c r="AJ947" s="5">
        <v>136463.39612242731</v>
      </c>
      <c r="AK947" s="5">
        <v>362141.4956214769</v>
      </c>
      <c r="AL947" s="259">
        <v>0.1225</v>
      </c>
      <c r="AM947" s="259" t="s">
        <v>161</v>
      </c>
      <c r="AN947" s="5">
        <v>418000</v>
      </c>
      <c r="AO947" s="5" t="s">
        <v>268</v>
      </c>
    </row>
    <row r="948" spans="29:41" x14ac:dyDescent="0.3">
      <c r="AC948" s="258">
        <v>99</v>
      </c>
      <c r="AD948" s="79">
        <v>50649</v>
      </c>
      <c r="AE948" s="244" t="s">
        <v>168</v>
      </c>
      <c r="AF948" s="5">
        <v>2211.0562736215697</v>
      </c>
      <c r="AG948" s="5">
        <v>2874.0194979168873</v>
      </c>
      <c r="AH948" s="5">
        <v>5085.075771538457</v>
      </c>
      <c r="AI948" s="5">
        <v>279325.54760395107</v>
      </c>
      <c r="AJ948" s="5">
        <v>138674.45239604887</v>
      </c>
      <c r="AK948" s="5">
        <v>365015.51511939376</v>
      </c>
      <c r="AL948" s="259">
        <v>0.1225</v>
      </c>
      <c r="AM948" s="259" t="s">
        <v>161</v>
      </c>
      <c r="AN948" s="5">
        <v>418000</v>
      </c>
      <c r="AO948" s="5" t="s">
        <v>268</v>
      </c>
    </row>
    <row r="949" spans="29:41" x14ac:dyDescent="0.3">
      <c r="AC949" s="258">
        <v>100</v>
      </c>
      <c r="AD949" s="79">
        <v>50679</v>
      </c>
      <c r="AE949" s="244" t="s">
        <v>168</v>
      </c>
      <c r="AF949" s="5">
        <v>2233.6274730814548</v>
      </c>
      <c r="AG949" s="5">
        <v>2851.4482984570004</v>
      </c>
      <c r="AH949" s="5">
        <v>5085.0757715384552</v>
      </c>
      <c r="AI949" s="5">
        <v>277091.92013086961</v>
      </c>
      <c r="AJ949" s="5">
        <v>140908.07986913034</v>
      </c>
      <c r="AK949" s="5">
        <v>367866.96341785078</v>
      </c>
      <c r="AL949" s="259">
        <v>0.1225</v>
      </c>
      <c r="AM949" s="259" t="s">
        <v>161</v>
      </c>
      <c r="AN949" s="5">
        <v>418000</v>
      </c>
      <c r="AO949" s="5" t="s">
        <v>268</v>
      </c>
    </row>
    <row r="950" spans="29:41" x14ac:dyDescent="0.3">
      <c r="AC950" s="258">
        <v>101</v>
      </c>
      <c r="AD950" s="79">
        <v>50710</v>
      </c>
      <c r="AE950" s="244" t="s">
        <v>168</v>
      </c>
      <c r="AF950" s="5">
        <v>2256.4290868691623</v>
      </c>
      <c r="AG950" s="5">
        <v>2828.6466846692938</v>
      </c>
      <c r="AH950" s="5">
        <v>5085.0757715384561</v>
      </c>
      <c r="AI950" s="5">
        <v>274835.49104400043</v>
      </c>
      <c r="AJ950" s="5">
        <v>143164.50895599951</v>
      </c>
      <c r="AK950" s="5">
        <v>370695.61010252009</v>
      </c>
      <c r="AL950" s="259">
        <v>0.1225</v>
      </c>
      <c r="AM950" s="259" t="s">
        <v>161</v>
      </c>
      <c r="AN950" s="5">
        <v>418000</v>
      </c>
      <c r="AO950" s="5" t="s">
        <v>268</v>
      </c>
    </row>
    <row r="951" spans="29:41" x14ac:dyDescent="0.3">
      <c r="AC951" s="258">
        <v>102</v>
      </c>
      <c r="AD951" s="79">
        <v>50740</v>
      </c>
      <c r="AE951" s="244" t="s">
        <v>168</v>
      </c>
      <c r="AF951" s="5">
        <v>2279.4634671309509</v>
      </c>
      <c r="AG951" s="5">
        <v>2805.6123044075043</v>
      </c>
      <c r="AH951" s="5">
        <v>5085.0757715384552</v>
      </c>
      <c r="AI951" s="5">
        <v>272556.02757686947</v>
      </c>
      <c r="AJ951" s="5">
        <v>145443.97242313047</v>
      </c>
      <c r="AK951" s="5">
        <v>373501.22240692761</v>
      </c>
      <c r="AL951" s="259">
        <v>0.1225</v>
      </c>
      <c r="AM951" s="259" t="s">
        <v>161</v>
      </c>
      <c r="AN951" s="5">
        <v>418000</v>
      </c>
      <c r="AO951" s="5" t="s">
        <v>268</v>
      </c>
    </row>
    <row r="952" spans="29:41" x14ac:dyDescent="0.3">
      <c r="AC952" s="258">
        <v>103</v>
      </c>
      <c r="AD952" s="79">
        <v>50771</v>
      </c>
      <c r="AE952" s="244" t="s">
        <v>168</v>
      </c>
      <c r="AF952" s="5">
        <v>2302.7329900245804</v>
      </c>
      <c r="AG952" s="5">
        <v>2782.3427815138757</v>
      </c>
      <c r="AH952" s="5">
        <v>5085.0757715384561</v>
      </c>
      <c r="AI952" s="5">
        <v>270253.29458684492</v>
      </c>
      <c r="AJ952" s="5">
        <v>147746.70541315505</v>
      </c>
      <c r="AK952" s="5">
        <v>376283.56518844148</v>
      </c>
      <c r="AL952" s="259">
        <v>0.1225</v>
      </c>
      <c r="AM952" s="259" t="s">
        <v>161</v>
      </c>
      <c r="AN952" s="5">
        <v>418000</v>
      </c>
      <c r="AO952" s="5" t="s">
        <v>268</v>
      </c>
    </row>
    <row r="953" spans="29:41" x14ac:dyDescent="0.3">
      <c r="AC953" s="258">
        <v>104</v>
      </c>
      <c r="AD953" s="79">
        <v>50802</v>
      </c>
      <c r="AE953" s="244" t="s">
        <v>168</v>
      </c>
      <c r="AF953" s="5">
        <v>2326.2400559644152</v>
      </c>
      <c r="AG953" s="5">
        <v>2758.8357155740418</v>
      </c>
      <c r="AH953" s="5">
        <v>5085.075771538457</v>
      </c>
      <c r="AI953" s="5">
        <v>267927.05453088053</v>
      </c>
      <c r="AJ953" s="5">
        <v>150072.94546911947</v>
      </c>
      <c r="AK953" s="5">
        <v>379042.40090401552</v>
      </c>
      <c r="AL953" s="259">
        <v>0.1225</v>
      </c>
      <c r="AM953" s="259" t="s">
        <v>161</v>
      </c>
      <c r="AN953" s="5">
        <v>418000</v>
      </c>
      <c r="AO953" s="5" t="s">
        <v>268</v>
      </c>
    </row>
    <row r="954" spans="29:41" x14ac:dyDescent="0.3">
      <c r="AC954" s="258">
        <v>105</v>
      </c>
      <c r="AD954" s="79">
        <v>50830</v>
      </c>
      <c r="AE954" s="244" t="s">
        <v>168</v>
      </c>
      <c r="AF954" s="5">
        <v>2349.9870898690497</v>
      </c>
      <c r="AG954" s="5">
        <v>2735.0886816694056</v>
      </c>
      <c r="AH954" s="5">
        <v>5085.0757715384552</v>
      </c>
      <c r="AI954" s="5">
        <v>265577.06744101149</v>
      </c>
      <c r="AJ954" s="5">
        <v>152422.93255898851</v>
      </c>
      <c r="AK954" s="5">
        <v>381777.4895856849</v>
      </c>
      <c r="AL954" s="259">
        <v>0.1225</v>
      </c>
      <c r="AM954" s="259" t="s">
        <v>161</v>
      </c>
      <c r="AN954" s="5">
        <v>418000</v>
      </c>
      <c r="AO954" s="5" t="s">
        <v>268</v>
      </c>
    </row>
    <row r="955" spans="29:41" x14ac:dyDescent="0.3">
      <c r="AC955" s="258">
        <v>106</v>
      </c>
      <c r="AD955" s="79">
        <v>50861</v>
      </c>
      <c r="AE955" s="244" t="s">
        <v>168</v>
      </c>
      <c r="AF955" s="5">
        <v>2373.9765414114631</v>
      </c>
      <c r="AG955" s="5">
        <v>2711.0992301269921</v>
      </c>
      <c r="AH955" s="5">
        <v>5085.0757715384552</v>
      </c>
      <c r="AI955" s="5">
        <v>263203.09089960001</v>
      </c>
      <c r="AJ955" s="5">
        <v>154796.90910039996</v>
      </c>
      <c r="AK955" s="5">
        <v>384488.58881581191</v>
      </c>
      <c r="AL955" s="259">
        <v>0.1225</v>
      </c>
      <c r="AM955" s="259" t="s">
        <v>161</v>
      </c>
      <c r="AN955" s="5">
        <v>418000</v>
      </c>
      <c r="AO955" s="5" t="s">
        <v>268</v>
      </c>
    </row>
    <row r="956" spans="29:41" x14ac:dyDescent="0.3">
      <c r="AC956" s="258">
        <v>107</v>
      </c>
      <c r="AD956" s="79">
        <v>50891</v>
      </c>
      <c r="AE956" s="244" t="s">
        <v>168</v>
      </c>
      <c r="AF956" s="5">
        <v>2398.210885271707</v>
      </c>
      <c r="AG956" s="5">
        <v>2686.8648862667501</v>
      </c>
      <c r="AH956" s="5">
        <v>5085.075771538457</v>
      </c>
      <c r="AI956" s="5">
        <v>260804.88001432829</v>
      </c>
      <c r="AJ956" s="5">
        <v>157195.11998567168</v>
      </c>
      <c r="AK956" s="5">
        <v>387175.45370207867</v>
      </c>
      <c r="AL956" s="259">
        <v>0.1225</v>
      </c>
      <c r="AM956" s="259" t="s">
        <v>161</v>
      </c>
      <c r="AN956" s="5">
        <v>418000</v>
      </c>
      <c r="AO956" s="5" t="s">
        <v>268</v>
      </c>
    </row>
    <row r="957" spans="29:41" x14ac:dyDescent="0.3">
      <c r="AC957" s="258">
        <v>108</v>
      </c>
      <c r="AD957" s="79">
        <v>50922</v>
      </c>
      <c r="AE957" s="244" t="s">
        <v>168</v>
      </c>
      <c r="AF957" s="5">
        <v>2422.6926213921874</v>
      </c>
      <c r="AG957" s="5">
        <v>2662.3831501462678</v>
      </c>
      <c r="AH957" s="5">
        <v>5085.0757715384552</v>
      </c>
      <c r="AI957" s="5">
        <v>258382.18739293609</v>
      </c>
      <c r="AJ957" s="5">
        <v>159617.81260706388</v>
      </c>
      <c r="AK957" s="5">
        <v>389837.83685222495</v>
      </c>
      <c r="AL957" s="259">
        <v>0.1225</v>
      </c>
      <c r="AM957" s="259" t="s">
        <v>161</v>
      </c>
      <c r="AN957" s="5">
        <v>418000</v>
      </c>
      <c r="AO957" s="5" t="s">
        <v>268</v>
      </c>
    </row>
    <row r="958" spans="29:41" x14ac:dyDescent="0.3">
      <c r="AC958" s="258">
        <v>109</v>
      </c>
      <c r="AD958" s="79">
        <v>50952</v>
      </c>
      <c r="AE958" s="244" t="s">
        <v>168</v>
      </c>
      <c r="AF958" s="5">
        <v>2447.4242752355663</v>
      </c>
      <c r="AG958" s="5">
        <v>2637.651496302889</v>
      </c>
      <c r="AH958" s="5">
        <v>5085.0757715384552</v>
      </c>
      <c r="AI958" s="5">
        <v>255934.76311770052</v>
      </c>
      <c r="AJ958" s="5">
        <v>162065.23688229945</v>
      </c>
      <c r="AK958" s="5">
        <v>392475.48834852781</v>
      </c>
      <c r="AL958" s="259">
        <v>0.1225</v>
      </c>
      <c r="AM958" s="259" t="s">
        <v>161</v>
      </c>
      <c r="AN958" s="5">
        <v>418000</v>
      </c>
      <c r="AO958" s="5" t="s">
        <v>268</v>
      </c>
    </row>
    <row r="959" spans="29:41" x14ac:dyDescent="0.3">
      <c r="AC959" s="258">
        <v>110</v>
      </c>
      <c r="AD959" s="79">
        <v>50983</v>
      </c>
      <c r="AE959" s="244" t="s">
        <v>168</v>
      </c>
      <c r="AF959" s="5">
        <v>2472.4083980452624</v>
      </c>
      <c r="AG959" s="5">
        <v>2612.6673734931928</v>
      </c>
      <c r="AH959" s="5">
        <v>5085.0757715384552</v>
      </c>
      <c r="AI959" s="5">
        <v>253462.35471965527</v>
      </c>
      <c r="AJ959" s="5">
        <v>164537.6452803447</v>
      </c>
      <c r="AK959" s="5">
        <v>395088.15572202101</v>
      </c>
      <c r="AL959" s="259">
        <v>0.1225</v>
      </c>
      <c r="AM959" s="259" t="s">
        <v>161</v>
      </c>
      <c r="AN959" s="5">
        <v>418000</v>
      </c>
      <c r="AO959" s="5" t="s">
        <v>268</v>
      </c>
    </row>
    <row r="960" spans="29:41" x14ac:dyDescent="0.3">
      <c r="AC960" s="258">
        <v>111</v>
      </c>
      <c r="AD960" s="79">
        <v>51014</v>
      </c>
      <c r="AE960" s="244" t="s">
        <v>168</v>
      </c>
      <c r="AF960" s="5">
        <v>2497.6475671086409</v>
      </c>
      <c r="AG960" s="5">
        <v>2587.4282044298143</v>
      </c>
      <c r="AH960" s="5">
        <v>5085.0757715384552</v>
      </c>
      <c r="AI960" s="5">
        <v>250964.70715254662</v>
      </c>
      <c r="AJ960" s="5">
        <v>167035.29284745335</v>
      </c>
      <c r="AK960" s="5">
        <v>397675.58392645081</v>
      </c>
      <c r="AL960" s="259">
        <v>0.1225</v>
      </c>
      <c r="AM960" s="259" t="s">
        <v>161</v>
      </c>
      <c r="AN960" s="5">
        <v>418000</v>
      </c>
      <c r="AO960" s="5" t="s">
        <v>268</v>
      </c>
    </row>
    <row r="961" spans="29:41" x14ac:dyDescent="0.3">
      <c r="AC961" s="258">
        <v>112</v>
      </c>
      <c r="AD961" s="79">
        <v>51044</v>
      </c>
      <c r="AE961" s="244" t="s">
        <v>168</v>
      </c>
      <c r="AF961" s="5">
        <v>2523.144386022876</v>
      </c>
      <c r="AG961" s="5">
        <v>2561.9313855155801</v>
      </c>
      <c r="AH961" s="5">
        <v>5085.0757715384561</v>
      </c>
      <c r="AI961" s="5">
        <v>248441.56276652374</v>
      </c>
      <c r="AJ961" s="5">
        <v>169558.43723347623</v>
      </c>
      <c r="AK961" s="5">
        <v>400237.51531196642</v>
      </c>
      <c r="AL961" s="259">
        <v>0.1225</v>
      </c>
      <c r="AM961" s="259" t="s">
        <v>161</v>
      </c>
      <c r="AN961" s="5">
        <v>418000</v>
      </c>
      <c r="AO961" s="5" t="s">
        <v>268</v>
      </c>
    </row>
    <row r="962" spans="29:41" x14ac:dyDescent="0.3">
      <c r="AC962" s="258">
        <v>113</v>
      </c>
      <c r="AD962" s="79">
        <v>51075</v>
      </c>
      <c r="AE962" s="244" t="s">
        <v>168</v>
      </c>
      <c r="AF962" s="5">
        <v>2548.9014849635255</v>
      </c>
      <c r="AG962" s="5">
        <v>2536.1742865749297</v>
      </c>
      <c r="AH962" s="5">
        <v>5085.0757715384552</v>
      </c>
      <c r="AI962" s="5">
        <v>245892.66128156023</v>
      </c>
      <c r="AJ962" s="5">
        <v>172107.33871843974</v>
      </c>
      <c r="AK962" s="5">
        <v>402773.68959854136</v>
      </c>
      <c r="AL962" s="259">
        <v>0.1225</v>
      </c>
      <c r="AM962" s="259" t="s">
        <v>161</v>
      </c>
      <c r="AN962" s="5">
        <v>418000</v>
      </c>
      <c r="AO962" s="5" t="s">
        <v>268</v>
      </c>
    </row>
    <row r="963" spans="29:41" x14ac:dyDescent="0.3">
      <c r="AC963" s="258">
        <v>114</v>
      </c>
      <c r="AD963" s="79">
        <v>51105</v>
      </c>
      <c r="AE963" s="244" t="s">
        <v>168</v>
      </c>
      <c r="AF963" s="5">
        <v>2574.9215209558611</v>
      </c>
      <c r="AG963" s="5">
        <v>2510.1542505825942</v>
      </c>
      <c r="AH963" s="5">
        <v>5085.0757715384552</v>
      </c>
      <c r="AI963" s="5">
        <v>243317.73976060437</v>
      </c>
      <c r="AJ963" s="5">
        <v>174682.2602393956</v>
      </c>
      <c r="AK963" s="5">
        <v>405283.84384912398</v>
      </c>
      <c r="AL963" s="259">
        <v>0.1225</v>
      </c>
      <c r="AM963" s="259" t="s">
        <v>161</v>
      </c>
      <c r="AN963" s="5">
        <v>418000</v>
      </c>
      <c r="AO963" s="5" t="s">
        <v>268</v>
      </c>
    </row>
    <row r="964" spans="29:41" x14ac:dyDescent="0.3">
      <c r="AC964" s="258">
        <v>115</v>
      </c>
      <c r="AD964" s="79">
        <v>51136</v>
      </c>
      <c r="AE964" s="244" t="s">
        <v>168</v>
      </c>
      <c r="AF964" s="5">
        <v>2601.2071781489522</v>
      </c>
      <c r="AG964" s="5">
        <v>2483.8685933895031</v>
      </c>
      <c r="AH964" s="5">
        <v>5085.0757715384552</v>
      </c>
      <c r="AI964" s="5">
        <v>240716.5325824554</v>
      </c>
      <c r="AJ964" s="5">
        <v>177283.46741754457</v>
      </c>
      <c r="AK964" s="5">
        <v>407767.7124425135</v>
      </c>
      <c r="AL964" s="259">
        <v>0.1225</v>
      </c>
      <c r="AM964" s="259" t="s">
        <v>161</v>
      </c>
      <c r="AN964" s="5">
        <v>418000</v>
      </c>
      <c r="AO964" s="5" t="s">
        <v>268</v>
      </c>
    </row>
    <row r="965" spans="29:41" x14ac:dyDescent="0.3">
      <c r="AC965" s="258">
        <v>116</v>
      </c>
      <c r="AD965" s="79">
        <v>51167</v>
      </c>
      <c r="AE965" s="244" t="s">
        <v>168</v>
      </c>
      <c r="AF965" s="5">
        <v>2627.7611680925584</v>
      </c>
      <c r="AG965" s="5">
        <v>2457.3146034458987</v>
      </c>
      <c r="AH965" s="5">
        <v>5085.075771538457</v>
      </c>
      <c r="AI965" s="5">
        <v>238088.77141436285</v>
      </c>
      <c r="AJ965" s="5">
        <v>179911.22858563712</v>
      </c>
      <c r="AK965" s="5">
        <v>410225.02704595937</v>
      </c>
      <c r="AL965" s="259">
        <v>0.1225</v>
      </c>
      <c r="AM965" s="259" t="s">
        <v>161</v>
      </c>
      <c r="AN965" s="5">
        <v>418000</v>
      </c>
      <c r="AO965" s="5" t="s">
        <v>268</v>
      </c>
    </row>
    <row r="966" spans="29:41" x14ac:dyDescent="0.3">
      <c r="AC966" s="258">
        <v>117</v>
      </c>
      <c r="AD966" s="79">
        <v>51196</v>
      </c>
      <c r="AE966" s="244" t="s">
        <v>168</v>
      </c>
      <c r="AF966" s="5">
        <v>2654.5862300168355</v>
      </c>
      <c r="AG966" s="5">
        <v>2430.4895415216206</v>
      </c>
      <c r="AH966" s="5">
        <v>5085.0757715384561</v>
      </c>
      <c r="AI966" s="5">
        <v>235434.18518434602</v>
      </c>
      <c r="AJ966" s="5">
        <v>182565.81481565395</v>
      </c>
      <c r="AK966" s="5">
        <v>412655.51658748102</v>
      </c>
      <c r="AL966" s="259">
        <v>0.1225</v>
      </c>
      <c r="AM966" s="259" t="s">
        <v>161</v>
      </c>
      <c r="AN966" s="5">
        <v>418000</v>
      </c>
      <c r="AO966" s="5" t="s">
        <v>268</v>
      </c>
    </row>
    <row r="967" spans="29:41" x14ac:dyDescent="0.3">
      <c r="AC967" s="258">
        <v>118</v>
      </c>
      <c r="AD967" s="79">
        <v>51227</v>
      </c>
      <c r="AE967" s="244" t="s">
        <v>168</v>
      </c>
      <c r="AF967" s="5">
        <v>2681.685131114923</v>
      </c>
      <c r="AG967" s="5">
        <v>2403.3906404235322</v>
      </c>
      <c r="AH967" s="5">
        <v>5085.0757715384552</v>
      </c>
      <c r="AI967" s="5">
        <v>232752.50005323108</v>
      </c>
      <c r="AJ967" s="5">
        <v>185247.49994676889</v>
      </c>
      <c r="AK967" s="5">
        <v>415058.90722790454</v>
      </c>
      <c r="AL967" s="259">
        <v>0.1225</v>
      </c>
      <c r="AM967" s="259" t="s">
        <v>161</v>
      </c>
      <c r="AN967" s="5">
        <v>418000</v>
      </c>
      <c r="AO967" s="5" t="s">
        <v>268</v>
      </c>
    </row>
    <row r="968" spans="29:41" x14ac:dyDescent="0.3">
      <c r="AC968" s="258">
        <v>119</v>
      </c>
      <c r="AD968" s="79">
        <v>51257</v>
      </c>
      <c r="AE968" s="244" t="s">
        <v>168</v>
      </c>
      <c r="AF968" s="5">
        <v>2709.0606668283881</v>
      </c>
      <c r="AG968" s="5">
        <v>2376.0151047100671</v>
      </c>
      <c r="AH968" s="5">
        <v>5085.0757715384552</v>
      </c>
      <c r="AI968" s="5">
        <v>230043.43938640269</v>
      </c>
      <c r="AJ968" s="5">
        <v>187956.56061359728</v>
      </c>
      <c r="AK968" s="5">
        <v>417434.9223326146</v>
      </c>
      <c r="AL968" s="259">
        <v>0.1225</v>
      </c>
      <c r="AM968" s="259" t="s">
        <v>161</v>
      </c>
      <c r="AN968" s="5">
        <v>418000</v>
      </c>
      <c r="AO968" s="5" t="s">
        <v>268</v>
      </c>
    </row>
    <row r="969" spans="29:41" x14ac:dyDescent="0.3">
      <c r="AC969" s="258">
        <v>120</v>
      </c>
      <c r="AD969" s="79">
        <v>51288</v>
      </c>
      <c r="AE969" s="244" t="s">
        <v>168</v>
      </c>
      <c r="AF969" s="5">
        <v>2736.7156611355936</v>
      </c>
      <c r="AG969" s="5">
        <v>2348.3601104028608</v>
      </c>
      <c r="AH969" s="5">
        <v>5085.0757715384543</v>
      </c>
      <c r="AI969" s="5">
        <v>227306.7237252671</v>
      </c>
      <c r="AJ969" s="5">
        <v>190693.27627473287</v>
      </c>
      <c r="AK969" s="5">
        <v>419783.28244301747</v>
      </c>
      <c r="AL969" s="259">
        <v>0.1225</v>
      </c>
      <c r="AM969" s="259" t="s">
        <v>161</v>
      </c>
      <c r="AN969" s="5">
        <v>418000</v>
      </c>
      <c r="AO969" s="5" t="s">
        <v>268</v>
      </c>
    </row>
    <row r="970" spans="29:41" x14ac:dyDescent="0.3">
      <c r="AC970" s="258">
        <v>121</v>
      </c>
      <c r="AD970" s="79">
        <v>51318</v>
      </c>
      <c r="AE970" s="244" t="s">
        <v>168</v>
      </c>
      <c r="AF970" s="5">
        <v>2764.6529668430203</v>
      </c>
      <c r="AG970" s="5">
        <v>2320.4228046954349</v>
      </c>
      <c r="AH970" s="5">
        <v>5085.0757715384552</v>
      </c>
      <c r="AI970" s="5">
        <v>224542.07075842409</v>
      </c>
      <c r="AJ970" s="5">
        <v>193457.92924157588</v>
      </c>
      <c r="AK970" s="5">
        <v>422103.7052477129</v>
      </c>
      <c r="AL970" s="259">
        <v>0.1225</v>
      </c>
      <c r="AM970" s="259" t="s">
        <v>161</v>
      </c>
      <c r="AN970" s="5">
        <v>418000</v>
      </c>
      <c r="AO970" s="5" t="s">
        <v>268</v>
      </c>
    </row>
    <row r="971" spans="29:41" x14ac:dyDescent="0.3">
      <c r="AC971" s="258">
        <v>122</v>
      </c>
      <c r="AD971" s="79">
        <v>51349</v>
      </c>
      <c r="AE971" s="244" t="s">
        <v>168</v>
      </c>
      <c r="AF971" s="5">
        <v>2792.8754658795438</v>
      </c>
      <c r="AG971" s="5">
        <v>2292.2003056589124</v>
      </c>
      <c r="AH971" s="5">
        <v>5085.0757715384561</v>
      </c>
      <c r="AI971" s="5">
        <v>221749.19529254455</v>
      </c>
      <c r="AJ971" s="5">
        <v>196250.80470745542</v>
      </c>
      <c r="AK971" s="5">
        <v>424395.90555337182</v>
      </c>
      <c r="AL971" s="259">
        <v>0.1225</v>
      </c>
      <c r="AM971" s="259" t="s">
        <v>161</v>
      </c>
      <c r="AN971" s="5">
        <v>418000</v>
      </c>
      <c r="AO971" s="5" t="s">
        <v>268</v>
      </c>
    </row>
    <row r="972" spans="29:41" x14ac:dyDescent="0.3">
      <c r="AC972" s="258">
        <v>123</v>
      </c>
      <c r="AD972" s="79">
        <v>51380</v>
      </c>
      <c r="AE972" s="244" t="s">
        <v>168</v>
      </c>
      <c r="AF972" s="5">
        <v>2821.3860695937296</v>
      </c>
      <c r="AG972" s="5">
        <v>2263.6897019447256</v>
      </c>
      <c r="AH972" s="5">
        <v>5085.0757715384552</v>
      </c>
      <c r="AI972" s="5">
        <v>218927.80922295083</v>
      </c>
      <c r="AJ972" s="5">
        <v>199072.19077704914</v>
      </c>
      <c r="AK972" s="5">
        <v>426659.59525531653</v>
      </c>
      <c r="AL972" s="259">
        <v>0.1225</v>
      </c>
      <c r="AM972" s="259" t="s">
        <v>161</v>
      </c>
      <c r="AN972" s="5">
        <v>418000</v>
      </c>
      <c r="AO972" s="5" t="s">
        <v>268</v>
      </c>
    </row>
    <row r="973" spans="29:41" x14ac:dyDescent="0.3">
      <c r="AC973" s="258">
        <v>124</v>
      </c>
      <c r="AD973" s="79">
        <v>51410</v>
      </c>
      <c r="AE973" s="244" t="s">
        <v>168</v>
      </c>
      <c r="AF973" s="5">
        <v>2850.1877190541663</v>
      </c>
      <c r="AG973" s="5">
        <v>2234.8880524842898</v>
      </c>
      <c r="AH973" s="5">
        <v>5085.0757715384561</v>
      </c>
      <c r="AI973" s="5">
        <v>216077.62150389666</v>
      </c>
      <c r="AJ973" s="5">
        <v>201922.37849610331</v>
      </c>
      <c r="AK973" s="5">
        <v>428894.48330780084</v>
      </c>
      <c r="AL973" s="259">
        <v>0.1225</v>
      </c>
      <c r="AM973" s="259" t="s">
        <v>161</v>
      </c>
      <c r="AN973" s="5">
        <v>418000</v>
      </c>
      <c r="AO973" s="5" t="s">
        <v>268</v>
      </c>
    </row>
    <row r="974" spans="29:41" x14ac:dyDescent="0.3">
      <c r="AC974" s="258">
        <v>125</v>
      </c>
      <c r="AD974" s="79">
        <v>51441</v>
      </c>
      <c r="AE974" s="244" t="s">
        <v>168</v>
      </c>
      <c r="AF974" s="5">
        <v>2879.2833853528437</v>
      </c>
      <c r="AG974" s="5">
        <v>2205.7923861856116</v>
      </c>
      <c r="AH974" s="5">
        <v>5085.0757715384552</v>
      </c>
      <c r="AI974" s="5">
        <v>213198.33811854382</v>
      </c>
      <c r="AJ974" s="5">
        <v>204801.66188145615</v>
      </c>
      <c r="AK974" s="5">
        <v>431100.27569398645</v>
      </c>
      <c r="AL974" s="259">
        <v>0.1225</v>
      </c>
      <c r="AM974" s="259" t="s">
        <v>161</v>
      </c>
      <c r="AN974" s="5">
        <v>418000</v>
      </c>
      <c r="AO974" s="5" t="s">
        <v>268</v>
      </c>
    </row>
    <row r="975" spans="29:41" x14ac:dyDescent="0.3">
      <c r="AC975" s="258">
        <v>126</v>
      </c>
      <c r="AD975" s="79">
        <v>51471</v>
      </c>
      <c r="AE975" s="244" t="s">
        <v>168</v>
      </c>
      <c r="AF975" s="5">
        <v>2908.6760699116558</v>
      </c>
      <c r="AG975" s="5">
        <v>2176.3997016268013</v>
      </c>
      <c r="AH975" s="5">
        <v>5085.075771538457</v>
      </c>
      <c r="AI975" s="5">
        <v>210289.66204863216</v>
      </c>
      <c r="AJ975" s="5">
        <v>207710.33795136781</v>
      </c>
      <c r="AK975" s="5">
        <v>433276.67539561325</v>
      </c>
      <c r="AL975" s="259">
        <v>0.1225</v>
      </c>
      <c r="AM975" s="259" t="s">
        <v>161</v>
      </c>
      <c r="AN975" s="5">
        <v>418000</v>
      </c>
      <c r="AO975" s="5" t="s">
        <v>268</v>
      </c>
    </row>
    <row r="976" spans="29:41" x14ac:dyDescent="0.3">
      <c r="AC976" s="258">
        <v>127</v>
      </c>
      <c r="AD976" s="79">
        <v>51502</v>
      </c>
      <c r="AE976" s="244" t="s">
        <v>168</v>
      </c>
      <c r="AF976" s="5">
        <v>2938.3688047920027</v>
      </c>
      <c r="AG976" s="5">
        <v>2146.7069667464534</v>
      </c>
      <c r="AH976" s="5">
        <v>5085.0757715384561</v>
      </c>
      <c r="AI976" s="5">
        <v>207351.29324384016</v>
      </c>
      <c r="AJ976" s="5">
        <v>210648.70675615981</v>
      </c>
      <c r="AK976" s="5">
        <v>435423.38236235973</v>
      </c>
      <c r="AL976" s="259">
        <v>0.1225</v>
      </c>
      <c r="AM976" s="259" t="s">
        <v>161</v>
      </c>
      <c r="AN976" s="5">
        <v>418000</v>
      </c>
      <c r="AO976" s="5" t="s">
        <v>268</v>
      </c>
    </row>
    <row r="977" spans="29:41" x14ac:dyDescent="0.3">
      <c r="AC977" s="258">
        <v>128</v>
      </c>
      <c r="AD977" s="79">
        <v>51533</v>
      </c>
      <c r="AE977" s="244" t="s">
        <v>168</v>
      </c>
      <c r="AF977" s="5">
        <v>2968.3646530075871</v>
      </c>
      <c r="AG977" s="5">
        <v>2116.7111185308681</v>
      </c>
      <c r="AH977" s="5">
        <v>5085.0757715384552</v>
      </c>
      <c r="AI977" s="5">
        <v>204382.92859083257</v>
      </c>
      <c r="AJ977" s="5">
        <v>213617.0714091674</v>
      </c>
      <c r="AK977" s="5">
        <v>437540.09348089062</v>
      </c>
      <c r="AL977" s="259">
        <v>0.1225</v>
      </c>
      <c r="AM977" s="259" t="s">
        <v>161</v>
      </c>
      <c r="AN977" s="5">
        <v>418000</v>
      </c>
      <c r="AO977" s="5" t="s">
        <v>268</v>
      </c>
    </row>
    <row r="978" spans="29:41" x14ac:dyDescent="0.3">
      <c r="AC978" s="258">
        <v>129</v>
      </c>
      <c r="AD978" s="79">
        <v>51561</v>
      </c>
      <c r="AE978" s="244" t="s">
        <v>168</v>
      </c>
      <c r="AF978" s="5">
        <v>2998.6667088403728</v>
      </c>
      <c r="AG978" s="5">
        <v>2086.4090626980824</v>
      </c>
      <c r="AH978" s="5">
        <v>5085.0757715384552</v>
      </c>
      <c r="AI978" s="5">
        <v>201384.26188199219</v>
      </c>
      <c r="AJ978" s="5">
        <v>216615.73811800778</v>
      </c>
      <c r="AK978" s="5">
        <v>439626.50254358869</v>
      </c>
      <c r="AL978" s="259">
        <v>0.1225</v>
      </c>
      <c r="AM978" s="259" t="s">
        <v>161</v>
      </c>
      <c r="AN978" s="5">
        <v>418000</v>
      </c>
      <c r="AO978" s="5" t="s">
        <v>268</v>
      </c>
    </row>
    <row r="979" spans="29:41" x14ac:dyDescent="0.3">
      <c r="AC979" s="258">
        <v>130</v>
      </c>
      <c r="AD979" s="79">
        <v>51592</v>
      </c>
      <c r="AE979" s="244" t="s">
        <v>168</v>
      </c>
      <c r="AF979" s="5">
        <v>3029.2780981597857</v>
      </c>
      <c r="AG979" s="5">
        <v>2055.7976733786704</v>
      </c>
      <c r="AH979" s="5">
        <v>5085.0757715384561</v>
      </c>
      <c r="AI979" s="5">
        <v>198354.9837838324</v>
      </c>
      <c r="AJ979" s="5">
        <v>219645.01621616757</v>
      </c>
      <c r="AK979" s="5">
        <v>441682.30021696736</v>
      </c>
      <c r="AL979" s="259">
        <v>0.1225</v>
      </c>
      <c r="AM979" s="259" t="s">
        <v>161</v>
      </c>
      <c r="AN979" s="5">
        <v>418000</v>
      </c>
      <c r="AO979" s="5" t="s">
        <v>268</v>
      </c>
    </row>
    <row r="980" spans="29:41" x14ac:dyDescent="0.3">
      <c r="AC980" s="258">
        <v>131</v>
      </c>
      <c r="AD980" s="79">
        <v>51622</v>
      </c>
      <c r="AE980" s="244" t="s">
        <v>168</v>
      </c>
      <c r="AF980" s="5">
        <v>3060.2019787451663</v>
      </c>
      <c r="AG980" s="5">
        <v>2024.8737927932891</v>
      </c>
      <c r="AH980" s="5">
        <v>5085.0757715384552</v>
      </c>
      <c r="AI980" s="5">
        <v>195294.78180508723</v>
      </c>
      <c r="AJ980" s="5">
        <v>222705.21819491274</v>
      </c>
      <c r="AK980" s="5">
        <v>443707.17400976067</v>
      </c>
      <c r="AL980" s="259">
        <v>0.1225</v>
      </c>
      <c r="AM980" s="259" t="s">
        <v>161</v>
      </c>
      <c r="AN980" s="5">
        <v>418000</v>
      </c>
      <c r="AO980" s="5" t="s">
        <v>268</v>
      </c>
    </row>
    <row r="981" spans="29:41" x14ac:dyDescent="0.3">
      <c r="AC981" s="258">
        <v>132</v>
      </c>
      <c r="AD981" s="79">
        <v>51653</v>
      </c>
      <c r="AE981" s="244" t="s">
        <v>168</v>
      </c>
      <c r="AF981" s="5">
        <v>3091.4415406115231</v>
      </c>
      <c r="AG981" s="5">
        <v>1993.6342309269321</v>
      </c>
      <c r="AH981" s="5">
        <v>5085.0757715384552</v>
      </c>
      <c r="AI981" s="5">
        <v>192203.3402644757</v>
      </c>
      <c r="AJ981" s="5">
        <v>225796.65973552427</v>
      </c>
      <c r="AK981" s="5">
        <v>445700.80824068759</v>
      </c>
      <c r="AL981" s="259">
        <v>0.1225</v>
      </c>
      <c r="AM981" s="259" t="s">
        <v>161</v>
      </c>
      <c r="AN981" s="5">
        <v>418000</v>
      </c>
      <c r="AO981" s="5" t="s">
        <v>268</v>
      </c>
    </row>
    <row r="982" spans="29:41" x14ac:dyDescent="0.3">
      <c r="AC982" s="258">
        <v>133</v>
      </c>
      <c r="AD982" s="79">
        <v>51683</v>
      </c>
      <c r="AE982" s="244" t="s">
        <v>168</v>
      </c>
      <c r="AF982" s="5">
        <v>3123.0000063385992</v>
      </c>
      <c r="AG982" s="5">
        <v>1962.0757651998561</v>
      </c>
      <c r="AH982" s="5">
        <v>5085.0757715384552</v>
      </c>
      <c r="AI982" s="5">
        <v>189080.34025813709</v>
      </c>
      <c r="AJ982" s="5">
        <v>228919.65974186288</v>
      </c>
      <c r="AK982" s="5">
        <v>447662.88400588743</v>
      </c>
      <c r="AL982" s="259">
        <v>0.1225</v>
      </c>
      <c r="AM982" s="259" t="s">
        <v>161</v>
      </c>
      <c r="AN982" s="5">
        <v>418000</v>
      </c>
      <c r="AO982" s="5" t="s">
        <v>268</v>
      </c>
    </row>
    <row r="983" spans="29:41" x14ac:dyDescent="0.3">
      <c r="AC983" s="258">
        <v>134</v>
      </c>
      <c r="AD983" s="79">
        <v>51714</v>
      </c>
      <c r="AE983" s="244" t="s">
        <v>168</v>
      </c>
      <c r="AF983" s="5">
        <v>3154.880631403305</v>
      </c>
      <c r="AG983" s="5">
        <v>1930.1951401351494</v>
      </c>
      <c r="AH983" s="5">
        <v>5085.0757715384543</v>
      </c>
      <c r="AI983" s="5">
        <v>185925.45962673379</v>
      </c>
      <c r="AJ983" s="5">
        <v>232074.54037326618</v>
      </c>
      <c r="AK983" s="5">
        <v>449593.07914602256</v>
      </c>
      <c r="AL983" s="259">
        <v>0.1225</v>
      </c>
      <c r="AM983" s="259" t="s">
        <v>161</v>
      </c>
      <c r="AN983" s="5">
        <v>418000</v>
      </c>
      <c r="AO983" s="5" t="s">
        <v>268</v>
      </c>
    </row>
    <row r="984" spans="29:41" x14ac:dyDescent="0.3">
      <c r="AC984" s="258">
        <v>135</v>
      </c>
      <c r="AD984" s="79">
        <v>51745</v>
      </c>
      <c r="AE984" s="244" t="s">
        <v>168</v>
      </c>
      <c r="AF984" s="5">
        <v>3187.0867045155478</v>
      </c>
      <c r="AG984" s="5">
        <v>1897.9890670229074</v>
      </c>
      <c r="AH984" s="5">
        <v>5085.0757715384552</v>
      </c>
      <c r="AI984" s="5">
        <v>182738.37292221823</v>
      </c>
      <c r="AJ984" s="5">
        <v>235261.62707778174</v>
      </c>
      <c r="AK984" s="5">
        <v>451491.06821304548</v>
      </c>
      <c r="AL984" s="259">
        <v>0.1225</v>
      </c>
      <c r="AM984" s="259" t="s">
        <v>161</v>
      </c>
      <c r="AN984" s="5">
        <v>418000</v>
      </c>
      <c r="AO984" s="5" t="s">
        <v>268</v>
      </c>
    </row>
    <row r="985" spans="29:41" x14ac:dyDescent="0.3">
      <c r="AC985" s="258">
        <v>136</v>
      </c>
      <c r="AD985" s="79">
        <v>51775</v>
      </c>
      <c r="AE985" s="244" t="s">
        <v>168</v>
      </c>
      <c r="AF985" s="5">
        <v>3219.6215479574776</v>
      </c>
      <c r="AG985" s="5">
        <v>1865.4542235809777</v>
      </c>
      <c r="AH985" s="5">
        <v>5085.0757715384552</v>
      </c>
      <c r="AI985" s="5">
        <v>179518.75137426076</v>
      </c>
      <c r="AJ985" s="5">
        <v>238481.24862573922</v>
      </c>
      <c r="AK985" s="5">
        <v>453356.52243662643</v>
      </c>
      <c r="AL985" s="259">
        <v>0.1225</v>
      </c>
      <c r="AM985" s="259" t="s">
        <v>161</v>
      </c>
      <c r="AN985" s="5">
        <v>418000</v>
      </c>
      <c r="AO985" s="5" t="s">
        <v>268</v>
      </c>
    </row>
    <row r="986" spans="29:41" x14ac:dyDescent="0.3">
      <c r="AC986" s="258">
        <v>137</v>
      </c>
      <c r="AD986" s="79">
        <v>51806</v>
      </c>
      <c r="AE986" s="244" t="s">
        <v>168</v>
      </c>
      <c r="AF986" s="5">
        <v>3252.4885179262101</v>
      </c>
      <c r="AG986" s="5">
        <v>1832.5872536122451</v>
      </c>
      <c r="AH986" s="5">
        <v>5085.0757715384552</v>
      </c>
      <c r="AI986" s="5">
        <v>176266.26285633454</v>
      </c>
      <c r="AJ986" s="5">
        <v>241733.73714366544</v>
      </c>
      <c r="AK986" s="5">
        <v>455189.10969023866</v>
      </c>
      <c r="AL986" s="259">
        <v>0.1225</v>
      </c>
      <c r="AM986" s="259" t="s">
        <v>161</v>
      </c>
      <c r="AN986" s="5">
        <v>418000</v>
      </c>
      <c r="AO986" s="5" t="s">
        <v>268</v>
      </c>
    </row>
    <row r="987" spans="29:41" x14ac:dyDescent="0.3">
      <c r="AC987" s="258">
        <v>138</v>
      </c>
      <c r="AD987" s="79">
        <v>51836</v>
      </c>
      <c r="AE987" s="244" t="s">
        <v>168</v>
      </c>
      <c r="AF987" s="5">
        <v>3285.6910048800391</v>
      </c>
      <c r="AG987" s="5">
        <v>1799.3847666584149</v>
      </c>
      <c r="AH987" s="5">
        <v>5085.0757715384543</v>
      </c>
      <c r="AI987" s="5">
        <v>172980.5718514545</v>
      </c>
      <c r="AJ987" s="5">
        <v>245019.42814854547</v>
      </c>
      <c r="AK987" s="5">
        <v>456988.49445689708</v>
      </c>
      <c r="AL987" s="259">
        <v>0.1225</v>
      </c>
      <c r="AM987" s="259" t="s">
        <v>161</v>
      </c>
      <c r="AN987" s="5">
        <v>418000</v>
      </c>
      <c r="AO987" s="5" t="s">
        <v>268</v>
      </c>
    </row>
    <row r="988" spans="29:41" x14ac:dyDescent="0.3">
      <c r="AC988" s="258">
        <v>139</v>
      </c>
      <c r="AD988" s="79">
        <v>51867</v>
      </c>
      <c r="AE988" s="244" t="s">
        <v>168</v>
      </c>
      <c r="AF988" s="5">
        <v>3319.2324338881908</v>
      </c>
      <c r="AG988" s="5">
        <v>1765.8433376502646</v>
      </c>
      <c r="AH988" s="5">
        <v>5085.0757715384552</v>
      </c>
      <c r="AI988" s="5">
        <v>169661.33941756631</v>
      </c>
      <c r="AJ988" s="5">
        <v>248338.66058243366</v>
      </c>
      <c r="AK988" s="5">
        <v>458754.33779454732</v>
      </c>
      <c r="AL988" s="259">
        <v>0.1225</v>
      </c>
      <c r="AM988" s="259" t="s">
        <v>161</v>
      </c>
      <c r="AN988" s="5">
        <v>418000</v>
      </c>
      <c r="AO988" s="5" t="s">
        <v>268</v>
      </c>
    </row>
    <row r="989" spans="29:41" x14ac:dyDescent="0.3">
      <c r="AC989" s="258">
        <v>140</v>
      </c>
      <c r="AD989" s="79">
        <v>51898</v>
      </c>
      <c r="AE989" s="244" t="s">
        <v>168</v>
      </c>
      <c r="AF989" s="5">
        <v>3353.1162649841317</v>
      </c>
      <c r="AG989" s="5">
        <v>1731.9595065543228</v>
      </c>
      <c r="AH989" s="5">
        <v>5085.0757715384543</v>
      </c>
      <c r="AI989" s="5">
        <v>166308.22315258218</v>
      </c>
      <c r="AJ989" s="5">
        <v>251691.77684741779</v>
      </c>
      <c r="AK989" s="5">
        <v>460486.29730110161</v>
      </c>
      <c r="AL989" s="259">
        <v>0.1225</v>
      </c>
      <c r="AM989" s="259" t="s">
        <v>161</v>
      </c>
      <c r="AN989" s="5">
        <v>418000</v>
      </c>
      <c r="AO989" s="5" t="s">
        <v>268</v>
      </c>
    </row>
    <row r="990" spans="29:41" x14ac:dyDescent="0.3">
      <c r="AC990" s="258">
        <v>141</v>
      </c>
      <c r="AD990" s="79">
        <v>51926</v>
      </c>
      <c r="AE990" s="244" t="s">
        <v>168</v>
      </c>
      <c r="AF990" s="5">
        <v>3387.3459935225119</v>
      </c>
      <c r="AG990" s="5">
        <v>1697.7297780159431</v>
      </c>
      <c r="AH990" s="5">
        <v>5085.0757715384552</v>
      </c>
      <c r="AI990" s="5">
        <v>162920.87715905966</v>
      </c>
      <c r="AJ990" s="5">
        <v>255079.12284094031</v>
      </c>
      <c r="AK990" s="5">
        <v>462184.02707911754</v>
      </c>
      <c r="AL990" s="259">
        <v>0.1225</v>
      </c>
      <c r="AM990" s="259" t="s">
        <v>161</v>
      </c>
      <c r="AN990" s="5">
        <v>418000</v>
      </c>
      <c r="AO990" s="5" t="s">
        <v>268</v>
      </c>
    </row>
    <row r="991" spans="29:41" x14ac:dyDescent="0.3">
      <c r="AC991" s="258">
        <v>142</v>
      </c>
      <c r="AD991" s="79">
        <v>51957</v>
      </c>
      <c r="AE991" s="244" t="s">
        <v>168</v>
      </c>
      <c r="AF991" s="5">
        <v>3421.9251505397197</v>
      </c>
      <c r="AG991" s="5">
        <v>1663.150620998734</v>
      </c>
      <c r="AH991" s="5">
        <v>5085.0757715384534</v>
      </c>
      <c r="AI991" s="5">
        <v>159498.95200851993</v>
      </c>
      <c r="AJ991" s="5">
        <v>258501.04799148004</v>
      </c>
      <c r="AK991" s="5">
        <v>463847.1777001163</v>
      </c>
      <c r="AL991" s="259">
        <v>0.1225</v>
      </c>
      <c r="AM991" s="259" t="s">
        <v>161</v>
      </c>
      <c r="AN991" s="5">
        <v>418000</v>
      </c>
      <c r="AO991" s="5" t="s">
        <v>268</v>
      </c>
    </row>
    <row r="992" spans="29:41" x14ac:dyDescent="0.3">
      <c r="AC992" s="258">
        <v>143</v>
      </c>
      <c r="AD992" s="79">
        <v>51987</v>
      </c>
      <c r="AE992" s="244" t="s">
        <v>168</v>
      </c>
      <c r="AF992" s="5">
        <v>3456.8573031181468</v>
      </c>
      <c r="AG992" s="5">
        <v>1628.2184684203075</v>
      </c>
      <c r="AH992" s="5">
        <v>5085.0757715384543</v>
      </c>
      <c r="AI992" s="5">
        <v>156042.09470540177</v>
      </c>
      <c r="AJ992" s="5">
        <v>261957.9052945982</v>
      </c>
      <c r="AK992" s="5">
        <v>465475.39616853662</v>
      </c>
      <c r="AL992" s="259">
        <v>0.1225</v>
      </c>
      <c r="AM992" s="259" t="s">
        <v>161</v>
      </c>
      <c r="AN992" s="5">
        <v>418000</v>
      </c>
      <c r="AO992" s="5" t="s">
        <v>268</v>
      </c>
    </row>
    <row r="993" spans="29:41" x14ac:dyDescent="0.3">
      <c r="AC993" s="258">
        <v>144</v>
      </c>
      <c r="AD993" s="79">
        <v>52018</v>
      </c>
      <c r="AE993" s="244" t="s">
        <v>168</v>
      </c>
      <c r="AF993" s="5">
        <v>3492.1460547541437</v>
      </c>
      <c r="AG993" s="5">
        <v>1592.9297167843097</v>
      </c>
      <c r="AH993" s="5">
        <v>5085.0757715384534</v>
      </c>
      <c r="AI993" s="5">
        <v>152549.94865064762</v>
      </c>
      <c r="AJ993" s="5">
        <v>265450.05134935235</v>
      </c>
      <c r="AK993" s="5">
        <v>467068.32588532096</v>
      </c>
      <c r="AL993" s="259">
        <v>0.1225</v>
      </c>
      <c r="AM993" s="259" t="s">
        <v>161</v>
      </c>
      <c r="AN993" s="5">
        <v>418000</v>
      </c>
      <c r="AO993" s="5" t="s">
        <v>268</v>
      </c>
    </row>
    <row r="994" spans="29:41" x14ac:dyDescent="0.3">
      <c r="AC994" s="258">
        <v>145</v>
      </c>
      <c r="AD994" s="79">
        <v>52048</v>
      </c>
      <c r="AE994" s="244" t="s">
        <v>168</v>
      </c>
      <c r="AF994" s="5">
        <v>3527.7950457297588</v>
      </c>
      <c r="AG994" s="5">
        <v>1557.2807258086946</v>
      </c>
      <c r="AH994" s="5">
        <v>5085.0757715384534</v>
      </c>
      <c r="AI994" s="5">
        <v>149022.15360491787</v>
      </c>
      <c r="AJ994" s="5">
        <v>268977.84639508213</v>
      </c>
      <c r="AK994" s="5">
        <v>468625.60661112965</v>
      </c>
      <c r="AL994" s="259">
        <v>0.1225</v>
      </c>
      <c r="AM994" s="259" t="s">
        <v>161</v>
      </c>
      <c r="AN994" s="5">
        <v>418000</v>
      </c>
      <c r="AO994" s="5" t="s">
        <v>268</v>
      </c>
    </row>
    <row r="995" spans="29:41" x14ac:dyDescent="0.3">
      <c r="AC995" s="258">
        <v>146</v>
      </c>
      <c r="AD995" s="79">
        <v>52079</v>
      </c>
      <c r="AE995" s="244" t="s">
        <v>168</v>
      </c>
      <c r="AF995" s="5">
        <v>3563.8079534882509</v>
      </c>
      <c r="AG995" s="5">
        <v>1521.2678180502032</v>
      </c>
      <c r="AH995" s="5">
        <v>5085.0757715384543</v>
      </c>
      <c r="AI995" s="5">
        <v>145458.34565142961</v>
      </c>
      <c r="AJ995" s="5">
        <v>272541.65434857039</v>
      </c>
      <c r="AK995" s="5">
        <v>470146.87442917988</v>
      </c>
      <c r="AL995" s="259">
        <v>0.1225</v>
      </c>
      <c r="AM995" s="259" t="s">
        <v>161</v>
      </c>
      <c r="AN995" s="5">
        <v>418000</v>
      </c>
      <c r="AO995" s="5" t="s">
        <v>268</v>
      </c>
    </row>
    <row r="996" spans="29:41" x14ac:dyDescent="0.3">
      <c r="AC996" s="258">
        <v>147</v>
      </c>
      <c r="AD996" s="79">
        <v>52110</v>
      </c>
      <c r="AE996" s="244" t="s">
        <v>168</v>
      </c>
      <c r="AF996" s="5">
        <v>3600.1884930134429</v>
      </c>
      <c r="AG996" s="5">
        <v>1484.8872785250105</v>
      </c>
      <c r="AH996" s="5">
        <v>5085.0757715384534</v>
      </c>
      <c r="AI996" s="5">
        <v>141858.15715841617</v>
      </c>
      <c r="AJ996" s="5">
        <v>276141.84284158383</v>
      </c>
      <c r="AK996" s="5">
        <v>471631.76170770486</v>
      </c>
      <c r="AL996" s="259">
        <v>0.1225</v>
      </c>
      <c r="AM996" s="259" t="s">
        <v>161</v>
      </c>
      <c r="AN996" s="5">
        <v>418000</v>
      </c>
      <c r="AO996" s="5" t="s">
        <v>268</v>
      </c>
    </row>
    <row r="997" spans="29:41" x14ac:dyDescent="0.3">
      <c r="AC997" s="258">
        <v>148</v>
      </c>
      <c r="AD997" s="79">
        <v>52140</v>
      </c>
      <c r="AE997" s="244" t="s">
        <v>168</v>
      </c>
      <c r="AF997" s="5">
        <v>3636.9404172129553</v>
      </c>
      <c r="AG997" s="5">
        <v>1448.1353543254984</v>
      </c>
      <c r="AH997" s="5">
        <v>5085.0757715384534</v>
      </c>
      <c r="AI997" s="5">
        <v>138221.21674120321</v>
      </c>
      <c r="AJ997" s="5">
        <v>279778.78325879679</v>
      </c>
      <c r="AK997" s="5">
        <v>473079.89706203039</v>
      </c>
      <c r="AL997" s="259">
        <v>0.1225</v>
      </c>
      <c r="AM997" s="259" t="s">
        <v>161</v>
      </c>
      <c r="AN997" s="5">
        <v>418000</v>
      </c>
      <c r="AO997" s="5" t="s">
        <v>268</v>
      </c>
    </row>
    <row r="998" spans="29:41" x14ac:dyDescent="0.3">
      <c r="AC998" s="258">
        <v>149</v>
      </c>
      <c r="AD998" s="79">
        <v>52171</v>
      </c>
      <c r="AE998" s="244" t="s">
        <v>168</v>
      </c>
      <c r="AF998" s="5">
        <v>3674.0675173053373</v>
      </c>
      <c r="AG998" s="5">
        <v>1411.0082542331161</v>
      </c>
      <c r="AH998" s="5">
        <v>5085.0757715384534</v>
      </c>
      <c r="AI998" s="5">
        <v>134547.14922389787</v>
      </c>
      <c r="AJ998" s="5">
        <v>283452.8507761021</v>
      </c>
      <c r="AK998" s="5">
        <v>474490.9053162635</v>
      </c>
      <c r="AL998" s="259">
        <v>0.1225</v>
      </c>
      <c r="AM998" s="259" t="s">
        <v>161</v>
      </c>
      <c r="AN998" s="5">
        <v>418000</v>
      </c>
      <c r="AO998" s="5" t="s">
        <v>268</v>
      </c>
    </row>
    <row r="999" spans="29:41" x14ac:dyDescent="0.3">
      <c r="AC999" s="258">
        <v>150</v>
      </c>
      <c r="AD999" s="79">
        <v>52201</v>
      </c>
      <c r="AE999" s="244" t="s">
        <v>168</v>
      </c>
      <c r="AF999" s="5">
        <v>3711.5736232111626</v>
      </c>
      <c r="AG999" s="5">
        <v>1373.5021483272908</v>
      </c>
      <c r="AH999" s="5">
        <v>5085.0757715384534</v>
      </c>
      <c r="AI999" s="5">
        <v>130835.5756006867</v>
      </c>
      <c r="AJ999" s="5">
        <v>287164.42439931328</v>
      </c>
      <c r="AK999" s="5">
        <v>475864.4074645908</v>
      </c>
      <c r="AL999" s="259">
        <v>0.1225</v>
      </c>
      <c r="AM999" s="259" t="s">
        <v>161</v>
      </c>
      <c r="AN999" s="5">
        <v>418000</v>
      </c>
      <c r="AO999" s="5" t="s">
        <v>268</v>
      </c>
    </row>
    <row r="1000" spans="29:41" x14ac:dyDescent="0.3">
      <c r="AC1000" s="258">
        <v>151</v>
      </c>
      <c r="AD1000" s="79">
        <v>52232</v>
      </c>
      <c r="AE1000" s="244" t="s">
        <v>168</v>
      </c>
      <c r="AF1000" s="5">
        <v>3749.46260394811</v>
      </c>
      <c r="AG1000" s="5">
        <v>1335.6131675903434</v>
      </c>
      <c r="AH1000" s="5">
        <v>5085.0757715384534</v>
      </c>
      <c r="AI1000" s="5">
        <v>127086.11299673859</v>
      </c>
      <c r="AJ1000" s="5">
        <v>290913.88700326142</v>
      </c>
      <c r="AK1000" s="5">
        <v>477200.02063218114</v>
      </c>
      <c r="AL1000" s="259">
        <v>0.1225</v>
      </c>
      <c r="AM1000" s="259" t="s">
        <v>161</v>
      </c>
      <c r="AN1000" s="5">
        <v>418000</v>
      </c>
      <c r="AO1000" s="5" t="s">
        <v>268</v>
      </c>
    </row>
    <row r="1001" spans="29:41" x14ac:dyDescent="0.3">
      <c r="AC1001" s="258">
        <v>152</v>
      </c>
      <c r="AD1001" s="79">
        <v>52263</v>
      </c>
      <c r="AE1001" s="244" t="s">
        <v>168</v>
      </c>
      <c r="AF1001" s="5">
        <v>3787.7383680300791</v>
      </c>
      <c r="AG1001" s="5">
        <v>1297.3374035083732</v>
      </c>
      <c r="AH1001" s="5">
        <v>5085.0757715384525</v>
      </c>
      <c r="AI1001" s="5">
        <v>123298.37462870851</v>
      </c>
      <c r="AJ1001" s="5">
        <v>294701.62537129148</v>
      </c>
      <c r="AK1001" s="5">
        <v>478497.35803568951</v>
      </c>
      <c r="AL1001" s="259">
        <v>0.1225</v>
      </c>
      <c r="AM1001" s="259" t="s">
        <v>161</v>
      </c>
      <c r="AN1001" s="5">
        <v>418000</v>
      </c>
      <c r="AO1001" s="5" t="s">
        <v>268</v>
      </c>
    </row>
    <row r="1002" spans="29:41" x14ac:dyDescent="0.3">
      <c r="AC1002" s="258">
        <v>153</v>
      </c>
      <c r="AD1002" s="79">
        <v>52291</v>
      </c>
      <c r="AE1002" s="244" t="s">
        <v>168</v>
      </c>
      <c r="AF1002" s="5">
        <v>3826.4048638703862</v>
      </c>
      <c r="AG1002" s="5">
        <v>1258.6709076680661</v>
      </c>
      <c r="AH1002" s="5">
        <v>5085.0757715384525</v>
      </c>
      <c r="AI1002" s="5">
        <v>119471.96976483813</v>
      </c>
      <c r="AJ1002" s="5">
        <v>298528.03023516189</v>
      </c>
      <c r="AK1002" s="5">
        <v>479756.02894335758</v>
      </c>
      <c r="AL1002" s="259">
        <v>0.1225</v>
      </c>
      <c r="AM1002" s="259" t="s">
        <v>161</v>
      </c>
      <c r="AN1002" s="5">
        <v>418000</v>
      </c>
      <c r="AO1002" s="5" t="s">
        <v>268</v>
      </c>
    </row>
    <row r="1003" spans="29:41" x14ac:dyDescent="0.3">
      <c r="AC1003" s="258">
        <v>154</v>
      </c>
      <c r="AD1003" s="79">
        <v>52322</v>
      </c>
      <c r="AE1003" s="244" t="s">
        <v>168</v>
      </c>
      <c r="AF1003" s="5">
        <v>3865.4660801890641</v>
      </c>
      <c r="AG1003" s="5">
        <v>1219.6096913493891</v>
      </c>
      <c r="AH1003" s="5">
        <v>5085.0757715384534</v>
      </c>
      <c r="AI1003" s="5">
        <v>115606.50368464905</v>
      </c>
      <c r="AJ1003" s="5">
        <v>302393.49631535093</v>
      </c>
      <c r="AK1003" s="5">
        <v>480975.63863470696</v>
      </c>
      <c r="AL1003" s="259">
        <v>0.1225</v>
      </c>
      <c r="AM1003" s="259" t="s">
        <v>161</v>
      </c>
      <c r="AN1003" s="5">
        <v>418000</v>
      </c>
      <c r="AO1003" s="5" t="s">
        <v>268</v>
      </c>
    </row>
    <row r="1004" spans="29:41" x14ac:dyDescent="0.3">
      <c r="AC1004" s="258">
        <v>155</v>
      </c>
      <c r="AD1004" s="79">
        <v>52352</v>
      </c>
      <c r="AE1004" s="244" t="s">
        <v>168</v>
      </c>
      <c r="AF1004" s="5">
        <v>3904.9260464243271</v>
      </c>
      <c r="AG1004" s="5">
        <v>1180.1497251141257</v>
      </c>
      <c r="AH1004" s="5">
        <v>5085.0757715384525</v>
      </c>
      <c r="AI1004" s="5">
        <v>111701.57763822473</v>
      </c>
      <c r="AJ1004" s="5">
        <v>306298.42236177524</v>
      </c>
      <c r="AK1004" s="5">
        <v>482155.78835982108</v>
      </c>
      <c r="AL1004" s="259">
        <v>0.1225</v>
      </c>
      <c r="AM1004" s="259" t="s">
        <v>161</v>
      </c>
      <c r="AN1004" s="5">
        <v>418000</v>
      </c>
      <c r="AO1004" s="5" t="s">
        <v>268</v>
      </c>
    </row>
    <row r="1005" spans="29:41" x14ac:dyDescent="0.3">
      <c r="AC1005" s="258">
        <v>156</v>
      </c>
      <c r="AD1005" s="79">
        <v>52383</v>
      </c>
      <c r="AE1005" s="244" t="s">
        <v>168</v>
      </c>
      <c r="AF1005" s="5">
        <v>3944.7888331482418</v>
      </c>
      <c r="AG1005" s="5">
        <v>1140.2869383902107</v>
      </c>
      <c r="AH1005" s="5">
        <v>5085.0757715384525</v>
      </c>
      <c r="AI1005" s="5">
        <v>107756.78880507649</v>
      </c>
      <c r="AJ1005" s="5">
        <v>310243.2111949235</v>
      </c>
      <c r="AK1005" s="5">
        <v>483296.0752982113</v>
      </c>
      <c r="AL1005" s="259">
        <v>0.1225</v>
      </c>
      <c r="AM1005" s="259" t="s">
        <v>161</v>
      </c>
      <c r="AN1005" s="5">
        <v>418000</v>
      </c>
      <c r="AO1005" s="5" t="s">
        <v>268</v>
      </c>
    </row>
    <row r="1006" spans="29:41" x14ac:dyDescent="0.3">
      <c r="AC1006" s="258">
        <v>157</v>
      </c>
      <c r="AD1006" s="79">
        <v>52413</v>
      </c>
      <c r="AE1006" s="244" t="s">
        <v>168</v>
      </c>
      <c r="AF1006" s="5">
        <v>3985.0585524866301</v>
      </c>
      <c r="AG1006" s="5">
        <v>1100.0172190518224</v>
      </c>
      <c r="AH1006" s="5">
        <v>5085.0757715384525</v>
      </c>
      <c r="AI1006" s="5">
        <v>103771.73025258986</v>
      </c>
      <c r="AJ1006" s="5">
        <v>314228.26974741014</v>
      </c>
      <c r="AK1006" s="5">
        <v>484396.09251726314</v>
      </c>
      <c r="AL1006" s="259">
        <v>0.1225</v>
      </c>
      <c r="AM1006" s="259" t="s">
        <v>161</v>
      </c>
      <c r="AN1006" s="5">
        <v>418000</v>
      </c>
      <c r="AO1006" s="5" t="s">
        <v>268</v>
      </c>
    </row>
    <row r="1007" spans="29:41" x14ac:dyDescent="0.3">
      <c r="AC1007" s="258">
        <v>158</v>
      </c>
      <c r="AD1007" s="79">
        <v>52444</v>
      </c>
      <c r="AE1007" s="244" t="s">
        <v>168</v>
      </c>
      <c r="AF1007" s="5">
        <v>4025.7393585432646</v>
      </c>
      <c r="AG1007" s="5">
        <v>1059.3364129951881</v>
      </c>
      <c r="AH1007" s="5">
        <v>5085.0757715384525</v>
      </c>
      <c r="AI1007" s="5">
        <v>99745.990894046598</v>
      </c>
      <c r="AJ1007" s="5">
        <v>318254.00910595339</v>
      </c>
      <c r="AK1007" s="5">
        <v>485455.42893025832</v>
      </c>
      <c r="AL1007" s="259">
        <v>0.1225</v>
      </c>
      <c r="AM1007" s="259" t="s">
        <v>161</v>
      </c>
      <c r="AN1007" s="5">
        <v>418000</v>
      </c>
      <c r="AO1007" s="5" t="s">
        <v>268</v>
      </c>
    </row>
    <row r="1008" spans="29:41" x14ac:dyDescent="0.3">
      <c r="AC1008" s="258">
        <v>159</v>
      </c>
      <c r="AD1008" s="79">
        <v>52475</v>
      </c>
      <c r="AE1008" s="244" t="s">
        <v>168</v>
      </c>
      <c r="AF1008" s="5">
        <v>4066.8354478283936</v>
      </c>
      <c r="AG1008" s="5">
        <v>1018.240323710059</v>
      </c>
      <c r="AH1008" s="5">
        <v>5085.0757715384525</v>
      </c>
      <c r="AI1008" s="5">
        <v>95679.15544621821</v>
      </c>
      <c r="AJ1008" s="5">
        <v>322320.84455378179</v>
      </c>
      <c r="AK1008" s="5">
        <v>486473.6692539684</v>
      </c>
      <c r="AL1008" s="259">
        <v>0.1225</v>
      </c>
      <c r="AM1008" s="259" t="s">
        <v>161</v>
      </c>
      <c r="AN1008" s="5">
        <v>418000</v>
      </c>
      <c r="AO1008" s="5" t="s">
        <v>268</v>
      </c>
    </row>
    <row r="1009" spans="29:41" x14ac:dyDescent="0.3">
      <c r="AC1009" s="258">
        <v>160</v>
      </c>
      <c r="AD1009" s="79">
        <v>52505</v>
      </c>
      <c r="AE1009" s="244" t="s">
        <v>168</v>
      </c>
      <c r="AF1009" s="5">
        <v>4108.3510596916412</v>
      </c>
      <c r="AG1009" s="5">
        <v>976.72471184681092</v>
      </c>
      <c r="AH1009" s="5">
        <v>5085.0757715384525</v>
      </c>
      <c r="AI1009" s="5">
        <v>91570.804386526564</v>
      </c>
      <c r="AJ1009" s="5">
        <v>326429.19561347342</v>
      </c>
      <c r="AK1009" s="5">
        <v>487450.39396581519</v>
      </c>
      <c r="AL1009" s="259">
        <v>0.1225</v>
      </c>
      <c r="AM1009" s="259" t="s">
        <v>161</v>
      </c>
      <c r="AN1009" s="5">
        <v>418000</v>
      </c>
      <c r="AO1009" s="5" t="s">
        <v>268</v>
      </c>
    </row>
    <row r="1010" spans="29:41" x14ac:dyDescent="0.3">
      <c r="AC1010" s="258">
        <v>161</v>
      </c>
      <c r="AD1010" s="79">
        <v>52536</v>
      </c>
      <c r="AE1010" s="244" t="s">
        <v>168</v>
      </c>
      <c r="AF1010" s="5">
        <v>4150.2904767593282</v>
      </c>
      <c r="AG1010" s="5">
        <v>934.78529477912537</v>
      </c>
      <c r="AH1010" s="5">
        <v>5085.0757715384534</v>
      </c>
      <c r="AI1010" s="5">
        <v>87420.513909767236</v>
      </c>
      <c r="AJ1010" s="5">
        <v>330579.48609023273</v>
      </c>
      <c r="AK1010" s="5">
        <v>488385.1792605943</v>
      </c>
      <c r="AL1010" s="259">
        <v>0.1225</v>
      </c>
      <c r="AM1010" s="259" t="s">
        <v>161</v>
      </c>
      <c r="AN1010" s="5">
        <v>418000</v>
      </c>
      <c r="AO1010" s="5" t="s">
        <v>268</v>
      </c>
    </row>
    <row r="1011" spans="29:41" x14ac:dyDescent="0.3">
      <c r="AC1011" s="258">
        <v>162</v>
      </c>
      <c r="AD1011" s="79">
        <v>52566</v>
      </c>
      <c r="AE1011" s="244" t="s">
        <v>168</v>
      </c>
      <c r="AF1011" s="5">
        <v>4192.6580253762459</v>
      </c>
      <c r="AG1011" s="5">
        <v>892.41774616220721</v>
      </c>
      <c r="AH1011" s="5">
        <v>5085.0757715384534</v>
      </c>
      <c r="AI1011" s="5">
        <v>83227.855884390985</v>
      </c>
      <c r="AJ1011" s="5">
        <v>334772.144115609</v>
      </c>
      <c r="AK1011" s="5">
        <v>489277.59700675652</v>
      </c>
      <c r="AL1011" s="259">
        <v>0.1225</v>
      </c>
      <c r="AM1011" s="259" t="s">
        <v>161</v>
      </c>
      <c r="AN1011" s="5">
        <v>418000</v>
      </c>
      <c r="AO1011" s="5" t="s">
        <v>268</v>
      </c>
    </row>
    <row r="1012" spans="29:41" x14ac:dyDescent="0.3">
      <c r="AC1012" s="258">
        <v>163</v>
      </c>
      <c r="AD1012" s="79">
        <v>52597</v>
      </c>
      <c r="AE1012" s="244" t="s">
        <v>168</v>
      </c>
      <c r="AF1012" s="5">
        <v>4235.4580760519611</v>
      </c>
      <c r="AG1012" s="5">
        <v>849.61769548649124</v>
      </c>
      <c r="AH1012" s="5">
        <v>5085.0757715384525</v>
      </c>
      <c r="AI1012" s="5">
        <v>78992.397808339025</v>
      </c>
      <c r="AJ1012" s="5">
        <v>339007.60219166096</v>
      </c>
      <c r="AK1012" s="5">
        <v>490127.21470224299</v>
      </c>
      <c r="AL1012" s="259">
        <v>0.1225</v>
      </c>
      <c r="AM1012" s="259" t="s">
        <v>161</v>
      </c>
      <c r="AN1012" s="5">
        <v>418000</v>
      </c>
      <c r="AO1012" s="5" t="s">
        <v>268</v>
      </c>
    </row>
    <row r="1013" spans="29:41" x14ac:dyDescent="0.3">
      <c r="AC1013" s="258">
        <v>164</v>
      </c>
      <c r="AD1013" s="79">
        <v>52628</v>
      </c>
      <c r="AE1013" s="244" t="s">
        <v>168</v>
      </c>
      <c r="AF1013" s="5">
        <v>4278.6950439116581</v>
      </c>
      <c r="AG1013" s="5">
        <v>806.38072762679417</v>
      </c>
      <c r="AH1013" s="5">
        <v>5085.0757715384525</v>
      </c>
      <c r="AI1013" s="5">
        <v>74713.702764427362</v>
      </c>
      <c r="AJ1013" s="5">
        <v>343286.29723557259</v>
      </c>
      <c r="AK1013" s="5">
        <v>490933.59542986978</v>
      </c>
      <c r="AL1013" s="259">
        <v>0.1225</v>
      </c>
      <c r="AM1013" s="259" t="s">
        <v>161</v>
      </c>
      <c r="AN1013" s="5">
        <v>418000</v>
      </c>
      <c r="AO1013" s="5" t="s">
        <v>268</v>
      </c>
    </row>
    <row r="1014" spans="29:41" x14ac:dyDescent="0.3">
      <c r="AC1014" s="258">
        <v>165</v>
      </c>
      <c r="AD1014" s="79">
        <v>52657</v>
      </c>
      <c r="AE1014" s="244" t="s">
        <v>168</v>
      </c>
      <c r="AF1014" s="5">
        <v>4322.3733891515894</v>
      </c>
      <c r="AG1014" s="5">
        <v>762.70238238686261</v>
      </c>
      <c r="AH1014" s="5">
        <v>5085.0757715384525</v>
      </c>
      <c r="AI1014" s="5">
        <v>70391.329375275775</v>
      </c>
      <c r="AJ1014" s="5">
        <v>347608.67062472418</v>
      </c>
      <c r="AK1014" s="5">
        <v>491696.29781225661</v>
      </c>
      <c r="AL1014" s="259">
        <v>0.1225</v>
      </c>
      <c r="AM1014" s="259" t="s">
        <v>161</v>
      </c>
      <c r="AN1014" s="5">
        <v>418000</v>
      </c>
      <c r="AO1014" s="5" t="s">
        <v>268</v>
      </c>
    </row>
    <row r="1015" spans="29:41" x14ac:dyDescent="0.3">
      <c r="AC1015" s="258">
        <v>166</v>
      </c>
      <c r="AD1015" s="79">
        <v>52688</v>
      </c>
      <c r="AE1015" s="244" t="s">
        <v>168</v>
      </c>
      <c r="AF1015" s="5">
        <v>4366.4976174991798</v>
      </c>
      <c r="AG1015" s="5">
        <v>718.5781540392735</v>
      </c>
      <c r="AH1015" s="5">
        <v>5085.0757715384534</v>
      </c>
      <c r="AI1015" s="5">
        <v>66024.831757776599</v>
      </c>
      <c r="AJ1015" s="5">
        <v>351975.16824222339</v>
      </c>
      <c r="AK1015" s="5">
        <v>492414.87596629589</v>
      </c>
      <c r="AL1015" s="259">
        <v>0.1225</v>
      </c>
      <c r="AM1015" s="259" t="s">
        <v>161</v>
      </c>
      <c r="AN1015" s="5">
        <v>418000</v>
      </c>
      <c r="AO1015" s="5" t="s">
        <v>268</v>
      </c>
    </row>
    <row r="1016" spans="29:41" x14ac:dyDescent="0.3">
      <c r="AC1016" s="258">
        <v>167</v>
      </c>
      <c r="AD1016" s="79">
        <v>52718</v>
      </c>
      <c r="AE1016" s="244" t="s">
        <v>168</v>
      </c>
      <c r="AF1016" s="5">
        <v>4411.0722806778176</v>
      </c>
      <c r="AG1016" s="5">
        <v>674.00349086063613</v>
      </c>
      <c r="AH1016" s="5">
        <v>5085.0757715384534</v>
      </c>
      <c r="AI1016" s="5">
        <v>61613.759477098785</v>
      </c>
      <c r="AJ1016" s="5">
        <v>356386.24052290118</v>
      </c>
      <c r="AK1016" s="5">
        <v>493088.87945715652</v>
      </c>
      <c r="AL1016" s="259">
        <v>0.1225</v>
      </c>
      <c r="AM1016" s="259" t="s">
        <v>161</v>
      </c>
      <c r="AN1016" s="5">
        <v>418000</v>
      </c>
      <c r="AO1016" s="5" t="s">
        <v>268</v>
      </c>
    </row>
    <row r="1017" spans="29:41" x14ac:dyDescent="0.3">
      <c r="AC1017" s="258">
        <v>168</v>
      </c>
      <c r="AD1017" s="79">
        <v>52749</v>
      </c>
      <c r="AE1017" s="244" t="s">
        <v>168</v>
      </c>
      <c r="AF1017" s="5">
        <v>4456.1019768764036</v>
      </c>
      <c r="AG1017" s="5">
        <v>628.97379466205007</v>
      </c>
      <c r="AH1017" s="5">
        <v>5085.0757715384534</v>
      </c>
      <c r="AI1017" s="5">
        <v>57157.657500222384</v>
      </c>
      <c r="AJ1017" s="5">
        <v>360842.34249977756</v>
      </c>
      <c r="AK1017" s="5">
        <v>493717.85325181857</v>
      </c>
      <c r="AL1017" s="259">
        <v>0.1225</v>
      </c>
      <c r="AM1017" s="259" t="s">
        <v>161</v>
      </c>
      <c r="AN1017" s="5">
        <v>418000</v>
      </c>
      <c r="AO1017" s="5" t="s">
        <v>268</v>
      </c>
    </row>
    <row r="1018" spans="29:41" x14ac:dyDescent="0.3">
      <c r="AC1018" s="258">
        <v>169</v>
      </c>
      <c r="AD1018" s="79">
        <v>52779</v>
      </c>
      <c r="AE1018" s="244" t="s">
        <v>168</v>
      </c>
      <c r="AF1018" s="5">
        <v>4501.591351223683</v>
      </c>
      <c r="AG1018" s="5">
        <v>583.4844203147702</v>
      </c>
      <c r="AH1018" s="5">
        <v>5085.0757715384534</v>
      </c>
      <c r="AI1018" s="5">
        <v>52656.066148998703</v>
      </c>
      <c r="AJ1018" s="5">
        <v>365343.93385100126</v>
      </c>
      <c r="AK1018" s="5">
        <v>494301.33767213335</v>
      </c>
      <c r="AL1018" s="259">
        <v>0.1225</v>
      </c>
      <c r="AM1018" s="259" t="s">
        <v>161</v>
      </c>
      <c r="AN1018" s="5">
        <v>418000</v>
      </c>
      <c r="AO1018" s="5" t="s">
        <v>268</v>
      </c>
    </row>
    <row r="1019" spans="29:41" x14ac:dyDescent="0.3">
      <c r="AC1019" s="258">
        <v>170</v>
      </c>
      <c r="AD1019" s="79">
        <v>52810</v>
      </c>
      <c r="AE1019" s="244" t="s">
        <v>168</v>
      </c>
      <c r="AF1019" s="5">
        <v>4547.5450962674249</v>
      </c>
      <c r="AG1019" s="5">
        <v>537.53067527102837</v>
      </c>
      <c r="AH1019" s="5">
        <v>5085.0757715384534</v>
      </c>
      <c r="AI1019" s="5">
        <v>48108.521052731281</v>
      </c>
      <c r="AJ1019" s="5">
        <v>369891.47894726868</v>
      </c>
      <c r="AK1019" s="5">
        <v>494838.86834740435</v>
      </c>
      <c r="AL1019" s="259">
        <v>0.1225</v>
      </c>
      <c r="AM1019" s="259" t="s">
        <v>161</v>
      </c>
      <c r="AN1019" s="5">
        <v>418000</v>
      </c>
      <c r="AO1019" s="5" t="s">
        <v>268</v>
      </c>
    </row>
    <row r="1020" spans="29:41" x14ac:dyDescent="0.3">
      <c r="AC1020" s="258">
        <v>171</v>
      </c>
      <c r="AD1020" s="79">
        <v>52841</v>
      </c>
      <c r="AE1020" s="244" t="s">
        <v>168</v>
      </c>
      <c r="AF1020" s="5">
        <v>4593.967952458489</v>
      </c>
      <c r="AG1020" s="5">
        <v>491.10781907996517</v>
      </c>
      <c r="AH1020" s="5">
        <v>5085.0757715384543</v>
      </c>
      <c r="AI1020" s="5">
        <v>43514.553100272795</v>
      </c>
      <c r="AJ1020" s="5">
        <v>374485.44689972716</v>
      </c>
      <c r="AK1020" s="5">
        <v>495329.9761664843</v>
      </c>
      <c r="AL1020" s="259">
        <v>0.1225</v>
      </c>
      <c r="AM1020" s="259" t="s">
        <v>161</v>
      </c>
      <c r="AN1020" s="5">
        <v>418000</v>
      </c>
      <c r="AO1020" s="5" t="s">
        <v>268</v>
      </c>
    </row>
    <row r="1021" spans="29:41" x14ac:dyDescent="0.3">
      <c r="AC1021" s="258">
        <v>172</v>
      </c>
      <c r="AD1021" s="79">
        <v>52871</v>
      </c>
      <c r="AE1021" s="244" t="s">
        <v>168</v>
      </c>
      <c r="AF1021" s="5">
        <v>4640.8647086398369</v>
      </c>
      <c r="AG1021" s="5">
        <v>444.21106289861808</v>
      </c>
      <c r="AH1021" s="5">
        <v>5085.0757715384552</v>
      </c>
      <c r="AI1021" s="5">
        <v>38873.688391632961</v>
      </c>
      <c r="AJ1021" s="5">
        <v>379126.31160836702</v>
      </c>
      <c r="AK1021" s="5">
        <v>495774.18722938292</v>
      </c>
      <c r="AL1021" s="259">
        <v>0.1225</v>
      </c>
      <c r="AM1021" s="259" t="s">
        <v>161</v>
      </c>
      <c r="AN1021" s="5">
        <v>418000</v>
      </c>
      <c r="AO1021" s="5" t="s">
        <v>268</v>
      </c>
    </row>
    <row r="1022" spans="29:41" x14ac:dyDescent="0.3">
      <c r="AC1022" s="258">
        <v>173</v>
      </c>
      <c r="AD1022" s="79">
        <v>52902</v>
      </c>
      <c r="AE1022" s="244" t="s">
        <v>168</v>
      </c>
      <c r="AF1022" s="5">
        <v>4688.2402025405354</v>
      </c>
      <c r="AG1022" s="5">
        <v>396.83556899791978</v>
      </c>
      <c r="AH1022" s="5">
        <v>5085.0757715384552</v>
      </c>
      <c r="AI1022" s="5">
        <v>34185.448189092422</v>
      </c>
      <c r="AJ1022" s="5">
        <v>383814.55181090755</v>
      </c>
      <c r="AK1022" s="5">
        <v>496171.02279838081</v>
      </c>
      <c r="AL1022" s="259">
        <v>0.1225</v>
      </c>
      <c r="AM1022" s="259" t="s">
        <v>161</v>
      </c>
      <c r="AN1022" s="5">
        <v>418000</v>
      </c>
      <c r="AO1022" s="5" t="s">
        <v>268</v>
      </c>
    </row>
    <row r="1023" spans="29:41" x14ac:dyDescent="0.3">
      <c r="AC1023" s="258">
        <v>174</v>
      </c>
      <c r="AD1023" s="79">
        <v>52932</v>
      </c>
      <c r="AE1023" s="244" t="s">
        <v>168</v>
      </c>
      <c r="AF1023" s="5">
        <v>4736.0993212748017</v>
      </c>
      <c r="AG1023" s="5">
        <v>348.97645026365177</v>
      </c>
      <c r="AH1023" s="5">
        <v>5085.0757715384534</v>
      </c>
      <c r="AI1023" s="5">
        <v>29449.348867817622</v>
      </c>
      <c r="AJ1023" s="5">
        <v>388550.65113218233</v>
      </c>
      <c r="AK1023" s="5">
        <v>496519.99924864445</v>
      </c>
      <c r="AL1023" s="259">
        <v>0.1225</v>
      </c>
      <c r="AM1023" s="259" t="s">
        <v>161</v>
      </c>
      <c r="AN1023" s="5">
        <v>418000</v>
      </c>
      <c r="AO1023" s="5" t="s">
        <v>268</v>
      </c>
    </row>
    <row r="1024" spans="29:41" x14ac:dyDescent="0.3">
      <c r="AC1024" s="258">
        <v>175</v>
      </c>
      <c r="AD1024" s="79">
        <v>52963</v>
      </c>
      <c r="AE1024" s="244" t="s">
        <v>168</v>
      </c>
      <c r="AF1024" s="5">
        <v>4784.4470018461498</v>
      </c>
      <c r="AG1024" s="5">
        <v>300.6287696923049</v>
      </c>
      <c r="AH1024" s="5">
        <v>5085.0757715384543</v>
      </c>
      <c r="AI1024" s="5">
        <v>24664.901865971471</v>
      </c>
      <c r="AJ1024" s="5">
        <v>393335.09813402849</v>
      </c>
      <c r="AK1024" s="5">
        <v>496820.62801833678</v>
      </c>
      <c r="AL1024" s="259">
        <v>0.1225</v>
      </c>
      <c r="AM1024" s="259" t="s">
        <v>161</v>
      </c>
      <c r="AN1024" s="5">
        <v>418000</v>
      </c>
      <c r="AO1024" s="5" t="s">
        <v>268</v>
      </c>
    </row>
    <row r="1025" spans="29:41" x14ac:dyDescent="0.3">
      <c r="AC1025" s="258">
        <v>176</v>
      </c>
      <c r="AD1025" s="79">
        <v>52994</v>
      </c>
      <c r="AE1025" s="244" t="s">
        <v>168</v>
      </c>
      <c r="AF1025" s="5">
        <v>4833.2882316566629</v>
      </c>
      <c r="AG1025" s="5">
        <v>251.7875398817921</v>
      </c>
      <c r="AH1025" s="5">
        <v>5085.0757715384552</v>
      </c>
      <c r="AI1025" s="5">
        <v>19831.613634314806</v>
      </c>
      <c r="AJ1025" s="5">
        <v>398168.38636568515</v>
      </c>
      <c r="AK1025" s="5">
        <v>497072.41555821855</v>
      </c>
      <c r="AL1025" s="259">
        <v>0.1225</v>
      </c>
      <c r="AM1025" s="259" t="s">
        <v>161</v>
      </c>
      <c r="AN1025" s="5">
        <v>418000</v>
      </c>
      <c r="AO1025" s="5" t="s">
        <v>268</v>
      </c>
    </row>
    <row r="1026" spans="29:41" x14ac:dyDescent="0.3">
      <c r="AC1026" s="258">
        <v>177</v>
      </c>
      <c r="AD1026" s="79">
        <v>53022</v>
      </c>
      <c r="AE1026" s="244" t="s">
        <v>168</v>
      </c>
      <c r="AF1026" s="5">
        <v>4882.6280490214904</v>
      </c>
      <c r="AG1026" s="5">
        <v>202.44772251696364</v>
      </c>
      <c r="AH1026" s="5">
        <v>5085.0757715384543</v>
      </c>
      <c r="AI1026" s="5">
        <v>14948.985585293316</v>
      </c>
      <c r="AJ1026" s="5">
        <v>403051.01441470662</v>
      </c>
      <c r="AK1026" s="5">
        <v>497274.8632807355</v>
      </c>
      <c r="AL1026" s="259">
        <v>0.1225</v>
      </c>
      <c r="AM1026" s="259" t="s">
        <v>161</v>
      </c>
      <c r="AN1026" s="5">
        <v>418000</v>
      </c>
      <c r="AO1026" s="5" t="s">
        <v>268</v>
      </c>
    </row>
    <row r="1027" spans="29:41" x14ac:dyDescent="0.3">
      <c r="AC1027" s="258">
        <v>178</v>
      </c>
      <c r="AD1027" s="79">
        <v>53053</v>
      </c>
      <c r="AE1027" s="244" t="s">
        <v>168</v>
      </c>
      <c r="AF1027" s="5">
        <v>4932.4715436885845</v>
      </c>
      <c r="AG1027" s="5">
        <v>152.60422784986926</v>
      </c>
      <c r="AH1027" s="5">
        <v>5085.0757715384534</v>
      </c>
      <c r="AI1027" s="5">
        <v>10016.514041604732</v>
      </c>
      <c r="AJ1027" s="5">
        <v>407983.48595839518</v>
      </c>
      <c r="AK1027" s="5">
        <v>497427.46750858537</v>
      </c>
      <c r="AL1027" s="259">
        <v>0.1225</v>
      </c>
      <c r="AM1027" s="259" t="s">
        <v>161</v>
      </c>
      <c r="AN1027" s="5">
        <v>418000</v>
      </c>
      <c r="AO1027" s="5" t="s">
        <v>268</v>
      </c>
    </row>
    <row r="1028" spans="29:41" x14ac:dyDescent="0.3">
      <c r="AC1028" s="258">
        <v>179</v>
      </c>
      <c r="AD1028" s="79">
        <v>53083</v>
      </c>
      <c r="AE1028" s="244" t="s">
        <v>168</v>
      </c>
      <c r="AF1028" s="5">
        <v>4982.8238573637382</v>
      </c>
      <c r="AG1028" s="5">
        <v>102.25191417471497</v>
      </c>
      <c r="AH1028" s="5">
        <v>5085.0757715384534</v>
      </c>
      <c r="AI1028" s="5">
        <v>5033.6901842409943</v>
      </c>
      <c r="AJ1028" s="5">
        <v>412966.3098157589</v>
      </c>
      <c r="AK1028" s="5">
        <v>497529.71942276007</v>
      </c>
      <c r="AL1028" s="259">
        <v>0.1225</v>
      </c>
      <c r="AM1028" s="259" t="s">
        <v>161</v>
      </c>
      <c r="AN1028" s="5">
        <v>418000</v>
      </c>
      <c r="AO1028" s="5" t="s">
        <v>268</v>
      </c>
    </row>
    <row r="1029" spans="29:41" x14ac:dyDescent="0.3">
      <c r="AC1029" s="258">
        <v>180</v>
      </c>
      <c r="AD1029" s="79">
        <v>53114</v>
      </c>
      <c r="AE1029" s="244" t="s">
        <v>168</v>
      </c>
      <c r="AF1029" s="5">
        <v>5033.6901842409952</v>
      </c>
      <c r="AG1029" s="5">
        <v>51.385587297460148</v>
      </c>
      <c r="AH1029" s="5">
        <v>5085.0757715384552</v>
      </c>
      <c r="AI1029" s="5">
        <v>-7.673861546209082E-13</v>
      </c>
      <c r="AJ1029" s="5">
        <v>417999.99999999988</v>
      </c>
      <c r="AK1029" s="5">
        <v>497581.10501005751</v>
      </c>
      <c r="AL1029" s="259">
        <v>0.1225</v>
      </c>
      <c r="AM1029" s="259" t="s">
        <v>161</v>
      </c>
      <c r="AN1029" s="5">
        <v>418000</v>
      </c>
      <c r="AO1029" s="5" t="s">
        <v>268</v>
      </c>
    </row>
    <row r="1030" spans="29:41" x14ac:dyDescent="0.3">
      <c r="AC1030" s="258">
        <v>0</v>
      </c>
      <c r="AD1030" s="79">
        <v>47727</v>
      </c>
      <c r="AE1030" s="244" t="s">
        <v>169</v>
      </c>
      <c r="AF1030" s="5">
        <v>0</v>
      </c>
      <c r="AG1030" s="5">
        <v>0</v>
      </c>
      <c r="AH1030" s="5">
        <v>0</v>
      </c>
      <c r="AI1030" s="5">
        <v>627000</v>
      </c>
      <c r="AJ1030" s="5">
        <v>0</v>
      </c>
      <c r="AK1030" s="5">
        <v>0</v>
      </c>
      <c r="AL1030" s="259">
        <v>9.0000000000000011E-2</v>
      </c>
      <c r="AM1030" s="259" t="s">
        <v>157</v>
      </c>
      <c r="AN1030" s="5">
        <v>627000</v>
      </c>
      <c r="AO1030" s="5" t="s">
        <v>268</v>
      </c>
    </row>
    <row r="1031" spans="29:41" x14ac:dyDescent="0.3">
      <c r="AC1031" s="258">
        <v>1</v>
      </c>
      <c r="AD1031" s="79">
        <v>47757</v>
      </c>
      <c r="AE1031" s="244" t="s">
        <v>169</v>
      </c>
      <c r="AF1031" s="5">
        <v>3240.0710141406435</v>
      </c>
      <c r="AG1031" s="5">
        <v>4702.5000000000009</v>
      </c>
      <c r="AH1031" s="5">
        <v>7942.5710141406444</v>
      </c>
      <c r="AI1031" s="5">
        <v>623759.92898585938</v>
      </c>
      <c r="AJ1031" s="5">
        <v>3240.0710141406435</v>
      </c>
      <c r="AK1031" s="5">
        <v>4702.5000000000009</v>
      </c>
      <c r="AL1031" s="259">
        <v>9.0000000000000011E-2</v>
      </c>
      <c r="AM1031" s="259" t="s">
        <v>157</v>
      </c>
      <c r="AN1031" s="5">
        <v>627000</v>
      </c>
      <c r="AO1031" s="5" t="s">
        <v>268</v>
      </c>
    </row>
    <row r="1032" spans="29:41" x14ac:dyDescent="0.3">
      <c r="AC1032" s="258">
        <v>2</v>
      </c>
      <c r="AD1032" s="79">
        <v>47788</v>
      </c>
      <c r="AE1032" s="244" t="s">
        <v>169</v>
      </c>
      <c r="AF1032" s="5">
        <v>3310.3178306779573</v>
      </c>
      <c r="AG1032" s="5">
        <v>4548.2494821885584</v>
      </c>
      <c r="AH1032" s="5">
        <v>7858.5673128665157</v>
      </c>
      <c r="AI1032" s="5">
        <v>620449.61115518142</v>
      </c>
      <c r="AJ1032" s="5">
        <v>6550.3888448186008</v>
      </c>
      <c r="AK1032" s="5">
        <v>9250.7494821885593</v>
      </c>
      <c r="AL1032" s="259">
        <v>8.7500000000000008E-2</v>
      </c>
      <c r="AM1032" s="259" t="s">
        <v>157</v>
      </c>
      <c r="AN1032" s="5">
        <v>627000</v>
      </c>
      <c r="AO1032" s="5" t="s">
        <v>268</v>
      </c>
    </row>
    <row r="1033" spans="29:41" x14ac:dyDescent="0.3">
      <c r="AC1033" s="258">
        <v>3</v>
      </c>
      <c r="AD1033" s="79">
        <v>47818</v>
      </c>
      <c r="AE1033" s="244" t="s">
        <v>169</v>
      </c>
      <c r="AF1033" s="5">
        <v>3334.4555648599826</v>
      </c>
      <c r="AG1033" s="5">
        <v>4524.1117480065313</v>
      </c>
      <c r="AH1033" s="5">
        <v>7858.5673128665139</v>
      </c>
      <c r="AI1033" s="5">
        <v>617115.1555903214</v>
      </c>
      <c r="AJ1033" s="5">
        <v>9884.8444096785825</v>
      </c>
      <c r="AK1033" s="5">
        <v>13774.861230195091</v>
      </c>
      <c r="AL1033" s="259">
        <v>8.7500000000000008E-2</v>
      </c>
      <c r="AM1033" s="259" t="s">
        <v>157</v>
      </c>
      <c r="AN1033" s="5">
        <v>627000</v>
      </c>
      <c r="AO1033" s="5" t="s">
        <v>268</v>
      </c>
    </row>
    <row r="1034" spans="29:41" x14ac:dyDescent="0.3">
      <c r="AC1034" s="258">
        <v>4</v>
      </c>
      <c r="AD1034" s="79">
        <v>47849</v>
      </c>
      <c r="AE1034" s="244" t="s">
        <v>169</v>
      </c>
      <c r="AF1034" s="5">
        <v>3358.7693033537516</v>
      </c>
      <c r="AG1034" s="5">
        <v>4499.7980095127605</v>
      </c>
      <c r="AH1034" s="5">
        <v>7858.5673128665121</v>
      </c>
      <c r="AI1034" s="5">
        <v>613756.38628696767</v>
      </c>
      <c r="AJ1034" s="5">
        <v>13243.613713032333</v>
      </c>
      <c r="AK1034" s="5">
        <v>18274.659239707849</v>
      </c>
      <c r="AL1034" s="259">
        <v>8.7500000000000008E-2</v>
      </c>
      <c r="AM1034" s="259" t="s">
        <v>157</v>
      </c>
      <c r="AN1034" s="5">
        <v>627000</v>
      </c>
      <c r="AO1034" s="5" t="s">
        <v>268</v>
      </c>
    </row>
    <row r="1035" spans="29:41" x14ac:dyDescent="0.3">
      <c r="AC1035" s="258">
        <v>5</v>
      </c>
      <c r="AD1035" s="79">
        <v>47880</v>
      </c>
      <c r="AE1035" s="244" t="s">
        <v>169</v>
      </c>
      <c r="AF1035" s="5">
        <v>3383.2603295240406</v>
      </c>
      <c r="AG1035" s="5">
        <v>4475.3069833424734</v>
      </c>
      <c r="AH1035" s="5">
        <v>7858.5673128665139</v>
      </c>
      <c r="AI1035" s="5">
        <v>610373.12595744361</v>
      </c>
      <c r="AJ1035" s="5">
        <v>16626.874042556374</v>
      </c>
      <c r="AK1035" s="5">
        <v>22749.966223050324</v>
      </c>
      <c r="AL1035" s="259">
        <v>8.7500000000000008E-2</v>
      </c>
      <c r="AM1035" s="259" t="s">
        <v>157</v>
      </c>
      <c r="AN1035" s="5">
        <v>627000</v>
      </c>
      <c r="AO1035" s="5" t="s">
        <v>268</v>
      </c>
    </row>
    <row r="1036" spans="29:41" x14ac:dyDescent="0.3">
      <c r="AC1036" s="258">
        <v>6</v>
      </c>
      <c r="AD1036" s="79">
        <v>47908</v>
      </c>
      <c r="AE1036" s="244" t="s">
        <v>169</v>
      </c>
      <c r="AF1036" s="5">
        <v>3407.9299360934856</v>
      </c>
      <c r="AG1036" s="5">
        <v>4450.6373767730265</v>
      </c>
      <c r="AH1036" s="5">
        <v>7858.5673128665121</v>
      </c>
      <c r="AI1036" s="5">
        <v>606965.1960213501</v>
      </c>
      <c r="AJ1036" s="5">
        <v>20034.803978649859</v>
      </c>
      <c r="AK1036" s="5">
        <v>27200.603599823349</v>
      </c>
      <c r="AL1036" s="259">
        <v>8.7500000000000008E-2</v>
      </c>
      <c r="AM1036" s="259" t="s">
        <v>157</v>
      </c>
      <c r="AN1036" s="5">
        <v>627000</v>
      </c>
      <c r="AO1036" s="5" t="s">
        <v>268</v>
      </c>
    </row>
    <row r="1037" spans="29:41" x14ac:dyDescent="0.3">
      <c r="AC1037" s="258">
        <v>7</v>
      </c>
      <c r="AD1037" s="79">
        <v>47939</v>
      </c>
      <c r="AE1037" s="244" t="s">
        <v>169</v>
      </c>
      <c r="AF1037" s="5">
        <v>3432.7794252108361</v>
      </c>
      <c r="AG1037" s="5">
        <v>4425.7878876556779</v>
      </c>
      <c r="AH1037" s="5">
        <v>7858.5673128665139</v>
      </c>
      <c r="AI1037" s="5">
        <v>603532.41659613932</v>
      </c>
      <c r="AJ1037" s="5">
        <v>23467.583403860695</v>
      </c>
      <c r="AK1037" s="5">
        <v>31626.391487479028</v>
      </c>
      <c r="AL1037" s="259">
        <v>8.7500000000000008E-2</v>
      </c>
      <c r="AM1037" s="259" t="s">
        <v>157</v>
      </c>
      <c r="AN1037" s="5">
        <v>627000</v>
      </c>
      <c r="AO1037" s="5" t="s">
        <v>268</v>
      </c>
    </row>
    <row r="1038" spans="29:41" x14ac:dyDescent="0.3">
      <c r="AC1038" s="258">
        <v>8</v>
      </c>
      <c r="AD1038" s="79">
        <v>47969</v>
      </c>
      <c r="AE1038" s="244" t="s">
        <v>169</v>
      </c>
      <c r="AF1038" s="5">
        <v>3457.8101085196622</v>
      </c>
      <c r="AG1038" s="5">
        <v>4400.7572043468499</v>
      </c>
      <c r="AH1038" s="5">
        <v>7858.5673128665121</v>
      </c>
      <c r="AI1038" s="5">
        <v>600074.60648761969</v>
      </c>
      <c r="AJ1038" s="5">
        <v>26925.393512380357</v>
      </c>
      <c r="AK1038" s="5">
        <v>36027.148691825874</v>
      </c>
      <c r="AL1038" s="259">
        <v>8.7500000000000008E-2</v>
      </c>
      <c r="AM1038" s="259" t="s">
        <v>157</v>
      </c>
      <c r="AN1038" s="5">
        <v>627000</v>
      </c>
      <c r="AO1038" s="5" t="s">
        <v>268</v>
      </c>
    </row>
    <row r="1039" spans="29:41" x14ac:dyDescent="0.3">
      <c r="AC1039" s="258">
        <v>9</v>
      </c>
      <c r="AD1039" s="79">
        <v>48000</v>
      </c>
      <c r="AE1039" s="244" t="s">
        <v>169</v>
      </c>
      <c r="AF1039" s="5">
        <v>3483.0233072276196</v>
      </c>
      <c r="AG1039" s="5">
        <v>4375.5440056388943</v>
      </c>
      <c r="AH1039" s="5">
        <v>7858.5673128665139</v>
      </c>
      <c r="AI1039" s="5">
        <v>596591.58318039204</v>
      </c>
      <c r="AJ1039" s="5">
        <v>30408.416819607977</v>
      </c>
      <c r="AK1039" s="5">
        <v>40402.692697464765</v>
      </c>
      <c r="AL1039" s="259">
        <v>8.7500000000000008E-2</v>
      </c>
      <c r="AM1039" s="259" t="s">
        <v>157</v>
      </c>
      <c r="AN1039" s="5">
        <v>627000</v>
      </c>
      <c r="AO1039" s="5" t="s">
        <v>268</v>
      </c>
    </row>
    <row r="1040" spans="29:41" x14ac:dyDescent="0.3">
      <c r="AC1040" s="258">
        <v>10</v>
      </c>
      <c r="AD1040" s="79">
        <v>48030</v>
      </c>
      <c r="AE1040" s="244" t="s">
        <v>169</v>
      </c>
      <c r="AF1040" s="5">
        <v>3508.4203521761547</v>
      </c>
      <c r="AG1040" s="5">
        <v>4350.1469606903593</v>
      </c>
      <c r="AH1040" s="5">
        <v>7858.5673128665139</v>
      </c>
      <c r="AI1040" s="5">
        <v>593083.16282821586</v>
      </c>
      <c r="AJ1040" s="5">
        <v>33916.837171784129</v>
      </c>
      <c r="AK1040" s="5">
        <v>44752.839658155121</v>
      </c>
      <c r="AL1040" s="259">
        <v>8.7500000000000008E-2</v>
      </c>
      <c r="AM1040" s="259" t="s">
        <v>157</v>
      </c>
      <c r="AN1040" s="5">
        <v>627000</v>
      </c>
      <c r="AO1040" s="5" t="s">
        <v>268</v>
      </c>
    </row>
    <row r="1041" spans="29:41" x14ac:dyDescent="0.3">
      <c r="AC1041" s="258">
        <v>11</v>
      </c>
      <c r="AD1041" s="79">
        <v>48061</v>
      </c>
      <c r="AE1041" s="244" t="s">
        <v>169</v>
      </c>
      <c r="AF1041" s="5">
        <v>3534.002583910773</v>
      </c>
      <c r="AG1041" s="5">
        <v>4324.564728955741</v>
      </c>
      <c r="AH1041" s="5">
        <v>7858.5673128665139</v>
      </c>
      <c r="AI1041" s="5">
        <v>589549.16024430504</v>
      </c>
      <c r="AJ1041" s="5">
        <v>37450.839755694906</v>
      </c>
      <c r="AK1041" s="5">
        <v>49077.404387110859</v>
      </c>
      <c r="AL1041" s="259">
        <v>8.7500000000000008E-2</v>
      </c>
      <c r="AM1041" s="259" t="s">
        <v>157</v>
      </c>
      <c r="AN1041" s="5">
        <v>627000</v>
      </c>
      <c r="AO1041" s="5" t="s">
        <v>268</v>
      </c>
    </row>
    <row r="1042" spans="29:41" x14ac:dyDescent="0.3">
      <c r="AC1042" s="258">
        <v>12</v>
      </c>
      <c r="AD1042" s="79">
        <v>48092</v>
      </c>
      <c r="AE1042" s="244" t="s">
        <v>169</v>
      </c>
      <c r="AF1042" s="5">
        <v>3559.771352751789</v>
      </c>
      <c r="AG1042" s="5">
        <v>4298.7959601147249</v>
      </c>
      <c r="AH1042" s="5">
        <v>7858.5673128665139</v>
      </c>
      <c r="AI1042" s="5">
        <v>585989.38889155327</v>
      </c>
      <c r="AJ1042" s="5">
        <v>41010.611108446697</v>
      </c>
      <c r="AK1042" s="5">
        <v>53376.200347225582</v>
      </c>
      <c r="AL1042" s="259">
        <v>8.7500000000000008E-2</v>
      </c>
      <c r="AM1042" s="259" t="s">
        <v>157</v>
      </c>
      <c r="AN1042" s="5">
        <v>627000</v>
      </c>
      <c r="AO1042" s="5" t="s">
        <v>268</v>
      </c>
    </row>
    <row r="1043" spans="29:41" x14ac:dyDescent="0.3">
      <c r="AC1043" s="258">
        <v>13</v>
      </c>
      <c r="AD1043" s="79">
        <v>48122</v>
      </c>
      <c r="AE1043" s="244" t="s">
        <v>169</v>
      </c>
      <c r="AF1043" s="5">
        <v>3585.7280188656023</v>
      </c>
      <c r="AG1043" s="5">
        <v>4272.8392940009098</v>
      </c>
      <c r="AH1043" s="5">
        <v>7858.5673128665121</v>
      </c>
      <c r="AI1043" s="5">
        <v>582403.6608726877</v>
      </c>
      <c r="AJ1043" s="5">
        <v>44596.339127312298</v>
      </c>
      <c r="AK1043" s="5">
        <v>57649.039641226489</v>
      </c>
      <c r="AL1043" s="259">
        <v>8.7500000000000008E-2</v>
      </c>
      <c r="AM1043" s="259" t="s">
        <v>157</v>
      </c>
      <c r="AN1043" s="5">
        <v>627000</v>
      </c>
      <c r="AO1043" s="5" t="s">
        <v>268</v>
      </c>
    </row>
    <row r="1044" spans="29:41" x14ac:dyDescent="0.3">
      <c r="AC1044" s="258">
        <v>14</v>
      </c>
      <c r="AD1044" s="79">
        <v>48153</v>
      </c>
      <c r="AE1044" s="244" t="s">
        <v>169</v>
      </c>
      <c r="AF1044" s="5">
        <v>3611.8739523364993</v>
      </c>
      <c r="AG1044" s="5">
        <v>4246.6933605300146</v>
      </c>
      <c r="AH1044" s="5">
        <v>7858.5673128665139</v>
      </c>
      <c r="AI1044" s="5">
        <v>578791.78692035121</v>
      </c>
      <c r="AJ1044" s="5">
        <v>48208.213079648798</v>
      </c>
      <c r="AK1044" s="5">
        <v>61895.733001756504</v>
      </c>
      <c r="AL1044" s="259">
        <v>8.7500000000000008E-2</v>
      </c>
      <c r="AM1044" s="259" t="s">
        <v>157</v>
      </c>
      <c r="AN1044" s="5">
        <v>627000</v>
      </c>
      <c r="AO1044" s="5" t="s">
        <v>268</v>
      </c>
    </row>
    <row r="1045" spans="29:41" x14ac:dyDescent="0.3">
      <c r="AC1045" s="258">
        <v>15</v>
      </c>
      <c r="AD1045" s="79">
        <v>48183</v>
      </c>
      <c r="AE1045" s="244" t="s">
        <v>169</v>
      </c>
      <c r="AF1045" s="5">
        <v>3638.2105332389528</v>
      </c>
      <c r="AG1045" s="5">
        <v>4220.3567796275611</v>
      </c>
      <c r="AH1045" s="5">
        <v>7858.5673128665139</v>
      </c>
      <c r="AI1045" s="5">
        <v>575153.57638711226</v>
      </c>
      <c r="AJ1045" s="5">
        <v>51846.423612887753</v>
      </c>
      <c r="AK1045" s="5">
        <v>66116.089781384071</v>
      </c>
      <c r="AL1045" s="259">
        <v>8.7500000000000008E-2</v>
      </c>
      <c r="AM1045" s="259" t="s">
        <v>157</v>
      </c>
      <c r="AN1045" s="5">
        <v>627000</v>
      </c>
      <c r="AO1045" s="5" t="s">
        <v>268</v>
      </c>
    </row>
    <row r="1046" spans="29:41" x14ac:dyDescent="0.3">
      <c r="AC1046" s="258">
        <v>16</v>
      </c>
      <c r="AD1046" s="79">
        <v>48214</v>
      </c>
      <c r="AE1046" s="244" t="s">
        <v>169</v>
      </c>
      <c r="AF1046" s="5">
        <v>3664.739151710487</v>
      </c>
      <c r="AG1046" s="5">
        <v>4193.8281611560269</v>
      </c>
      <c r="AH1046" s="5">
        <v>7858.5673128665139</v>
      </c>
      <c r="AI1046" s="5">
        <v>571488.83723540173</v>
      </c>
      <c r="AJ1046" s="5">
        <v>55511.162764598237</v>
      </c>
      <c r="AK1046" s="5">
        <v>70309.917942540094</v>
      </c>
      <c r="AL1046" s="259">
        <v>8.7500000000000008E-2</v>
      </c>
      <c r="AM1046" s="259" t="s">
        <v>157</v>
      </c>
      <c r="AN1046" s="5">
        <v>627000</v>
      </c>
      <c r="AO1046" s="5" t="s">
        <v>268</v>
      </c>
    </row>
    <row r="1047" spans="29:41" x14ac:dyDescent="0.3">
      <c r="AC1047" s="258">
        <v>17</v>
      </c>
      <c r="AD1047" s="79">
        <v>48245</v>
      </c>
      <c r="AE1047" s="244" t="s">
        <v>169</v>
      </c>
      <c r="AF1047" s="5">
        <v>3691.4612080250427</v>
      </c>
      <c r="AG1047" s="5">
        <v>4167.1061048414713</v>
      </c>
      <c r="AH1047" s="5">
        <v>7858.5673128665139</v>
      </c>
      <c r="AI1047" s="5">
        <v>567797.37602737674</v>
      </c>
      <c r="AJ1047" s="5">
        <v>59202.623972623282</v>
      </c>
      <c r="AK1047" s="5">
        <v>74477.024047381565</v>
      </c>
      <c r="AL1047" s="259">
        <v>8.7500000000000008E-2</v>
      </c>
      <c r="AM1047" s="259" t="s">
        <v>157</v>
      </c>
      <c r="AN1047" s="5">
        <v>627000</v>
      </c>
      <c r="AO1047" s="5" t="s">
        <v>268</v>
      </c>
    </row>
    <row r="1048" spans="29:41" x14ac:dyDescent="0.3">
      <c r="AC1048" s="258">
        <v>18</v>
      </c>
      <c r="AD1048" s="79">
        <v>48274</v>
      </c>
      <c r="AE1048" s="244" t="s">
        <v>169</v>
      </c>
      <c r="AF1048" s="5">
        <v>3718.3781126668919</v>
      </c>
      <c r="AG1048" s="5">
        <v>4140.1892001996221</v>
      </c>
      <c r="AH1048" s="5">
        <v>7858.5673128665139</v>
      </c>
      <c r="AI1048" s="5">
        <v>564078.99791470985</v>
      </c>
      <c r="AJ1048" s="5">
        <v>62921.002085290173</v>
      </c>
      <c r="AK1048" s="5">
        <v>78617.213247581181</v>
      </c>
      <c r="AL1048" s="259">
        <v>8.7500000000000008E-2</v>
      </c>
      <c r="AM1048" s="259" t="s">
        <v>157</v>
      </c>
      <c r="AN1048" s="5">
        <v>627000</v>
      </c>
      <c r="AO1048" s="5" t="s">
        <v>268</v>
      </c>
    </row>
    <row r="1049" spans="29:41" x14ac:dyDescent="0.3">
      <c r="AC1049" s="258">
        <v>19</v>
      </c>
      <c r="AD1049" s="79">
        <v>48305</v>
      </c>
      <c r="AE1049" s="244" t="s">
        <v>169</v>
      </c>
      <c r="AF1049" s="5">
        <v>3745.4912864050875</v>
      </c>
      <c r="AG1049" s="5">
        <v>4113.0760264614264</v>
      </c>
      <c r="AH1049" s="5">
        <v>7858.5673128665139</v>
      </c>
      <c r="AI1049" s="5">
        <v>560333.50662830472</v>
      </c>
      <c r="AJ1049" s="5">
        <v>66666.493371695266</v>
      </c>
      <c r="AK1049" s="5">
        <v>82730.289274042603</v>
      </c>
      <c r="AL1049" s="259">
        <v>8.7500000000000008E-2</v>
      </c>
      <c r="AM1049" s="259" t="s">
        <v>157</v>
      </c>
      <c r="AN1049" s="5">
        <v>627000</v>
      </c>
      <c r="AO1049" s="5" t="s">
        <v>268</v>
      </c>
    </row>
    <row r="1050" spans="29:41" x14ac:dyDescent="0.3">
      <c r="AC1050" s="258">
        <v>20</v>
      </c>
      <c r="AD1050" s="79">
        <v>48335</v>
      </c>
      <c r="AE1050" s="244" t="s">
        <v>169</v>
      </c>
      <c r="AF1050" s="5">
        <v>3772.8021603684601</v>
      </c>
      <c r="AG1050" s="5">
        <v>4085.7651524980556</v>
      </c>
      <c r="AH1050" s="5">
        <v>7858.5673128665157</v>
      </c>
      <c r="AI1050" s="5">
        <v>556560.7044679363</v>
      </c>
      <c r="AJ1050" s="5">
        <v>70439.295532063727</v>
      </c>
      <c r="AK1050" s="5">
        <v>86816.054426540664</v>
      </c>
      <c r="AL1050" s="259">
        <v>8.7500000000000008E-2</v>
      </c>
      <c r="AM1050" s="259" t="s">
        <v>157</v>
      </c>
      <c r="AN1050" s="5">
        <v>627000</v>
      </c>
      <c r="AO1050" s="5" t="s">
        <v>268</v>
      </c>
    </row>
    <row r="1051" spans="29:41" x14ac:dyDescent="0.3">
      <c r="AC1051" s="258">
        <v>21</v>
      </c>
      <c r="AD1051" s="79">
        <v>48366</v>
      </c>
      <c r="AE1051" s="244" t="s">
        <v>169</v>
      </c>
      <c r="AF1051" s="5">
        <v>3800.3121761211446</v>
      </c>
      <c r="AG1051" s="5">
        <v>4058.2551367453693</v>
      </c>
      <c r="AH1051" s="5">
        <v>7858.5673128665139</v>
      </c>
      <c r="AI1051" s="5">
        <v>552760.39229181514</v>
      </c>
      <c r="AJ1051" s="5">
        <v>74239.607708184878</v>
      </c>
      <c r="AK1051" s="5">
        <v>90874.309563286035</v>
      </c>
      <c r="AL1051" s="259">
        <v>8.7500000000000008E-2</v>
      </c>
      <c r="AM1051" s="259" t="s">
        <v>157</v>
      </c>
      <c r="AN1051" s="5">
        <v>627000</v>
      </c>
      <c r="AO1051" s="5" t="s">
        <v>268</v>
      </c>
    </row>
    <row r="1052" spans="29:41" x14ac:dyDescent="0.3">
      <c r="AC1052" s="258">
        <v>22</v>
      </c>
      <c r="AD1052" s="79">
        <v>48396</v>
      </c>
      <c r="AE1052" s="244" t="s">
        <v>169</v>
      </c>
      <c r="AF1052" s="5">
        <v>3828.0227857386949</v>
      </c>
      <c r="AG1052" s="5">
        <v>4030.544527127819</v>
      </c>
      <c r="AH1052" s="5">
        <v>7858.5673128665139</v>
      </c>
      <c r="AI1052" s="5">
        <v>548932.36950607644</v>
      </c>
      <c r="AJ1052" s="5">
        <v>78067.630493923571</v>
      </c>
      <c r="AK1052" s="5">
        <v>94904.85409041385</v>
      </c>
      <c r="AL1052" s="259">
        <v>8.7500000000000008E-2</v>
      </c>
      <c r="AM1052" s="259" t="s">
        <v>157</v>
      </c>
      <c r="AN1052" s="5">
        <v>627000</v>
      </c>
      <c r="AO1052" s="5" t="s">
        <v>268</v>
      </c>
    </row>
    <row r="1053" spans="29:41" x14ac:dyDescent="0.3">
      <c r="AC1053" s="258">
        <v>23</v>
      </c>
      <c r="AD1053" s="79">
        <v>48427</v>
      </c>
      <c r="AE1053" s="244" t="s">
        <v>169</v>
      </c>
      <c r="AF1053" s="5">
        <v>3855.9354518847063</v>
      </c>
      <c r="AG1053" s="5">
        <v>4002.6318609818077</v>
      </c>
      <c r="AH1053" s="5">
        <v>7858.5673128665139</v>
      </c>
      <c r="AI1053" s="5">
        <v>545076.43405419169</v>
      </c>
      <c r="AJ1053" s="5">
        <v>81923.565945808281</v>
      </c>
      <c r="AK1053" s="5">
        <v>98907.485951395662</v>
      </c>
      <c r="AL1053" s="259">
        <v>8.7500000000000008E-2</v>
      </c>
      <c r="AM1053" s="259" t="s">
        <v>157</v>
      </c>
      <c r="AN1053" s="5">
        <v>627000</v>
      </c>
      <c r="AO1053" s="5" t="s">
        <v>268</v>
      </c>
    </row>
    <row r="1054" spans="29:41" x14ac:dyDescent="0.3">
      <c r="AC1054" s="258">
        <v>24</v>
      </c>
      <c r="AD1054" s="79">
        <v>48458</v>
      </c>
      <c r="AE1054" s="244" t="s">
        <v>169</v>
      </c>
      <c r="AF1054" s="5">
        <v>3884.0516478880309</v>
      </c>
      <c r="AG1054" s="5">
        <v>3974.5156649784813</v>
      </c>
      <c r="AH1054" s="5">
        <v>7858.5673128665121</v>
      </c>
      <c r="AI1054" s="5">
        <v>541192.38240630366</v>
      </c>
      <c r="AJ1054" s="5">
        <v>85807.617593696312</v>
      </c>
      <c r="AK1054" s="5">
        <v>102882.00161637414</v>
      </c>
      <c r="AL1054" s="259">
        <v>8.7500000000000008E-2</v>
      </c>
      <c r="AM1054" s="259" t="s">
        <v>157</v>
      </c>
      <c r="AN1054" s="5">
        <v>627000</v>
      </c>
      <c r="AO1054" s="5" t="s">
        <v>268</v>
      </c>
    </row>
    <row r="1055" spans="29:41" x14ac:dyDescent="0.3">
      <c r="AC1055" s="258">
        <v>25</v>
      </c>
      <c r="AD1055" s="79">
        <v>48488</v>
      </c>
      <c r="AE1055" s="244" t="s">
        <v>169</v>
      </c>
      <c r="AF1055" s="5">
        <v>3912.3728578205478</v>
      </c>
      <c r="AG1055" s="5">
        <v>3946.1944550459643</v>
      </c>
      <c r="AH1055" s="5">
        <v>7858.5673128665121</v>
      </c>
      <c r="AI1055" s="5">
        <v>537280.00954848307</v>
      </c>
      <c r="AJ1055" s="5">
        <v>89719.99045151686</v>
      </c>
      <c r="AK1055" s="5">
        <v>106828.1960714201</v>
      </c>
      <c r="AL1055" s="259">
        <v>8.7500000000000008E-2</v>
      </c>
      <c r="AM1055" s="259" t="s">
        <v>157</v>
      </c>
      <c r="AN1055" s="5">
        <v>627000</v>
      </c>
      <c r="AO1055" s="5" t="s">
        <v>268</v>
      </c>
    </row>
    <row r="1056" spans="29:41" x14ac:dyDescent="0.3">
      <c r="AC1056" s="258">
        <v>26</v>
      </c>
      <c r="AD1056" s="79">
        <v>48519</v>
      </c>
      <c r="AE1056" s="244" t="s">
        <v>169</v>
      </c>
      <c r="AF1056" s="5">
        <v>3940.9005765754914</v>
      </c>
      <c r="AG1056" s="5">
        <v>3917.6667362910225</v>
      </c>
      <c r="AH1056" s="5">
        <v>7858.5673128665139</v>
      </c>
      <c r="AI1056" s="5">
        <v>533339.10897190752</v>
      </c>
      <c r="AJ1056" s="5">
        <v>93660.891028092345</v>
      </c>
      <c r="AK1056" s="5">
        <v>110745.86280771112</v>
      </c>
      <c r="AL1056" s="259">
        <v>8.7500000000000008E-2</v>
      </c>
      <c r="AM1056" s="259" t="s">
        <v>157</v>
      </c>
      <c r="AN1056" s="5">
        <v>627000</v>
      </c>
      <c r="AO1056" s="5" t="s">
        <v>268</v>
      </c>
    </row>
    <row r="1057" spans="29:41" x14ac:dyDescent="0.3">
      <c r="AC1057" s="258">
        <v>27</v>
      </c>
      <c r="AD1057" s="79">
        <v>48549</v>
      </c>
      <c r="AE1057" s="244" t="s">
        <v>169</v>
      </c>
      <c r="AF1057" s="5">
        <v>3969.6363099463547</v>
      </c>
      <c r="AG1057" s="5">
        <v>3888.9310029201592</v>
      </c>
      <c r="AH1057" s="5">
        <v>7858.5673128665139</v>
      </c>
      <c r="AI1057" s="5">
        <v>529369.47266196122</v>
      </c>
      <c r="AJ1057" s="5">
        <v>97630.527338038693</v>
      </c>
      <c r="AK1057" s="5">
        <v>114634.79381063128</v>
      </c>
      <c r="AL1057" s="259">
        <v>8.7500000000000008E-2</v>
      </c>
      <c r="AM1057" s="259" t="s">
        <v>157</v>
      </c>
      <c r="AN1057" s="5">
        <v>627000</v>
      </c>
      <c r="AO1057" s="5" t="s">
        <v>268</v>
      </c>
    </row>
    <row r="1058" spans="29:41" x14ac:dyDescent="0.3">
      <c r="AC1058" s="258">
        <v>28</v>
      </c>
      <c r="AD1058" s="79">
        <v>48580</v>
      </c>
      <c r="AE1058" s="244" t="s">
        <v>169</v>
      </c>
      <c r="AF1058" s="5">
        <v>3998.581574706378</v>
      </c>
      <c r="AG1058" s="5">
        <v>3859.9857381601341</v>
      </c>
      <c r="AH1058" s="5">
        <v>7858.5673128665121</v>
      </c>
      <c r="AI1058" s="5">
        <v>525370.89108725486</v>
      </c>
      <c r="AJ1058" s="5">
        <v>101629.10891274507</v>
      </c>
      <c r="AK1058" s="5">
        <v>118494.77954879141</v>
      </c>
      <c r="AL1058" s="259">
        <v>8.7500000000000008E-2</v>
      </c>
      <c r="AM1058" s="259" t="s">
        <v>157</v>
      </c>
      <c r="AN1058" s="5">
        <v>627000</v>
      </c>
      <c r="AO1058" s="5" t="s">
        <v>268</v>
      </c>
    </row>
    <row r="1059" spans="29:41" x14ac:dyDescent="0.3">
      <c r="AC1059" s="258">
        <v>29</v>
      </c>
      <c r="AD1059" s="79">
        <v>48611</v>
      </c>
      <c r="AE1059" s="244" t="s">
        <v>169</v>
      </c>
      <c r="AF1059" s="5">
        <v>4027.7378986886138</v>
      </c>
      <c r="AG1059" s="5">
        <v>3830.8294141779002</v>
      </c>
      <c r="AH1059" s="5">
        <v>7858.5673128665139</v>
      </c>
      <c r="AI1059" s="5">
        <v>521343.15318856627</v>
      </c>
      <c r="AJ1059" s="5">
        <v>105656.84681143369</v>
      </c>
      <c r="AK1059" s="5">
        <v>122325.60896296932</v>
      </c>
      <c r="AL1059" s="259">
        <v>8.7500000000000008E-2</v>
      </c>
      <c r="AM1059" s="259" t="s">
        <v>157</v>
      </c>
      <c r="AN1059" s="5">
        <v>627000</v>
      </c>
      <c r="AO1059" s="5" t="s">
        <v>268</v>
      </c>
    </row>
    <row r="1060" spans="29:41" x14ac:dyDescent="0.3">
      <c r="AC1060" s="258">
        <v>30</v>
      </c>
      <c r="AD1060" s="79">
        <v>48639</v>
      </c>
      <c r="AE1060" s="244" t="s">
        <v>169</v>
      </c>
      <c r="AF1060" s="5">
        <v>4057.1068208665511</v>
      </c>
      <c r="AG1060" s="5">
        <v>3801.4604919999629</v>
      </c>
      <c r="AH1060" s="5">
        <v>7858.5673128665139</v>
      </c>
      <c r="AI1060" s="5">
        <v>517286.04636769975</v>
      </c>
      <c r="AJ1060" s="5">
        <v>109713.95363230024</v>
      </c>
      <c r="AK1060" s="5">
        <v>126127.06945496929</v>
      </c>
      <c r="AL1060" s="259">
        <v>8.7500000000000008E-2</v>
      </c>
      <c r="AM1060" s="259" t="s">
        <v>157</v>
      </c>
      <c r="AN1060" s="5">
        <v>627000</v>
      </c>
      <c r="AO1060" s="5" t="s">
        <v>268</v>
      </c>
    </row>
    <row r="1061" spans="29:41" x14ac:dyDescent="0.3">
      <c r="AC1061" s="258">
        <v>31</v>
      </c>
      <c r="AD1061" s="79">
        <v>48670</v>
      </c>
      <c r="AE1061" s="244" t="s">
        <v>169</v>
      </c>
      <c r="AF1061" s="5">
        <v>4086.6898914353696</v>
      </c>
      <c r="AG1061" s="5">
        <v>3771.8774214311443</v>
      </c>
      <c r="AH1061" s="5">
        <v>7858.5673128665139</v>
      </c>
      <c r="AI1061" s="5">
        <v>513199.35647626437</v>
      </c>
      <c r="AJ1061" s="5">
        <v>113800.64352373561</v>
      </c>
      <c r="AK1061" s="5">
        <v>129898.94687640043</v>
      </c>
      <c r="AL1061" s="259">
        <v>8.7500000000000008E-2</v>
      </c>
      <c r="AM1061" s="259" t="s">
        <v>157</v>
      </c>
      <c r="AN1061" s="5">
        <v>627000</v>
      </c>
      <c r="AO1061" s="5" t="s">
        <v>268</v>
      </c>
    </row>
    <row r="1062" spans="29:41" x14ac:dyDescent="0.3">
      <c r="AC1062" s="258">
        <v>32</v>
      </c>
      <c r="AD1062" s="79">
        <v>48700</v>
      </c>
      <c r="AE1062" s="244" t="s">
        <v>169</v>
      </c>
      <c r="AF1062" s="5">
        <v>4116.4886718937523</v>
      </c>
      <c r="AG1062" s="5">
        <v>3742.0786409727611</v>
      </c>
      <c r="AH1062" s="5">
        <v>7858.5673128665139</v>
      </c>
      <c r="AI1062" s="5">
        <v>509082.86780437059</v>
      </c>
      <c r="AJ1062" s="5">
        <v>117917.13219562935</v>
      </c>
      <c r="AK1062" s="5">
        <v>133641.0255173732</v>
      </c>
      <c r="AL1062" s="259">
        <v>8.7500000000000008E-2</v>
      </c>
      <c r="AM1062" s="259" t="s">
        <v>157</v>
      </c>
      <c r="AN1062" s="5">
        <v>627000</v>
      </c>
      <c r="AO1062" s="5" t="s">
        <v>268</v>
      </c>
    </row>
    <row r="1063" spans="29:41" x14ac:dyDescent="0.3">
      <c r="AC1063" s="258">
        <v>33</v>
      </c>
      <c r="AD1063" s="79">
        <v>48731</v>
      </c>
      <c r="AE1063" s="244" t="s">
        <v>169</v>
      </c>
      <c r="AF1063" s="5">
        <v>4146.5047351263111</v>
      </c>
      <c r="AG1063" s="5">
        <v>3712.0625777402024</v>
      </c>
      <c r="AH1063" s="5">
        <v>7858.5673128665139</v>
      </c>
      <c r="AI1063" s="5">
        <v>504936.36306924425</v>
      </c>
      <c r="AJ1063" s="5">
        <v>122063.63693075566</v>
      </c>
      <c r="AK1063" s="5">
        <v>137353.0880951134</v>
      </c>
      <c r="AL1063" s="259">
        <v>8.7500000000000008E-2</v>
      </c>
      <c r="AM1063" s="259" t="s">
        <v>157</v>
      </c>
      <c r="AN1063" s="5">
        <v>627000</v>
      </c>
      <c r="AO1063" s="5" t="s">
        <v>268</v>
      </c>
    </row>
    <row r="1064" spans="29:41" x14ac:dyDescent="0.3">
      <c r="AC1064" s="258">
        <v>34</v>
      </c>
      <c r="AD1064" s="79">
        <v>48761</v>
      </c>
      <c r="AE1064" s="244" t="s">
        <v>169</v>
      </c>
      <c r="AF1064" s="5">
        <v>4176.7396654866061</v>
      </c>
      <c r="AG1064" s="5">
        <v>3681.8276473799065</v>
      </c>
      <c r="AH1064" s="5">
        <v>7858.5673128665121</v>
      </c>
      <c r="AI1064" s="5">
        <v>500759.62340375764</v>
      </c>
      <c r="AJ1064" s="5">
        <v>126240.37659624226</v>
      </c>
      <c r="AK1064" s="5">
        <v>141034.91574249332</v>
      </c>
      <c r="AL1064" s="259">
        <v>8.7500000000000008E-2</v>
      </c>
      <c r="AM1064" s="259" t="s">
        <v>157</v>
      </c>
      <c r="AN1064" s="5">
        <v>627000</v>
      </c>
      <c r="AO1064" s="5" t="s">
        <v>268</v>
      </c>
    </row>
    <row r="1065" spans="29:41" x14ac:dyDescent="0.3">
      <c r="AC1065" s="258">
        <v>35</v>
      </c>
      <c r="AD1065" s="79">
        <v>48792</v>
      </c>
      <c r="AE1065" s="244" t="s">
        <v>169</v>
      </c>
      <c r="AF1065" s="5">
        <v>4207.1950588807777</v>
      </c>
      <c r="AG1065" s="5">
        <v>3651.3722539857331</v>
      </c>
      <c r="AH1065" s="5">
        <v>7858.5673128665103</v>
      </c>
      <c r="AI1065" s="5">
        <v>496552.42834487685</v>
      </c>
      <c r="AJ1065" s="5">
        <v>130447.57165512304</v>
      </c>
      <c r="AK1065" s="5">
        <v>144686.28799647905</v>
      </c>
      <c r="AL1065" s="259">
        <v>8.7500000000000008E-2</v>
      </c>
      <c r="AM1065" s="259" t="s">
        <v>157</v>
      </c>
      <c r="AN1065" s="5">
        <v>627000</v>
      </c>
      <c r="AO1065" s="5" t="s">
        <v>268</v>
      </c>
    </row>
    <row r="1066" spans="29:41" x14ac:dyDescent="0.3">
      <c r="AC1066" s="258">
        <v>36</v>
      </c>
      <c r="AD1066" s="79">
        <v>48823</v>
      </c>
      <c r="AE1066" s="244" t="s">
        <v>169</v>
      </c>
      <c r="AF1066" s="5">
        <v>4237.8725228517851</v>
      </c>
      <c r="AG1066" s="5">
        <v>3620.6947900147275</v>
      </c>
      <c r="AH1066" s="5">
        <v>7858.5673128665121</v>
      </c>
      <c r="AI1066" s="5">
        <v>492314.55582202505</v>
      </c>
      <c r="AJ1066" s="5">
        <v>134685.44417797483</v>
      </c>
      <c r="AK1066" s="5">
        <v>148306.98278649378</v>
      </c>
      <c r="AL1066" s="259">
        <v>8.7500000000000008E-2</v>
      </c>
      <c r="AM1066" s="259" t="s">
        <v>157</v>
      </c>
      <c r="AN1066" s="5">
        <v>627000</v>
      </c>
      <c r="AO1066" s="5" t="s">
        <v>268</v>
      </c>
    </row>
    <row r="1067" spans="29:41" x14ac:dyDescent="0.3">
      <c r="AC1067" s="258">
        <v>37</v>
      </c>
      <c r="AD1067" s="79">
        <v>48853</v>
      </c>
      <c r="AE1067" s="244" t="s">
        <v>169</v>
      </c>
      <c r="AF1067" s="5">
        <v>4268.7736766642456</v>
      </c>
      <c r="AG1067" s="5">
        <v>3589.7936362022665</v>
      </c>
      <c r="AH1067" s="5">
        <v>7858.5673128665121</v>
      </c>
      <c r="AI1067" s="5">
        <v>488045.78214536083</v>
      </c>
      <c r="AJ1067" s="5">
        <v>138954.21785463908</v>
      </c>
      <c r="AK1067" s="5">
        <v>151896.77642269604</v>
      </c>
      <c r="AL1067" s="259">
        <v>8.7500000000000008E-2</v>
      </c>
      <c r="AM1067" s="259" t="s">
        <v>157</v>
      </c>
      <c r="AN1067" s="5">
        <v>627000</v>
      </c>
      <c r="AO1067" s="5" t="s">
        <v>268</v>
      </c>
    </row>
    <row r="1068" spans="29:41" x14ac:dyDescent="0.3">
      <c r="AC1068" s="258">
        <v>38</v>
      </c>
      <c r="AD1068" s="79">
        <v>48884</v>
      </c>
      <c r="AE1068" s="244" t="s">
        <v>169</v>
      </c>
      <c r="AF1068" s="5">
        <v>4299.9001513899202</v>
      </c>
      <c r="AG1068" s="5">
        <v>3558.6671614765896</v>
      </c>
      <c r="AH1068" s="5">
        <v>7858.5673128665103</v>
      </c>
      <c r="AI1068" s="5">
        <v>483745.88199397089</v>
      </c>
      <c r="AJ1068" s="5">
        <v>143254.11800602899</v>
      </c>
      <c r="AK1068" s="5">
        <v>155455.44358417264</v>
      </c>
      <c r="AL1068" s="259">
        <v>8.7500000000000008E-2</v>
      </c>
      <c r="AM1068" s="259" t="s">
        <v>157</v>
      </c>
      <c r="AN1068" s="5">
        <v>627000</v>
      </c>
      <c r="AO1068" s="5" t="s">
        <v>268</v>
      </c>
    </row>
    <row r="1069" spans="29:41" x14ac:dyDescent="0.3">
      <c r="AC1069" s="258">
        <v>39</v>
      </c>
      <c r="AD1069" s="79">
        <v>48914</v>
      </c>
      <c r="AE1069" s="244" t="s">
        <v>169</v>
      </c>
      <c r="AF1069" s="5">
        <v>4331.2535899938075</v>
      </c>
      <c r="AG1069" s="5">
        <v>3527.3137228727046</v>
      </c>
      <c r="AH1069" s="5">
        <v>7858.5673128665121</v>
      </c>
      <c r="AI1069" s="5">
        <v>479414.62840397708</v>
      </c>
      <c r="AJ1069" s="5">
        <v>147585.3715960228</v>
      </c>
      <c r="AK1069" s="5">
        <v>158982.75730704534</v>
      </c>
      <c r="AL1069" s="259">
        <v>8.7500000000000008E-2</v>
      </c>
      <c r="AM1069" s="259" t="s">
        <v>157</v>
      </c>
      <c r="AN1069" s="5">
        <v>627000</v>
      </c>
      <c r="AO1069" s="5" t="s">
        <v>268</v>
      </c>
    </row>
    <row r="1070" spans="29:41" x14ac:dyDescent="0.3">
      <c r="AC1070" s="258">
        <v>40</v>
      </c>
      <c r="AD1070" s="79">
        <v>48945</v>
      </c>
      <c r="AE1070" s="244" t="s">
        <v>169</v>
      </c>
      <c r="AF1070" s="5">
        <v>4362.8356474208449</v>
      </c>
      <c r="AG1070" s="5">
        <v>3495.7316654456667</v>
      </c>
      <c r="AH1070" s="5">
        <v>7858.5673128665121</v>
      </c>
      <c r="AI1070" s="5">
        <v>475051.79275655624</v>
      </c>
      <c r="AJ1070" s="5">
        <v>151948.20724344364</v>
      </c>
      <c r="AK1070" s="5">
        <v>162478.488972491</v>
      </c>
      <c r="AL1070" s="259">
        <v>8.7500000000000008E-2</v>
      </c>
      <c r="AM1070" s="259" t="s">
        <v>157</v>
      </c>
      <c r="AN1070" s="5">
        <v>627000</v>
      </c>
      <c r="AO1070" s="5" t="s">
        <v>268</v>
      </c>
    </row>
    <row r="1071" spans="29:41" x14ac:dyDescent="0.3">
      <c r="AC1071" s="258">
        <v>41</v>
      </c>
      <c r="AD1071" s="79">
        <v>48976</v>
      </c>
      <c r="AE1071" s="244" t="s">
        <v>169</v>
      </c>
      <c r="AF1071" s="5">
        <v>4394.6479906832892</v>
      </c>
      <c r="AG1071" s="5">
        <v>3463.9193221832229</v>
      </c>
      <c r="AH1071" s="5">
        <v>7858.5673128665121</v>
      </c>
      <c r="AI1071" s="5">
        <v>470657.14476587297</v>
      </c>
      <c r="AJ1071" s="5">
        <v>156342.85523412694</v>
      </c>
      <c r="AK1071" s="5">
        <v>165942.40829467421</v>
      </c>
      <c r="AL1071" s="259">
        <v>8.7500000000000008E-2</v>
      </c>
      <c r="AM1071" s="259" t="s">
        <v>157</v>
      </c>
      <c r="AN1071" s="5">
        <v>627000</v>
      </c>
      <c r="AO1071" s="5" t="s">
        <v>268</v>
      </c>
    </row>
    <row r="1072" spans="29:41" x14ac:dyDescent="0.3">
      <c r="AC1072" s="258">
        <v>42</v>
      </c>
      <c r="AD1072" s="79">
        <v>49004</v>
      </c>
      <c r="AE1072" s="244" t="s">
        <v>169</v>
      </c>
      <c r="AF1072" s="5">
        <v>4426.6922989486884</v>
      </c>
      <c r="AG1072" s="5">
        <v>3431.8750139178242</v>
      </c>
      <c r="AH1072" s="5">
        <v>7858.5673128665121</v>
      </c>
      <c r="AI1072" s="5">
        <v>466230.45246692427</v>
      </c>
      <c r="AJ1072" s="5">
        <v>160769.54753307562</v>
      </c>
      <c r="AK1072" s="5">
        <v>169374.28330859204</v>
      </c>
      <c r="AL1072" s="259">
        <v>8.7500000000000008E-2</v>
      </c>
      <c r="AM1072" s="259" t="s">
        <v>157</v>
      </c>
      <c r="AN1072" s="5">
        <v>627000</v>
      </c>
      <c r="AO1072" s="5" t="s">
        <v>268</v>
      </c>
    </row>
    <row r="1073" spans="29:41" x14ac:dyDescent="0.3">
      <c r="AC1073" s="258">
        <v>43</v>
      </c>
      <c r="AD1073" s="79">
        <v>49035</v>
      </c>
      <c r="AE1073" s="244" t="s">
        <v>169</v>
      </c>
      <c r="AF1073" s="5">
        <v>4458.9702636285219</v>
      </c>
      <c r="AG1073" s="5">
        <v>3399.5970492379897</v>
      </c>
      <c r="AH1073" s="5">
        <v>7858.5673128665121</v>
      </c>
      <c r="AI1073" s="5">
        <v>461771.48220329575</v>
      </c>
      <c r="AJ1073" s="5">
        <v>165228.51779670414</v>
      </c>
      <c r="AK1073" s="5">
        <v>172773.88035783003</v>
      </c>
      <c r="AL1073" s="259">
        <v>8.7500000000000008E-2</v>
      </c>
      <c r="AM1073" s="259" t="s">
        <v>157</v>
      </c>
      <c r="AN1073" s="5">
        <v>627000</v>
      </c>
      <c r="AO1073" s="5" t="s">
        <v>268</v>
      </c>
    </row>
    <row r="1074" spans="29:41" x14ac:dyDescent="0.3">
      <c r="AC1074" s="258">
        <v>44</v>
      </c>
      <c r="AD1074" s="79">
        <v>49065</v>
      </c>
      <c r="AE1074" s="244" t="s">
        <v>169</v>
      </c>
      <c r="AF1074" s="5">
        <v>4491.4835884674803</v>
      </c>
      <c r="AG1074" s="5">
        <v>3367.0837243990318</v>
      </c>
      <c r="AH1074" s="5">
        <v>7858.5673128665121</v>
      </c>
      <c r="AI1074" s="5">
        <v>457279.99861482828</v>
      </c>
      <c r="AJ1074" s="5">
        <v>169720.00138517161</v>
      </c>
      <c r="AK1074" s="5">
        <v>176140.96408222907</v>
      </c>
      <c r="AL1074" s="259">
        <v>8.7500000000000008E-2</v>
      </c>
      <c r="AM1074" s="259" t="s">
        <v>157</v>
      </c>
      <c r="AN1074" s="5">
        <v>627000</v>
      </c>
      <c r="AO1074" s="5" t="s">
        <v>268</v>
      </c>
    </row>
    <row r="1075" spans="29:41" x14ac:dyDescent="0.3">
      <c r="AC1075" s="258">
        <v>45</v>
      </c>
      <c r="AD1075" s="79">
        <v>49096</v>
      </c>
      <c r="AE1075" s="244" t="s">
        <v>169</v>
      </c>
      <c r="AF1075" s="5">
        <v>4524.2339896333906</v>
      </c>
      <c r="AG1075" s="5">
        <v>3334.3333232331233</v>
      </c>
      <c r="AH1075" s="5">
        <v>7858.5673128665139</v>
      </c>
      <c r="AI1075" s="5">
        <v>452755.76462519489</v>
      </c>
      <c r="AJ1075" s="5">
        <v>174244.23537480499</v>
      </c>
      <c r="AK1075" s="5">
        <v>179475.29740546219</v>
      </c>
      <c r="AL1075" s="259">
        <v>8.7500000000000008E-2</v>
      </c>
      <c r="AM1075" s="259" t="s">
        <v>157</v>
      </c>
      <c r="AN1075" s="5">
        <v>627000</v>
      </c>
      <c r="AO1075" s="5" t="s">
        <v>268</v>
      </c>
    </row>
    <row r="1076" spans="29:41" x14ac:dyDescent="0.3">
      <c r="AC1076" s="258">
        <v>46</v>
      </c>
      <c r="AD1076" s="79">
        <v>49126</v>
      </c>
      <c r="AE1076" s="244" t="s">
        <v>169</v>
      </c>
      <c r="AF1076" s="5">
        <v>4557.2231958078009</v>
      </c>
      <c r="AG1076" s="5">
        <v>3301.344117058713</v>
      </c>
      <c r="AH1076" s="5">
        <v>7858.5673128665139</v>
      </c>
      <c r="AI1076" s="5">
        <v>448198.54142938711</v>
      </c>
      <c r="AJ1076" s="5">
        <v>178801.4585706128</v>
      </c>
      <c r="AK1076" s="5">
        <v>182776.64152252089</v>
      </c>
      <c r="AL1076" s="259">
        <v>8.7500000000000008E-2</v>
      </c>
      <c r="AM1076" s="259" t="s">
        <v>157</v>
      </c>
      <c r="AN1076" s="5">
        <v>627000</v>
      </c>
      <c r="AO1076" s="5" t="s">
        <v>268</v>
      </c>
    </row>
    <row r="1077" spans="29:41" x14ac:dyDescent="0.3">
      <c r="AC1077" s="258">
        <v>47</v>
      </c>
      <c r="AD1077" s="79">
        <v>49157</v>
      </c>
      <c r="AE1077" s="244" t="s">
        <v>169</v>
      </c>
      <c r="AF1077" s="5">
        <v>4590.4529482772323</v>
      </c>
      <c r="AG1077" s="5">
        <v>3268.1143645892812</v>
      </c>
      <c r="AH1077" s="5">
        <v>7858.5673128665139</v>
      </c>
      <c r="AI1077" s="5">
        <v>443608.08848110988</v>
      </c>
      <c r="AJ1077" s="5">
        <v>183391.91151889003</v>
      </c>
      <c r="AK1077" s="5">
        <v>186044.75588711016</v>
      </c>
      <c r="AL1077" s="259">
        <v>8.7500000000000008E-2</v>
      </c>
      <c r="AM1077" s="259" t="s">
        <v>157</v>
      </c>
      <c r="AN1077" s="5">
        <v>627000</v>
      </c>
      <c r="AO1077" s="5" t="s">
        <v>268</v>
      </c>
    </row>
    <row r="1078" spans="29:41" x14ac:dyDescent="0.3">
      <c r="AC1078" s="258">
        <v>48</v>
      </c>
      <c r="AD1078" s="79">
        <v>49188</v>
      </c>
      <c r="AE1078" s="244" t="s">
        <v>169</v>
      </c>
      <c r="AF1078" s="5">
        <v>4623.9250010250853</v>
      </c>
      <c r="AG1078" s="5">
        <v>3234.6423118414264</v>
      </c>
      <c r="AH1078" s="5">
        <v>7858.5673128665121</v>
      </c>
      <c r="AI1078" s="5">
        <v>438984.1634800848</v>
      </c>
      <c r="AJ1078" s="5">
        <v>188015.83651991512</v>
      </c>
      <c r="AK1078" s="5">
        <v>189279.39819895159</v>
      </c>
      <c r="AL1078" s="259">
        <v>8.7500000000000008E-2</v>
      </c>
      <c r="AM1078" s="259" t="s">
        <v>157</v>
      </c>
      <c r="AN1078" s="5">
        <v>627000</v>
      </c>
      <c r="AO1078" s="5" t="s">
        <v>268</v>
      </c>
    </row>
    <row r="1079" spans="29:41" x14ac:dyDescent="0.3">
      <c r="AC1079" s="258">
        <v>49</v>
      </c>
      <c r="AD1079" s="79">
        <v>49218</v>
      </c>
      <c r="AE1079" s="244" t="s">
        <v>169</v>
      </c>
      <c r="AF1079" s="5">
        <v>4657.6411208242262</v>
      </c>
      <c r="AG1079" s="5">
        <v>3200.9261920422855</v>
      </c>
      <c r="AH1079" s="5">
        <v>7858.5673128665121</v>
      </c>
      <c r="AI1079" s="5">
        <v>434326.52235926059</v>
      </c>
      <c r="AJ1079" s="5">
        <v>192673.47764073935</v>
      </c>
      <c r="AK1079" s="5">
        <v>192480.32439099386</v>
      </c>
      <c r="AL1079" s="259">
        <v>8.7500000000000008E-2</v>
      </c>
      <c r="AM1079" s="259" t="s">
        <v>157</v>
      </c>
      <c r="AN1079" s="5">
        <v>627000</v>
      </c>
      <c r="AO1079" s="5" t="s">
        <v>268</v>
      </c>
    </row>
    <row r="1080" spans="29:41" x14ac:dyDescent="0.3">
      <c r="AC1080" s="258">
        <v>50</v>
      </c>
      <c r="AD1080" s="79">
        <v>49249</v>
      </c>
      <c r="AE1080" s="244" t="s">
        <v>169</v>
      </c>
      <c r="AF1080" s="5">
        <v>4691.603087330237</v>
      </c>
      <c r="AG1080" s="5">
        <v>3166.9642255362755</v>
      </c>
      <c r="AH1080" s="5">
        <v>7858.5673128665121</v>
      </c>
      <c r="AI1080" s="5">
        <v>429634.91927193035</v>
      </c>
      <c r="AJ1080" s="5">
        <v>197365.08072806959</v>
      </c>
      <c r="AK1080" s="5">
        <v>195647.28861653013</v>
      </c>
      <c r="AL1080" s="259">
        <v>8.7500000000000008E-2</v>
      </c>
      <c r="AM1080" s="259" t="s">
        <v>157</v>
      </c>
      <c r="AN1080" s="5">
        <v>627000</v>
      </c>
      <c r="AO1080" s="5" t="s">
        <v>268</v>
      </c>
    </row>
    <row r="1081" spans="29:41" x14ac:dyDescent="0.3">
      <c r="AC1081" s="258">
        <v>51</v>
      </c>
      <c r="AD1081" s="79">
        <v>49279</v>
      </c>
      <c r="AE1081" s="244" t="s">
        <v>169</v>
      </c>
      <c r="AF1081" s="5">
        <v>4725.812693175355</v>
      </c>
      <c r="AG1081" s="5">
        <v>3132.754619691159</v>
      </c>
      <c r="AH1081" s="5">
        <v>7858.5673128665139</v>
      </c>
      <c r="AI1081" s="5">
        <v>424909.10657875502</v>
      </c>
      <c r="AJ1081" s="5">
        <v>202090.89342124495</v>
      </c>
      <c r="AK1081" s="5">
        <v>198780.0432362213</v>
      </c>
      <c r="AL1081" s="259">
        <v>8.7500000000000008E-2</v>
      </c>
      <c r="AM1081" s="259" t="s">
        <v>157</v>
      </c>
      <c r="AN1081" s="5">
        <v>627000</v>
      </c>
      <c r="AO1081" s="5" t="s">
        <v>268</v>
      </c>
    </row>
    <row r="1082" spans="29:41" x14ac:dyDescent="0.3">
      <c r="AC1082" s="258">
        <v>52</v>
      </c>
      <c r="AD1082" s="79">
        <v>49310</v>
      </c>
      <c r="AE1082" s="244" t="s">
        <v>169</v>
      </c>
      <c r="AF1082" s="5">
        <v>4760.2717440630931</v>
      </c>
      <c r="AG1082" s="5">
        <v>3098.2955688034222</v>
      </c>
      <c r="AH1082" s="5">
        <v>7858.5673128665157</v>
      </c>
      <c r="AI1082" s="5">
        <v>420148.83483469195</v>
      </c>
      <c r="AJ1082" s="5">
        <v>206851.16516530805</v>
      </c>
      <c r="AK1082" s="5">
        <v>201878.33880502472</v>
      </c>
      <c r="AL1082" s="259">
        <v>8.7500000000000008E-2</v>
      </c>
      <c r="AM1082" s="259" t="s">
        <v>157</v>
      </c>
      <c r="AN1082" s="5">
        <v>627000</v>
      </c>
      <c r="AO1082" s="5" t="s">
        <v>268</v>
      </c>
    </row>
    <row r="1083" spans="29:41" x14ac:dyDescent="0.3">
      <c r="AC1083" s="258">
        <v>53</v>
      </c>
      <c r="AD1083" s="79">
        <v>49341</v>
      </c>
      <c r="AE1083" s="244" t="s">
        <v>169</v>
      </c>
      <c r="AF1083" s="5">
        <v>4794.9820588635521</v>
      </c>
      <c r="AG1083" s="5">
        <v>3063.5852540029623</v>
      </c>
      <c r="AH1083" s="5">
        <v>7858.5673128665139</v>
      </c>
      <c r="AI1083" s="5">
        <v>415353.85277582839</v>
      </c>
      <c r="AJ1083" s="5">
        <v>211646.14722417161</v>
      </c>
      <c r="AK1083" s="5">
        <v>204941.92405902769</v>
      </c>
      <c r="AL1083" s="259">
        <v>8.7500000000000008E-2</v>
      </c>
      <c r="AM1083" s="259" t="s">
        <v>157</v>
      </c>
      <c r="AN1083" s="5">
        <v>627000</v>
      </c>
      <c r="AO1083" s="5" t="s">
        <v>268</v>
      </c>
    </row>
    <row r="1084" spans="29:41" x14ac:dyDescent="0.3">
      <c r="AC1084" s="258">
        <v>54</v>
      </c>
      <c r="AD1084" s="79">
        <v>49369</v>
      </c>
      <c r="AE1084" s="244" t="s">
        <v>169</v>
      </c>
      <c r="AF1084" s="5">
        <v>4829.9454697094316</v>
      </c>
      <c r="AG1084" s="5">
        <v>3028.6218431570824</v>
      </c>
      <c r="AH1084" s="5">
        <v>7858.5673128665139</v>
      </c>
      <c r="AI1084" s="5">
        <v>410523.90730611898</v>
      </c>
      <c r="AJ1084" s="5">
        <v>216476.09269388104</v>
      </c>
      <c r="AK1084" s="5">
        <v>207970.54590218476</v>
      </c>
      <c r="AL1084" s="259">
        <v>8.7500000000000008E-2</v>
      </c>
      <c r="AM1084" s="259" t="s">
        <v>157</v>
      </c>
      <c r="AN1084" s="5">
        <v>627000</v>
      </c>
      <c r="AO1084" s="5" t="s">
        <v>268</v>
      </c>
    </row>
    <row r="1085" spans="29:41" x14ac:dyDescent="0.3">
      <c r="AC1085" s="258">
        <v>55</v>
      </c>
      <c r="AD1085" s="79">
        <v>49400</v>
      </c>
      <c r="AE1085" s="244" t="s">
        <v>169</v>
      </c>
      <c r="AF1085" s="5">
        <v>4865.1638220927289</v>
      </c>
      <c r="AG1085" s="5">
        <v>2993.4034907737846</v>
      </c>
      <c r="AH1085" s="5">
        <v>7858.5673128665139</v>
      </c>
      <c r="AI1085" s="5">
        <v>405658.74348402623</v>
      </c>
      <c r="AJ1085" s="5">
        <v>221341.25651597377</v>
      </c>
      <c r="AK1085" s="5">
        <v>210963.94939295854</v>
      </c>
      <c r="AL1085" s="259">
        <v>8.7500000000000008E-2</v>
      </c>
      <c r="AM1085" s="259" t="s">
        <v>157</v>
      </c>
      <c r="AN1085" s="5">
        <v>627000</v>
      </c>
      <c r="AO1085" s="5" t="s">
        <v>268</v>
      </c>
    </row>
    <row r="1086" spans="29:41" x14ac:dyDescent="0.3">
      <c r="AC1086" s="258">
        <v>56</v>
      </c>
      <c r="AD1086" s="79">
        <v>49430</v>
      </c>
      <c r="AE1086" s="244" t="s">
        <v>169</v>
      </c>
      <c r="AF1086" s="5">
        <v>4900.6389749621558</v>
      </c>
      <c r="AG1086" s="5">
        <v>2957.9283379043582</v>
      </c>
      <c r="AH1086" s="5">
        <v>7858.5673128665139</v>
      </c>
      <c r="AI1086" s="5">
        <v>400758.10450906405</v>
      </c>
      <c r="AJ1086" s="5">
        <v>226241.89549093592</v>
      </c>
      <c r="AK1086" s="5">
        <v>213921.87773086291</v>
      </c>
      <c r="AL1086" s="259">
        <v>8.7500000000000008E-2</v>
      </c>
      <c r="AM1086" s="259" t="s">
        <v>157</v>
      </c>
      <c r="AN1086" s="5">
        <v>627000</v>
      </c>
      <c r="AO1086" s="5" t="s">
        <v>268</v>
      </c>
    </row>
    <row r="1087" spans="29:41" x14ac:dyDescent="0.3">
      <c r="AC1087" s="258">
        <v>57</v>
      </c>
      <c r="AD1087" s="79">
        <v>49461</v>
      </c>
      <c r="AE1087" s="244" t="s">
        <v>169</v>
      </c>
      <c r="AF1087" s="5">
        <v>4936.3728008212547</v>
      </c>
      <c r="AG1087" s="5">
        <v>2922.1945120452592</v>
      </c>
      <c r="AH1087" s="5">
        <v>7858.5673128665139</v>
      </c>
      <c r="AI1087" s="5">
        <v>395821.73170824279</v>
      </c>
      <c r="AJ1087" s="5">
        <v>231178.26829175718</v>
      </c>
      <c r="AK1087" s="5">
        <v>216844.07224290818</v>
      </c>
      <c r="AL1087" s="259">
        <v>8.7500000000000008E-2</v>
      </c>
      <c r="AM1087" s="259" t="s">
        <v>157</v>
      </c>
      <c r="AN1087" s="5">
        <v>627000</v>
      </c>
      <c r="AO1087" s="5" t="s">
        <v>268</v>
      </c>
    </row>
    <row r="1088" spans="29:41" x14ac:dyDescent="0.3">
      <c r="AC1088" s="258">
        <v>58</v>
      </c>
      <c r="AD1088" s="79">
        <v>49491</v>
      </c>
      <c r="AE1088" s="244" t="s">
        <v>169</v>
      </c>
      <c r="AF1088" s="5">
        <v>4972.367185827241</v>
      </c>
      <c r="AG1088" s="5">
        <v>2886.2001270392707</v>
      </c>
      <c r="AH1088" s="5">
        <v>7858.5673128665121</v>
      </c>
      <c r="AI1088" s="5">
        <v>390849.36452241556</v>
      </c>
      <c r="AJ1088" s="5">
        <v>236150.63547758441</v>
      </c>
      <c r="AK1088" s="5">
        <v>219730.27236994746</v>
      </c>
      <c r="AL1088" s="259">
        <v>8.7500000000000008E-2</v>
      </c>
      <c r="AM1088" s="259" t="s">
        <v>157</v>
      </c>
      <c r="AN1088" s="5">
        <v>627000</v>
      </c>
      <c r="AO1088" s="5" t="s">
        <v>268</v>
      </c>
    </row>
    <row r="1089" spans="29:41" x14ac:dyDescent="0.3">
      <c r="AC1089" s="258">
        <v>59</v>
      </c>
      <c r="AD1089" s="79">
        <v>49522</v>
      </c>
      <c r="AE1089" s="244" t="s">
        <v>169</v>
      </c>
      <c r="AF1089" s="5">
        <v>5008.6240298905668</v>
      </c>
      <c r="AG1089" s="5">
        <v>2849.9432829759471</v>
      </c>
      <c r="AH1089" s="5">
        <v>7858.5673128665139</v>
      </c>
      <c r="AI1089" s="5">
        <v>385840.74049252499</v>
      </c>
      <c r="AJ1089" s="5">
        <v>241159.25950747498</v>
      </c>
      <c r="AK1089" s="5">
        <v>222580.21565292342</v>
      </c>
      <c r="AL1089" s="259">
        <v>8.7500000000000008E-2</v>
      </c>
      <c r="AM1089" s="259" t="s">
        <v>157</v>
      </c>
      <c r="AN1089" s="5">
        <v>627000</v>
      </c>
      <c r="AO1089" s="5" t="s">
        <v>268</v>
      </c>
    </row>
    <row r="1090" spans="29:41" x14ac:dyDescent="0.3">
      <c r="AC1090" s="258">
        <v>60</v>
      </c>
      <c r="AD1090" s="79">
        <v>49553</v>
      </c>
      <c r="AE1090" s="244" t="s">
        <v>169</v>
      </c>
      <c r="AF1090" s="5">
        <v>5045.145246775186</v>
      </c>
      <c r="AG1090" s="5">
        <v>2813.4220660913284</v>
      </c>
      <c r="AH1090" s="5">
        <v>7858.5673128665139</v>
      </c>
      <c r="AI1090" s="5">
        <v>380795.59524574981</v>
      </c>
      <c r="AJ1090" s="5">
        <v>246204.40475425016</v>
      </c>
      <c r="AK1090" s="5">
        <v>225393.63771901475</v>
      </c>
      <c r="AL1090" s="259">
        <v>8.7500000000000008E-2</v>
      </c>
      <c r="AM1090" s="259" t="s">
        <v>157</v>
      </c>
      <c r="AN1090" s="5">
        <v>627000</v>
      </c>
      <c r="AO1090" s="5" t="s">
        <v>268</v>
      </c>
    </row>
    <row r="1091" spans="29:41" x14ac:dyDescent="0.3">
      <c r="AC1091" s="258">
        <v>61</v>
      </c>
      <c r="AD1091" s="79">
        <v>49583</v>
      </c>
      <c r="AE1091" s="244" t="s">
        <v>169</v>
      </c>
      <c r="AF1091" s="5">
        <v>5081.932764199586</v>
      </c>
      <c r="AG1091" s="5">
        <v>2776.6345486669261</v>
      </c>
      <c r="AH1091" s="5">
        <v>7858.5673128665121</v>
      </c>
      <c r="AI1091" s="5">
        <v>375713.66248155024</v>
      </c>
      <c r="AJ1091" s="5">
        <v>251286.33751844976</v>
      </c>
      <c r="AK1091" s="5">
        <v>228170.27226768166</v>
      </c>
      <c r="AL1091" s="259">
        <v>8.7500000000000008E-2</v>
      </c>
      <c r="AM1091" s="259" t="s">
        <v>157</v>
      </c>
      <c r="AN1091" s="5">
        <v>627000</v>
      </c>
      <c r="AO1091" s="5" t="s">
        <v>268</v>
      </c>
    </row>
    <row r="1092" spans="29:41" x14ac:dyDescent="0.3">
      <c r="AC1092" s="258">
        <v>62</v>
      </c>
      <c r="AD1092" s="79">
        <v>49614</v>
      </c>
      <c r="AE1092" s="244" t="s">
        <v>169</v>
      </c>
      <c r="AF1092" s="5">
        <v>5118.988523938543</v>
      </c>
      <c r="AG1092" s="5">
        <v>2739.5787889279709</v>
      </c>
      <c r="AH1092" s="5">
        <v>7858.5673128665139</v>
      </c>
      <c r="AI1092" s="5">
        <v>370594.67395761173</v>
      </c>
      <c r="AJ1092" s="5">
        <v>256405.3260423883</v>
      </c>
      <c r="AK1092" s="5">
        <v>230909.85105660962</v>
      </c>
      <c r="AL1092" s="259">
        <v>8.7500000000000008E-2</v>
      </c>
      <c r="AM1092" s="259" t="s">
        <v>157</v>
      </c>
      <c r="AN1092" s="5">
        <v>627000</v>
      </c>
      <c r="AO1092" s="5" t="s">
        <v>268</v>
      </c>
    </row>
    <row r="1093" spans="29:41" x14ac:dyDescent="0.3">
      <c r="AC1093" s="258">
        <v>63</v>
      </c>
      <c r="AD1093" s="79">
        <v>49644</v>
      </c>
      <c r="AE1093" s="244" t="s">
        <v>169</v>
      </c>
      <c r="AF1093" s="5">
        <v>5156.3144819255949</v>
      </c>
      <c r="AG1093" s="5">
        <v>2702.252830940919</v>
      </c>
      <c r="AH1093" s="5">
        <v>7858.5673128665139</v>
      </c>
      <c r="AI1093" s="5">
        <v>365438.35947568616</v>
      </c>
      <c r="AJ1093" s="5">
        <v>261561.6405243139</v>
      </c>
      <c r="AK1093" s="5">
        <v>233612.10388755053</v>
      </c>
      <c r="AL1093" s="259">
        <v>8.7500000000000008E-2</v>
      </c>
      <c r="AM1093" s="259" t="s">
        <v>157</v>
      </c>
      <c r="AN1093" s="5">
        <v>627000</v>
      </c>
      <c r="AO1093" s="5" t="s">
        <v>268</v>
      </c>
    </row>
    <row r="1094" spans="29:41" x14ac:dyDescent="0.3">
      <c r="AC1094" s="258">
        <v>64</v>
      </c>
      <c r="AD1094" s="79">
        <v>49675</v>
      </c>
      <c r="AE1094" s="244" t="s">
        <v>169</v>
      </c>
      <c r="AF1094" s="5">
        <v>5193.9126083563024</v>
      </c>
      <c r="AG1094" s="5">
        <v>2664.654704510212</v>
      </c>
      <c r="AH1094" s="5">
        <v>7858.5673128665139</v>
      </c>
      <c r="AI1094" s="5">
        <v>360244.44686732988</v>
      </c>
      <c r="AJ1094" s="5">
        <v>266755.55313267023</v>
      </c>
      <c r="AK1094" s="5">
        <v>236276.75859206074</v>
      </c>
      <c r="AL1094" s="259">
        <v>8.7500000000000008E-2</v>
      </c>
      <c r="AM1094" s="259" t="s">
        <v>157</v>
      </c>
      <c r="AN1094" s="5">
        <v>627000</v>
      </c>
      <c r="AO1094" s="5" t="s">
        <v>268</v>
      </c>
    </row>
    <row r="1095" spans="29:41" x14ac:dyDescent="0.3">
      <c r="AC1095" s="258">
        <v>65</v>
      </c>
      <c r="AD1095" s="79">
        <v>49706</v>
      </c>
      <c r="AE1095" s="244" t="s">
        <v>169</v>
      </c>
      <c r="AF1095" s="5">
        <v>5231.7848877922352</v>
      </c>
      <c r="AG1095" s="5">
        <v>2626.7824250742806</v>
      </c>
      <c r="AH1095" s="5">
        <v>7858.5673128665157</v>
      </c>
      <c r="AI1095" s="5">
        <v>355012.66197953763</v>
      </c>
      <c r="AJ1095" s="5">
        <v>271987.33802046248</v>
      </c>
      <c r="AK1095" s="5">
        <v>238903.54101713502</v>
      </c>
      <c r="AL1095" s="259">
        <v>8.7500000000000008E-2</v>
      </c>
      <c r="AM1095" s="259" t="s">
        <v>157</v>
      </c>
      <c r="AN1095" s="5">
        <v>627000</v>
      </c>
      <c r="AO1095" s="5" t="s">
        <v>268</v>
      </c>
    </row>
    <row r="1096" spans="29:41" x14ac:dyDescent="0.3">
      <c r="AC1096" s="258">
        <v>66</v>
      </c>
      <c r="AD1096" s="79">
        <v>49735</v>
      </c>
      <c r="AE1096" s="244" t="s">
        <v>169</v>
      </c>
      <c r="AF1096" s="5">
        <v>5269.9333192657186</v>
      </c>
      <c r="AG1096" s="5">
        <v>2588.6339936007953</v>
      </c>
      <c r="AH1096" s="5">
        <v>7858.5673128665139</v>
      </c>
      <c r="AI1096" s="5">
        <v>349742.72866027191</v>
      </c>
      <c r="AJ1096" s="5">
        <v>277257.27133972821</v>
      </c>
      <c r="AK1096" s="5">
        <v>241492.17501073581</v>
      </c>
      <c r="AL1096" s="259">
        <v>8.7500000000000008E-2</v>
      </c>
      <c r="AM1096" s="259" t="s">
        <v>157</v>
      </c>
      <c r="AN1096" s="5">
        <v>627000</v>
      </c>
      <c r="AO1096" s="5" t="s">
        <v>268</v>
      </c>
    </row>
    <row r="1097" spans="29:41" x14ac:dyDescent="0.3">
      <c r="AC1097" s="258">
        <v>67</v>
      </c>
      <c r="AD1097" s="79">
        <v>49766</v>
      </c>
      <c r="AE1097" s="244" t="s">
        <v>169</v>
      </c>
      <c r="AF1097" s="5">
        <v>5308.359916385366</v>
      </c>
      <c r="AG1097" s="5">
        <v>2550.2073964811498</v>
      </c>
      <c r="AH1097" s="5">
        <v>7858.5673128665157</v>
      </c>
      <c r="AI1097" s="5">
        <v>344434.36874388653</v>
      </c>
      <c r="AJ1097" s="5">
        <v>282565.63125611359</v>
      </c>
      <c r="AK1097" s="5">
        <v>244042.38240721697</v>
      </c>
      <c r="AL1097" s="259">
        <v>8.7500000000000008E-2</v>
      </c>
      <c r="AM1097" s="259" t="s">
        <v>157</v>
      </c>
      <c r="AN1097" s="5">
        <v>627000</v>
      </c>
      <c r="AO1097" s="5" t="s">
        <v>268</v>
      </c>
    </row>
    <row r="1098" spans="29:41" x14ac:dyDescent="0.3">
      <c r="AC1098" s="258">
        <v>68</v>
      </c>
      <c r="AD1098" s="79">
        <v>49796</v>
      </c>
      <c r="AE1098" s="244" t="s">
        <v>169</v>
      </c>
      <c r="AF1098" s="5">
        <v>5347.0667074423427</v>
      </c>
      <c r="AG1098" s="5">
        <v>2511.500605424173</v>
      </c>
      <c r="AH1098" s="5">
        <v>7858.5673128665157</v>
      </c>
      <c r="AI1098" s="5">
        <v>339087.30203644419</v>
      </c>
      <c r="AJ1098" s="5">
        <v>287912.69796355593</v>
      </c>
      <c r="AK1098" s="5">
        <v>246553.88301264113</v>
      </c>
      <c r="AL1098" s="259">
        <v>8.7500000000000008E-2</v>
      </c>
      <c r="AM1098" s="259" t="s">
        <v>157</v>
      </c>
      <c r="AN1098" s="5">
        <v>627000</v>
      </c>
      <c r="AO1098" s="5" t="s">
        <v>268</v>
      </c>
    </row>
    <row r="1099" spans="29:41" x14ac:dyDescent="0.3">
      <c r="AC1099" s="258">
        <v>69</v>
      </c>
      <c r="AD1099" s="79">
        <v>49827</v>
      </c>
      <c r="AE1099" s="244" t="s">
        <v>169</v>
      </c>
      <c r="AF1099" s="5">
        <v>5386.0557355174433</v>
      </c>
      <c r="AG1099" s="5">
        <v>2472.5115773490725</v>
      </c>
      <c r="AH1099" s="5">
        <v>7858.5673128665157</v>
      </c>
      <c r="AI1099" s="5">
        <v>333701.24630092672</v>
      </c>
      <c r="AJ1099" s="5">
        <v>293298.75369907339</v>
      </c>
      <c r="AK1099" s="5">
        <v>249026.3945899902</v>
      </c>
      <c r="AL1099" s="259">
        <v>8.7500000000000008E-2</v>
      </c>
      <c r="AM1099" s="259" t="s">
        <v>157</v>
      </c>
      <c r="AN1099" s="5">
        <v>627000</v>
      </c>
      <c r="AO1099" s="5" t="s">
        <v>268</v>
      </c>
    </row>
    <row r="1100" spans="29:41" x14ac:dyDescent="0.3">
      <c r="AC1100" s="258">
        <v>70</v>
      </c>
      <c r="AD1100" s="79">
        <v>49857</v>
      </c>
      <c r="AE1100" s="244" t="s">
        <v>169</v>
      </c>
      <c r="AF1100" s="5">
        <v>5425.3290585889226</v>
      </c>
      <c r="AG1100" s="5">
        <v>2433.2382542775908</v>
      </c>
      <c r="AH1100" s="5">
        <v>7858.5673128665139</v>
      </c>
      <c r="AI1100" s="5">
        <v>328275.91724233777</v>
      </c>
      <c r="AJ1100" s="5">
        <v>298724.08275766234</v>
      </c>
      <c r="AK1100" s="5">
        <v>251459.63284426779</v>
      </c>
      <c r="AL1100" s="259">
        <v>8.7500000000000008E-2</v>
      </c>
      <c r="AM1100" s="259" t="s">
        <v>157</v>
      </c>
      <c r="AN1100" s="5">
        <v>627000</v>
      </c>
      <c r="AO1100" s="5" t="s">
        <v>268</v>
      </c>
    </row>
    <row r="1101" spans="29:41" x14ac:dyDescent="0.3">
      <c r="AC1101" s="258">
        <v>71</v>
      </c>
      <c r="AD1101" s="79">
        <v>49888</v>
      </c>
      <c r="AE1101" s="244" t="s">
        <v>169</v>
      </c>
      <c r="AF1101" s="5">
        <v>5464.8887496411335</v>
      </c>
      <c r="AG1101" s="5">
        <v>2393.67856322538</v>
      </c>
      <c r="AH1101" s="5">
        <v>7858.5673128665139</v>
      </c>
      <c r="AI1101" s="5">
        <v>322811.02849269664</v>
      </c>
      <c r="AJ1101" s="5">
        <v>304188.97150730347</v>
      </c>
      <c r="AK1101" s="5">
        <v>253853.31140749317</v>
      </c>
      <c r="AL1101" s="259">
        <v>8.7500000000000008E-2</v>
      </c>
      <c r="AM1101" s="259" t="s">
        <v>157</v>
      </c>
      <c r="AN1101" s="5">
        <v>627000</v>
      </c>
      <c r="AO1101" s="5" t="s">
        <v>268</v>
      </c>
    </row>
    <row r="1102" spans="29:41" x14ac:dyDescent="0.3">
      <c r="AC1102" s="258">
        <v>72</v>
      </c>
      <c r="AD1102" s="79">
        <v>49919</v>
      </c>
      <c r="AE1102" s="244" t="s">
        <v>169</v>
      </c>
      <c r="AF1102" s="5">
        <v>5504.7368967739339</v>
      </c>
      <c r="AG1102" s="5">
        <v>2353.83041609258</v>
      </c>
      <c r="AH1102" s="5">
        <v>7858.5673128665139</v>
      </c>
      <c r="AI1102" s="5">
        <v>317306.29159592272</v>
      </c>
      <c r="AJ1102" s="5">
        <v>309693.70840407739</v>
      </c>
      <c r="AK1102" s="5">
        <v>256207.14182358576</v>
      </c>
      <c r="AL1102" s="259">
        <v>8.7500000000000008E-2</v>
      </c>
      <c r="AM1102" s="259" t="s">
        <v>157</v>
      </c>
      <c r="AN1102" s="5">
        <v>627000</v>
      </c>
      <c r="AO1102" s="5" t="s">
        <v>268</v>
      </c>
    </row>
    <row r="1103" spans="29:41" x14ac:dyDescent="0.3">
      <c r="AC1103" s="258">
        <v>73</v>
      </c>
      <c r="AD1103" s="79">
        <v>49949</v>
      </c>
      <c r="AE1103" s="244" t="s">
        <v>169</v>
      </c>
      <c r="AF1103" s="5">
        <v>5544.8756033129102</v>
      </c>
      <c r="AG1103" s="5">
        <v>2313.6917095536032</v>
      </c>
      <c r="AH1103" s="5">
        <v>7858.5673128665139</v>
      </c>
      <c r="AI1103" s="5">
        <v>311761.41599260981</v>
      </c>
      <c r="AJ1103" s="5">
        <v>315238.58400739031</v>
      </c>
      <c r="AK1103" s="5">
        <v>258520.83353313935</v>
      </c>
      <c r="AL1103" s="259">
        <v>8.7500000000000008E-2</v>
      </c>
      <c r="AM1103" s="259" t="s">
        <v>157</v>
      </c>
      <c r="AN1103" s="5">
        <v>627000</v>
      </c>
      <c r="AO1103" s="5" t="s">
        <v>268</v>
      </c>
    </row>
    <row r="1104" spans="29:41" x14ac:dyDescent="0.3">
      <c r="AC1104" s="258">
        <v>74</v>
      </c>
      <c r="AD1104" s="79">
        <v>49980</v>
      </c>
      <c r="AE1104" s="244" t="s">
        <v>169</v>
      </c>
      <c r="AF1104" s="5">
        <v>5585.3069879204004</v>
      </c>
      <c r="AG1104" s="5">
        <v>2273.2603249461135</v>
      </c>
      <c r="AH1104" s="5">
        <v>7858.5673128665139</v>
      </c>
      <c r="AI1104" s="5">
        <v>306176.10900468938</v>
      </c>
      <c r="AJ1104" s="5">
        <v>320823.89099531074</v>
      </c>
      <c r="AK1104" s="5">
        <v>260794.09385808546</v>
      </c>
      <c r="AL1104" s="259">
        <v>8.7500000000000008E-2</v>
      </c>
      <c r="AM1104" s="259" t="s">
        <v>157</v>
      </c>
      <c r="AN1104" s="5">
        <v>627000</v>
      </c>
      <c r="AO1104" s="5" t="s">
        <v>268</v>
      </c>
    </row>
    <row r="1105" spans="29:41" x14ac:dyDescent="0.3">
      <c r="AC1105" s="258">
        <v>75</v>
      </c>
      <c r="AD1105" s="79">
        <v>50010</v>
      </c>
      <c r="AE1105" s="244" t="s">
        <v>169</v>
      </c>
      <c r="AF1105" s="5">
        <v>5626.0331847073203</v>
      </c>
      <c r="AG1105" s="5">
        <v>2232.5341281591936</v>
      </c>
      <c r="AH1105" s="5">
        <v>7858.5673128665139</v>
      </c>
      <c r="AI1105" s="5">
        <v>300550.07581998204</v>
      </c>
      <c r="AJ1105" s="5">
        <v>326449.92418001808</v>
      </c>
      <c r="AK1105" s="5">
        <v>263026.62798624462</v>
      </c>
      <c r="AL1105" s="259">
        <v>8.7500000000000008E-2</v>
      </c>
      <c r="AM1105" s="259" t="s">
        <v>157</v>
      </c>
      <c r="AN1105" s="5">
        <v>627000</v>
      </c>
      <c r="AO1105" s="5" t="s">
        <v>268</v>
      </c>
    </row>
    <row r="1106" spans="29:41" x14ac:dyDescent="0.3">
      <c r="AC1106" s="258">
        <v>76</v>
      </c>
      <c r="AD1106" s="79">
        <v>50041</v>
      </c>
      <c r="AE1106" s="244" t="s">
        <v>169</v>
      </c>
      <c r="AF1106" s="5">
        <v>5667.0563433458119</v>
      </c>
      <c r="AG1106" s="5">
        <v>2191.5109695207025</v>
      </c>
      <c r="AH1106" s="5">
        <v>7858.5673128665139</v>
      </c>
      <c r="AI1106" s="5">
        <v>294883.01947663625</v>
      </c>
      <c r="AJ1106" s="5">
        <v>332116.98052336386</v>
      </c>
      <c r="AK1106" s="5">
        <v>265218.13895576535</v>
      </c>
      <c r="AL1106" s="259">
        <v>8.7500000000000008E-2</v>
      </c>
      <c r="AM1106" s="259" t="s">
        <v>157</v>
      </c>
      <c r="AN1106" s="5">
        <v>627000</v>
      </c>
      <c r="AO1106" s="5" t="s">
        <v>268</v>
      </c>
    </row>
    <row r="1107" spans="29:41" x14ac:dyDescent="0.3">
      <c r="AC1107" s="258">
        <v>77</v>
      </c>
      <c r="AD1107" s="79">
        <v>50072</v>
      </c>
      <c r="AE1107" s="244" t="s">
        <v>169</v>
      </c>
      <c r="AF1107" s="5">
        <v>5708.3786291827073</v>
      </c>
      <c r="AG1107" s="5">
        <v>2150.1886836838062</v>
      </c>
      <c r="AH1107" s="5">
        <v>7858.5673128665139</v>
      </c>
      <c r="AI1107" s="5">
        <v>289174.64084745356</v>
      </c>
      <c r="AJ1107" s="5">
        <v>337825.35915254656</v>
      </c>
      <c r="AK1107" s="5">
        <v>267368.32763944915</v>
      </c>
      <c r="AL1107" s="259">
        <v>8.7500000000000008E-2</v>
      </c>
      <c r="AM1107" s="259" t="s">
        <v>157</v>
      </c>
      <c r="AN1107" s="5">
        <v>627000</v>
      </c>
      <c r="AO1107" s="5" t="s">
        <v>268</v>
      </c>
    </row>
    <row r="1108" spans="29:41" x14ac:dyDescent="0.3">
      <c r="AC1108" s="258">
        <v>78</v>
      </c>
      <c r="AD1108" s="79">
        <v>50100</v>
      </c>
      <c r="AE1108" s="244" t="s">
        <v>169</v>
      </c>
      <c r="AF1108" s="5">
        <v>5750.0022233538311</v>
      </c>
      <c r="AG1108" s="5">
        <v>2108.5650895126823</v>
      </c>
      <c r="AH1108" s="5">
        <v>7858.5673128665139</v>
      </c>
      <c r="AI1108" s="5">
        <v>283424.63862409972</v>
      </c>
      <c r="AJ1108" s="5">
        <v>343575.36137590039</v>
      </c>
      <c r="AK1108" s="5">
        <v>269476.89272896183</v>
      </c>
      <c r="AL1108" s="259">
        <v>8.7500000000000008E-2</v>
      </c>
      <c r="AM1108" s="259" t="s">
        <v>157</v>
      </c>
      <c r="AN1108" s="5">
        <v>627000</v>
      </c>
      <c r="AO1108" s="5" t="s">
        <v>268</v>
      </c>
    </row>
    <row r="1109" spans="29:41" x14ac:dyDescent="0.3">
      <c r="AC1109" s="258">
        <v>79</v>
      </c>
      <c r="AD1109" s="79">
        <v>50131</v>
      </c>
      <c r="AE1109" s="244" t="s">
        <v>169</v>
      </c>
      <c r="AF1109" s="5">
        <v>5791.9293228991201</v>
      </c>
      <c r="AG1109" s="5">
        <v>2066.6379899673939</v>
      </c>
      <c r="AH1109" s="5">
        <v>7858.5673128665139</v>
      </c>
      <c r="AI1109" s="5">
        <v>277632.70930120058</v>
      </c>
      <c r="AJ1109" s="5">
        <v>349367.29069879954</v>
      </c>
      <c r="AK1109" s="5">
        <v>271543.53071892925</v>
      </c>
      <c r="AL1109" s="259">
        <v>8.7500000000000008E-2</v>
      </c>
      <c r="AM1109" s="259" t="s">
        <v>157</v>
      </c>
      <c r="AN1109" s="5">
        <v>627000</v>
      </c>
      <c r="AO1109" s="5" t="s">
        <v>268</v>
      </c>
    </row>
    <row r="1110" spans="29:41" x14ac:dyDescent="0.3">
      <c r="AC1110" s="258">
        <v>80</v>
      </c>
      <c r="AD1110" s="79">
        <v>50161</v>
      </c>
      <c r="AE1110" s="244" t="s">
        <v>169</v>
      </c>
      <c r="AF1110" s="5">
        <v>5834.1621408785932</v>
      </c>
      <c r="AG1110" s="5">
        <v>2024.405171987921</v>
      </c>
      <c r="AH1110" s="5">
        <v>7858.5673128665139</v>
      </c>
      <c r="AI1110" s="5">
        <v>271798.54716032196</v>
      </c>
      <c r="AJ1110" s="5">
        <v>355201.45283967815</v>
      </c>
      <c r="AK1110" s="5">
        <v>273567.9358909172</v>
      </c>
      <c r="AL1110" s="259">
        <v>8.7500000000000008E-2</v>
      </c>
      <c r="AM1110" s="259" t="s">
        <v>157</v>
      </c>
      <c r="AN1110" s="5">
        <v>627000</v>
      </c>
      <c r="AO1110" s="5" t="s">
        <v>268</v>
      </c>
    </row>
    <row r="1111" spans="29:41" x14ac:dyDescent="0.3">
      <c r="AC1111" s="258">
        <v>81</v>
      </c>
      <c r="AD1111" s="79">
        <v>50192</v>
      </c>
      <c r="AE1111" s="244" t="s">
        <v>169</v>
      </c>
      <c r="AF1111" s="5">
        <v>5876.702906489164</v>
      </c>
      <c r="AG1111" s="5">
        <v>1981.8644063773479</v>
      </c>
      <c r="AH1111" s="5">
        <v>7858.5673128665121</v>
      </c>
      <c r="AI1111" s="5">
        <v>265921.84425383282</v>
      </c>
      <c r="AJ1111" s="5">
        <v>361078.15574616729</v>
      </c>
      <c r="AK1111" s="5">
        <v>275549.80029729457</v>
      </c>
      <c r="AL1111" s="259">
        <v>8.7500000000000008E-2</v>
      </c>
      <c r="AM1111" s="259" t="s">
        <v>157</v>
      </c>
      <c r="AN1111" s="5">
        <v>627000</v>
      </c>
      <c r="AO1111" s="5" t="s">
        <v>268</v>
      </c>
    </row>
    <row r="1112" spans="29:41" x14ac:dyDescent="0.3">
      <c r="AC1112" s="258">
        <v>82</v>
      </c>
      <c r="AD1112" s="79">
        <v>50222</v>
      </c>
      <c r="AE1112" s="244" t="s">
        <v>169</v>
      </c>
      <c r="AF1112" s="5">
        <v>5919.5538651823163</v>
      </c>
      <c r="AG1112" s="5">
        <v>1939.0134476841979</v>
      </c>
      <c r="AH1112" s="5">
        <v>7858.5673128665139</v>
      </c>
      <c r="AI1112" s="5">
        <v>260002.29038865049</v>
      </c>
      <c r="AJ1112" s="5">
        <v>366997.70961134962</v>
      </c>
      <c r="AK1112" s="5">
        <v>277488.81374497875</v>
      </c>
      <c r="AL1112" s="259">
        <v>8.7500000000000008E-2</v>
      </c>
      <c r="AM1112" s="259" t="s">
        <v>157</v>
      </c>
      <c r="AN1112" s="5">
        <v>627000</v>
      </c>
      <c r="AO1112" s="5" t="s">
        <v>268</v>
      </c>
    </row>
    <row r="1113" spans="29:41" x14ac:dyDescent="0.3">
      <c r="AC1113" s="258">
        <v>83</v>
      </c>
      <c r="AD1113" s="79">
        <v>50253</v>
      </c>
      <c r="AE1113" s="244" t="s">
        <v>169</v>
      </c>
      <c r="AF1113" s="5">
        <v>5962.7172787826039</v>
      </c>
      <c r="AG1113" s="5">
        <v>1895.85003408391</v>
      </c>
      <c r="AH1113" s="5">
        <v>7858.5673128665139</v>
      </c>
      <c r="AI1113" s="5">
        <v>254039.5731098679</v>
      </c>
      <c r="AJ1113" s="5">
        <v>372960.42689013225</v>
      </c>
      <c r="AK1113" s="5">
        <v>279384.66377906268</v>
      </c>
      <c r="AL1113" s="259">
        <v>8.7500000000000008E-2</v>
      </c>
      <c r="AM1113" s="259" t="s">
        <v>157</v>
      </c>
      <c r="AN1113" s="5">
        <v>627000</v>
      </c>
      <c r="AO1113" s="5" t="s">
        <v>268</v>
      </c>
    </row>
    <row r="1114" spans="29:41" x14ac:dyDescent="0.3">
      <c r="AC1114" s="258">
        <v>84</v>
      </c>
      <c r="AD1114" s="79">
        <v>50284</v>
      </c>
      <c r="AE1114" s="244" t="s">
        <v>169</v>
      </c>
      <c r="AF1114" s="5">
        <v>6006.1954256070603</v>
      </c>
      <c r="AG1114" s="5">
        <v>1852.3718872594536</v>
      </c>
      <c r="AH1114" s="5">
        <v>7858.5673128665139</v>
      </c>
      <c r="AI1114" s="5">
        <v>248033.37768426083</v>
      </c>
      <c r="AJ1114" s="5">
        <v>378966.62231573928</v>
      </c>
      <c r="AK1114" s="5">
        <v>281237.03566632216</v>
      </c>
      <c r="AL1114" s="259">
        <v>8.7500000000000008E-2</v>
      </c>
      <c r="AM1114" s="259" t="s">
        <v>157</v>
      </c>
      <c r="AN1114" s="5">
        <v>627000</v>
      </c>
      <c r="AO1114" s="5" t="s">
        <v>268</v>
      </c>
    </row>
    <row r="1115" spans="29:41" x14ac:dyDescent="0.3">
      <c r="AC1115" s="258">
        <v>85</v>
      </c>
      <c r="AD1115" s="79">
        <v>50314</v>
      </c>
      <c r="AE1115" s="244" t="s">
        <v>169</v>
      </c>
      <c r="AF1115" s="5">
        <v>6049.9906005854455</v>
      </c>
      <c r="AG1115" s="5">
        <v>1808.5767122810687</v>
      </c>
      <c r="AH1115" s="5">
        <v>7858.5673128665139</v>
      </c>
      <c r="AI1115" s="5">
        <v>241983.38708367539</v>
      </c>
      <c r="AJ1115" s="5">
        <v>385016.61291632475</v>
      </c>
      <c r="AK1115" s="5">
        <v>283045.61237860325</v>
      </c>
      <c r="AL1115" s="259">
        <v>8.7500000000000008E-2</v>
      </c>
      <c r="AM1115" s="259" t="s">
        <v>157</v>
      </c>
      <c r="AN1115" s="5">
        <v>627000</v>
      </c>
      <c r="AO1115" s="5" t="s">
        <v>268</v>
      </c>
    </row>
    <row r="1116" spans="29:41" x14ac:dyDescent="0.3">
      <c r="AC1116" s="258">
        <v>86</v>
      </c>
      <c r="AD1116" s="79">
        <v>50345</v>
      </c>
      <c r="AE1116" s="244" t="s">
        <v>169</v>
      </c>
      <c r="AF1116" s="5">
        <v>6094.1051153813805</v>
      </c>
      <c r="AG1116" s="5">
        <v>1764.4621974851332</v>
      </c>
      <c r="AH1116" s="5">
        <v>7858.5673128665139</v>
      </c>
      <c r="AI1116" s="5">
        <v>235889.281968294</v>
      </c>
      <c r="AJ1116" s="5">
        <v>391110.71803170611</v>
      </c>
      <c r="AK1116" s="5">
        <v>284810.0745760884</v>
      </c>
      <c r="AL1116" s="259">
        <v>8.7500000000000008E-2</v>
      </c>
      <c r="AM1116" s="259" t="s">
        <v>157</v>
      </c>
      <c r="AN1116" s="5">
        <v>627000</v>
      </c>
      <c r="AO1116" s="5" t="s">
        <v>268</v>
      </c>
    </row>
    <row r="1117" spans="29:41" x14ac:dyDescent="0.3">
      <c r="AC1117" s="258">
        <v>87</v>
      </c>
      <c r="AD1117" s="79">
        <v>50375</v>
      </c>
      <c r="AE1117" s="244" t="s">
        <v>169</v>
      </c>
      <c r="AF1117" s="5">
        <v>6138.5412985143685</v>
      </c>
      <c r="AG1117" s="5">
        <v>1720.0260143521439</v>
      </c>
      <c r="AH1117" s="5">
        <v>7858.5673128665121</v>
      </c>
      <c r="AI1117" s="5">
        <v>229750.74066977963</v>
      </c>
      <c r="AJ1117" s="5">
        <v>397249.25933022046</v>
      </c>
      <c r="AK1117" s="5">
        <v>286530.10059044056</v>
      </c>
      <c r="AL1117" s="259">
        <v>8.7500000000000008E-2</v>
      </c>
      <c r="AM1117" s="259" t="s">
        <v>157</v>
      </c>
      <c r="AN1117" s="5">
        <v>627000</v>
      </c>
      <c r="AO1117" s="5" t="s">
        <v>268</v>
      </c>
    </row>
    <row r="1118" spans="29:41" x14ac:dyDescent="0.3">
      <c r="AC1118" s="258">
        <v>88</v>
      </c>
      <c r="AD1118" s="79">
        <v>50406</v>
      </c>
      <c r="AE1118" s="244" t="s">
        <v>169</v>
      </c>
      <c r="AF1118" s="5">
        <v>6183.3014954827004</v>
      </c>
      <c r="AG1118" s="5">
        <v>1675.2658173838099</v>
      </c>
      <c r="AH1118" s="5">
        <v>7858.5673128665103</v>
      </c>
      <c r="AI1118" s="5">
        <v>223567.43917429692</v>
      </c>
      <c r="AJ1118" s="5">
        <v>403432.56082570314</v>
      </c>
      <c r="AK1118" s="5">
        <v>288205.36640782439</v>
      </c>
      <c r="AL1118" s="259">
        <v>8.7500000000000008E-2</v>
      </c>
      <c r="AM1118" s="259" t="s">
        <v>157</v>
      </c>
      <c r="AN1118" s="5">
        <v>627000</v>
      </c>
      <c r="AO1118" s="5" t="s">
        <v>268</v>
      </c>
    </row>
    <row r="1119" spans="29:41" x14ac:dyDescent="0.3">
      <c r="AC1119" s="258">
        <v>89</v>
      </c>
      <c r="AD1119" s="79">
        <v>50437</v>
      </c>
      <c r="AE1119" s="244" t="s">
        <v>169</v>
      </c>
      <c r="AF1119" s="5">
        <v>6228.3880688872632</v>
      </c>
      <c r="AG1119" s="5">
        <v>1630.1792439792484</v>
      </c>
      <c r="AH1119" s="5">
        <v>7858.5673128665121</v>
      </c>
      <c r="AI1119" s="5">
        <v>217339.05110540966</v>
      </c>
      <c r="AJ1119" s="5">
        <v>409660.94889459043</v>
      </c>
      <c r="AK1119" s="5">
        <v>289835.54565180367</v>
      </c>
      <c r="AL1119" s="259">
        <v>8.7500000000000008E-2</v>
      </c>
      <c r="AM1119" s="259" t="s">
        <v>157</v>
      </c>
      <c r="AN1119" s="5">
        <v>627000</v>
      </c>
      <c r="AO1119" s="5" t="s">
        <v>268</v>
      </c>
    </row>
    <row r="1120" spans="29:41" x14ac:dyDescent="0.3">
      <c r="AC1120" s="258">
        <v>90</v>
      </c>
      <c r="AD1120" s="79">
        <v>50465</v>
      </c>
      <c r="AE1120" s="244" t="s">
        <v>169</v>
      </c>
      <c r="AF1120" s="5">
        <v>6273.8033985562333</v>
      </c>
      <c r="AG1120" s="5">
        <v>1584.763914310279</v>
      </c>
      <c r="AH1120" s="5">
        <v>7858.5673128665121</v>
      </c>
      <c r="AI1120" s="5">
        <v>211065.24770685344</v>
      </c>
      <c r="AJ1120" s="5">
        <v>415934.75229314668</v>
      </c>
      <c r="AK1120" s="5">
        <v>291420.30956611392</v>
      </c>
      <c r="AL1120" s="259">
        <v>8.7500000000000008E-2</v>
      </c>
      <c r="AM1120" s="259" t="s">
        <v>157</v>
      </c>
      <c r="AN1120" s="5">
        <v>627000</v>
      </c>
      <c r="AO1120" s="5" t="s">
        <v>268</v>
      </c>
    </row>
    <row r="1121" spans="29:41" x14ac:dyDescent="0.3">
      <c r="AC1121" s="258">
        <v>91</v>
      </c>
      <c r="AD1121" s="79">
        <v>50496</v>
      </c>
      <c r="AE1121" s="244" t="s">
        <v>169</v>
      </c>
      <c r="AF1121" s="5">
        <v>6319.5498816707059</v>
      </c>
      <c r="AG1121" s="5">
        <v>1539.0174311958065</v>
      </c>
      <c r="AH1121" s="5">
        <v>7858.5673128665121</v>
      </c>
      <c r="AI1121" s="5">
        <v>204745.69782518272</v>
      </c>
      <c r="AJ1121" s="5">
        <v>422254.30217481736</v>
      </c>
      <c r="AK1121" s="5">
        <v>292959.32699730975</v>
      </c>
      <c r="AL1121" s="259">
        <v>8.7500000000000008E-2</v>
      </c>
      <c r="AM1121" s="259" t="s">
        <v>157</v>
      </c>
      <c r="AN1121" s="5">
        <v>627000</v>
      </c>
      <c r="AO1121" s="5" t="s">
        <v>268</v>
      </c>
    </row>
    <row r="1122" spans="29:41" x14ac:dyDescent="0.3">
      <c r="AC1122" s="258">
        <v>92</v>
      </c>
      <c r="AD1122" s="79">
        <v>50526</v>
      </c>
      <c r="AE1122" s="244" t="s">
        <v>169</v>
      </c>
      <c r="AF1122" s="5">
        <v>6365.629932891221</v>
      </c>
      <c r="AG1122" s="5">
        <v>1492.9373799752909</v>
      </c>
      <c r="AH1122" s="5">
        <v>7858.5673128665121</v>
      </c>
      <c r="AI1122" s="5">
        <v>198380.0678922915</v>
      </c>
      <c r="AJ1122" s="5">
        <v>428619.93210770859</v>
      </c>
      <c r="AK1122" s="5">
        <v>294452.26437728503</v>
      </c>
      <c r="AL1122" s="259">
        <v>8.7500000000000008E-2</v>
      </c>
      <c r="AM1122" s="259" t="s">
        <v>157</v>
      </c>
      <c r="AN1122" s="5">
        <v>627000</v>
      </c>
      <c r="AO1122" s="5" t="s">
        <v>268</v>
      </c>
    </row>
    <row r="1123" spans="29:41" x14ac:dyDescent="0.3">
      <c r="AC1123" s="258">
        <v>93</v>
      </c>
      <c r="AD1123" s="79">
        <v>50557</v>
      </c>
      <c r="AE1123" s="244" t="s">
        <v>169</v>
      </c>
      <c r="AF1123" s="5">
        <v>6412.0459844852194</v>
      </c>
      <c r="AG1123" s="5">
        <v>1446.5213283812923</v>
      </c>
      <c r="AH1123" s="5">
        <v>7858.5673128665121</v>
      </c>
      <c r="AI1123" s="5">
        <v>191968.02190780628</v>
      </c>
      <c r="AJ1123" s="5">
        <v>435031.97809219384</v>
      </c>
      <c r="AK1123" s="5">
        <v>295898.78570566635</v>
      </c>
      <c r="AL1123" s="259">
        <v>8.7500000000000008E-2</v>
      </c>
      <c r="AM1123" s="259" t="s">
        <v>157</v>
      </c>
      <c r="AN1123" s="5">
        <v>627000</v>
      </c>
      <c r="AO1123" s="5" t="s">
        <v>268</v>
      </c>
    </row>
    <row r="1124" spans="29:41" x14ac:dyDescent="0.3">
      <c r="AC1124" s="258">
        <v>94</v>
      </c>
      <c r="AD1124" s="79">
        <v>50587</v>
      </c>
      <c r="AE1124" s="244" t="s">
        <v>169</v>
      </c>
      <c r="AF1124" s="5">
        <v>6458.8004864554241</v>
      </c>
      <c r="AG1124" s="5">
        <v>1399.7668264110875</v>
      </c>
      <c r="AH1124" s="5">
        <v>7858.5673128665121</v>
      </c>
      <c r="AI1124" s="5">
        <v>185509.22142135084</v>
      </c>
      <c r="AJ1124" s="5">
        <v>441490.77857864928</v>
      </c>
      <c r="AK1124" s="5">
        <v>297298.55253207742</v>
      </c>
      <c r="AL1124" s="259">
        <v>8.7500000000000008E-2</v>
      </c>
      <c r="AM1124" s="259" t="s">
        <v>157</v>
      </c>
      <c r="AN1124" s="5">
        <v>627000</v>
      </c>
      <c r="AO1124" s="5" t="s">
        <v>268</v>
      </c>
    </row>
    <row r="1125" spans="29:41" x14ac:dyDescent="0.3">
      <c r="AC1125" s="258">
        <v>95</v>
      </c>
      <c r="AD1125" s="79">
        <v>50618</v>
      </c>
      <c r="AE1125" s="244" t="s">
        <v>169</v>
      </c>
      <c r="AF1125" s="5">
        <v>6505.8959066691605</v>
      </c>
      <c r="AG1125" s="5">
        <v>1352.6714061973501</v>
      </c>
      <c r="AH1125" s="5">
        <v>7858.5673128665103</v>
      </c>
      <c r="AI1125" s="5">
        <v>179003.3255146817</v>
      </c>
      <c r="AJ1125" s="5">
        <v>447996.67448531842</v>
      </c>
      <c r="AK1125" s="5">
        <v>298651.22393827478</v>
      </c>
      <c r="AL1125" s="259">
        <v>8.7500000000000008E-2</v>
      </c>
      <c r="AM1125" s="259" t="s">
        <v>157</v>
      </c>
      <c r="AN1125" s="5">
        <v>627000</v>
      </c>
      <c r="AO1125" s="5" t="s">
        <v>268</v>
      </c>
    </row>
    <row r="1126" spans="29:41" x14ac:dyDescent="0.3">
      <c r="AC1126" s="258">
        <v>96</v>
      </c>
      <c r="AD1126" s="79">
        <v>50649</v>
      </c>
      <c r="AE1126" s="244" t="s">
        <v>169</v>
      </c>
      <c r="AF1126" s="5">
        <v>6553.3347309886267</v>
      </c>
      <c r="AG1126" s="5">
        <v>1305.2325818778875</v>
      </c>
      <c r="AH1126" s="5">
        <v>7858.5673128665139</v>
      </c>
      <c r="AI1126" s="5">
        <v>172449.99078369307</v>
      </c>
      <c r="AJ1126" s="5">
        <v>454550.00921630702</v>
      </c>
      <c r="AK1126" s="5">
        <v>299956.45652015269</v>
      </c>
      <c r="AL1126" s="259">
        <v>8.7500000000000008E-2</v>
      </c>
      <c r="AM1126" s="259" t="s">
        <v>157</v>
      </c>
      <c r="AN1126" s="5">
        <v>627000</v>
      </c>
      <c r="AO1126" s="5" t="s">
        <v>268</v>
      </c>
    </row>
    <row r="1127" spans="29:41" x14ac:dyDescent="0.3">
      <c r="AC1127" s="258">
        <v>97</v>
      </c>
      <c r="AD1127" s="79">
        <v>50679</v>
      </c>
      <c r="AE1127" s="244" t="s">
        <v>169</v>
      </c>
      <c r="AF1127" s="5">
        <v>6601.1194634020849</v>
      </c>
      <c r="AG1127" s="5">
        <v>1257.4478494644288</v>
      </c>
      <c r="AH1127" s="5">
        <v>7858.5673128665139</v>
      </c>
      <c r="AI1127" s="5">
        <v>165848.87132029099</v>
      </c>
      <c r="AJ1127" s="5">
        <v>461151.1286797091</v>
      </c>
      <c r="AK1127" s="5">
        <v>301213.90436961711</v>
      </c>
      <c r="AL1127" s="259">
        <v>8.7500000000000008E-2</v>
      </c>
      <c r="AM1127" s="259" t="s">
        <v>157</v>
      </c>
      <c r="AN1127" s="5">
        <v>627000</v>
      </c>
      <c r="AO1127" s="5" t="s">
        <v>268</v>
      </c>
    </row>
    <row r="1128" spans="29:41" x14ac:dyDescent="0.3">
      <c r="AC1128" s="258">
        <v>98</v>
      </c>
      <c r="AD1128" s="79">
        <v>50710</v>
      </c>
      <c r="AE1128" s="244" t="s">
        <v>169</v>
      </c>
      <c r="AF1128" s="5">
        <v>6649.2526261560588</v>
      </c>
      <c r="AG1128" s="5">
        <v>1209.3146867104551</v>
      </c>
      <c r="AH1128" s="5">
        <v>7858.5673128665139</v>
      </c>
      <c r="AI1128" s="5">
        <v>159199.61869413493</v>
      </c>
      <c r="AJ1128" s="5">
        <v>467800.38130586519</v>
      </c>
      <c r="AK1128" s="5">
        <v>302423.21905632759</v>
      </c>
      <c r="AL1128" s="259">
        <v>8.7500000000000008E-2</v>
      </c>
      <c r="AM1128" s="259" t="s">
        <v>157</v>
      </c>
      <c r="AN1128" s="5">
        <v>627000</v>
      </c>
      <c r="AO1128" s="5" t="s">
        <v>268</v>
      </c>
    </row>
    <row r="1129" spans="29:41" x14ac:dyDescent="0.3">
      <c r="AC1129" s="258">
        <v>99</v>
      </c>
      <c r="AD1129" s="79">
        <v>50740</v>
      </c>
      <c r="AE1129" s="244" t="s">
        <v>169</v>
      </c>
      <c r="AF1129" s="5">
        <v>6697.7367598884448</v>
      </c>
      <c r="AG1129" s="5">
        <v>1160.8305529780673</v>
      </c>
      <c r="AH1129" s="5">
        <v>7858.5673128665121</v>
      </c>
      <c r="AI1129" s="5">
        <v>152501.88193424648</v>
      </c>
      <c r="AJ1129" s="5">
        <v>474498.1180657536</v>
      </c>
      <c r="AK1129" s="5">
        <v>303584.04960930569</v>
      </c>
      <c r="AL1129" s="259">
        <v>8.7500000000000008E-2</v>
      </c>
      <c r="AM1129" s="259" t="s">
        <v>157</v>
      </c>
      <c r="AN1129" s="5">
        <v>627000</v>
      </c>
      <c r="AO1129" s="5" t="s">
        <v>268</v>
      </c>
    </row>
    <row r="1130" spans="29:41" x14ac:dyDescent="0.3">
      <c r="AC1130" s="258">
        <v>100</v>
      </c>
      <c r="AD1130" s="79">
        <v>50771</v>
      </c>
      <c r="AE1130" s="244" t="s">
        <v>169</v>
      </c>
      <c r="AF1130" s="5">
        <v>6746.5744237626313</v>
      </c>
      <c r="AG1130" s="5">
        <v>1111.9928891038808</v>
      </c>
      <c r="AH1130" s="5">
        <v>7858.5673128665121</v>
      </c>
      <c r="AI1130" s="5">
        <v>145755.30751048386</v>
      </c>
      <c r="AJ1130" s="5">
        <v>481244.69248951622</v>
      </c>
      <c r="AK1130" s="5">
        <v>304696.04249840957</v>
      </c>
      <c r="AL1130" s="259">
        <v>8.7500000000000008E-2</v>
      </c>
      <c r="AM1130" s="259" t="s">
        <v>157</v>
      </c>
      <c r="AN1130" s="5">
        <v>627000</v>
      </c>
      <c r="AO1130" s="5" t="s">
        <v>268</v>
      </c>
    </row>
    <row r="1131" spans="29:41" x14ac:dyDescent="0.3">
      <c r="AC1131" s="258">
        <v>101</v>
      </c>
      <c r="AD1131" s="79">
        <v>50802</v>
      </c>
      <c r="AE1131" s="244" t="s">
        <v>169</v>
      </c>
      <c r="AF1131" s="5">
        <v>6795.7681956025672</v>
      </c>
      <c r="AG1131" s="5">
        <v>1062.7991172639449</v>
      </c>
      <c r="AH1131" s="5">
        <v>7858.5673128665121</v>
      </c>
      <c r="AI1131" s="5">
        <v>138959.53931488129</v>
      </c>
      <c r="AJ1131" s="5">
        <v>488040.4606851188</v>
      </c>
      <c r="AK1131" s="5">
        <v>305758.8416156735</v>
      </c>
      <c r="AL1131" s="259">
        <v>8.7500000000000008E-2</v>
      </c>
      <c r="AM1131" s="259" t="s">
        <v>157</v>
      </c>
      <c r="AN1131" s="5">
        <v>627000</v>
      </c>
      <c r="AO1131" s="5" t="s">
        <v>268</v>
      </c>
    </row>
    <row r="1132" spans="29:41" x14ac:dyDescent="0.3">
      <c r="AC1132" s="258">
        <v>102</v>
      </c>
      <c r="AD1132" s="79">
        <v>50830</v>
      </c>
      <c r="AE1132" s="244" t="s">
        <v>169</v>
      </c>
      <c r="AF1132" s="5">
        <v>6845.3206720288381</v>
      </c>
      <c r="AG1132" s="5">
        <v>1013.2466408376762</v>
      </c>
      <c r="AH1132" s="5">
        <v>7858.5673128665139</v>
      </c>
      <c r="AI1132" s="5">
        <v>132114.21864285244</v>
      </c>
      <c r="AJ1132" s="5">
        <v>494885.78135714761</v>
      </c>
      <c r="AK1132" s="5">
        <v>306772.0882565112</v>
      </c>
      <c r="AL1132" s="259">
        <v>8.7500000000000008E-2</v>
      </c>
      <c r="AM1132" s="259" t="s">
        <v>157</v>
      </c>
      <c r="AN1132" s="5">
        <v>627000</v>
      </c>
      <c r="AO1132" s="5" t="s">
        <v>268</v>
      </c>
    </row>
    <row r="1133" spans="29:41" x14ac:dyDescent="0.3">
      <c r="AC1133" s="258">
        <v>103</v>
      </c>
      <c r="AD1133" s="79">
        <v>50861</v>
      </c>
      <c r="AE1133" s="244" t="s">
        <v>169</v>
      </c>
      <c r="AF1133" s="5">
        <v>6895.2344685957132</v>
      </c>
      <c r="AG1133" s="5">
        <v>963.33284427079911</v>
      </c>
      <c r="AH1133" s="5">
        <v>7858.5673128665121</v>
      </c>
      <c r="AI1133" s="5">
        <v>125218.98417425674</v>
      </c>
      <c r="AJ1133" s="5">
        <v>501781.01582574332</v>
      </c>
      <c r="AK1133" s="5">
        <v>307735.421100782</v>
      </c>
      <c r="AL1133" s="259">
        <v>8.7500000000000008E-2</v>
      </c>
      <c r="AM1133" s="259" t="s">
        <v>157</v>
      </c>
      <c r="AN1133" s="5">
        <v>627000</v>
      </c>
      <c r="AO1133" s="5" t="s">
        <v>268</v>
      </c>
    </row>
    <row r="1134" spans="29:41" x14ac:dyDescent="0.3">
      <c r="AC1134" s="258">
        <v>104</v>
      </c>
      <c r="AD1134" s="79">
        <v>50891</v>
      </c>
      <c r="AE1134" s="244" t="s">
        <v>169</v>
      </c>
      <c r="AF1134" s="5">
        <v>6945.5122199292255</v>
      </c>
      <c r="AG1134" s="5">
        <v>913.0550929372888</v>
      </c>
      <c r="AH1134" s="5">
        <v>7858.5673128665139</v>
      </c>
      <c r="AI1134" s="5">
        <v>118273.47195432751</v>
      </c>
      <c r="AJ1134" s="5">
        <v>508726.52804567257</v>
      </c>
      <c r="AK1134" s="5">
        <v>308648.47619371931</v>
      </c>
      <c r="AL1134" s="259">
        <v>8.7500000000000008E-2</v>
      </c>
      <c r="AM1134" s="259" t="s">
        <v>157</v>
      </c>
      <c r="AN1134" s="5">
        <v>627000</v>
      </c>
      <c r="AO1134" s="5" t="s">
        <v>268</v>
      </c>
    </row>
    <row r="1135" spans="29:41" x14ac:dyDescent="0.3">
      <c r="AC1135" s="258">
        <v>105</v>
      </c>
      <c r="AD1135" s="79">
        <v>50922</v>
      </c>
      <c r="AE1135" s="244" t="s">
        <v>169</v>
      </c>
      <c r="AF1135" s="5">
        <v>6996.1565798662086</v>
      </c>
      <c r="AG1135" s="5">
        <v>862.41073300030484</v>
      </c>
      <c r="AH1135" s="5">
        <v>7858.5673128665139</v>
      </c>
      <c r="AI1135" s="5">
        <v>111277.31537446131</v>
      </c>
      <c r="AJ1135" s="5">
        <v>515722.68462553876</v>
      </c>
      <c r="AK1135" s="5">
        <v>309510.88692671963</v>
      </c>
      <c r="AL1135" s="259">
        <v>8.7500000000000008E-2</v>
      </c>
      <c r="AM1135" s="259" t="s">
        <v>157</v>
      </c>
      <c r="AN1135" s="5">
        <v>627000</v>
      </c>
      <c r="AO1135" s="5" t="s">
        <v>268</v>
      </c>
    </row>
    <row r="1136" spans="29:41" x14ac:dyDescent="0.3">
      <c r="AC1136" s="258">
        <v>106</v>
      </c>
      <c r="AD1136" s="79">
        <v>50952</v>
      </c>
      <c r="AE1136" s="244" t="s">
        <v>169</v>
      </c>
      <c r="AF1136" s="5">
        <v>7047.1702215944006</v>
      </c>
      <c r="AG1136" s="5">
        <v>811.39709127211381</v>
      </c>
      <c r="AH1136" s="5">
        <v>7858.5673128665139</v>
      </c>
      <c r="AI1136" s="5">
        <v>104230.14515286691</v>
      </c>
      <c r="AJ1136" s="5">
        <v>522769.85484713316</v>
      </c>
      <c r="AK1136" s="5">
        <v>310322.28401799174</v>
      </c>
      <c r="AL1136" s="259">
        <v>8.7500000000000008E-2</v>
      </c>
      <c r="AM1136" s="259" t="s">
        <v>157</v>
      </c>
      <c r="AN1136" s="5">
        <v>627000</v>
      </c>
      <c r="AO1136" s="5" t="s">
        <v>268</v>
      </c>
    </row>
    <row r="1137" spans="29:41" x14ac:dyDescent="0.3">
      <c r="AC1137" s="258">
        <v>107</v>
      </c>
      <c r="AD1137" s="79">
        <v>50983</v>
      </c>
      <c r="AE1137" s="244" t="s">
        <v>169</v>
      </c>
      <c r="AF1137" s="5">
        <v>7098.5558377935258</v>
      </c>
      <c r="AG1137" s="5">
        <v>760.01147507298799</v>
      </c>
      <c r="AH1137" s="5">
        <v>7858.5673128665139</v>
      </c>
      <c r="AI1137" s="5">
        <v>97131.58931507339</v>
      </c>
      <c r="AJ1137" s="5">
        <v>529868.41068492667</v>
      </c>
      <c r="AK1137" s="5">
        <v>311082.29549306474</v>
      </c>
      <c r="AL1137" s="259">
        <v>8.7500000000000008E-2</v>
      </c>
      <c r="AM1137" s="259" t="s">
        <v>157</v>
      </c>
      <c r="AN1137" s="5">
        <v>627000</v>
      </c>
      <c r="AO1137" s="5" t="s">
        <v>268</v>
      </c>
    </row>
    <row r="1138" spans="29:41" x14ac:dyDescent="0.3">
      <c r="AC1138" s="258">
        <v>108</v>
      </c>
      <c r="AD1138" s="79">
        <v>51014</v>
      </c>
      <c r="AE1138" s="244" t="s">
        <v>169</v>
      </c>
      <c r="AF1138" s="5">
        <v>7150.3161407774369</v>
      </c>
      <c r="AG1138" s="5">
        <v>708.25117208907682</v>
      </c>
      <c r="AH1138" s="5">
        <v>7858.5673128665139</v>
      </c>
      <c r="AI1138" s="5">
        <v>89981.273174295959</v>
      </c>
      <c r="AJ1138" s="5">
        <v>537018.7268257041</v>
      </c>
      <c r="AK1138" s="5">
        <v>311790.54666515382</v>
      </c>
      <c r="AL1138" s="259">
        <v>8.7500000000000008E-2</v>
      </c>
      <c r="AM1138" s="259" t="s">
        <v>157</v>
      </c>
      <c r="AN1138" s="5">
        <v>627000</v>
      </c>
      <c r="AO1138" s="5" t="s">
        <v>268</v>
      </c>
    </row>
    <row r="1139" spans="29:41" x14ac:dyDescent="0.3">
      <c r="AC1139" s="258">
        <v>109</v>
      </c>
      <c r="AD1139" s="79">
        <v>51044</v>
      </c>
      <c r="AE1139" s="244" t="s">
        <v>169</v>
      </c>
      <c r="AF1139" s="5">
        <v>7202.4538626372741</v>
      </c>
      <c r="AG1139" s="5">
        <v>656.11345022924138</v>
      </c>
      <c r="AH1139" s="5">
        <v>7858.5673128665157</v>
      </c>
      <c r="AI1139" s="5">
        <v>82778.819311658677</v>
      </c>
      <c r="AJ1139" s="5">
        <v>544221.18068834138</v>
      </c>
      <c r="AK1139" s="5">
        <v>312446.66011538304</v>
      </c>
      <c r="AL1139" s="259">
        <v>8.7500000000000008E-2</v>
      </c>
      <c r="AM1139" s="259" t="s">
        <v>157</v>
      </c>
      <c r="AN1139" s="5">
        <v>627000</v>
      </c>
      <c r="AO1139" s="5" t="s">
        <v>268</v>
      </c>
    </row>
    <row r="1140" spans="29:41" x14ac:dyDescent="0.3">
      <c r="AC1140" s="258">
        <v>110</v>
      </c>
      <c r="AD1140" s="79">
        <v>51075</v>
      </c>
      <c r="AE1140" s="244" t="s">
        <v>169</v>
      </c>
      <c r="AF1140" s="5">
        <v>7254.9717553856672</v>
      </c>
      <c r="AG1140" s="5">
        <v>603.5955574808446</v>
      </c>
      <c r="AH1140" s="5">
        <v>7858.5673128665121</v>
      </c>
      <c r="AI1140" s="5">
        <v>75523.847556273016</v>
      </c>
      <c r="AJ1140" s="5">
        <v>551476.15244372701</v>
      </c>
      <c r="AK1140" s="5">
        <v>313050.25567286386</v>
      </c>
      <c r="AL1140" s="259">
        <v>8.7500000000000008E-2</v>
      </c>
      <c r="AM1140" s="259" t="s">
        <v>157</v>
      </c>
      <c r="AN1140" s="5">
        <v>627000</v>
      </c>
      <c r="AO1140" s="5" t="s">
        <v>268</v>
      </c>
    </row>
    <row r="1141" spans="29:41" x14ac:dyDescent="0.3">
      <c r="AC1141" s="258">
        <v>111</v>
      </c>
      <c r="AD1141" s="79">
        <v>51105</v>
      </c>
      <c r="AE1141" s="244" t="s">
        <v>169</v>
      </c>
      <c r="AF1141" s="5">
        <v>7307.8725911020229</v>
      </c>
      <c r="AG1141" s="5">
        <v>550.69472176449085</v>
      </c>
      <c r="AH1141" s="5">
        <v>7858.5673128665139</v>
      </c>
      <c r="AI1141" s="5">
        <v>68215.974965170986</v>
      </c>
      <c r="AJ1141" s="5">
        <v>558784.02503482904</v>
      </c>
      <c r="AK1141" s="5">
        <v>313600.95039462834</v>
      </c>
      <c r="AL1141" s="259">
        <v>8.7500000000000008E-2</v>
      </c>
      <c r="AM1141" s="259" t="s">
        <v>157</v>
      </c>
      <c r="AN1141" s="5">
        <v>627000</v>
      </c>
      <c r="AO1141" s="5" t="s">
        <v>268</v>
      </c>
    </row>
    <row r="1142" spans="29:41" x14ac:dyDescent="0.3">
      <c r="AC1142" s="258">
        <v>112</v>
      </c>
      <c r="AD1142" s="79">
        <v>51136</v>
      </c>
      <c r="AE1142" s="244" t="s">
        <v>169</v>
      </c>
      <c r="AF1142" s="5">
        <v>7361.1591620788085</v>
      </c>
      <c r="AG1142" s="5">
        <v>497.40815078770515</v>
      </c>
      <c r="AH1142" s="5">
        <v>7858.5673128665139</v>
      </c>
      <c r="AI1142" s="5">
        <v>60854.815803092177</v>
      </c>
      <c r="AJ1142" s="5">
        <v>566145.18419690779</v>
      </c>
      <c r="AK1142" s="5">
        <v>314098.35854541603</v>
      </c>
      <c r="AL1142" s="259">
        <v>8.7500000000000008E-2</v>
      </c>
      <c r="AM1142" s="259" t="s">
        <v>157</v>
      </c>
      <c r="AN1142" s="5">
        <v>627000</v>
      </c>
      <c r="AO1142" s="5" t="s">
        <v>268</v>
      </c>
    </row>
    <row r="1143" spans="29:41" x14ac:dyDescent="0.3">
      <c r="AC1143" s="258">
        <v>113</v>
      </c>
      <c r="AD1143" s="79">
        <v>51167</v>
      </c>
      <c r="AE1143" s="244" t="s">
        <v>169</v>
      </c>
      <c r="AF1143" s="5">
        <v>7414.8342809689666</v>
      </c>
      <c r="AG1143" s="5">
        <v>443.73303189754716</v>
      </c>
      <c r="AH1143" s="5">
        <v>7858.5673128665139</v>
      </c>
      <c r="AI1143" s="5">
        <v>53439.981522123213</v>
      </c>
      <c r="AJ1143" s="5">
        <v>573560.01847787679</v>
      </c>
      <c r="AK1143" s="5">
        <v>314542.09157731361</v>
      </c>
      <c r="AL1143" s="259">
        <v>8.7500000000000008E-2</v>
      </c>
      <c r="AM1143" s="259" t="s">
        <v>157</v>
      </c>
      <c r="AN1143" s="5">
        <v>627000</v>
      </c>
      <c r="AO1143" s="5" t="s">
        <v>268</v>
      </c>
    </row>
    <row r="1144" spans="29:41" x14ac:dyDescent="0.3">
      <c r="AC1144" s="258">
        <v>114</v>
      </c>
      <c r="AD1144" s="79">
        <v>51196</v>
      </c>
      <c r="AE1144" s="244" t="s">
        <v>169</v>
      </c>
      <c r="AF1144" s="5">
        <v>7468.9007809343639</v>
      </c>
      <c r="AG1144" s="5">
        <v>389.66653193214847</v>
      </c>
      <c r="AH1144" s="5">
        <v>7858.5673128665121</v>
      </c>
      <c r="AI1144" s="5">
        <v>45971.080741188853</v>
      </c>
      <c r="AJ1144" s="5">
        <v>581028.91925881116</v>
      </c>
      <c r="AK1144" s="5">
        <v>314931.75810924574</v>
      </c>
      <c r="AL1144" s="259">
        <v>8.7500000000000008E-2</v>
      </c>
      <c r="AM1144" s="259" t="s">
        <v>157</v>
      </c>
      <c r="AN1144" s="5">
        <v>627000</v>
      </c>
      <c r="AO1144" s="5" t="s">
        <v>268</v>
      </c>
    </row>
    <row r="1145" spans="29:41" x14ac:dyDescent="0.3">
      <c r="AC1145" s="258">
        <v>115</v>
      </c>
      <c r="AD1145" s="79">
        <v>51227</v>
      </c>
      <c r="AE1145" s="244" t="s">
        <v>169</v>
      </c>
      <c r="AF1145" s="5">
        <v>7523.3615157953473</v>
      </c>
      <c r="AG1145" s="5">
        <v>335.20579707116877</v>
      </c>
      <c r="AH1145" s="5">
        <v>7858.5673128665157</v>
      </c>
      <c r="AI1145" s="5">
        <v>38447.719225393506</v>
      </c>
      <c r="AJ1145" s="5">
        <v>588552.28077460651</v>
      </c>
      <c r="AK1145" s="5">
        <v>315266.9639063169</v>
      </c>
      <c r="AL1145" s="259">
        <v>8.7500000000000008E-2</v>
      </c>
      <c r="AM1145" s="259" t="s">
        <v>157</v>
      </c>
      <c r="AN1145" s="5">
        <v>627000</v>
      </c>
      <c r="AO1145" s="5" t="s">
        <v>268</v>
      </c>
    </row>
    <row r="1146" spans="29:41" x14ac:dyDescent="0.3">
      <c r="AC1146" s="258">
        <v>116</v>
      </c>
      <c r="AD1146" s="79">
        <v>51257</v>
      </c>
      <c r="AE1146" s="244" t="s">
        <v>169</v>
      </c>
      <c r="AF1146" s="5">
        <v>7578.2193601813551</v>
      </c>
      <c r="AG1146" s="5">
        <v>280.34795268516103</v>
      </c>
      <c r="AH1146" s="5">
        <v>7858.5673128665157</v>
      </c>
      <c r="AI1146" s="5">
        <v>30869.49986521215</v>
      </c>
      <c r="AJ1146" s="5">
        <v>596130.50013478787</v>
      </c>
      <c r="AK1146" s="5">
        <v>315547.31185900205</v>
      </c>
      <c r="AL1146" s="259">
        <v>8.7500000000000008E-2</v>
      </c>
      <c r="AM1146" s="259" t="s">
        <v>157</v>
      </c>
      <c r="AN1146" s="5">
        <v>627000</v>
      </c>
      <c r="AO1146" s="5" t="s">
        <v>268</v>
      </c>
    </row>
    <row r="1147" spans="29:41" x14ac:dyDescent="0.3">
      <c r="AC1147" s="258">
        <v>117</v>
      </c>
      <c r="AD1147" s="79">
        <v>51288</v>
      </c>
      <c r="AE1147" s="244" t="s">
        <v>169</v>
      </c>
      <c r="AF1147" s="5">
        <v>7633.4772096826773</v>
      </c>
      <c r="AG1147" s="5">
        <v>225.09010318383861</v>
      </c>
      <c r="AH1147" s="5">
        <v>7858.5673128665157</v>
      </c>
      <c r="AI1147" s="5">
        <v>23236.022655529472</v>
      </c>
      <c r="AJ1147" s="5">
        <v>603763.97734447056</v>
      </c>
      <c r="AK1147" s="5">
        <v>315772.40196218586</v>
      </c>
      <c r="AL1147" s="259">
        <v>8.7500000000000008E-2</v>
      </c>
      <c r="AM1147" s="259" t="s">
        <v>157</v>
      </c>
      <c r="AN1147" s="5">
        <v>627000</v>
      </c>
      <c r="AO1147" s="5" t="s">
        <v>268</v>
      </c>
    </row>
    <row r="1148" spans="29:41" x14ac:dyDescent="0.3">
      <c r="AC1148" s="258">
        <v>118</v>
      </c>
      <c r="AD1148" s="79">
        <v>51318</v>
      </c>
      <c r="AE1148" s="244" t="s">
        <v>169</v>
      </c>
      <c r="AF1148" s="5">
        <v>7689.1379810032786</v>
      </c>
      <c r="AG1148" s="5">
        <v>169.42933186323575</v>
      </c>
      <c r="AH1148" s="5">
        <v>7858.5673128665139</v>
      </c>
      <c r="AI1148" s="5">
        <v>15546.884674526194</v>
      </c>
      <c r="AJ1148" s="5">
        <v>611453.11532547383</v>
      </c>
      <c r="AK1148" s="5">
        <v>315941.8312940491</v>
      </c>
      <c r="AL1148" s="259">
        <v>8.7500000000000008E-2</v>
      </c>
      <c r="AM1148" s="259" t="s">
        <v>157</v>
      </c>
      <c r="AN1148" s="5">
        <v>627000</v>
      </c>
      <c r="AO1148" s="5" t="s">
        <v>268</v>
      </c>
    </row>
    <row r="1149" spans="29:41" x14ac:dyDescent="0.3">
      <c r="AC1149" s="258">
        <v>119</v>
      </c>
      <c r="AD1149" s="79">
        <v>51349</v>
      </c>
      <c r="AE1149" s="244" t="s">
        <v>169</v>
      </c>
      <c r="AF1149" s="5">
        <v>7745.2046121147623</v>
      </c>
      <c r="AG1149" s="5">
        <v>113.36270075175351</v>
      </c>
      <c r="AH1149" s="5">
        <v>7858.5673128665157</v>
      </c>
      <c r="AI1149" s="5">
        <v>7801.6800624114321</v>
      </c>
      <c r="AJ1149" s="5">
        <v>619198.31993758865</v>
      </c>
      <c r="AK1149" s="5">
        <v>316055.19399480085</v>
      </c>
      <c r="AL1149" s="259">
        <v>8.7500000000000008E-2</v>
      </c>
      <c r="AM1149" s="259" t="s">
        <v>157</v>
      </c>
      <c r="AN1149" s="5">
        <v>627000</v>
      </c>
      <c r="AO1149" s="5" t="s">
        <v>268</v>
      </c>
    </row>
    <row r="1150" spans="29:41" x14ac:dyDescent="0.3">
      <c r="AC1150" s="258">
        <v>120</v>
      </c>
      <c r="AD1150" s="79">
        <v>51380</v>
      </c>
      <c r="AE1150" s="244" t="s">
        <v>169</v>
      </c>
      <c r="AF1150" s="5">
        <v>7801.6800624114321</v>
      </c>
      <c r="AG1150" s="5">
        <v>56.887250455083361</v>
      </c>
      <c r="AH1150" s="5">
        <v>7858.5673128665157</v>
      </c>
      <c r="AI1150" s="5">
        <v>-2.7000623958883807E-13</v>
      </c>
      <c r="AJ1150" s="5">
        <v>627000.00000000012</v>
      </c>
      <c r="AK1150" s="5">
        <v>316112.08124525595</v>
      </c>
      <c r="AL1150" s="259">
        <v>8.7500000000000008E-2</v>
      </c>
      <c r="AM1150" s="259" t="s">
        <v>157</v>
      </c>
      <c r="AN1150" s="5">
        <v>627000</v>
      </c>
      <c r="AO1150" s="5" t="s">
        <v>268</v>
      </c>
    </row>
    <row r="1151" spans="29:41" x14ac:dyDescent="0.3">
      <c r="AC1151" s="258">
        <v>0</v>
      </c>
      <c r="AD1151" s="79">
        <v>47818</v>
      </c>
      <c r="AE1151" s="244" t="s">
        <v>170</v>
      </c>
      <c r="AF1151" s="5">
        <v>0</v>
      </c>
      <c r="AG1151" s="5">
        <v>0</v>
      </c>
      <c r="AH1151" s="5">
        <v>0</v>
      </c>
      <c r="AI1151" s="5">
        <v>731500</v>
      </c>
      <c r="AJ1151" s="5">
        <v>0</v>
      </c>
      <c r="AK1151" s="5">
        <v>0</v>
      </c>
      <c r="AL1151" s="259">
        <v>0.1225</v>
      </c>
      <c r="AM1151" s="259" t="s">
        <v>156</v>
      </c>
      <c r="AN1151" s="5">
        <v>731500</v>
      </c>
      <c r="AO1151" s="5" t="s">
        <v>268</v>
      </c>
    </row>
    <row r="1152" spans="29:41" x14ac:dyDescent="0.3">
      <c r="AC1152" s="258">
        <v>1</v>
      </c>
      <c r="AD1152" s="79">
        <v>47849</v>
      </c>
      <c r="AE1152" s="244" t="s">
        <v>170</v>
      </c>
      <c r="AF1152" s="5">
        <v>8896.9811895664061</v>
      </c>
      <c r="AG1152" s="5">
        <v>7467.395833333333</v>
      </c>
      <c r="AH1152" s="5">
        <v>16364.37702289974</v>
      </c>
      <c r="AI1152" s="5">
        <v>722603.01881043357</v>
      </c>
      <c r="AJ1152" s="5">
        <v>8896.9811895664061</v>
      </c>
      <c r="AK1152" s="5">
        <v>7467.395833333333</v>
      </c>
      <c r="AL1152" s="259">
        <v>0.1225</v>
      </c>
      <c r="AM1152" s="259" t="s">
        <v>156</v>
      </c>
      <c r="AN1152" s="5">
        <v>731500</v>
      </c>
      <c r="AO1152" s="5" t="s">
        <v>268</v>
      </c>
    </row>
    <row r="1153" spans="29:41" x14ac:dyDescent="0.3">
      <c r="AC1153" s="258">
        <v>2</v>
      </c>
      <c r="AD1153" s="79">
        <v>47880</v>
      </c>
      <c r="AE1153" s="244" t="s">
        <v>170</v>
      </c>
      <c r="AF1153" s="5">
        <v>8987.8045392098993</v>
      </c>
      <c r="AG1153" s="5">
        <v>7376.5724836898426</v>
      </c>
      <c r="AH1153" s="5">
        <v>16364.377022899742</v>
      </c>
      <c r="AI1153" s="5">
        <v>713615.21427122364</v>
      </c>
      <c r="AJ1153" s="5">
        <v>17884.785728776304</v>
      </c>
      <c r="AK1153" s="5">
        <v>14843.968317023176</v>
      </c>
      <c r="AL1153" s="259">
        <v>0.1225</v>
      </c>
      <c r="AM1153" s="259" t="s">
        <v>156</v>
      </c>
      <c r="AN1153" s="5">
        <v>731500</v>
      </c>
      <c r="AO1153" s="5" t="s">
        <v>268</v>
      </c>
    </row>
    <row r="1154" spans="29:41" x14ac:dyDescent="0.3">
      <c r="AC1154" s="258">
        <v>3</v>
      </c>
      <c r="AD1154" s="79">
        <v>47908</v>
      </c>
      <c r="AE1154" s="244" t="s">
        <v>170</v>
      </c>
      <c r="AF1154" s="5">
        <v>9079.5550438809951</v>
      </c>
      <c r="AG1154" s="5">
        <v>7284.8219790187413</v>
      </c>
      <c r="AH1154" s="5">
        <v>16364.377022899736</v>
      </c>
      <c r="AI1154" s="5">
        <v>704535.65922734269</v>
      </c>
      <c r="AJ1154" s="5">
        <v>26964.340772657299</v>
      </c>
      <c r="AK1154" s="5">
        <v>22128.790296041916</v>
      </c>
      <c r="AL1154" s="259">
        <v>0.1225</v>
      </c>
      <c r="AM1154" s="259" t="s">
        <v>156</v>
      </c>
      <c r="AN1154" s="5">
        <v>731500</v>
      </c>
      <c r="AO1154" s="5" t="s">
        <v>268</v>
      </c>
    </row>
    <row r="1155" spans="29:41" x14ac:dyDescent="0.3">
      <c r="AC1155" s="258">
        <v>4</v>
      </c>
      <c r="AD1155" s="79">
        <v>47939</v>
      </c>
      <c r="AE1155" s="244" t="s">
        <v>170</v>
      </c>
      <c r="AF1155" s="5">
        <v>9172.2421682872846</v>
      </c>
      <c r="AG1155" s="5">
        <v>7192.1348546124564</v>
      </c>
      <c r="AH1155" s="5">
        <v>16364.37702289974</v>
      </c>
      <c r="AI1155" s="5">
        <v>695363.41705905541</v>
      </c>
      <c r="AJ1155" s="5">
        <v>36136.582940944587</v>
      </c>
      <c r="AK1155" s="5">
        <v>29320.925150654373</v>
      </c>
      <c r="AL1155" s="259">
        <v>0.1225</v>
      </c>
      <c r="AM1155" s="259" t="s">
        <v>156</v>
      </c>
      <c r="AN1155" s="5">
        <v>731500</v>
      </c>
      <c r="AO1155" s="5" t="s">
        <v>268</v>
      </c>
    </row>
    <row r="1156" spans="29:41" x14ac:dyDescent="0.3">
      <c r="AC1156" s="258">
        <v>5</v>
      </c>
      <c r="AD1156" s="79">
        <v>47969</v>
      </c>
      <c r="AE1156" s="244" t="s">
        <v>170</v>
      </c>
      <c r="AF1156" s="5">
        <v>9265.8754737552154</v>
      </c>
      <c r="AG1156" s="5">
        <v>7098.5015491445238</v>
      </c>
      <c r="AH1156" s="5">
        <v>16364.37702289974</v>
      </c>
      <c r="AI1156" s="5">
        <v>686097.54158530023</v>
      </c>
      <c r="AJ1156" s="5">
        <v>45402.458414699802</v>
      </c>
      <c r="AK1156" s="5">
        <v>36419.426699798896</v>
      </c>
      <c r="AL1156" s="259">
        <v>0.1225</v>
      </c>
      <c r="AM1156" s="259" t="s">
        <v>156</v>
      </c>
      <c r="AN1156" s="5">
        <v>731500</v>
      </c>
      <c r="AO1156" s="5" t="s">
        <v>268</v>
      </c>
    </row>
    <row r="1157" spans="29:41" x14ac:dyDescent="0.3">
      <c r="AC1157" s="258">
        <v>6</v>
      </c>
      <c r="AD1157" s="79">
        <v>48000</v>
      </c>
      <c r="AE1157" s="244" t="s">
        <v>170</v>
      </c>
      <c r="AF1157" s="5">
        <v>9360.464619216471</v>
      </c>
      <c r="AG1157" s="5">
        <v>7003.9124036832727</v>
      </c>
      <c r="AH1157" s="5">
        <v>16364.377022899744</v>
      </c>
      <c r="AI1157" s="5">
        <v>676737.07696608372</v>
      </c>
      <c r="AJ1157" s="5">
        <v>54762.923033916275</v>
      </c>
      <c r="AK1157" s="5">
        <v>43423.339103482169</v>
      </c>
      <c r="AL1157" s="259">
        <v>0.1225</v>
      </c>
      <c r="AM1157" s="259" t="s">
        <v>156</v>
      </c>
      <c r="AN1157" s="5">
        <v>731500</v>
      </c>
      <c r="AO1157" s="5" t="s">
        <v>268</v>
      </c>
    </row>
    <row r="1158" spans="29:41" x14ac:dyDescent="0.3">
      <c r="AC1158" s="258">
        <v>7</v>
      </c>
      <c r="AD1158" s="79">
        <v>48030</v>
      </c>
      <c r="AE1158" s="244" t="s">
        <v>170</v>
      </c>
      <c r="AF1158" s="5">
        <v>9456.0193622043025</v>
      </c>
      <c r="AG1158" s="5">
        <v>6908.3576606954375</v>
      </c>
      <c r="AH1158" s="5">
        <v>16364.37702289974</v>
      </c>
      <c r="AI1158" s="5">
        <v>667281.05760387937</v>
      </c>
      <c r="AJ1158" s="5">
        <v>64218.942396120576</v>
      </c>
      <c r="AK1158" s="5">
        <v>50331.696764177606</v>
      </c>
      <c r="AL1158" s="259">
        <v>0.1225</v>
      </c>
      <c r="AM1158" s="259" t="s">
        <v>156</v>
      </c>
      <c r="AN1158" s="5">
        <v>731500</v>
      </c>
      <c r="AO1158" s="5" t="s">
        <v>268</v>
      </c>
    </row>
    <row r="1159" spans="29:41" x14ac:dyDescent="0.3">
      <c r="AC1159" s="258">
        <v>8</v>
      </c>
      <c r="AD1159" s="79">
        <v>48061</v>
      </c>
      <c r="AE1159" s="244" t="s">
        <v>170</v>
      </c>
      <c r="AF1159" s="5">
        <v>9552.5495598601337</v>
      </c>
      <c r="AG1159" s="5">
        <v>6811.8274630396018</v>
      </c>
      <c r="AH1159" s="5">
        <v>16364.377022899736</v>
      </c>
      <c r="AI1159" s="5">
        <v>657728.50804401923</v>
      </c>
      <c r="AJ1159" s="5">
        <v>73771.491955980717</v>
      </c>
      <c r="AK1159" s="5">
        <v>57143.524227217211</v>
      </c>
      <c r="AL1159" s="259">
        <v>0.1225</v>
      </c>
      <c r="AM1159" s="259" t="s">
        <v>156</v>
      </c>
      <c r="AN1159" s="5">
        <v>731500</v>
      </c>
      <c r="AO1159" s="5" t="s">
        <v>268</v>
      </c>
    </row>
    <row r="1160" spans="29:41" x14ac:dyDescent="0.3">
      <c r="AC1160" s="258">
        <v>9</v>
      </c>
      <c r="AD1160" s="79">
        <v>48092</v>
      </c>
      <c r="AE1160" s="244" t="s">
        <v>170</v>
      </c>
      <c r="AF1160" s="5">
        <v>9650.065169950376</v>
      </c>
      <c r="AG1160" s="5">
        <v>6714.3118529493631</v>
      </c>
      <c r="AH1160" s="5">
        <v>16364.37702289974</v>
      </c>
      <c r="AI1160" s="5">
        <v>648078.44287406886</v>
      </c>
      <c r="AJ1160" s="5">
        <v>83421.557125931096</v>
      </c>
      <c r="AK1160" s="5">
        <v>63857.836080166577</v>
      </c>
      <c r="AL1160" s="259">
        <v>0.1225</v>
      </c>
      <c r="AM1160" s="259" t="s">
        <v>156</v>
      </c>
      <c r="AN1160" s="5">
        <v>731500</v>
      </c>
      <c r="AO1160" s="5" t="s">
        <v>268</v>
      </c>
    </row>
    <row r="1161" spans="29:41" x14ac:dyDescent="0.3">
      <c r="AC1161" s="258">
        <v>10</v>
      </c>
      <c r="AD1161" s="79">
        <v>48122</v>
      </c>
      <c r="AE1161" s="244" t="s">
        <v>170</v>
      </c>
      <c r="AF1161" s="5">
        <v>9748.5762518936208</v>
      </c>
      <c r="AG1161" s="5">
        <v>6615.8007710061192</v>
      </c>
      <c r="AH1161" s="5">
        <v>16364.37702289974</v>
      </c>
      <c r="AI1161" s="5">
        <v>638329.86662217521</v>
      </c>
      <c r="AJ1161" s="5">
        <v>93170.133377824721</v>
      </c>
      <c r="AK1161" s="5">
        <v>70473.636851172691</v>
      </c>
      <c r="AL1161" s="259">
        <v>0.1225</v>
      </c>
      <c r="AM1161" s="259" t="s">
        <v>156</v>
      </c>
      <c r="AN1161" s="5">
        <v>731500</v>
      </c>
      <c r="AO1161" s="5" t="s">
        <v>268</v>
      </c>
    </row>
    <row r="1162" spans="29:41" x14ac:dyDescent="0.3">
      <c r="AC1162" s="258">
        <v>11</v>
      </c>
      <c r="AD1162" s="79">
        <v>48153</v>
      </c>
      <c r="AE1162" s="244" t="s">
        <v>170</v>
      </c>
      <c r="AF1162" s="5">
        <v>9848.0929677983659</v>
      </c>
      <c r="AG1162" s="5">
        <v>6516.2840551013715</v>
      </c>
      <c r="AH1162" s="5">
        <v>16364.377022899736</v>
      </c>
      <c r="AI1162" s="5">
        <v>628481.77365437686</v>
      </c>
      <c r="AJ1162" s="5">
        <v>103018.22634562309</v>
      </c>
      <c r="AK1162" s="5">
        <v>76989.920906274056</v>
      </c>
      <c r="AL1162" s="259">
        <v>0.1225</v>
      </c>
      <c r="AM1162" s="259" t="s">
        <v>156</v>
      </c>
      <c r="AN1162" s="5">
        <v>731500</v>
      </c>
      <c r="AO1162" s="5" t="s">
        <v>268</v>
      </c>
    </row>
    <row r="1163" spans="29:41" x14ac:dyDescent="0.3">
      <c r="AC1163" s="258">
        <v>12</v>
      </c>
      <c r="AD1163" s="79">
        <v>48183</v>
      </c>
      <c r="AE1163" s="244" t="s">
        <v>170</v>
      </c>
      <c r="AF1163" s="5">
        <v>9948.6255835113097</v>
      </c>
      <c r="AG1163" s="5">
        <v>6415.7514393884303</v>
      </c>
      <c r="AH1163" s="5">
        <v>16364.37702289974</v>
      </c>
      <c r="AI1163" s="5">
        <v>618533.14807086554</v>
      </c>
      <c r="AJ1163" s="5">
        <v>112966.8519291344</v>
      </c>
      <c r="AK1163" s="5">
        <v>83405.67234566249</v>
      </c>
      <c r="AL1163" s="259">
        <v>0.1225</v>
      </c>
      <c r="AM1163" s="259" t="s">
        <v>156</v>
      </c>
      <c r="AN1163" s="5">
        <v>731500</v>
      </c>
      <c r="AO1163" s="5" t="s">
        <v>268</v>
      </c>
    </row>
    <row r="1164" spans="29:41" x14ac:dyDescent="0.3">
      <c r="AC1164" s="258">
        <v>13</v>
      </c>
      <c r="AD1164" s="79">
        <v>48214</v>
      </c>
      <c r="AE1164" s="244" t="s">
        <v>170</v>
      </c>
      <c r="AF1164" s="5">
        <v>10050.184469676318</v>
      </c>
      <c r="AG1164" s="5">
        <v>6314.1925532234191</v>
      </c>
      <c r="AH1164" s="5">
        <v>16364.377022899736</v>
      </c>
      <c r="AI1164" s="5">
        <v>608482.9636011892</v>
      </c>
      <c r="AJ1164" s="5">
        <v>123017.03639881071</v>
      </c>
      <c r="AK1164" s="5">
        <v>89719.864898885906</v>
      </c>
      <c r="AL1164" s="259">
        <v>0.1225</v>
      </c>
      <c r="AM1164" s="259" t="s">
        <v>156</v>
      </c>
      <c r="AN1164" s="5">
        <v>731500</v>
      </c>
      <c r="AO1164" s="5" t="s">
        <v>268</v>
      </c>
    </row>
    <row r="1165" spans="29:41" x14ac:dyDescent="0.3">
      <c r="AC1165" s="258">
        <v>14</v>
      </c>
      <c r="AD1165" s="79">
        <v>48245</v>
      </c>
      <c r="AE1165" s="244" t="s">
        <v>170</v>
      </c>
      <c r="AF1165" s="5">
        <v>10152.780102804263</v>
      </c>
      <c r="AG1165" s="5">
        <v>6211.5969200954733</v>
      </c>
      <c r="AH1165" s="5">
        <v>16364.377022899736</v>
      </c>
      <c r="AI1165" s="5">
        <v>598330.1834983849</v>
      </c>
      <c r="AJ1165" s="5">
        <v>133169.81650161499</v>
      </c>
      <c r="AK1165" s="5">
        <v>95931.461818981377</v>
      </c>
      <c r="AL1165" s="259">
        <v>0.1225</v>
      </c>
      <c r="AM1165" s="259" t="s">
        <v>156</v>
      </c>
      <c r="AN1165" s="5">
        <v>731500</v>
      </c>
      <c r="AO1165" s="5" t="s">
        <v>268</v>
      </c>
    </row>
    <row r="1166" spans="29:41" x14ac:dyDescent="0.3">
      <c r="AC1166" s="258">
        <v>15</v>
      </c>
      <c r="AD1166" s="79">
        <v>48274</v>
      </c>
      <c r="AE1166" s="244" t="s">
        <v>170</v>
      </c>
      <c r="AF1166" s="5">
        <v>10256.423066353724</v>
      </c>
      <c r="AG1166" s="5">
        <v>6107.9539565460127</v>
      </c>
      <c r="AH1166" s="5">
        <v>16364.377022899736</v>
      </c>
      <c r="AI1166" s="5">
        <v>588073.76043203112</v>
      </c>
      <c r="AJ1166" s="5">
        <v>143426.2395679687</v>
      </c>
      <c r="AK1166" s="5">
        <v>102039.41577552739</v>
      </c>
      <c r="AL1166" s="259">
        <v>0.1225</v>
      </c>
      <c r="AM1166" s="259" t="s">
        <v>156</v>
      </c>
      <c r="AN1166" s="5">
        <v>731500</v>
      </c>
      <c r="AO1166" s="5" t="s">
        <v>268</v>
      </c>
    </row>
    <row r="1167" spans="29:41" x14ac:dyDescent="0.3">
      <c r="AC1167" s="258">
        <v>16</v>
      </c>
      <c r="AD1167" s="79">
        <v>48305</v>
      </c>
      <c r="AE1167" s="244" t="s">
        <v>170</v>
      </c>
      <c r="AF1167" s="5">
        <v>10361.12405182275</v>
      </c>
      <c r="AG1167" s="5">
        <v>6003.2529710769841</v>
      </c>
      <c r="AH1167" s="5">
        <v>16364.377022899735</v>
      </c>
      <c r="AI1167" s="5">
        <v>577712.63638020842</v>
      </c>
      <c r="AJ1167" s="5">
        <v>153787.36361979146</v>
      </c>
      <c r="AK1167" s="5">
        <v>108042.66874660438</v>
      </c>
      <c r="AL1167" s="259">
        <v>0.1225</v>
      </c>
      <c r="AM1167" s="259" t="s">
        <v>156</v>
      </c>
      <c r="AN1167" s="5">
        <v>731500</v>
      </c>
      <c r="AO1167" s="5" t="s">
        <v>268</v>
      </c>
    </row>
    <row r="1168" spans="29:41" x14ac:dyDescent="0.3">
      <c r="AC1168" s="258">
        <v>17</v>
      </c>
      <c r="AD1168" s="79">
        <v>48335</v>
      </c>
      <c r="AE1168" s="244" t="s">
        <v>170</v>
      </c>
      <c r="AF1168" s="5">
        <v>10466.893859851774</v>
      </c>
      <c r="AG1168" s="5">
        <v>5897.4831630479612</v>
      </c>
      <c r="AH1168" s="5">
        <v>16364.377022899736</v>
      </c>
      <c r="AI1168" s="5">
        <v>567245.74252035667</v>
      </c>
      <c r="AJ1168" s="5">
        <v>164254.25747964325</v>
      </c>
      <c r="AK1168" s="5">
        <v>113940.15190965234</v>
      </c>
      <c r="AL1168" s="259">
        <v>0.1225</v>
      </c>
      <c r="AM1168" s="259" t="s">
        <v>156</v>
      </c>
      <c r="AN1168" s="5">
        <v>731500</v>
      </c>
      <c r="AO1168" s="5" t="s">
        <v>268</v>
      </c>
    </row>
    <row r="1169" spans="29:41" x14ac:dyDescent="0.3">
      <c r="AC1169" s="258">
        <v>18</v>
      </c>
      <c r="AD1169" s="79">
        <v>48366</v>
      </c>
      <c r="AE1169" s="244" t="s">
        <v>170</v>
      </c>
      <c r="AF1169" s="5">
        <v>10573.743401337762</v>
      </c>
      <c r="AG1169" s="5">
        <v>5790.633621561974</v>
      </c>
      <c r="AH1169" s="5">
        <v>16364.377022899736</v>
      </c>
      <c r="AI1169" s="5">
        <v>556671.9991190189</v>
      </c>
      <c r="AJ1169" s="5">
        <v>174828.00088098101</v>
      </c>
      <c r="AK1169" s="5">
        <v>119730.78553121432</v>
      </c>
      <c r="AL1169" s="259">
        <v>0.1225</v>
      </c>
      <c r="AM1169" s="259" t="s">
        <v>156</v>
      </c>
      <c r="AN1169" s="5">
        <v>731500</v>
      </c>
      <c r="AO1169" s="5" t="s">
        <v>268</v>
      </c>
    </row>
    <row r="1170" spans="29:41" x14ac:dyDescent="0.3">
      <c r="AC1170" s="258">
        <v>19</v>
      </c>
      <c r="AD1170" s="79">
        <v>48396</v>
      </c>
      <c r="AE1170" s="244" t="s">
        <v>170</v>
      </c>
      <c r="AF1170" s="5">
        <v>10681.683698559751</v>
      </c>
      <c r="AG1170" s="5">
        <v>5682.6933243399844</v>
      </c>
      <c r="AH1170" s="5">
        <v>16364.377022899736</v>
      </c>
      <c r="AI1170" s="5">
        <v>545990.31542045914</v>
      </c>
      <c r="AJ1170" s="5">
        <v>185509.68457954077</v>
      </c>
      <c r="AK1170" s="5">
        <v>125413.47885555431</v>
      </c>
      <c r="AL1170" s="259">
        <v>0.1225</v>
      </c>
      <c r="AM1170" s="259" t="s">
        <v>156</v>
      </c>
      <c r="AN1170" s="5">
        <v>731500</v>
      </c>
      <c r="AO1170" s="5" t="s">
        <v>268</v>
      </c>
    </row>
    <row r="1171" spans="29:41" x14ac:dyDescent="0.3">
      <c r="AC1171" s="258">
        <v>20</v>
      </c>
      <c r="AD1171" s="79">
        <v>48427</v>
      </c>
      <c r="AE1171" s="244" t="s">
        <v>170</v>
      </c>
      <c r="AF1171" s="5">
        <v>10790.725886315882</v>
      </c>
      <c r="AG1171" s="5">
        <v>5573.6511365838533</v>
      </c>
      <c r="AH1171" s="5">
        <v>16364.377022899735</v>
      </c>
      <c r="AI1171" s="5">
        <v>535199.58953414322</v>
      </c>
      <c r="AJ1171" s="5">
        <v>196300.41046585666</v>
      </c>
      <c r="AK1171" s="5">
        <v>130987.12999213816</v>
      </c>
      <c r="AL1171" s="259">
        <v>0.1225</v>
      </c>
      <c r="AM1171" s="259" t="s">
        <v>156</v>
      </c>
      <c r="AN1171" s="5">
        <v>731500</v>
      </c>
      <c r="AO1171" s="5" t="s">
        <v>268</v>
      </c>
    </row>
    <row r="1172" spans="29:41" x14ac:dyDescent="0.3">
      <c r="AC1172" s="258">
        <v>21</v>
      </c>
      <c r="AD1172" s="79">
        <v>48458</v>
      </c>
      <c r="AE1172" s="244" t="s">
        <v>170</v>
      </c>
      <c r="AF1172" s="5">
        <v>10900.881213072025</v>
      </c>
      <c r="AG1172" s="5">
        <v>5463.495809827712</v>
      </c>
      <c r="AH1172" s="5">
        <v>16364.377022899736</v>
      </c>
      <c r="AI1172" s="5">
        <v>524298.70832107123</v>
      </c>
      <c r="AJ1172" s="5">
        <v>207201.29167892868</v>
      </c>
      <c r="AK1172" s="5">
        <v>136450.62580196586</v>
      </c>
      <c r="AL1172" s="259">
        <v>0.1225</v>
      </c>
      <c r="AM1172" s="259" t="s">
        <v>156</v>
      </c>
      <c r="AN1172" s="5">
        <v>731500</v>
      </c>
      <c r="AO1172" s="5" t="s">
        <v>268</v>
      </c>
    </row>
    <row r="1173" spans="29:41" x14ac:dyDescent="0.3">
      <c r="AC1173" s="258">
        <v>22</v>
      </c>
      <c r="AD1173" s="79">
        <v>48488</v>
      </c>
      <c r="AE1173" s="244" t="s">
        <v>170</v>
      </c>
      <c r="AF1173" s="5">
        <v>11012.16104212213</v>
      </c>
      <c r="AG1173" s="5">
        <v>5352.2159807776025</v>
      </c>
      <c r="AH1173" s="5">
        <v>16364.377022899733</v>
      </c>
      <c r="AI1173" s="5">
        <v>513286.54727894912</v>
      </c>
      <c r="AJ1173" s="5">
        <v>218213.45272105082</v>
      </c>
      <c r="AK1173" s="5">
        <v>141802.84178274346</v>
      </c>
      <c r="AL1173" s="259">
        <v>0.1225</v>
      </c>
      <c r="AM1173" s="259" t="s">
        <v>156</v>
      </c>
      <c r="AN1173" s="5">
        <v>731500</v>
      </c>
      <c r="AO1173" s="5" t="s">
        <v>268</v>
      </c>
    </row>
    <row r="1174" spans="29:41" x14ac:dyDescent="0.3">
      <c r="AC1174" s="258">
        <v>23</v>
      </c>
      <c r="AD1174" s="79">
        <v>48519</v>
      </c>
      <c r="AE1174" s="244" t="s">
        <v>170</v>
      </c>
      <c r="AF1174" s="5">
        <v>11124.576852760463</v>
      </c>
      <c r="AG1174" s="5">
        <v>5239.8001701392723</v>
      </c>
      <c r="AH1174" s="5">
        <v>16364.377022899736</v>
      </c>
      <c r="AI1174" s="5">
        <v>502161.97042618867</v>
      </c>
      <c r="AJ1174" s="5">
        <v>229338.02957381128</v>
      </c>
      <c r="AK1174" s="5">
        <v>147042.64195288272</v>
      </c>
      <c r="AL1174" s="259">
        <v>0.1225</v>
      </c>
      <c r="AM1174" s="259" t="s">
        <v>156</v>
      </c>
      <c r="AN1174" s="5">
        <v>731500</v>
      </c>
      <c r="AO1174" s="5" t="s">
        <v>268</v>
      </c>
    </row>
    <row r="1175" spans="29:41" x14ac:dyDescent="0.3">
      <c r="AC1175" s="258">
        <v>24</v>
      </c>
      <c r="AD1175" s="79">
        <v>48549</v>
      </c>
      <c r="AE1175" s="244" t="s">
        <v>170</v>
      </c>
      <c r="AF1175" s="5">
        <v>11238.140241465728</v>
      </c>
      <c r="AG1175" s="5">
        <v>5126.2367814340096</v>
      </c>
      <c r="AH1175" s="5">
        <v>16364.377022899736</v>
      </c>
      <c r="AI1175" s="5">
        <v>490923.83018472296</v>
      </c>
      <c r="AJ1175" s="5">
        <v>240576.16981527701</v>
      </c>
      <c r="AK1175" s="5">
        <v>152168.87873431674</v>
      </c>
      <c r="AL1175" s="259">
        <v>0.1225</v>
      </c>
      <c r="AM1175" s="259" t="s">
        <v>156</v>
      </c>
      <c r="AN1175" s="5">
        <v>731500</v>
      </c>
      <c r="AO1175" s="5" t="s">
        <v>268</v>
      </c>
    </row>
    <row r="1176" spans="29:41" x14ac:dyDescent="0.3">
      <c r="AC1176" s="258">
        <v>25</v>
      </c>
      <c r="AD1176" s="79">
        <v>48580</v>
      </c>
      <c r="AE1176" s="244" t="s">
        <v>170</v>
      </c>
      <c r="AF1176" s="5">
        <v>11352.862923097357</v>
      </c>
      <c r="AG1176" s="5">
        <v>5011.5140998023799</v>
      </c>
      <c r="AH1176" s="5">
        <v>16364.377022899736</v>
      </c>
      <c r="AI1176" s="5">
        <v>479570.96726162563</v>
      </c>
      <c r="AJ1176" s="5">
        <v>251929.03273837437</v>
      </c>
      <c r="AK1176" s="5">
        <v>157180.39283411912</v>
      </c>
      <c r="AL1176" s="259">
        <v>0.1225</v>
      </c>
      <c r="AM1176" s="259" t="s">
        <v>156</v>
      </c>
      <c r="AN1176" s="5">
        <v>731500</v>
      </c>
      <c r="AO1176" s="5" t="s">
        <v>268</v>
      </c>
    </row>
    <row r="1177" spans="29:41" x14ac:dyDescent="0.3">
      <c r="AC1177" s="258">
        <v>26</v>
      </c>
      <c r="AD1177" s="79">
        <v>48611</v>
      </c>
      <c r="AE1177" s="244" t="s">
        <v>170</v>
      </c>
      <c r="AF1177" s="5">
        <v>11468.756732103979</v>
      </c>
      <c r="AG1177" s="5">
        <v>4895.6202907957613</v>
      </c>
      <c r="AH1177" s="5">
        <v>16364.37702289974</v>
      </c>
      <c r="AI1177" s="5">
        <v>468102.21052952163</v>
      </c>
      <c r="AJ1177" s="5">
        <v>263397.78947047837</v>
      </c>
      <c r="AK1177" s="5">
        <v>162076.01312491487</v>
      </c>
      <c r="AL1177" s="259">
        <v>0.1225</v>
      </c>
      <c r="AM1177" s="259" t="s">
        <v>156</v>
      </c>
      <c r="AN1177" s="5">
        <v>731500</v>
      </c>
      <c r="AO1177" s="5" t="s">
        <v>268</v>
      </c>
    </row>
    <row r="1178" spans="29:41" x14ac:dyDescent="0.3">
      <c r="AC1178" s="258">
        <v>27</v>
      </c>
      <c r="AD1178" s="79">
        <v>48639</v>
      </c>
      <c r="AE1178" s="244" t="s">
        <v>170</v>
      </c>
      <c r="AF1178" s="5">
        <v>11585.833623744204</v>
      </c>
      <c r="AG1178" s="5">
        <v>4778.5433991555328</v>
      </c>
      <c r="AH1178" s="5">
        <v>16364.377022899736</v>
      </c>
      <c r="AI1178" s="5">
        <v>456516.37690577743</v>
      </c>
      <c r="AJ1178" s="5">
        <v>274983.62309422257</v>
      </c>
      <c r="AK1178" s="5">
        <v>166854.55652407039</v>
      </c>
      <c r="AL1178" s="259">
        <v>0.1225</v>
      </c>
      <c r="AM1178" s="259" t="s">
        <v>156</v>
      </c>
      <c r="AN1178" s="5">
        <v>731500</v>
      </c>
      <c r="AO1178" s="5" t="s">
        <v>268</v>
      </c>
    </row>
    <row r="1179" spans="29:41" x14ac:dyDescent="0.3">
      <c r="AC1179" s="258">
        <v>28</v>
      </c>
      <c r="AD1179" s="79">
        <v>48670</v>
      </c>
      <c r="AE1179" s="244" t="s">
        <v>170</v>
      </c>
      <c r="AF1179" s="5">
        <v>11704.105675319926</v>
      </c>
      <c r="AG1179" s="5">
        <v>4660.2713475798109</v>
      </c>
      <c r="AH1179" s="5">
        <v>16364.377022899736</v>
      </c>
      <c r="AI1179" s="5">
        <v>444812.27123045753</v>
      </c>
      <c r="AJ1179" s="5">
        <v>286687.72876954247</v>
      </c>
      <c r="AK1179" s="5">
        <v>171514.8278716502</v>
      </c>
      <c r="AL1179" s="259">
        <v>0.1225</v>
      </c>
      <c r="AM1179" s="259" t="s">
        <v>156</v>
      </c>
      <c r="AN1179" s="5">
        <v>731500</v>
      </c>
      <c r="AO1179" s="5" t="s">
        <v>268</v>
      </c>
    </row>
    <row r="1180" spans="29:41" x14ac:dyDescent="0.3">
      <c r="AC1180" s="258">
        <v>29</v>
      </c>
      <c r="AD1180" s="79">
        <v>48700</v>
      </c>
      <c r="AE1180" s="244" t="s">
        <v>170</v>
      </c>
      <c r="AF1180" s="5">
        <v>11823.585087422151</v>
      </c>
      <c r="AG1180" s="5">
        <v>4540.7919354775868</v>
      </c>
      <c r="AH1180" s="5">
        <v>16364.377022899736</v>
      </c>
      <c r="AI1180" s="5">
        <v>432988.68614303536</v>
      </c>
      <c r="AJ1180" s="5">
        <v>298511.31385696464</v>
      </c>
      <c r="AK1180" s="5">
        <v>176055.61980712778</v>
      </c>
      <c r="AL1180" s="259">
        <v>0.1225</v>
      </c>
      <c r="AM1180" s="259" t="s">
        <v>156</v>
      </c>
      <c r="AN1180" s="5">
        <v>731500</v>
      </c>
      <c r="AO1180" s="5" t="s">
        <v>268</v>
      </c>
    </row>
    <row r="1181" spans="29:41" x14ac:dyDescent="0.3">
      <c r="AC1181" s="258">
        <v>30</v>
      </c>
      <c r="AD1181" s="79">
        <v>48731</v>
      </c>
      <c r="AE1181" s="244" t="s">
        <v>170</v>
      </c>
      <c r="AF1181" s="5">
        <v>11944.28418518959</v>
      </c>
      <c r="AG1181" s="5">
        <v>4420.0928377101527</v>
      </c>
      <c r="AH1181" s="5">
        <v>16364.377022899742</v>
      </c>
      <c r="AI1181" s="5">
        <v>421044.40195784578</v>
      </c>
      <c r="AJ1181" s="5">
        <v>310455.59804215422</v>
      </c>
      <c r="AK1181" s="5">
        <v>180475.71264483794</v>
      </c>
      <c r="AL1181" s="259">
        <v>0.1225</v>
      </c>
      <c r="AM1181" s="259" t="s">
        <v>156</v>
      </c>
      <c r="AN1181" s="5">
        <v>731500</v>
      </c>
      <c r="AO1181" s="5" t="s">
        <v>268</v>
      </c>
    </row>
    <row r="1182" spans="29:41" x14ac:dyDescent="0.3">
      <c r="AC1182" s="258">
        <v>31</v>
      </c>
      <c r="AD1182" s="79">
        <v>48761</v>
      </c>
      <c r="AE1182" s="244" t="s">
        <v>170</v>
      </c>
      <c r="AF1182" s="5">
        <v>12066.215419580065</v>
      </c>
      <c r="AG1182" s="5">
        <v>4298.161603319676</v>
      </c>
      <c r="AH1182" s="5">
        <v>16364.377022899742</v>
      </c>
      <c r="AI1182" s="5">
        <v>408978.18653826573</v>
      </c>
      <c r="AJ1182" s="5">
        <v>322521.81346173427</v>
      </c>
      <c r="AK1182" s="5">
        <v>184773.8742481576</v>
      </c>
      <c r="AL1182" s="259">
        <v>0.1225</v>
      </c>
      <c r="AM1182" s="259" t="s">
        <v>156</v>
      </c>
      <c r="AN1182" s="5">
        <v>731500</v>
      </c>
      <c r="AO1182" s="5" t="s">
        <v>268</v>
      </c>
    </row>
    <row r="1183" spans="29:41" x14ac:dyDescent="0.3">
      <c r="AC1183" s="258">
        <v>32</v>
      </c>
      <c r="AD1183" s="79">
        <v>48792</v>
      </c>
      <c r="AE1183" s="244" t="s">
        <v>170</v>
      </c>
      <c r="AF1183" s="5">
        <v>12189.39136865494</v>
      </c>
      <c r="AG1183" s="5">
        <v>4174.985654244796</v>
      </c>
      <c r="AH1183" s="5">
        <v>16364.377022899736</v>
      </c>
      <c r="AI1183" s="5">
        <v>396788.79516961076</v>
      </c>
      <c r="AJ1183" s="5">
        <v>334711.20483038924</v>
      </c>
      <c r="AK1183" s="5">
        <v>188948.85990240239</v>
      </c>
      <c r="AL1183" s="259">
        <v>0.1225</v>
      </c>
      <c r="AM1183" s="259" t="s">
        <v>156</v>
      </c>
      <c r="AN1183" s="5">
        <v>731500</v>
      </c>
      <c r="AO1183" s="5" t="s">
        <v>268</v>
      </c>
    </row>
    <row r="1184" spans="29:41" x14ac:dyDescent="0.3">
      <c r="AC1184" s="258">
        <v>33</v>
      </c>
      <c r="AD1184" s="79">
        <v>48823</v>
      </c>
      <c r="AE1184" s="244" t="s">
        <v>170</v>
      </c>
      <c r="AF1184" s="5">
        <v>12313.824738876627</v>
      </c>
      <c r="AG1184" s="5">
        <v>4050.5522840231097</v>
      </c>
      <c r="AH1184" s="5">
        <v>16364.377022899736</v>
      </c>
      <c r="AI1184" s="5">
        <v>384474.97043073416</v>
      </c>
      <c r="AJ1184" s="5">
        <v>347025.02956926584</v>
      </c>
      <c r="AK1184" s="5">
        <v>192999.4121864255</v>
      </c>
      <c r="AL1184" s="259">
        <v>0.1225</v>
      </c>
      <c r="AM1184" s="259" t="s">
        <v>156</v>
      </c>
      <c r="AN1184" s="5">
        <v>731500</v>
      </c>
      <c r="AO1184" s="5" t="s">
        <v>268</v>
      </c>
    </row>
    <row r="1185" spans="29:41" x14ac:dyDescent="0.3">
      <c r="AC1185" s="258">
        <v>34</v>
      </c>
      <c r="AD1185" s="79">
        <v>48853</v>
      </c>
      <c r="AE1185" s="244" t="s">
        <v>170</v>
      </c>
      <c r="AF1185" s="5">
        <v>12439.528366419328</v>
      </c>
      <c r="AG1185" s="5">
        <v>3924.8486564804111</v>
      </c>
      <c r="AH1185" s="5">
        <v>16364.37702289974</v>
      </c>
      <c r="AI1185" s="5">
        <v>372035.44206431485</v>
      </c>
      <c r="AJ1185" s="5">
        <v>359464.55793568515</v>
      </c>
      <c r="AK1185" s="5">
        <v>196924.2608429059</v>
      </c>
      <c r="AL1185" s="259">
        <v>0.1225</v>
      </c>
      <c r="AM1185" s="259" t="s">
        <v>156</v>
      </c>
      <c r="AN1185" s="5">
        <v>731500</v>
      </c>
      <c r="AO1185" s="5" t="s">
        <v>268</v>
      </c>
    </row>
    <row r="1186" spans="29:41" x14ac:dyDescent="0.3">
      <c r="AC1186" s="258">
        <v>35</v>
      </c>
      <c r="AD1186" s="79">
        <v>48884</v>
      </c>
      <c r="AE1186" s="244" t="s">
        <v>170</v>
      </c>
      <c r="AF1186" s="5">
        <v>12566.515218493192</v>
      </c>
      <c r="AG1186" s="5">
        <v>3797.8618044065474</v>
      </c>
      <c r="AH1186" s="5">
        <v>16364.37702289974</v>
      </c>
      <c r="AI1186" s="5">
        <v>359468.92684582167</v>
      </c>
      <c r="AJ1186" s="5">
        <v>372031.07315417833</v>
      </c>
      <c r="AK1186" s="5">
        <v>200722.12264731244</v>
      </c>
      <c r="AL1186" s="259">
        <v>0.1225</v>
      </c>
      <c r="AM1186" s="259" t="s">
        <v>156</v>
      </c>
      <c r="AN1186" s="5">
        <v>731500</v>
      </c>
      <c r="AO1186" s="5" t="s">
        <v>268</v>
      </c>
    </row>
    <row r="1187" spans="29:41" x14ac:dyDescent="0.3">
      <c r="AC1187" s="258">
        <v>36</v>
      </c>
      <c r="AD1187" s="79">
        <v>48914</v>
      </c>
      <c r="AE1187" s="244" t="s">
        <v>170</v>
      </c>
      <c r="AF1187" s="5">
        <v>12694.798394681977</v>
      </c>
      <c r="AG1187" s="5">
        <v>3669.5786282177628</v>
      </c>
      <c r="AH1187" s="5">
        <v>16364.37702289974</v>
      </c>
      <c r="AI1187" s="5">
        <v>346774.12845113967</v>
      </c>
      <c r="AJ1187" s="5">
        <v>384725.87154886033</v>
      </c>
      <c r="AK1187" s="5">
        <v>204391.70127553021</v>
      </c>
      <c r="AL1187" s="259">
        <v>0.1225</v>
      </c>
      <c r="AM1187" s="259" t="s">
        <v>156</v>
      </c>
      <c r="AN1187" s="5">
        <v>731500</v>
      </c>
      <c r="AO1187" s="5" t="s">
        <v>268</v>
      </c>
    </row>
    <row r="1188" spans="29:41" x14ac:dyDescent="0.3">
      <c r="AC1188" s="258">
        <v>37</v>
      </c>
      <c r="AD1188" s="79">
        <v>48945</v>
      </c>
      <c r="AE1188" s="244" t="s">
        <v>170</v>
      </c>
      <c r="AF1188" s="5">
        <v>12824.391128294355</v>
      </c>
      <c r="AG1188" s="5">
        <v>3539.9858946053841</v>
      </c>
      <c r="AH1188" s="5">
        <v>16364.37702289974</v>
      </c>
      <c r="AI1188" s="5">
        <v>333949.73732284532</v>
      </c>
      <c r="AJ1188" s="5">
        <v>397550.26267715468</v>
      </c>
      <c r="AK1188" s="5">
        <v>207931.68717013558</v>
      </c>
      <c r="AL1188" s="259">
        <v>0.1225</v>
      </c>
      <c r="AM1188" s="259" t="s">
        <v>156</v>
      </c>
      <c r="AN1188" s="5">
        <v>731500</v>
      </c>
      <c r="AO1188" s="5" t="s">
        <v>268</v>
      </c>
    </row>
    <row r="1189" spans="29:41" x14ac:dyDescent="0.3">
      <c r="AC1189" s="258">
        <v>38</v>
      </c>
      <c r="AD1189" s="79">
        <v>48976</v>
      </c>
      <c r="AE1189" s="244" t="s">
        <v>170</v>
      </c>
      <c r="AF1189" s="5">
        <v>12955.306787729027</v>
      </c>
      <c r="AG1189" s="5">
        <v>3409.0702351707127</v>
      </c>
      <c r="AH1189" s="5">
        <v>16364.37702289974</v>
      </c>
      <c r="AI1189" s="5">
        <v>320994.43053511629</v>
      </c>
      <c r="AJ1189" s="5">
        <v>410505.56946488371</v>
      </c>
      <c r="AK1189" s="5">
        <v>211340.7574053063</v>
      </c>
      <c r="AL1189" s="259">
        <v>0.1225</v>
      </c>
      <c r="AM1189" s="259" t="s">
        <v>156</v>
      </c>
      <c r="AN1189" s="5">
        <v>731500</v>
      </c>
      <c r="AO1189" s="5" t="s">
        <v>268</v>
      </c>
    </row>
    <row r="1190" spans="29:41" x14ac:dyDescent="0.3">
      <c r="AC1190" s="258">
        <v>39</v>
      </c>
      <c r="AD1190" s="79">
        <v>49004</v>
      </c>
      <c r="AE1190" s="244" t="s">
        <v>170</v>
      </c>
      <c r="AF1190" s="5">
        <v>13087.55887785376</v>
      </c>
      <c r="AG1190" s="5">
        <v>3276.8181450459788</v>
      </c>
      <c r="AH1190" s="5">
        <v>16364.37702289974</v>
      </c>
      <c r="AI1190" s="5">
        <v>307906.87165726256</v>
      </c>
      <c r="AJ1190" s="5">
        <v>423593.12834273744</v>
      </c>
      <c r="AK1190" s="5">
        <v>214617.57555035228</v>
      </c>
      <c r="AL1190" s="259">
        <v>0.1225</v>
      </c>
      <c r="AM1190" s="259" t="s">
        <v>156</v>
      </c>
      <c r="AN1190" s="5">
        <v>731500</v>
      </c>
      <c r="AO1190" s="5" t="s">
        <v>268</v>
      </c>
    </row>
    <row r="1191" spans="29:41" x14ac:dyDescent="0.3">
      <c r="AC1191" s="258">
        <v>40</v>
      </c>
      <c r="AD1191" s="79">
        <v>49035</v>
      </c>
      <c r="AE1191" s="244" t="s">
        <v>170</v>
      </c>
      <c r="AF1191" s="5">
        <v>13221.161041398518</v>
      </c>
      <c r="AG1191" s="5">
        <v>3143.2159815012219</v>
      </c>
      <c r="AH1191" s="5">
        <v>16364.37702289974</v>
      </c>
      <c r="AI1191" s="5">
        <v>294685.71061586402</v>
      </c>
      <c r="AJ1191" s="5">
        <v>436814.28938413598</v>
      </c>
      <c r="AK1191" s="5">
        <v>217760.79153185349</v>
      </c>
      <c r="AL1191" s="259">
        <v>0.1225</v>
      </c>
      <c r="AM1191" s="259" t="s">
        <v>156</v>
      </c>
      <c r="AN1191" s="5">
        <v>731500</v>
      </c>
      <c r="AO1191" s="5" t="s">
        <v>268</v>
      </c>
    </row>
    <row r="1192" spans="29:41" x14ac:dyDescent="0.3">
      <c r="AC1192" s="258">
        <v>41</v>
      </c>
      <c r="AD1192" s="79">
        <v>49065</v>
      </c>
      <c r="AE1192" s="244" t="s">
        <v>170</v>
      </c>
      <c r="AF1192" s="5">
        <v>13356.127060362795</v>
      </c>
      <c r="AG1192" s="5">
        <v>3008.2499625369451</v>
      </c>
      <c r="AH1192" s="5">
        <v>16364.37702289974</v>
      </c>
      <c r="AI1192" s="5">
        <v>281329.58355550125</v>
      </c>
      <c r="AJ1192" s="5">
        <v>450170.41644449875</v>
      </c>
      <c r="AK1192" s="5">
        <v>220769.04149439043</v>
      </c>
      <c r="AL1192" s="259">
        <v>0.1225</v>
      </c>
      <c r="AM1192" s="259" t="s">
        <v>156</v>
      </c>
      <c r="AN1192" s="5">
        <v>731500</v>
      </c>
      <c r="AO1192" s="5" t="s">
        <v>268</v>
      </c>
    </row>
    <row r="1193" spans="29:41" x14ac:dyDescent="0.3">
      <c r="AC1193" s="258">
        <v>42</v>
      </c>
      <c r="AD1193" s="79">
        <v>49096</v>
      </c>
      <c r="AE1193" s="244" t="s">
        <v>170</v>
      </c>
      <c r="AF1193" s="5">
        <v>13492.470857437333</v>
      </c>
      <c r="AG1193" s="5">
        <v>2871.9061654624084</v>
      </c>
      <c r="AH1193" s="5">
        <v>16364.377022899742</v>
      </c>
      <c r="AI1193" s="5">
        <v>267837.11269806389</v>
      </c>
      <c r="AJ1193" s="5">
        <v>463662.88730193611</v>
      </c>
      <c r="AK1193" s="5">
        <v>223640.94765985283</v>
      </c>
      <c r="AL1193" s="259">
        <v>0.1225</v>
      </c>
      <c r="AM1193" s="259" t="s">
        <v>156</v>
      </c>
      <c r="AN1193" s="5">
        <v>731500</v>
      </c>
      <c r="AO1193" s="5" t="s">
        <v>268</v>
      </c>
    </row>
    <row r="1194" spans="29:41" x14ac:dyDescent="0.3">
      <c r="AC1194" s="258">
        <v>43</v>
      </c>
      <c r="AD1194" s="79">
        <v>49126</v>
      </c>
      <c r="AE1194" s="244" t="s">
        <v>170</v>
      </c>
      <c r="AF1194" s="5">
        <v>13630.206497440338</v>
      </c>
      <c r="AG1194" s="5">
        <v>2734.1705254594021</v>
      </c>
      <c r="AH1194" s="5">
        <v>16364.37702289974</v>
      </c>
      <c r="AI1194" s="5">
        <v>254206.90620062355</v>
      </c>
      <c r="AJ1194" s="5">
        <v>477293.09379937645</v>
      </c>
      <c r="AK1194" s="5">
        <v>226375.11818531223</v>
      </c>
      <c r="AL1194" s="259">
        <v>0.1225</v>
      </c>
      <c r="AM1194" s="259" t="s">
        <v>156</v>
      </c>
      <c r="AN1194" s="5">
        <v>731500</v>
      </c>
      <c r="AO1194" s="5" t="s">
        <v>268</v>
      </c>
    </row>
    <row r="1195" spans="29:41" x14ac:dyDescent="0.3">
      <c r="AC1195" s="258">
        <v>44</v>
      </c>
      <c r="AD1195" s="79">
        <v>49157</v>
      </c>
      <c r="AE1195" s="244" t="s">
        <v>170</v>
      </c>
      <c r="AF1195" s="5">
        <v>13769.348188768374</v>
      </c>
      <c r="AG1195" s="5">
        <v>2595.0288341313653</v>
      </c>
      <c r="AH1195" s="5">
        <v>16364.37702289974</v>
      </c>
      <c r="AI1195" s="5">
        <v>240437.55801185517</v>
      </c>
      <c r="AJ1195" s="5">
        <v>491062.44198814483</v>
      </c>
      <c r="AK1195" s="5">
        <v>228970.1470194436</v>
      </c>
      <c r="AL1195" s="259">
        <v>0.1225</v>
      </c>
      <c r="AM1195" s="259" t="s">
        <v>156</v>
      </c>
      <c r="AN1195" s="5">
        <v>731500</v>
      </c>
      <c r="AO1195" s="5" t="s">
        <v>268</v>
      </c>
    </row>
    <row r="1196" spans="29:41" x14ac:dyDescent="0.3">
      <c r="AC1196" s="258">
        <v>45</v>
      </c>
      <c r="AD1196" s="79">
        <v>49188</v>
      </c>
      <c r="AE1196" s="244" t="s">
        <v>170</v>
      </c>
      <c r="AF1196" s="5">
        <v>13909.910284862051</v>
      </c>
      <c r="AG1196" s="5">
        <v>2454.4667380376882</v>
      </c>
      <c r="AH1196" s="5">
        <v>16364.37702289974</v>
      </c>
      <c r="AI1196" s="5">
        <v>226527.64772699313</v>
      </c>
      <c r="AJ1196" s="5">
        <v>504972.35227300687</v>
      </c>
      <c r="AK1196" s="5">
        <v>231424.61375748127</v>
      </c>
      <c r="AL1196" s="259">
        <v>0.1225</v>
      </c>
      <c r="AM1196" s="259" t="s">
        <v>156</v>
      </c>
      <c r="AN1196" s="5">
        <v>731500</v>
      </c>
      <c r="AO1196" s="5" t="s">
        <v>268</v>
      </c>
    </row>
    <row r="1197" spans="29:41" x14ac:dyDescent="0.3">
      <c r="AC1197" s="258">
        <v>46</v>
      </c>
      <c r="AD1197" s="79">
        <v>49218</v>
      </c>
      <c r="AE1197" s="244" t="s">
        <v>170</v>
      </c>
      <c r="AF1197" s="5">
        <v>14051.907285686688</v>
      </c>
      <c r="AG1197" s="5">
        <v>2312.4697372130549</v>
      </c>
      <c r="AH1197" s="5">
        <v>16364.377022899744</v>
      </c>
      <c r="AI1197" s="5">
        <v>212475.74044130644</v>
      </c>
      <c r="AJ1197" s="5">
        <v>519024.25955869356</v>
      </c>
      <c r="AK1197" s="5">
        <v>233737.08349469432</v>
      </c>
      <c r="AL1197" s="259">
        <v>0.1225</v>
      </c>
      <c r="AM1197" s="259" t="s">
        <v>156</v>
      </c>
      <c r="AN1197" s="5">
        <v>731500</v>
      </c>
      <c r="AO1197" s="5" t="s">
        <v>268</v>
      </c>
    </row>
    <row r="1198" spans="29:41" x14ac:dyDescent="0.3">
      <c r="AC1198" s="258">
        <v>47</v>
      </c>
      <c r="AD1198" s="79">
        <v>49249</v>
      </c>
      <c r="AE1198" s="244" t="s">
        <v>170</v>
      </c>
      <c r="AF1198" s="5">
        <v>14195.353839228072</v>
      </c>
      <c r="AG1198" s="5">
        <v>2169.0231836716698</v>
      </c>
      <c r="AH1198" s="5">
        <v>16364.377022899742</v>
      </c>
      <c r="AI1198" s="5">
        <v>198280.38660207836</v>
      </c>
      <c r="AJ1198" s="5">
        <v>533219.61339792167</v>
      </c>
      <c r="AK1198" s="5">
        <v>235906.10667836599</v>
      </c>
      <c r="AL1198" s="259">
        <v>0.1225</v>
      </c>
      <c r="AM1198" s="259" t="s">
        <v>156</v>
      </c>
      <c r="AN1198" s="5">
        <v>731500</v>
      </c>
      <c r="AO1198" s="5" t="s">
        <v>268</v>
      </c>
    </row>
    <row r="1199" spans="29:41" x14ac:dyDescent="0.3">
      <c r="AC1199" s="258">
        <v>48</v>
      </c>
      <c r="AD1199" s="79">
        <v>49279</v>
      </c>
      <c r="AE1199" s="244" t="s">
        <v>170</v>
      </c>
      <c r="AF1199" s="5">
        <v>14340.264743003525</v>
      </c>
      <c r="AG1199" s="5">
        <v>2024.1122798962165</v>
      </c>
      <c r="AH1199" s="5">
        <v>16364.377022899742</v>
      </c>
      <c r="AI1199" s="5">
        <v>183940.12185907483</v>
      </c>
      <c r="AJ1199" s="5">
        <v>547559.8781409252</v>
      </c>
      <c r="AK1199" s="5">
        <v>237930.21895826221</v>
      </c>
      <c r="AL1199" s="259">
        <v>0.1225</v>
      </c>
      <c r="AM1199" s="259" t="s">
        <v>156</v>
      </c>
      <c r="AN1199" s="5">
        <v>731500</v>
      </c>
      <c r="AO1199" s="5" t="s">
        <v>268</v>
      </c>
    </row>
    <row r="1200" spans="29:41" x14ac:dyDescent="0.3">
      <c r="AC1200" s="258">
        <v>49</v>
      </c>
      <c r="AD1200" s="79">
        <v>49310</v>
      </c>
      <c r="AE1200" s="244" t="s">
        <v>170</v>
      </c>
      <c r="AF1200" s="5">
        <v>14486.654945588351</v>
      </c>
      <c r="AG1200" s="5">
        <v>1877.7220773113888</v>
      </c>
      <c r="AH1200" s="5">
        <v>16364.37702289974</v>
      </c>
      <c r="AI1200" s="5">
        <v>169453.46691348648</v>
      </c>
      <c r="AJ1200" s="5">
        <v>562046.53308651352</v>
      </c>
      <c r="AK1200" s="5">
        <v>239807.9410355736</v>
      </c>
      <c r="AL1200" s="259">
        <v>0.1225</v>
      </c>
      <c r="AM1200" s="259" t="s">
        <v>156</v>
      </c>
      <c r="AN1200" s="5">
        <v>731500</v>
      </c>
      <c r="AO1200" s="5" t="s">
        <v>268</v>
      </c>
    </row>
    <row r="1201" spans="29:41" x14ac:dyDescent="0.3">
      <c r="AC1201" s="258">
        <v>50</v>
      </c>
      <c r="AD1201" s="79">
        <v>49341</v>
      </c>
      <c r="AE1201" s="244" t="s">
        <v>170</v>
      </c>
      <c r="AF1201" s="5">
        <v>14634.5395481579</v>
      </c>
      <c r="AG1201" s="5">
        <v>1729.8374747418411</v>
      </c>
      <c r="AH1201" s="5">
        <v>16364.37702289974</v>
      </c>
      <c r="AI1201" s="5">
        <v>154818.92736532859</v>
      </c>
      <c r="AJ1201" s="5">
        <v>576681.07263467147</v>
      </c>
      <c r="AK1201" s="5">
        <v>241537.77851031543</v>
      </c>
      <c r="AL1201" s="259">
        <v>0.1225</v>
      </c>
      <c r="AM1201" s="259" t="s">
        <v>156</v>
      </c>
      <c r="AN1201" s="5">
        <v>731500</v>
      </c>
      <c r="AO1201" s="5" t="s">
        <v>268</v>
      </c>
    </row>
    <row r="1202" spans="29:41" x14ac:dyDescent="0.3">
      <c r="AC1202" s="258">
        <v>51</v>
      </c>
      <c r="AD1202" s="79">
        <v>49369</v>
      </c>
      <c r="AE1202" s="244" t="s">
        <v>170</v>
      </c>
      <c r="AF1202" s="5">
        <v>14783.933806045347</v>
      </c>
      <c r="AG1202" s="5">
        <v>1580.443216854396</v>
      </c>
      <c r="AH1202" s="5">
        <v>16364.377022899742</v>
      </c>
      <c r="AI1202" s="5">
        <v>140034.99355928323</v>
      </c>
      <c r="AJ1202" s="5">
        <v>591465.0064407168</v>
      </c>
      <c r="AK1202" s="5">
        <v>243118.22172716982</v>
      </c>
      <c r="AL1202" s="259">
        <v>0.1225</v>
      </c>
      <c r="AM1202" s="259" t="s">
        <v>156</v>
      </c>
      <c r="AN1202" s="5">
        <v>731500</v>
      </c>
      <c r="AO1202" s="5" t="s">
        <v>268</v>
      </c>
    </row>
    <row r="1203" spans="29:41" x14ac:dyDescent="0.3">
      <c r="AC1203" s="258">
        <v>52</v>
      </c>
      <c r="AD1203" s="79">
        <v>49400</v>
      </c>
      <c r="AE1203" s="244" t="s">
        <v>170</v>
      </c>
      <c r="AF1203" s="5">
        <v>14934.85313031539</v>
      </c>
      <c r="AG1203" s="5">
        <v>1429.5238925843496</v>
      </c>
      <c r="AH1203" s="5">
        <v>16364.37702289974</v>
      </c>
      <c r="AI1203" s="5">
        <v>125100.14042896785</v>
      </c>
      <c r="AJ1203" s="5">
        <v>606399.85957103223</v>
      </c>
      <c r="AK1203" s="5">
        <v>244547.74561975416</v>
      </c>
      <c r="AL1203" s="259">
        <v>0.1225</v>
      </c>
      <c r="AM1203" s="259" t="s">
        <v>156</v>
      </c>
      <c r="AN1203" s="5">
        <v>731500</v>
      </c>
      <c r="AO1203" s="5" t="s">
        <v>268</v>
      </c>
    </row>
    <row r="1204" spans="29:41" x14ac:dyDescent="0.3">
      <c r="AC1204" s="258">
        <v>53</v>
      </c>
      <c r="AD1204" s="79">
        <v>49430</v>
      </c>
      <c r="AE1204" s="244" t="s">
        <v>170</v>
      </c>
      <c r="AF1204" s="5">
        <v>15087.313089354027</v>
      </c>
      <c r="AG1204" s="5">
        <v>1277.0639335457133</v>
      </c>
      <c r="AH1204" s="5">
        <v>16364.37702289974</v>
      </c>
      <c r="AI1204" s="5">
        <v>110012.82733961382</v>
      </c>
      <c r="AJ1204" s="5">
        <v>621487.17266038631</v>
      </c>
      <c r="AK1204" s="5">
        <v>245824.80955329989</v>
      </c>
      <c r="AL1204" s="259">
        <v>0.1225</v>
      </c>
      <c r="AM1204" s="259" t="s">
        <v>156</v>
      </c>
      <c r="AN1204" s="5">
        <v>731500</v>
      </c>
      <c r="AO1204" s="5" t="s">
        <v>268</v>
      </c>
    </row>
    <row r="1205" spans="29:41" x14ac:dyDescent="0.3">
      <c r="AC1205" s="258">
        <v>54</v>
      </c>
      <c r="AD1205" s="79">
        <v>49461</v>
      </c>
      <c r="AE1205" s="244" t="s">
        <v>170</v>
      </c>
      <c r="AF1205" s="5">
        <v>15241.329410474511</v>
      </c>
      <c r="AG1205" s="5">
        <v>1123.0476124252245</v>
      </c>
      <c r="AH1205" s="5">
        <v>16364.377022899736</v>
      </c>
      <c r="AI1205" s="5">
        <v>94771.49792913931</v>
      </c>
      <c r="AJ1205" s="5">
        <v>636728.50207086082</v>
      </c>
      <c r="AK1205" s="5">
        <v>246947.85716572512</v>
      </c>
      <c r="AL1205" s="259">
        <v>0.1225</v>
      </c>
      <c r="AM1205" s="259" t="s">
        <v>156</v>
      </c>
      <c r="AN1205" s="5">
        <v>731500</v>
      </c>
      <c r="AO1205" s="5" t="s">
        <v>268</v>
      </c>
    </row>
    <row r="1206" spans="29:41" x14ac:dyDescent="0.3">
      <c r="AC1206" s="258">
        <v>55</v>
      </c>
      <c r="AD1206" s="79">
        <v>49491</v>
      </c>
      <c r="AE1206" s="244" t="s">
        <v>170</v>
      </c>
      <c r="AF1206" s="5">
        <v>15396.917981539773</v>
      </c>
      <c r="AG1206" s="5">
        <v>967.45904135996375</v>
      </c>
      <c r="AH1206" s="5">
        <v>16364.377022899736</v>
      </c>
      <c r="AI1206" s="5">
        <v>79374.579947599545</v>
      </c>
      <c r="AJ1206" s="5">
        <v>652125.42005240056</v>
      </c>
      <c r="AK1206" s="5">
        <v>247915.31620708507</v>
      </c>
      <c r="AL1206" s="259">
        <v>0.1225</v>
      </c>
      <c r="AM1206" s="259" t="s">
        <v>156</v>
      </c>
      <c r="AN1206" s="5">
        <v>731500</v>
      </c>
      <c r="AO1206" s="5" t="s">
        <v>268</v>
      </c>
    </row>
    <row r="1207" spans="29:41" x14ac:dyDescent="0.3">
      <c r="AC1207" s="258">
        <v>56</v>
      </c>
      <c r="AD1207" s="79">
        <v>49522</v>
      </c>
      <c r="AE1207" s="244" t="s">
        <v>170</v>
      </c>
      <c r="AF1207" s="5">
        <v>15554.094852601331</v>
      </c>
      <c r="AG1207" s="5">
        <v>810.28217029841198</v>
      </c>
      <c r="AH1207" s="5">
        <v>16364.377022899744</v>
      </c>
      <c r="AI1207" s="5">
        <v>63820.485094998214</v>
      </c>
      <c r="AJ1207" s="5">
        <v>667679.51490500185</v>
      </c>
      <c r="AK1207" s="5">
        <v>248725.59837738349</v>
      </c>
      <c r="AL1207" s="259">
        <v>0.1225</v>
      </c>
      <c r="AM1207" s="259" t="s">
        <v>156</v>
      </c>
      <c r="AN1207" s="5">
        <v>731500</v>
      </c>
      <c r="AO1207" s="5" t="s">
        <v>268</v>
      </c>
    </row>
    <row r="1208" spans="29:41" x14ac:dyDescent="0.3">
      <c r="AC1208" s="258">
        <v>57</v>
      </c>
      <c r="AD1208" s="79">
        <v>49553</v>
      </c>
      <c r="AE1208" s="244" t="s">
        <v>170</v>
      </c>
      <c r="AF1208" s="5">
        <v>15712.876237554969</v>
      </c>
      <c r="AG1208" s="5">
        <v>651.50078534477348</v>
      </c>
      <c r="AH1208" s="5">
        <v>16364.377022899742</v>
      </c>
      <c r="AI1208" s="5">
        <v>48107.608857443243</v>
      </c>
      <c r="AJ1208" s="5">
        <v>683392.39114255679</v>
      </c>
      <c r="AK1208" s="5">
        <v>249377.09916272826</v>
      </c>
      <c r="AL1208" s="259">
        <v>0.1225</v>
      </c>
      <c r="AM1208" s="259" t="s">
        <v>156</v>
      </c>
      <c r="AN1208" s="5">
        <v>731500</v>
      </c>
      <c r="AO1208" s="5" t="s">
        <v>268</v>
      </c>
    </row>
    <row r="1209" spans="29:41" x14ac:dyDescent="0.3">
      <c r="AC1209" s="258">
        <v>58</v>
      </c>
      <c r="AD1209" s="79">
        <v>49583</v>
      </c>
      <c r="AE1209" s="244" t="s">
        <v>170</v>
      </c>
      <c r="AF1209" s="5">
        <v>15873.278515813337</v>
      </c>
      <c r="AG1209" s="5">
        <v>491.09850708639976</v>
      </c>
      <c r="AH1209" s="5">
        <v>16364.377022899736</v>
      </c>
      <c r="AI1209" s="5">
        <v>32234.330341629906</v>
      </c>
      <c r="AJ1209" s="5">
        <v>699265.66965837008</v>
      </c>
      <c r="AK1209" s="5">
        <v>249868.19766981466</v>
      </c>
      <c r="AL1209" s="259">
        <v>0.1225</v>
      </c>
      <c r="AM1209" s="259" t="s">
        <v>156</v>
      </c>
      <c r="AN1209" s="5">
        <v>731500</v>
      </c>
      <c r="AO1209" s="5" t="s">
        <v>268</v>
      </c>
    </row>
    <row r="1210" spans="29:41" x14ac:dyDescent="0.3">
      <c r="AC1210" s="258">
        <v>59</v>
      </c>
      <c r="AD1210" s="79">
        <v>49614</v>
      </c>
      <c r="AE1210" s="244" t="s">
        <v>170</v>
      </c>
      <c r="AF1210" s="5">
        <v>16035.318233995602</v>
      </c>
      <c r="AG1210" s="5">
        <v>329.05878890413862</v>
      </c>
      <c r="AH1210" s="5">
        <v>16364.37702289974</v>
      </c>
      <c r="AI1210" s="5">
        <v>16199.012107634304</v>
      </c>
      <c r="AJ1210" s="5">
        <v>715300.98789236567</v>
      </c>
      <c r="AK1210" s="5">
        <v>250197.2564587188</v>
      </c>
      <c r="AL1210" s="259">
        <v>0.1225</v>
      </c>
      <c r="AM1210" s="259" t="s">
        <v>156</v>
      </c>
      <c r="AN1210" s="5">
        <v>731500</v>
      </c>
      <c r="AO1210" s="5" t="s">
        <v>268</v>
      </c>
    </row>
    <row r="1211" spans="29:41" x14ac:dyDescent="0.3">
      <c r="AC1211" s="258">
        <v>60</v>
      </c>
      <c r="AD1211" s="79">
        <v>49644</v>
      </c>
      <c r="AE1211" s="244" t="s">
        <v>170</v>
      </c>
      <c r="AF1211" s="5">
        <v>16199.012107634302</v>
      </c>
      <c r="AG1211" s="5">
        <v>165.36491526543352</v>
      </c>
      <c r="AH1211" s="5">
        <v>16364.377022899736</v>
      </c>
      <c r="AI1211" s="5">
        <v>1.0231815394945443E-12</v>
      </c>
      <c r="AJ1211" s="5">
        <v>731500</v>
      </c>
      <c r="AK1211" s="5">
        <v>250362.62137398424</v>
      </c>
      <c r="AL1211" s="259">
        <v>0.1225</v>
      </c>
      <c r="AM1211" s="259" t="s">
        <v>156</v>
      </c>
      <c r="AN1211" s="5">
        <v>731500</v>
      </c>
      <c r="AO1211" s="5" t="s">
        <v>268</v>
      </c>
    </row>
    <row r="1212" spans="29:41" x14ac:dyDescent="0.3">
      <c r="AC1212" s="258">
        <v>0</v>
      </c>
      <c r="AD1212" s="79">
        <v>47908</v>
      </c>
      <c r="AE1212" s="244" t="s">
        <v>171</v>
      </c>
      <c r="AF1212" s="5">
        <v>0</v>
      </c>
      <c r="AG1212" s="5">
        <v>0</v>
      </c>
      <c r="AH1212" s="5">
        <v>0</v>
      </c>
      <c r="AI1212" s="5">
        <v>627000</v>
      </c>
      <c r="AJ1212" s="5">
        <v>0</v>
      </c>
      <c r="AK1212" s="5">
        <v>0</v>
      </c>
      <c r="AL1212" s="259">
        <v>0.1075</v>
      </c>
      <c r="AM1212" s="259" t="s">
        <v>149</v>
      </c>
      <c r="AN1212" s="5">
        <v>627000</v>
      </c>
      <c r="AO1212" s="5" t="s">
        <v>268</v>
      </c>
    </row>
    <row r="1213" spans="29:41" x14ac:dyDescent="0.3">
      <c r="AC1213" s="258">
        <v>1</v>
      </c>
      <c r="AD1213" s="79">
        <v>47939</v>
      </c>
      <c r="AE1213" s="244" t="s">
        <v>171</v>
      </c>
      <c r="AF1213" s="5">
        <v>7937.5819582525492</v>
      </c>
      <c r="AG1213" s="5">
        <v>5616.875</v>
      </c>
      <c r="AH1213" s="5">
        <v>13554.456958252549</v>
      </c>
      <c r="AI1213" s="5">
        <v>619062.41804174741</v>
      </c>
      <c r="AJ1213" s="5">
        <v>7937.5819582525492</v>
      </c>
      <c r="AK1213" s="5">
        <v>5616.875</v>
      </c>
      <c r="AL1213" s="259">
        <v>0.1075</v>
      </c>
      <c r="AM1213" s="259" t="s">
        <v>149</v>
      </c>
      <c r="AN1213" s="5">
        <v>627000</v>
      </c>
      <c r="AO1213" s="5" t="s">
        <v>268</v>
      </c>
    </row>
    <row r="1214" spans="29:41" x14ac:dyDescent="0.3">
      <c r="AC1214" s="258">
        <v>2</v>
      </c>
      <c r="AD1214" s="79">
        <v>47969</v>
      </c>
      <c r="AE1214" s="244" t="s">
        <v>171</v>
      </c>
      <c r="AF1214" s="5">
        <v>8008.6894632952235</v>
      </c>
      <c r="AG1214" s="5">
        <v>5545.7674949573202</v>
      </c>
      <c r="AH1214" s="5">
        <v>13554.456958252544</v>
      </c>
      <c r="AI1214" s="5">
        <v>611053.72857845214</v>
      </c>
      <c r="AJ1214" s="5">
        <v>15946.271421547772</v>
      </c>
      <c r="AK1214" s="5">
        <v>11162.642494957319</v>
      </c>
      <c r="AL1214" s="259">
        <v>0.1075</v>
      </c>
      <c r="AM1214" s="259" t="s">
        <v>149</v>
      </c>
      <c r="AN1214" s="5">
        <v>627000</v>
      </c>
      <c r="AO1214" s="5" t="s">
        <v>268</v>
      </c>
    </row>
    <row r="1215" spans="29:41" x14ac:dyDescent="0.3">
      <c r="AC1215" s="258">
        <v>3</v>
      </c>
      <c r="AD1215" s="79">
        <v>48000</v>
      </c>
      <c r="AE1215" s="244" t="s">
        <v>171</v>
      </c>
      <c r="AF1215" s="5">
        <v>8080.4339730705751</v>
      </c>
      <c r="AG1215" s="5">
        <v>5474.0229851819668</v>
      </c>
      <c r="AH1215" s="5">
        <v>13554.456958252542</v>
      </c>
      <c r="AI1215" s="5">
        <v>602973.29460538155</v>
      </c>
      <c r="AJ1215" s="5">
        <v>24026.705394618348</v>
      </c>
      <c r="AK1215" s="5">
        <v>16636.665480139287</v>
      </c>
      <c r="AL1215" s="259">
        <v>0.1075</v>
      </c>
      <c r="AM1215" s="259" t="s">
        <v>149</v>
      </c>
      <c r="AN1215" s="5">
        <v>627000</v>
      </c>
      <c r="AO1215" s="5" t="s">
        <v>268</v>
      </c>
    </row>
    <row r="1216" spans="29:41" x14ac:dyDescent="0.3">
      <c r="AC1216" s="258">
        <v>4</v>
      </c>
      <c r="AD1216" s="79">
        <v>48030</v>
      </c>
      <c r="AE1216" s="244" t="s">
        <v>171</v>
      </c>
      <c r="AF1216" s="5">
        <v>8152.8211940793326</v>
      </c>
      <c r="AG1216" s="5">
        <v>5401.6357641732093</v>
      </c>
      <c r="AH1216" s="5">
        <v>13554.456958252542</v>
      </c>
      <c r="AI1216" s="5">
        <v>594820.4734113022</v>
      </c>
      <c r="AJ1216" s="5">
        <v>32179.526588697681</v>
      </c>
      <c r="AK1216" s="5">
        <v>22038.301244312497</v>
      </c>
      <c r="AL1216" s="259">
        <v>0.1075</v>
      </c>
      <c r="AM1216" s="259" t="s">
        <v>149</v>
      </c>
      <c r="AN1216" s="5">
        <v>627000</v>
      </c>
      <c r="AO1216" s="5" t="s">
        <v>268</v>
      </c>
    </row>
    <row r="1217" spans="29:41" x14ac:dyDescent="0.3">
      <c r="AC1217" s="258">
        <v>5</v>
      </c>
      <c r="AD1217" s="79">
        <v>48061</v>
      </c>
      <c r="AE1217" s="244" t="s">
        <v>171</v>
      </c>
      <c r="AF1217" s="5">
        <v>8225.8568839429608</v>
      </c>
      <c r="AG1217" s="5">
        <v>5328.6000743095819</v>
      </c>
      <c r="AH1217" s="5">
        <v>13554.456958252542</v>
      </c>
      <c r="AI1217" s="5">
        <v>586594.61652735923</v>
      </c>
      <c r="AJ1217" s="5">
        <v>40405.383472640642</v>
      </c>
      <c r="AK1217" s="5">
        <v>27366.90131862208</v>
      </c>
      <c r="AL1217" s="259">
        <v>0.1075</v>
      </c>
      <c r="AM1217" s="259" t="s">
        <v>149</v>
      </c>
      <c r="AN1217" s="5">
        <v>627000</v>
      </c>
      <c r="AO1217" s="5" t="s">
        <v>268</v>
      </c>
    </row>
    <row r="1218" spans="29:41" x14ac:dyDescent="0.3">
      <c r="AC1218" s="258">
        <v>6</v>
      </c>
      <c r="AD1218" s="79">
        <v>48092</v>
      </c>
      <c r="AE1218" s="244" t="s">
        <v>171</v>
      </c>
      <c r="AF1218" s="5">
        <v>8299.5468518616181</v>
      </c>
      <c r="AG1218" s="5">
        <v>5254.9101063909266</v>
      </c>
      <c r="AH1218" s="5">
        <v>13554.456958252544</v>
      </c>
      <c r="AI1218" s="5">
        <v>578295.06967549759</v>
      </c>
      <c r="AJ1218" s="5">
        <v>48704.93032450226</v>
      </c>
      <c r="AK1218" s="5">
        <v>32621.811425013006</v>
      </c>
      <c r="AL1218" s="259">
        <v>0.1075</v>
      </c>
      <c r="AM1218" s="259" t="s">
        <v>149</v>
      </c>
      <c r="AN1218" s="5">
        <v>627000</v>
      </c>
      <c r="AO1218" s="5" t="s">
        <v>268</v>
      </c>
    </row>
    <row r="1219" spans="29:41" x14ac:dyDescent="0.3">
      <c r="AC1219" s="258">
        <v>7</v>
      </c>
      <c r="AD1219" s="79">
        <v>48122</v>
      </c>
      <c r="AE1219" s="244" t="s">
        <v>171</v>
      </c>
      <c r="AF1219" s="5">
        <v>8373.8969590762099</v>
      </c>
      <c r="AG1219" s="5">
        <v>5180.5599991763329</v>
      </c>
      <c r="AH1219" s="5">
        <v>13554.456958252542</v>
      </c>
      <c r="AI1219" s="5">
        <v>569921.17271642142</v>
      </c>
      <c r="AJ1219" s="5">
        <v>57078.827283578474</v>
      </c>
      <c r="AK1219" s="5">
        <v>37802.371424189339</v>
      </c>
      <c r="AL1219" s="259">
        <v>0.1075</v>
      </c>
      <c r="AM1219" s="259" t="s">
        <v>149</v>
      </c>
      <c r="AN1219" s="5">
        <v>627000</v>
      </c>
      <c r="AO1219" s="5" t="s">
        <v>268</v>
      </c>
    </row>
    <row r="1220" spans="29:41" x14ac:dyDescent="0.3">
      <c r="AC1220" s="258">
        <v>8</v>
      </c>
      <c r="AD1220" s="79">
        <v>48153</v>
      </c>
      <c r="AE1220" s="244" t="s">
        <v>171</v>
      </c>
      <c r="AF1220" s="5">
        <v>8448.9131193346002</v>
      </c>
      <c r="AG1220" s="5">
        <v>5105.5438389179417</v>
      </c>
      <c r="AH1220" s="5">
        <v>13554.456958252542</v>
      </c>
      <c r="AI1220" s="5">
        <v>561472.25959708681</v>
      </c>
      <c r="AJ1220" s="5">
        <v>65527.74040291307</v>
      </c>
      <c r="AK1220" s="5">
        <v>42907.915263107279</v>
      </c>
      <c r="AL1220" s="259">
        <v>0.1075</v>
      </c>
      <c r="AM1220" s="259" t="s">
        <v>149</v>
      </c>
      <c r="AN1220" s="5">
        <v>627000</v>
      </c>
      <c r="AO1220" s="5" t="s">
        <v>268</v>
      </c>
    </row>
    <row r="1221" spans="29:41" x14ac:dyDescent="0.3">
      <c r="AC1221" s="258">
        <v>9</v>
      </c>
      <c r="AD1221" s="79">
        <v>48183</v>
      </c>
      <c r="AE1221" s="244" t="s">
        <v>171</v>
      </c>
      <c r="AF1221" s="5">
        <v>8524.6012993619734</v>
      </c>
      <c r="AG1221" s="5">
        <v>5029.8556588905694</v>
      </c>
      <c r="AH1221" s="5">
        <v>13554.456958252542</v>
      </c>
      <c r="AI1221" s="5">
        <v>552947.65829772479</v>
      </c>
      <c r="AJ1221" s="5">
        <v>74052.341702275036</v>
      </c>
      <c r="AK1221" s="5">
        <v>47937.77092199785</v>
      </c>
      <c r="AL1221" s="259">
        <v>0.1075</v>
      </c>
      <c r="AM1221" s="259" t="s">
        <v>149</v>
      </c>
      <c r="AN1221" s="5">
        <v>627000</v>
      </c>
      <c r="AO1221" s="5" t="s">
        <v>268</v>
      </c>
    </row>
    <row r="1222" spans="29:41" x14ac:dyDescent="0.3">
      <c r="AC1222" s="258">
        <v>10</v>
      </c>
      <c r="AD1222" s="79">
        <v>48214</v>
      </c>
      <c r="AE1222" s="244" t="s">
        <v>171</v>
      </c>
      <c r="AF1222" s="5">
        <v>8600.9675193354233</v>
      </c>
      <c r="AG1222" s="5">
        <v>4953.4894389171177</v>
      </c>
      <c r="AH1222" s="5">
        <v>13554.45695825254</v>
      </c>
      <c r="AI1222" s="5">
        <v>544346.69077838934</v>
      </c>
      <c r="AJ1222" s="5">
        <v>82653.309221610456</v>
      </c>
      <c r="AK1222" s="5">
        <v>52891.260360914966</v>
      </c>
      <c r="AL1222" s="259">
        <v>0.1075</v>
      </c>
      <c r="AM1222" s="259" t="s">
        <v>149</v>
      </c>
      <c r="AN1222" s="5">
        <v>627000</v>
      </c>
      <c r="AO1222" s="5" t="s">
        <v>268</v>
      </c>
    </row>
    <row r="1223" spans="29:41" x14ac:dyDescent="0.3">
      <c r="AC1223" s="258">
        <v>11</v>
      </c>
      <c r="AD1223" s="79">
        <v>48245</v>
      </c>
      <c r="AE1223" s="244" t="s">
        <v>171</v>
      </c>
      <c r="AF1223" s="5">
        <v>8678.0178533628023</v>
      </c>
      <c r="AG1223" s="5">
        <v>4876.4391048897378</v>
      </c>
      <c r="AH1223" s="5">
        <v>13554.45695825254</v>
      </c>
      <c r="AI1223" s="5">
        <v>535668.67292502651</v>
      </c>
      <c r="AJ1223" s="5">
        <v>91331.327074973262</v>
      </c>
      <c r="AK1223" s="5">
        <v>57767.699465804704</v>
      </c>
      <c r="AL1223" s="259">
        <v>0.1075</v>
      </c>
      <c r="AM1223" s="259" t="s">
        <v>149</v>
      </c>
      <c r="AN1223" s="5">
        <v>627000</v>
      </c>
      <c r="AO1223" s="5" t="s">
        <v>268</v>
      </c>
    </row>
    <row r="1224" spans="29:41" x14ac:dyDescent="0.3">
      <c r="AC1224" s="258">
        <v>12</v>
      </c>
      <c r="AD1224" s="79">
        <v>48274</v>
      </c>
      <c r="AE1224" s="244" t="s">
        <v>171</v>
      </c>
      <c r="AF1224" s="5">
        <v>8755.7584299658429</v>
      </c>
      <c r="AG1224" s="5">
        <v>4798.6985282866954</v>
      </c>
      <c r="AH1224" s="5">
        <v>13554.456958252538</v>
      </c>
      <c r="AI1224" s="5">
        <v>526912.91449506069</v>
      </c>
      <c r="AJ1224" s="5">
        <v>100087.08550493911</v>
      </c>
      <c r="AK1224" s="5">
        <v>62566.3979940914</v>
      </c>
      <c r="AL1224" s="259">
        <v>0.1075</v>
      </c>
      <c r="AM1224" s="259" t="s">
        <v>149</v>
      </c>
      <c r="AN1224" s="5">
        <v>627000</v>
      </c>
      <c r="AO1224" s="5" t="s">
        <v>268</v>
      </c>
    </row>
    <row r="1225" spans="29:41" x14ac:dyDescent="0.3">
      <c r="AC1225" s="258">
        <v>13</v>
      </c>
      <c r="AD1225" s="79">
        <v>48305</v>
      </c>
      <c r="AE1225" s="244" t="s">
        <v>171</v>
      </c>
      <c r="AF1225" s="5">
        <v>8834.1954325676215</v>
      </c>
      <c r="AG1225" s="5">
        <v>4720.2615256849185</v>
      </c>
      <c r="AH1225" s="5">
        <v>13554.45695825254</v>
      </c>
      <c r="AI1225" s="5">
        <v>518078.71906249307</v>
      </c>
      <c r="AJ1225" s="5">
        <v>108921.28093750673</v>
      </c>
      <c r="AK1225" s="5">
        <v>67286.659519776324</v>
      </c>
      <c r="AL1225" s="259">
        <v>0.1075</v>
      </c>
      <c r="AM1225" s="259" t="s">
        <v>149</v>
      </c>
      <c r="AN1225" s="5">
        <v>627000</v>
      </c>
      <c r="AO1225" s="5" t="s">
        <v>268</v>
      </c>
    </row>
    <row r="1226" spans="29:41" x14ac:dyDescent="0.3">
      <c r="AC1226" s="258">
        <v>14</v>
      </c>
      <c r="AD1226" s="79">
        <v>48335</v>
      </c>
      <c r="AE1226" s="244" t="s">
        <v>171</v>
      </c>
      <c r="AF1226" s="5">
        <v>8913.3350999843733</v>
      </c>
      <c r="AG1226" s="5">
        <v>4641.1218582681668</v>
      </c>
      <c r="AH1226" s="5">
        <v>13554.45695825254</v>
      </c>
      <c r="AI1226" s="5">
        <v>509165.3839625087</v>
      </c>
      <c r="AJ1226" s="5">
        <v>117834.6160374911</v>
      </c>
      <c r="AK1226" s="5">
        <v>71927.781378044485</v>
      </c>
      <c r="AL1226" s="259">
        <v>0.1075</v>
      </c>
      <c r="AM1226" s="259" t="s">
        <v>149</v>
      </c>
      <c r="AN1226" s="5">
        <v>627000</v>
      </c>
      <c r="AO1226" s="5" t="s">
        <v>268</v>
      </c>
    </row>
    <row r="1227" spans="29:41" x14ac:dyDescent="0.3">
      <c r="AC1227" s="258">
        <v>15</v>
      </c>
      <c r="AD1227" s="79">
        <v>48366</v>
      </c>
      <c r="AE1227" s="244" t="s">
        <v>171</v>
      </c>
      <c r="AF1227" s="5">
        <v>8993.1837269217322</v>
      </c>
      <c r="AG1227" s="5">
        <v>4561.273231330807</v>
      </c>
      <c r="AH1227" s="5">
        <v>13554.45695825254</v>
      </c>
      <c r="AI1227" s="5">
        <v>500172.20023558696</v>
      </c>
      <c r="AJ1227" s="5">
        <v>126827.79976441283</v>
      </c>
      <c r="AK1227" s="5">
        <v>76489.054609375293</v>
      </c>
      <c r="AL1227" s="259">
        <v>0.1075</v>
      </c>
      <c r="AM1227" s="259" t="s">
        <v>149</v>
      </c>
      <c r="AN1227" s="5">
        <v>627000</v>
      </c>
      <c r="AO1227" s="5" t="s">
        <v>268</v>
      </c>
    </row>
    <row r="1228" spans="29:41" x14ac:dyDescent="0.3">
      <c r="AC1228" s="258">
        <v>16</v>
      </c>
      <c r="AD1228" s="79">
        <v>48396</v>
      </c>
      <c r="AE1228" s="244" t="s">
        <v>171</v>
      </c>
      <c r="AF1228" s="5">
        <v>9073.7476644754061</v>
      </c>
      <c r="AG1228" s="5">
        <v>4480.7092937771331</v>
      </c>
      <c r="AH1228" s="5">
        <v>13554.45695825254</v>
      </c>
      <c r="AI1228" s="5">
        <v>491098.45257111156</v>
      </c>
      <c r="AJ1228" s="5">
        <v>135901.54742888824</v>
      </c>
      <c r="AK1228" s="5">
        <v>80969.76390315243</v>
      </c>
      <c r="AL1228" s="259">
        <v>0.1075</v>
      </c>
      <c r="AM1228" s="259" t="s">
        <v>149</v>
      </c>
      <c r="AN1228" s="5">
        <v>627000</v>
      </c>
      <c r="AO1228" s="5" t="s">
        <v>268</v>
      </c>
    </row>
    <row r="1229" spans="29:41" x14ac:dyDescent="0.3">
      <c r="AC1229" s="258">
        <v>17</v>
      </c>
      <c r="AD1229" s="79">
        <v>48427</v>
      </c>
      <c r="AE1229" s="244" t="s">
        <v>171</v>
      </c>
      <c r="AF1229" s="5">
        <v>9155.0333206363321</v>
      </c>
      <c r="AG1229" s="5">
        <v>4399.423637616208</v>
      </c>
      <c r="AH1229" s="5">
        <v>13554.45695825254</v>
      </c>
      <c r="AI1229" s="5">
        <v>481943.41925047524</v>
      </c>
      <c r="AJ1229" s="5">
        <v>145056.58074952458</v>
      </c>
      <c r="AK1229" s="5">
        <v>85369.187540768646</v>
      </c>
      <c r="AL1229" s="259">
        <v>0.1075</v>
      </c>
      <c r="AM1229" s="259" t="s">
        <v>149</v>
      </c>
      <c r="AN1229" s="5">
        <v>627000</v>
      </c>
      <c r="AO1229" s="5" t="s">
        <v>268</v>
      </c>
    </row>
    <row r="1230" spans="29:41" x14ac:dyDescent="0.3">
      <c r="AC1230" s="258">
        <v>18</v>
      </c>
      <c r="AD1230" s="79">
        <v>48458</v>
      </c>
      <c r="AE1230" s="244" t="s">
        <v>171</v>
      </c>
      <c r="AF1230" s="5">
        <v>9237.0471608003681</v>
      </c>
      <c r="AG1230" s="5">
        <v>4317.4097974521737</v>
      </c>
      <c r="AH1230" s="5">
        <v>13554.456958252542</v>
      </c>
      <c r="AI1230" s="5">
        <v>472706.37208967487</v>
      </c>
      <c r="AJ1230" s="5">
        <v>154293.62791032495</v>
      </c>
      <c r="AK1230" s="5">
        <v>89686.597338220818</v>
      </c>
      <c r="AL1230" s="259">
        <v>0.1075</v>
      </c>
      <c r="AM1230" s="259" t="s">
        <v>149</v>
      </c>
      <c r="AN1230" s="5">
        <v>627000</v>
      </c>
      <c r="AO1230" s="5" t="s">
        <v>268</v>
      </c>
    </row>
    <row r="1231" spans="29:41" x14ac:dyDescent="0.3">
      <c r="AC1231" s="258">
        <v>19</v>
      </c>
      <c r="AD1231" s="79">
        <v>48488</v>
      </c>
      <c r="AE1231" s="244" t="s">
        <v>171</v>
      </c>
      <c r="AF1231" s="5">
        <v>9319.7957082825342</v>
      </c>
      <c r="AG1231" s="5">
        <v>4234.6612499700041</v>
      </c>
      <c r="AH1231" s="5">
        <v>13554.456958252538</v>
      </c>
      <c r="AI1231" s="5">
        <v>463386.57638139231</v>
      </c>
      <c r="AJ1231" s="5">
        <v>163613.42361860748</v>
      </c>
      <c r="AK1231" s="5">
        <v>93921.258588190816</v>
      </c>
      <c r="AL1231" s="259">
        <v>0.1075</v>
      </c>
      <c r="AM1231" s="259" t="s">
        <v>149</v>
      </c>
      <c r="AN1231" s="5">
        <v>627000</v>
      </c>
      <c r="AO1231" s="5" t="s">
        <v>268</v>
      </c>
    </row>
    <row r="1232" spans="29:41" x14ac:dyDescent="0.3">
      <c r="AC1232" s="258">
        <v>20</v>
      </c>
      <c r="AD1232" s="79">
        <v>48519</v>
      </c>
      <c r="AE1232" s="244" t="s">
        <v>171</v>
      </c>
      <c r="AF1232" s="5">
        <v>9403.2855448359005</v>
      </c>
      <c r="AG1232" s="5">
        <v>4151.1714134166396</v>
      </c>
      <c r="AH1232" s="5">
        <v>13554.45695825254</v>
      </c>
      <c r="AI1232" s="5">
        <v>453983.29083655641</v>
      </c>
      <c r="AJ1232" s="5">
        <v>173016.70916344339</v>
      </c>
      <c r="AK1232" s="5">
        <v>98072.430001607456</v>
      </c>
      <c r="AL1232" s="259">
        <v>0.1075</v>
      </c>
      <c r="AM1232" s="259" t="s">
        <v>149</v>
      </c>
      <c r="AN1232" s="5">
        <v>627000</v>
      </c>
      <c r="AO1232" s="5" t="s">
        <v>268</v>
      </c>
    </row>
    <row r="1233" spans="29:41" x14ac:dyDescent="0.3">
      <c r="AC1233" s="258">
        <v>21</v>
      </c>
      <c r="AD1233" s="79">
        <v>48549</v>
      </c>
      <c r="AE1233" s="244" t="s">
        <v>171</v>
      </c>
      <c r="AF1233" s="5">
        <v>9487.5233111750567</v>
      </c>
      <c r="AG1233" s="5">
        <v>4066.9336470774842</v>
      </c>
      <c r="AH1233" s="5">
        <v>13554.45695825254</v>
      </c>
      <c r="AI1233" s="5">
        <v>444495.76752538135</v>
      </c>
      <c r="AJ1233" s="5">
        <v>182504.23247461845</v>
      </c>
      <c r="AK1233" s="5">
        <v>102139.36364868494</v>
      </c>
      <c r="AL1233" s="259">
        <v>0.1075</v>
      </c>
      <c r="AM1233" s="259" t="s">
        <v>149</v>
      </c>
      <c r="AN1233" s="5">
        <v>627000</v>
      </c>
      <c r="AO1233" s="5" t="s">
        <v>268</v>
      </c>
    </row>
    <row r="1234" spans="29:41" x14ac:dyDescent="0.3">
      <c r="AC1234" s="258">
        <v>22</v>
      </c>
      <c r="AD1234" s="79">
        <v>48580</v>
      </c>
      <c r="AE1234" s="244" t="s">
        <v>171</v>
      </c>
      <c r="AF1234" s="5">
        <v>9572.5157075043317</v>
      </c>
      <c r="AG1234" s="5">
        <v>3981.9412507482079</v>
      </c>
      <c r="AH1234" s="5">
        <v>13554.45695825254</v>
      </c>
      <c r="AI1234" s="5">
        <v>434923.251817877</v>
      </c>
      <c r="AJ1234" s="5">
        <v>192076.74818212277</v>
      </c>
      <c r="AK1234" s="5">
        <v>106121.30489943315</v>
      </c>
      <c r="AL1234" s="259">
        <v>0.1075</v>
      </c>
      <c r="AM1234" s="259" t="s">
        <v>149</v>
      </c>
      <c r="AN1234" s="5">
        <v>627000</v>
      </c>
      <c r="AO1234" s="5" t="s">
        <v>268</v>
      </c>
    </row>
    <row r="1235" spans="29:41" x14ac:dyDescent="0.3">
      <c r="AC1235" s="258">
        <v>23</v>
      </c>
      <c r="AD1235" s="79">
        <v>48611</v>
      </c>
      <c r="AE1235" s="244" t="s">
        <v>171</v>
      </c>
      <c r="AF1235" s="5">
        <v>9658.2694940507245</v>
      </c>
      <c r="AG1235" s="5">
        <v>3896.1874642018147</v>
      </c>
      <c r="AH1235" s="5">
        <v>13554.45695825254</v>
      </c>
      <c r="AI1235" s="5">
        <v>425264.98232382629</v>
      </c>
      <c r="AJ1235" s="5">
        <v>201735.01767617351</v>
      </c>
      <c r="AK1235" s="5">
        <v>110017.49236363496</v>
      </c>
      <c r="AL1235" s="259">
        <v>0.1075</v>
      </c>
      <c r="AM1235" s="259" t="s">
        <v>149</v>
      </c>
      <c r="AN1235" s="5">
        <v>627000</v>
      </c>
      <c r="AO1235" s="5" t="s">
        <v>268</v>
      </c>
    </row>
    <row r="1236" spans="29:41" x14ac:dyDescent="0.3">
      <c r="AC1236" s="258">
        <v>24</v>
      </c>
      <c r="AD1236" s="79">
        <v>48639</v>
      </c>
      <c r="AE1236" s="244" t="s">
        <v>171</v>
      </c>
      <c r="AF1236" s="5">
        <v>9744.7914916015961</v>
      </c>
      <c r="AG1236" s="5">
        <v>3809.6654666509439</v>
      </c>
      <c r="AH1236" s="5">
        <v>13554.45695825254</v>
      </c>
      <c r="AI1236" s="5">
        <v>415520.19083222467</v>
      </c>
      <c r="AJ1236" s="5">
        <v>211479.80916777509</v>
      </c>
      <c r="AK1236" s="5">
        <v>113827.1578302859</v>
      </c>
      <c r="AL1236" s="259">
        <v>0.1075</v>
      </c>
      <c r="AM1236" s="259" t="s">
        <v>149</v>
      </c>
      <c r="AN1236" s="5">
        <v>627000</v>
      </c>
      <c r="AO1236" s="5" t="s">
        <v>268</v>
      </c>
    </row>
    <row r="1237" spans="29:41" x14ac:dyDescent="0.3">
      <c r="AC1237" s="258">
        <v>25</v>
      </c>
      <c r="AD1237" s="79">
        <v>48670</v>
      </c>
      <c r="AE1237" s="244" t="s">
        <v>171</v>
      </c>
      <c r="AF1237" s="5">
        <v>9832.088582047194</v>
      </c>
      <c r="AG1237" s="5">
        <v>3722.3683762053461</v>
      </c>
      <c r="AH1237" s="5">
        <v>13554.45695825254</v>
      </c>
      <c r="AI1237" s="5">
        <v>405688.10225017747</v>
      </c>
      <c r="AJ1237" s="5">
        <v>221311.8977498223</v>
      </c>
      <c r="AK1237" s="5">
        <v>117549.52620649124</v>
      </c>
      <c r="AL1237" s="259">
        <v>0.1075</v>
      </c>
      <c r="AM1237" s="259" t="s">
        <v>149</v>
      </c>
      <c r="AN1237" s="5">
        <v>627000</v>
      </c>
      <c r="AO1237" s="5" t="s">
        <v>268</v>
      </c>
    </row>
    <row r="1238" spans="29:41" x14ac:dyDescent="0.3">
      <c r="AC1238" s="258">
        <v>26</v>
      </c>
      <c r="AD1238" s="79">
        <v>48700</v>
      </c>
      <c r="AE1238" s="244" t="s">
        <v>171</v>
      </c>
      <c r="AF1238" s="5">
        <v>9920.1677089280347</v>
      </c>
      <c r="AG1238" s="5">
        <v>3634.2892493245063</v>
      </c>
      <c r="AH1238" s="5">
        <v>13554.45695825254</v>
      </c>
      <c r="AI1238" s="5">
        <v>395767.93454124941</v>
      </c>
      <c r="AJ1238" s="5">
        <v>231232.06545875032</v>
      </c>
      <c r="AK1238" s="5">
        <v>121183.81545581574</v>
      </c>
      <c r="AL1238" s="259">
        <v>0.1075</v>
      </c>
      <c r="AM1238" s="259" t="s">
        <v>149</v>
      </c>
      <c r="AN1238" s="5">
        <v>627000</v>
      </c>
      <c r="AO1238" s="5" t="s">
        <v>268</v>
      </c>
    </row>
    <row r="1239" spans="29:41" x14ac:dyDescent="0.3">
      <c r="AC1239" s="258">
        <v>27</v>
      </c>
      <c r="AD1239" s="79">
        <v>48731</v>
      </c>
      <c r="AE1239" s="244" t="s">
        <v>171</v>
      </c>
      <c r="AF1239" s="5">
        <v>10009.03587798718</v>
      </c>
      <c r="AG1239" s="5">
        <v>3545.4210802653593</v>
      </c>
      <c r="AH1239" s="5">
        <v>13554.45695825254</v>
      </c>
      <c r="AI1239" s="5">
        <v>385758.89866326225</v>
      </c>
      <c r="AJ1239" s="5">
        <v>241241.10133673751</v>
      </c>
      <c r="AK1239" s="5">
        <v>124729.23653608109</v>
      </c>
      <c r="AL1239" s="259">
        <v>0.1075</v>
      </c>
      <c r="AM1239" s="259" t="s">
        <v>149</v>
      </c>
      <c r="AN1239" s="5">
        <v>627000</v>
      </c>
      <c r="AO1239" s="5" t="s">
        <v>268</v>
      </c>
    </row>
    <row r="1240" spans="29:41" x14ac:dyDescent="0.3">
      <c r="AC1240" s="258">
        <v>28</v>
      </c>
      <c r="AD1240" s="79">
        <v>48761</v>
      </c>
      <c r="AE1240" s="244" t="s">
        <v>171</v>
      </c>
      <c r="AF1240" s="5">
        <v>10098.70015772748</v>
      </c>
      <c r="AG1240" s="5">
        <v>3455.7568005250578</v>
      </c>
      <c r="AH1240" s="5">
        <v>13554.456958252538</v>
      </c>
      <c r="AI1240" s="5">
        <v>375660.19850553479</v>
      </c>
      <c r="AJ1240" s="5">
        <v>251339.80149446501</v>
      </c>
      <c r="AK1240" s="5">
        <v>128184.99333660616</v>
      </c>
      <c r="AL1240" s="259">
        <v>0.1075</v>
      </c>
      <c r="AM1240" s="259" t="s">
        <v>149</v>
      </c>
      <c r="AN1240" s="5">
        <v>627000</v>
      </c>
      <c r="AO1240" s="5" t="s">
        <v>268</v>
      </c>
    </row>
    <row r="1241" spans="29:41" x14ac:dyDescent="0.3">
      <c r="AC1241" s="258">
        <v>29</v>
      </c>
      <c r="AD1241" s="79">
        <v>48792</v>
      </c>
      <c r="AE1241" s="244" t="s">
        <v>171</v>
      </c>
      <c r="AF1241" s="5">
        <v>10189.167679973789</v>
      </c>
      <c r="AG1241" s="5">
        <v>3365.289278278749</v>
      </c>
      <c r="AH1241" s="5">
        <v>13554.456958252538</v>
      </c>
      <c r="AI1241" s="5">
        <v>365471.03082556103</v>
      </c>
      <c r="AJ1241" s="5">
        <v>261528.9691744388</v>
      </c>
      <c r="AK1241" s="5">
        <v>131550.2826148849</v>
      </c>
      <c r="AL1241" s="259">
        <v>0.1075</v>
      </c>
      <c r="AM1241" s="259" t="s">
        <v>149</v>
      </c>
      <c r="AN1241" s="5">
        <v>627000</v>
      </c>
      <c r="AO1241" s="5" t="s">
        <v>268</v>
      </c>
    </row>
    <row r="1242" spans="29:41" x14ac:dyDescent="0.3">
      <c r="AC1242" s="258">
        <v>30</v>
      </c>
      <c r="AD1242" s="79">
        <v>48823</v>
      </c>
      <c r="AE1242" s="244" t="s">
        <v>171</v>
      </c>
      <c r="AF1242" s="5">
        <v>10280.445640440224</v>
      </c>
      <c r="AG1242" s="5">
        <v>3274.0113178123174</v>
      </c>
      <c r="AH1242" s="5">
        <v>13554.456958252542</v>
      </c>
      <c r="AI1242" s="5">
        <v>355190.58518512081</v>
      </c>
      <c r="AJ1242" s="5">
        <v>271809.41481487901</v>
      </c>
      <c r="AK1242" s="5">
        <v>134824.29393269721</v>
      </c>
      <c r="AL1242" s="259">
        <v>0.1075</v>
      </c>
      <c r="AM1242" s="259" t="s">
        <v>149</v>
      </c>
      <c r="AN1242" s="5">
        <v>627000</v>
      </c>
      <c r="AO1242" s="5" t="s">
        <v>268</v>
      </c>
    </row>
    <row r="1243" spans="29:41" x14ac:dyDescent="0.3">
      <c r="AC1243" s="258">
        <v>31</v>
      </c>
      <c r="AD1243" s="79">
        <v>48853</v>
      </c>
      <c r="AE1243" s="244" t="s">
        <v>171</v>
      </c>
      <c r="AF1243" s="5">
        <v>10372.541299302502</v>
      </c>
      <c r="AG1243" s="5">
        <v>3181.9156589500408</v>
      </c>
      <c r="AH1243" s="5">
        <v>13554.456958252542</v>
      </c>
      <c r="AI1243" s="5">
        <v>344818.04388581833</v>
      </c>
      <c r="AJ1243" s="5">
        <v>282181.95611418149</v>
      </c>
      <c r="AK1243" s="5">
        <v>138006.20959164726</v>
      </c>
      <c r="AL1243" s="259">
        <v>0.1075</v>
      </c>
      <c r="AM1243" s="259" t="s">
        <v>149</v>
      </c>
      <c r="AN1243" s="5">
        <v>627000</v>
      </c>
      <c r="AO1243" s="5" t="s">
        <v>268</v>
      </c>
    </row>
    <row r="1244" spans="29:41" x14ac:dyDescent="0.3">
      <c r="AC1244" s="258">
        <v>32</v>
      </c>
      <c r="AD1244" s="79">
        <v>48884</v>
      </c>
      <c r="AE1244" s="244" t="s">
        <v>171</v>
      </c>
      <c r="AF1244" s="5">
        <v>10465.461981775417</v>
      </c>
      <c r="AG1244" s="5">
        <v>3088.9949764771227</v>
      </c>
      <c r="AH1244" s="5">
        <v>13554.45695825254</v>
      </c>
      <c r="AI1244" s="5">
        <v>334352.58190404292</v>
      </c>
      <c r="AJ1244" s="5">
        <v>292647.41809595691</v>
      </c>
      <c r="AK1244" s="5">
        <v>141095.20456812438</v>
      </c>
      <c r="AL1244" s="259">
        <v>0.1075</v>
      </c>
      <c r="AM1244" s="259" t="s">
        <v>149</v>
      </c>
      <c r="AN1244" s="5">
        <v>627000</v>
      </c>
      <c r="AO1244" s="5" t="s">
        <v>268</v>
      </c>
    </row>
    <row r="1245" spans="29:41" x14ac:dyDescent="0.3">
      <c r="AC1245" s="258">
        <v>33</v>
      </c>
      <c r="AD1245" s="79">
        <v>48914</v>
      </c>
      <c r="AE1245" s="244" t="s">
        <v>171</v>
      </c>
      <c r="AF1245" s="5">
        <v>10559.215078695492</v>
      </c>
      <c r="AG1245" s="5">
        <v>2995.2418795570511</v>
      </c>
      <c r="AH1245" s="5">
        <v>13554.456958252544</v>
      </c>
      <c r="AI1245" s="5">
        <v>323793.36682534742</v>
      </c>
      <c r="AJ1245" s="5">
        <v>303206.63317465241</v>
      </c>
      <c r="AK1245" s="5">
        <v>144090.44644768143</v>
      </c>
      <c r="AL1245" s="259">
        <v>0.1075</v>
      </c>
      <c r="AM1245" s="259" t="s">
        <v>149</v>
      </c>
      <c r="AN1245" s="5">
        <v>627000</v>
      </c>
      <c r="AO1245" s="5" t="s">
        <v>268</v>
      </c>
    </row>
    <row r="1246" spans="29:41" x14ac:dyDescent="0.3">
      <c r="AC1246" s="258">
        <v>34</v>
      </c>
      <c r="AD1246" s="79">
        <v>48945</v>
      </c>
      <c r="AE1246" s="244" t="s">
        <v>171</v>
      </c>
      <c r="AF1246" s="5">
        <v>10653.808047108807</v>
      </c>
      <c r="AG1246" s="5">
        <v>2900.6489111437372</v>
      </c>
      <c r="AH1246" s="5">
        <v>13554.456958252544</v>
      </c>
      <c r="AI1246" s="5">
        <v>313139.5587782386</v>
      </c>
      <c r="AJ1246" s="5">
        <v>313860.44122176123</v>
      </c>
      <c r="AK1246" s="5">
        <v>146991.09535882517</v>
      </c>
      <c r="AL1246" s="259">
        <v>0.1075</v>
      </c>
      <c r="AM1246" s="259" t="s">
        <v>149</v>
      </c>
      <c r="AN1246" s="5">
        <v>627000</v>
      </c>
      <c r="AO1246" s="5" t="s">
        <v>268</v>
      </c>
    </row>
    <row r="1247" spans="29:41" x14ac:dyDescent="0.3">
      <c r="AC1247" s="258">
        <v>35</v>
      </c>
      <c r="AD1247" s="79">
        <v>48976</v>
      </c>
      <c r="AE1247" s="244" t="s">
        <v>171</v>
      </c>
      <c r="AF1247" s="5">
        <v>10749.248410864155</v>
      </c>
      <c r="AG1247" s="5">
        <v>2805.2085473883876</v>
      </c>
      <c r="AH1247" s="5">
        <v>13554.456958252542</v>
      </c>
      <c r="AI1247" s="5">
        <v>302390.31036737445</v>
      </c>
      <c r="AJ1247" s="5">
        <v>324609.68963262538</v>
      </c>
      <c r="AK1247" s="5">
        <v>149796.30390621355</v>
      </c>
      <c r="AL1247" s="259">
        <v>0.1075</v>
      </c>
      <c r="AM1247" s="259" t="s">
        <v>149</v>
      </c>
      <c r="AN1247" s="5">
        <v>627000</v>
      </c>
      <c r="AO1247" s="5" t="s">
        <v>268</v>
      </c>
    </row>
    <row r="1248" spans="29:41" x14ac:dyDescent="0.3">
      <c r="AC1248" s="258">
        <v>36</v>
      </c>
      <c r="AD1248" s="79">
        <v>49004</v>
      </c>
      <c r="AE1248" s="244" t="s">
        <v>171</v>
      </c>
      <c r="AF1248" s="5">
        <v>10845.543761211477</v>
      </c>
      <c r="AG1248" s="5">
        <v>2708.9131970410626</v>
      </c>
      <c r="AH1248" s="5">
        <v>13554.45695825254</v>
      </c>
      <c r="AI1248" s="5">
        <v>291544.76660616294</v>
      </c>
      <c r="AJ1248" s="5">
        <v>335455.23339383688</v>
      </c>
      <c r="AK1248" s="5">
        <v>152505.2171032546</v>
      </c>
      <c r="AL1248" s="259">
        <v>0.1075</v>
      </c>
      <c r="AM1248" s="259" t="s">
        <v>149</v>
      </c>
      <c r="AN1248" s="5">
        <v>627000</v>
      </c>
      <c r="AO1248" s="5" t="s">
        <v>268</v>
      </c>
    </row>
    <row r="1249" spans="29:41" x14ac:dyDescent="0.3">
      <c r="AC1249" s="258">
        <v>37</v>
      </c>
      <c r="AD1249" s="79">
        <v>49035</v>
      </c>
      <c r="AE1249" s="244" t="s">
        <v>171</v>
      </c>
      <c r="AF1249" s="5">
        <v>10942.701757405663</v>
      </c>
      <c r="AG1249" s="5">
        <v>2611.7552008468765</v>
      </c>
      <c r="AH1249" s="5">
        <v>13554.45695825254</v>
      </c>
      <c r="AI1249" s="5">
        <v>280602.06484875729</v>
      </c>
      <c r="AJ1249" s="5">
        <v>346397.93515124253</v>
      </c>
      <c r="AK1249" s="5">
        <v>155116.97230410148</v>
      </c>
      <c r="AL1249" s="259">
        <v>0.1075</v>
      </c>
      <c r="AM1249" s="259" t="s">
        <v>149</v>
      </c>
      <c r="AN1249" s="5">
        <v>627000</v>
      </c>
      <c r="AO1249" s="5" t="s">
        <v>268</v>
      </c>
    </row>
    <row r="1250" spans="29:41" x14ac:dyDescent="0.3">
      <c r="AC1250" s="258">
        <v>38</v>
      </c>
      <c r="AD1250" s="79">
        <v>49065</v>
      </c>
      <c r="AE1250" s="244" t="s">
        <v>171</v>
      </c>
      <c r="AF1250" s="5">
        <v>11040.730127315759</v>
      </c>
      <c r="AG1250" s="5">
        <v>2513.7268309367842</v>
      </c>
      <c r="AH1250" s="5">
        <v>13554.456958252544</v>
      </c>
      <c r="AI1250" s="5">
        <v>269561.33472144156</v>
      </c>
      <c r="AJ1250" s="5">
        <v>357438.66527855827</v>
      </c>
      <c r="AK1250" s="5">
        <v>157630.69913503827</v>
      </c>
      <c r="AL1250" s="259">
        <v>0.1075</v>
      </c>
      <c r="AM1250" s="259" t="s">
        <v>149</v>
      </c>
      <c r="AN1250" s="5">
        <v>627000</v>
      </c>
      <c r="AO1250" s="5" t="s">
        <v>268</v>
      </c>
    </row>
    <row r="1251" spans="29:41" x14ac:dyDescent="0.3">
      <c r="AC1251" s="258">
        <v>39</v>
      </c>
      <c r="AD1251" s="79">
        <v>49096</v>
      </c>
      <c r="AE1251" s="244" t="s">
        <v>171</v>
      </c>
      <c r="AF1251" s="5">
        <v>11139.63666803963</v>
      </c>
      <c r="AG1251" s="5">
        <v>2414.8202902129137</v>
      </c>
      <c r="AH1251" s="5">
        <v>13554.456958252544</v>
      </c>
      <c r="AI1251" s="5">
        <v>258421.69805340192</v>
      </c>
      <c r="AJ1251" s="5">
        <v>368578.30194659787</v>
      </c>
      <c r="AK1251" s="5">
        <v>160045.5194252512</v>
      </c>
      <c r="AL1251" s="259">
        <v>0.1075</v>
      </c>
      <c r="AM1251" s="259" t="s">
        <v>149</v>
      </c>
      <c r="AN1251" s="5">
        <v>627000</v>
      </c>
      <c r="AO1251" s="5" t="s">
        <v>268</v>
      </c>
    </row>
    <row r="1252" spans="29:41" x14ac:dyDescent="0.3">
      <c r="AC1252" s="258">
        <v>40</v>
      </c>
      <c r="AD1252" s="79">
        <v>49126</v>
      </c>
      <c r="AE1252" s="244" t="s">
        <v>171</v>
      </c>
      <c r="AF1252" s="5">
        <v>11239.429246524149</v>
      </c>
      <c r="AG1252" s="5">
        <v>2315.0277117283922</v>
      </c>
      <c r="AH1252" s="5">
        <v>13554.45695825254</v>
      </c>
      <c r="AI1252" s="5">
        <v>247182.26880687778</v>
      </c>
      <c r="AJ1252" s="5">
        <v>379817.73119312205</v>
      </c>
      <c r="AK1252" s="5">
        <v>162360.54713697959</v>
      </c>
      <c r="AL1252" s="259">
        <v>0.1075</v>
      </c>
      <c r="AM1252" s="259" t="s">
        <v>149</v>
      </c>
      <c r="AN1252" s="5">
        <v>627000</v>
      </c>
      <c r="AO1252" s="5" t="s">
        <v>268</v>
      </c>
    </row>
    <row r="1253" spans="29:41" x14ac:dyDescent="0.3">
      <c r="AC1253" s="258">
        <v>41</v>
      </c>
      <c r="AD1253" s="79">
        <v>49157</v>
      </c>
      <c r="AE1253" s="244" t="s">
        <v>171</v>
      </c>
      <c r="AF1253" s="5">
        <v>11340.11580019093</v>
      </c>
      <c r="AG1253" s="5">
        <v>2214.3411580616134</v>
      </c>
      <c r="AH1253" s="5">
        <v>13554.456958252544</v>
      </c>
      <c r="AI1253" s="5">
        <v>235842.15300668686</v>
      </c>
      <c r="AJ1253" s="5">
        <v>391157.846993313</v>
      </c>
      <c r="AK1253" s="5">
        <v>164574.88829504119</v>
      </c>
      <c r="AL1253" s="259">
        <v>0.1075</v>
      </c>
      <c r="AM1253" s="259" t="s">
        <v>149</v>
      </c>
      <c r="AN1253" s="5">
        <v>627000</v>
      </c>
      <c r="AO1253" s="5" t="s">
        <v>268</v>
      </c>
    </row>
    <row r="1254" spans="29:41" x14ac:dyDescent="0.3">
      <c r="AC1254" s="258">
        <v>42</v>
      </c>
      <c r="AD1254" s="79">
        <v>49188</v>
      </c>
      <c r="AE1254" s="244" t="s">
        <v>171</v>
      </c>
      <c r="AF1254" s="5">
        <v>11441.70433756764</v>
      </c>
      <c r="AG1254" s="5">
        <v>2112.7526206849029</v>
      </c>
      <c r="AH1254" s="5">
        <v>13554.456958252544</v>
      </c>
      <c r="AI1254" s="5">
        <v>224400.44866911921</v>
      </c>
      <c r="AJ1254" s="5">
        <v>402599.55133088061</v>
      </c>
      <c r="AK1254" s="5">
        <v>166687.64091572611</v>
      </c>
      <c r="AL1254" s="259">
        <v>0.1075</v>
      </c>
      <c r="AM1254" s="259" t="s">
        <v>149</v>
      </c>
      <c r="AN1254" s="5">
        <v>627000</v>
      </c>
      <c r="AO1254" s="5" t="s">
        <v>268</v>
      </c>
    </row>
    <row r="1255" spans="29:41" x14ac:dyDescent="0.3">
      <c r="AC1255" s="258">
        <v>43</v>
      </c>
      <c r="AD1255" s="79">
        <v>49218</v>
      </c>
      <c r="AE1255" s="244" t="s">
        <v>171</v>
      </c>
      <c r="AF1255" s="5">
        <v>11544.202938925016</v>
      </c>
      <c r="AG1255" s="5">
        <v>2010.2540193275263</v>
      </c>
      <c r="AH1255" s="5">
        <v>13554.456958252544</v>
      </c>
      <c r="AI1255" s="5">
        <v>212856.2457301942</v>
      </c>
      <c r="AJ1255" s="5">
        <v>414143.75426980562</v>
      </c>
      <c r="AK1255" s="5">
        <v>168697.89493505363</v>
      </c>
      <c r="AL1255" s="259">
        <v>0.1075</v>
      </c>
      <c r="AM1255" s="259" t="s">
        <v>149</v>
      </c>
      <c r="AN1255" s="5">
        <v>627000</v>
      </c>
      <c r="AO1255" s="5" t="s">
        <v>268</v>
      </c>
    </row>
    <row r="1256" spans="29:41" x14ac:dyDescent="0.3">
      <c r="AC1256" s="258">
        <v>44</v>
      </c>
      <c r="AD1256" s="79">
        <v>49249</v>
      </c>
      <c r="AE1256" s="244" t="s">
        <v>171</v>
      </c>
      <c r="AF1256" s="5">
        <v>11647.619756919554</v>
      </c>
      <c r="AG1256" s="5">
        <v>1906.8372013329897</v>
      </c>
      <c r="AH1256" s="5">
        <v>13554.456958252544</v>
      </c>
      <c r="AI1256" s="5">
        <v>201208.62597327464</v>
      </c>
      <c r="AJ1256" s="5">
        <v>425791.37402672519</v>
      </c>
      <c r="AK1256" s="5">
        <v>170604.73213638662</v>
      </c>
      <c r="AL1256" s="259">
        <v>0.1075</v>
      </c>
      <c r="AM1256" s="259" t="s">
        <v>149</v>
      </c>
      <c r="AN1256" s="5">
        <v>627000</v>
      </c>
      <c r="AO1256" s="5" t="s">
        <v>268</v>
      </c>
    </row>
    <row r="1257" spans="29:41" x14ac:dyDescent="0.3">
      <c r="AC1257" s="258">
        <v>45</v>
      </c>
      <c r="AD1257" s="79">
        <v>49279</v>
      </c>
      <c r="AE1257" s="244" t="s">
        <v>171</v>
      </c>
      <c r="AF1257" s="5">
        <v>11751.963017241958</v>
      </c>
      <c r="AG1257" s="5">
        <v>1802.4939410105853</v>
      </c>
      <c r="AH1257" s="5">
        <v>13554.456958252544</v>
      </c>
      <c r="AI1257" s="5">
        <v>189456.66295603267</v>
      </c>
      <c r="AJ1257" s="5">
        <v>437543.33704396716</v>
      </c>
      <c r="AK1257" s="5">
        <v>172407.22607739721</v>
      </c>
      <c r="AL1257" s="259">
        <v>0.1075</v>
      </c>
      <c r="AM1257" s="259" t="s">
        <v>149</v>
      </c>
      <c r="AN1257" s="5">
        <v>627000</v>
      </c>
      <c r="AO1257" s="5" t="s">
        <v>268</v>
      </c>
    </row>
    <row r="1258" spans="29:41" x14ac:dyDescent="0.3">
      <c r="AC1258" s="258">
        <v>46</v>
      </c>
      <c r="AD1258" s="79">
        <v>49310</v>
      </c>
      <c r="AE1258" s="244" t="s">
        <v>171</v>
      </c>
      <c r="AF1258" s="5">
        <v>11857.241019271418</v>
      </c>
      <c r="AG1258" s="5">
        <v>1697.2159389811259</v>
      </c>
      <c r="AH1258" s="5">
        <v>13554.456958252544</v>
      </c>
      <c r="AI1258" s="5">
        <v>177599.42193676124</v>
      </c>
      <c r="AJ1258" s="5">
        <v>449400.57806323859</v>
      </c>
      <c r="AK1258" s="5">
        <v>174104.44201637834</v>
      </c>
      <c r="AL1258" s="259">
        <v>0.1075</v>
      </c>
      <c r="AM1258" s="259" t="s">
        <v>149</v>
      </c>
      <c r="AN1258" s="5">
        <v>627000</v>
      </c>
      <c r="AO1258" s="5" t="s">
        <v>268</v>
      </c>
    </row>
    <row r="1259" spans="29:41" x14ac:dyDescent="0.3">
      <c r="AC1259" s="258">
        <v>47</v>
      </c>
      <c r="AD1259" s="79">
        <v>49341</v>
      </c>
      <c r="AE1259" s="244" t="s">
        <v>171</v>
      </c>
      <c r="AF1259" s="5">
        <v>11963.462136735723</v>
      </c>
      <c r="AG1259" s="5">
        <v>1590.9948215168195</v>
      </c>
      <c r="AH1259" s="5">
        <v>13554.456958252542</v>
      </c>
      <c r="AI1259" s="5">
        <v>165635.95980002551</v>
      </c>
      <c r="AJ1259" s="5">
        <v>461364.04019997432</v>
      </c>
      <c r="AK1259" s="5">
        <v>175695.43683789516</v>
      </c>
      <c r="AL1259" s="259">
        <v>0.1075</v>
      </c>
      <c r="AM1259" s="259" t="s">
        <v>149</v>
      </c>
      <c r="AN1259" s="5">
        <v>627000</v>
      </c>
      <c r="AO1259" s="5" t="s">
        <v>268</v>
      </c>
    </row>
    <row r="1260" spans="29:41" x14ac:dyDescent="0.3">
      <c r="AC1260" s="258">
        <v>48</v>
      </c>
      <c r="AD1260" s="79">
        <v>49369</v>
      </c>
      <c r="AE1260" s="244" t="s">
        <v>171</v>
      </c>
      <c r="AF1260" s="5">
        <v>12070.634818377313</v>
      </c>
      <c r="AG1260" s="5">
        <v>1483.8221398752285</v>
      </c>
      <c r="AH1260" s="5">
        <v>13554.456958252542</v>
      </c>
      <c r="AI1260" s="5">
        <v>153565.32498164818</v>
      </c>
      <c r="AJ1260" s="5">
        <v>473434.67501835164</v>
      </c>
      <c r="AK1260" s="5">
        <v>177179.2589777704</v>
      </c>
      <c r="AL1260" s="259">
        <v>0.1075</v>
      </c>
      <c r="AM1260" s="259" t="s">
        <v>149</v>
      </c>
      <c r="AN1260" s="5">
        <v>627000</v>
      </c>
      <c r="AO1260" s="5" t="s">
        <v>268</v>
      </c>
    </row>
    <row r="1261" spans="29:41" x14ac:dyDescent="0.3">
      <c r="AC1261" s="258">
        <v>49</v>
      </c>
      <c r="AD1261" s="79">
        <v>49400</v>
      </c>
      <c r="AE1261" s="244" t="s">
        <v>171</v>
      </c>
      <c r="AF1261" s="5">
        <v>12178.767588625275</v>
      </c>
      <c r="AG1261" s="5">
        <v>1375.689369627265</v>
      </c>
      <c r="AH1261" s="5">
        <v>13554.45695825254</v>
      </c>
      <c r="AI1261" s="5">
        <v>141386.5573930229</v>
      </c>
      <c r="AJ1261" s="5">
        <v>485613.4426069769</v>
      </c>
      <c r="AK1261" s="5">
        <v>178554.94834739767</v>
      </c>
      <c r="AL1261" s="259">
        <v>0.1075</v>
      </c>
      <c r="AM1261" s="259" t="s">
        <v>149</v>
      </c>
      <c r="AN1261" s="5">
        <v>627000</v>
      </c>
      <c r="AO1261" s="5" t="s">
        <v>268</v>
      </c>
    </row>
    <row r="1262" spans="29:41" x14ac:dyDescent="0.3">
      <c r="AC1262" s="258">
        <v>50</v>
      </c>
      <c r="AD1262" s="79">
        <v>49430</v>
      </c>
      <c r="AE1262" s="244" t="s">
        <v>171</v>
      </c>
      <c r="AF1262" s="5">
        <v>12287.869048273375</v>
      </c>
      <c r="AG1262" s="5">
        <v>1266.5879099791634</v>
      </c>
      <c r="AH1262" s="5">
        <v>13554.456958252538</v>
      </c>
      <c r="AI1262" s="5">
        <v>129098.68834474952</v>
      </c>
      <c r="AJ1262" s="5">
        <v>497901.31165525026</v>
      </c>
      <c r="AK1262" s="5">
        <v>179821.53625737684</v>
      </c>
      <c r="AL1262" s="259">
        <v>0.1075</v>
      </c>
      <c r="AM1262" s="259" t="s">
        <v>149</v>
      </c>
      <c r="AN1262" s="5">
        <v>627000</v>
      </c>
      <c r="AO1262" s="5" t="s">
        <v>268</v>
      </c>
    </row>
    <row r="1263" spans="29:41" x14ac:dyDescent="0.3">
      <c r="AC1263" s="258">
        <v>51</v>
      </c>
      <c r="AD1263" s="79">
        <v>49461</v>
      </c>
      <c r="AE1263" s="244" t="s">
        <v>171</v>
      </c>
      <c r="AF1263" s="5">
        <v>12397.947875164158</v>
      </c>
      <c r="AG1263" s="5">
        <v>1156.5090830883812</v>
      </c>
      <c r="AH1263" s="5">
        <v>13554.45695825254</v>
      </c>
      <c r="AI1263" s="5">
        <v>116700.74046958536</v>
      </c>
      <c r="AJ1263" s="5">
        <v>510299.25953041442</v>
      </c>
      <c r="AK1263" s="5">
        <v>180978.04534046521</v>
      </c>
      <c r="AL1263" s="259">
        <v>0.1075</v>
      </c>
      <c r="AM1263" s="259" t="s">
        <v>149</v>
      </c>
      <c r="AN1263" s="5">
        <v>627000</v>
      </c>
      <c r="AO1263" s="5" t="s">
        <v>268</v>
      </c>
    </row>
    <row r="1264" spans="29:41" x14ac:dyDescent="0.3">
      <c r="AC1264" s="258">
        <v>52</v>
      </c>
      <c r="AD1264" s="79">
        <v>49491</v>
      </c>
      <c r="AE1264" s="244" t="s">
        <v>171</v>
      </c>
      <c r="AF1264" s="5">
        <v>12509.012824879173</v>
      </c>
      <c r="AG1264" s="5">
        <v>1045.4441333733689</v>
      </c>
      <c r="AH1264" s="5">
        <v>13554.456958252542</v>
      </c>
      <c r="AI1264" s="5">
        <v>104191.72764470619</v>
      </c>
      <c r="AJ1264" s="5">
        <v>522808.27235529362</v>
      </c>
      <c r="AK1264" s="5">
        <v>182023.48947383856</v>
      </c>
      <c r="AL1264" s="259">
        <v>0.1075</v>
      </c>
      <c r="AM1264" s="259" t="s">
        <v>149</v>
      </c>
      <c r="AN1264" s="5">
        <v>627000</v>
      </c>
      <c r="AO1264" s="5" t="s">
        <v>268</v>
      </c>
    </row>
    <row r="1265" spans="29:41" x14ac:dyDescent="0.3">
      <c r="AC1265" s="258">
        <v>53</v>
      </c>
      <c r="AD1265" s="79">
        <v>49522</v>
      </c>
      <c r="AE1265" s="244" t="s">
        <v>171</v>
      </c>
      <c r="AF1265" s="5">
        <v>12621.072731435383</v>
      </c>
      <c r="AG1265" s="5">
        <v>933.38422681715963</v>
      </c>
      <c r="AH1265" s="5">
        <v>13554.456958252542</v>
      </c>
      <c r="AI1265" s="5">
        <v>91570.654913270802</v>
      </c>
      <c r="AJ1265" s="5">
        <v>535429.34508672904</v>
      </c>
      <c r="AK1265" s="5">
        <v>182956.87370065573</v>
      </c>
      <c r="AL1265" s="259">
        <v>0.1075</v>
      </c>
      <c r="AM1265" s="259" t="s">
        <v>149</v>
      </c>
      <c r="AN1265" s="5">
        <v>627000</v>
      </c>
      <c r="AO1265" s="5" t="s">
        <v>268</v>
      </c>
    </row>
    <row r="1266" spans="29:41" x14ac:dyDescent="0.3">
      <c r="AC1266" s="258">
        <v>54</v>
      </c>
      <c r="AD1266" s="79">
        <v>49553</v>
      </c>
      <c r="AE1266" s="244" t="s">
        <v>171</v>
      </c>
      <c r="AF1266" s="5">
        <v>12734.136507987823</v>
      </c>
      <c r="AG1266" s="5">
        <v>820.32045026471758</v>
      </c>
      <c r="AH1266" s="5">
        <v>13554.45695825254</v>
      </c>
      <c r="AI1266" s="5">
        <v>78836.518405282986</v>
      </c>
      <c r="AJ1266" s="5">
        <v>548163.4815947169</v>
      </c>
      <c r="AK1266" s="5">
        <v>183777.19415092046</v>
      </c>
      <c r="AL1266" s="259">
        <v>0.1075</v>
      </c>
      <c r="AM1266" s="259" t="s">
        <v>149</v>
      </c>
      <c r="AN1266" s="5">
        <v>627000</v>
      </c>
      <c r="AO1266" s="5" t="s">
        <v>268</v>
      </c>
    </row>
    <row r="1267" spans="29:41" x14ac:dyDescent="0.3">
      <c r="AC1267" s="258">
        <v>55</v>
      </c>
      <c r="AD1267" s="79">
        <v>49583</v>
      </c>
      <c r="AE1267" s="244" t="s">
        <v>171</v>
      </c>
      <c r="AF1267" s="5">
        <v>12848.213147538547</v>
      </c>
      <c r="AG1267" s="5">
        <v>706.24381071399341</v>
      </c>
      <c r="AH1267" s="5">
        <v>13554.45695825254</v>
      </c>
      <c r="AI1267" s="5">
        <v>65988.305257744447</v>
      </c>
      <c r="AJ1267" s="5">
        <v>561011.69474225549</v>
      </c>
      <c r="AK1267" s="5">
        <v>184483.43796163445</v>
      </c>
      <c r="AL1267" s="259">
        <v>0.1075</v>
      </c>
      <c r="AM1267" s="259" t="s">
        <v>149</v>
      </c>
      <c r="AN1267" s="5">
        <v>627000</v>
      </c>
      <c r="AO1267" s="5" t="s">
        <v>268</v>
      </c>
    </row>
    <row r="1268" spans="29:41" x14ac:dyDescent="0.3">
      <c r="AC1268" s="258">
        <v>56</v>
      </c>
      <c r="AD1268" s="79">
        <v>49614</v>
      </c>
      <c r="AE1268" s="244" t="s">
        <v>171</v>
      </c>
      <c r="AF1268" s="5">
        <v>12963.311723651914</v>
      </c>
      <c r="AG1268" s="5">
        <v>591.1452346006273</v>
      </c>
      <c r="AH1268" s="5">
        <v>13554.456958252542</v>
      </c>
      <c r="AI1268" s="5">
        <v>53024.993534092529</v>
      </c>
      <c r="AJ1268" s="5">
        <v>573975.00646590744</v>
      </c>
      <c r="AK1268" s="5">
        <v>185074.58319623509</v>
      </c>
      <c r="AL1268" s="259">
        <v>0.1075</v>
      </c>
      <c r="AM1268" s="259" t="s">
        <v>149</v>
      </c>
      <c r="AN1268" s="5">
        <v>627000</v>
      </c>
      <c r="AO1268" s="5" t="s">
        <v>268</v>
      </c>
    </row>
    <row r="1269" spans="29:41" x14ac:dyDescent="0.3">
      <c r="AC1269" s="258">
        <v>57</v>
      </c>
      <c r="AD1269" s="79">
        <v>49644</v>
      </c>
      <c r="AE1269" s="244" t="s">
        <v>171</v>
      </c>
      <c r="AF1269" s="5">
        <v>13079.441391176297</v>
      </c>
      <c r="AG1269" s="5">
        <v>475.01556707624559</v>
      </c>
      <c r="AH1269" s="5">
        <v>13554.456958252542</v>
      </c>
      <c r="AI1269" s="5">
        <v>39945.552142916233</v>
      </c>
      <c r="AJ1269" s="5">
        <v>587054.44785708375</v>
      </c>
      <c r="AK1269" s="5">
        <v>185549.59876331134</v>
      </c>
      <c r="AL1269" s="259">
        <v>0.1075</v>
      </c>
      <c r="AM1269" s="259" t="s">
        <v>149</v>
      </c>
      <c r="AN1269" s="5">
        <v>627000</v>
      </c>
      <c r="AO1269" s="5" t="s">
        <v>268</v>
      </c>
    </row>
    <row r="1270" spans="29:41" x14ac:dyDescent="0.3">
      <c r="AC1270" s="258">
        <v>58</v>
      </c>
      <c r="AD1270" s="79">
        <v>49675</v>
      </c>
      <c r="AE1270" s="244" t="s">
        <v>171</v>
      </c>
      <c r="AF1270" s="5">
        <v>13196.611386972252</v>
      </c>
      <c r="AG1270" s="5">
        <v>357.84557128029127</v>
      </c>
      <c r="AH1270" s="5">
        <v>13554.456958252544</v>
      </c>
      <c r="AI1270" s="5">
        <v>26748.940755943979</v>
      </c>
      <c r="AJ1270" s="5">
        <v>600251.059244056</v>
      </c>
      <c r="AK1270" s="5">
        <v>185907.44433459162</v>
      </c>
      <c r="AL1270" s="259">
        <v>0.1075</v>
      </c>
      <c r="AM1270" s="259" t="s">
        <v>149</v>
      </c>
      <c r="AN1270" s="5">
        <v>627000</v>
      </c>
      <c r="AO1270" s="5" t="s">
        <v>268</v>
      </c>
    </row>
    <row r="1271" spans="29:41" x14ac:dyDescent="0.3">
      <c r="AC1271" s="258">
        <v>59</v>
      </c>
      <c r="AD1271" s="79">
        <v>49706</v>
      </c>
      <c r="AE1271" s="244" t="s">
        <v>171</v>
      </c>
      <c r="AF1271" s="5">
        <v>13314.831030647212</v>
      </c>
      <c r="AG1271" s="5">
        <v>239.62592760533147</v>
      </c>
      <c r="AH1271" s="5">
        <v>13554.456958252544</v>
      </c>
      <c r="AI1271" s="5">
        <v>13434.109725296767</v>
      </c>
      <c r="AJ1271" s="5">
        <v>613565.89027470327</v>
      </c>
      <c r="AK1271" s="5">
        <v>186147.07026219694</v>
      </c>
      <c r="AL1271" s="259">
        <v>0.1075</v>
      </c>
      <c r="AM1271" s="259" t="s">
        <v>149</v>
      </c>
      <c r="AN1271" s="5">
        <v>627000</v>
      </c>
      <c r="AO1271" s="5" t="s">
        <v>268</v>
      </c>
    </row>
    <row r="1272" spans="29:41" x14ac:dyDescent="0.3">
      <c r="AC1272" s="258">
        <v>60</v>
      </c>
      <c r="AD1272" s="79">
        <v>49735</v>
      </c>
      <c r="AE1272" s="244" t="s">
        <v>171</v>
      </c>
      <c r="AF1272" s="5">
        <v>13434.109725296767</v>
      </c>
      <c r="AG1272" s="5">
        <v>120.34723295578353</v>
      </c>
      <c r="AH1272" s="5">
        <v>13554.456958252551</v>
      </c>
      <c r="AI1272" s="5">
        <v>-8.9528384705772623E-13</v>
      </c>
      <c r="AJ1272" s="5">
        <v>627000</v>
      </c>
      <c r="AK1272" s="5">
        <v>186267.41749515271</v>
      </c>
      <c r="AL1272" s="259">
        <v>0.1075</v>
      </c>
      <c r="AM1272" s="259" t="s">
        <v>149</v>
      </c>
      <c r="AN1272" s="5">
        <v>627000</v>
      </c>
      <c r="AO1272" s="5" t="s">
        <v>268</v>
      </c>
    </row>
    <row r="1273" spans="29:41" x14ac:dyDescent="0.3">
      <c r="AC1273" s="258">
        <v>0</v>
      </c>
      <c r="AD1273" s="79">
        <v>48000</v>
      </c>
      <c r="AE1273" s="244" t="s">
        <v>172</v>
      </c>
      <c r="AF1273" s="5">
        <v>0</v>
      </c>
      <c r="AG1273" s="5">
        <v>0</v>
      </c>
      <c r="AH1273" s="5">
        <v>0</v>
      </c>
      <c r="AI1273" s="5">
        <v>731500</v>
      </c>
      <c r="AJ1273" s="5">
        <v>0</v>
      </c>
      <c r="AK1273" s="5">
        <v>0</v>
      </c>
      <c r="AL1273" s="259">
        <v>0.1225</v>
      </c>
      <c r="AM1273" s="259" t="s">
        <v>151</v>
      </c>
      <c r="AN1273" s="5">
        <v>731500</v>
      </c>
      <c r="AO1273" s="5" t="s">
        <v>147</v>
      </c>
    </row>
    <row r="1274" spans="29:41" x14ac:dyDescent="0.3">
      <c r="AC1274" s="258">
        <v>1</v>
      </c>
      <c r="AD1274" s="79">
        <v>48030</v>
      </c>
      <c r="AE1274" s="244" t="s">
        <v>172</v>
      </c>
      <c r="AF1274" s="5">
        <v>8896.9811895664061</v>
      </c>
      <c r="AG1274" s="5">
        <v>7467.395833333333</v>
      </c>
      <c r="AH1274" s="5">
        <v>16364.37702289974</v>
      </c>
      <c r="AI1274" s="5">
        <v>722603.01881043357</v>
      </c>
      <c r="AJ1274" s="5">
        <v>8896.9811895664061</v>
      </c>
      <c r="AK1274" s="5">
        <v>7467.395833333333</v>
      </c>
      <c r="AL1274" s="259">
        <v>0.1225</v>
      </c>
      <c r="AM1274" s="259" t="s">
        <v>151</v>
      </c>
      <c r="AN1274" s="5">
        <v>731500</v>
      </c>
      <c r="AO1274" s="5" t="s">
        <v>147</v>
      </c>
    </row>
    <row r="1275" spans="29:41" x14ac:dyDescent="0.3">
      <c r="AC1275" s="258">
        <v>2</v>
      </c>
      <c r="AD1275" s="79">
        <v>48061</v>
      </c>
      <c r="AE1275" s="244" t="s">
        <v>172</v>
      </c>
      <c r="AF1275" s="5">
        <v>8987.8045392098993</v>
      </c>
      <c r="AG1275" s="5">
        <v>7376.5724836898426</v>
      </c>
      <c r="AH1275" s="5">
        <v>16364.377022899742</v>
      </c>
      <c r="AI1275" s="5">
        <v>713615.21427122364</v>
      </c>
      <c r="AJ1275" s="5">
        <v>17884.785728776304</v>
      </c>
      <c r="AK1275" s="5">
        <v>14843.968317023176</v>
      </c>
      <c r="AL1275" s="259">
        <v>0.1225</v>
      </c>
      <c r="AM1275" s="259" t="s">
        <v>151</v>
      </c>
      <c r="AN1275" s="5">
        <v>731500</v>
      </c>
      <c r="AO1275" s="5" t="s">
        <v>147</v>
      </c>
    </row>
    <row r="1276" spans="29:41" x14ac:dyDescent="0.3">
      <c r="AC1276" s="258">
        <v>3</v>
      </c>
      <c r="AD1276" s="79">
        <v>48092</v>
      </c>
      <c r="AE1276" s="244" t="s">
        <v>172</v>
      </c>
      <c r="AF1276" s="5">
        <v>9079.5550438809951</v>
      </c>
      <c r="AG1276" s="5">
        <v>7284.8219790187413</v>
      </c>
      <c r="AH1276" s="5">
        <v>16364.377022899736</v>
      </c>
      <c r="AI1276" s="5">
        <v>704535.65922734269</v>
      </c>
      <c r="AJ1276" s="5">
        <v>26964.340772657299</v>
      </c>
      <c r="AK1276" s="5">
        <v>22128.790296041916</v>
      </c>
      <c r="AL1276" s="259">
        <v>0.1225</v>
      </c>
      <c r="AM1276" s="259" t="s">
        <v>151</v>
      </c>
      <c r="AN1276" s="5">
        <v>731500</v>
      </c>
      <c r="AO1276" s="5" t="s">
        <v>147</v>
      </c>
    </row>
    <row r="1277" spans="29:41" x14ac:dyDescent="0.3">
      <c r="AC1277" s="258">
        <v>4</v>
      </c>
      <c r="AD1277" s="79">
        <v>48122</v>
      </c>
      <c r="AE1277" s="244" t="s">
        <v>172</v>
      </c>
      <c r="AF1277" s="5">
        <v>9172.2421682872846</v>
      </c>
      <c r="AG1277" s="5">
        <v>7192.1348546124564</v>
      </c>
      <c r="AH1277" s="5">
        <v>16364.37702289974</v>
      </c>
      <c r="AI1277" s="5">
        <v>695363.41705905541</v>
      </c>
      <c r="AJ1277" s="5">
        <v>36136.582940944587</v>
      </c>
      <c r="AK1277" s="5">
        <v>29320.925150654373</v>
      </c>
      <c r="AL1277" s="259">
        <v>0.1225</v>
      </c>
      <c r="AM1277" s="259" t="s">
        <v>151</v>
      </c>
      <c r="AN1277" s="5">
        <v>731500</v>
      </c>
      <c r="AO1277" s="5" t="s">
        <v>147</v>
      </c>
    </row>
    <row r="1278" spans="29:41" x14ac:dyDescent="0.3">
      <c r="AC1278" s="258">
        <v>5</v>
      </c>
      <c r="AD1278" s="79">
        <v>48153</v>
      </c>
      <c r="AE1278" s="244" t="s">
        <v>172</v>
      </c>
      <c r="AF1278" s="5">
        <v>9265.8754737552154</v>
      </c>
      <c r="AG1278" s="5">
        <v>7098.5015491445238</v>
      </c>
      <c r="AH1278" s="5">
        <v>16364.37702289974</v>
      </c>
      <c r="AI1278" s="5">
        <v>686097.54158530023</v>
      </c>
      <c r="AJ1278" s="5">
        <v>45402.458414699802</v>
      </c>
      <c r="AK1278" s="5">
        <v>36419.426699798896</v>
      </c>
      <c r="AL1278" s="259">
        <v>0.1225</v>
      </c>
      <c r="AM1278" s="259" t="s">
        <v>151</v>
      </c>
      <c r="AN1278" s="5">
        <v>731500</v>
      </c>
      <c r="AO1278" s="5" t="s">
        <v>147</v>
      </c>
    </row>
    <row r="1279" spans="29:41" x14ac:dyDescent="0.3">
      <c r="AC1279" s="258">
        <v>6</v>
      </c>
      <c r="AD1279" s="79">
        <v>48183</v>
      </c>
      <c r="AE1279" s="244" t="s">
        <v>172</v>
      </c>
      <c r="AF1279" s="5">
        <v>9360.464619216471</v>
      </c>
      <c r="AG1279" s="5">
        <v>7003.9124036832727</v>
      </c>
      <c r="AH1279" s="5">
        <v>16364.377022899744</v>
      </c>
      <c r="AI1279" s="5">
        <v>676737.07696608372</v>
      </c>
      <c r="AJ1279" s="5">
        <v>54762.923033916275</v>
      </c>
      <c r="AK1279" s="5">
        <v>43423.339103482169</v>
      </c>
      <c r="AL1279" s="259">
        <v>0.1225</v>
      </c>
      <c r="AM1279" s="259" t="s">
        <v>151</v>
      </c>
      <c r="AN1279" s="5">
        <v>731500</v>
      </c>
      <c r="AO1279" s="5" t="s">
        <v>147</v>
      </c>
    </row>
    <row r="1280" spans="29:41" x14ac:dyDescent="0.3">
      <c r="AC1280" s="258">
        <v>7</v>
      </c>
      <c r="AD1280" s="79">
        <v>48214</v>
      </c>
      <c r="AE1280" s="244" t="s">
        <v>172</v>
      </c>
      <c r="AF1280" s="5">
        <v>9456.0193622043025</v>
      </c>
      <c r="AG1280" s="5">
        <v>6908.3576606954375</v>
      </c>
      <c r="AH1280" s="5">
        <v>16364.37702289974</v>
      </c>
      <c r="AI1280" s="5">
        <v>667281.05760387937</v>
      </c>
      <c r="AJ1280" s="5">
        <v>64218.942396120576</v>
      </c>
      <c r="AK1280" s="5">
        <v>50331.696764177606</v>
      </c>
      <c r="AL1280" s="259">
        <v>0.1225</v>
      </c>
      <c r="AM1280" s="259" t="s">
        <v>151</v>
      </c>
      <c r="AN1280" s="5">
        <v>731500</v>
      </c>
      <c r="AO1280" s="5" t="s">
        <v>147</v>
      </c>
    </row>
    <row r="1281" spans="29:41" x14ac:dyDescent="0.3">
      <c r="AC1281" s="258">
        <v>8</v>
      </c>
      <c r="AD1281" s="79">
        <v>48245</v>
      </c>
      <c r="AE1281" s="244" t="s">
        <v>172</v>
      </c>
      <c r="AF1281" s="5">
        <v>9552.5495598601337</v>
      </c>
      <c r="AG1281" s="5">
        <v>6811.8274630396018</v>
      </c>
      <c r="AH1281" s="5">
        <v>16364.377022899736</v>
      </c>
      <c r="AI1281" s="5">
        <v>657728.50804401923</v>
      </c>
      <c r="AJ1281" s="5">
        <v>73771.491955980717</v>
      </c>
      <c r="AK1281" s="5">
        <v>57143.524227217211</v>
      </c>
      <c r="AL1281" s="259">
        <v>0.1225</v>
      </c>
      <c r="AM1281" s="259" t="s">
        <v>151</v>
      </c>
      <c r="AN1281" s="5">
        <v>731500</v>
      </c>
      <c r="AO1281" s="5" t="s">
        <v>147</v>
      </c>
    </row>
    <row r="1282" spans="29:41" x14ac:dyDescent="0.3">
      <c r="AC1282" s="258">
        <v>9</v>
      </c>
      <c r="AD1282" s="79">
        <v>48274</v>
      </c>
      <c r="AE1282" s="244" t="s">
        <v>172</v>
      </c>
      <c r="AF1282" s="5">
        <v>9650.065169950376</v>
      </c>
      <c r="AG1282" s="5">
        <v>6714.3118529493631</v>
      </c>
      <c r="AH1282" s="5">
        <v>16364.37702289974</v>
      </c>
      <c r="AI1282" s="5">
        <v>648078.44287406886</v>
      </c>
      <c r="AJ1282" s="5">
        <v>83421.557125931096</v>
      </c>
      <c r="AK1282" s="5">
        <v>63857.836080166577</v>
      </c>
      <c r="AL1282" s="259">
        <v>0.1225</v>
      </c>
      <c r="AM1282" s="259" t="s">
        <v>151</v>
      </c>
      <c r="AN1282" s="5">
        <v>731500</v>
      </c>
      <c r="AO1282" s="5" t="s">
        <v>147</v>
      </c>
    </row>
    <row r="1283" spans="29:41" x14ac:dyDescent="0.3">
      <c r="AC1283" s="258">
        <v>10</v>
      </c>
      <c r="AD1283" s="79">
        <v>48305</v>
      </c>
      <c r="AE1283" s="244" t="s">
        <v>172</v>
      </c>
      <c r="AF1283" s="5">
        <v>9748.5762518936208</v>
      </c>
      <c r="AG1283" s="5">
        <v>6615.8007710061192</v>
      </c>
      <c r="AH1283" s="5">
        <v>16364.37702289974</v>
      </c>
      <c r="AI1283" s="5">
        <v>638329.86662217521</v>
      </c>
      <c r="AJ1283" s="5">
        <v>93170.133377824721</v>
      </c>
      <c r="AK1283" s="5">
        <v>70473.636851172691</v>
      </c>
      <c r="AL1283" s="259">
        <v>0.1225</v>
      </c>
      <c r="AM1283" s="259" t="s">
        <v>151</v>
      </c>
      <c r="AN1283" s="5">
        <v>731500</v>
      </c>
      <c r="AO1283" s="5" t="s">
        <v>147</v>
      </c>
    </row>
    <row r="1284" spans="29:41" x14ac:dyDescent="0.3">
      <c r="AC1284" s="258">
        <v>11</v>
      </c>
      <c r="AD1284" s="79">
        <v>48335</v>
      </c>
      <c r="AE1284" s="244" t="s">
        <v>172</v>
      </c>
      <c r="AF1284" s="5">
        <v>9848.0929677983659</v>
      </c>
      <c r="AG1284" s="5">
        <v>6516.2840551013715</v>
      </c>
      <c r="AH1284" s="5">
        <v>16364.377022899736</v>
      </c>
      <c r="AI1284" s="5">
        <v>628481.77365437686</v>
      </c>
      <c r="AJ1284" s="5">
        <v>103018.22634562309</v>
      </c>
      <c r="AK1284" s="5">
        <v>76989.920906274056</v>
      </c>
      <c r="AL1284" s="259">
        <v>0.1225</v>
      </c>
      <c r="AM1284" s="259" t="s">
        <v>151</v>
      </c>
      <c r="AN1284" s="5">
        <v>731500</v>
      </c>
      <c r="AO1284" s="5" t="s">
        <v>147</v>
      </c>
    </row>
    <row r="1285" spans="29:41" x14ac:dyDescent="0.3">
      <c r="AC1285" s="258">
        <v>12</v>
      </c>
      <c r="AD1285" s="79">
        <v>48366</v>
      </c>
      <c r="AE1285" s="244" t="s">
        <v>172</v>
      </c>
      <c r="AF1285" s="5">
        <v>9948.6255835113097</v>
      </c>
      <c r="AG1285" s="5">
        <v>6415.7514393884303</v>
      </c>
      <c r="AH1285" s="5">
        <v>16364.37702289974</v>
      </c>
      <c r="AI1285" s="5">
        <v>618533.14807086554</v>
      </c>
      <c r="AJ1285" s="5">
        <v>112966.8519291344</v>
      </c>
      <c r="AK1285" s="5">
        <v>83405.67234566249</v>
      </c>
      <c r="AL1285" s="259">
        <v>0.1225</v>
      </c>
      <c r="AM1285" s="259" t="s">
        <v>151</v>
      </c>
      <c r="AN1285" s="5">
        <v>731500</v>
      </c>
      <c r="AO1285" s="5" t="s">
        <v>147</v>
      </c>
    </row>
    <row r="1286" spans="29:41" x14ac:dyDescent="0.3">
      <c r="AC1286" s="258">
        <v>13</v>
      </c>
      <c r="AD1286" s="79">
        <v>48396</v>
      </c>
      <c r="AE1286" s="244" t="s">
        <v>172</v>
      </c>
      <c r="AF1286" s="5">
        <v>10050.184469676318</v>
      </c>
      <c r="AG1286" s="5">
        <v>6314.1925532234191</v>
      </c>
      <c r="AH1286" s="5">
        <v>16364.377022899736</v>
      </c>
      <c r="AI1286" s="5">
        <v>608482.9636011892</v>
      </c>
      <c r="AJ1286" s="5">
        <v>123017.03639881071</v>
      </c>
      <c r="AK1286" s="5">
        <v>89719.864898885906</v>
      </c>
      <c r="AL1286" s="259">
        <v>0.1225</v>
      </c>
      <c r="AM1286" s="259" t="s">
        <v>151</v>
      </c>
      <c r="AN1286" s="5">
        <v>731500</v>
      </c>
      <c r="AO1286" s="5" t="s">
        <v>147</v>
      </c>
    </row>
    <row r="1287" spans="29:41" x14ac:dyDescent="0.3">
      <c r="AC1287" s="258">
        <v>14</v>
      </c>
      <c r="AD1287" s="79">
        <v>48427</v>
      </c>
      <c r="AE1287" s="244" t="s">
        <v>172</v>
      </c>
      <c r="AF1287" s="5">
        <v>10152.780102804263</v>
      </c>
      <c r="AG1287" s="5">
        <v>6211.5969200954733</v>
      </c>
      <c r="AH1287" s="5">
        <v>16364.377022899736</v>
      </c>
      <c r="AI1287" s="5">
        <v>598330.1834983849</v>
      </c>
      <c r="AJ1287" s="5">
        <v>133169.81650161499</v>
      </c>
      <c r="AK1287" s="5">
        <v>95931.461818981377</v>
      </c>
      <c r="AL1287" s="259">
        <v>0.1225</v>
      </c>
      <c r="AM1287" s="259" t="s">
        <v>151</v>
      </c>
      <c r="AN1287" s="5">
        <v>731500</v>
      </c>
      <c r="AO1287" s="5" t="s">
        <v>147</v>
      </c>
    </row>
    <row r="1288" spans="29:41" x14ac:dyDescent="0.3">
      <c r="AC1288" s="258">
        <v>15</v>
      </c>
      <c r="AD1288" s="79">
        <v>48458</v>
      </c>
      <c r="AE1288" s="244" t="s">
        <v>172</v>
      </c>
      <c r="AF1288" s="5">
        <v>10256.423066353724</v>
      </c>
      <c r="AG1288" s="5">
        <v>6107.9539565460127</v>
      </c>
      <c r="AH1288" s="5">
        <v>16364.377022899736</v>
      </c>
      <c r="AI1288" s="5">
        <v>588073.76043203112</v>
      </c>
      <c r="AJ1288" s="5">
        <v>143426.2395679687</v>
      </c>
      <c r="AK1288" s="5">
        <v>102039.41577552739</v>
      </c>
      <c r="AL1288" s="259">
        <v>0.1225</v>
      </c>
      <c r="AM1288" s="259" t="s">
        <v>151</v>
      </c>
      <c r="AN1288" s="5">
        <v>731500</v>
      </c>
      <c r="AO1288" s="5" t="s">
        <v>147</v>
      </c>
    </row>
    <row r="1289" spans="29:41" x14ac:dyDescent="0.3">
      <c r="AC1289" s="258">
        <v>16</v>
      </c>
      <c r="AD1289" s="79">
        <v>48488</v>
      </c>
      <c r="AE1289" s="244" t="s">
        <v>172</v>
      </c>
      <c r="AF1289" s="5">
        <v>10361.12405182275</v>
      </c>
      <c r="AG1289" s="5">
        <v>6003.2529710769841</v>
      </c>
      <c r="AH1289" s="5">
        <v>16364.377022899735</v>
      </c>
      <c r="AI1289" s="5">
        <v>577712.63638020842</v>
      </c>
      <c r="AJ1289" s="5">
        <v>153787.36361979146</v>
      </c>
      <c r="AK1289" s="5">
        <v>108042.66874660438</v>
      </c>
      <c r="AL1289" s="259">
        <v>0.1225</v>
      </c>
      <c r="AM1289" s="259" t="s">
        <v>151</v>
      </c>
      <c r="AN1289" s="5">
        <v>731500</v>
      </c>
      <c r="AO1289" s="5" t="s">
        <v>147</v>
      </c>
    </row>
    <row r="1290" spans="29:41" x14ac:dyDescent="0.3">
      <c r="AC1290" s="258">
        <v>17</v>
      </c>
      <c r="AD1290" s="79">
        <v>48519</v>
      </c>
      <c r="AE1290" s="244" t="s">
        <v>172</v>
      </c>
      <c r="AF1290" s="5">
        <v>10466.893859851774</v>
      </c>
      <c r="AG1290" s="5">
        <v>5897.4831630479612</v>
      </c>
      <c r="AH1290" s="5">
        <v>16364.377022899736</v>
      </c>
      <c r="AI1290" s="5">
        <v>567245.74252035667</v>
      </c>
      <c r="AJ1290" s="5">
        <v>164254.25747964325</v>
      </c>
      <c r="AK1290" s="5">
        <v>113940.15190965234</v>
      </c>
      <c r="AL1290" s="259">
        <v>0.1225</v>
      </c>
      <c r="AM1290" s="259" t="s">
        <v>151</v>
      </c>
      <c r="AN1290" s="5">
        <v>731500</v>
      </c>
      <c r="AO1290" s="5" t="s">
        <v>147</v>
      </c>
    </row>
    <row r="1291" spans="29:41" x14ac:dyDescent="0.3">
      <c r="AC1291" s="258">
        <v>18</v>
      </c>
      <c r="AD1291" s="79">
        <v>48549</v>
      </c>
      <c r="AE1291" s="244" t="s">
        <v>172</v>
      </c>
      <c r="AF1291" s="5">
        <v>10573.743401337762</v>
      </c>
      <c r="AG1291" s="5">
        <v>5790.633621561974</v>
      </c>
      <c r="AH1291" s="5">
        <v>16364.377022899736</v>
      </c>
      <c r="AI1291" s="5">
        <v>556671.9991190189</v>
      </c>
      <c r="AJ1291" s="5">
        <v>174828.00088098101</v>
      </c>
      <c r="AK1291" s="5">
        <v>119730.78553121432</v>
      </c>
      <c r="AL1291" s="259">
        <v>0.1225</v>
      </c>
      <c r="AM1291" s="259" t="s">
        <v>151</v>
      </c>
      <c r="AN1291" s="5">
        <v>731500</v>
      </c>
      <c r="AO1291" s="5" t="s">
        <v>147</v>
      </c>
    </row>
    <row r="1292" spans="29:41" x14ac:dyDescent="0.3">
      <c r="AC1292" s="258">
        <v>19</v>
      </c>
      <c r="AD1292" s="79">
        <v>48580</v>
      </c>
      <c r="AE1292" s="244" t="s">
        <v>172</v>
      </c>
      <c r="AF1292" s="5">
        <v>10681.683698559751</v>
      </c>
      <c r="AG1292" s="5">
        <v>5682.6933243399844</v>
      </c>
      <c r="AH1292" s="5">
        <v>16364.377022899736</v>
      </c>
      <c r="AI1292" s="5">
        <v>545990.31542045914</v>
      </c>
      <c r="AJ1292" s="5">
        <v>185509.68457954077</v>
      </c>
      <c r="AK1292" s="5">
        <v>125413.47885555431</v>
      </c>
      <c r="AL1292" s="259">
        <v>0.1225</v>
      </c>
      <c r="AM1292" s="259" t="s">
        <v>151</v>
      </c>
      <c r="AN1292" s="5">
        <v>731500</v>
      </c>
      <c r="AO1292" s="5" t="s">
        <v>147</v>
      </c>
    </row>
    <row r="1293" spans="29:41" x14ac:dyDescent="0.3">
      <c r="AC1293" s="258">
        <v>20</v>
      </c>
      <c r="AD1293" s="79">
        <v>48611</v>
      </c>
      <c r="AE1293" s="244" t="s">
        <v>172</v>
      </c>
      <c r="AF1293" s="5">
        <v>10790.725886315882</v>
      </c>
      <c r="AG1293" s="5">
        <v>5573.6511365838533</v>
      </c>
      <c r="AH1293" s="5">
        <v>16364.377022899735</v>
      </c>
      <c r="AI1293" s="5">
        <v>535199.58953414322</v>
      </c>
      <c r="AJ1293" s="5">
        <v>196300.41046585666</v>
      </c>
      <c r="AK1293" s="5">
        <v>130987.12999213816</v>
      </c>
      <c r="AL1293" s="259">
        <v>0.1225</v>
      </c>
      <c r="AM1293" s="259" t="s">
        <v>151</v>
      </c>
      <c r="AN1293" s="5">
        <v>731500</v>
      </c>
      <c r="AO1293" s="5" t="s">
        <v>147</v>
      </c>
    </row>
    <row r="1294" spans="29:41" x14ac:dyDescent="0.3">
      <c r="AC1294" s="258">
        <v>21</v>
      </c>
      <c r="AD1294" s="79">
        <v>48639</v>
      </c>
      <c r="AE1294" s="244" t="s">
        <v>172</v>
      </c>
      <c r="AF1294" s="5">
        <v>10900.881213072025</v>
      </c>
      <c r="AG1294" s="5">
        <v>5463.495809827712</v>
      </c>
      <c r="AH1294" s="5">
        <v>16364.377022899736</v>
      </c>
      <c r="AI1294" s="5">
        <v>524298.70832107123</v>
      </c>
      <c r="AJ1294" s="5">
        <v>207201.29167892868</v>
      </c>
      <c r="AK1294" s="5">
        <v>136450.62580196586</v>
      </c>
      <c r="AL1294" s="259">
        <v>0.1225</v>
      </c>
      <c r="AM1294" s="259" t="s">
        <v>151</v>
      </c>
      <c r="AN1294" s="5">
        <v>731500</v>
      </c>
      <c r="AO1294" s="5" t="s">
        <v>147</v>
      </c>
    </row>
    <row r="1295" spans="29:41" x14ac:dyDescent="0.3">
      <c r="AC1295" s="258">
        <v>22</v>
      </c>
      <c r="AD1295" s="79">
        <v>48670</v>
      </c>
      <c r="AE1295" s="244" t="s">
        <v>172</v>
      </c>
      <c r="AF1295" s="5">
        <v>11012.16104212213</v>
      </c>
      <c r="AG1295" s="5">
        <v>5352.2159807776025</v>
      </c>
      <c r="AH1295" s="5">
        <v>16364.377022899733</v>
      </c>
      <c r="AI1295" s="5">
        <v>513286.54727894912</v>
      </c>
      <c r="AJ1295" s="5">
        <v>218213.45272105082</v>
      </c>
      <c r="AK1295" s="5">
        <v>141802.84178274346</v>
      </c>
      <c r="AL1295" s="259">
        <v>0.1225</v>
      </c>
      <c r="AM1295" s="259" t="s">
        <v>151</v>
      </c>
      <c r="AN1295" s="5">
        <v>731500</v>
      </c>
      <c r="AO1295" s="5" t="s">
        <v>147</v>
      </c>
    </row>
    <row r="1296" spans="29:41" x14ac:dyDescent="0.3">
      <c r="AC1296" s="258">
        <v>23</v>
      </c>
      <c r="AD1296" s="79">
        <v>48700</v>
      </c>
      <c r="AE1296" s="244" t="s">
        <v>172</v>
      </c>
      <c r="AF1296" s="5">
        <v>11124.576852760463</v>
      </c>
      <c r="AG1296" s="5">
        <v>5239.8001701392723</v>
      </c>
      <c r="AH1296" s="5">
        <v>16364.377022899736</v>
      </c>
      <c r="AI1296" s="5">
        <v>502161.97042618867</v>
      </c>
      <c r="AJ1296" s="5">
        <v>229338.02957381128</v>
      </c>
      <c r="AK1296" s="5">
        <v>147042.64195288272</v>
      </c>
      <c r="AL1296" s="259">
        <v>0.1225</v>
      </c>
      <c r="AM1296" s="259" t="s">
        <v>151</v>
      </c>
      <c r="AN1296" s="5">
        <v>731500</v>
      </c>
      <c r="AO1296" s="5" t="s">
        <v>147</v>
      </c>
    </row>
    <row r="1297" spans="29:41" x14ac:dyDescent="0.3">
      <c r="AC1297" s="258">
        <v>24</v>
      </c>
      <c r="AD1297" s="79">
        <v>48731</v>
      </c>
      <c r="AE1297" s="244" t="s">
        <v>172</v>
      </c>
      <c r="AF1297" s="5">
        <v>11238.140241465728</v>
      </c>
      <c r="AG1297" s="5">
        <v>5126.2367814340096</v>
      </c>
      <c r="AH1297" s="5">
        <v>16364.377022899736</v>
      </c>
      <c r="AI1297" s="5">
        <v>490923.83018472296</v>
      </c>
      <c r="AJ1297" s="5">
        <v>240576.16981527701</v>
      </c>
      <c r="AK1297" s="5">
        <v>152168.87873431674</v>
      </c>
      <c r="AL1297" s="259">
        <v>0.1225</v>
      </c>
      <c r="AM1297" s="259" t="s">
        <v>151</v>
      </c>
      <c r="AN1297" s="5">
        <v>731500</v>
      </c>
      <c r="AO1297" s="5" t="s">
        <v>147</v>
      </c>
    </row>
    <row r="1298" spans="29:41" x14ac:dyDescent="0.3">
      <c r="AC1298" s="258">
        <v>25</v>
      </c>
      <c r="AD1298" s="79">
        <v>48761</v>
      </c>
      <c r="AE1298" s="244" t="s">
        <v>172</v>
      </c>
      <c r="AF1298" s="5">
        <v>11352.862923097357</v>
      </c>
      <c r="AG1298" s="5">
        <v>5011.5140998023799</v>
      </c>
      <c r="AH1298" s="5">
        <v>16364.377022899736</v>
      </c>
      <c r="AI1298" s="5">
        <v>479570.96726162563</v>
      </c>
      <c r="AJ1298" s="5">
        <v>251929.03273837437</v>
      </c>
      <c r="AK1298" s="5">
        <v>157180.39283411912</v>
      </c>
      <c r="AL1298" s="259">
        <v>0.1225</v>
      </c>
      <c r="AM1298" s="259" t="s">
        <v>151</v>
      </c>
      <c r="AN1298" s="5">
        <v>731500</v>
      </c>
      <c r="AO1298" s="5" t="s">
        <v>147</v>
      </c>
    </row>
    <row r="1299" spans="29:41" x14ac:dyDescent="0.3">
      <c r="AC1299" s="258">
        <v>26</v>
      </c>
      <c r="AD1299" s="79">
        <v>48792</v>
      </c>
      <c r="AE1299" s="244" t="s">
        <v>172</v>
      </c>
      <c r="AF1299" s="5">
        <v>11468.756732103979</v>
      </c>
      <c r="AG1299" s="5">
        <v>4895.6202907957613</v>
      </c>
      <c r="AH1299" s="5">
        <v>16364.37702289974</v>
      </c>
      <c r="AI1299" s="5">
        <v>468102.21052952163</v>
      </c>
      <c r="AJ1299" s="5">
        <v>263397.78947047837</v>
      </c>
      <c r="AK1299" s="5">
        <v>162076.01312491487</v>
      </c>
      <c r="AL1299" s="259">
        <v>0.1225</v>
      </c>
      <c r="AM1299" s="259" t="s">
        <v>151</v>
      </c>
      <c r="AN1299" s="5">
        <v>731500</v>
      </c>
      <c r="AO1299" s="5" t="s">
        <v>147</v>
      </c>
    </row>
    <row r="1300" spans="29:41" x14ac:dyDescent="0.3">
      <c r="AC1300" s="258">
        <v>27</v>
      </c>
      <c r="AD1300" s="79">
        <v>48823</v>
      </c>
      <c r="AE1300" s="244" t="s">
        <v>172</v>
      </c>
      <c r="AF1300" s="5">
        <v>11585.833623744204</v>
      </c>
      <c r="AG1300" s="5">
        <v>4778.5433991555328</v>
      </c>
      <c r="AH1300" s="5">
        <v>16364.377022899736</v>
      </c>
      <c r="AI1300" s="5">
        <v>456516.37690577743</v>
      </c>
      <c r="AJ1300" s="5">
        <v>274983.62309422257</v>
      </c>
      <c r="AK1300" s="5">
        <v>166854.55652407039</v>
      </c>
      <c r="AL1300" s="259">
        <v>0.1225</v>
      </c>
      <c r="AM1300" s="259" t="s">
        <v>151</v>
      </c>
      <c r="AN1300" s="5">
        <v>731500</v>
      </c>
      <c r="AO1300" s="5" t="s">
        <v>147</v>
      </c>
    </row>
    <row r="1301" spans="29:41" x14ac:dyDescent="0.3">
      <c r="AC1301" s="258">
        <v>28</v>
      </c>
      <c r="AD1301" s="79">
        <v>48853</v>
      </c>
      <c r="AE1301" s="244" t="s">
        <v>172</v>
      </c>
      <c r="AF1301" s="5">
        <v>11704.105675319926</v>
      </c>
      <c r="AG1301" s="5">
        <v>4660.2713475798109</v>
      </c>
      <c r="AH1301" s="5">
        <v>16364.377022899736</v>
      </c>
      <c r="AI1301" s="5">
        <v>444812.27123045753</v>
      </c>
      <c r="AJ1301" s="5">
        <v>286687.72876954247</v>
      </c>
      <c r="AK1301" s="5">
        <v>171514.8278716502</v>
      </c>
      <c r="AL1301" s="259">
        <v>0.1225</v>
      </c>
      <c r="AM1301" s="259" t="s">
        <v>151</v>
      </c>
      <c r="AN1301" s="5">
        <v>731500</v>
      </c>
      <c r="AO1301" s="5" t="s">
        <v>147</v>
      </c>
    </row>
    <row r="1302" spans="29:41" x14ac:dyDescent="0.3">
      <c r="AC1302" s="258">
        <v>29</v>
      </c>
      <c r="AD1302" s="79">
        <v>48884</v>
      </c>
      <c r="AE1302" s="244" t="s">
        <v>172</v>
      </c>
      <c r="AF1302" s="5">
        <v>11823.585087422151</v>
      </c>
      <c r="AG1302" s="5">
        <v>4540.7919354775868</v>
      </c>
      <c r="AH1302" s="5">
        <v>16364.377022899736</v>
      </c>
      <c r="AI1302" s="5">
        <v>432988.68614303536</v>
      </c>
      <c r="AJ1302" s="5">
        <v>298511.31385696464</v>
      </c>
      <c r="AK1302" s="5">
        <v>176055.61980712778</v>
      </c>
      <c r="AL1302" s="259">
        <v>0.1225</v>
      </c>
      <c r="AM1302" s="259" t="s">
        <v>151</v>
      </c>
      <c r="AN1302" s="5">
        <v>731500</v>
      </c>
      <c r="AO1302" s="5" t="s">
        <v>147</v>
      </c>
    </row>
    <row r="1303" spans="29:41" x14ac:dyDescent="0.3">
      <c r="AC1303" s="258">
        <v>30</v>
      </c>
      <c r="AD1303" s="79">
        <v>48914</v>
      </c>
      <c r="AE1303" s="244" t="s">
        <v>172</v>
      </c>
      <c r="AF1303" s="5">
        <v>11944.28418518959</v>
      </c>
      <c r="AG1303" s="5">
        <v>4420.0928377101527</v>
      </c>
      <c r="AH1303" s="5">
        <v>16364.377022899742</v>
      </c>
      <c r="AI1303" s="5">
        <v>421044.40195784578</v>
      </c>
      <c r="AJ1303" s="5">
        <v>310455.59804215422</v>
      </c>
      <c r="AK1303" s="5">
        <v>180475.71264483794</v>
      </c>
      <c r="AL1303" s="259">
        <v>0.1225</v>
      </c>
      <c r="AM1303" s="259" t="s">
        <v>151</v>
      </c>
      <c r="AN1303" s="5">
        <v>731500</v>
      </c>
      <c r="AO1303" s="5" t="s">
        <v>147</v>
      </c>
    </row>
    <row r="1304" spans="29:41" x14ac:dyDescent="0.3">
      <c r="AC1304" s="258">
        <v>31</v>
      </c>
      <c r="AD1304" s="79">
        <v>48945</v>
      </c>
      <c r="AE1304" s="244" t="s">
        <v>172</v>
      </c>
      <c r="AF1304" s="5">
        <v>12066.215419580065</v>
      </c>
      <c r="AG1304" s="5">
        <v>4298.161603319676</v>
      </c>
      <c r="AH1304" s="5">
        <v>16364.377022899742</v>
      </c>
      <c r="AI1304" s="5">
        <v>408978.18653826573</v>
      </c>
      <c r="AJ1304" s="5">
        <v>322521.81346173427</v>
      </c>
      <c r="AK1304" s="5">
        <v>184773.8742481576</v>
      </c>
      <c r="AL1304" s="259">
        <v>0.1225</v>
      </c>
      <c r="AM1304" s="259" t="s">
        <v>151</v>
      </c>
      <c r="AN1304" s="5">
        <v>731500</v>
      </c>
      <c r="AO1304" s="5" t="s">
        <v>147</v>
      </c>
    </row>
    <row r="1305" spans="29:41" x14ac:dyDescent="0.3">
      <c r="AC1305" s="258">
        <v>32</v>
      </c>
      <c r="AD1305" s="79">
        <v>48976</v>
      </c>
      <c r="AE1305" s="244" t="s">
        <v>172</v>
      </c>
      <c r="AF1305" s="5">
        <v>12189.39136865494</v>
      </c>
      <c r="AG1305" s="5">
        <v>4174.985654244796</v>
      </c>
      <c r="AH1305" s="5">
        <v>16364.377022899736</v>
      </c>
      <c r="AI1305" s="5">
        <v>396788.79516961076</v>
      </c>
      <c r="AJ1305" s="5">
        <v>334711.20483038924</v>
      </c>
      <c r="AK1305" s="5">
        <v>188948.85990240239</v>
      </c>
      <c r="AL1305" s="259">
        <v>0.1225</v>
      </c>
      <c r="AM1305" s="259" t="s">
        <v>151</v>
      </c>
      <c r="AN1305" s="5">
        <v>731500</v>
      </c>
      <c r="AO1305" s="5" t="s">
        <v>147</v>
      </c>
    </row>
    <row r="1306" spans="29:41" x14ac:dyDescent="0.3">
      <c r="AC1306" s="258">
        <v>33</v>
      </c>
      <c r="AD1306" s="79">
        <v>49004</v>
      </c>
      <c r="AE1306" s="244" t="s">
        <v>172</v>
      </c>
      <c r="AF1306" s="5">
        <v>12313.824738876627</v>
      </c>
      <c r="AG1306" s="5">
        <v>4050.5522840231097</v>
      </c>
      <c r="AH1306" s="5">
        <v>16364.377022899736</v>
      </c>
      <c r="AI1306" s="5">
        <v>384474.97043073416</v>
      </c>
      <c r="AJ1306" s="5">
        <v>347025.02956926584</v>
      </c>
      <c r="AK1306" s="5">
        <v>192999.4121864255</v>
      </c>
      <c r="AL1306" s="259">
        <v>0.1225</v>
      </c>
      <c r="AM1306" s="259" t="s">
        <v>151</v>
      </c>
      <c r="AN1306" s="5">
        <v>731500</v>
      </c>
      <c r="AO1306" s="5" t="s">
        <v>147</v>
      </c>
    </row>
    <row r="1307" spans="29:41" x14ac:dyDescent="0.3">
      <c r="AC1307" s="258">
        <v>34</v>
      </c>
      <c r="AD1307" s="79">
        <v>49035</v>
      </c>
      <c r="AE1307" s="244" t="s">
        <v>172</v>
      </c>
      <c r="AF1307" s="5">
        <v>12439.528366419328</v>
      </c>
      <c r="AG1307" s="5">
        <v>3924.8486564804111</v>
      </c>
      <c r="AH1307" s="5">
        <v>16364.37702289974</v>
      </c>
      <c r="AI1307" s="5">
        <v>372035.44206431485</v>
      </c>
      <c r="AJ1307" s="5">
        <v>359464.55793568515</v>
      </c>
      <c r="AK1307" s="5">
        <v>196924.2608429059</v>
      </c>
      <c r="AL1307" s="259">
        <v>0.1225</v>
      </c>
      <c r="AM1307" s="259" t="s">
        <v>151</v>
      </c>
      <c r="AN1307" s="5">
        <v>731500</v>
      </c>
      <c r="AO1307" s="5" t="s">
        <v>147</v>
      </c>
    </row>
    <row r="1308" spans="29:41" x14ac:dyDescent="0.3">
      <c r="AC1308" s="258">
        <v>35</v>
      </c>
      <c r="AD1308" s="79">
        <v>49065</v>
      </c>
      <c r="AE1308" s="244" t="s">
        <v>172</v>
      </c>
      <c r="AF1308" s="5">
        <v>12566.515218493192</v>
      </c>
      <c r="AG1308" s="5">
        <v>3797.8618044065474</v>
      </c>
      <c r="AH1308" s="5">
        <v>16364.37702289974</v>
      </c>
      <c r="AI1308" s="5">
        <v>359468.92684582167</v>
      </c>
      <c r="AJ1308" s="5">
        <v>372031.07315417833</v>
      </c>
      <c r="AK1308" s="5">
        <v>200722.12264731244</v>
      </c>
      <c r="AL1308" s="259">
        <v>0.1225</v>
      </c>
      <c r="AM1308" s="259" t="s">
        <v>151</v>
      </c>
      <c r="AN1308" s="5">
        <v>731500</v>
      </c>
      <c r="AO1308" s="5" t="s">
        <v>147</v>
      </c>
    </row>
    <row r="1309" spans="29:41" x14ac:dyDescent="0.3">
      <c r="AC1309" s="258">
        <v>36</v>
      </c>
      <c r="AD1309" s="79">
        <v>49096</v>
      </c>
      <c r="AE1309" s="244" t="s">
        <v>172</v>
      </c>
      <c r="AF1309" s="5">
        <v>12694.798394681977</v>
      </c>
      <c r="AG1309" s="5">
        <v>3669.5786282177628</v>
      </c>
      <c r="AH1309" s="5">
        <v>16364.37702289974</v>
      </c>
      <c r="AI1309" s="5">
        <v>346774.12845113967</v>
      </c>
      <c r="AJ1309" s="5">
        <v>384725.87154886033</v>
      </c>
      <c r="AK1309" s="5">
        <v>204391.70127553021</v>
      </c>
      <c r="AL1309" s="259">
        <v>0.1225</v>
      </c>
      <c r="AM1309" s="259" t="s">
        <v>151</v>
      </c>
      <c r="AN1309" s="5">
        <v>731500</v>
      </c>
      <c r="AO1309" s="5" t="s">
        <v>147</v>
      </c>
    </row>
    <row r="1310" spans="29:41" x14ac:dyDescent="0.3">
      <c r="AC1310" s="258">
        <v>37</v>
      </c>
      <c r="AD1310" s="79">
        <v>49126</v>
      </c>
      <c r="AE1310" s="244" t="s">
        <v>172</v>
      </c>
      <c r="AF1310" s="5">
        <v>12824.391128294355</v>
      </c>
      <c r="AG1310" s="5">
        <v>3539.9858946053841</v>
      </c>
      <c r="AH1310" s="5">
        <v>16364.37702289974</v>
      </c>
      <c r="AI1310" s="5">
        <v>333949.73732284532</v>
      </c>
      <c r="AJ1310" s="5">
        <v>397550.26267715468</v>
      </c>
      <c r="AK1310" s="5">
        <v>207931.68717013558</v>
      </c>
      <c r="AL1310" s="259">
        <v>0.1225</v>
      </c>
      <c r="AM1310" s="259" t="s">
        <v>151</v>
      </c>
      <c r="AN1310" s="5">
        <v>731500</v>
      </c>
      <c r="AO1310" s="5" t="s">
        <v>147</v>
      </c>
    </row>
    <row r="1311" spans="29:41" x14ac:dyDescent="0.3">
      <c r="AC1311" s="258">
        <v>38</v>
      </c>
      <c r="AD1311" s="79">
        <v>49157</v>
      </c>
      <c r="AE1311" s="244" t="s">
        <v>172</v>
      </c>
      <c r="AF1311" s="5">
        <v>12955.306787729027</v>
      </c>
      <c r="AG1311" s="5">
        <v>3409.0702351707127</v>
      </c>
      <c r="AH1311" s="5">
        <v>16364.37702289974</v>
      </c>
      <c r="AI1311" s="5">
        <v>320994.43053511629</v>
      </c>
      <c r="AJ1311" s="5">
        <v>410505.56946488371</v>
      </c>
      <c r="AK1311" s="5">
        <v>211340.7574053063</v>
      </c>
      <c r="AL1311" s="259">
        <v>0.1225</v>
      </c>
      <c r="AM1311" s="259" t="s">
        <v>151</v>
      </c>
      <c r="AN1311" s="5">
        <v>731500</v>
      </c>
      <c r="AO1311" s="5" t="s">
        <v>147</v>
      </c>
    </row>
    <row r="1312" spans="29:41" x14ac:dyDescent="0.3">
      <c r="AC1312" s="258">
        <v>39</v>
      </c>
      <c r="AD1312" s="79">
        <v>49188</v>
      </c>
      <c r="AE1312" s="244" t="s">
        <v>172</v>
      </c>
      <c r="AF1312" s="5">
        <v>13087.55887785376</v>
      </c>
      <c r="AG1312" s="5">
        <v>3276.8181450459788</v>
      </c>
      <c r="AH1312" s="5">
        <v>16364.37702289974</v>
      </c>
      <c r="AI1312" s="5">
        <v>307906.87165726256</v>
      </c>
      <c r="AJ1312" s="5">
        <v>423593.12834273744</v>
      </c>
      <c r="AK1312" s="5">
        <v>214617.57555035228</v>
      </c>
      <c r="AL1312" s="259">
        <v>0.1225</v>
      </c>
      <c r="AM1312" s="259" t="s">
        <v>151</v>
      </c>
      <c r="AN1312" s="5">
        <v>731500</v>
      </c>
      <c r="AO1312" s="5" t="s">
        <v>147</v>
      </c>
    </row>
    <row r="1313" spans="29:41" x14ac:dyDescent="0.3">
      <c r="AC1313" s="258">
        <v>40</v>
      </c>
      <c r="AD1313" s="79">
        <v>49218</v>
      </c>
      <c r="AE1313" s="244" t="s">
        <v>172</v>
      </c>
      <c r="AF1313" s="5">
        <v>13221.161041398518</v>
      </c>
      <c r="AG1313" s="5">
        <v>3143.2159815012219</v>
      </c>
      <c r="AH1313" s="5">
        <v>16364.37702289974</v>
      </c>
      <c r="AI1313" s="5">
        <v>294685.71061586402</v>
      </c>
      <c r="AJ1313" s="5">
        <v>436814.28938413598</v>
      </c>
      <c r="AK1313" s="5">
        <v>217760.79153185349</v>
      </c>
      <c r="AL1313" s="259">
        <v>0.1225</v>
      </c>
      <c r="AM1313" s="259" t="s">
        <v>151</v>
      </c>
      <c r="AN1313" s="5">
        <v>731500</v>
      </c>
      <c r="AO1313" s="5" t="s">
        <v>147</v>
      </c>
    </row>
    <row r="1314" spans="29:41" x14ac:dyDescent="0.3">
      <c r="AC1314" s="258">
        <v>41</v>
      </c>
      <c r="AD1314" s="79">
        <v>49249</v>
      </c>
      <c r="AE1314" s="244" t="s">
        <v>172</v>
      </c>
      <c r="AF1314" s="5">
        <v>13356.127060362795</v>
      </c>
      <c r="AG1314" s="5">
        <v>3008.2499625369451</v>
      </c>
      <c r="AH1314" s="5">
        <v>16364.37702289974</v>
      </c>
      <c r="AI1314" s="5">
        <v>281329.58355550125</v>
      </c>
      <c r="AJ1314" s="5">
        <v>450170.41644449875</v>
      </c>
      <c r="AK1314" s="5">
        <v>220769.04149439043</v>
      </c>
      <c r="AL1314" s="259">
        <v>0.1225</v>
      </c>
      <c r="AM1314" s="259" t="s">
        <v>151</v>
      </c>
      <c r="AN1314" s="5">
        <v>731500</v>
      </c>
      <c r="AO1314" s="5" t="s">
        <v>147</v>
      </c>
    </row>
    <row r="1315" spans="29:41" x14ac:dyDescent="0.3">
      <c r="AC1315" s="258">
        <v>42</v>
      </c>
      <c r="AD1315" s="79">
        <v>49279</v>
      </c>
      <c r="AE1315" s="244" t="s">
        <v>172</v>
      </c>
      <c r="AF1315" s="5">
        <v>13492.470857437333</v>
      </c>
      <c r="AG1315" s="5">
        <v>2871.9061654624084</v>
      </c>
      <c r="AH1315" s="5">
        <v>16364.377022899742</v>
      </c>
      <c r="AI1315" s="5">
        <v>267837.11269806389</v>
      </c>
      <c r="AJ1315" s="5">
        <v>463662.88730193611</v>
      </c>
      <c r="AK1315" s="5">
        <v>223640.94765985283</v>
      </c>
      <c r="AL1315" s="259">
        <v>0.1225</v>
      </c>
      <c r="AM1315" s="259" t="s">
        <v>151</v>
      </c>
      <c r="AN1315" s="5">
        <v>731500</v>
      </c>
      <c r="AO1315" s="5" t="s">
        <v>147</v>
      </c>
    </row>
    <row r="1316" spans="29:41" x14ac:dyDescent="0.3">
      <c r="AC1316" s="258">
        <v>43</v>
      </c>
      <c r="AD1316" s="79">
        <v>49310</v>
      </c>
      <c r="AE1316" s="244" t="s">
        <v>172</v>
      </c>
      <c r="AF1316" s="5">
        <v>13630.206497440338</v>
      </c>
      <c r="AG1316" s="5">
        <v>2734.1705254594021</v>
      </c>
      <c r="AH1316" s="5">
        <v>16364.37702289974</v>
      </c>
      <c r="AI1316" s="5">
        <v>254206.90620062355</v>
      </c>
      <c r="AJ1316" s="5">
        <v>477293.09379937645</v>
      </c>
      <c r="AK1316" s="5">
        <v>226375.11818531223</v>
      </c>
      <c r="AL1316" s="259">
        <v>0.1225</v>
      </c>
      <c r="AM1316" s="259" t="s">
        <v>151</v>
      </c>
      <c r="AN1316" s="5">
        <v>731500</v>
      </c>
      <c r="AO1316" s="5" t="s">
        <v>147</v>
      </c>
    </row>
    <row r="1317" spans="29:41" x14ac:dyDescent="0.3">
      <c r="AC1317" s="258">
        <v>44</v>
      </c>
      <c r="AD1317" s="79">
        <v>49341</v>
      </c>
      <c r="AE1317" s="244" t="s">
        <v>172</v>
      </c>
      <c r="AF1317" s="5">
        <v>13769.348188768374</v>
      </c>
      <c r="AG1317" s="5">
        <v>2595.0288341313653</v>
      </c>
      <c r="AH1317" s="5">
        <v>16364.37702289974</v>
      </c>
      <c r="AI1317" s="5">
        <v>240437.55801185517</v>
      </c>
      <c r="AJ1317" s="5">
        <v>491062.44198814483</v>
      </c>
      <c r="AK1317" s="5">
        <v>228970.1470194436</v>
      </c>
      <c r="AL1317" s="259">
        <v>0.1225</v>
      </c>
      <c r="AM1317" s="259" t="s">
        <v>151</v>
      </c>
      <c r="AN1317" s="5">
        <v>731500</v>
      </c>
      <c r="AO1317" s="5" t="s">
        <v>147</v>
      </c>
    </row>
    <row r="1318" spans="29:41" x14ac:dyDescent="0.3">
      <c r="AC1318" s="258">
        <v>45</v>
      </c>
      <c r="AD1318" s="79">
        <v>49369</v>
      </c>
      <c r="AE1318" s="244" t="s">
        <v>172</v>
      </c>
      <c r="AF1318" s="5">
        <v>13909.910284862051</v>
      </c>
      <c r="AG1318" s="5">
        <v>2454.4667380376882</v>
      </c>
      <c r="AH1318" s="5">
        <v>16364.37702289974</v>
      </c>
      <c r="AI1318" s="5">
        <v>226527.64772699313</v>
      </c>
      <c r="AJ1318" s="5">
        <v>504972.35227300687</v>
      </c>
      <c r="AK1318" s="5">
        <v>231424.61375748127</v>
      </c>
      <c r="AL1318" s="259">
        <v>0.1225</v>
      </c>
      <c r="AM1318" s="259" t="s">
        <v>151</v>
      </c>
      <c r="AN1318" s="5">
        <v>731500</v>
      </c>
      <c r="AO1318" s="5" t="s">
        <v>147</v>
      </c>
    </row>
    <row r="1319" spans="29:41" x14ac:dyDescent="0.3">
      <c r="AC1319" s="258">
        <v>46</v>
      </c>
      <c r="AD1319" s="79">
        <v>49400</v>
      </c>
      <c r="AE1319" s="244" t="s">
        <v>172</v>
      </c>
      <c r="AF1319" s="5">
        <v>14051.907285686688</v>
      </c>
      <c r="AG1319" s="5">
        <v>2312.4697372130549</v>
      </c>
      <c r="AH1319" s="5">
        <v>16364.377022899744</v>
      </c>
      <c r="AI1319" s="5">
        <v>212475.74044130644</v>
      </c>
      <c r="AJ1319" s="5">
        <v>519024.25955869356</v>
      </c>
      <c r="AK1319" s="5">
        <v>233737.08349469432</v>
      </c>
      <c r="AL1319" s="259">
        <v>0.1225</v>
      </c>
      <c r="AM1319" s="259" t="s">
        <v>151</v>
      </c>
      <c r="AN1319" s="5">
        <v>731500</v>
      </c>
      <c r="AO1319" s="5" t="s">
        <v>147</v>
      </c>
    </row>
    <row r="1320" spans="29:41" x14ac:dyDescent="0.3">
      <c r="AC1320" s="258">
        <v>47</v>
      </c>
      <c r="AD1320" s="79">
        <v>49430</v>
      </c>
      <c r="AE1320" s="244" t="s">
        <v>172</v>
      </c>
      <c r="AF1320" s="5">
        <v>14195.353839228072</v>
      </c>
      <c r="AG1320" s="5">
        <v>2169.0231836716698</v>
      </c>
      <c r="AH1320" s="5">
        <v>16364.377022899742</v>
      </c>
      <c r="AI1320" s="5">
        <v>198280.38660207836</v>
      </c>
      <c r="AJ1320" s="5">
        <v>533219.61339792167</v>
      </c>
      <c r="AK1320" s="5">
        <v>235906.10667836599</v>
      </c>
      <c r="AL1320" s="259">
        <v>0.1225</v>
      </c>
      <c r="AM1320" s="259" t="s">
        <v>151</v>
      </c>
      <c r="AN1320" s="5">
        <v>731500</v>
      </c>
      <c r="AO1320" s="5" t="s">
        <v>147</v>
      </c>
    </row>
    <row r="1321" spans="29:41" x14ac:dyDescent="0.3">
      <c r="AC1321" s="258">
        <v>48</v>
      </c>
      <c r="AD1321" s="79">
        <v>49461</v>
      </c>
      <c r="AE1321" s="244" t="s">
        <v>172</v>
      </c>
      <c r="AF1321" s="5">
        <v>14340.264743003525</v>
      </c>
      <c r="AG1321" s="5">
        <v>2024.1122798962165</v>
      </c>
      <c r="AH1321" s="5">
        <v>16364.377022899742</v>
      </c>
      <c r="AI1321" s="5">
        <v>183940.12185907483</v>
      </c>
      <c r="AJ1321" s="5">
        <v>547559.8781409252</v>
      </c>
      <c r="AK1321" s="5">
        <v>237930.21895826221</v>
      </c>
      <c r="AL1321" s="259">
        <v>0.1225</v>
      </c>
      <c r="AM1321" s="259" t="s">
        <v>151</v>
      </c>
      <c r="AN1321" s="5">
        <v>731500</v>
      </c>
      <c r="AO1321" s="5" t="s">
        <v>147</v>
      </c>
    </row>
    <row r="1322" spans="29:41" x14ac:dyDescent="0.3">
      <c r="AC1322" s="258">
        <v>49</v>
      </c>
      <c r="AD1322" s="79">
        <v>49491</v>
      </c>
      <c r="AE1322" s="244" t="s">
        <v>172</v>
      </c>
      <c r="AF1322" s="5">
        <v>14486.654945588351</v>
      </c>
      <c r="AG1322" s="5">
        <v>1877.7220773113888</v>
      </c>
      <c r="AH1322" s="5">
        <v>16364.37702289974</v>
      </c>
      <c r="AI1322" s="5">
        <v>169453.46691348648</v>
      </c>
      <c r="AJ1322" s="5">
        <v>562046.53308651352</v>
      </c>
      <c r="AK1322" s="5">
        <v>239807.9410355736</v>
      </c>
      <c r="AL1322" s="259">
        <v>0.1225</v>
      </c>
      <c r="AM1322" s="259" t="s">
        <v>151</v>
      </c>
      <c r="AN1322" s="5">
        <v>731500</v>
      </c>
      <c r="AO1322" s="5" t="s">
        <v>147</v>
      </c>
    </row>
    <row r="1323" spans="29:41" x14ac:dyDescent="0.3">
      <c r="AC1323" s="258">
        <v>50</v>
      </c>
      <c r="AD1323" s="79">
        <v>49522</v>
      </c>
      <c r="AE1323" s="244" t="s">
        <v>172</v>
      </c>
      <c r="AF1323" s="5">
        <v>14634.5395481579</v>
      </c>
      <c r="AG1323" s="5">
        <v>1729.8374747418411</v>
      </c>
      <c r="AH1323" s="5">
        <v>16364.37702289974</v>
      </c>
      <c r="AI1323" s="5">
        <v>154818.92736532859</v>
      </c>
      <c r="AJ1323" s="5">
        <v>576681.07263467147</v>
      </c>
      <c r="AK1323" s="5">
        <v>241537.77851031543</v>
      </c>
      <c r="AL1323" s="259">
        <v>0.1225</v>
      </c>
      <c r="AM1323" s="259" t="s">
        <v>151</v>
      </c>
      <c r="AN1323" s="5">
        <v>731500</v>
      </c>
      <c r="AO1323" s="5" t="s">
        <v>147</v>
      </c>
    </row>
    <row r="1324" spans="29:41" x14ac:dyDescent="0.3">
      <c r="AC1324" s="258">
        <v>51</v>
      </c>
      <c r="AD1324" s="79">
        <v>49553</v>
      </c>
      <c r="AE1324" s="244" t="s">
        <v>172</v>
      </c>
      <c r="AF1324" s="5">
        <v>14783.933806045347</v>
      </c>
      <c r="AG1324" s="5">
        <v>1580.443216854396</v>
      </c>
      <c r="AH1324" s="5">
        <v>16364.377022899742</v>
      </c>
      <c r="AI1324" s="5">
        <v>140034.99355928323</v>
      </c>
      <c r="AJ1324" s="5">
        <v>591465.0064407168</v>
      </c>
      <c r="AK1324" s="5">
        <v>243118.22172716982</v>
      </c>
      <c r="AL1324" s="259">
        <v>0.1225</v>
      </c>
      <c r="AM1324" s="259" t="s">
        <v>151</v>
      </c>
      <c r="AN1324" s="5">
        <v>731500</v>
      </c>
      <c r="AO1324" s="5" t="s">
        <v>147</v>
      </c>
    </row>
    <row r="1325" spans="29:41" x14ac:dyDescent="0.3">
      <c r="AC1325" s="258">
        <v>52</v>
      </c>
      <c r="AD1325" s="79">
        <v>49583</v>
      </c>
      <c r="AE1325" s="244" t="s">
        <v>172</v>
      </c>
      <c r="AF1325" s="5">
        <v>14934.85313031539</v>
      </c>
      <c r="AG1325" s="5">
        <v>1429.5238925843496</v>
      </c>
      <c r="AH1325" s="5">
        <v>16364.37702289974</v>
      </c>
      <c r="AI1325" s="5">
        <v>125100.14042896785</v>
      </c>
      <c r="AJ1325" s="5">
        <v>606399.85957103223</v>
      </c>
      <c r="AK1325" s="5">
        <v>244547.74561975416</v>
      </c>
      <c r="AL1325" s="259">
        <v>0.1225</v>
      </c>
      <c r="AM1325" s="259" t="s">
        <v>151</v>
      </c>
      <c r="AN1325" s="5">
        <v>731500</v>
      </c>
      <c r="AO1325" s="5" t="s">
        <v>147</v>
      </c>
    </row>
    <row r="1326" spans="29:41" x14ac:dyDescent="0.3">
      <c r="AC1326" s="258">
        <v>53</v>
      </c>
      <c r="AD1326" s="79">
        <v>49614</v>
      </c>
      <c r="AE1326" s="244" t="s">
        <v>172</v>
      </c>
      <c r="AF1326" s="5">
        <v>15087.313089354027</v>
      </c>
      <c r="AG1326" s="5">
        <v>1277.0639335457133</v>
      </c>
      <c r="AH1326" s="5">
        <v>16364.37702289974</v>
      </c>
      <c r="AI1326" s="5">
        <v>110012.82733961382</v>
      </c>
      <c r="AJ1326" s="5">
        <v>621487.17266038631</v>
      </c>
      <c r="AK1326" s="5">
        <v>245824.80955329989</v>
      </c>
      <c r="AL1326" s="259">
        <v>0.1225</v>
      </c>
      <c r="AM1326" s="259" t="s">
        <v>151</v>
      </c>
      <c r="AN1326" s="5">
        <v>731500</v>
      </c>
      <c r="AO1326" s="5" t="s">
        <v>147</v>
      </c>
    </row>
    <row r="1327" spans="29:41" x14ac:dyDescent="0.3">
      <c r="AC1327" s="258">
        <v>54</v>
      </c>
      <c r="AD1327" s="79">
        <v>49644</v>
      </c>
      <c r="AE1327" s="244" t="s">
        <v>172</v>
      </c>
      <c r="AF1327" s="5">
        <v>15241.329410474511</v>
      </c>
      <c r="AG1327" s="5">
        <v>1123.0476124252245</v>
      </c>
      <c r="AH1327" s="5">
        <v>16364.377022899736</v>
      </c>
      <c r="AI1327" s="5">
        <v>94771.49792913931</v>
      </c>
      <c r="AJ1327" s="5">
        <v>636728.50207086082</v>
      </c>
      <c r="AK1327" s="5">
        <v>246947.85716572512</v>
      </c>
      <c r="AL1327" s="259">
        <v>0.1225</v>
      </c>
      <c r="AM1327" s="259" t="s">
        <v>151</v>
      </c>
      <c r="AN1327" s="5">
        <v>731500</v>
      </c>
      <c r="AO1327" s="5" t="s">
        <v>147</v>
      </c>
    </row>
    <row r="1328" spans="29:41" x14ac:dyDescent="0.3">
      <c r="AC1328" s="258">
        <v>55</v>
      </c>
      <c r="AD1328" s="79">
        <v>49675</v>
      </c>
      <c r="AE1328" s="244" t="s">
        <v>172</v>
      </c>
      <c r="AF1328" s="5">
        <v>15396.917981539773</v>
      </c>
      <c r="AG1328" s="5">
        <v>967.45904135996375</v>
      </c>
      <c r="AH1328" s="5">
        <v>16364.377022899736</v>
      </c>
      <c r="AI1328" s="5">
        <v>79374.579947599545</v>
      </c>
      <c r="AJ1328" s="5">
        <v>652125.42005240056</v>
      </c>
      <c r="AK1328" s="5">
        <v>247915.31620708507</v>
      </c>
      <c r="AL1328" s="259">
        <v>0.1225</v>
      </c>
      <c r="AM1328" s="259" t="s">
        <v>151</v>
      </c>
      <c r="AN1328" s="5">
        <v>731500</v>
      </c>
      <c r="AO1328" s="5" t="s">
        <v>147</v>
      </c>
    </row>
    <row r="1329" spans="29:41" x14ac:dyDescent="0.3">
      <c r="AC1329" s="258">
        <v>56</v>
      </c>
      <c r="AD1329" s="79">
        <v>49706</v>
      </c>
      <c r="AE1329" s="244" t="s">
        <v>172</v>
      </c>
      <c r="AF1329" s="5">
        <v>15554.094852601331</v>
      </c>
      <c r="AG1329" s="5">
        <v>810.28217029841198</v>
      </c>
      <c r="AH1329" s="5">
        <v>16364.377022899744</v>
      </c>
      <c r="AI1329" s="5">
        <v>63820.485094998214</v>
      </c>
      <c r="AJ1329" s="5">
        <v>667679.51490500185</v>
      </c>
      <c r="AK1329" s="5">
        <v>248725.59837738349</v>
      </c>
      <c r="AL1329" s="259">
        <v>0.1225</v>
      </c>
      <c r="AM1329" s="259" t="s">
        <v>151</v>
      </c>
      <c r="AN1329" s="5">
        <v>731500</v>
      </c>
      <c r="AO1329" s="5" t="s">
        <v>147</v>
      </c>
    </row>
    <row r="1330" spans="29:41" x14ac:dyDescent="0.3">
      <c r="AC1330" s="258">
        <v>57</v>
      </c>
      <c r="AD1330" s="79">
        <v>49735</v>
      </c>
      <c r="AE1330" s="244" t="s">
        <v>172</v>
      </c>
      <c r="AF1330" s="5">
        <v>15712.876237554969</v>
      </c>
      <c r="AG1330" s="5">
        <v>651.50078534477348</v>
      </c>
      <c r="AH1330" s="5">
        <v>16364.377022899742</v>
      </c>
      <c r="AI1330" s="5">
        <v>48107.608857443243</v>
      </c>
      <c r="AJ1330" s="5">
        <v>683392.39114255679</v>
      </c>
      <c r="AK1330" s="5">
        <v>249377.09916272826</v>
      </c>
      <c r="AL1330" s="259">
        <v>0.1225</v>
      </c>
      <c r="AM1330" s="259" t="s">
        <v>151</v>
      </c>
      <c r="AN1330" s="5">
        <v>731500</v>
      </c>
      <c r="AO1330" s="5" t="s">
        <v>147</v>
      </c>
    </row>
    <row r="1331" spans="29:41" x14ac:dyDescent="0.3">
      <c r="AC1331" s="258">
        <v>58</v>
      </c>
      <c r="AD1331" s="79">
        <v>49766</v>
      </c>
      <c r="AE1331" s="244" t="s">
        <v>172</v>
      </c>
      <c r="AF1331" s="5">
        <v>15873.278515813337</v>
      </c>
      <c r="AG1331" s="5">
        <v>491.09850708639976</v>
      </c>
      <c r="AH1331" s="5">
        <v>16364.377022899736</v>
      </c>
      <c r="AI1331" s="5">
        <v>32234.330341629906</v>
      </c>
      <c r="AJ1331" s="5">
        <v>699265.66965837008</v>
      </c>
      <c r="AK1331" s="5">
        <v>249868.19766981466</v>
      </c>
      <c r="AL1331" s="259">
        <v>0.1225</v>
      </c>
      <c r="AM1331" s="259" t="s">
        <v>151</v>
      </c>
      <c r="AN1331" s="5">
        <v>731500</v>
      </c>
      <c r="AO1331" s="5" t="s">
        <v>147</v>
      </c>
    </row>
    <row r="1332" spans="29:41" x14ac:dyDescent="0.3">
      <c r="AC1332" s="258">
        <v>59</v>
      </c>
      <c r="AD1332" s="79">
        <v>49796</v>
      </c>
      <c r="AE1332" s="244" t="s">
        <v>172</v>
      </c>
      <c r="AF1332" s="5">
        <v>16035.318233995602</v>
      </c>
      <c r="AG1332" s="5">
        <v>329.05878890413862</v>
      </c>
      <c r="AH1332" s="5">
        <v>16364.37702289974</v>
      </c>
      <c r="AI1332" s="5">
        <v>16199.012107634304</v>
      </c>
      <c r="AJ1332" s="5">
        <v>715300.98789236567</v>
      </c>
      <c r="AK1332" s="5">
        <v>250197.2564587188</v>
      </c>
      <c r="AL1332" s="259">
        <v>0.1225</v>
      </c>
      <c r="AM1332" s="259" t="s">
        <v>151</v>
      </c>
      <c r="AN1332" s="5">
        <v>731500</v>
      </c>
      <c r="AO1332" s="5" t="s">
        <v>147</v>
      </c>
    </row>
    <row r="1333" spans="29:41" x14ac:dyDescent="0.3">
      <c r="AC1333" s="258">
        <v>60</v>
      </c>
      <c r="AD1333" s="79">
        <v>49827</v>
      </c>
      <c r="AE1333" s="244" t="s">
        <v>172</v>
      </c>
      <c r="AF1333" s="5">
        <v>16199.012107634302</v>
      </c>
      <c r="AG1333" s="5">
        <v>165.36491526543352</v>
      </c>
      <c r="AH1333" s="5">
        <v>16364.377022899736</v>
      </c>
      <c r="AI1333" s="5">
        <v>1.0231815394945443E-12</v>
      </c>
      <c r="AJ1333" s="5">
        <v>731500</v>
      </c>
      <c r="AK1333" s="5">
        <v>250362.62137398424</v>
      </c>
      <c r="AL1333" s="259">
        <v>0.1225</v>
      </c>
      <c r="AM1333" s="259" t="s">
        <v>151</v>
      </c>
      <c r="AN1333" s="5">
        <v>731500</v>
      </c>
      <c r="AO1333" s="5" t="s">
        <v>147</v>
      </c>
    </row>
    <row r="1334" spans="29:41" x14ac:dyDescent="0.3">
      <c r="AC1334" s="258">
        <v>0</v>
      </c>
      <c r="AD1334" s="79">
        <v>48061</v>
      </c>
      <c r="AE1334" s="244" t="s">
        <v>173</v>
      </c>
      <c r="AF1334" s="5">
        <v>0</v>
      </c>
      <c r="AG1334" s="5">
        <v>0</v>
      </c>
      <c r="AH1334" s="5">
        <v>0</v>
      </c>
      <c r="AI1334" s="5">
        <v>627000</v>
      </c>
      <c r="AJ1334" s="5">
        <v>0</v>
      </c>
      <c r="AK1334" s="5">
        <v>0</v>
      </c>
      <c r="AL1334" s="259">
        <v>0.11750000000000001</v>
      </c>
      <c r="AM1334" s="259" t="s">
        <v>144</v>
      </c>
      <c r="AN1334" s="5">
        <v>627000</v>
      </c>
      <c r="AO1334" s="5" t="s">
        <v>268</v>
      </c>
    </row>
    <row r="1335" spans="29:41" x14ac:dyDescent="0.3">
      <c r="AC1335" s="258">
        <v>1</v>
      </c>
      <c r="AD1335" s="79">
        <v>48092</v>
      </c>
      <c r="AE1335" s="244" t="s">
        <v>173</v>
      </c>
      <c r="AF1335" s="5">
        <v>4845.2365840252005</v>
      </c>
      <c r="AG1335" s="5">
        <v>6139.375</v>
      </c>
      <c r="AH1335" s="5">
        <v>10984.611584025201</v>
      </c>
      <c r="AI1335" s="5">
        <v>622154.7634159748</v>
      </c>
      <c r="AJ1335" s="5">
        <v>4845.2365840252005</v>
      </c>
      <c r="AK1335" s="5">
        <v>6139.375</v>
      </c>
      <c r="AL1335" s="259">
        <v>0.11750000000000001</v>
      </c>
      <c r="AM1335" s="259" t="s">
        <v>144</v>
      </c>
      <c r="AN1335" s="5">
        <v>627000</v>
      </c>
      <c r="AO1335" s="5" t="s">
        <v>268</v>
      </c>
    </row>
    <row r="1336" spans="29:41" x14ac:dyDescent="0.3">
      <c r="AC1336" s="258">
        <v>2</v>
      </c>
      <c r="AD1336" s="79">
        <v>48122</v>
      </c>
      <c r="AE1336" s="244" t="s">
        <v>173</v>
      </c>
      <c r="AF1336" s="5">
        <v>4892.6795255771103</v>
      </c>
      <c r="AG1336" s="5">
        <v>6091.9320584480865</v>
      </c>
      <c r="AH1336" s="5">
        <v>10984.611584025197</v>
      </c>
      <c r="AI1336" s="5">
        <v>617262.08389039768</v>
      </c>
      <c r="AJ1336" s="5">
        <v>9737.9161096023108</v>
      </c>
      <c r="AK1336" s="5">
        <v>12231.307058448087</v>
      </c>
      <c r="AL1336" s="259">
        <v>0.11750000000000001</v>
      </c>
      <c r="AM1336" s="259" t="s">
        <v>144</v>
      </c>
      <c r="AN1336" s="5">
        <v>627000</v>
      </c>
      <c r="AO1336" s="5" t="s">
        <v>268</v>
      </c>
    </row>
    <row r="1337" spans="29:41" x14ac:dyDescent="0.3">
      <c r="AC1337" s="258">
        <v>3</v>
      </c>
      <c r="AD1337" s="79">
        <v>48153</v>
      </c>
      <c r="AE1337" s="244" t="s">
        <v>173</v>
      </c>
      <c r="AF1337" s="5">
        <v>4940.5870125983893</v>
      </c>
      <c r="AG1337" s="5">
        <v>6044.0245714268112</v>
      </c>
      <c r="AH1337" s="5">
        <v>10984.611584025201</v>
      </c>
      <c r="AI1337" s="5">
        <v>612321.49687779928</v>
      </c>
      <c r="AJ1337" s="5">
        <v>14678.5031222007</v>
      </c>
      <c r="AK1337" s="5">
        <v>18275.331629874898</v>
      </c>
      <c r="AL1337" s="259">
        <v>0.11750000000000001</v>
      </c>
      <c r="AM1337" s="259" t="s">
        <v>144</v>
      </c>
      <c r="AN1337" s="5">
        <v>627000</v>
      </c>
      <c r="AO1337" s="5" t="s">
        <v>268</v>
      </c>
    </row>
    <row r="1338" spans="29:41" x14ac:dyDescent="0.3">
      <c r="AC1338" s="258">
        <v>4</v>
      </c>
      <c r="AD1338" s="79">
        <v>48183</v>
      </c>
      <c r="AE1338" s="244" t="s">
        <v>173</v>
      </c>
      <c r="AF1338" s="5">
        <v>4988.9635937634157</v>
      </c>
      <c r="AG1338" s="5">
        <v>5995.6479902617848</v>
      </c>
      <c r="AH1338" s="5">
        <v>10984.611584025201</v>
      </c>
      <c r="AI1338" s="5">
        <v>607332.53328403586</v>
      </c>
      <c r="AJ1338" s="5">
        <v>19667.466715964118</v>
      </c>
      <c r="AK1338" s="5">
        <v>24270.979620136684</v>
      </c>
      <c r="AL1338" s="259">
        <v>0.11750000000000001</v>
      </c>
      <c r="AM1338" s="259" t="s">
        <v>144</v>
      </c>
      <c r="AN1338" s="5">
        <v>627000</v>
      </c>
      <c r="AO1338" s="5" t="s">
        <v>268</v>
      </c>
    </row>
    <row r="1339" spans="29:41" x14ac:dyDescent="0.3">
      <c r="AC1339" s="258">
        <v>5</v>
      </c>
      <c r="AD1339" s="79">
        <v>48214</v>
      </c>
      <c r="AE1339" s="244" t="s">
        <v>173</v>
      </c>
      <c r="AF1339" s="5">
        <v>5037.8138622856786</v>
      </c>
      <c r="AG1339" s="5">
        <v>5946.7977217395182</v>
      </c>
      <c r="AH1339" s="5">
        <v>10984.611584025197</v>
      </c>
      <c r="AI1339" s="5">
        <v>602294.71942175017</v>
      </c>
      <c r="AJ1339" s="5">
        <v>24705.280578249796</v>
      </c>
      <c r="AK1339" s="5">
        <v>30217.777341876201</v>
      </c>
      <c r="AL1339" s="259">
        <v>0.11750000000000001</v>
      </c>
      <c r="AM1339" s="259" t="s">
        <v>144</v>
      </c>
      <c r="AN1339" s="5">
        <v>627000</v>
      </c>
      <c r="AO1339" s="5" t="s">
        <v>268</v>
      </c>
    </row>
    <row r="1340" spans="29:41" x14ac:dyDescent="0.3">
      <c r="AC1340" s="258">
        <v>6</v>
      </c>
      <c r="AD1340" s="79">
        <v>48245</v>
      </c>
      <c r="AE1340" s="244" t="s">
        <v>173</v>
      </c>
      <c r="AF1340" s="5">
        <v>5087.1424563538931</v>
      </c>
      <c r="AG1340" s="5">
        <v>5897.4691276713038</v>
      </c>
      <c r="AH1340" s="5">
        <v>10984.611584025197</v>
      </c>
      <c r="AI1340" s="5">
        <v>597207.57696539629</v>
      </c>
      <c r="AJ1340" s="5">
        <v>29792.423034603689</v>
      </c>
      <c r="AK1340" s="5">
        <v>36115.246469547506</v>
      </c>
      <c r="AL1340" s="259">
        <v>0.11750000000000001</v>
      </c>
      <c r="AM1340" s="259" t="s">
        <v>144</v>
      </c>
      <c r="AN1340" s="5">
        <v>627000</v>
      </c>
      <c r="AO1340" s="5" t="s">
        <v>268</v>
      </c>
    </row>
    <row r="1341" spans="29:41" x14ac:dyDescent="0.3">
      <c r="AC1341" s="258">
        <v>7</v>
      </c>
      <c r="AD1341" s="79">
        <v>48274</v>
      </c>
      <c r="AE1341" s="244" t="s">
        <v>173</v>
      </c>
      <c r="AF1341" s="5">
        <v>5136.9540595723574</v>
      </c>
      <c r="AG1341" s="5">
        <v>5847.6575244528394</v>
      </c>
      <c r="AH1341" s="5">
        <v>10984.611584025197</v>
      </c>
      <c r="AI1341" s="5">
        <v>592070.62290582398</v>
      </c>
      <c r="AJ1341" s="5">
        <v>34929.377094176045</v>
      </c>
      <c r="AK1341" s="5">
        <v>41962.903994000342</v>
      </c>
      <c r="AL1341" s="259">
        <v>0.11750000000000001</v>
      </c>
      <c r="AM1341" s="259" t="s">
        <v>144</v>
      </c>
      <c r="AN1341" s="5">
        <v>627000</v>
      </c>
      <c r="AO1341" s="5" t="s">
        <v>268</v>
      </c>
    </row>
    <row r="1342" spans="29:41" x14ac:dyDescent="0.3">
      <c r="AC1342" s="258">
        <v>8</v>
      </c>
      <c r="AD1342" s="79">
        <v>48305</v>
      </c>
      <c r="AE1342" s="244" t="s">
        <v>173</v>
      </c>
      <c r="AF1342" s="5">
        <v>5187.2534014056737</v>
      </c>
      <c r="AG1342" s="5">
        <v>5797.3581826195268</v>
      </c>
      <c r="AH1342" s="5">
        <v>10984.611584025201</v>
      </c>
      <c r="AI1342" s="5">
        <v>586883.36950441834</v>
      </c>
      <c r="AJ1342" s="5">
        <v>40116.630495581718</v>
      </c>
      <c r="AK1342" s="5">
        <v>47760.262176619872</v>
      </c>
      <c r="AL1342" s="259">
        <v>0.11750000000000001</v>
      </c>
      <c r="AM1342" s="259" t="s">
        <v>144</v>
      </c>
      <c r="AN1342" s="5">
        <v>627000</v>
      </c>
      <c r="AO1342" s="5" t="s">
        <v>268</v>
      </c>
    </row>
    <row r="1343" spans="29:41" x14ac:dyDescent="0.3">
      <c r="AC1343" s="258">
        <v>9</v>
      </c>
      <c r="AD1343" s="79">
        <v>48335</v>
      </c>
      <c r="AE1343" s="244" t="s">
        <v>173</v>
      </c>
      <c r="AF1343" s="5">
        <v>5238.0452576277667</v>
      </c>
      <c r="AG1343" s="5">
        <v>5746.5663263974302</v>
      </c>
      <c r="AH1343" s="5">
        <v>10984.611584025197</v>
      </c>
      <c r="AI1343" s="5">
        <v>581645.32424679061</v>
      </c>
      <c r="AJ1343" s="5">
        <v>45354.675753209485</v>
      </c>
      <c r="AK1343" s="5">
        <v>53506.828503017299</v>
      </c>
      <c r="AL1343" s="259">
        <v>0.11750000000000001</v>
      </c>
      <c r="AM1343" s="259" t="s">
        <v>144</v>
      </c>
      <c r="AN1343" s="5">
        <v>627000</v>
      </c>
      <c r="AO1343" s="5" t="s">
        <v>268</v>
      </c>
    </row>
    <row r="1344" spans="29:41" x14ac:dyDescent="0.3">
      <c r="AC1344" s="258">
        <v>10</v>
      </c>
      <c r="AD1344" s="79">
        <v>48366</v>
      </c>
      <c r="AE1344" s="244" t="s">
        <v>173</v>
      </c>
      <c r="AF1344" s="5">
        <v>5289.3344507753754</v>
      </c>
      <c r="AG1344" s="5">
        <v>5695.2771332498251</v>
      </c>
      <c r="AH1344" s="5">
        <v>10984.611584025201</v>
      </c>
      <c r="AI1344" s="5">
        <v>576355.9897960152</v>
      </c>
      <c r="AJ1344" s="5">
        <v>50644.010203984857</v>
      </c>
      <c r="AK1344" s="5">
        <v>59202.105636267122</v>
      </c>
      <c r="AL1344" s="259">
        <v>0.11750000000000001</v>
      </c>
      <c r="AM1344" s="259" t="s">
        <v>144</v>
      </c>
      <c r="AN1344" s="5">
        <v>627000</v>
      </c>
      <c r="AO1344" s="5" t="s">
        <v>268</v>
      </c>
    </row>
    <row r="1345" spans="29:41" x14ac:dyDescent="0.3">
      <c r="AC1345" s="258">
        <v>11</v>
      </c>
      <c r="AD1345" s="79">
        <v>48396</v>
      </c>
      <c r="AE1345" s="244" t="s">
        <v>173</v>
      </c>
      <c r="AF1345" s="5">
        <v>5341.1258506058848</v>
      </c>
      <c r="AG1345" s="5">
        <v>5643.4857334193157</v>
      </c>
      <c r="AH1345" s="5">
        <v>10984.611584025201</v>
      </c>
      <c r="AI1345" s="5">
        <v>571014.86394540931</v>
      </c>
      <c r="AJ1345" s="5">
        <v>55985.136054590745</v>
      </c>
      <c r="AK1345" s="5">
        <v>64845.591369686437</v>
      </c>
      <c r="AL1345" s="259">
        <v>0.11750000000000001</v>
      </c>
      <c r="AM1345" s="259" t="s">
        <v>144</v>
      </c>
      <c r="AN1345" s="5">
        <v>627000</v>
      </c>
      <c r="AO1345" s="5" t="s">
        <v>268</v>
      </c>
    </row>
    <row r="1346" spans="29:41" x14ac:dyDescent="0.3">
      <c r="AC1346" s="258">
        <v>12</v>
      </c>
      <c r="AD1346" s="79">
        <v>48427</v>
      </c>
      <c r="AE1346" s="244" t="s">
        <v>173</v>
      </c>
      <c r="AF1346" s="5">
        <v>5393.4243745597341</v>
      </c>
      <c r="AG1346" s="5">
        <v>5591.1872094654664</v>
      </c>
      <c r="AH1346" s="5">
        <v>10984.611584025201</v>
      </c>
      <c r="AI1346" s="5">
        <v>565621.43957084953</v>
      </c>
      <c r="AJ1346" s="5">
        <v>61378.560429150479</v>
      </c>
      <c r="AK1346" s="5">
        <v>70436.778579151898</v>
      </c>
      <c r="AL1346" s="259">
        <v>0.11750000000000001</v>
      </c>
      <c r="AM1346" s="259" t="s">
        <v>144</v>
      </c>
      <c r="AN1346" s="5">
        <v>627000</v>
      </c>
      <c r="AO1346" s="5" t="s">
        <v>268</v>
      </c>
    </row>
    <row r="1347" spans="29:41" x14ac:dyDescent="0.3">
      <c r="AC1347" s="258">
        <v>13</v>
      </c>
      <c r="AD1347" s="79">
        <v>48458</v>
      </c>
      <c r="AE1347" s="244" t="s">
        <v>173</v>
      </c>
      <c r="AF1347" s="5">
        <v>5446.2349882272983</v>
      </c>
      <c r="AG1347" s="5">
        <v>5538.3765957979022</v>
      </c>
      <c r="AH1347" s="5">
        <v>10984.611584025201</v>
      </c>
      <c r="AI1347" s="5">
        <v>560175.20458262227</v>
      </c>
      <c r="AJ1347" s="5">
        <v>66824.795417377783</v>
      </c>
      <c r="AK1347" s="5">
        <v>75975.155174949803</v>
      </c>
      <c r="AL1347" s="259">
        <v>0.11750000000000001</v>
      </c>
      <c r="AM1347" s="259" t="s">
        <v>144</v>
      </c>
      <c r="AN1347" s="5">
        <v>627000</v>
      </c>
      <c r="AO1347" s="5" t="s">
        <v>268</v>
      </c>
    </row>
    <row r="1348" spans="29:41" x14ac:dyDescent="0.3">
      <c r="AC1348" s="258">
        <v>14</v>
      </c>
      <c r="AD1348" s="79">
        <v>48488</v>
      </c>
      <c r="AE1348" s="244" t="s">
        <v>173</v>
      </c>
      <c r="AF1348" s="5">
        <v>5499.5627058203572</v>
      </c>
      <c r="AG1348" s="5">
        <v>5485.0488782048433</v>
      </c>
      <c r="AH1348" s="5">
        <v>10984.611584025201</v>
      </c>
      <c r="AI1348" s="5">
        <v>554675.64187680196</v>
      </c>
      <c r="AJ1348" s="5">
        <v>72324.358123198137</v>
      </c>
      <c r="AK1348" s="5">
        <v>81460.204053154652</v>
      </c>
      <c r="AL1348" s="259">
        <v>0.11750000000000001</v>
      </c>
      <c r="AM1348" s="259" t="s">
        <v>144</v>
      </c>
      <c r="AN1348" s="5">
        <v>627000</v>
      </c>
      <c r="AO1348" s="5" t="s">
        <v>268</v>
      </c>
    </row>
    <row r="1349" spans="29:41" x14ac:dyDescent="0.3">
      <c r="AC1349" s="258">
        <v>15</v>
      </c>
      <c r="AD1349" s="79">
        <v>48519</v>
      </c>
      <c r="AE1349" s="244" t="s">
        <v>173</v>
      </c>
      <c r="AF1349" s="5">
        <v>5553.4125906481813</v>
      </c>
      <c r="AG1349" s="5">
        <v>5431.1989933770192</v>
      </c>
      <c r="AH1349" s="5">
        <v>10984.611584025201</v>
      </c>
      <c r="AI1349" s="5">
        <v>549122.2292861538</v>
      </c>
      <c r="AJ1349" s="5">
        <v>77877.770713846316</v>
      </c>
      <c r="AK1349" s="5">
        <v>86891.403046531675</v>
      </c>
      <c r="AL1349" s="259">
        <v>0.11750000000000001</v>
      </c>
      <c r="AM1349" s="259" t="s">
        <v>144</v>
      </c>
      <c r="AN1349" s="5">
        <v>627000</v>
      </c>
      <c r="AO1349" s="5" t="s">
        <v>268</v>
      </c>
    </row>
    <row r="1350" spans="29:41" x14ac:dyDescent="0.3">
      <c r="AC1350" s="258">
        <v>16</v>
      </c>
      <c r="AD1350" s="79">
        <v>48549</v>
      </c>
      <c r="AE1350" s="244" t="s">
        <v>173</v>
      </c>
      <c r="AF1350" s="5">
        <v>5607.789755598279</v>
      </c>
      <c r="AG1350" s="5">
        <v>5376.8218284269233</v>
      </c>
      <c r="AH1350" s="5">
        <v>10984.611584025202</v>
      </c>
      <c r="AI1350" s="5">
        <v>543514.43953055551</v>
      </c>
      <c r="AJ1350" s="5">
        <v>83485.560469444594</v>
      </c>
      <c r="AK1350" s="5">
        <v>92268.2248749586</v>
      </c>
      <c r="AL1350" s="259">
        <v>0.11750000000000001</v>
      </c>
      <c r="AM1350" s="259" t="s">
        <v>144</v>
      </c>
      <c r="AN1350" s="5">
        <v>627000</v>
      </c>
      <c r="AO1350" s="5" t="s">
        <v>268</v>
      </c>
    </row>
    <row r="1351" spans="29:41" x14ac:dyDescent="0.3">
      <c r="AC1351" s="258">
        <v>17</v>
      </c>
      <c r="AD1351" s="79">
        <v>48580</v>
      </c>
      <c r="AE1351" s="244" t="s">
        <v>173</v>
      </c>
      <c r="AF1351" s="5">
        <v>5662.699363621844</v>
      </c>
      <c r="AG1351" s="5">
        <v>5321.9122204033565</v>
      </c>
      <c r="AH1351" s="5">
        <v>10984.611584025201</v>
      </c>
      <c r="AI1351" s="5">
        <v>537851.74016693363</v>
      </c>
      <c r="AJ1351" s="5">
        <v>89148.259833066433</v>
      </c>
      <c r="AK1351" s="5">
        <v>97590.137095361963</v>
      </c>
      <c r="AL1351" s="259">
        <v>0.11750000000000001</v>
      </c>
      <c r="AM1351" s="259" t="s">
        <v>144</v>
      </c>
      <c r="AN1351" s="5">
        <v>627000</v>
      </c>
      <c r="AO1351" s="5" t="s">
        <v>268</v>
      </c>
    </row>
    <row r="1352" spans="29:41" x14ac:dyDescent="0.3">
      <c r="AC1352" s="258">
        <v>18</v>
      </c>
      <c r="AD1352" s="79">
        <v>48611</v>
      </c>
      <c r="AE1352" s="244" t="s">
        <v>173</v>
      </c>
      <c r="AF1352" s="5">
        <v>5718.1466282239771</v>
      </c>
      <c r="AG1352" s="5">
        <v>5266.4649558012252</v>
      </c>
      <c r="AH1352" s="5">
        <v>10984.611584025202</v>
      </c>
      <c r="AI1352" s="5">
        <v>532133.59353870968</v>
      </c>
      <c r="AJ1352" s="5">
        <v>94866.406461290404</v>
      </c>
      <c r="AK1352" s="5">
        <v>102856.60205116319</v>
      </c>
      <c r="AL1352" s="259">
        <v>0.11750000000000001</v>
      </c>
      <c r="AM1352" s="259" t="s">
        <v>144</v>
      </c>
      <c r="AN1352" s="5">
        <v>627000</v>
      </c>
      <c r="AO1352" s="5" t="s">
        <v>268</v>
      </c>
    </row>
    <row r="1353" spans="29:41" x14ac:dyDescent="0.3">
      <c r="AC1353" s="258">
        <v>19</v>
      </c>
      <c r="AD1353" s="79">
        <v>48639</v>
      </c>
      <c r="AE1353" s="244" t="s">
        <v>173</v>
      </c>
      <c r="AF1353" s="5">
        <v>5774.1368139586693</v>
      </c>
      <c r="AG1353" s="5">
        <v>5210.474770066533</v>
      </c>
      <c r="AH1353" s="5">
        <v>10984.611584025202</v>
      </c>
      <c r="AI1353" s="5">
        <v>526359.45672475104</v>
      </c>
      <c r="AJ1353" s="5">
        <v>100640.54327524907</v>
      </c>
      <c r="AK1353" s="5">
        <v>108067.07682122973</v>
      </c>
      <c r="AL1353" s="259">
        <v>0.11750000000000001</v>
      </c>
      <c r="AM1353" s="259" t="s">
        <v>144</v>
      </c>
      <c r="AN1353" s="5">
        <v>627000</v>
      </c>
      <c r="AO1353" s="5" t="s">
        <v>268</v>
      </c>
    </row>
    <row r="1354" spans="29:41" x14ac:dyDescent="0.3">
      <c r="AC1354" s="258">
        <v>20</v>
      </c>
      <c r="AD1354" s="79">
        <v>48670</v>
      </c>
      <c r="AE1354" s="244" t="s">
        <v>173</v>
      </c>
      <c r="AF1354" s="5">
        <v>5830.6752369286814</v>
      </c>
      <c r="AG1354" s="5">
        <v>5153.9363470965209</v>
      </c>
      <c r="AH1354" s="5">
        <v>10984.611584025202</v>
      </c>
      <c r="AI1354" s="5">
        <v>520528.78148782236</v>
      </c>
      <c r="AJ1354" s="5">
        <v>106471.21851217776</v>
      </c>
      <c r="AK1354" s="5">
        <v>113221.01316832624</v>
      </c>
      <c r="AL1354" s="259">
        <v>0.11750000000000001</v>
      </c>
      <c r="AM1354" s="259" t="s">
        <v>144</v>
      </c>
      <c r="AN1354" s="5">
        <v>627000</v>
      </c>
      <c r="AO1354" s="5" t="s">
        <v>268</v>
      </c>
    </row>
    <row r="1355" spans="29:41" x14ac:dyDescent="0.3">
      <c r="AC1355" s="258">
        <v>21</v>
      </c>
      <c r="AD1355" s="79">
        <v>48700</v>
      </c>
      <c r="AE1355" s="244" t="s">
        <v>173</v>
      </c>
      <c r="AF1355" s="5">
        <v>5887.7672652902766</v>
      </c>
      <c r="AG1355" s="5">
        <v>5096.8443187349276</v>
      </c>
      <c r="AH1355" s="5">
        <v>10984.611584025204</v>
      </c>
      <c r="AI1355" s="5">
        <v>514641.0142225321</v>
      </c>
      <c r="AJ1355" s="5">
        <v>112358.98577746804</v>
      </c>
      <c r="AK1355" s="5">
        <v>118317.85748706118</v>
      </c>
      <c r="AL1355" s="259">
        <v>0.11750000000000001</v>
      </c>
      <c r="AM1355" s="259" t="s">
        <v>144</v>
      </c>
      <c r="AN1355" s="5">
        <v>627000</v>
      </c>
      <c r="AO1355" s="5" t="s">
        <v>268</v>
      </c>
    </row>
    <row r="1356" spans="29:41" x14ac:dyDescent="0.3">
      <c r="AC1356" s="258">
        <v>22</v>
      </c>
      <c r="AD1356" s="79">
        <v>48731</v>
      </c>
      <c r="AE1356" s="244" t="s">
        <v>173</v>
      </c>
      <c r="AF1356" s="5">
        <v>5945.4183197629081</v>
      </c>
      <c r="AG1356" s="5">
        <v>5039.1932642622942</v>
      </c>
      <c r="AH1356" s="5">
        <v>10984.611584025202</v>
      </c>
      <c r="AI1356" s="5">
        <v>508695.59590276919</v>
      </c>
      <c r="AJ1356" s="5">
        <v>118304.40409723094</v>
      </c>
      <c r="AK1356" s="5">
        <v>123357.05075132348</v>
      </c>
      <c r="AL1356" s="259">
        <v>0.11750000000000001</v>
      </c>
      <c r="AM1356" s="259" t="s">
        <v>144</v>
      </c>
      <c r="AN1356" s="5">
        <v>627000</v>
      </c>
      <c r="AO1356" s="5" t="s">
        <v>268</v>
      </c>
    </row>
    <row r="1357" spans="29:41" x14ac:dyDescent="0.3">
      <c r="AC1357" s="258">
        <v>23</v>
      </c>
      <c r="AD1357" s="79">
        <v>48761</v>
      </c>
      <c r="AE1357" s="244" t="s">
        <v>173</v>
      </c>
      <c r="AF1357" s="5">
        <v>6003.6338741439185</v>
      </c>
      <c r="AG1357" s="5">
        <v>4980.977709881282</v>
      </c>
      <c r="AH1357" s="5">
        <v>10984.611584025201</v>
      </c>
      <c r="AI1357" s="5">
        <v>502691.96202862525</v>
      </c>
      <c r="AJ1357" s="5">
        <v>124308.03797137487</v>
      </c>
      <c r="AK1357" s="5">
        <v>128338.02846120475</v>
      </c>
      <c r="AL1357" s="259">
        <v>0.11750000000000001</v>
      </c>
      <c r="AM1357" s="259" t="s">
        <v>144</v>
      </c>
      <c r="AN1357" s="5">
        <v>627000</v>
      </c>
      <c r="AO1357" s="5" t="s">
        <v>268</v>
      </c>
    </row>
    <row r="1358" spans="29:41" x14ac:dyDescent="0.3">
      <c r="AC1358" s="258">
        <v>24</v>
      </c>
      <c r="AD1358" s="79">
        <v>48792</v>
      </c>
      <c r="AE1358" s="244" t="s">
        <v>173</v>
      </c>
      <c r="AF1358" s="5">
        <v>6062.4194558282443</v>
      </c>
      <c r="AG1358" s="5">
        <v>4922.1921281969562</v>
      </c>
      <c r="AH1358" s="5">
        <v>10984.611584025201</v>
      </c>
      <c r="AI1358" s="5">
        <v>496629.54257279699</v>
      </c>
      <c r="AJ1358" s="5">
        <v>130370.45742720312</v>
      </c>
      <c r="AK1358" s="5">
        <v>133260.22058940172</v>
      </c>
      <c r="AL1358" s="259">
        <v>0.11750000000000001</v>
      </c>
      <c r="AM1358" s="259" t="s">
        <v>144</v>
      </c>
      <c r="AN1358" s="5">
        <v>627000</v>
      </c>
      <c r="AO1358" s="5" t="s">
        <v>268</v>
      </c>
    </row>
    <row r="1359" spans="29:41" x14ac:dyDescent="0.3">
      <c r="AC1359" s="258">
        <v>25</v>
      </c>
      <c r="AD1359" s="79">
        <v>48823</v>
      </c>
      <c r="AE1359" s="244" t="s">
        <v>173</v>
      </c>
      <c r="AF1359" s="5">
        <v>6121.7806463332299</v>
      </c>
      <c r="AG1359" s="5">
        <v>4862.8309376919706</v>
      </c>
      <c r="AH1359" s="5">
        <v>10984.611584025201</v>
      </c>
      <c r="AI1359" s="5">
        <v>490507.76192646375</v>
      </c>
      <c r="AJ1359" s="5">
        <v>136492.23807353634</v>
      </c>
      <c r="AK1359" s="5">
        <v>138123.05152709369</v>
      </c>
      <c r="AL1359" s="259">
        <v>0.11750000000000001</v>
      </c>
      <c r="AM1359" s="259" t="s">
        <v>144</v>
      </c>
      <c r="AN1359" s="5">
        <v>627000</v>
      </c>
      <c r="AO1359" s="5" t="s">
        <v>268</v>
      </c>
    </row>
    <row r="1360" spans="29:41" x14ac:dyDescent="0.3">
      <c r="AC1360" s="258">
        <v>26</v>
      </c>
      <c r="AD1360" s="79">
        <v>48853</v>
      </c>
      <c r="AE1360" s="244" t="s">
        <v>173</v>
      </c>
      <c r="AF1360" s="5">
        <v>6181.7230818285761</v>
      </c>
      <c r="AG1360" s="5">
        <v>4802.8885021966244</v>
      </c>
      <c r="AH1360" s="5">
        <v>10984.611584025201</v>
      </c>
      <c r="AI1360" s="5">
        <v>484326.03884463519</v>
      </c>
      <c r="AJ1360" s="5">
        <v>142673.96115536493</v>
      </c>
      <c r="AK1360" s="5">
        <v>142925.9400292903</v>
      </c>
      <c r="AL1360" s="259">
        <v>0.11750000000000001</v>
      </c>
      <c r="AM1360" s="259" t="s">
        <v>144</v>
      </c>
      <c r="AN1360" s="5">
        <v>627000</v>
      </c>
      <c r="AO1360" s="5" t="s">
        <v>268</v>
      </c>
    </row>
    <row r="1361" spans="29:41" x14ac:dyDescent="0.3">
      <c r="AC1361" s="258">
        <v>27</v>
      </c>
      <c r="AD1361" s="79">
        <v>48884</v>
      </c>
      <c r="AE1361" s="244" t="s">
        <v>173</v>
      </c>
      <c r="AF1361" s="5">
        <v>6242.2524536714809</v>
      </c>
      <c r="AG1361" s="5">
        <v>4742.3591303537196</v>
      </c>
      <c r="AH1361" s="5">
        <v>10984.611584025201</v>
      </c>
      <c r="AI1361" s="5">
        <v>478083.78639096371</v>
      </c>
      <c r="AJ1361" s="5">
        <v>148916.21360903641</v>
      </c>
      <c r="AK1361" s="5">
        <v>147668.29915964403</v>
      </c>
      <c r="AL1361" s="259">
        <v>0.11750000000000001</v>
      </c>
      <c r="AM1361" s="259" t="s">
        <v>144</v>
      </c>
      <c r="AN1361" s="5">
        <v>627000</v>
      </c>
      <c r="AO1361" s="5" t="s">
        <v>268</v>
      </c>
    </row>
    <row r="1362" spans="29:41" x14ac:dyDescent="0.3">
      <c r="AC1362" s="258">
        <v>28</v>
      </c>
      <c r="AD1362" s="79">
        <v>48914</v>
      </c>
      <c r="AE1362" s="244" t="s">
        <v>173</v>
      </c>
      <c r="AF1362" s="5">
        <v>6303.374508947014</v>
      </c>
      <c r="AG1362" s="5">
        <v>4681.2370750781865</v>
      </c>
      <c r="AH1362" s="5">
        <v>10984.611584025201</v>
      </c>
      <c r="AI1362" s="5">
        <v>471780.41188201669</v>
      </c>
      <c r="AJ1362" s="5">
        <v>155219.58811798343</v>
      </c>
      <c r="AK1362" s="5">
        <v>152349.53623472221</v>
      </c>
      <c r="AL1362" s="259">
        <v>0.11750000000000001</v>
      </c>
      <c r="AM1362" s="259" t="s">
        <v>144</v>
      </c>
      <c r="AN1362" s="5">
        <v>627000</v>
      </c>
      <c r="AO1362" s="5" t="s">
        <v>268</v>
      </c>
    </row>
    <row r="1363" spans="29:41" x14ac:dyDescent="0.3">
      <c r="AC1363" s="258">
        <v>29</v>
      </c>
      <c r="AD1363" s="79">
        <v>48945</v>
      </c>
      <c r="AE1363" s="244" t="s">
        <v>173</v>
      </c>
      <c r="AF1363" s="5">
        <v>6365.0950510137864</v>
      </c>
      <c r="AG1363" s="5">
        <v>4619.5165330114141</v>
      </c>
      <c r="AH1363" s="5">
        <v>10984.611584025201</v>
      </c>
      <c r="AI1363" s="5">
        <v>465415.31683100289</v>
      </c>
      <c r="AJ1363" s="5">
        <v>161584.6831689972</v>
      </c>
      <c r="AK1363" s="5">
        <v>156969.05276773364</v>
      </c>
      <c r="AL1363" s="259">
        <v>0.11750000000000001</v>
      </c>
      <c r="AM1363" s="259" t="s">
        <v>144</v>
      </c>
      <c r="AN1363" s="5">
        <v>627000</v>
      </c>
      <c r="AO1363" s="5" t="s">
        <v>268</v>
      </c>
    </row>
    <row r="1364" spans="29:41" x14ac:dyDescent="0.3">
      <c r="AC1364" s="258">
        <v>30</v>
      </c>
      <c r="AD1364" s="79">
        <v>48976</v>
      </c>
      <c r="AE1364" s="244" t="s">
        <v>173</v>
      </c>
      <c r="AF1364" s="5">
        <v>6427.4199400549651</v>
      </c>
      <c r="AG1364" s="5">
        <v>4557.1916439702372</v>
      </c>
      <c r="AH1364" s="5">
        <v>10984.611584025202</v>
      </c>
      <c r="AI1364" s="5">
        <v>458987.89689094794</v>
      </c>
      <c r="AJ1364" s="5">
        <v>168012.10310905217</v>
      </c>
      <c r="AK1364" s="5">
        <v>161526.24441170387</v>
      </c>
      <c r="AL1364" s="259">
        <v>0.11750000000000001</v>
      </c>
      <c r="AM1364" s="259" t="s">
        <v>144</v>
      </c>
      <c r="AN1364" s="5">
        <v>627000</v>
      </c>
      <c r="AO1364" s="5" t="s">
        <v>268</v>
      </c>
    </row>
    <row r="1365" spans="29:41" x14ac:dyDescent="0.3">
      <c r="AC1365" s="258">
        <v>31</v>
      </c>
      <c r="AD1365" s="79">
        <v>49004</v>
      </c>
      <c r="AE1365" s="244" t="s">
        <v>173</v>
      </c>
      <c r="AF1365" s="5">
        <v>6490.3550936346701</v>
      </c>
      <c r="AG1365" s="5">
        <v>4494.2564903905322</v>
      </c>
      <c r="AH1365" s="5">
        <v>10984.611584025202</v>
      </c>
      <c r="AI1365" s="5">
        <v>452497.54179731326</v>
      </c>
      <c r="AJ1365" s="5">
        <v>174502.45820268683</v>
      </c>
      <c r="AK1365" s="5">
        <v>166020.50090209441</v>
      </c>
      <c r="AL1365" s="259">
        <v>0.11750000000000001</v>
      </c>
      <c r="AM1365" s="259" t="s">
        <v>144</v>
      </c>
      <c r="AN1365" s="5">
        <v>627000</v>
      </c>
      <c r="AO1365" s="5" t="s">
        <v>268</v>
      </c>
    </row>
    <row r="1366" spans="29:41" x14ac:dyDescent="0.3">
      <c r="AC1366" s="258">
        <v>32</v>
      </c>
      <c r="AD1366" s="79">
        <v>49035</v>
      </c>
      <c r="AE1366" s="244" t="s">
        <v>173</v>
      </c>
      <c r="AF1366" s="5">
        <v>6553.9064872598428</v>
      </c>
      <c r="AG1366" s="5">
        <v>4430.7050967653595</v>
      </c>
      <c r="AH1366" s="5">
        <v>10984.611584025202</v>
      </c>
      <c r="AI1366" s="5">
        <v>445943.63531005342</v>
      </c>
      <c r="AJ1366" s="5">
        <v>181056.36468994667</v>
      </c>
      <c r="AK1366" s="5">
        <v>170451.20599885978</v>
      </c>
      <c r="AL1366" s="259">
        <v>0.11750000000000001</v>
      </c>
      <c r="AM1366" s="259" t="s">
        <v>144</v>
      </c>
      <c r="AN1366" s="5">
        <v>627000</v>
      </c>
      <c r="AO1366" s="5" t="s">
        <v>268</v>
      </c>
    </row>
    <row r="1367" spans="29:41" x14ac:dyDescent="0.3">
      <c r="AC1367" s="258">
        <v>33</v>
      </c>
      <c r="AD1367" s="79">
        <v>49065</v>
      </c>
      <c r="AE1367" s="244" t="s">
        <v>173</v>
      </c>
      <c r="AF1367" s="5">
        <v>6618.0801549475937</v>
      </c>
      <c r="AG1367" s="5">
        <v>4366.5314290776068</v>
      </c>
      <c r="AH1367" s="5">
        <v>10984.611584025201</v>
      </c>
      <c r="AI1367" s="5">
        <v>439325.55515510583</v>
      </c>
      <c r="AJ1367" s="5">
        <v>187674.44484489426</v>
      </c>
      <c r="AK1367" s="5">
        <v>174817.73742793739</v>
      </c>
      <c r="AL1367" s="259">
        <v>0.11750000000000001</v>
      </c>
      <c r="AM1367" s="259" t="s">
        <v>144</v>
      </c>
      <c r="AN1367" s="5">
        <v>627000</v>
      </c>
      <c r="AO1367" s="5" t="s">
        <v>268</v>
      </c>
    </row>
    <row r="1368" spans="29:41" x14ac:dyDescent="0.3">
      <c r="AC1368" s="258">
        <v>34</v>
      </c>
      <c r="AD1368" s="79">
        <v>49096</v>
      </c>
      <c r="AE1368" s="244" t="s">
        <v>173</v>
      </c>
      <c r="AF1368" s="5">
        <v>6682.8821897981225</v>
      </c>
      <c r="AG1368" s="5">
        <v>4301.729394227078</v>
      </c>
      <c r="AH1368" s="5">
        <v>10984.611584025201</v>
      </c>
      <c r="AI1368" s="5">
        <v>432642.67296530772</v>
      </c>
      <c r="AJ1368" s="5">
        <v>194357.32703469237</v>
      </c>
      <c r="AK1368" s="5">
        <v>179119.46682216448</v>
      </c>
      <c r="AL1368" s="259">
        <v>0.11750000000000001</v>
      </c>
      <c r="AM1368" s="259" t="s">
        <v>144</v>
      </c>
      <c r="AN1368" s="5">
        <v>627000</v>
      </c>
      <c r="AO1368" s="5" t="s">
        <v>268</v>
      </c>
    </row>
    <row r="1369" spans="29:41" x14ac:dyDescent="0.3">
      <c r="AC1369" s="258">
        <v>35</v>
      </c>
      <c r="AD1369" s="79">
        <v>49126</v>
      </c>
      <c r="AE1369" s="244" t="s">
        <v>173</v>
      </c>
      <c r="AF1369" s="5">
        <v>6748.3187445732328</v>
      </c>
      <c r="AG1369" s="5">
        <v>4236.2928394519713</v>
      </c>
      <c r="AH1369" s="5">
        <v>10984.611584025204</v>
      </c>
      <c r="AI1369" s="5">
        <v>425894.3542207345</v>
      </c>
      <c r="AJ1369" s="5">
        <v>201105.64577926561</v>
      </c>
      <c r="AK1369" s="5">
        <v>183355.75966161647</v>
      </c>
      <c r="AL1369" s="259">
        <v>0.11750000000000001</v>
      </c>
      <c r="AM1369" s="259" t="s">
        <v>144</v>
      </c>
      <c r="AN1369" s="5">
        <v>627000</v>
      </c>
      <c r="AO1369" s="5" t="s">
        <v>268</v>
      </c>
    </row>
    <row r="1370" spans="29:41" x14ac:dyDescent="0.3">
      <c r="AC1370" s="258">
        <v>36</v>
      </c>
      <c r="AD1370" s="79">
        <v>49157</v>
      </c>
      <c r="AE1370" s="244" t="s">
        <v>173</v>
      </c>
      <c r="AF1370" s="5">
        <v>6814.3960322805096</v>
      </c>
      <c r="AG1370" s="5">
        <v>4170.2155517446927</v>
      </c>
      <c r="AH1370" s="5">
        <v>10984.611584025202</v>
      </c>
      <c r="AI1370" s="5">
        <v>419079.95818845398</v>
      </c>
      <c r="AJ1370" s="5">
        <v>207920.04181154614</v>
      </c>
      <c r="AK1370" s="5">
        <v>187525.97521336115</v>
      </c>
      <c r="AL1370" s="259">
        <v>0.11750000000000001</v>
      </c>
      <c r="AM1370" s="259" t="s">
        <v>144</v>
      </c>
      <c r="AN1370" s="5">
        <v>627000</v>
      </c>
      <c r="AO1370" s="5" t="s">
        <v>268</v>
      </c>
    </row>
    <row r="1371" spans="29:41" x14ac:dyDescent="0.3">
      <c r="AC1371" s="258">
        <v>37</v>
      </c>
      <c r="AD1371" s="79">
        <v>49188</v>
      </c>
      <c r="AE1371" s="244" t="s">
        <v>173</v>
      </c>
      <c r="AF1371" s="5">
        <v>6881.1203267632573</v>
      </c>
      <c r="AG1371" s="5">
        <v>4103.4912572619451</v>
      </c>
      <c r="AH1371" s="5">
        <v>10984.611584025202</v>
      </c>
      <c r="AI1371" s="5">
        <v>412198.83786169073</v>
      </c>
      <c r="AJ1371" s="5">
        <v>214801.16213830939</v>
      </c>
      <c r="AK1371" s="5">
        <v>191629.4664706231</v>
      </c>
      <c r="AL1371" s="259">
        <v>0.11750000000000001</v>
      </c>
      <c r="AM1371" s="259" t="s">
        <v>144</v>
      </c>
      <c r="AN1371" s="5">
        <v>627000</v>
      </c>
      <c r="AO1371" s="5" t="s">
        <v>268</v>
      </c>
    </row>
    <row r="1372" spans="29:41" x14ac:dyDescent="0.3">
      <c r="AC1372" s="258">
        <v>38</v>
      </c>
      <c r="AD1372" s="79">
        <v>49218</v>
      </c>
      <c r="AE1372" s="244" t="s">
        <v>173</v>
      </c>
      <c r="AF1372" s="5">
        <v>6948.4979632961476</v>
      </c>
      <c r="AG1372" s="5">
        <v>4036.1136207290551</v>
      </c>
      <c r="AH1372" s="5">
        <v>10984.611584025202</v>
      </c>
      <c r="AI1372" s="5">
        <v>405250.3398983946</v>
      </c>
      <c r="AJ1372" s="5">
        <v>221749.66010160552</v>
      </c>
      <c r="AK1372" s="5">
        <v>195665.58009135217</v>
      </c>
      <c r="AL1372" s="259">
        <v>0.11750000000000001</v>
      </c>
      <c r="AM1372" s="259" t="s">
        <v>144</v>
      </c>
      <c r="AN1372" s="5">
        <v>627000</v>
      </c>
      <c r="AO1372" s="5" t="s">
        <v>268</v>
      </c>
    </row>
    <row r="1373" spans="29:41" x14ac:dyDescent="0.3">
      <c r="AC1373" s="258">
        <v>39</v>
      </c>
      <c r="AD1373" s="79">
        <v>49249</v>
      </c>
      <c r="AE1373" s="244" t="s">
        <v>173</v>
      </c>
      <c r="AF1373" s="5">
        <v>7016.5353391867557</v>
      </c>
      <c r="AG1373" s="5">
        <v>3968.0762448384471</v>
      </c>
      <c r="AH1373" s="5">
        <v>10984.611584025202</v>
      </c>
      <c r="AI1373" s="5">
        <v>398233.80455920781</v>
      </c>
      <c r="AJ1373" s="5">
        <v>228766.19544079227</v>
      </c>
      <c r="AK1373" s="5">
        <v>199633.65633619062</v>
      </c>
      <c r="AL1373" s="259">
        <v>0.11750000000000001</v>
      </c>
      <c r="AM1373" s="259" t="s">
        <v>144</v>
      </c>
      <c r="AN1373" s="5">
        <v>627000</v>
      </c>
      <c r="AO1373" s="5" t="s">
        <v>268</v>
      </c>
    </row>
    <row r="1374" spans="29:41" x14ac:dyDescent="0.3">
      <c r="AC1374" s="258">
        <v>40</v>
      </c>
      <c r="AD1374" s="79">
        <v>49279</v>
      </c>
      <c r="AE1374" s="244" t="s">
        <v>173</v>
      </c>
      <c r="AF1374" s="5">
        <v>7085.2389143829569</v>
      </c>
      <c r="AG1374" s="5">
        <v>3899.3726696422432</v>
      </c>
      <c r="AH1374" s="5">
        <v>10984.611584025201</v>
      </c>
      <c r="AI1374" s="5">
        <v>391148.56564482488</v>
      </c>
      <c r="AJ1374" s="5">
        <v>235851.43435517524</v>
      </c>
      <c r="AK1374" s="5">
        <v>203533.02900583285</v>
      </c>
      <c r="AL1374" s="259">
        <v>0.11750000000000001</v>
      </c>
      <c r="AM1374" s="259" t="s">
        <v>144</v>
      </c>
      <c r="AN1374" s="5">
        <v>627000</v>
      </c>
      <c r="AO1374" s="5" t="s">
        <v>268</v>
      </c>
    </row>
    <row r="1375" spans="29:41" x14ac:dyDescent="0.3">
      <c r="AC1375" s="258">
        <v>41</v>
      </c>
      <c r="AD1375" s="79">
        <v>49310</v>
      </c>
      <c r="AE1375" s="244" t="s">
        <v>173</v>
      </c>
      <c r="AF1375" s="5">
        <v>7154.6152120862898</v>
      </c>
      <c r="AG1375" s="5">
        <v>3829.9963719389107</v>
      </c>
      <c r="AH1375" s="5">
        <v>10984.611584025201</v>
      </c>
      <c r="AI1375" s="5">
        <v>383993.95043273858</v>
      </c>
      <c r="AJ1375" s="5">
        <v>243006.04956726154</v>
      </c>
      <c r="AK1375" s="5">
        <v>207363.02537777176</v>
      </c>
      <c r="AL1375" s="259">
        <v>0.11750000000000001</v>
      </c>
      <c r="AM1375" s="259" t="s">
        <v>144</v>
      </c>
      <c r="AN1375" s="5">
        <v>627000</v>
      </c>
      <c r="AO1375" s="5" t="s">
        <v>268</v>
      </c>
    </row>
    <row r="1376" spans="29:41" x14ac:dyDescent="0.3">
      <c r="AC1376" s="258">
        <v>42</v>
      </c>
      <c r="AD1376" s="79">
        <v>49341</v>
      </c>
      <c r="AE1376" s="244" t="s">
        <v>173</v>
      </c>
      <c r="AF1376" s="5">
        <v>7224.6708193713057</v>
      </c>
      <c r="AG1376" s="5">
        <v>3759.9407646538989</v>
      </c>
      <c r="AH1376" s="5">
        <v>10984.611584025204</v>
      </c>
      <c r="AI1376" s="5">
        <v>376769.27961336728</v>
      </c>
      <c r="AJ1376" s="5">
        <v>250230.72038663283</v>
      </c>
      <c r="AK1376" s="5">
        <v>211122.96614242566</v>
      </c>
      <c r="AL1376" s="259">
        <v>0.11750000000000001</v>
      </c>
      <c r="AM1376" s="259" t="s">
        <v>144</v>
      </c>
      <c r="AN1376" s="5">
        <v>627000</v>
      </c>
      <c r="AO1376" s="5" t="s">
        <v>268</v>
      </c>
    </row>
    <row r="1377" spans="29:41" x14ac:dyDescent="0.3">
      <c r="AC1377" s="258">
        <v>43</v>
      </c>
      <c r="AD1377" s="79">
        <v>49369</v>
      </c>
      <c r="AE1377" s="244" t="s">
        <v>173</v>
      </c>
      <c r="AF1377" s="5">
        <v>7295.4123878109804</v>
      </c>
      <c r="AG1377" s="5">
        <v>3689.1991962142215</v>
      </c>
      <c r="AH1377" s="5">
        <v>10984.611584025202</v>
      </c>
      <c r="AI1377" s="5">
        <v>369473.86722555629</v>
      </c>
      <c r="AJ1377" s="5">
        <v>257526.1327744438</v>
      </c>
      <c r="AK1377" s="5">
        <v>214812.1653386399</v>
      </c>
      <c r="AL1377" s="259">
        <v>0.11750000000000001</v>
      </c>
      <c r="AM1377" s="259" t="s">
        <v>144</v>
      </c>
      <c r="AN1377" s="5">
        <v>627000</v>
      </c>
      <c r="AO1377" s="5" t="s">
        <v>268</v>
      </c>
    </row>
    <row r="1378" spans="29:41" x14ac:dyDescent="0.3">
      <c r="AC1378" s="258">
        <v>44</v>
      </c>
      <c r="AD1378" s="79">
        <v>49400</v>
      </c>
      <c r="AE1378" s="244" t="s">
        <v>173</v>
      </c>
      <c r="AF1378" s="5">
        <v>7366.8466341082967</v>
      </c>
      <c r="AG1378" s="5">
        <v>3617.7649499169056</v>
      </c>
      <c r="AH1378" s="5">
        <v>10984.611584025202</v>
      </c>
      <c r="AI1378" s="5">
        <v>362107.020591448</v>
      </c>
      <c r="AJ1378" s="5">
        <v>264892.97940855211</v>
      </c>
      <c r="AK1378" s="5">
        <v>218429.93028855679</v>
      </c>
      <c r="AL1378" s="259">
        <v>0.11750000000000001</v>
      </c>
      <c r="AM1378" s="259" t="s">
        <v>144</v>
      </c>
      <c r="AN1378" s="5">
        <v>627000</v>
      </c>
      <c r="AO1378" s="5" t="s">
        <v>268</v>
      </c>
    </row>
    <row r="1379" spans="29:41" x14ac:dyDescent="0.3">
      <c r="AC1379" s="258">
        <v>45</v>
      </c>
      <c r="AD1379" s="79">
        <v>49430</v>
      </c>
      <c r="AE1379" s="244" t="s">
        <v>173</v>
      </c>
      <c r="AF1379" s="5">
        <v>7438.9803407339405</v>
      </c>
      <c r="AG1379" s="5">
        <v>3545.6312432912619</v>
      </c>
      <c r="AH1379" s="5">
        <v>10984.611584025202</v>
      </c>
      <c r="AI1379" s="5">
        <v>354668.04025071405</v>
      </c>
      <c r="AJ1379" s="5">
        <v>272331.95974928606</v>
      </c>
      <c r="AK1379" s="5">
        <v>221975.56153184804</v>
      </c>
      <c r="AL1379" s="259">
        <v>0.11750000000000001</v>
      </c>
      <c r="AM1379" s="259" t="s">
        <v>144</v>
      </c>
      <c r="AN1379" s="5">
        <v>627000</v>
      </c>
      <c r="AO1379" s="5" t="s">
        <v>268</v>
      </c>
    </row>
    <row r="1380" spans="29:41" x14ac:dyDescent="0.3">
      <c r="AC1380" s="258">
        <v>46</v>
      </c>
      <c r="AD1380" s="79">
        <v>49461</v>
      </c>
      <c r="AE1380" s="244" t="s">
        <v>173</v>
      </c>
      <c r="AF1380" s="5">
        <v>7511.8203565702934</v>
      </c>
      <c r="AG1380" s="5">
        <v>3472.7912274549085</v>
      </c>
      <c r="AH1380" s="5">
        <v>10984.611584025202</v>
      </c>
      <c r="AI1380" s="5">
        <v>347156.21989414375</v>
      </c>
      <c r="AJ1380" s="5">
        <v>279843.78010585636</v>
      </c>
      <c r="AK1380" s="5">
        <v>225448.35275930294</v>
      </c>
      <c r="AL1380" s="259">
        <v>0.11750000000000001</v>
      </c>
      <c r="AM1380" s="259" t="s">
        <v>144</v>
      </c>
      <c r="AN1380" s="5">
        <v>627000</v>
      </c>
      <c r="AO1380" s="5" t="s">
        <v>268</v>
      </c>
    </row>
    <row r="1381" spans="29:41" x14ac:dyDescent="0.3">
      <c r="AC1381" s="258">
        <v>47</v>
      </c>
      <c r="AD1381" s="79">
        <v>49491</v>
      </c>
      <c r="AE1381" s="244" t="s">
        <v>173</v>
      </c>
      <c r="AF1381" s="5">
        <v>7585.373597561711</v>
      </c>
      <c r="AG1381" s="5">
        <v>3399.2379864634913</v>
      </c>
      <c r="AH1381" s="5">
        <v>10984.611584025202</v>
      </c>
      <c r="AI1381" s="5">
        <v>339570.84629658202</v>
      </c>
      <c r="AJ1381" s="5">
        <v>287429.15370341809</v>
      </c>
      <c r="AK1381" s="5">
        <v>228847.59074576644</v>
      </c>
      <c r="AL1381" s="259">
        <v>0.11750000000000001</v>
      </c>
      <c r="AM1381" s="259" t="s">
        <v>144</v>
      </c>
      <c r="AN1381" s="5">
        <v>627000</v>
      </c>
      <c r="AO1381" s="5" t="s">
        <v>268</v>
      </c>
    </row>
    <row r="1382" spans="29:41" x14ac:dyDescent="0.3">
      <c r="AC1382" s="258">
        <v>48</v>
      </c>
      <c r="AD1382" s="79">
        <v>49522</v>
      </c>
      <c r="AE1382" s="244" t="s">
        <v>173</v>
      </c>
      <c r="AF1382" s="5">
        <v>7659.6470473711697</v>
      </c>
      <c r="AG1382" s="5">
        <v>3324.9645366540326</v>
      </c>
      <c r="AH1382" s="5">
        <v>10984.611584025202</v>
      </c>
      <c r="AI1382" s="5">
        <v>331911.19924921083</v>
      </c>
      <c r="AJ1382" s="5">
        <v>295088.80075078929</v>
      </c>
      <c r="AK1382" s="5">
        <v>232172.55528242048</v>
      </c>
      <c r="AL1382" s="259">
        <v>0.11750000000000001</v>
      </c>
      <c r="AM1382" s="259" t="s">
        <v>144</v>
      </c>
      <c r="AN1382" s="5">
        <v>627000</v>
      </c>
      <c r="AO1382" s="5" t="s">
        <v>268</v>
      </c>
    </row>
    <row r="1383" spans="29:41" x14ac:dyDescent="0.3">
      <c r="AC1383" s="258">
        <v>49</v>
      </c>
      <c r="AD1383" s="79">
        <v>49553</v>
      </c>
      <c r="AE1383" s="244" t="s">
        <v>173</v>
      </c>
      <c r="AF1383" s="5">
        <v>7734.6477580433457</v>
      </c>
      <c r="AG1383" s="5">
        <v>3249.9638259818562</v>
      </c>
      <c r="AH1383" s="5">
        <v>10984.611584025202</v>
      </c>
      <c r="AI1383" s="5">
        <v>324176.55149116745</v>
      </c>
      <c r="AJ1383" s="5">
        <v>302823.44850883266</v>
      </c>
      <c r="AK1383" s="5">
        <v>235422.51910840234</v>
      </c>
      <c r="AL1383" s="259">
        <v>0.11750000000000001</v>
      </c>
      <c r="AM1383" s="259" t="s">
        <v>144</v>
      </c>
      <c r="AN1383" s="5">
        <v>627000</v>
      </c>
      <c r="AO1383" s="5" t="s">
        <v>268</v>
      </c>
    </row>
    <row r="1384" spans="29:41" x14ac:dyDescent="0.3">
      <c r="AC1384" s="258">
        <v>50</v>
      </c>
      <c r="AD1384" s="79">
        <v>49583</v>
      </c>
      <c r="AE1384" s="244" t="s">
        <v>173</v>
      </c>
      <c r="AF1384" s="5">
        <v>7810.3828506741856</v>
      </c>
      <c r="AG1384" s="5">
        <v>3174.2287333510149</v>
      </c>
      <c r="AH1384" s="5">
        <v>10984.611584025201</v>
      </c>
      <c r="AI1384" s="5">
        <v>316366.16864049324</v>
      </c>
      <c r="AJ1384" s="5">
        <v>310633.83135950688</v>
      </c>
      <c r="AK1384" s="5">
        <v>238596.74784175336</v>
      </c>
      <c r="AL1384" s="259">
        <v>0.11750000000000001</v>
      </c>
      <c r="AM1384" s="259" t="s">
        <v>144</v>
      </c>
      <c r="AN1384" s="5">
        <v>627000</v>
      </c>
      <c r="AO1384" s="5" t="s">
        <v>268</v>
      </c>
    </row>
    <row r="1385" spans="29:41" x14ac:dyDescent="0.3">
      <c r="AC1385" s="258">
        <v>51</v>
      </c>
      <c r="AD1385" s="79">
        <v>49614</v>
      </c>
      <c r="AE1385" s="244" t="s">
        <v>173</v>
      </c>
      <c r="AF1385" s="5">
        <v>7886.8595160870336</v>
      </c>
      <c r="AG1385" s="5">
        <v>3097.7520679381632</v>
      </c>
      <c r="AH1385" s="5">
        <v>10984.611584025197</v>
      </c>
      <c r="AI1385" s="5">
        <v>308479.30912440619</v>
      </c>
      <c r="AJ1385" s="5">
        <v>318520.69087559392</v>
      </c>
      <c r="AK1385" s="5">
        <v>241694.49990969151</v>
      </c>
      <c r="AL1385" s="259">
        <v>0.11750000000000001</v>
      </c>
      <c r="AM1385" s="259" t="s">
        <v>144</v>
      </c>
      <c r="AN1385" s="5">
        <v>627000</v>
      </c>
      <c r="AO1385" s="5" t="s">
        <v>268</v>
      </c>
    </row>
    <row r="1386" spans="29:41" x14ac:dyDescent="0.3">
      <c r="AC1386" s="258">
        <v>52</v>
      </c>
      <c r="AD1386" s="79">
        <v>49644</v>
      </c>
      <c r="AE1386" s="244" t="s">
        <v>173</v>
      </c>
      <c r="AF1386" s="5">
        <v>7964.0850155153857</v>
      </c>
      <c r="AG1386" s="5">
        <v>3020.5265685098107</v>
      </c>
      <c r="AH1386" s="5">
        <v>10984.611584025197</v>
      </c>
      <c r="AI1386" s="5">
        <v>300515.2241088908</v>
      </c>
      <c r="AJ1386" s="5">
        <v>326484.77589110931</v>
      </c>
      <c r="AK1386" s="5">
        <v>244715.02647820133</v>
      </c>
      <c r="AL1386" s="259">
        <v>0.11750000000000001</v>
      </c>
      <c r="AM1386" s="259" t="s">
        <v>144</v>
      </c>
      <c r="AN1386" s="5">
        <v>627000</v>
      </c>
      <c r="AO1386" s="5" t="s">
        <v>268</v>
      </c>
    </row>
    <row r="1387" spans="29:41" x14ac:dyDescent="0.3">
      <c r="AC1387" s="258">
        <v>53</v>
      </c>
      <c r="AD1387" s="79">
        <v>49675</v>
      </c>
      <c r="AE1387" s="244" t="s">
        <v>173</v>
      </c>
      <c r="AF1387" s="5">
        <v>8042.0666812923082</v>
      </c>
      <c r="AG1387" s="5">
        <v>2942.5449027328891</v>
      </c>
      <c r="AH1387" s="5">
        <v>10984.611584025197</v>
      </c>
      <c r="AI1387" s="5">
        <v>292473.15742759849</v>
      </c>
      <c r="AJ1387" s="5">
        <v>334526.84257240163</v>
      </c>
      <c r="AK1387" s="5">
        <v>247657.57138093421</v>
      </c>
      <c r="AL1387" s="259">
        <v>0.11750000000000001</v>
      </c>
      <c r="AM1387" s="259" t="s">
        <v>144</v>
      </c>
      <c r="AN1387" s="5">
        <v>627000</v>
      </c>
      <c r="AO1387" s="5" t="s">
        <v>268</v>
      </c>
    </row>
    <row r="1388" spans="29:41" x14ac:dyDescent="0.3">
      <c r="AC1388" s="258">
        <v>54</v>
      </c>
      <c r="AD1388" s="79">
        <v>49706</v>
      </c>
      <c r="AE1388" s="244" t="s">
        <v>173</v>
      </c>
      <c r="AF1388" s="5">
        <v>8120.8119175466263</v>
      </c>
      <c r="AG1388" s="5">
        <v>2863.7996664785687</v>
      </c>
      <c r="AH1388" s="5">
        <v>10984.611584025195</v>
      </c>
      <c r="AI1388" s="5">
        <v>284352.34551005188</v>
      </c>
      <c r="AJ1388" s="5">
        <v>342647.65448994824</v>
      </c>
      <c r="AK1388" s="5">
        <v>250521.37104741277</v>
      </c>
      <c r="AL1388" s="259">
        <v>0.11750000000000001</v>
      </c>
      <c r="AM1388" s="259" t="s">
        <v>144</v>
      </c>
      <c r="AN1388" s="5">
        <v>627000</v>
      </c>
      <c r="AO1388" s="5" t="s">
        <v>268</v>
      </c>
    </row>
    <row r="1389" spans="29:41" x14ac:dyDescent="0.3">
      <c r="AC1389" s="258">
        <v>55</v>
      </c>
      <c r="AD1389" s="79">
        <v>49735</v>
      </c>
      <c r="AE1389" s="244" t="s">
        <v>173</v>
      </c>
      <c r="AF1389" s="5">
        <v>8200.3282009059385</v>
      </c>
      <c r="AG1389" s="5">
        <v>2784.2833831192579</v>
      </c>
      <c r="AH1389" s="5">
        <v>10984.611584025197</v>
      </c>
      <c r="AI1389" s="5">
        <v>276152.01730914594</v>
      </c>
      <c r="AJ1389" s="5">
        <v>350847.98269085417</v>
      </c>
      <c r="AK1389" s="5">
        <v>253305.65443053204</v>
      </c>
      <c r="AL1389" s="259">
        <v>0.11750000000000001</v>
      </c>
      <c r="AM1389" s="259" t="s">
        <v>144</v>
      </c>
      <c r="AN1389" s="5">
        <v>627000</v>
      </c>
      <c r="AO1389" s="5" t="s">
        <v>268</v>
      </c>
    </row>
    <row r="1390" spans="29:41" x14ac:dyDescent="0.3">
      <c r="AC1390" s="258">
        <v>56</v>
      </c>
      <c r="AD1390" s="79">
        <v>49766</v>
      </c>
      <c r="AE1390" s="244" t="s">
        <v>173</v>
      </c>
      <c r="AF1390" s="5">
        <v>8280.623081206475</v>
      </c>
      <c r="AG1390" s="5">
        <v>2703.9885028187209</v>
      </c>
      <c r="AH1390" s="5">
        <v>10984.611584025195</v>
      </c>
      <c r="AI1390" s="5">
        <v>267871.39422793948</v>
      </c>
      <c r="AJ1390" s="5">
        <v>359128.60577206063</v>
      </c>
      <c r="AK1390" s="5">
        <v>256009.64293335075</v>
      </c>
      <c r="AL1390" s="259">
        <v>0.11750000000000001</v>
      </c>
      <c r="AM1390" s="259" t="s">
        <v>144</v>
      </c>
      <c r="AN1390" s="5">
        <v>627000</v>
      </c>
      <c r="AO1390" s="5" t="s">
        <v>268</v>
      </c>
    </row>
    <row r="1391" spans="29:41" x14ac:dyDescent="0.3">
      <c r="AC1391" s="258">
        <v>57</v>
      </c>
      <c r="AD1391" s="79">
        <v>49796</v>
      </c>
      <c r="AE1391" s="244" t="s">
        <v>173</v>
      </c>
      <c r="AF1391" s="5">
        <v>8361.7041822099545</v>
      </c>
      <c r="AG1391" s="5">
        <v>2622.907401815241</v>
      </c>
      <c r="AH1391" s="5">
        <v>10984.611584025195</v>
      </c>
      <c r="AI1391" s="5">
        <v>259509.69004572954</v>
      </c>
      <c r="AJ1391" s="5">
        <v>367490.3099542706</v>
      </c>
      <c r="AK1391" s="5">
        <v>258632.55033516599</v>
      </c>
      <c r="AL1391" s="259">
        <v>0.11750000000000001</v>
      </c>
      <c r="AM1391" s="259" t="s">
        <v>144</v>
      </c>
      <c r="AN1391" s="5">
        <v>627000</v>
      </c>
      <c r="AO1391" s="5" t="s">
        <v>268</v>
      </c>
    </row>
    <row r="1392" spans="29:41" x14ac:dyDescent="0.3">
      <c r="AC1392" s="258">
        <v>58</v>
      </c>
      <c r="AD1392" s="79">
        <v>49827</v>
      </c>
      <c r="AE1392" s="244" t="s">
        <v>173</v>
      </c>
      <c r="AF1392" s="5">
        <v>8443.5792023274316</v>
      </c>
      <c r="AG1392" s="5">
        <v>2541.0323816977684</v>
      </c>
      <c r="AH1392" s="5">
        <v>10984.611584025201</v>
      </c>
      <c r="AI1392" s="5">
        <v>251066.1108434021</v>
      </c>
      <c r="AJ1392" s="5">
        <v>375933.88915659802</v>
      </c>
      <c r="AK1392" s="5">
        <v>261173.58271686375</v>
      </c>
      <c r="AL1392" s="259">
        <v>0.11750000000000001</v>
      </c>
      <c r="AM1392" s="259" t="s">
        <v>144</v>
      </c>
      <c r="AN1392" s="5">
        <v>627000</v>
      </c>
      <c r="AO1392" s="5" t="s">
        <v>268</v>
      </c>
    </row>
    <row r="1393" spans="29:41" x14ac:dyDescent="0.3">
      <c r="AC1393" s="258">
        <v>59</v>
      </c>
      <c r="AD1393" s="79">
        <v>49857</v>
      </c>
      <c r="AE1393" s="244" t="s">
        <v>173</v>
      </c>
      <c r="AF1393" s="5">
        <v>8526.2559153502189</v>
      </c>
      <c r="AG1393" s="5">
        <v>2458.3556686749789</v>
      </c>
      <c r="AH1393" s="5">
        <v>10984.611584025197</v>
      </c>
      <c r="AI1393" s="5">
        <v>242539.85492805188</v>
      </c>
      <c r="AJ1393" s="5">
        <v>384460.14507194824</v>
      </c>
      <c r="AK1393" s="5">
        <v>263631.9383855387</v>
      </c>
      <c r="AL1393" s="259">
        <v>0.11750000000000001</v>
      </c>
      <c r="AM1393" s="259" t="s">
        <v>144</v>
      </c>
      <c r="AN1393" s="5">
        <v>627000</v>
      </c>
      <c r="AO1393" s="5" t="s">
        <v>268</v>
      </c>
    </row>
    <row r="1394" spans="29:41" x14ac:dyDescent="0.3">
      <c r="AC1394" s="258">
        <v>60</v>
      </c>
      <c r="AD1394" s="79">
        <v>49888</v>
      </c>
      <c r="AE1394" s="244" t="s">
        <v>173</v>
      </c>
      <c r="AF1394" s="5">
        <v>8609.7421711880215</v>
      </c>
      <c r="AG1394" s="5">
        <v>2374.8694128371749</v>
      </c>
      <c r="AH1394" s="5">
        <v>10984.611584025197</v>
      </c>
      <c r="AI1394" s="5">
        <v>233930.11275686385</v>
      </c>
      <c r="AJ1394" s="5">
        <v>393069.88724313624</v>
      </c>
      <c r="AK1394" s="5">
        <v>266006.8077983759</v>
      </c>
      <c r="AL1394" s="259">
        <v>0.11750000000000001</v>
      </c>
      <c r="AM1394" s="259" t="s">
        <v>144</v>
      </c>
      <c r="AN1394" s="5">
        <v>627000</v>
      </c>
      <c r="AO1394" s="5" t="s">
        <v>268</v>
      </c>
    </row>
    <row r="1395" spans="29:41" x14ac:dyDescent="0.3">
      <c r="AC1395" s="258">
        <v>61</v>
      </c>
      <c r="AD1395" s="79">
        <v>49919</v>
      </c>
      <c r="AE1395" s="244" t="s">
        <v>173</v>
      </c>
      <c r="AF1395" s="5">
        <v>8694.0458966142378</v>
      </c>
      <c r="AG1395" s="5">
        <v>2290.5656874109586</v>
      </c>
      <c r="AH1395" s="5">
        <v>10984.611584025197</v>
      </c>
      <c r="AI1395" s="5">
        <v>225236.06686024962</v>
      </c>
      <c r="AJ1395" s="5">
        <v>401763.9331397505</v>
      </c>
      <c r="AK1395" s="5">
        <v>268297.37348578684</v>
      </c>
      <c r="AL1395" s="259">
        <v>0.11750000000000001</v>
      </c>
      <c r="AM1395" s="259" t="s">
        <v>144</v>
      </c>
      <c r="AN1395" s="5">
        <v>627000</v>
      </c>
      <c r="AO1395" s="5" t="s">
        <v>268</v>
      </c>
    </row>
    <row r="1396" spans="29:41" x14ac:dyDescent="0.3">
      <c r="AC1396" s="258">
        <v>62</v>
      </c>
      <c r="AD1396" s="79">
        <v>49949</v>
      </c>
      <c r="AE1396" s="244" t="s">
        <v>173</v>
      </c>
      <c r="AF1396" s="5">
        <v>8779.1750960185891</v>
      </c>
      <c r="AG1396" s="5">
        <v>2205.4364880066109</v>
      </c>
      <c r="AH1396" s="5">
        <v>10984.611584025201</v>
      </c>
      <c r="AI1396" s="5">
        <v>216456.89176423103</v>
      </c>
      <c r="AJ1396" s="5">
        <v>410543.10823576909</v>
      </c>
      <c r="AK1396" s="5">
        <v>270502.80997379345</v>
      </c>
      <c r="AL1396" s="259">
        <v>0.11750000000000001</v>
      </c>
      <c r="AM1396" s="259" t="s">
        <v>144</v>
      </c>
      <c r="AN1396" s="5">
        <v>627000</v>
      </c>
      <c r="AO1396" s="5" t="s">
        <v>268</v>
      </c>
    </row>
    <row r="1397" spans="29:41" x14ac:dyDescent="0.3">
      <c r="AC1397" s="258">
        <v>63</v>
      </c>
      <c r="AD1397" s="79">
        <v>49980</v>
      </c>
      <c r="AE1397" s="244" t="s">
        <v>173</v>
      </c>
      <c r="AF1397" s="5">
        <v>8865.1378521671013</v>
      </c>
      <c r="AG1397" s="5">
        <v>2119.4737318580956</v>
      </c>
      <c r="AH1397" s="5">
        <v>10984.611584025197</v>
      </c>
      <c r="AI1397" s="5">
        <v>207591.75391206393</v>
      </c>
      <c r="AJ1397" s="5">
        <v>419408.24608793622</v>
      </c>
      <c r="AK1397" s="5">
        <v>272622.28370565153</v>
      </c>
      <c r="AL1397" s="259">
        <v>0.11750000000000001</v>
      </c>
      <c r="AM1397" s="259" t="s">
        <v>144</v>
      </c>
      <c r="AN1397" s="5">
        <v>627000</v>
      </c>
      <c r="AO1397" s="5" t="s">
        <v>268</v>
      </c>
    </row>
    <row r="1398" spans="29:41" x14ac:dyDescent="0.3">
      <c r="AC1398" s="258">
        <v>64</v>
      </c>
      <c r="AD1398" s="79">
        <v>50010</v>
      </c>
      <c r="AE1398" s="244" t="s">
        <v>173</v>
      </c>
      <c r="AF1398" s="5">
        <v>8951.9423269695744</v>
      </c>
      <c r="AG1398" s="5">
        <v>2032.6692570556261</v>
      </c>
      <c r="AH1398" s="5">
        <v>10984.611584025201</v>
      </c>
      <c r="AI1398" s="5">
        <v>198639.81158509434</v>
      </c>
      <c r="AJ1398" s="5">
        <v>428360.1884149058</v>
      </c>
      <c r="AK1398" s="5">
        <v>274654.95296270715</v>
      </c>
      <c r="AL1398" s="259">
        <v>0.11750000000000001</v>
      </c>
      <c r="AM1398" s="259" t="s">
        <v>144</v>
      </c>
      <c r="AN1398" s="5">
        <v>627000</v>
      </c>
      <c r="AO1398" s="5" t="s">
        <v>268</v>
      </c>
    </row>
    <row r="1399" spans="29:41" x14ac:dyDescent="0.3">
      <c r="AC1399" s="258">
        <v>65</v>
      </c>
      <c r="AD1399" s="79">
        <v>50041</v>
      </c>
      <c r="AE1399" s="244" t="s">
        <v>173</v>
      </c>
      <c r="AF1399" s="5">
        <v>9039.5967622544813</v>
      </c>
      <c r="AG1399" s="5">
        <v>1945.0148217707156</v>
      </c>
      <c r="AH1399" s="5">
        <v>10984.611584025197</v>
      </c>
      <c r="AI1399" s="5">
        <v>189600.21482283986</v>
      </c>
      <c r="AJ1399" s="5">
        <v>437399.78517716029</v>
      </c>
      <c r="AK1399" s="5">
        <v>276599.96778447786</v>
      </c>
      <c r="AL1399" s="259">
        <v>0.11750000000000001</v>
      </c>
      <c r="AM1399" s="259" t="s">
        <v>144</v>
      </c>
      <c r="AN1399" s="5">
        <v>627000</v>
      </c>
      <c r="AO1399" s="5" t="s">
        <v>268</v>
      </c>
    </row>
    <row r="1400" spans="29:41" x14ac:dyDescent="0.3">
      <c r="AC1400" s="258">
        <v>66</v>
      </c>
      <c r="AD1400" s="79">
        <v>50072</v>
      </c>
      <c r="AE1400" s="244" t="s">
        <v>173</v>
      </c>
      <c r="AF1400" s="5">
        <v>9128.1094805515568</v>
      </c>
      <c r="AG1400" s="5">
        <v>1856.5021034736403</v>
      </c>
      <c r="AH1400" s="5">
        <v>10984.611584025197</v>
      </c>
      <c r="AI1400" s="5">
        <v>180472.1053422883</v>
      </c>
      <c r="AJ1400" s="5">
        <v>446527.89465771185</v>
      </c>
      <c r="AK1400" s="5">
        <v>278456.46988795151</v>
      </c>
      <c r="AL1400" s="259">
        <v>0.11750000000000001</v>
      </c>
      <c r="AM1400" s="259" t="s">
        <v>144</v>
      </c>
      <c r="AN1400" s="5">
        <v>627000</v>
      </c>
      <c r="AO1400" s="5" t="s">
        <v>268</v>
      </c>
    </row>
    <row r="1401" spans="29:41" x14ac:dyDescent="0.3">
      <c r="AC1401" s="258">
        <v>67</v>
      </c>
      <c r="AD1401" s="79">
        <v>50100</v>
      </c>
      <c r="AE1401" s="244" t="s">
        <v>173</v>
      </c>
      <c r="AF1401" s="5">
        <v>9217.4888858819613</v>
      </c>
      <c r="AG1401" s="5">
        <v>1767.1226981432396</v>
      </c>
      <c r="AH1401" s="5">
        <v>10984.611584025201</v>
      </c>
      <c r="AI1401" s="5">
        <v>171254.61645640634</v>
      </c>
      <c r="AJ1401" s="5">
        <v>455745.38354359381</v>
      </c>
      <c r="AK1401" s="5">
        <v>280223.59258609475</v>
      </c>
      <c r="AL1401" s="259">
        <v>0.11750000000000001</v>
      </c>
      <c r="AM1401" s="259" t="s">
        <v>144</v>
      </c>
      <c r="AN1401" s="5">
        <v>627000</v>
      </c>
      <c r="AO1401" s="5" t="s">
        <v>268</v>
      </c>
    </row>
    <row r="1402" spans="29:41" x14ac:dyDescent="0.3">
      <c r="AC1402" s="258">
        <v>68</v>
      </c>
      <c r="AD1402" s="79">
        <v>50131</v>
      </c>
      <c r="AE1402" s="244" t="s">
        <v>173</v>
      </c>
      <c r="AF1402" s="5">
        <v>9307.7434645562171</v>
      </c>
      <c r="AG1402" s="5">
        <v>1676.8681194689789</v>
      </c>
      <c r="AH1402" s="5">
        <v>10984.611584025197</v>
      </c>
      <c r="AI1402" s="5">
        <v>161946.8729918501</v>
      </c>
      <c r="AJ1402" s="5">
        <v>465053.12700815004</v>
      </c>
      <c r="AK1402" s="5">
        <v>281900.46070556372</v>
      </c>
      <c r="AL1402" s="259">
        <v>0.11750000000000001</v>
      </c>
      <c r="AM1402" s="259" t="s">
        <v>144</v>
      </c>
      <c r="AN1402" s="5">
        <v>627000</v>
      </c>
      <c r="AO1402" s="5" t="s">
        <v>268</v>
      </c>
    </row>
    <row r="1403" spans="29:41" x14ac:dyDescent="0.3">
      <c r="AC1403" s="258">
        <v>69</v>
      </c>
      <c r="AD1403" s="79">
        <v>50161</v>
      </c>
      <c r="AE1403" s="244" t="s">
        <v>173</v>
      </c>
      <c r="AF1403" s="5">
        <v>9398.8817859799983</v>
      </c>
      <c r="AG1403" s="5">
        <v>1585.729798045199</v>
      </c>
      <c r="AH1403" s="5">
        <v>10984.611584025197</v>
      </c>
      <c r="AI1403" s="5">
        <v>152547.99120587012</v>
      </c>
      <c r="AJ1403" s="5">
        <v>474452.00879413006</v>
      </c>
      <c r="AK1403" s="5">
        <v>283486.1905036089</v>
      </c>
      <c r="AL1403" s="259">
        <v>0.11750000000000001</v>
      </c>
      <c r="AM1403" s="259" t="s">
        <v>144</v>
      </c>
      <c r="AN1403" s="5">
        <v>627000</v>
      </c>
      <c r="AO1403" s="5" t="s">
        <v>268</v>
      </c>
    </row>
    <row r="1404" spans="29:41" x14ac:dyDescent="0.3">
      <c r="AC1404" s="258">
        <v>70</v>
      </c>
      <c r="AD1404" s="79">
        <v>50192</v>
      </c>
      <c r="AE1404" s="244" t="s">
        <v>173</v>
      </c>
      <c r="AF1404" s="5">
        <v>9490.9125034677163</v>
      </c>
      <c r="AG1404" s="5">
        <v>1493.6990805574783</v>
      </c>
      <c r="AH1404" s="5">
        <v>10984.611584025195</v>
      </c>
      <c r="AI1404" s="5">
        <v>143057.07870240239</v>
      </c>
      <c r="AJ1404" s="5">
        <v>483942.92129759776</v>
      </c>
      <c r="AK1404" s="5">
        <v>284979.88958416641</v>
      </c>
      <c r="AL1404" s="259">
        <v>0.11750000000000001</v>
      </c>
      <c r="AM1404" s="259" t="s">
        <v>144</v>
      </c>
      <c r="AN1404" s="5">
        <v>627000</v>
      </c>
      <c r="AO1404" s="5" t="s">
        <v>268</v>
      </c>
    </row>
    <row r="1405" spans="29:41" x14ac:dyDescent="0.3">
      <c r="AC1405" s="258">
        <v>71</v>
      </c>
      <c r="AD1405" s="79">
        <v>50222</v>
      </c>
      <c r="AE1405" s="244" t="s">
        <v>173</v>
      </c>
      <c r="AF1405" s="5">
        <v>9583.8443550641714</v>
      </c>
      <c r="AG1405" s="5">
        <v>1400.7672289610234</v>
      </c>
      <c r="AH1405" s="5">
        <v>10984.611584025195</v>
      </c>
      <c r="AI1405" s="5">
        <v>133473.23434733821</v>
      </c>
      <c r="AJ1405" s="5">
        <v>493526.76565266191</v>
      </c>
      <c r="AK1405" s="5">
        <v>286380.65681312745</v>
      </c>
      <c r="AL1405" s="259">
        <v>0.11750000000000001</v>
      </c>
      <c r="AM1405" s="259" t="s">
        <v>144</v>
      </c>
      <c r="AN1405" s="5">
        <v>627000</v>
      </c>
      <c r="AO1405" s="5" t="s">
        <v>268</v>
      </c>
    </row>
    <row r="1406" spans="29:41" x14ac:dyDescent="0.3">
      <c r="AC1406" s="258">
        <v>72</v>
      </c>
      <c r="AD1406" s="79">
        <v>50253</v>
      </c>
      <c r="AE1406" s="244" t="s">
        <v>173</v>
      </c>
      <c r="AF1406" s="5">
        <v>9677.6861643741759</v>
      </c>
      <c r="AG1406" s="5">
        <v>1306.9254196510201</v>
      </c>
      <c r="AH1406" s="5">
        <v>10984.611584025197</v>
      </c>
      <c r="AI1406" s="5">
        <v>123795.54818296403</v>
      </c>
      <c r="AJ1406" s="5">
        <v>503204.45181703608</v>
      </c>
      <c r="AK1406" s="5">
        <v>287687.58223277848</v>
      </c>
      <c r="AL1406" s="259">
        <v>0.11750000000000001</v>
      </c>
      <c r="AM1406" s="259" t="s">
        <v>144</v>
      </c>
      <c r="AN1406" s="5">
        <v>627000</v>
      </c>
      <c r="AO1406" s="5" t="s">
        <v>268</v>
      </c>
    </row>
    <row r="1407" spans="29:41" x14ac:dyDescent="0.3">
      <c r="AC1407" s="258">
        <v>73</v>
      </c>
      <c r="AD1407" s="79">
        <v>50284</v>
      </c>
      <c r="AE1407" s="244" t="s">
        <v>173</v>
      </c>
      <c r="AF1407" s="5">
        <v>9772.4468414003404</v>
      </c>
      <c r="AG1407" s="5">
        <v>1212.1647426248562</v>
      </c>
      <c r="AH1407" s="5">
        <v>10984.611584025197</v>
      </c>
      <c r="AI1407" s="5">
        <v>114023.1013415637</v>
      </c>
      <c r="AJ1407" s="5">
        <v>512976.89865843643</v>
      </c>
      <c r="AK1407" s="5">
        <v>288899.74697540334</v>
      </c>
      <c r="AL1407" s="259">
        <v>0.11750000000000001</v>
      </c>
      <c r="AM1407" s="259" t="s">
        <v>144</v>
      </c>
      <c r="AN1407" s="5">
        <v>627000</v>
      </c>
      <c r="AO1407" s="5" t="s">
        <v>268</v>
      </c>
    </row>
    <row r="1408" spans="29:41" x14ac:dyDescent="0.3">
      <c r="AC1408" s="258">
        <v>74</v>
      </c>
      <c r="AD1408" s="79">
        <v>50314</v>
      </c>
      <c r="AE1408" s="244" t="s">
        <v>173</v>
      </c>
      <c r="AF1408" s="5">
        <v>9868.1353833890498</v>
      </c>
      <c r="AG1408" s="5">
        <v>1116.4762006361445</v>
      </c>
      <c r="AH1408" s="5">
        <v>10984.611584025195</v>
      </c>
      <c r="AI1408" s="5">
        <v>104154.96595817465</v>
      </c>
      <c r="AJ1408" s="5">
        <v>522845.03404182551</v>
      </c>
      <c r="AK1408" s="5">
        <v>290016.22317603946</v>
      </c>
      <c r="AL1408" s="259">
        <v>0.11750000000000001</v>
      </c>
      <c r="AM1408" s="259" t="s">
        <v>144</v>
      </c>
      <c r="AN1408" s="5">
        <v>627000</v>
      </c>
      <c r="AO1408" s="5" t="s">
        <v>268</v>
      </c>
    </row>
    <row r="1409" spans="29:41" x14ac:dyDescent="0.3">
      <c r="AC1409" s="258">
        <v>75</v>
      </c>
      <c r="AD1409" s="79">
        <v>50345</v>
      </c>
      <c r="AE1409" s="244" t="s">
        <v>173</v>
      </c>
      <c r="AF1409" s="5">
        <v>9964.7608756847367</v>
      </c>
      <c r="AG1409" s="5">
        <v>1019.8507083404602</v>
      </c>
      <c r="AH1409" s="5">
        <v>10984.611584025197</v>
      </c>
      <c r="AI1409" s="5">
        <v>94190.20508248992</v>
      </c>
      <c r="AJ1409" s="5">
        <v>532809.79491751024</v>
      </c>
      <c r="AK1409" s="5">
        <v>291036.07388437993</v>
      </c>
      <c r="AL1409" s="259">
        <v>0.11750000000000001</v>
      </c>
      <c r="AM1409" s="259" t="s">
        <v>144</v>
      </c>
      <c r="AN1409" s="5">
        <v>627000</v>
      </c>
      <c r="AO1409" s="5" t="s">
        <v>268</v>
      </c>
    </row>
    <row r="1410" spans="29:41" x14ac:dyDescent="0.3">
      <c r="AC1410" s="258">
        <v>76</v>
      </c>
      <c r="AD1410" s="79">
        <v>50375</v>
      </c>
      <c r="AE1410" s="244" t="s">
        <v>173</v>
      </c>
      <c r="AF1410" s="5">
        <v>10062.332492592483</v>
      </c>
      <c r="AG1410" s="5">
        <v>922.27909143271381</v>
      </c>
      <c r="AH1410" s="5">
        <v>10984.611584025197</v>
      </c>
      <c r="AI1410" s="5">
        <v>84127.872589897437</v>
      </c>
      <c r="AJ1410" s="5">
        <v>542872.12741010275</v>
      </c>
      <c r="AK1410" s="5">
        <v>291958.35297581262</v>
      </c>
      <c r="AL1410" s="259">
        <v>0.11750000000000001</v>
      </c>
      <c r="AM1410" s="259" t="s">
        <v>144</v>
      </c>
      <c r="AN1410" s="5">
        <v>627000</v>
      </c>
      <c r="AO1410" s="5" t="s">
        <v>268</v>
      </c>
    </row>
    <row r="1411" spans="29:41" x14ac:dyDescent="0.3">
      <c r="AC1411" s="258">
        <v>77</v>
      </c>
      <c r="AD1411" s="79">
        <v>50406</v>
      </c>
      <c r="AE1411" s="244" t="s">
        <v>173</v>
      </c>
      <c r="AF1411" s="5">
        <v>10160.859498249121</v>
      </c>
      <c r="AG1411" s="5">
        <v>823.75208577607907</v>
      </c>
      <c r="AH1411" s="5">
        <v>10984.611584025201</v>
      </c>
      <c r="AI1411" s="5">
        <v>73967.013091648318</v>
      </c>
      <c r="AJ1411" s="5">
        <v>553032.98690835189</v>
      </c>
      <c r="AK1411" s="5">
        <v>292782.10506158869</v>
      </c>
      <c r="AL1411" s="259">
        <v>0.11750000000000001</v>
      </c>
      <c r="AM1411" s="259" t="s">
        <v>144</v>
      </c>
      <c r="AN1411" s="5">
        <v>627000</v>
      </c>
      <c r="AO1411" s="5" t="s">
        <v>268</v>
      </c>
    </row>
    <row r="1412" spans="29:41" x14ac:dyDescent="0.3">
      <c r="AC1412" s="258">
        <v>78</v>
      </c>
      <c r="AD1412" s="79">
        <v>50437</v>
      </c>
      <c r="AE1412" s="244" t="s">
        <v>173</v>
      </c>
      <c r="AF1412" s="5">
        <v>10260.351247502807</v>
      </c>
      <c r="AG1412" s="5">
        <v>724.26033652238982</v>
      </c>
      <c r="AH1412" s="5">
        <v>10984.611584025197</v>
      </c>
      <c r="AI1412" s="5">
        <v>63706.661844145514</v>
      </c>
      <c r="AJ1412" s="5">
        <v>563293.33815585473</v>
      </c>
      <c r="AK1412" s="5">
        <v>293506.36539811105</v>
      </c>
      <c r="AL1412" s="259">
        <v>0.11750000000000001</v>
      </c>
      <c r="AM1412" s="259" t="s">
        <v>144</v>
      </c>
      <c r="AN1412" s="5">
        <v>627000</v>
      </c>
      <c r="AO1412" s="5" t="s">
        <v>268</v>
      </c>
    </row>
    <row r="1413" spans="29:41" x14ac:dyDescent="0.3">
      <c r="AC1413" s="258">
        <v>79</v>
      </c>
      <c r="AD1413" s="79">
        <v>50465</v>
      </c>
      <c r="AE1413" s="244" t="s">
        <v>173</v>
      </c>
      <c r="AF1413" s="5">
        <v>10360.817186801272</v>
      </c>
      <c r="AG1413" s="5">
        <v>623.79439722392488</v>
      </c>
      <c r="AH1413" s="5">
        <v>10984.611584025197</v>
      </c>
      <c r="AI1413" s="5">
        <v>53345.844657344242</v>
      </c>
      <c r="AJ1413" s="5">
        <v>573654.15534265595</v>
      </c>
      <c r="AK1413" s="5">
        <v>294130.15979533497</v>
      </c>
      <c r="AL1413" s="259">
        <v>0.11750000000000001</v>
      </c>
      <c r="AM1413" s="259" t="s">
        <v>144</v>
      </c>
      <c r="AN1413" s="5">
        <v>627000</v>
      </c>
      <c r="AO1413" s="5" t="s">
        <v>268</v>
      </c>
    </row>
    <row r="1414" spans="29:41" x14ac:dyDescent="0.3">
      <c r="AC1414" s="258">
        <v>80</v>
      </c>
      <c r="AD1414" s="79">
        <v>50496</v>
      </c>
      <c r="AE1414" s="244" t="s">
        <v>173</v>
      </c>
      <c r="AF1414" s="5">
        <v>10462.266855088705</v>
      </c>
      <c r="AG1414" s="5">
        <v>522.3447289364957</v>
      </c>
      <c r="AH1414" s="5">
        <v>10984.611584025201</v>
      </c>
      <c r="AI1414" s="5">
        <v>42883.577802255539</v>
      </c>
      <c r="AJ1414" s="5">
        <v>584116.42219774472</v>
      </c>
      <c r="AK1414" s="5">
        <v>294652.50452427147</v>
      </c>
      <c r="AL1414" s="259">
        <v>0.11750000000000001</v>
      </c>
      <c r="AM1414" s="259" t="s">
        <v>144</v>
      </c>
      <c r="AN1414" s="5">
        <v>627000</v>
      </c>
      <c r="AO1414" s="5" t="s">
        <v>268</v>
      </c>
    </row>
    <row r="1415" spans="29:41" x14ac:dyDescent="0.3">
      <c r="AC1415" s="258">
        <v>81</v>
      </c>
      <c r="AD1415" s="79">
        <v>50526</v>
      </c>
      <c r="AE1415" s="244" t="s">
        <v>173</v>
      </c>
      <c r="AF1415" s="5">
        <v>10564.709884711448</v>
      </c>
      <c r="AG1415" s="5">
        <v>419.9016993137522</v>
      </c>
      <c r="AH1415" s="5">
        <v>10984.611584025201</v>
      </c>
      <c r="AI1415" s="5">
        <v>32318.867917544092</v>
      </c>
      <c r="AJ1415" s="5">
        <v>594681.13208245614</v>
      </c>
      <c r="AK1415" s="5">
        <v>295072.40622358525</v>
      </c>
      <c r="AL1415" s="259">
        <v>0.11750000000000001</v>
      </c>
      <c r="AM1415" s="259" t="s">
        <v>144</v>
      </c>
      <c r="AN1415" s="5">
        <v>627000</v>
      </c>
      <c r="AO1415" s="5" t="s">
        <v>268</v>
      </c>
    </row>
    <row r="1416" spans="29:41" x14ac:dyDescent="0.3">
      <c r="AC1416" s="258">
        <v>82</v>
      </c>
      <c r="AD1416" s="79">
        <v>50557</v>
      </c>
      <c r="AE1416" s="244" t="s">
        <v>173</v>
      </c>
      <c r="AF1416" s="5">
        <v>10668.156002332584</v>
      </c>
      <c r="AG1416" s="5">
        <v>316.45558169261926</v>
      </c>
      <c r="AH1416" s="5">
        <v>10984.611584025202</v>
      </c>
      <c r="AI1416" s="5">
        <v>21650.711915211508</v>
      </c>
      <c r="AJ1416" s="5">
        <v>605349.28808478871</v>
      </c>
      <c r="AK1416" s="5">
        <v>295388.86180527788</v>
      </c>
      <c r="AL1416" s="259">
        <v>0.11750000000000001</v>
      </c>
      <c r="AM1416" s="259" t="s">
        <v>144</v>
      </c>
      <c r="AN1416" s="5">
        <v>627000</v>
      </c>
      <c r="AO1416" s="5" t="s">
        <v>268</v>
      </c>
    </row>
    <row r="1417" spans="29:41" x14ac:dyDescent="0.3">
      <c r="AC1417" s="258">
        <v>83</v>
      </c>
      <c r="AD1417" s="79">
        <v>50587</v>
      </c>
      <c r="AE1417" s="244" t="s">
        <v>173</v>
      </c>
      <c r="AF1417" s="5">
        <v>10772.61502985542</v>
      </c>
      <c r="AG1417" s="5">
        <v>211.99655416977936</v>
      </c>
      <c r="AH1417" s="5">
        <v>10984.611584025201</v>
      </c>
      <c r="AI1417" s="5">
        <v>10878.096885356088</v>
      </c>
      <c r="AJ1417" s="5">
        <v>616121.90311464411</v>
      </c>
      <c r="AK1417" s="5">
        <v>295600.85835944768</v>
      </c>
      <c r="AL1417" s="259">
        <v>0.11750000000000001</v>
      </c>
      <c r="AM1417" s="259" t="s">
        <v>144</v>
      </c>
      <c r="AN1417" s="5">
        <v>627000</v>
      </c>
      <c r="AO1417" s="5" t="s">
        <v>268</v>
      </c>
    </row>
    <row r="1418" spans="29:41" x14ac:dyDescent="0.3">
      <c r="AC1418" s="258">
        <v>84</v>
      </c>
      <c r="AD1418" s="79">
        <v>50618</v>
      </c>
      <c r="AE1418" s="244" t="s">
        <v>173</v>
      </c>
      <c r="AF1418" s="5">
        <v>10878.096885356088</v>
      </c>
      <c r="AG1418" s="5">
        <v>106.5146986691117</v>
      </c>
      <c r="AH1418" s="5">
        <v>10984.611584025201</v>
      </c>
      <c r="AI1418" s="5">
        <v>-7.815970093361102E-13</v>
      </c>
      <c r="AJ1418" s="5">
        <v>627000.00000000023</v>
      </c>
      <c r="AK1418" s="5">
        <v>295707.37305811682</v>
      </c>
      <c r="AL1418" s="259">
        <v>0.11750000000000001</v>
      </c>
      <c r="AM1418" s="259" t="s">
        <v>144</v>
      </c>
      <c r="AN1418" s="5">
        <v>627000</v>
      </c>
      <c r="AO1418" s="5" t="s">
        <v>268</v>
      </c>
    </row>
    <row r="1419" spans="29:41" x14ac:dyDescent="0.3">
      <c r="AC1419" s="258">
        <v>0</v>
      </c>
      <c r="AD1419" s="79">
        <v>48245</v>
      </c>
      <c r="AE1419" s="244" t="s">
        <v>174</v>
      </c>
      <c r="AF1419" s="5">
        <v>0</v>
      </c>
      <c r="AG1419" s="5">
        <v>0</v>
      </c>
      <c r="AH1419" s="5">
        <v>0</v>
      </c>
      <c r="AI1419" s="5">
        <v>731500</v>
      </c>
      <c r="AJ1419" s="5">
        <v>0</v>
      </c>
      <c r="AK1419" s="5">
        <v>0</v>
      </c>
      <c r="AL1419" s="259">
        <v>8.2500000000000004E-2</v>
      </c>
      <c r="AM1419" s="259" t="s">
        <v>155</v>
      </c>
      <c r="AN1419" s="5">
        <v>731500</v>
      </c>
      <c r="AO1419" s="5" t="s">
        <v>268</v>
      </c>
    </row>
    <row r="1420" spans="29:41" x14ac:dyDescent="0.3">
      <c r="AC1420" s="258">
        <v>1</v>
      </c>
      <c r="AD1420" s="79">
        <v>48274</v>
      </c>
      <c r="AE1420" s="244" t="s">
        <v>174</v>
      </c>
      <c r="AF1420" s="5">
        <v>9890.795593177234</v>
      </c>
      <c r="AG1420" s="5">
        <v>5029.0625</v>
      </c>
      <c r="AH1420" s="5">
        <v>14919.858093177234</v>
      </c>
      <c r="AI1420" s="5">
        <v>721609.2044068228</v>
      </c>
      <c r="AJ1420" s="5">
        <v>9890.795593177234</v>
      </c>
      <c r="AK1420" s="5">
        <v>5029.0625</v>
      </c>
      <c r="AL1420" s="259">
        <v>8.2500000000000004E-2</v>
      </c>
      <c r="AM1420" s="259" t="s">
        <v>155</v>
      </c>
      <c r="AN1420" s="5">
        <v>731500</v>
      </c>
      <c r="AO1420" s="5" t="s">
        <v>268</v>
      </c>
    </row>
    <row r="1421" spans="29:41" x14ac:dyDescent="0.3">
      <c r="AC1421" s="258">
        <v>2</v>
      </c>
      <c r="AD1421" s="79">
        <v>48305</v>
      </c>
      <c r="AE1421" s="244" t="s">
        <v>174</v>
      </c>
      <c r="AF1421" s="5">
        <v>9958.7948128803273</v>
      </c>
      <c r="AG1421" s="5">
        <v>4961.0632802969067</v>
      </c>
      <c r="AH1421" s="5">
        <v>14919.858093177234</v>
      </c>
      <c r="AI1421" s="5">
        <v>711650.40959394246</v>
      </c>
      <c r="AJ1421" s="5">
        <v>19849.590406057563</v>
      </c>
      <c r="AK1421" s="5">
        <v>9990.1257802969067</v>
      </c>
      <c r="AL1421" s="259">
        <v>8.2500000000000004E-2</v>
      </c>
      <c r="AM1421" s="259" t="s">
        <v>155</v>
      </c>
      <c r="AN1421" s="5">
        <v>731500</v>
      </c>
      <c r="AO1421" s="5" t="s">
        <v>268</v>
      </c>
    </row>
    <row r="1422" spans="29:41" x14ac:dyDescent="0.3">
      <c r="AC1422" s="258">
        <v>3</v>
      </c>
      <c r="AD1422" s="79">
        <v>48335</v>
      </c>
      <c r="AE1422" s="244" t="s">
        <v>174</v>
      </c>
      <c r="AF1422" s="5">
        <v>10027.26152721888</v>
      </c>
      <c r="AG1422" s="5">
        <v>4892.5965659583544</v>
      </c>
      <c r="AH1422" s="5">
        <v>14919.858093177234</v>
      </c>
      <c r="AI1422" s="5">
        <v>701623.1480667236</v>
      </c>
      <c r="AJ1422" s="5">
        <v>29876.851933276441</v>
      </c>
      <c r="AK1422" s="5">
        <v>14882.722346255261</v>
      </c>
      <c r="AL1422" s="259">
        <v>8.2500000000000004E-2</v>
      </c>
      <c r="AM1422" s="259" t="s">
        <v>155</v>
      </c>
      <c r="AN1422" s="5">
        <v>731500</v>
      </c>
      <c r="AO1422" s="5" t="s">
        <v>268</v>
      </c>
    </row>
    <row r="1423" spans="29:41" x14ac:dyDescent="0.3">
      <c r="AC1423" s="258">
        <v>4</v>
      </c>
      <c r="AD1423" s="79">
        <v>48366</v>
      </c>
      <c r="AE1423" s="244" t="s">
        <v>174</v>
      </c>
      <c r="AF1423" s="5">
        <v>10096.19895021851</v>
      </c>
      <c r="AG1423" s="5">
        <v>4823.6591429587252</v>
      </c>
      <c r="AH1423" s="5">
        <v>14919.858093177234</v>
      </c>
      <c r="AI1423" s="5">
        <v>691526.9491165051</v>
      </c>
      <c r="AJ1423" s="5">
        <v>39973.050883494951</v>
      </c>
      <c r="AK1423" s="5">
        <v>19706.381489213985</v>
      </c>
      <c r="AL1423" s="259">
        <v>8.2500000000000004E-2</v>
      </c>
      <c r="AM1423" s="259" t="s">
        <v>155</v>
      </c>
      <c r="AN1423" s="5">
        <v>731500</v>
      </c>
      <c r="AO1423" s="5" t="s">
        <v>268</v>
      </c>
    </row>
    <row r="1424" spans="29:41" x14ac:dyDescent="0.3">
      <c r="AC1424" s="258">
        <v>5</v>
      </c>
      <c r="AD1424" s="79">
        <v>48396</v>
      </c>
      <c r="AE1424" s="244" t="s">
        <v>174</v>
      </c>
      <c r="AF1424" s="5">
        <v>10165.610318001261</v>
      </c>
      <c r="AG1424" s="5">
        <v>4754.2477751759725</v>
      </c>
      <c r="AH1424" s="5">
        <v>14919.858093177234</v>
      </c>
      <c r="AI1424" s="5">
        <v>681361.33879850386</v>
      </c>
      <c r="AJ1424" s="5">
        <v>50138.661201496216</v>
      </c>
      <c r="AK1424" s="5">
        <v>24460.629264389958</v>
      </c>
      <c r="AL1424" s="259">
        <v>8.2500000000000004E-2</v>
      </c>
      <c r="AM1424" s="259" t="s">
        <v>155</v>
      </c>
      <c r="AN1424" s="5">
        <v>731500</v>
      </c>
      <c r="AO1424" s="5" t="s">
        <v>268</v>
      </c>
    </row>
    <row r="1425" spans="29:41" x14ac:dyDescent="0.3">
      <c r="AC1425" s="258">
        <v>6</v>
      </c>
      <c r="AD1425" s="79">
        <v>48427</v>
      </c>
      <c r="AE1425" s="244" t="s">
        <v>174</v>
      </c>
      <c r="AF1425" s="5">
        <v>10235.49888893752</v>
      </c>
      <c r="AG1425" s="5">
        <v>4684.359204239714</v>
      </c>
      <c r="AH1425" s="5">
        <v>14919.858093177234</v>
      </c>
      <c r="AI1425" s="5">
        <v>671125.83990956633</v>
      </c>
      <c r="AJ1425" s="5">
        <v>60374.160090433739</v>
      </c>
      <c r="AK1425" s="5">
        <v>29144.988468629672</v>
      </c>
      <c r="AL1425" s="259">
        <v>8.2500000000000004E-2</v>
      </c>
      <c r="AM1425" s="259" t="s">
        <v>155</v>
      </c>
      <c r="AN1425" s="5">
        <v>731500</v>
      </c>
      <c r="AO1425" s="5" t="s">
        <v>268</v>
      </c>
    </row>
    <row r="1426" spans="29:41" x14ac:dyDescent="0.3">
      <c r="AC1426" s="258">
        <v>7</v>
      </c>
      <c r="AD1426" s="79">
        <v>48458</v>
      </c>
      <c r="AE1426" s="244" t="s">
        <v>174</v>
      </c>
      <c r="AF1426" s="5">
        <v>10305.867943798965</v>
      </c>
      <c r="AG1426" s="5">
        <v>4613.9901493782691</v>
      </c>
      <c r="AH1426" s="5">
        <v>14919.858093177234</v>
      </c>
      <c r="AI1426" s="5">
        <v>660819.97196576733</v>
      </c>
      <c r="AJ1426" s="5">
        <v>70680.028034232702</v>
      </c>
      <c r="AK1426" s="5">
        <v>33758.978618007939</v>
      </c>
      <c r="AL1426" s="259">
        <v>8.2500000000000004E-2</v>
      </c>
      <c r="AM1426" s="259" t="s">
        <v>155</v>
      </c>
      <c r="AN1426" s="5">
        <v>731500</v>
      </c>
      <c r="AO1426" s="5" t="s">
        <v>268</v>
      </c>
    </row>
    <row r="1427" spans="29:41" x14ac:dyDescent="0.3">
      <c r="AC1427" s="258">
        <v>8</v>
      </c>
      <c r="AD1427" s="79">
        <v>48488</v>
      </c>
      <c r="AE1427" s="244" t="s">
        <v>174</v>
      </c>
      <c r="AF1427" s="5">
        <v>10376.720785912585</v>
      </c>
      <c r="AG1427" s="5">
        <v>4543.1373072646502</v>
      </c>
      <c r="AH1427" s="5">
        <v>14919.858093177234</v>
      </c>
      <c r="AI1427" s="5">
        <v>650443.25117985473</v>
      </c>
      <c r="AJ1427" s="5">
        <v>81056.748820145294</v>
      </c>
      <c r="AK1427" s="5">
        <v>38302.115925272592</v>
      </c>
      <c r="AL1427" s="259">
        <v>8.2500000000000004E-2</v>
      </c>
      <c r="AM1427" s="259" t="s">
        <v>155</v>
      </c>
      <c r="AN1427" s="5">
        <v>731500</v>
      </c>
      <c r="AO1427" s="5" t="s">
        <v>268</v>
      </c>
    </row>
    <row r="1428" spans="29:41" x14ac:dyDescent="0.3">
      <c r="AC1428" s="258">
        <v>9</v>
      </c>
      <c r="AD1428" s="79">
        <v>48519</v>
      </c>
      <c r="AE1428" s="244" t="s">
        <v>174</v>
      </c>
      <c r="AF1428" s="5">
        <v>10448.060741315732</v>
      </c>
      <c r="AG1428" s="5">
        <v>4471.7973518615017</v>
      </c>
      <c r="AH1428" s="5">
        <v>14919.858093177234</v>
      </c>
      <c r="AI1428" s="5">
        <v>639995.19043853902</v>
      </c>
      <c r="AJ1428" s="5">
        <v>91504.809561461021</v>
      </c>
      <c r="AK1428" s="5">
        <v>42773.913277134096</v>
      </c>
      <c r="AL1428" s="259">
        <v>8.2500000000000004E-2</v>
      </c>
      <c r="AM1428" s="259" t="s">
        <v>155</v>
      </c>
      <c r="AN1428" s="5">
        <v>731500</v>
      </c>
      <c r="AO1428" s="5" t="s">
        <v>268</v>
      </c>
    </row>
    <row r="1429" spans="29:41" x14ac:dyDescent="0.3">
      <c r="AC1429" s="258">
        <v>10</v>
      </c>
      <c r="AD1429" s="79">
        <v>48549</v>
      </c>
      <c r="AE1429" s="244" t="s">
        <v>174</v>
      </c>
      <c r="AF1429" s="5">
        <v>10519.891158912278</v>
      </c>
      <c r="AG1429" s="5">
        <v>4399.9669342649559</v>
      </c>
      <c r="AH1429" s="5">
        <v>14919.858093177234</v>
      </c>
      <c r="AI1429" s="5">
        <v>629475.29927962669</v>
      </c>
      <c r="AJ1429" s="5">
        <v>102024.70072037329</v>
      </c>
      <c r="AK1429" s="5">
        <v>47173.880211399053</v>
      </c>
      <c r="AL1429" s="259">
        <v>8.2500000000000004E-2</v>
      </c>
      <c r="AM1429" s="259" t="s">
        <v>155</v>
      </c>
      <c r="AN1429" s="5">
        <v>731500</v>
      </c>
      <c r="AO1429" s="5" t="s">
        <v>268</v>
      </c>
    </row>
    <row r="1430" spans="29:41" x14ac:dyDescent="0.3">
      <c r="AC1430" s="258">
        <v>11</v>
      </c>
      <c r="AD1430" s="79">
        <v>48580</v>
      </c>
      <c r="AE1430" s="244" t="s">
        <v>174</v>
      </c>
      <c r="AF1430" s="5">
        <v>10592.2154106298</v>
      </c>
      <c r="AG1430" s="5">
        <v>4327.6426825474337</v>
      </c>
      <c r="AH1430" s="5">
        <v>14919.858093177234</v>
      </c>
      <c r="AI1430" s="5">
        <v>618883.08386899694</v>
      </c>
      <c r="AJ1430" s="5">
        <v>112616.91613100309</v>
      </c>
      <c r="AK1430" s="5">
        <v>51501.522893946487</v>
      </c>
      <c r="AL1430" s="259">
        <v>8.2500000000000004E-2</v>
      </c>
      <c r="AM1430" s="259" t="s">
        <v>155</v>
      </c>
      <c r="AN1430" s="5">
        <v>731500</v>
      </c>
      <c r="AO1430" s="5" t="s">
        <v>268</v>
      </c>
    </row>
    <row r="1431" spans="29:41" x14ac:dyDescent="0.3">
      <c r="AC1431" s="258">
        <v>12</v>
      </c>
      <c r="AD1431" s="79">
        <v>48611</v>
      </c>
      <c r="AE1431" s="244" t="s">
        <v>174</v>
      </c>
      <c r="AF1431" s="5">
        <v>10665.03689157788</v>
      </c>
      <c r="AG1431" s="5">
        <v>4254.821201599354</v>
      </c>
      <c r="AH1431" s="5">
        <v>14919.858093177234</v>
      </c>
      <c r="AI1431" s="5">
        <v>608218.04697741906</v>
      </c>
      <c r="AJ1431" s="5">
        <v>123281.95302258097</v>
      </c>
      <c r="AK1431" s="5">
        <v>55756.344095545843</v>
      </c>
      <c r="AL1431" s="259">
        <v>8.2500000000000004E-2</v>
      </c>
      <c r="AM1431" s="259" t="s">
        <v>155</v>
      </c>
      <c r="AN1431" s="5">
        <v>731500</v>
      </c>
      <c r="AO1431" s="5" t="s">
        <v>268</v>
      </c>
    </row>
    <row r="1432" spans="29:41" x14ac:dyDescent="0.3">
      <c r="AC1432" s="258">
        <v>13</v>
      </c>
      <c r="AD1432" s="79">
        <v>48639</v>
      </c>
      <c r="AE1432" s="244" t="s">
        <v>174</v>
      </c>
      <c r="AF1432" s="5">
        <v>10738.359020207474</v>
      </c>
      <c r="AG1432" s="5">
        <v>4181.4990729697565</v>
      </c>
      <c r="AH1432" s="5">
        <v>14919.85809317723</v>
      </c>
      <c r="AI1432" s="5">
        <v>597479.68795721163</v>
      </c>
      <c r="AJ1432" s="5">
        <v>134020.31204278846</v>
      </c>
      <c r="AK1432" s="5">
        <v>59937.843168515596</v>
      </c>
      <c r="AL1432" s="259">
        <v>8.2500000000000004E-2</v>
      </c>
      <c r="AM1432" s="259" t="s">
        <v>155</v>
      </c>
      <c r="AN1432" s="5">
        <v>731500</v>
      </c>
      <c r="AO1432" s="5" t="s">
        <v>268</v>
      </c>
    </row>
    <row r="1433" spans="29:41" x14ac:dyDescent="0.3">
      <c r="AC1433" s="258">
        <v>14</v>
      </c>
      <c r="AD1433" s="79">
        <v>48670</v>
      </c>
      <c r="AE1433" s="244" t="s">
        <v>174</v>
      </c>
      <c r="AF1433" s="5">
        <v>10812.185238471404</v>
      </c>
      <c r="AG1433" s="5">
        <v>4107.6728547058301</v>
      </c>
      <c r="AH1433" s="5">
        <v>14919.858093177234</v>
      </c>
      <c r="AI1433" s="5">
        <v>586667.50271874026</v>
      </c>
      <c r="AJ1433" s="5">
        <v>144832.49728125986</v>
      </c>
      <c r="AK1433" s="5">
        <v>64045.516023221426</v>
      </c>
      <c r="AL1433" s="259">
        <v>8.2500000000000004E-2</v>
      </c>
      <c r="AM1433" s="259" t="s">
        <v>155</v>
      </c>
      <c r="AN1433" s="5">
        <v>731500</v>
      </c>
      <c r="AO1433" s="5" t="s">
        <v>268</v>
      </c>
    </row>
    <row r="1434" spans="29:41" x14ac:dyDescent="0.3">
      <c r="AC1434" s="258">
        <v>15</v>
      </c>
      <c r="AD1434" s="79">
        <v>48700</v>
      </c>
      <c r="AE1434" s="244" t="s">
        <v>174</v>
      </c>
      <c r="AF1434" s="5">
        <v>10886.519011985898</v>
      </c>
      <c r="AG1434" s="5">
        <v>4033.3390811913396</v>
      </c>
      <c r="AH1434" s="5">
        <v>14919.858093177238</v>
      </c>
      <c r="AI1434" s="5">
        <v>575780.9837067544</v>
      </c>
      <c r="AJ1434" s="5">
        <v>155719.01629324575</v>
      </c>
      <c r="AK1434" s="5">
        <v>68078.855104412767</v>
      </c>
      <c r="AL1434" s="259">
        <v>8.2500000000000004E-2</v>
      </c>
      <c r="AM1434" s="259" t="s">
        <v>155</v>
      </c>
      <c r="AN1434" s="5">
        <v>731500</v>
      </c>
      <c r="AO1434" s="5" t="s">
        <v>268</v>
      </c>
    </row>
    <row r="1435" spans="29:41" x14ac:dyDescent="0.3">
      <c r="AC1435" s="258">
        <v>16</v>
      </c>
      <c r="AD1435" s="79">
        <v>48731</v>
      </c>
      <c r="AE1435" s="244" t="s">
        <v>174</v>
      </c>
      <c r="AF1435" s="5">
        <v>10961.363830193297</v>
      </c>
      <c r="AG1435" s="5">
        <v>3958.4942629839366</v>
      </c>
      <c r="AH1435" s="5">
        <v>14919.858093177234</v>
      </c>
      <c r="AI1435" s="5">
        <v>564819.6198765611</v>
      </c>
      <c r="AJ1435" s="5">
        <v>166680.38012343904</v>
      </c>
      <c r="AK1435" s="5">
        <v>72037.349367396702</v>
      </c>
      <c r="AL1435" s="259">
        <v>8.2500000000000004E-2</v>
      </c>
      <c r="AM1435" s="259" t="s">
        <v>155</v>
      </c>
      <c r="AN1435" s="5">
        <v>731500</v>
      </c>
      <c r="AO1435" s="5" t="s">
        <v>268</v>
      </c>
    </row>
    <row r="1436" spans="29:41" x14ac:dyDescent="0.3">
      <c r="AC1436" s="258">
        <v>17</v>
      </c>
      <c r="AD1436" s="79">
        <v>48761</v>
      </c>
      <c r="AE1436" s="244" t="s">
        <v>174</v>
      </c>
      <c r="AF1436" s="5">
        <v>11036.72320652588</v>
      </c>
      <c r="AG1436" s="5">
        <v>3883.1348866513576</v>
      </c>
      <c r="AH1436" s="5">
        <v>14919.858093177238</v>
      </c>
      <c r="AI1436" s="5">
        <v>553782.8966700352</v>
      </c>
      <c r="AJ1436" s="5">
        <v>177717.10332996491</v>
      </c>
      <c r="AK1436" s="5">
        <v>75920.48425404806</v>
      </c>
      <c r="AL1436" s="259">
        <v>8.2500000000000004E-2</v>
      </c>
      <c r="AM1436" s="259" t="s">
        <v>155</v>
      </c>
      <c r="AN1436" s="5">
        <v>731500</v>
      </c>
      <c r="AO1436" s="5" t="s">
        <v>268</v>
      </c>
    </row>
    <row r="1437" spans="29:41" x14ac:dyDescent="0.3">
      <c r="AC1437" s="258">
        <v>18</v>
      </c>
      <c r="AD1437" s="79">
        <v>48792</v>
      </c>
      <c r="AE1437" s="244" t="s">
        <v>174</v>
      </c>
      <c r="AF1437" s="5">
        <v>11112.600678570745</v>
      </c>
      <c r="AG1437" s="5">
        <v>3807.2574146064921</v>
      </c>
      <c r="AH1437" s="5">
        <v>14919.858093177238</v>
      </c>
      <c r="AI1437" s="5">
        <v>542670.2959914644</v>
      </c>
      <c r="AJ1437" s="5">
        <v>188829.70400853566</v>
      </c>
      <c r="AK1437" s="5">
        <v>79727.741668654548</v>
      </c>
      <c r="AL1437" s="259">
        <v>8.2500000000000004E-2</v>
      </c>
      <c r="AM1437" s="259" t="s">
        <v>155</v>
      </c>
      <c r="AN1437" s="5">
        <v>731500</v>
      </c>
      <c r="AO1437" s="5" t="s">
        <v>268</v>
      </c>
    </row>
    <row r="1438" spans="29:41" x14ac:dyDescent="0.3">
      <c r="AC1438" s="258">
        <v>19</v>
      </c>
      <c r="AD1438" s="79">
        <v>48823</v>
      </c>
      <c r="AE1438" s="244" t="s">
        <v>174</v>
      </c>
      <c r="AF1438" s="5">
        <v>11188.999808235916</v>
      </c>
      <c r="AG1438" s="5">
        <v>3730.8582849413178</v>
      </c>
      <c r="AH1438" s="5">
        <v>14919.858093177234</v>
      </c>
      <c r="AI1438" s="5">
        <v>531481.29618322849</v>
      </c>
      <c r="AJ1438" s="5">
        <v>200018.70381677157</v>
      </c>
      <c r="AK1438" s="5">
        <v>83458.599953595869</v>
      </c>
      <c r="AL1438" s="259">
        <v>8.2500000000000004E-2</v>
      </c>
      <c r="AM1438" s="259" t="s">
        <v>155</v>
      </c>
      <c r="AN1438" s="5">
        <v>731500</v>
      </c>
      <c r="AO1438" s="5" t="s">
        <v>268</v>
      </c>
    </row>
    <row r="1439" spans="29:41" x14ac:dyDescent="0.3">
      <c r="AC1439" s="258">
        <v>20</v>
      </c>
      <c r="AD1439" s="79">
        <v>48853</v>
      </c>
      <c r="AE1439" s="244" t="s">
        <v>174</v>
      </c>
      <c r="AF1439" s="5">
        <v>11265.924181917539</v>
      </c>
      <c r="AG1439" s="5">
        <v>3653.9339112596958</v>
      </c>
      <c r="AH1439" s="5">
        <v>14919.858093177234</v>
      </c>
      <c r="AI1439" s="5">
        <v>520215.37200131093</v>
      </c>
      <c r="AJ1439" s="5">
        <v>211284.6279986891</v>
      </c>
      <c r="AK1439" s="5">
        <v>87112.533864855563</v>
      </c>
      <c r="AL1439" s="259">
        <v>8.2500000000000004E-2</v>
      </c>
      <c r="AM1439" s="259" t="s">
        <v>155</v>
      </c>
      <c r="AN1439" s="5">
        <v>731500</v>
      </c>
      <c r="AO1439" s="5" t="s">
        <v>268</v>
      </c>
    </row>
    <row r="1440" spans="29:41" x14ac:dyDescent="0.3">
      <c r="AC1440" s="258">
        <v>21</v>
      </c>
      <c r="AD1440" s="79">
        <v>48884</v>
      </c>
      <c r="AE1440" s="244" t="s">
        <v>174</v>
      </c>
      <c r="AF1440" s="5">
        <v>11343.377410668221</v>
      </c>
      <c r="AG1440" s="5">
        <v>3576.4806825090127</v>
      </c>
      <c r="AH1440" s="5">
        <v>14919.858093177234</v>
      </c>
      <c r="AI1440" s="5">
        <v>508871.99459064269</v>
      </c>
      <c r="AJ1440" s="5">
        <v>222628.00540935731</v>
      </c>
      <c r="AK1440" s="5">
        <v>90689.014547364583</v>
      </c>
      <c r="AL1440" s="259">
        <v>8.2500000000000004E-2</v>
      </c>
      <c r="AM1440" s="259" t="s">
        <v>155</v>
      </c>
      <c r="AN1440" s="5">
        <v>731500</v>
      </c>
      <c r="AO1440" s="5" t="s">
        <v>268</v>
      </c>
    </row>
    <row r="1441" spans="29:41" x14ac:dyDescent="0.3">
      <c r="AC1441" s="258">
        <v>22</v>
      </c>
      <c r="AD1441" s="79">
        <v>48914</v>
      </c>
      <c r="AE1441" s="244" t="s">
        <v>174</v>
      </c>
      <c r="AF1441" s="5">
        <v>11421.363130366568</v>
      </c>
      <c r="AG1441" s="5">
        <v>3498.4949628106688</v>
      </c>
      <c r="AH1441" s="5">
        <v>14919.858093177238</v>
      </c>
      <c r="AI1441" s="5">
        <v>497450.63146027614</v>
      </c>
      <c r="AJ1441" s="5">
        <v>234049.36853972389</v>
      </c>
      <c r="AK1441" s="5">
        <v>94187.509510175252</v>
      </c>
      <c r="AL1441" s="259">
        <v>8.2500000000000004E-2</v>
      </c>
      <c r="AM1441" s="259" t="s">
        <v>155</v>
      </c>
      <c r="AN1441" s="5">
        <v>731500</v>
      </c>
      <c r="AO1441" s="5" t="s">
        <v>268</v>
      </c>
    </row>
    <row r="1442" spans="29:41" x14ac:dyDescent="0.3">
      <c r="AC1442" s="258">
        <v>23</v>
      </c>
      <c r="AD1442" s="79">
        <v>48945</v>
      </c>
      <c r="AE1442" s="244" t="s">
        <v>174</v>
      </c>
      <c r="AF1442" s="5">
        <v>11499.885001887835</v>
      </c>
      <c r="AG1442" s="5">
        <v>3419.9730912893988</v>
      </c>
      <c r="AH1442" s="5">
        <v>14919.858093177234</v>
      </c>
      <c r="AI1442" s="5">
        <v>485950.74645838828</v>
      </c>
      <c r="AJ1442" s="5">
        <v>245549.25354161172</v>
      </c>
      <c r="AK1442" s="5">
        <v>97607.482601464653</v>
      </c>
      <c r="AL1442" s="259">
        <v>8.2500000000000004E-2</v>
      </c>
      <c r="AM1442" s="259" t="s">
        <v>155</v>
      </c>
      <c r="AN1442" s="5">
        <v>731500</v>
      </c>
      <c r="AO1442" s="5" t="s">
        <v>268</v>
      </c>
    </row>
    <row r="1443" spans="29:41" x14ac:dyDescent="0.3">
      <c r="AC1443" s="258">
        <v>24</v>
      </c>
      <c r="AD1443" s="79">
        <v>48976</v>
      </c>
      <c r="AE1443" s="244" t="s">
        <v>174</v>
      </c>
      <c r="AF1443" s="5">
        <v>11578.946711275814</v>
      </c>
      <c r="AG1443" s="5">
        <v>3340.9113819014196</v>
      </c>
      <c r="AH1443" s="5">
        <v>14919.858093177234</v>
      </c>
      <c r="AI1443" s="5">
        <v>474371.79974711244</v>
      </c>
      <c r="AJ1443" s="5">
        <v>257128.20025288753</v>
      </c>
      <c r="AK1443" s="5">
        <v>100948.39398336607</v>
      </c>
      <c r="AL1443" s="259">
        <v>8.2500000000000004E-2</v>
      </c>
      <c r="AM1443" s="259" t="s">
        <v>155</v>
      </c>
      <c r="AN1443" s="5">
        <v>731500</v>
      </c>
      <c r="AO1443" s="5" t="s">
        <v>268</v>
      </c>
    </row>
    <row r="1444" spans="29:41" x14ac:dyDescent="0.3">
      <c r="AC1444" s="258">
        <v>25</v>
      </c>
      <c r="AD1444" s="79">
        <v>49004</v>
      </c>
      <c r="AE1444" s="244" t="s">
        <v>174</v>
      </c>
      <c r="AF1444" s="5">
        <v>11658.551969915832</v>
      </c>
      <c r="AG1444" s="5">
        <v>3261.3061232613982</v>
      </c>
      <c r="AH1444" s="5">
        <v>14919.85809317723</v>
      </c>
      <c r="AI1444" s="5">
        <v>462713.24777719658</v>
      </c>
      <c r="AJ1444" s="5">
        <v>268786.75222280336</v>
      </c>
      <c r="AK1444" s="5">
        <v>104209.70010662747</v>
      </c>
      <c r="AL1444" s="259">
        <v>8.2500000000000004E-2</v>
      </c>
      <c r="AM1444" s="259" t="s">
        <v>155</v>
      </c>
      <c r="AN1444" s="5">
        <v>731500</v>
      </c>
      <c r="AO1444" s="5" t="s">
        <v>268</v>
      </c>
    </row>
    <row r="1445" spans="29:41" x14ac:dyDescent="0.3">
      <c r="AC1445" s="258">
        <v>26</v>
      </c>
      <c r="AD1445" s="79">
        <v>49035</v>
      </c>
      <c r="AE1445" s="244" t="s">
        <v>174</v>
      </c>
      <c r="AF1445" s="5">
        <v>11738.704514709007</v>
      </c>
      <c r="AG1445" s="5">
        <v>3181.1535784682264</v>
      </c>
      <c r="AH1445" s="5">
        <v>14919.858093177234</v>
      </c>
      <c r="AI1445" s="5">
        <v>450974.54326248757</v>
      </c>
      <c r="AJ1445" s="5">
        <v>280525.45673751237</v>
      </c>
      <c r="AK1445" s="5">
        <v>107390.85368509569</v>
      </c>
      <c r="AL1445" s="259">
        <v>8.2500000000000004E-2</v>
      </c>
      <c r="AM1445" s="259" t="s">
        <v>155</v>
      </c>
      <c r="AN1445" s="5">
        <v>731500</v>
      </c>
      <c r="AO1445" s="5" t="s">
        <v>268</v>
      </c>
    </row>
    <row r="1446" spans="29:41" x14ac:dyDescent="0.3">
      <c r="AC1446" s="258">
        <v>27</v>
      </c>
      <c r="AD1446" s="79">
        <v>49065</v>
      </c>
      <c r="AE1446" s="244" t="s">
        <v>174</v>
      </c>
      <c r="AF1446" s="5">
        <v>11819.408108247628</v>
      </c>
      <c r="AG1446" s="5">
        <v>3100.4499849296021</v>
      </c>
      <c r="AH1446" s="5">
        <v>14919.85809317723</v>
      </c>
      <c r="AI1446" s="5">
        <v>439155.13515423995</v>
      </c>
      <c r="AJ1446" s="5">
        <v>292344.86484575999</v>
      </c>
      <c r="AK1446" s="5">
        <v>110491.30367002529</v>
      </c>
      <c r="AL1446" s="259">
        <v>8.2500000000000004E-2</v>
      </c>
      <c r="AM1446" s="259" t="s">
        <v>155</v>
      </c>
      <c r="AN1446" s="5">
        <v>731500</v>
      </c>
      <c r="AO1446" s="5" t="s">
        <v>268</v>
      </c>
    </row>
    <row r="1447" spans="29:41" x14ac:dyDescent="0.3">
      <c r="AC1447" s="258">
        <v>28</v>
      </c>
      <c r="AD1447" s="79">
        <v>49096</v>
      </c>
      <c r="AE1447" s="244" t="s">
        <v>174</v>
      </c>
      <c r="AF1447" s="5">
        <v>11900.666538991831</v>
      </c>
      <c r="AG1447" s="5">
        <v>3019.1915541853996</v>
      </c>
      <c r="AH1447" s="5">
        <v>14919.85809317723</v>
      </c>
      <c r="AI1447" s="5">
        <v>427254.4686152481</v>
      </c>
      <c r="AJ1447" s="5">
        <v>304245.53138475184</v>
      </c>
      <c r="AK1447" s="5">
        <v>113510.49522421068</v>
      </c>
      <c r="AL1447" s="259">
        <v>8.2500000000000004E-2</v>
      </c>
      <c r="AM1447" s="259" t="s">
        <v>155</v>
      </c>
      <c r="AN1447" s="5">
        <v>731500</v>
      </c>
      <c r="AO1447" s="5" t="s">
        <v>268</v>
      </c>
    </row>
    <row r="1448" spans="29:41" x14ac:dyDescent="0.3">
      <c r="AC1448" s="258">
        <v>29</v>
      </c>
      <c r="AD1448" s="79">
        <v>49126</v>
      </c>
      <c r="AE1448" s="244" t="s">
        <v>174</v>
      </c>
      <c r="AF1448" s="5">
        <v>11982.483621447403</v>
      </c>
      <c r="AG1448" s="5">
        <v>2937.3744717298309</v>
      </c>
      <c r="AH1448" s="5">
        <v>14919.858093177234</v>
      </c>
      <c r="AI1448" s="5">
        <v>415271.9849938007</v>
      </c>
      <c r="AJ1448" s="5">
        <v>316228.01500619925</v>
      </c>
      <c r="AK1448" s="5">
        <v>116447.86969594051</v>
      </c>
      <c r="AL1448" s="259">
        <v>8.2500000000000004E-2</v>
      </c>
      <c r="AM1448" s="259" t="s">
        <v>155</v>
      </c>
      <c r="AN1448" s="5">
        <v>731500</v>
      </c>
      <c r="AO1448" s="5" t="s">
        <v>268</v>
      </c>
    </row>
    <row r="1449" spans="29:41" x14ac:dyDescent="0.3">
      <c r="AC1449" s="258">
        <v>30</v>
      </c>
      <c r="AD1449" s="79">
        <v>49157</v>
      </c>
      <c r="AE1449" s="244" t="s">
        <v>174</v>
      </c>
      <c r="AF1449" s="5">
        <v>12064.86319634485</v>
      </c>
      <c r="AG1449" s="5">
        <v>2854.9948968323797</v>
      </c>
      <c r="AH1449" s="5">
        <v>14919.85809317723</v>
      </c>
      <c r="AI1449" s="5">
        <v>403207.12179745582</v>
      </c>
      <c r="AJ1449" s="5">
        <v>328292.87820254412</v>
      </c>
      <c r="AK1449" s="5">
        <v>119302.86459277288</v>
      </c>
      <c r="AL1449" s="259">
        <v>8.2500000000000004E-2</v>
      </c>
      <c r="AM1449" s="259" t="s">
        <v>155</v>
      </c>
      <c r="AN1449" s="5">
        <v>731500</v>
      </c>
      <c r="AO1449" s="5" t="s">
        <v>268</v>
      </c>
    </row>
    <row r="1450" spans="29:41" x14ac:dyDescent="0.3">
      <c r="AC1450" s="258">
        <v>31</v>
      </c>
      <c r="AD1450" s="79">
        <v>49188</v>
      </c>
      <c r="AE1450" s="244" t="s">
        <v>174</v>
      </c>
      <c r="AF1450" s="5">
        <v>12147.809130819725</v>
      </c>
      <c r="AG1450" s="5">
        <v>2772.048962357509</v>
      </c>
      <c r="AH1450" s="5">
        <v>14919.858093177234</v>
      </c>
      <c r="AI1450" s="5">
        <v>391059.31266663608</v>
      </c>
      <c r="AJ1450" s="5">
        <v>340440.68733336387</v>
      </c>
      <c r="AK1450" s="5">
        <v>122074.91355513039</v>
      </c>
      <c r="AL1450" s="259">
        <v>8.2500000000000004E-2</v>
      </c>
      <c r="AM1450" s="259" t="s">
        <v>155</v>
      </c>
      <c r="AN1450" s="5">
        <v>731500</v>
      </c>
      <c r="AO1450" s="5" t="s">
        <v>268</v>
      </c>
    </row>
    <row r="1451" spans="29:41" x14ac:dyDescent="0.3">
      <c r="AC1451" s="258">
        <v>32</v>
      </c>
      <c r="AD1451" s="79">
        <v>49218</v>
      </c>
      <c r="AE1451" s="244" t="s">
        <v>174</v>
      </c>
      <c r="AF1451" s="5">
        <v>12231.325318594103</v>
      </c>
      <c r="AG1451" s="5">
        <v>2688.5327745831232</v>
      </c>
      <c r="AH1451" s="5">
        <v>14919.858093177227</v>
      </c>
      <c r="AI1451" s="5">
        <v>378827.98734804196</v>
      </c>
      <c r="AJ1451" s="5">
        <v>352672.01265195798</v>
      </c>
      <c r="AK1451" s="5">
        <v>124763.44632971351</v>
      </c>
      <c r="AL1451" s="259">
        <v>8.2500000000000004E-2</v>
      </c>
      <c r="AM1451" s="259" t="s">
        <v>155</v>
      </c>
      <c r="AN1451" s="5">
        <v>731500</v>
      </c>
      <c r="AO1451" s="5" t="s">
        <v>268</v>
      </c>
    </row>
    <row r="1452" spans="29:41" x14ac:dyDescent="0.3">
      <c r="AC1452" s="258">
        <v>33</v>
      </c>
      <c r="AD1452" s="79">
        <v>49249</v>
      </c>
      <c r="AE1452" s="244" t="s">
        <v>174</v>
      </c>
      <c r="AF1452" s="5">
        <v>12315.415680159438</v>
      </c>
      <c r="AG1452" s="5">
        <v>2604.4424130177886</v>
      </c>
      <c r="AH1452" s="5">
        <v>14919.858093177227</v>
      </c>
      <c r="AI1452" s="5">
        <v>366512.5716678825</v>
      </c>
      <c r="AJ1452" s="5">
        <v>364987.42833211744</v>
      </c>
      <c r="AK1452" s="5">
        <v>127367.8887427313</v>
      </c>
      <c r="AL1452" s="259">
        <v>8.2500000000000004E-2</v>
      </c>
      <c r="AM1452" s="259" t="s">
        <v>155</v>
      </c>
      <c r="AN1452" s="5">
        <v>731500</v>
      </c>
      <c r="AO1452" s="5" t="s">
        <v>268</v>
      </c>
    </row>
    <row r="1453" spans="29:41" x14ac:dyDescent="0.3">
      <c r="AC1453" s="258">
        <v>34</v>
      </c>
      <c r="AD1453" s="79">
        <v>49279</v>
      </c>
      <c r="AE1453" s="244" t="s">
        <v>174</v>
      </c>
      <c r="AF1453" s="5">
        <v>12400.084162960535</v>
      </c>
      <c r="AG1453" s="5">
        <v>2519.7739302166924</v>
      </c>
      <c r="AH1453" s="5">
        <v>14919.858093177227</v>
      </c>
      <c r="AI1453" s="5">
        <v>354112.48750492197</v>
      </c>
      <c r="AJ1453" s="5">
        <v>377387.51249507797</v>
      </c>
      <c r="AK1453" s="5">
        <v>129887.66267294799</v>
      </c>
      <c r="AL1453" s="259">
        <v>8.2500000000000004E-2</v>
      </c>
      <c r="AM1453" s="259" t="s">
        <v>155</v>
      </c>
      <c r="AN1453" s="5">
        <v>731500</v>
      </c>
      <c r="AO1453" s="5" t="s">
        <v>268</v>
      </c>
    </row>
    <row r="1454" spans="29:41" x14ac:dyDescent="0.3">
      <c r="AC1454" s="258">
        <v>35</v>
      </c>
      <c r="AD1454" s="79">
        <v>49310</v>
      </c>
      <c r="AE1454" s="244" t="s">
        <v>174</v>
      </c>
      <c r="AF1454" s="5">
        <v>12485.334741580888</v>
      </c>
      <c r="AG1454" s="5">
        <v>2434.5233515963387</v>
      </c>
      <c r="AH1454" s="5">
        <v>14919.858093177227</v>
      </c>
      <c r="AI1454" s="5">
        <v>341627.15276334109</v>
      </c>
      <c r="AJ1454" s="5">
        <v>389872.84723665885</v>
      </c>
      <c r="AK1454" s="5">
        <v>132322.18602454432</v>
      </c>
      <c r="AL1454" s="259">
        <v>8.2500000000000004E-2</v>
      </c>
      <c r="AM1454" s="259" t="s">
        <v>155</v>
      </c>
      <c r="AN1454" s="5">
        <v>731500</v>
      </c>
      <c r="AO1454" s="5" t="s">
        <v>268</v>
      </c>
    </row>
    <row r="1455" spans="29:41" x14ac:dyDescent="0.3">
      <c r="AC1455" s="258">
        <v>36</v>
      </c>
      <c r="AD1455" s="79">
        <v>49341</v>
      </c>
      <c r="AE1455" s="244" t="s">
        <v>174</v>
      </c>
      <c r="AF1455" s="5">
        <v>12571.171417929258</v>
      </c>
      <c r="AG1455" s="5">
        <v>2348.68667524797</v>
      </c>
      <c r="AH1455" s="5">
        <v>14919.858093177227</v>
      </c>
      <c r="AI1455" s="5">
        <v>329055.98134541186</v>
      </c>
      <c r="AJ1455" s="5">
        <v>402444.01865458809</v>
      </c>
      <c r="AK1455" s="5">
        <v>134670.87269979229</v>
      </c>
      <c r="AL1455" s="259">
        <v>8.2500000000000004E-2</v>
      </c>
      <c r="AM1455" s="259" t="s">
        <v>155</v>
      </c>
      <c r="AN1455" s="5">
        <v>731500</v>
      </c>
      <c r="AO1455" s="5" t="s">
        <v>268</v>
      </c>
    </row>
    <row r="1456" spans="29:41" x14ac:dyDescent="0.3">
      <c r="AC1456" s="258">
        <v>37</v>
      </c>
      <c r="AD1456" s="79">
        <v>49369</v>
      </c>
      <c r="AE1456" s="244" t="s">
        <v>174</v>
      </c>
      <c r="AF1456" s="5">
        <v>12657.598221427525</v>
      </c>
      <c r="AG1456" s="5">
        <v>2262.2598717497067</v>
      </c>
      <c r="AH1456" s="5">
        <v>14919.85809317723</v>
      </c>
      <c r="AI1456" s="5">
        <v>316398.38312398433</v>
      </c>
      <c r="AJ1456" s="5">
        <v>415101.61687601561</v>
      </c>
      <c r="AK1456" s="5">
        <v>136933.132571542</v>
      </c>
      <c r="AL1456" s="259">
        <v>8.2500000000000004E-2</v>
      </c>
      <c r="AM1456" s="259" t="s">
        <v>155</v>
      </c>
      <c r="AN1456" s="5">
        <v>731500</v>
      </c>
      <c r="AO1456" s="5" t="s">
        <v>268</v>
      </c>
    </row>
    <row r="1457" spans="29:41" x14ac:dyDescent="0.3">
      <c r="AC1457" s="258">
        <v>38</v>
      </c>
      <c r="AD1457" s="79">
        <v>49400</v>
      </c>
      <c r="AE1457" s="244" t="s">
        <v>174</v>
      </c>
      <c r="AF1457" s="5">
        <v>12744.619209199838</v>
      </c>
      <c r="AG1457" s="5">
        <v>2175.2388839773926</v>
      </c>
      <c r="AH1457" s="5">
        <v>14919.85809317723</v>
      </c>
      <c r="AI1457" s="5">
        <v>303653.76391478447</v>
      </c>
      <c r="AJ1457" s="5">
        <v>427846.23608521547</v>
      </c>
      <c r="AK1457" s="5">
        <v>139108.3714555194</v>
      </c>
      <c r="AL1457" s="259">
        <v>8.2500000000000004E-2</v>
      </c>
      <c r="AM1457" s="259" t="s">
        <v>155</v>
      </c>
      <c r="AN1457" s="5">
        <v>731500</v>
      </c>
      <c r="AO1457" s="5" t="s">
        <v>268</v>
      </c>
    </row>
    <row r="1458" spans="29:41" x14ac:dyDescent="0.3">
      <c r="AC1458" s="258">
        <v>39</v>
      </c>
      <c r="AD1458" s="79">
        <v>49430</v>
      </c>
      <c r="AE1458" s="244" t="s">
        <v>174</v>
      </c>
      <c r="AF1458" s="5">
        <v>12832.238466263083</v>
      </c>
      <c r="AG1458" s="5">
        <v>2087.6196269141433</v>
      </c>
      <c r="AH1458" s="5">
        <v>14919.858093177227</v>
      </c>
      <c r="AI1458" s="5">
        <v>290821.52544852137</v>
      </c>
      <c r="AJ1458" s="5">
        <v>440678.47455147858</v>
      </c>
      <c r="AK1458" s="5">
        <v>141195.99108243355</v>
      </c>
      <c r="AL1458" s="259">
        <v>8.2500000000000004E-2</v>
      </c>
      <c r="AM1458" s="259" t="s">
        <v>155</v>
      </c>
      <c r="AN1458" s="5">
        <v>731500</v>
      </c>
      <c r="AO1458" s="5" t="s">
        <v>268</v>
      </c>
    </row>
    <row r="1459" spans="29:41" x14ac:dyDescent="0.3">
      <c r="AC1459" s="258">
        <v>40</v>
      </c>
      <c r="AD1459" s="79">
        <v>49461</v>
      </c>
      <c r="AE1459" s="244" t="s">
        <v>174</v>
      </c>
      <c r="AF1459" s="5">
        <v>12920.460105718643</v>
      </c>
      <c r="AG1459" s="5">
        <v>1999.3979874585846</v>
      </c>
      <c r="AH1459" s="5">
        <v>14919.858093177227</v>
      </c>
      <c r="AI1459" s="5">
        <v>277901.06534280273</v>
      </c>
      <c r="AJ1459" s="5">
        <v>453598.93465719721</v>
      </c>
      <c r="AK1459" s="5">
        <v>143195.38906989215</v>
      </c>
      <c r="AL1459" s="259">
        <v>8.2500000000000004E-2</v>
      </c>
      <c r="AM1459" s="259" t="s">
        <v>155</v>
      </c>
      <c r="AN1459" s="5">
        <v>731500</v>
      </c>
      <c r="AO1459" s="5" t="s">
        <v>268</v>
      </c>
    </row>
    <row r="1460" spans="29:41" x14ac:dyDescent="0.3">
      <c r="AC1460" s="258">
        <v>41</v>
      </c>
      <c r="AD1460" s="79">
        <v>49491</v>
      </c>
      <c r="AE1460" s="244" t="s">
        <v>174</v>
      </c>
      <c r="AF1460" s="5">
        <v>13009.288268945456</v>
      </c>
      <c r="AG1460" s="5">
        <v>1910.569824231769</v>
      </c>
      <c r="AH1460" s="5">
        <v>14919.858093177225</v>
      </c>
      <c r="AI1460" s="5">
        <v>264891.77707385726</v>
      </c>
      <c r="AJ1460" s="5">
        <v>466608.22292614268</v>
      </c>
      <c r="AK1460" s="5">
        <v>145105.95889412391</v>
      </c>
      <c r="AL1460" s="259">
        <v>8.2500000000000004E-2</v>
      </c>
      <c r="AM1460" s="259" t="s">
        <v>155</v>
      </c>
      <c r="AN1460" s="5">
        <v>731500</v>
      </c>
      <c r="AO1460" s="5" t="s">
        <v>268</v>
      </c>
    </row>
    <row r="1461" spans="29:41" x14ac:dyDescent="0.3">
      <c r="AC1461" s="258">
        <v>42</v>
      </c>
      <c r="AD1461" s="79">
        <v>49522</v>
      </c>
      <c r="AE1461" s="244" t="s">
        <v>174</v>
      </c>
      <c r="AF1461" s="5">
        <v>13098.727125794458</v>
      </c>
      <c r="AG1461" s="5">
        <v>1821.1309673827686</v>
      </c>
      <c r="AH1461" s="5">
        <v>14919.858093177227</v>
      </c>
      <c r="AI1461" s="5">
        <v>251793.04994806281</v>
      </c>
      <c r="AJ1461" s="5">
        <v>479706.95005193714</v>
      </c>
      <c r="AK1461" s="5">
        <v>146927.08986150668</v>
      </c>
      <c r="AL1461" s="259">
        <v>8.2500000000000004E-2</v>
      </c>
      <c r="AM1461" s="259" t="s">
        <v>155</v>
      </c>
      <c r="AN1461" s="5">
        <v>731500</v>
      </c>
      <c r="AO1461" s="5" t="s">
        <v>268</v>
      </c>
    </row>
    <row r="1462" spans="29:41" x14ac:dyDescent="0.3">
      <c r="AC1462" s="258">
        <v>43</v>
      </c>
      <c r="AD1462" s="79">
        <v>49553</v>
      </c>
      <c r="AE1462" s="244" t="s">
        <v>174</v>
      </c>
      <c r="AF1462" s="5">
        <v>13188.780874784296</v>
      </c>
      <c r="AG1462" s="5">
        <v>1731.0772183929319</v>
      </c>
      <c r="AH1462" s="5">
        <v>14919.858093177227</v>
      </c>
      <c r="AI1462" s="5">
        <v>238604.2690732785</v>
      </c>
      <c r="AJ1462" s="5">
        <v>492895.73092672142</v>
      </c>
      <c r="AK1462" s="5">
        <v>148658.16707989961</v>
      </c>
      <c r="AL1462" s="259">
        <v>8.2500000000000004E-2</v>
      </c>
      <c r="AM1462" s="259" t="s">
        <v>155</v>
      </c>
      <c r="AN1462" s="5">
        <v>731500</v>
      </c>
      <c r="AO1462" s="5" t="s">
        <v>268</v>
      </c>
    </row>
    <row r="1463" spans="29:41" x14ac:dyDescent="0.3">
      <c r="AC1463" s="258">
        <v>44</v>
      </c>
      <c r="AD1463" s="79">
        <v>49583</v>
      </c>
      <c r="AE1463" s="244" t="s">
        <v>174</v>
      </c>
      <c r="AF1463" s="5">
        <v>13279.453743298436</v>
      </c>
      <c r="AG1463" s="5">
        <v>1640.4043498787898</v>
      </c>
      <c r="AH1463" s="5">
        <v>14919.858093177227</v>
      </c>
      <c r="AI1463" s="5">
        <v>225324.81532998005</v>
      </c>
      <c r="AJ1463" s="5">
        <v>506175.18467001984</v>
      </c>
      <c r="AK1463" s="5">
        <v>150298.57142977839</v>
      </c>
      <c r="AL1463" s="259">
        <v>8.2500000000000004E-2</v>
      </c>
      <c r="AM1463" s="259" t="s">
        <v>155</v>
      </c>
      <c r="AN1463" s="5">
        <v>731500</v>
      </c>
      <c r="AO1463" s="5" t="s">
        <v>268</v>
      </c>
    </row>
    <row r="1464" spans="29:41" x14ac:dyDescent="0.3">
      <c r="AC1464" s="258">
        <v>45</v>
      </c>
      <c r="AD1464" s="79">
        <v>49614</v>
      </c>
      <c r="AE1464" s="244" t="s">
        <v>174</v>
      </c>
      <c r="AF1464" s="5">
        <v>13370.749987783614</v>
      </c>
      <c r="AG1464" s="5">
        <v>1549.108105393613</v>
      </c>
      <c r="AH1464" s="5">
        <v>14919.858093177227</v>
      </c>
      <c r="AI1464" s="5">
        <v>211954.06534219644</v>
      </c>
      <c r="AJ1464" s="5">
        <v>519545.93465780345</v>
      </c>
      <c r="AK1464" s="5">
        <v>151847.67953517201</v>
      </c>
      <c r="AL1464" s="259">
        <v>8.2500000000000004E-2</v>
      </c>
      <c r="AM1464" s="259" t="s">
        <v>155</v>
      </c>
      <c r="AN1464" s="5">
        <v>731500</v>
      </c>
      <c r="AO1464" s="5" t="s">
        <v>268</v>
      </c>
    </row>
    <row r="1465" spans="29:41" x14ac:dyDescent="0.3">
      <c r="AC1465" s="258">
        <v>46</v>
      </c>
      <c r="AD1465" s="79">
        <v>49644</v>
      </c>
      <c r="AE1465" s="244" t="s">
        <v>174</v>
      </c>
      <c r="AF1465" s="5">
        <v>13462.67389394963</v>
      </c>
      <c r="AG1465" s="5">
        <v>1457.1841992276006</v>
      </c>
      <c r="AH1465" s="5">
        <v>14919.85809317723</v>
      </c>
      <c r="AI1465" s="5">
        <v>198491.39144824681</v>
      </c>
      <c r="AJ1465" s="5">
        <v>533008.6085517531</v>
      </c>
      <c r="AK1465" s="5">
        <v>153304.86373439961</v>
      </c>
      <c r="AL1465" s="259">
        <v>8.2500000000000004E-2</v>
      </c>
      <c r="AM1465" s="259" t="s">
        <v>155</v>
      </c>
      <c r="AN1465" s="5">
        <v>731500</v>
      </c>
      <c r="AO1465" s="5" t="s">
        <v>268</v>
      </c>
    </row>
    <row r="1466" spans="29:41" x14ac:dyDescent="0.3">
      <c r="AC1466" s="258">
        <v>47</v>
      </c>
      <c r="AD1466" s="79">
        <v>49675</v>
      </c>
      <c r="AE1466" s="244" t="s">
        <v>174</v>
      </c>
      <c r="AF1466" s="5">
        <v>13555.229776970527</v>
      </c>
      <c r="AG1466" s="5">
        <v>1364.6283162066968</v>
      </c>
      <c r="AH1466" s="5">
        <v>14919.858093177225</v>
      </c>
      <c r="AI1466" s="5">
        <v>184936.16167127629</v>
      </c>
      <c r="AJ1466" s="5">
        <v>546563.83832872368</v>
      </c>
      <c r="AK1466" s="5">
        <v>154669.49205060629</v>
      </c>
      <c r="AL1466" s="259">
        <v>8.2500000000000004E-2</v>
      </c>
      <c r="AM1466" s="259" t="s">
        <v>155</v>
      </c>
      <c r="AN1466" s="5">
        <v>731500</v>
      </c>
      <c r="AO1466" s="5" t="s">
        <v>268</v>
      </c>
    </row>
    <row r="1467" spans="29:41" x14ac:dyDescent="0.3">
      <c r="AC1467" s="258">
        <v>48</v>
      </c>
      <c r="AD1467" s="79">
        <v>49706</v>
      </c>
      <c r="AE1467" s="244" t="s">
        <v>174</v>
      </c>
      <c r="AF1467" s="5">
        <v>13648.421981687206</v>
      </c>
      <c r="AG1467" s="5">
        <v>1271.4361114900246</v>
      </c>
      <c r="AH1467" s="5">
        <v>14919.85809317723</v>
      </c>
      <c r="AI1467" s="5">
        <v>171287.7396895891</v>
      </c>
      <c r="AJ1467" s="5">
        <v>560212.26031041087</v>
      </c>
      <c r="AK1467" s="5">
        <v>155940.92816209633</v>
      </c>
      <c r="AL1467" s="259">
        <v>8.2500000000000004E-2</v>
      </c>
      <c r="AM1467" s="259" t="s">
        <v>155</v>
      </c>
      <c r="AN1467" s="5">
        <v>731500</v>
      </c>
      <c r="AO1467" s="5" t="s">
        <v>268</v>
      </c>
    </row>
    <row r="1468" spans="29:41" x14ac:dyDescent="0.3">
      <c r="AC1468" s="258">
        <v>49</v>
      </c>
      <c r="AD1468" s="79">
        <v>49735</v>
      </c>
      <c r="AE1468" s="244" t="s">
        <v>174</v>
      </c>
      <c r="AF1468" s="5">
        <v>13742.254882811301</v>
      </c>
      <c r="AG1468" s="5">
        <v>1177.6032103659252</v>
      </c>
      <c r="AH1468" s="5">
        <v>14919.858093177227</v>
      </c>
      <c r="AI1468" s="5">
        <v>157545.48480677779</v>
      </c>
      <c r="AJ1468" s="5">
        <v>573954.51519322221</v>
      </c>
      <c r="AK1468" s="5">
        <v>157118.53137246225</v>
      </c>
      <c r="AL1468" s="259">
        <v>8.2500000000000004E-2</v>
      </c>
      <c r="AM1468" s="259" t="s">
        <v>155</v>
      </c>
      <c r="AN1468" s="5">
        <v>731500</v>
      </c>
      <c r="AO1468" s="5" t="s">
        <v>268</v>
      </c>
    </row>
    <row r="1469" spans="29:41" x14ac:dyDescent="0.3">
      <c r="AC1469" s="258">
        <v>50</v>
      </c>
      <c r="AD1469" s="79">
        <v>49766</v>
      </c>
      <c r="AE1469" s="244" t="s">
        <v>174</v>
      </c>
      <c r="AF1469" s="5">
        <v>13836.73288513063</v>
      </c>
      <c r="AG1469" s="5">
        <v>1083.1252080465974</v>
      </c>
      <c r="AH1469" s="5">
        <v>14919.858093177227</v>
      </c>
      <c r="AI1469" s="5">
        <v>143708.75192164717</v>
      </c>
      <c r="AJ1469" s="5">
        <v>587791.24807835289</v>
      </c>
      <c r="AK1469" s="5">
        <v>158201.65658050886</v>
      </c>
      <c r="AL1469" s="259">
        <v>8.2500000000000004E-2</v>
      </c>
      <c r="AM1469" s="259" t="s">
        <v>155</v>
      </c>
      <c r="AN1469" s="5">
        <v>731500</v>
      </c>
      <c r="AO1469" s="5" t="s">
        <v>268</v>
      </c>
    </row>
    <row r="1470" spans="29:41" x14ac:dyDescent="0.3">
      <c r="AC1470" s="258">
        <v>51</v>
      </c>
      <c r="AD1470" s="79">
        <v>49796</v>
      </c>
      <c r="AE1470" s="244" t="s">
        <v>174</v>
      </c>
      <c r="AF1470" s="5">
        <v>13931.860423715902</v>
      </c>
      <c r="AG1470" s="5">
        <v>987.99766946132434</v>
      </c>
      <c r="AH1470" s="5">
        <v>14919.858093177227</v>
      </c>
      <c r="AI1470" s="5">
        <v>129776.89149793127</v>
      </c>
      <c r="AJ1470" s="5">
        <v>601723.10850206879</v>
      </c>
      <c r="AK1470" s="5">
        <v>159189.65424997019</v>
      </c>
      <c r="AL1470" s="259">
        <v>8.2500000000000004E-2</v>
      </c>
      <c r="AM1470" s="259" t="s">
        <v>155</v>
      </c>
      <c r="AN1470" s="5">
        <v>731500</v>
      </c>
      <c r="AO1470" s="5" t="s">
        <v>268</v>
      </c>
    </row>
    <row r="1471" spans="29:41" x14ac:dyDescent="0.3">
      <c r="AC1471" s="258">
        <v>52</v>
      </c>
      <c r="AD1471" s="79">
        <v>49827</v>
      </c>
      <c r="AE1471" s="244" t="s">
        <v>174</v>
      </c>
      <c r="AF1471" s="5">
        <v>14027.641964128949</v>
      </c>
      <c r="AG1471" s="5">
        <v>892.21612904827748</v>
      </c>
      <c r="AH1471" s="5">
        <v>14919.858093177227</v>
      </c>
      <c r="AI1471" s="5">
        <v>115749.24953380231</v>
      </c>
      <c r="AJ1471" s="5">
        <v>615750.75046619773</v>
      </c>
      <c r="AK1471" s="5">
        <v>160081.87037901848</v>
      </c>
      <c r="AL1471" s="259">
        <v>8.2500000000000004E-2</v>
      </c>
      <c r="AM1471" s="259" t="s">
        <v>155</v>
      </c>
      <c r="AN1471" s="5">
        <v>731500</v>
      </c>
      <c r="AO1471" s="5" t="s">
        <v>268</v>
      </c>
    </row>
    <row r="1472" spans="29:41" x14ac:dyDescent="0.3">
      <c r="AC1472" s="258">
        <v>53</v>
      </c>
      <c r="AD1472" s="79">
        <v>49857</v>
      </c>
      <c r="AE1472" s="244" t="s">
        <v>174</v>
      </c>
      <c r="AF1472" s="5">
        <v>14124.082002632336</v>
      </c>
      <c r="AG1472" s="5">
        <v>795.77609054489096</v>
      </c>
      <c r="AH1472" s="5">
        <v>14919.858093177227</v>
      </c>
      <c r="AI1472" s="5">
        <v>101625.16753116998</v>
      </c>
      <c r="AJ1472" s="5">
        <v>629874.83246883005</v>
      </c>
      <c r="AK1472" s="5">
        <v>160877.64646956336</v>
      </c>
      <c r="AL1472" s="259">
        <v>8.2500000000000004E-2</v>
      </c>
      <c r="AM1472" s="259" t="s">
        <v>155</v>
      </c>
      <c r="AN1472" s="5">
        <v>731500</v>
      </c>
      <c r="AO1472" s="5" t="s">
        <v>268</v>
      </c>
    </row>
    <row r="1473" spans="29:41" x14ac:dyDescent="0.3">
      <c r="AC1473" s="258">
        <v>54</v>
      </c>
      <c r="AD1473" s="79">
        <v>49888</v>
      </c>
      <c r="AE1473" s="244" t="s">
        <v>174</v>
      </c>
      <c r="AF1473" s="5">
        <v>14221.185066400436</v>
      </c>
      <c r="AG1473" s="5">
        <v>698.67302677679368</v>
      </c>
      <c r="AH1473" s="5">
        <v>14919.85809317723</v>
      </c>
      <c r="AI1473" s="5">
        <v>87403.98246476955</v>
      </c>
      <c r="AJ1473" s="5">
        <v>644096.01753523049</v>
      </c>
      <c r="AK1473" s="5">
        <v>161576.31949634015</v>
      </c>
      <c r="AL1473" s="259">
        <v>8.2500000000000004E-2</v>
      </c>
      <c r="AM1473" s="259" t="s">
        <v>155</v>
      </c>
      <c r="AN1473" s="5">
        <v>731500</v>
      </c>
      <c r="AO1473" s="5" t="s">
        <v>268</v>
      </c>
    </row>
    <row r="1474" spans="29:41" x14ac:dyDescent="0.3">
      <c r="AC1474" s="258">
        <v>55</v>
      </c>
      <c r="AD1474" s="79">
        <v>49919</v>
      </c>
      <c r="AE1474" s="244" t="s">
        <v>174</v>
      </c>
      <c r="AF1474" s="5">
        <v>14318.955713731935</v>
      </c>
      <c r="AG1474" s="5">
        <v>600.90237944529065</v>
      </c>
      <c r="AH1474" s="5">
        <v>14919.858093177227</v>
      </c>
      <c r="AI1474" s="5">
        <v>73085.026751037614</v>
      </c>
      <c r="AJ1474" s="5">
        <v>658414.97324896243</v>
      </c>
      <c r="AK1474" s="5">
        <v>162177.22187578544</v>
      </c>
      <c r="AL1474" s="259">
        <v>8.2500000000000004E-2</v>
      </c>
      <c r="AM1474" s="259" t="s">
        <v>155</v>
      </c>
      <c r="AN1474" s="5">
        <v>731500</v>
      </c>
      <c r="AO1474" s="5" t="s">
        <v>268</v>
      </c>
    </row>
    <row r="1475" spans="29:41" x14ac:dyDescent="0.3">
      <c r="AC1475" s="258">
        <v>56</v>
      </c>
      <c r="AD1475" s="79">
        <v>49949</v>
      </c>
      <c r="AE1475" s="244" t="s">
        <v>174</v>
      </c>
      <c r="AF1475" s="5">
        <v>14417.398534263846</v>
      </c>
      <c r="AG1475" s="5">
        <v>502.4595589133836</v>
      </c>
      <c r="AH1475" s="5">
        <v>14919.85809317723</v>
      </c>
      <c r="AI1475" s="5">
        <v>58667.628216773766</v>
      </c>
      <c r="AJ1475" s="5">
        <v>672832.37178322626</v>
      </c>
      <c r="AK1475" s="5">
        <v>162679.68143469884</v>
      </c>
      <c r="AL1475" s="259">
        <v>8.2500000000000004E-2</v>
      </c>
      <c r="AM1475" s="259" t="s">
        <v>155</v>
      </c>
      <c r="AN1475" s="5">
        <v>731500</v>
      </c>
      <c r="AO1475" s="5" t="s">
        <v>268</v>
      </c>
    </row>
    <row r="1476" spans="29:41" x14ac:dyDescent="0.3">
      <c r="AC1476" s="258">
        <v>57</v>
      </c>
      <c r="AD1476" s="79">
        <v>49980</v>
      </c>
      <c r="AE1476" s="244" t="s">
        <v>174</v>
      </c>
      <c r="AF1476" s="5">
        <v>14516.518149186906</v>
      </c>
      <c r="AG1476" s="5">
        <v>403.33994399031968</v>
      </c>
      <c r="AH1476" s="5">
        <v>14919.858093177227</v>
      </c>
      <c r="AI1476" s="5">
        <v>44151.110067586858</v>
      </c>
      <c r="AJ1476" s="5">
        <v>687348.88993241312</v>
      </c>
      <c r="AK1476" s="5">
        <v>163083.02137868915</v>
      </c>
      <c r="AL1476" s="259">
        <v>8.2500000000000004E-2</v>
      </c>
      <c r="AM1476" s="259" t="s">
        <v>155</v>
      </c>
      <c r="AN1476" s="5">
        <v>731500</v>
      </c>
      <c r="AO1476" s="5" t="s">
        <v>268</v>
      </c>
    </row>
    <row r="1477" spans="29:41" x14ac:dyDescent="0.3">
      <c r="AC1477" s="258">
        <v>58</v>
      </c>
      <c r="AD1477" s="79">
        <v>50010</v>
      </c>
      <c r="AE1477" s="244" t="s">
        <v>174</v>
      </c>
      <c r="AF1477" s="5">
        <v>14616.319211462571</v>
      </c>
      <c r="AG1477" s="5">
        <v>303.53888171465968</v>
      </c>
      <c r="AH1477" s="5">
        <v>14919.85809317723</v>
      </c>
      <c r="AI1477" s="5">
        <v>29534.790856124288</v>
      </c>
      <c r="AJ1477" s="5">
        <v>701965.20914387563</v>
      </c>
      <c r="AK1477" s="5">
        <v>163386.56026040381</v>
      </c>
      <c r="AL1477" s="259">
        <v>8.2500000000000004E-2</v>
      </c>
      <c r="AM1477" s="259" t="s">
        <v>155</v>
      </c>
      <c r="AN1477" s="5">
        <v>731500</v>
      </c>
      <c r="AO1477" s="5" t="s">
        <v>268</v>
      </c>
    </row>
    <row r="1478" spans="29:41" x14ac:dyDescent="0.3">
      <c r="AC1478" s="258">
        <v>59</v>
      </c>
      <c r="AD1478" s="79">
        <v>50041</v>
      </c>
      <c r="AE1478" s="244" t="s">
        <v>174</v>
      </c>
      <c r="AF1478" s="5">
        <v>14716.806406041376</v>
      </c>
      <c r="AG1478" s="5">
        <v>203.05168713585448</v>
      </c>
      <c r="AH1478" s="5">
        <v>14919.85809317723</v>
      </c>
      <c r="AI1478" s="5">
        <v>14817.984450082911</v>
      </c>
      <c r="AJ1478" s="5">
        <v>716682.01554991701</v>
      </c>
      <c r="AK1478" s="5">
        <v>163589.61194753967</v>
      </c>
      <c r="AL1478" s="259">
        <v>8.2500000000000004E-2</v>
      </c>
      <c r="AM1478" s="259" t="s">
        <v>155</v>
      </c>
      <c r="AN1478" s="5">
        <v>731500</v>
      </c>
      <c r="AO1478" s="5" t="s">
        <v>268</v>
      </c>
    </row>
    <row r="1479" spans="29:41" x14ac:dyDescent="0.3">
      <c r="AC1479" s="258">
        <v>60</v>
      </c>
      <c r="AD1479" s="79">
        <v>50072</v>
      </c>
      <c r="AE1479" s="244" t="s">
        <v>174</v>
      </c>
      <c r="AF1479" s="5">
        <v>14817.984450082909</v>
      </c>
      <c r="AG1479" s="5">
        <v>101.87364309432002</v>
      </c>
      <c r="AH1479" s="5">
        <v>14919.85809317723</v>
      </c>
      <c r="AI1479" s="5">
        <v>9.6633812063373625E-13</v>
      </c>
      <c r="AJ1479" s="5">
        <v>731499.99999999988</v>
      </c>
      <c r="AK1479" s="5">
        <v>163691.48559063399</v>
      </c>
      <c r="AL1479" s="259">
        <v>8.2500000000000004E-2</v>
      </c>
      <c r="AM1479" s="259" t="s">
        <v>155</v>
      </c>
      <c r="AN1479" s="5">
        <v>731500</v>
      </c>
      <c r="AO1479" s="5" t="s">
        <v>268</v>
      </c>
    </row>
    <row r="1480" spans="29:41" x14ac:dyDescent="0.3">
      <c r="AC1480" s="258">
        <v>0</v>
      </c>
      <c r="AD1480" s="79">
        <v>48305</v>
      </c>
      <c r="AE1480" s="244" t="s">
        <v>175</v>
      </c>
      <c r="AF1480" s="5">
        <v>0</v>
      </c>
      <c r="AG1480" s="5">
        <v>0</v>
      </c>
      <c r="AH1480" s="5">
        <v>0</v>
      </c>
      <c r="AI1480" s="5">
        <v>627000</v>
      </c>
      <c r="AJ1480" s="5">
        <v>0</v>
      </c>
      <c r="AK1480" s="5">
        <v>0</v>
      </c>
      <c r="AL1480" s="259">
        <v>0.1225</v>
      </c>
      <c r="AM1480" s="259" t="s">
        <v>156</v>
      </c>
      <c r="AN1480" s="5">
        <v>627000</v>
      </c>
      <c r="AO1480" s="5" t="s">
        <v>268</v>
      </c>
    </row>
    <row r="1481" spans="29:41" x14ac:dyDescent="0.3">
      <c r="AC1481" s="258">
        <v>1</v>
      </c>
      <c r="AD1481" s="79">
        <v>48335</v>
      </c>
      <c r="AE1481" s="244" t="s">
        <v>175</v>
      </c>
      <c r="AF1481" s="5">
        <v>7625.9838767712063</v>
      </c>
      <c r="AG1481" s="5">
        <v>6400.625</v>
      </c>
      <c r="AH1481" s="5">
        <v>14026.608876771206</v>
      </c>
      <c r="AI1481" s="5">
        <v>619374.01612322882</v>
      </c>
      <c r="AJ1481" s="5">
        <v>7625.9838767712063</v>
      </c>
      <c r="AK1481" s="5">
        <v>6400.625</v>
      </c>
      <c r="AL1481" s="259">
        <v>0.1225</v>
      </c>
      <c r="AM1481" s="259" t="s">
        <v>156</v>
      </c>
      <c r="AN1481" s="5">
        <v>627000</v>
      </c>
      <c r="AO1481" s="5" t="s">
        <v>268</v>
      </c>
    </row>
    <row r="1482" spans="29:41" x14ac:dyDescent="0.3">
      <c r="AC1482" s="258">
        <v>2</v>
      </c>
      <c r="AD1482" s="79">
        <v>48366</v>
      </c>
      <c r="AE1482" s="244" t="s">
        <v>175</v>
      </c>
      <c r="AF1482" s="5">
        <v>7703.8324621799138</v>
      </c>
      <c r="AG1482" s="5">
        <v>6322.7764145912943</v>
      </c>
      <c r="AH1482" s="5">
        <v>14026.608876771208</v>
      </c>
      <c r="AI1482" s="5">
        <v>611670.18366104888</v>
      </c>
      <c r="AJ1482" s="5">
        <v>15329.816338951121</v>
      </c>
      <c r="AK1482" s="5">
        <v>12723.401414591295</v>
      </c>
      <c r="AL1482" s="259">
        <v>0.1225</v>
      </c>
      <c r="AM1482" s="259" t="s">
        <v>156</v>
      </c>
      <c r="AN1482" s="5">
        <v>627000</v>
      </c>
      <c r="AO1482" s="5" t="s">
        <v>268</v>
      </c>
    </row>
    <row r="1483" spans="29:41" x14ac:dyDescent="0.3">
      <c r="AC1483" s="258">
        <v>3</v>
      </c>
      <c r="AD1483" s="79">
        <v>48396</v>
      </c>
      <c r="AE1483" s="244" t="s">
        <v>175</v>
      </c>
      <c r="AF1483" s="5">
        <v>7782.475751897995</v>
      </c>
      <c r="AG1483" s="5">
        <v>6244.1331248732076</v>
      </c>
      <c r="AH1483" s="5">
        <v>14026.608876771203</v>
      </c>
      <c r="AI1483" s="5">
        <v>603887.70790915086</v>
      </c>
      <c r="AJ1483" s="5">
        <v>23112.292090849114</v>
      </c>
      <c r="AK1483" s="5">
        <v>18967.534539464505</v>
      </c>
      <c r="AL1483" s="259">
        <v>0.1225</v>
      </c>
      <c r="AM1483" s="259" t="s">
        <v>156</v>
      </c>
      <c r="AN1483" s="5">
        <v>627000</v>
      </c>
      <c r="AO1483" s="5" t="s">
        <v>268</v>
      </c>
    </row>
    <row r="1484" spans="29:41" x14ac:dyDescent="0.3">
      <c r="AC1484" s="258">
        <v>4</v>
      </c>
      <c r="AD1484" s="79">
        <v>48427</v>
      </c>
      <c r="AE1484" s="244" t="s">
        <v>175</v>
      </c>
      <c r="AF1484" s="5">
        <v>7861.9218585319577</v>
      </c>
      <c r="AG1484" s="5">
        <v>6164.6870182392486</v>
      </c>
      <c r="AH1484" s="5">
        <v>14026.608876771206</v>
      </c>
      <c r="AI1484" s="5">
        <v>596025.78605061886</v>
      </c>
      <c r="AJ1484" s="5">
        <v>30974.213949381072</v>
      </c>
      <c r="AK1484" s="5">
        <v>25132.221557703753</v>
      </c>
      <c r="AL1484" s="259">
        <v>0.1225</v>
      </c>
      <c r="AM1484" s="259" t="s">
        <v>156</v>
      </c>
      <c r="AN1484" s="5">
        <v>627000</v>
      </c>
      <c r="AO1484" s="5" t="s">
        <v>268</v>
      </c>
    </row>
    <row r="1485" spans="29:41" x14ac:dyDescent="0.3">
      <c r="AC1485" s="258">
        <v>5</v>
      </c>
      <c r="AD1485" s="79">
        <v>48458</v>
      </c>
      <c r="AE1485" s="244" t="s">
        <v>175</v>
      </c>
      <c r="AF1485" s="5">
        <v>7942.178977504469</v>
      </c>
      <c r="AG1485" s="5">
        <v>6084.4298992667336</v>
      </c>
      <c r="AH1485" s="5">
        <v>14026.608876771203</v>
      </c>
      <c r="AI1485" s="5">
        <v>588083.60707311437</v>
      </c>
      <c r="AJ1485" s="5">
        <v>38916.392926885543</v>
      </c>
      <c r="AK1485" s="5">
        <v>31216.651456970489</v>
      </c>
      <c r="AL1485" s="259">
        <v>0.1225</v>
      </c>
      <c r="AM1485" s="259" t="s">
        <v>156</v>
      </c>
      <c r="AN1485" s="5">
        <v>627000</v>
      </c>
      <c r="AO1485" s="5" t="s">
        <v>268</v>
      </c>
    </row>
    <row r="1486" spans="29:41" x14ac:dyDescent="0.3">
      <c r="AC1486" s="258">
        <v>6</v>
      </c>
      <c r="AD1486" s="79">
        <v>48488</v>
      </c>
      <c r="AE1486" s="244" t="s">
        <v>175</v>
      </c>
      <c r="AF1486" s="5">
        <v>8023.2553878998306</v>
      </c>
      <c r="AG1486" s="5">
        <v>6003.3534888713757</v>
      </c>
      <c r="AH1486" s="5">
        <v>14026.608876771206</v>
      </c>
      <c r="AI1486" s="5">
        <v>580060.35168521455</v>
      </c>
      <c r="AJ1486" s="5">
        <v>46939.648314785372</v>
      </c>
      <c r="AK1486" s="5">
        <v>37220.004945841865</v>
      </c>
      <c r="AL1486" s="259">
        <v>0.1225</v>
      </c>
      <c r="AM1486" s="259" t="s">
        <v>156</v>
      </c>
      <c r="AN1486" s="5">
        <v>627000</v>
      </c>
      <c r="AO1486" s="5" t="s">
        <v>268</v>
      </c>
    </row>
    <row r="1487" spans="29:41" x14ac:dyDescent="0.3">
      <c r="AC1487" s="258">
        <v>7</v>
      </c>
      <c r="AD1487" s="79">
        <v>48519</v>
      </c>
      <c r="AE1487" s="244" t="s">
        <v>175</v>
      </c>
      <c r="AF1487" s="5">
        <v>8105.1594533179705</v>
      </c>
      <c r="AG1487" s="5">
        <v>5921.4494234532322</v>
      </c>
      <c r="AH1487" s="5">
        <v>14026.608876771203</v>
      </c>
      <c r="AI1487" s="5">
        <v>571955.19223189657</v>
      </c>
      <c r="AJ1487" s="5">
        <v>55044.807768103346</v>
      </c>
      <c r="AK1487" s="5">
        <v>43141.454369295097</v>
      </c>
      <c r="AL1487" s="259">
        <v>0.1225</v>
      </c>
      <c r="AM1487" s="259" t="s">
        <v>156</v>
      </c>
      <c r="AN1487" s="5">
        <v>627000</v>
      </c>
      <c r="AO1487" s="5" t="s">
        <v>268</v>
      </c>
    </row>
    <row r="1488" spans="29:41" x14ac:dyDescent="0.3">
      <c r="AC1488" s="258">
        <v>8</v>
      </c>
      <c r="AD1488" s="79">
        <v>48549</v>
      </c>
      <c r="AE1488" s="244" t="s">
        <v>175</v>
      </c>
      <c r="AF1488" s="5">
        <v>8187.8996227372572</v>
      </c>
      <c r="AG1488" s="5">
        <v>5838.7092540339436</v>
      </c>
      <c r="AH1488" s="5">
        <v>14026.608876771201</v>
      </c>
      <c r="AI1488" s="5">
        <v>563767.29260915925</v>
      </c>
      <c r="AJ1488" s="5">
        <v>63232.707390840602</v>
      </c>
      <c r="AK1488" s="5">
        <v>48980.163623329041</v>
      </c>
      <c r="AL1488" s="259">
        <v>0.1225</v>
      </c>
      <c r="AM1488" s="259" t="s">
        <v>156</v>
      </c>
      <c r="AN1488" s="5">
        <v>627000</v>
      </c>
      <c r="AO1488" s="5" t="s">
        <v>268</v>
      </c>
    </row>
    <row r="1489" spans="29:41" x14ac:dyDescent="0.3">
      <c r="AC1489" s="258">
        <v>9</v>
      </c>
      <c r="AD1489" s="79">
        <v>48580</v>
      </c>
      <c r="AE1489" s="244" t="s">
        <v>175</v>
      </c>
      <c r="AF1489" s="5">
        <v>8271.4844313860358</v>
      </c>
      <c r="AG1489" s="5">
        <v>5755.1244453851668</v>
      </c>
      <c r="AH1489" s="5">
        <v>14026.608876771203</v>
      </c>
      <c r="AI1489" s="5">
        <v>555495.80817777326</v>
      </c>
      <c r="AJ1489" s="5">
        <v>71504.191822226639</v>
      </c>
      <c r="AK1489" s="5">
        <v>54735.28806871421</v>
      </c>
      <c r="AL1489" s="259">
        <v>0.1225</v>
      </c>
      <c r="AM1489" s="259" t="s">
        <v>156</v>
      </c>
      <c r="AN1489" s="5">
        <v>627000</v>
      </c>
      <c r="AO1489" s="5" t="s">
        <v>268</v>
      </c>
    </row>
    <row r="1490" spans="29:41" x14ac:dyDescent="0.3">
      <c r="AC1490" s="258">
        <v>10</v>
      </c>
      <c r="AD1490" s="79">
        <v>48611</v>
      </c>
      <c r="AE1490" s="244" t="s">
        <v>175</v>
      </c>
      <c r="AF1490" s="5">
        <v>8355.9225016230994</v>
      </c>
      <c r="AG1490" s="5">
        <v>5670.6863751481023</v>
      </c>
      <c r="AH1490" s="5">
        <v>14026.608876771203</v>
      </c>
      <c r="AI1490" s="5">
        <v>547139.88567615021</v>
      </c>
      <c r="AJ1490" s="5">
        <v>79860.114323849732</v>
      </c>
      <c r="AK1490" s="5">
        <v>60405.974443862309</v>
      </c>
      <c r="AL1490" s="259">
        <v>0.1225</v>
      </c>
      <c r="AM1490" s="259" t="s">
        <v>156</v>
      </c>
      <c r="AN1490" s="5">
        <v>627000</v>
      </c>
      <c r="AO1490" s="5" t="s">
        <v>268</v>
      </c>
    </row>
    <row r="1491" spans="29:41" x14ac:dyDescent="0.3">
      <c r="AC1491" s="258">
        <v>11</v>
      </c>
      <c r="AD1491" s="79">
        <v>48639</v>
      </c>
      <c r="AE1491" s="244" t="s">
        <v>175</v>
      </c>
      <c r="AF1491" s="5">
        <v>8441.2225438271689</v>
      </c>
      <c r="AG1491" s="5">
        <v>5585.3863329440337</v>
      </c>
      <c r="AH1491" s="5">
        <v>14026.608876771203</v>
      </c>
      <c r="AI1491" s="5">
        <v>538698.66313232307</v>
      </c>
      <c r="AJ1491" s="5">
        <v>88301.336867676902</v>
      </c>
      <c r="AK1491" s="5">
        <v>65991.360776806338</v>
      </c>
      <c r="AL1491" s="259">
        <v>0.1225</v>
      </c>
      <c r="AM1491" s="259" t="s">
        <v>156</v>
      </c>
      <c r="AN1491" s="5">
        <v>627000</v>
      </c>
      <c r="AO1491" s="5" t="s">
        <v>268</v>
      </c>
    </row>
    <row r="1492" spans="29:41" x14ac:dyDescent="0.3">
      <c r="AC1492" s="258">
        <v>12</v>
      </c>
      <c r="AD1492" s="79">
        <v>48670</v>
      </c>
      <c r="AE1492" s="244" t="s">
        <v>175</v>
      </c>
      <c r="AF1492" s="5">
        <v>8527.3933572954084</v>
      </c>
      <c r="AG1492" s="5">
        <v>5499.2155194757979</v>
      </c>
      <c r="AH1492" s="5">
        <v>14026.608876771206</v>
      </c>
      <c r="AI1492" s="5">
        <v>530171.26977502764</v>
      </c>
      <c r="AJ1492" s="5">
        <v>96828.730224972314</v>
      </c>
      <c r="AK1492" s="5">
        <v>71490.576296282132</v>
      </c>
      <c r="AL1492" s="259">
        <v>0.1225</v>
      </c>
      <c r="AM1492" s="259" t="s">
        <v>156</v>
      </c>
      <c r="AN1492" s="5">
        <v>627000</v>
      </c>
      <c r="AO1492" s="5" t="s">
        <v>268</v>
      </c>
    </row>
    <row r="1493" spans="29:41" x14ac:dyDescent="0.3">
      <c r="AC1493" s="258">
        <v>13</v>
      </c>
      <c r="AD1493" s="79">
        <v>48700</v>
      </c>
      <c r="AE1493" s="244" t="s">
        <v>175</v>
      </c>
      <c r="AF1493" s="5">
        <v>8614.4438311511294</v>
      </c>
      <c r="AG1493" s="5">
        <v>5412.1650456200741</v>
      </c>
      <c r="AH1493" s="5">
        <v>14026.608876771203</v>
      </c>
      <c r="AI1493" s="5">
        <v>521556.82594387652</v>
      </c>
      <c r="AJ1493" s="5">
        <v>105443.17405612345</v>
      </c>
      <c r="AK1493" s="5">
        <v>76902.741341902205</v>
      </c>
      <c r="AL1493" s="259">
        <v>0.1225</v>
      </c>
      <c r="AM1493" s="259" t="s">
        <v>156</v>
      </c>
      <c r="AN1493" s="5">
        <v>627000</v>
      </c>
      <c r="AO1493" s="5" t="s">
        <v>268</v>
      </c>
    </row>
    <row r="1494" spans="29:41" x14ac:dyDescent="0.3">
      <c r="AC1494" s="258">
        <v>14</v>
      </c>
      <c r="AD1494" s="79">
        <v>48731</v>
      </c>
      <c r="AE1494" s="244" t="s">
        <v>175</v>
      </c>
      <c r="AF1494" s="5">
        <v>8702.382945260797</v>
      </c>
      <c r="AG1494" s="5">
        <v>5324.2259315104056</v>
      </c>
      <c r="AH1494" s="5">
        <v>14026.608876771203</v>
      </c>
      <c r="AI1494" s="5">
        <v>512854.44299861573</v>
      </c>
      <c r="AJ1494" s="5">
        <v>114145.55700138424</v>
      </c>
      <c r="AK1494" s="5">
        <v>82226.967273412607</v>
      </c>
      <c r="AL1494" s="259">
        <v>0.1225</v>
      </c>
      <c r="AM1494" s="259" t="s">
        <v>156</v>
      </c>
      <c r="AN1494" s="5">
        <v>627000</v>
      </c>
      <c r="AO1494" s="5" t="s">
        <v>268</v>
      </c>
    </row>
    <row r="1495" spans="29:41" x14ac:dyDescent="0.3">
      <c r="AC1495" s="258">
        <v>15</v>
      </c>
      <c r="AD1495" s="79">
        <v>48761</v>
      </c>
      <c r="AE1495" s="244" t="s">
        <v>175</v>
      </c>
      <c r="AF1495" s="5">
        <v>8791.2197711603367</v>
      </c>
      <c r="AG1495" s="5">
        <v>5235.3891056108687</v>
      </c>
      <c r="AH1495" s="5">
        <v>14026.608876771206</v>
      </c>
      <c r="AI1495" s="5">
        <v>504063.2232274554</v>
      </c>
      <c r="AJ1495" s="5">
        <v>122936.77677254457</v>
      </c>
      <c r="AK1495" s="5">
        <v>87462.356379023477</v>
      </c>
      <c r="AL1495" s="259">
        <v>0.1225</v>
      </c>
      <c r="AM1495" s="259" t="s">
        <v>156</v>
      </c>
      <c r="AN1495" s="5">
        <v>627000</v>
      </c>
      <c r="AO1495" s="5" t="s">
        <v>268</v>
      </c>
    </row>
    <row r="1496" spans="29:41" x14ac:dyDescent="0.3">
      <c r="AC1496" s="258">
        <v>16</v>
      </c>
      <c r="AD1496" s="79">
        <v>48792</v>
      </c>
      <c r="AE1496" s="244" t="s">
        <v>175</v>
      </c>
      <c r="AF1496" s="5">
        <v>8880.9634729909321</v>
      </c>
      <c r="AG1496" s="5">
        <v>5145.6454037802741</v>
      </c>
      <c r="AH1496" s="5">
        <v>14026.608876771206</v>
      </c>
      <c r="AI1496" s="5">
        <v>495182.25975446444</v>
      </c>
      <c r="AJ1496" s="5">
        <v>131817.7402455355</v>
      </c>
      <c r="AK1496" s="5">
        <v>92608.001782803753</v>
      </c>
      <c r="AL1496" s="259">
        <v>0.1225</v>
      </c>
      <c r="AM1496" s="259" t="s">
        <v>156</v>
      </c>
      <c r="AN1496" s="5">
        <v>627000</v>
      </c>
      <c r="AO1496" s="5" t="s">
        <v>268</v>
      </c>
    </row>
    <row r="1497" spans="29:41" x14ac:dyDescent="0.3">
      <c r="AC1497" s="258">
        <v>17</v>
      </c>
      <c r="AD1497" s="79">
        <v>48823</v>
      </c>
      <c r="AE1497" s="244" t="s">
        <v>175</v>
      </c>
      <c r="AF1497" s="5">
        <v>8971.6233084443811</v>
      </c>
      <c r="AG1497" s="5">
        <v>5054.9855683268243</v>
      </c>
      <c r="AH1497" s="5">
        <v>14026.608876771206</v>
      </c>
      <c r="AI1497" s="5">
        <v>486210.63644602004</v>
      </c>
      <c r="AJ1497" s="5">
        <v>140789.3635539799</v>
      </c>
      <c r="AK1497" s="5">
        <v>97662.987351130578</v>
      </c>
      <c r="AL1497" s="259">
        <v>0.1225</v>
      </c>
      <c r="AM1497" s="259" t="s">
        <v>156</v>
      </c>
      <c r="AN1497" s="5">
        <v>627000</v>
      </c>
      <c r="AO1497" s="5" t="s">
        <v>268</v>
      </c>
    </row>
    <row r="1498" spans="29:41" x14ac:dyDescent="0.3">
      <c r="AC1498" s="258">
        <v>18</v>
      </c>
      <c r="AD1498" s="79">
        <v>48853</v>
      </c>
      <c r="AE1498" s="244" t="s">
        <v>175</v>
      </c>
      <c r="AF1498" s="5">
        <v>9063.2086297180813</v>
      </c>
      <c r="AG1498" s="5">
        <v>4963.4002470531213</v>
      </c>
      <c r="AH1498" s="5">
        <v>14026.608876771203</v>
      </c>
      <c r="AI1498" s="5">
        <v>477147.42781630193</v>
      </c>
      <c r="AJ1498" s="5">
        <v>149852.57218369798</v>
      </c>
      <c r="AK1498" s="5">
        <v>102626.3875981837</v>
      </c>
      <c r="AL1498" s="259">
        <v>0.1225</v>
      </c>
      <c r="AM1498" s="259" t="s">
        <v>156</v>
      </c>
      <c r="AN1498" s="5">
        <v>627000</v>
      </c>
      <c r="AO1498" s="5" t="s">
        <v>268</v>
      </c>
    </row>
    <row r="1499" spans="29:41" x14ac:dyDescent="0.3">
      <c r="AC1499" s="258">
        <v>19</v>
      </c>
      <c r="AD1499" s="79">
        <v>48884</v>
      </c>
      <c r="AE1499" s="244" t="s">
        <v>175</v>
      </c>
      <c r="AF1499" s="5">
        <v>9155.7288844797877</v>
      </c>
      <c r="AG1499" s="5">
        <v>4870.8799922914159</v>
      </c>
      <c r="AH1499" s="5">
        <v>14026.608876771203</v>
      </c>
      <c r="AI1499" s="5">
        <v>467991.69893182215</v>
      </c>
      <c r="AJ1499" s="5">
        <v>159008.30106817777</v>
      </c>
      <c r="AK1499" s="5">
        <v>107497.26759047512</v>
      </c>
      <c r="AL1499" s="259">
        <v>0.1225</v>
      </c>
      <c r="AM1499" s="259" t="s">
        <v>156</v>
      </c>
      <c r="AN1499" s="5">
        <v>627000</v>
      </c>
      <c r="AO1499" s="5" t="s">
        <v>268</v>
      </c>
    </row>
    <row r="1500" spans="29:41" x14ac:dyDescent="0.3">
      <c r="AC1500" s="258">
        <v>20</v>
      </c>
      <c r="AD1500" s="79">
        <v>48914</v>
      </c>
      <c r="AE1500" s="244" t="s">
        <v>175</v>
      </c>
      <c r="AF1500" s="5">
        <v>9249.1936168421853</v>
      </c>
      <c r="AG1500" s="5">
        <v>4777.4152599290173</v>
      </c>
      <c r="AH1500" s="5">
        <v>14026.608876771203</v>
      </c>
      <c r="AI1500" s="5">
        <v>458742.50531497994</v>
      </c>
      <c r="AJ1500" s="5">
        <v>168257.49468501995</v>
      </c>
      <c r="AK1500" s="5">
        <v>112274.68285040415</v>
      </c>
      <c r="AL1500" s="259">
        <v>0.1225</v>
      </c>
      <c r="AM1500" s="259" t="s">
        <v>156</v>
      </c>
      <c r="AN1500" s="5">
        <v>627000</v>
      </c>
      <c r="AO1500" s="5" t="s">
        <v>268</v>
      </c>
    </row>
    <row r="1501" spans="29:41" x14ac:dyDescent="0.3">
      <c r="AC1501" s="258">
        <v>21</v>
      </c>
      <c r="AD1501" s="79">
        <v>48945</v>
      </c>
      <c r="AE1501" s="244" t="s">
        <v>175</v>
      </c>
      <c r="AF1501" s="5">
        <v>9343.6124683474482</v>
      </c>
      <c r="AG1501" s="5">
        <v>4682.9964084237536</v>
      </c>
      <c r="AH1501" s="5">
        <v>14026.608876771203</v>
      </c>
      <c r="AI1501" s="5">
        <v>449398.89284663246</v>
      </c>
      <c r="AJ1501" s="5">
        <v>177601.1071533674</v>
      </c>
      <c r="AK1501" s="5">
        <v>116957.67925882791</v>
      </c>
      <c r="AL1501" s="259">
        <v>0.1225</v>
      </c>
      <c r="AM1501" s="259" t="s">
        <v>156</v>
      </c>
      <c r="AN1501" s="5">
        <v>627000</v>
      </c>
      <c r="AO1501" s="5" t="s">
        <v>268</v>
      </c>
    </row>
    <row r="1502" spans="29:41" x14ac:dyDescent="0.3">
      <c r="AC1502" s="258">
        <v>22</v>
      </c>
      <c r="AD1502" s="79">
        <v>48976</v>
      </c>
      <c r="AE1502" s="244" t="s">
        <v>175</v>
      </c>
      <c r="AF1502" s="5">
        <v>9438.9951789618262</v>
      </c>
      <c r="AG1502" s="5">
        <v>4587.6136978093728</v>
      </c>
      <c r="AH1502" s="5">
        <v>14026.608876771199</v>
      </c>
      <c r="AI1502" s="5">
        <v>439959.89766767062</v>
      </c>
      <c r="AJ1502" s="5">
        <v>187040.10233232923</v>
      </c>
      <c r="AK1502" s="5">
        <v>121545.29295663728</v>
      </c>
      <c r="AL1502" s="259">
        <v>0.1225</v>
      </c>
      <c r="AM1502" s="259" t="s">
        <v>156</v>
      </c>
      <c r="AN1502" s="5">
        <v>627000</v>
      </c>
      <c r="AO1502" s="5" t="s">
        <v>268</v>
      </c>
    </row>
    <row r="1503" spans="29:41" x14ac:dyDescent="0.3">
      <c r="AC1503" s="258">
        <v>23</v>
      </c>
      <c r="AD1503" s="79">
        <v>49004</v>
      </c>
      <c r="AE1503" s="244" t="s">
        <v>175</v>
      </c>
      <c r="AF1503" s="5">
        <v>9535.3515880803989</v>
      </c>
      <c r="AG1503" s="5">
        <v>4491.2572886908038</v>
      </c>
      <c r="AH1503" s="5">
        <v>14026.608876771203</v>
      </c>
      <c r="AI1503" s="5">
        <v>430424.54607959022</v>
      </c>
      <c r="AJ1503" s="5">
        <v>196575.45392040964</v>
      </c>
      <c r="AK1503" s="5">
        <v>126036.55024532808</v>
      </c>
      <c r="AL1503" s="259">
        <v>0.1225</v>
      </c>
      <c r="AM1503" s="259" t="s">
        <v>156</v>
      </c>
      <c r="AN1503" s="5">
        <v>627000</v>
      </c>
      <c r="AO1503" s="5" t="s">
        <v>268</v>
      </c>
    </row>
    <row r="1504" spans="29:41" x14ac:dyDescent="0.3">
      <c r="AC1504" s="258">
        <v>24</v>
      </c>
      <c r="AD1504" s="79">
        <v>49035</v>
      </c>
      <c r="AE1504" s="244" t="s">
        <v>175</v>
      </c>
      <c r="AF1504" s="5">
        <v>9632.6916355420508</v>
      </c>
      <c r="AG1504" s="5">
        <v>4393.91724122915</v>
      </c>
      <c r="AH1504" s="5">
        <v>14026.608876771201</v>
      </c>
      <c r="AI1504" s="5">
        <v>420791.85444404819</v>
      </c>
      <c r="AJ1504" s="5">
        <v>206208.14555595169</v>
      </c>
      <c r="AK1504" s="5">
        <v>130430.46748655723</v>
      </c>
      <c r="AL1504" s="259">
        <v>0.1225</v>
      </c>
      <c r="AM1504" s="259" t="s">
        <v>156</v>
      </c>
      <c r="AN1504" s="5">
        <v>627000</v>
      </c>
      <c r="AO1504" s="5" t="s">
        <v>268</v>
      </c>
    </row>
    <row r="1505" spans="29:41" x14ac:dyDescent="0.3">
      <c r="AC1505" s="258">
        <v>25</v>
      </c>
      <c r="AD1505" s="79">
        <v>49065</v>
      </c>
      <c r="AE1505" s="244" t="s">
        <v>175</v>
      </c>
      <c r="AF1505" s="5">
        <v>9731.0253626548765</v>
      </c>
      <c r="AG1505" s="5">
        <v>4295.5835141163252</v>
      </c>
      <c r="AH1505" s="5">
        <v>14026.608876771203</v>
      </c>
      <c r="AI1505" s="5">
        <v>411060.82908139331</v>
      </c>
      <c r="AJ1505" s="5">
        <v>215939.17091860657</v>
      </c>
      <c r="AK1505" s="5">
        <v>134726.05100067356</v>
      </c>
      <c r="AL1505" s="259">
        <v>0.1225</v>
      </c>
      <c r="AM1505" s="259" t="s">
        <v>156</v>
      </c>
      <c r="AN1505" s="5">
        <v>627000</v>
      </c>
      <c r="AO1505" s="5" t="s">
        <v>268</v>
      </c>
    </row>
    <row r="1506" spans="29:41" x14ac:dyDescent="0.3">
      <c r="AC1506" s="258">
        <v>26</v>
      </c>
      <c r="AD1506" s="79">
        <v>49096</v>
      </c>
      <c r="AE1506" s="244" t="s">
        <v>175</v>
      </c>
      <c r="AF1506" s="5">
        <v>9830.3629132319802</v>
      </c>
      <c r="AG1506" s="5">
        <v>4196.2459635392233</v>
      </c>
      <c r="AH1506" s="5">
        <v>14026.608876771203</v>
      </c>
      <c r="AI1506" s="5">
        <v>401230.46616816131</v>
      </c>
      <c r="AJ1506" s="5">
        <v>225769.53383183855</v>
      </c>
      <c r="AK1506" s="5">
        <v>138922.29696421279</v>
      </c>
      <c r="AL1506" s="259">
        <v>0.1225</v>
      </c>
      <c r="AM1506" s="259" t="s">
        <v>156</v>
      </c>
      <c r="AN1506" s="5">
        <v>627000</v>
      </c>
      <c r="AO1506" s="5" t="s">
        <v>268</v>
      </c>
    </row>
    <row r="1507" spans="29:41" x14ac:dyDescent="0.3">
      <c r="AC1507" s="258">
        <v>27</v>
      </c>
      <c r="AD1507" s="79">
        <v>49126</v>
      </c>
      <c r="AE1507" s="244" t="s">
        <v>175</v>
      </c>
      <c r="AF1507" s="5">
        <v>9930.7145346378875</v>
      </c>
      <c r="AG1507" s="5">
        <v>4095.8943421333133</v>
      </c>
      <c r="AH1507" s="5">
        <v>14026.608876771201</v>
      </c>
      <c r="AI1507" s="5">
        <v>391299.75163352344</v>
      </c>
      <c r="AJ1507" s="5">
        <v>235700.24836647644</v>
      </c>
      <c r="AK1507" s="5">
        <v>143018.1913063461</v>
      </c>
      <c r="AL1507" s="259">
        <v>0.1225</v>
      </c>
      <c r="AM1507" s="259" t="s">
        <v>156</v>
      </c>
      <c r="AN1507" s="5">
        <v>627000</v>
      </c>
      <c r="AO1507" s="5" t="s">
        <v>268</v>
      </c>
    </row>
    <row r="1508" spans="29:41" x14ac:dyDescent="0.3">
      <c r="AC1508" s="258">
        <v>28</v>
      </c>
      <c r="AD1508" s="79">
        <v>49157</v>
      </c>
      <c r="AE1508" s="244" t="s">
        <v>175</v>
      </c>
      <c r="AF1508" s="5">
        <v>10032.090578845649</v>
      </c>
      <c r="AG1508" s="5">
        <v>3994.5182979255519</v>
      </c>
      <c r="AH1508" s="5">
        <v>14026.608876771201</v>
      </c>
      <c r="AI1508" s="5">
        <v>381267.6610546778</v>
      </c>
      <c r="AJ1508" s="5">
        <v>245732.33894532209</v>
      </c>
      <c r="AK1508" s="5">
        <v>147012.70960427166</v>
      </c>
      <c r="AL1508" s="259">
        <v>0.1225</v>
      </c>
      <c r="AM1508" s="259" t="s">
        <v>156</v>
      </c>
      <c r="AN1508" s="5">
        <v>627000</v>
      </c>
      <c r="AO1508" s="5" t="s">
        <v>268</v>
      </c>
    </row>
    <row r="1509" spans="29:41" x14ac:dyDescent="0.3">
      <c r="AC1509" s="258">
        <v>29</v>
      </c>
      <c r="AD1509" s="79">
        <v>49188</v>
      </c>
      <c r="AE1509" s="244" t="s">
        <v>175</v>
      </c>
      <c r="AF1509" s="5">
        <v>10134.501503504698</v>
      </c>
      <c r="AG1509" s="5">
        <v>3892.1073732665022</v>
      </c>
      <c r="AH1509" s="5">
        <v>14026.608876771201</v>
      </c>
      <c r="AI1509" s="5">
        <v>371133.1595511731</v>
      </c>
      <c r="AJ1509" s="5">
        <v>255866.84044882678</v>
      </c>
      <c r="AK1509" s="5">
        <v>150904.81697753817</v>
      </c>
      <c r="AL1509" s="259">
        <v>0.1225</v>
      </c>
      <c r="AM1509" s="259" t="s">
        <v>156</v>
      </c>
      <c r="AN1509" s="5">
        <v>627000</v>
      </c>
      <c r="AO1509" s="5" t="s">
        <v>268</v>
      </c>
    </row>
    <row r="1510" spans="29:41" x14ac:dyDescent="0.3">
      <c r="AC1510" s="258">
        <v>30</v>
      </c>
      <c r="AD1510" s="79">
        <v>49218</v>
      </c>
      <c r="AE1510" s="244" t="s">
        <v>175</v>
      </c>
      <c r="AF1510" s="5">
        <v>10237.957873019644</v>
      </c>
      <c r="AG1510" s="5">
        <v>3788.6510037515586</v>
      </c>
      <c r="AH1510" s="5">
        <v>14026.608876771203</v>
      </c>
      <c r="AI1510" s="5">
        <v>360895.20167815348</v>
      </c>
      <c r="AJ1510" s="5">
        <v>266104.79832184641</v>
      </c>
      <c r="AK1510" s="5">
        <v>154693.46798128972</v>
      </c>
      <c r="AL1510" s="259">
        <v>0.1225</v>
      </c>
      <c r="AM1510" s="259" t="s">
        <v>156</v>
      </c>
      <c r="AN1510" s="5">
        <v>627000</v>
      </c>
      <c r="AO1510" s="5" t="s">
        <v>268</v>
      </c>
    </row>
    <row r="1511" spans="29:41" x14ac:dyDescent="0.3">
      <c r="AC1511" s="258">
        <v>31</v>
      </c>
      <c r="AD1511" s="79">
        <v>49249</v>
      </c>
      <c r="AE1511" s="244" t="s">
        <v>175</v>
      </c>
      <c r="AF1511" s="5">
        <v>10342.470359640056</v>
      </c>
      <c r="AG1511" s="5">
        <v>3684.1385171311499</v>
      </c>
      <c r="AH1511" s="5">
        <v>14026.608876771206</v>
      </c>
      <c r="AI1511" s="5">
        <v>350552.7313185134</v>
      </c>
      <c r="AJ1511" s="5">
        <v>276447.26868148649</v>
      </c>
      <c r="AK1511" s="5">
        <v>158377.60649842088</v>
      </c>
      <c r="AL1511" s="259">
        <v>0.1225</v>
      </c>
      <c r="AM1511" s="259" t="s">
        <v>156</v>
      </c>
      <c r="AN1511" s="5">
        <v>627000</v>
      </c>
      <c r="AO1511" s="5" t="s">
        <v>268</v>
      </c>
    </row>
    <row r="1512" spans="29:41" x14ac:dyDescent="0.3">
      <c r="AC1512" s="258">
        <v>32</v>
      </c>
      <c r="AD1512" s="79">
        <v>49279</v>
      </c>
      <c r="AE1512" s="244" t="s">
        <v>175</v>
      </c>
      <c r="AF1512" s="5">
        <v>10448.049744561376</v>
      </c>
      <c r="AG1512" s="5">
        <v>3578.5591322098244</v>
      </c>
      <c r="AH1512" s="5">
        <v>14026.608876771201</v>
      </c>
      <c r="AI1512" s="5">
        <v>340104.68157395202</v>
      </c>
      <c r="AJ1512" s="5">
        <v>286895.31842604786</v>
      </c>
      <c r="AK1512" s="5">
        <v>161956.16563063071</v>
      </c>
      <c r="AL1512" s="259">
        <v>0.1225</v>
      </c>
      <c r="AM1512" s="259" t="s">
        <v>156</v>
      </c>
      <c r="AN1512" s="5">
        <v>627000</v>
      </c>
      <c r="AO1512" s="5" t="s">
        <v>268</v>
      </c>
    </row>
    <row r="1513" spans="29:41" x14ac:dyDescent="0.3">
      <c r="AC1513" s="258">
        <v>33</v>
      </c>
      <c r="AD1513" s="79">
        <v>49310</v>
      </c>
      <c r="AE1513" s="244" t="s">
        <v>175</v>
      </c>
      <c r="AF1513" s="5">
        <v>10554.706919037108</v>
      </c>
      <c r="AG1513" s="5">
        <v>3471.9019577340937</v>
      </c>
      <c r="AH1513" s="5">
        <v>14026.608876771201</v>
      </c>
      <c r="AI1513" s="5">
        <v>329549.97465491493</v>
      </c>
      <c r="AJ1513" s="5">
        <v>297450.02534508496</v>
      </c>
      <c r="AK1513" s="5">
        <v>165428.06758836479</v>
      </c>
      <c r="AL1513" s="259">
        <v>0.1225</v>
      </c>
      <c r="AM1513" s="259" t="s">
        <v>156</v>
      </c>
      <c r="AN1513" s="5">
        <v>627000</v>
      </c>
      <c r="AO1513" s="5" t="s">
        <v>268</v>
      </c>
    </row>
    <row r="1514" spans="29:41" x14ac:dyDescent="0.3">
      <c r="AC1514" s="258">
        <v>34</v>
      </c>
      <c r="AD1514" s="79">
        <v>49341</v>
      </c>
      <c r="AE1514" s="244" t="s">
        <v>175</v>
      </c>
      <c r="AF1514" s="5">
        <v>10662.452885502278</v>
      </c>
      <c r="AG1514" s="5">
        <v>3364.1559912689231</v>
      </c>
      <c r="AH1514" s="5">
        <v>14026.608876771201</v>
      </c>
      <c r="AI1514" s="5">
        <v>318887.52176941268</v>
      </c>
      <c r="AJ1514" s="5">
        <v>308112.47823058721</v>
      </c>
      <c r="AK1514" s="5">
        <v>168792.22357963372</v>
      </c>
      <c r="AL1514" s="259">
        <v>0.1225</v>
      </c>
      <c r="AM1514" s="259" t="s">
        <v>156</v>
      </c>
      <c r="AN1514" s="5">
        <v>627000</v>
      </c>
      <c r="AO1514" s="5" t="s">
        <v>268</v>
      </c>
    </row>
    <row r="1515" spans="29:41" x14ac:dyDescent="0.3">
      <c r="AC1515" s="258">
        <v>35</v>
      </c>
      <c r="AD1515" s="79">
        <v>49369</v>
      </c>
      <c r="AE1515" s="244" t="s">
        <v>175</v>
      </c>
      <c r="AF1515" s="5">
        <v>10771.298758708448</v>
      </c>
      <c r="AG1515" s="5">
        <v>3255.3101180627546</v>
      </c>
      <c r="AH1515" s="5">
        <v>14026.608876771203</v>
      </c>
      <c r="AI1515" s="5">
        <v>308116.22301070421</v>
      </c>
      <c r="AJ1515" s="5">
        <v>318883.77698929567</v>
      </c>
      <c r="AK1515" s="5">
        <v>172047.53369769646</v>
      </c>
      <c r="AL1515" s="259">
        <v>0.1225</v>
      </c>
      <c r="AM1515" s="259" t="s">
        <v>156</v>
      </c>
      <c r="AN1515" s="5">
        <v>627000</v>
      </c>
      <c r="AO1515" s="5" t="s">
        <v>268</v>
      </c>
    </row>
    <row r="1516" spans="29:41" x14ac:dyDescent="0.3">
      <c r="AC1516" s="258">
        <v>36</v>
      </c>
      <c r="AD1516" s="79">
        <v>49400</v>
      </c>
      <c r="AE1516" s="244" t="s">
        <v>175</v>
      </c>
      <c r="AF1516" s="5">
        <v>10881.255766870265</v>
      </c>
      <c r="AG1516" s="5">
        <v>3145.3531099009388</v>
      </c>
      <c r="AH1516" s="5">
        <v>14026.608876771203</v>
      </c>
      <c r="AI1516" s="5">
        <v>297234.96724383393</v>
      </c>
      <c r="AJ1516" s="5">
        <v>329765.03275616595</v>
      </c>
      <c r="AK1516" s="5">
        <v>175192.88680759739</v>
      </c>
      <c r="AL1516" s="259">
        <v>0.1225</v>
      </c>
      <c r="AM1516" s="259" t="s">
        <v>156</v>
      </c>
      <c r="AN1516" s="5">
        <v>627000</v>
      </c>
      <c r="AO1516" s="5" t="s">
        <v>268</v>
      </c>
    </row>
    <row r="1517" spans="29:41" x14ac:dyDescent="0.3">
      <c r="AC1517" s="258">
        <v>37</v>
      </c>
      <c r="AD1517" s="79">
        <v>49430</v>
      </c>
      <c r="AE1517" s="244" t="s">
        <v>175</v>
      </c>
      <c r="AF1517" s="5">
        <v>10992.33525282373</v>
      </c>
      <c r="AG1517" s="5">
        <v>3034.2736239474712</v>
      </c>
      <c r="AH1517" s="5">
        <v>14026.608876771201</v>
      </c>
      <c r="AI1517" s="5">
        <v>286242.63199101022</v>
      </c>
      <c r="AJ1517" s="5">
        <v>340757.36800898967</v>
      </c>
      <c r="AK1517" s="5">
        <v>178227.16043154485</v>
      </c>
      <c r="AL1517" s="259">
        <v>0.1225</v>
      </c>
      <c r="AM1517" s="259" t="s">
        <v>156</v>
      </c>
      <c r="AN1517" s="5">
        <v>627000</v>
      </c>
      <c r="AO1517" s="5" t="s">
        <v>268</v>
      </c>
    </row>
    <row r="1518" spans="29:41" x14ac:dyDescent="0.3">
      <c r="AC1518" s="258">
        <v>38</v>
      </c>
      <c r="AD1518" s="79">
        <v>49461</v>
      </c>
      <c r="AE1518" s="244" t="s">
        <v>175</v>
      </c>
      <c r="AF1518" s="5">
        <v>11104.548675196307</v>
      </c>
      <c r="AG1518" s="5">
        <v>2922.0602015748959</v>
      </c>
      <c r="AH1518" s="5">
        <v>14026.608876771203</v>
      </c>
      <c r="AI1518" s="5">
        <v>275138.08331581391</v>
      </c>
      <c r="AJ1518" s="5">
        <v>351861.91668418597</v>
      </c>
      <c r="AK1518" s="5">
        <v>181149.22063311975</v>
      </c>
      <c r="AL1518" s="259">
        <v>0.1225</v>
      </c>
      <c r="AM1518" s="259" t="s">
        <v>156</v>
      </c>
      <c r="AN1518" s="5">
        <v>627000</v>
      </c>
      <c r="AO1518" s="5" t="s">
        <v>268</v>
      </c>
    </row>
    <row r="1519" spans="29:41" x14ac:dyDescent="0.3">
      <c r="AC1519" s="258">
        <v>39</v>
      </c>
      <c r="AD1519" s="79">
        <v>49491</v>
      </c>
      <c r="AE1519" s="244" t="s">
        <v>175</v>
      </c>
      <c r="AF1519" s="5">
        <v>11217.907609588934</v>
      </c>
      <c r="AG1519" s="5">
        <v>2808.7012671822672</v>
      </c>
      <c r="AH1519" s="5">
        <v>14026.608876771201</v>
      </c>
      <c r="AI1519" s="5">
        <v>263920.17570622498</v>
      </c>
      <c r="AJ1519" s="5">
        <v>363079.8242937749</v>
      </c>
      <c r="AK1519" s="5">
        <v>183957.92190030203</v>
      </c>
      <c r="AL1519" s="259">
        <v>0.1225</v>
      </c>
      <c r="AM1519" s="259" t="s">
        <v>156</v>
      </c>
      <c r="AN1519" s="5">
        <v>627000</v>
      </c>
      <c r="AO1519" s="5" t="s">
        <v>268</v>
      </c>
    </row>
    <row r="1520" spans="29:41" x14ac:dyDescent="0.3">
      <c r="AC1520" s="258">
        <v>40</v>
      </c>
      <c r="AD1520" s="79">
        <v>49522</v>
      </c>
      <c r="AE1520" s="244" t="s">
        <v>175</v>
      </c>
      <c r="AF1520" s="5">
        <v>11332.423749770154</v>
      </c>
      <c r="AG1520" s="5">
        <v>2694.1851270010466</v>
      </c>
      <c r="AH1520" s="5">
        <v>14026.608876771201</v>
      </c>
      <c r="AI1520" s="5">
        <v>252587.75195645483</v>
      </c>
      <c r="AJ1520" s="5">
        <v>374412.24804354506</v>
      </c>
      <c r="AK1520" s="5">
        <v>186652.10702730308</v>
      </c>
      <c r="AL1520" s="259">
        <v>0.1225</v>
      </c>
      <c r="AM1520" s="259" t="s">
        <v>156</v>
      </c>
      <c r="AN1520" s="5">
        <v>627000</v>
      </c>
      <c r="AO1520" s="5" t="s">
        <v>268</v>
      </c>
    </row>
    <row r="1521" spans="29:41" x14ac:dyDescent="0.3">
      <c r="AC1521" s="258">
        <v>41</v>
      </c>
      <c r="AD1521" s="79">
        <v>49553</v>
      </c>
      <c r="AE1521" s="244" t="s">
        <v>175</v>
      </c>
      <c r="AF1521" s="5">
        <v>11448.108908882394</v>
      </c>
      <c r="AG1521" s="5">
        <v>2578.4999678888098</v>
      </c>
      <c r="AH1521" s="5">
        <v>14026.608876771203</v>
      </c>
      <c r="AI1521" s="5">
        <v>241139.64304757243</v>
      </c>
      <c r="AJ1521" s="5">
        <v>385860.35695242742</v>
      </c>
      <c r="AK1521" s="5">
        <v>189230.60699519189</v>
      </c>
      <c r="AL1521" s="259">
        <v>0.1225</v>
      </c>
      <c r="AM1521" s="259" t="s">
        <v>156</v>
      </c>
      <c r="AN1521" s="5">
        <v>627000</v>
      </c>
      <c r="AO1521" s="5" t="s">
        <v>268</v>
      </c>
    </row>
    <row r="1522" spans="29:41" x14ac:dyDescent="0.3">
      <c r="AC1522" s="258">
        <v>42</v>
      </c>
      <c r="AD1522" s="79">
        <v>49583</v>
      </c>
      <c r="AE1522" s="244" t="s">
        <v>175</v>
      </c>
      <c r="AF1522" s="5">
        <v>11564.975020660568</v>
      </c>
      <c r="AG1522" s="5">
        <v>2461.6338561106354</v>
      </c>
      <c r="AH1522" s="5">
        <v>14026.608876771203</v>
      </c>
      <c r="AI1522" s="5">
        <v>229574.66802691188</v>
      </c>
      <c r="AJ1522" s="5">
        <v>397425.33197308797</v>
      </c>
      <c r="AK1522" s="5">
        <v>191692.24085130251</v>
      </c>
      <c r="AL1522" s="259">
        <v>0.1225</v>
      </c>
      <c r="AM1522" s="259" t="s">
        <v>156</v>
      </c>
      <c r="AN1522" s="5">
        <v>627000</v>
      </c>
      <c r="AO1522" s="5" t="s">
        <v>268</v>
      </c>
    </row>
    <row r="1523" spans="29:41" x14ac:dyDescent="0.3">
      <c r="AC1523" s="258">
        <v>43</v>
      </c>
      <c r="AD1523" s="79">
        <v>49614</v>
      </c>
      <c r="AE1523" s="244" t="s">
        <v>175</v>
      </c>
      <c r="AF1523" s="5">
        <v>11683.034140663143</v>
      </c>
      <c r="AG1523" s="5">
        <v>2343.5747361080589</v>
      </c>
      <c r="AH1523" s="5">
        <v>14026.608876771203</v>
      </c>
      <c r="AI1523" s="5">
        <v>217891.63388624875</v>
      </c>
      <c r="AJ1523" s="5">
        <v>409108.36611375114</v>
      </c>
      <c r="AK1523" s="5">
        <v>194035.81558741059</v>
      </c>
      <c r="AL1523" s="259">
        <v>0.1225</v>
      </c>
      <c r="AM1523" s="259" t="s">
        <v>156</v>
      </c>
      <c r="AN1523" s="5">
        <v>627000</v>
      </c>
      <c r="AO1523" s="5" t="s">
        <v>268</v>
      </c>
    </row>
    <row r="1524" spans="29:41" x14ac:dyDescent="0.3">
      <c r="AC1524" s="258">
        <v>44</v>
      </c>
      <c r="AD1524" s="79">
        <v>49644</v>
      </c>
      <c r="AE1524" s="244" t="s">
        <v>175</v>
      </c>
      <c r="AF1524" s="5">
        <v>11802.298447515746</v>
      </c>
      <c r="AG1524" s="5">
        <v>2224.3104292554558</v>
      </c>
      <c r="AH1524" s="5">
        <v>14026.608876771203</v>
      </c>
      <c r="AI1524" s="5">
        <v>206089.33543873299</v>
      </c>
      <c r="AJ1524" s="5">
        <v>420910.66456126689</v>
      </c>
      <c r="AK1524" s="5">
        <v>196260.12601666604</v>
      </c>
      <c r="AL1524" s="259">
        <v>0.1225</v>
      </c>
      <c r="AM1524" s="259" t="s">
        <v>156</v>
      </c>
      <c r="AN1524" s="5">
        <v>627000</v>
      </c>
      <c r="AO1524" s="5" t="s">
        <v>268</v>
      </c>
    </row>
    <row r="1525" spans="29:41" x14ac:dyDescent="0.3">
      <c r="AC1525" s="258">
        <v>45</v>
      </c>
      <c r="AD1525" s="79">
        <v>49675</v>
      </c>
      <c r="AE1525" s="244" t="s">
        <v>175</v>
      </c>
      <c r="AF1525" s="5">
        <v>11922.78024416747</v>
      </c>
      <c r="AG1525" s="5">
        <v>2103.8286326037328</v>
      </c>
      <c r="AH1525" s="5">
        <v>14026.608876771203</v>
      </c>
      <c r="AI1525" s="5">
        <v>194166.55519456553</v>
      </c>
      <c r="AJ1525" s="5">
        <v>432833.44480543438</v>
      </c>
      <c r="AK1525" s="5">
        <v>198363.95464926976</v>
      </c>
      <c r="AL1525" s="259">
        <v>0.1225</v>
      </c>
      <c r="AM1525" s="259" t="s">
        <v>156</v>
      </c>
      <c r="AN1525" s="5">
        <v>627000</v>
      </c>
      <c r="AO1525" s="5" t="s">
        <v>268</v>
      </c>
    </row>
    <row r="1526" spans="29:41" x14ac:dyDescent="0.3">
      <c r="AC1526" s="258">
        <v>46</v>
      </c>
      <c r="AD1526" s="79">
        <v>49706</v>
      </c>
      <c r="AE1526" s="244" t="s">
        <v>175</v>
      </c>
      <c r="AF1526" s="5">
        <v>12044.491959160019</v>
      </c>
      <c r="AG1526" s="5">
        <v>1982.1169176111898</v>
      </c>
      <c r="AH1526" s="5">
        <v>14026.608876771208</v>
      </c>
      <c r="AI1526" s="5">
        <v>182122.06323540551</v>
      </c>
      <c r="AJ1526" s="5">
        <v>444877.9367645944</v>
      </c>
      <c r="AK1526" s="5">
        <v>200346.07156688094</v>
      </c>
      <c r="AL1526" s="259">
        <v>0.1225</v>
      </c>
      <c r="AM1526" s="259" t="s">
        <v>156</v>
      </c>
      <c r="AN1526" s="5">
        <v>627000</v>
      </c>
      <c r="AO1526" s="5" t="s">
        <v>268</v>
      </c>
    </row>
    <row r="1527" spans="29:41" x14ac:dyDescent="0.3">
      <c r="AC1527" s="258">
        <v>47</v>
      </c>
      <c r="AD1527" s="79">
        <v>49735</v>
      </c>
      <c r="AE1527" s="244" t="s">
        <v>175</v>
      </c>
      <c r="AF1527" s="5">
        <v>12167.446147909775</v>
      </c>
      <c r="AG1527" s="5">
        <v>1859.1627288614313</v>
      </c>
      <c r="AH1527" s="5">
        <v>14026.608876771206</v>
      </c>
      <c r="AI1527" s="5">
        <v>169954.61708749575</v>
      </c>
      <c r="AJ1527" s="5">
        <v>457045.3829125042</v>
      </c>
      <c r="AK1527" s="5">
        <v>202205.23429574238</v>
      </c>
      <c r="AL1527" s="259">
        <v>0.1225</v>
      </c>
      <c r="AM1527" s="259" t="s">
        <v>156</v>
      </c>
      <c r="AN1527" s="5">
        <v>627000</v>
      </c>
      <c r="AO1527" s="5" t="s">
        <v>268</v>
      </c>
    </row>
    <row r="1528" spans="29:41" x14ac:dyDescent="0.3">
      <c r="AC1528" s="258">
        <v>48</v>
      </c>
      <c r="AD1528" s="79">
        <v>49766</v>
      </c>
      <c r="AE1528" s="244" t="s">
        <v>175</v>
      </c>
      <c r="AF1528" s="5">
        <v>12291.655494003022</v>
      </c>
      <c r="AG1528" s="5">
        <v>1734.9533827681857</v>
      </c>
      <c r="AH1528" s="5">
        <v>14026.608876771208</v>
      </c>
      <c r="AI1528" s="5">
        <v>157662.96159349271</v>
      </c>
      <c r="AJ1528" s="5">
        <v>469337.03840650723</v>
      </c>
      <c r="AK1528" s="5">
        <v>203940.18767851056</v>
      </c>
      <c r="AL1528" s="259">
        <v>0.1225</v>
      </c>
      <c r="AM1528" s="259" t="s">
        <v>156</v>
      </c>
      <c r="AN1528" s="5">
        <v>627000</v>
      </c>
      <c r="AO1528" s="5" t="s">
        <v>268</v>
      </c>
    </row>
    <row r="1529" spans="29:41" x14ac:dyDescent="0.3">
      <c r="AC1529" s="258">
        <v>49</v>
      </c>
      <c r="AD1529" s="79">
        <v>49796</v>
      </c>
      <c r="AE1529" s="244" t="s">
        <v>175</v>
      </c>
      <c r="AF1529" s="5">
        <v>12417.132810504301</v>
      </c>
      <c r="AG1529" s="5">
        <v>1609.4760662669048</v>
      </c>
      <c r="AH1529" s="5">
        <v>14026.608876771206</v>
      </c>
      <c r="AI1529" s="5">
        <v>145245.82878298842</v>
      </c>
      <c r="AJ1529" s="5">
        <v>481754.17121701152</v>
      </c>
      <c r="AK1529" s="5">
        <v>205549.66374477747</v>
      </c>
      <c r="AL1529" s="259">
        <v>0.1225</v>
      </c>
      <c r="AM1529" s="259" t="s">
        <v>156</v>
      </c>
      <c r="AN1529" s="5">
        <v>627000</v>
      </c>
      <c r="AO1529" s="5" t="s">
        <v>268</v>
      </c>
    </row>
    <row r="1530" spans="29:41" x14ac:dyDescent="0.3">
      <c r="AC1530" s="258">
        <v>50</v>
      </c>
      <c r="AD1530" s="79">
        <v>49827</v>
      </c>
      <c r="AE1530" s="244" t="s">
        <v>175</v>
      </c>
      <c r="AF1530" s="5">
        <v>12543.891041278199</v>
      </c>
      <c r="AG1530" s="5">
        <v>1482.7178354930068</v>
      </c>
      <c r="AH1530" s="5">
        <v>14026.608876771206</v>
      </c>
      <c r="AI1530" s="5">
        <v>132701.93774171022</v>
      </c>
      <c r="AJ1530" s="5">
        <v>494298.06225828972</v>
      </c>
      <c r="AK1530" s="5">
        <v>207032.38158027048</v>
      </c>
      <c r="AL1530" s="259">
        <v>0.1225</v>
      </c>
      <c r="AM1530" s="259" t="s">
        <v>156</v>
      </c>
      <c r="AN1530" s="5">
        <v>627000</v>
      </c>
      <c r="AO1530" s="5" t="s">
        <v>268</v>
      </c>
    </row>
    <row r="1531" spans="29:41" x14ac:dyDescent="0.3">
      <c r="AC1531" s="258">
        <v>51</v>
      </c>
      <c r="AD1531" s="79">
        <v>49857</v>
      </c>
      <c r="AE1531" s="244" t="s">
        <v>175</v>
      </c>
      <c r="AF1531" s="5">
        <v>12671.943262324583</v>
      </c>
      <c r="AG1531" s="5">
        <v>1354.6656144466251</v>
      </c>
      <c r="AH1531" s="5">
        <v>14026.608876771208</v>
      </c>
      <c r="AI1531" s="5">
        <v>120029.99447938564</v>
      </c>
      <c r="AJ1531" s="5">
        <v>506970.00552061433</v>
      </c>
      <c r="AK1531" s="5">
        <v>208387.0471947171</v>
      </c>
      <c r="AL1531" s="259">
        <v>0.1225</v>
      </c>
      <c r="AM1531" s="259" t="s">
        <v>156</v>
      </c>
      <c r="AN1531" s="5">
        <v>627000</v>
      </c>
      <c r="AO1531" s="5" t="s">
        <v>268</v>
      </c>
    </row>
    <row r="1532" spans="29:41" x14ac:dyDescent="0.3">
      <c r="AC1532" s="258">
        <v>52</v>
      </c>
      <c r="AD1532" s="79">
        <v>49888</v>
      </c>
      <c r="AE1532" s="244" t="s">
        <v>175</v>
      </c>
      <c r="AF1532" s="5">
        <v>12801.302683127478</v>
      </c>
      <c r="AG1532" s="5">
        <v>1225.3061936437284</v>
      </c>
      <c r="AH1532" s="5">
        <v>14026.608876771206</v>
      </c>
      <c r="AI1532" s="5">
        <v>107228.69179625816</v>
      </c>
      <c r="AJ1532" s="5">
        <v>519771.30820374179</v>
      </c>
      <c r="AK1532" s="5">
        <v>209612.35338836082</v>
      </c>
      <c r="AL1532" s="259">
        <v>0.1225</v>
      </c>
      <c r="AM1532" s="259" t="s">
        <v>156</v>
      </c>
      <c r="AN1532" s="5">
        <v>627000</v>
      </c>
      <c r="AO1532" s="5" t="s">
        <v>268</v>
      </c>
    </row>
    <row r="1533" spans="29:41" x14ac:dyDescent="0.3">
      <c r="AC1533" s="258">
        <v>53</v>
      </c>
      <c r="AD1533" s="79">
        <v>49919</v>
      </c>
      <c r="AE1533" s="244" t="s">
        <v>175</v>
      </c>
      <c r="AF1533" s="5">
        <v>12931.982648017738</v>
      </c>
      <c r="AG1533" s="5">
        <v>1094.6262287534687</v>
      </c>
      <c r="AH1533" s="5">
        <v>14026.608876771206</v>
      </c>
      <c r="AI1533" s="5">
        <v>94296.709148240421</v>
      </c>
      <c r="AJ1533" s="5">
        <v>532703.29085175949</v>
      </c>
      <c r="AK1533" s="5">
        <v>210706.9796171143</v>
      </c>
      <c r="AL1533" s="259">
        <v>0.1225</v>
      </c>
      <c r="AM1533" s="259" t="s">
        <v>156</v>
      </c>
      <c r="AN1533" s="5">
        <v>627000</v>
      </c>
      <c r="AO1533" s="5" t="s">
        <v>268</v>
      </c>
    </row>
    <row r="1534" spans="29:41" x14ac:dyDescent="0.3">
      <c r="AC1534" s="258">
        <v>54</v>
      </c>
      <c r="AD1534" s="79">
        <v>49949</v>
      </c>
      <c r="AE1534" s="244" t="s">
        <v>175</v>
      </c>
      <c r="AF1534" s="5">
        <v>13063.996637549582</v>
      </c>
      <c r="AG1534" s="5">
        <v>962.61223922162094</v>
      </c>
      <c r="AH1534" s="5">
        <v>14026.608876771203</v>
      </c>
      <c r="AI1534" s="5">
        <v>81232.712510690835</v>
      </c>
      <c r="AJ1534" s="5">
        <v>545767.28748930909</v>
      </c>
      <c r="AK1534" s="5">
        <v>211669.59185633593</v>
      </c>
      <c r="AL1534" s="259">
        <v>0.1225</v>
      </c>
      <c r="AM1534" s="259" t="s">
        <v>156</v>
      </c>
      <c r="AN1534" s="5">
        <v>627000</v>
      </c>
      <c r="AO1534" s="5" t="s">
        <v>268</v>
      </c>
    </row>
    <row r="1535" spans="29:41" x14ac:dyDescent="0.3">
      <c r="AC1535" s="258">
        <v>55</v>
      </c>
      <c r="AD1535" s="79">
        <v>49980</v>
      </c>
      <c r="AE1535" s="244" t="s">
        <v>175</v>
      </c>
      <c r="AF1535" s="5">
        <v>13197.358269891234</v>
      </c>
      <c r="AG1535" s="5">
        <v>829.25060687996893</v>
      </c>
      <c r="AH1535" s="5">
        <v>14026.608876771203</v>
      </c>
      <c r="AI1535" s="5">
        <v>68035.354240799599</v>
      </c>
      <c r="AJ1535" s="5">
        <v>558964.64575920033</v>
      </c>
      <c r="AK1535" s="5">
        <v>212498.8424632159</v>
      </c>
      <c r="AL1535" s="259">
        <v>0.1225</v>
      </c>
      <c r="AM1535" s="259" t="s">
        <v>156</v>
      </c>
      <c r="AN1535" s="5">
        <v>627000</v>
      </c>
      <c r="AO1535" s="5" t="s">
        <v>268</v>
      </c>
    </row>
    <row r="1536" spans="29:41" x14ac:dyDescent="0.3">
      <c r="AC1536" s="258">
        <v>56</v>
      </c>
      <c r="AD1536" s="79">
        <v>50010</v>
      </c>
      <c r="AE1536" s="244" t="s">
        <v>175</v>
      </c>
      <c r="AF1536" s="5">
        <v>13332.08130222971</v>
      </c>
      <c r="AG1536" s="5">
        <v>694.52757454149594</v>
      </c>
      <c r="AH1536" s="5">
        <v>14026.608876771206</v>
      </c>
      <c r="AI1536" s="5">
        <v>54703.272938569891</v>
      </c>
      <c r="AJ1536" s="5">
        <v>572296.72706142999</v>
      </c>
      <c r="AK1536" s="5">
        <v>213193.37003775738</v>
      </c>
      <c r="AL1536" s="259">
        <v>0.1225</v>
      </c>
      <c r="AM1536" s="259" t="s">
        <v>156</v>
      </c>
      <c r="AN1536" s="5">
        <v>627000</v>
      </c>
      <c r="AO1536" s="5" t="s">
        <v>268</v>
      </c>
    </row>
    <row r="1537" spans="29:41" x14ac:dyDescent="0.3">
      <c r="AC1537" s="258">
        <v>57</v>
      </c>
      <c r="AD1537" s="79">
        <v>50041</v>
      </c>
      <c r="AE1537" s="244" t="s">
        <v>175</v>
      </c>
      <c r="AF1537" s="5">
        <v>13468.179632189971</v>
      </c>
      <c r="AG1537" s="5">
        <v>558.42924458123434</v>
      </c>
      <c r="AH1537" s="5">
        <v>14026.608876771206</v>
      </c>
      <c r="AI1537" s="5">
        <v>41235.093306379917</v>
      </c>
      <c r="AJ1537" s="5">
        <v>585764.90669361991</v>
      </c>
      <c r="AK1537" s="5">
        <v>213751.79928233862</v>
      </c>
      <c r="AL1537" s="259">
        <v>0.1225</v>
      </c>
      <c r="AM1537" s="259" t="s">
        <v>156</v>
      </c>
      <c r="AN1537" s="5">
        <v>627000</v>
      </c>
      <c r="AO1537" s="5" t="s">
        <v>268</v>
      </c>
    </row>
    <row r="1538" spans="29:41" x14ac:dyDescent="0.3">
      <c r="AC1538" s="258">
        <v>58</v>
      </c>
      <c r="AD1538" s="79">
        <v>50072</v>
      </c>
      <c r="AE1538" s="244" t="s">
        <v>175</v>
      </c>
      <c r="AF1538" s="5">
        <v>13605.667299268573</v>
      </c>
      <c r="AG1538" s="5">
        <v>420.94157750262832</v>
      </c>
      <c r="AH1538" s="5">
        <v>14026.608876771201</v>
      </c>
      <c r="AI1538" s="5">
        <v>27629.426007111346</v>
      </c>
      <c r="AJ1538" s="5">
        <v>599370.57399288844</v>
      </c>
      <c r="AK1538" s="5">
        <v>214172.74085984126</v>
      </c>
      <c r="AL1538" s="259">
        <v>0.1225</v>
      </c>
      <c r="AM1538" s="259" t="s">
        <v>156</v>
      </c>
      <c r="AN1538" s="5">
        <v>627000</v>
      </c>
      <c r="AO1538" s="5" t="s">
        <v>268</v>
      </c>
    </row>
    <row r="1539" spans="29:41" x14ac:dyDescent="0.3">
      <c r="AC1539" s="258">
        <v>59</v>
      </c>
      <c r="AD1539" s="79">
        <v>50100</v>
      </c>
      <c r="AE1539" s="244" t="s">
        <v>175</v>
      </c>
      <c r="AF1539" s="5">
        <v>13744.558486281941</v>
      </c>
      <c r="AG1539" s="5">
        <v>282.05039048926164</v>
      </c>
      <c r="AH1539" s="5">
        <v>14026.608876771203</v>
      </c>
      <c r="AI1539" s="5">
        <v>13884.867520829404</v>
      </c>
      <c r="AJ1539" s="5">
        <v>613115.13247917034</v>
      </c>
      <c r="AK1539" s="5">
        <v>214454.79125033051</v>
      </c>
      <c r="AL1539" s="259">
        <v>0.1225</v>
      </c>
      <c r="AM1539" s="259" t="s">
        <v>156</v>
      </c>
      <c r="AN1539" s="5">
        <v>627000</v>
      </c>
      <c r="AO1539" s="5" t="s">
        <v>268</v>
      </c>
    </row>
    <row r="1540" spans="29:41" x14ac:dyDescent="0.3">
      <c r="AC1540" s="258">
        <v>60</v>
      </c>
      <c r="AD1540" s="79">
        <v>50131</v>
      </c>
      <c r="AE1540" s="244" t="s">
        <v>175</v>
      </c>
      <c r="AF1540" s="5">
        <v>13884.867520829406</v>
      </c>
      <c r="AG1540" s="5">
        <v>141.74135594180018</v>
      </c>
      <c r="AH1540" s="5">
        <v>14026.608876771206</v>
      </c>
      <c r="AI1540" s="5">
        <v>-1.7053025658242404E-12</v>
      </c>
      <c r="AJ1540" s="5">
        <v>626999.99999999977</v>
      </c>
      <c r="AK1540" s="5">
        <v>214596.53260627232</v>
      </c>
      <c r="AL1540" s="259">
        <v>0.1225</v>
      </c>
      <c r="AM1540" s="259" t="s">
        <v>156</v>
      </c>
      <c r="AN1540" s="5">
        <v>627000</v>
      </c>
      <c r="AO1540" s="5" t="s">
        <v>268</v>
      </c>
    </row>
    <row r="1541" spans="29:41" x14ac:dyDescent="0.3">
      <c r="AC1541" s="258">
        <v>0</v>
      </c>
      <c r="AD1541" s="79">
        <v>48366</v>
      </c>
      <c r="AE1541" s="244" t="s">
        <v>176</v>
      </c>
      <c r="AF1541" s="5">
        <v>0</v>
      </c>
      <c r="AG1541" s="5">
        <v>0</v>
      </c>
      <c r="AH1541" s="5">
        <v>0</v>
      </c>
      <c r="AI1541" s="5">
        <v>764417.49999999988</v>
      </c>
      <c r="AJ1541" s="5">
        <v>0</v>
      </c>
      <c r="AK1541" s="5">
        <v>0</v>
      </c>
      <c r="AL1541" s="259">
        <v>0.1075</v>
      </c>
      <c r="AM1541" s="259" t="s">
        <v>149</v>
      </c>
      <c r="AN1541" s="5">
        <v>764417.49999999988</v>
      </c>
      <c r="AO1541" s="5" t="s">
        <v>268</v>
      </c>
    </row>
    <row r="1542" spans="29:41" x14ac:dyDescent="0.3">
      <c r="AC1542" s="258">
        <v>1</v>
      </c>
      <c r="AD1542" s="79">
        <v>48396</v>
      </c>
      <c r="AE1542" s="244" t="s">
        <v>176</v>
      </c>
      <c r="AF1542" s="5">
        <v>9677.2353374362319</v>
      </c>
      <c r="AG1542" s="5">
        <v>6847.9067708333323</v>
      </c>
      <c r="AH1542" s="5">
        <v>16525.142108269563</v>
      </c>
      <c r="AI1542" s="5">
        <v>754740.26466256368</v>
      </c>
      <c r="AJ1542" s="5">
        <v>9677.2353374362319</v>
      </c>
      <c r="AK1542" s="5">
        <v>6847.9067708333323</v>
      </c>
      <c r="AL1542" s="259">
        <v>0.1075</v>
      </c>
      <c r="AM1542" s="259" t="s">
        <v>149</v>
      </c>
      <c r="AN1542" s="5">
        <v>764417.49999999988</v>
      </c>
      <c r="AO1542" s="5" t="s">
        <v>268</v>
      </c>
    </row>
    <row r="1543" spans="29:41" x14ac:dyDescent="0.3">
      <c r="AC1543" s="258">
        <v>2</v>
      </c>
      <c r="AD1543" s="79">
        <v>48427</v>
      </c>
      <c r="AE1543" s="244" t="s">
        <v>176</v>
      </c>
      <c r="AF1543" s="5">
        <v>9763.9272373340937</v>
      </c>
      <c r="AG1543" s="5">
        <v>6761.214870935466</v>
      </c>
      <c r="AH1543" s="5">
        <v>16525.14210826956</v>
      </c>
      <c r="AI1543" s="5">
        <v>744976.33742522961</v>
      </c>
      <c r="AJ1543" s="5">
        <v>19441.162574770326</v>
      </c>
      <c r="AK1543" s="5">
        <v>13609.121641768797</v>
      </c>
      <c r="AL1543" s="259">
        <v>0.1075</v>
      </c>
      <c r="AM1543" s="259" t="s">
        <v>149</v>
      </c>
      <c r="AN1543" s="5">
        <v>764417.49999999988</v>
      </c>
      <c r="AO1543" s="5" t="s">
        <v>268</v>
      </c>
    </row>
    <row r="1544" spans="29:41" x14ac:dyDescent="0.3">
      <c r="AC1544" s="258">
        <v>3</v>
      </c>
      <c r="AD1544" s="79">
        <v>48458</v>
      </c>
      <c r="AE1544" s="244" t="s">
        <v>176</v>
      </c>
      <c r="AF1544" s="5">
        <v>9851.3957521685443</v>
      </c>
      <c r="AG1544" s="5">
        <v>6673.7463561010154</v>
      </c>
      <c r="AH1544" s="5">
        <v>16525.14210826956</v>
      </c>
      <c r="AI1544" s="5">
        <v>735124.94167306111</v>
      </c>
      <c r="AJ1544" s="5">
        <v>29292.55832693887</v>
      </c>
      <c r="AK1544" s="5">
        <v>20282.867997869813</v>
      </c>
      <c r="AL1544" s="259">
        <v>0.1075</v>
      </c>
      <c r="AM1544" s="259" t="s">
        <v>149</v>
      </c>
      <c r="AN1544" s="5">
        <v>764417.49999999988</v>
      </c>
      <c r="AO1544" s="5" t="s">
        <v>268</v>
      </c>
    </row>
    <row r="1545" spans="29:41" x14ac:dyDescent="0.3">
      <c r="AC1545" s="258">
        <v>4</v>
      </c>
      <c r="AD1545" s="79">
        <v>48488</v>
      </c>
      <c r="AE1545" s="244" t="s">
        <v>176</v>
      </c>
      <c r="AF1545" s="5">
        <v>9939.647839115054</v>
      </c>
      <c r="AG1545" s="5">
        <v>6585.4942691545057</v>
      </c>
      <c r="AH1545" s="5">
        <v>16525.14210826956</v>
      </c>
      <c r="AI1545" s="5">
        <v>725185.29383394611</v>
      </c>
      <c r="AJ1545" s="5">
        <v>39232.206166053926</v>
      </c>
      <c r="AK1545" s="5">
        <v>26868.36226702432</v>
      </c>
      <c r="AL1545" s="259">
        <v>0.1075</v>
      </c>
      <c r="AM1545" s="259" t="s">
        <v>149</v>
      </c>
      <c r="AN1545" s="5">
        <v>764417.49999999988</v>
      </c>
      <c r="AO1545" s="5" t="s">
        <v>268</v>
      </c>
    </row>
    <row r="1546" spans="29:41" x14ac:dyDescent="0.3">
      <c r="AC1546" s="258">
        <v>5</v>
      </c>
      <c r="AD1546" s="79">
        <v>48519</v>
      </c>
      <c r="AE1546" s="244" t="s">
        <v>176</v>
      </c>
      <c r="AF1546" s="5">
        <v>10028.690517673793</v>
      </c>
      <c r="AG1546" s="5">
        <v>6496.4515905957669</v>
      </c>
      <c r="AH1546" s="5">
        <v>16525.14210826956</v>
      </c>
      <c r="AI1546" s="5">
        <v>715156.60331627238</v>
      </c>
      <c r="AJ1546" s="5">
        <v>49260.896683727718</v>
      </c>
      <c r="AK1546" s="5">
        <v>33364.813857620087</v>
      </c>
      <c r="AL1546" s="259">
        <v>0.1075</v>
      </c>
      <c r="AM1546" s="259" t="s">
        <v>149</v>
      </c>
      <c r="AN1546" s="5">
        <v>764417.49999999988</v>
      </c>
      <c r="AO1546" s="5" t="s">
        <v>268</v>
      </c>
    </row>
    <row r="1547" spans="29:41" x14ac:dyDescent="0.3">
      <c r="AC1547" s="258">
        <v>6</v>
      </c>
      <c r="AD1547" s="79">
        <v>48549</v>
      </c>
      <c r="AE1547" s="244" t="s">
        <v>176</v>
      </c>
      <c r="AF1547" s="5">
        <v>10118.530870227958</v>
      </c>
      <c r="AG1547" s="5">
        <v>6406.6112380416062</v>
      </c>
      <c r="AH1547" s="5">
        <v>16525.142108269563</v>
      </c>
      <c r="AI1547" s="5">
        <v>705038.07244604442</v>
      </c>
      <c r="AJ1547" s="5">
        <v>59379.427553955677</v>
      </c>
      <c r="AK1547" s="5">
        <v>39771.425095661696</v>
      </c>
      <c r="AL1547" s="259">
        <v>0.1075</v>
      </c>
      <c r="AM1547" s="259" t="s">
        <v>149</v>
      </c>
      <c r="AN1547" s="5">
        <v>764417.49999999988</v>
      </c>
      <c r="AO1547" s="5" t="s">
        <v>268</v>
      </c>
    </row>
    <row r="1548" spans="29:41" x14ac:dyDescent="0.3">
      <c r="AC1548" s="258">
        <v>7</v>
      </c>
      <c r="AD1548" s="79">
        <v>48580</v>
      </c>
      <c r="AE1548" s="244" t="s">
        <v>176</v>
      </c>
      <c r="AF1548" s="5">
        <v>10209.176042607083</v>
      </c>
      <c r="AG1548" s="5">
        <v>6315.966065662481</v>
      </c>
      <c r="AH1548" s="5">
        <v>16525.142108269563</v>
      </c>
      <c r="AI1548" s="5">
        <v>694828.89640343736</v>
      </c>
      <c r="AJ1548" s="5">
        <v>69588.603596562753</v>
      </c>
      <c r="AK1548" s="5">
        <v>46087.39116132418</v>
      </c>
      <c r="AL1548" s="259">
        <v>0.1075</v>
      </c>
      <c r="AM1548" s="259" t="s">
        <v>149</v>
      </c>
      <c r="AN1548" s="5">
        <v>764417.49999999988</v>
      </c>
      <c r="AO1548" s="5" t="s">
        <v>268</v>
      </c>
    </row>
    <row r="1549" spans="29:41" x14ac:dyDescent="0.3">
      <c r="AC1549" s="258">
        <v>8</v>
      </c>
      <c r="AD1549" s="79">
        <v>48611</v>
      </c>
      <c r="AE1549" s="244" t="s">
        <v>176</v>
      </c>
      <c r="AF1549" s="5">
        <v>10300.633244655437</v>
      </c>
      <c r="AG1549" s="5">
        <v>6224.5088636141263</v>
      </c>
      <c r="AH1549" s="5">
        <v>16525.142108269563</v>
      </c>
      <c r="AI1549" s="5">
        <v>684528.26315878192</v>
      </c>
      <c r="AJ1549" s="5">
        <v>79889.236841218197</v>
      </c>
      <c r="AK1549" s="5">
        <v>52311.90002493831</v>
      </c>
      <c r="AL1549" s="259">
        <v>0.1075</v>
      </c>
      <c r="AM1549" s="259" t="s">
        <v>149</v>
      </c>
      <c r="AN1549" s="5">
        <v>764417.49999999988</v>
      </c>
      <c r="AO1549" s="5" t="s">
        <v>268</v>
      </c>
    </row>
    <row r="1550" spans="29:41" x14ac:dyDescent="0.3">
      <c r="AC1550" s="258">
        <v>9</v>
      </c>
      <c r="AD1550" s="79">
        <v>48639</v>
      </c>
      <c r="AE1550" s="244" t="s">
        <v>176</v>
      </c>
      <c r="AF1550" s="5">
        <v>10392.909750805477</v>
      </c>
      <c r="AG1550" s="5">
        <v>6132.2323574640877</v>
      </c>
      <c r="AH1550" s="5">
        <v>16525.142108269563</v>
      </c>
      <c r="AI1550" s="5">
        <v>674135.35340797645</v>
      </c>
      <c r="AJ1550" s="5">
        <v>90282.146592023666</v>
      </c>
      <c r="AK1550" s="5">
        <v>58444.1323824024</v>
      </c>
      <c r="AL1550" s="259">
        <v>0.1075</v>
      </c>
      <c r="AM1550" s="259" t="s">
        <v>149</v>
      </c>
      <c r="AN1550" s="5">
        <v>764417.49999999988</v>
      </c>
      <c r="AO1550" s="5" t="s">
        <v>268</v>
      </c>
    </row>
    <row r="1551" spans="29:41" x14ac:dyDescent="0.3">
      <c r="AC1551" s="258">
        <v>10</v>
      </c>
      <c r="AD1551" s="79">
        <v>48670</v>
      </c>
      <c r="AE1551" s="244" t="s">
        <v>176</v>
      </c>
      <c r="AF1551" s="5">
        <v>10486.012900656442</v>
      </c>
      <c r="AG1551" s="5">
        <v>6039.1292076131222</v>
      </c>
      <c r="AH1551" s="5">
        <v>16525.142108269563</v>
      </c>
      <c r="AI1551" s="5">
        <v>663649.34050732001</v>
      </c>
      <c r="AJ1551" s="5">
        <v>100768.1594926801</v>
      </c>
      <c r="AK1551" s="5">
        <v>64483.261590015522</v>
      </c>
      <c r="AL1551" s="259">
        <v>0.1075</v>
      </c>
      <c r="AM1551" s="259" t="s">
        <v>149</v>
      </c>
      <c r="AN1551" s="5">
        <v>764417.49999999988</v>
      </c>
      <c r="AO1551" s="5" t="s">
        <v>268</v>
      </c>
    </row>
    <row r="1552" spans="29:41" x14ac:dyDescent="0.3">
      <c r="AC1552" s="258">
        <v>11</v>
      </c>
      <c r="AD1552" s="79">
        <v>48700</v>
      </c>
      <c r="AE1552" s="244" t="s">
        <v>176</v>
      </c>
      <c r="AF1552" s="5">
        <v>10579.950099558155</v>
      </c>
      <c r="AG1552" s="5">
        <v>5945.1920087114086</v>
      </c>
      <c r="AH1552" s="5">
        <v>16525.142108269563</v>
      </c>
      <c r="AI1552" s="5">
        <v>653069.39040776191</v>
      </c>
      <c r="AJ1552" s="5">
        <v>111348.10959223827</v>
      </c>
      <c r="AK1552" s="5">
        <v>70428.453598726934</v>
      </c>
      <c r="AL1552" s="259">
        <v>0.1075</v>
      </c>
      <c r="AM1552" s="259" t="s">
        <v>149</v>
      </c>
      <c r="AN1552" s="5">
        <v>764417.49999999988</v>
      </c>
      <c r="AO1552" s="5" t="s">
        <v>268</v>
      </c>
    </row>
    <row r="1553" spans="29:41" x14ac:dyDescent="0.3">
      <c r="AC1553" s="258">
        <v>12</v>
      </c>
      <c r="AD1553" s="79">
        <v>48731</v>
      </c>
      <c r="AE1553" s="244" t="s">
        <v>176</v>
      </c>
      <c r="AF1553" s="5">
        <v>10674.728819200031</v>
      </c>
      <c r="AG1553" s="5">
        <v>5850.4132890695337</v>
      </c>
      <c r="AH1553" s="5">
        <v>16525.142108269563</v>
      </c>
      <c r="AI1553" s="5">
        <v>642394.66158856184</v>
      </c>
      <c r="AJ1553" s="5">
        <v>122022.83841143829</v>
      </c>
      <c r="AK1553" s="5">
        <v>76278.866887796466</v>
      </c>
      <c r="AL1553" s="259">
        <v>0.1075</v>
      </c>
      <c r="AM1553" s="259" t="s">
        <v>149</v>
      </c>
      <c r="AN1553" s="5">
        <v>764417.49999999988</v>
      </c>
      <c r="AO1553" s="5" t="s">
        <v>268</v>
      </c>
    </row>
    <row r="1554" spans="29:41" x14ac:dyDescent="0.3">
      <c r="AC1554" s="258">
        <v>13</v>
      </c>
      <c r="AD1554" s="79">
        <v>48761</v>
      </c>
      <c r="AE1554" s="244" t="s">
        <v>176</v>
      </c>
      <c r="AF1554" s="5">
        <v>10770.356598205362</v>
      </c>
      <c r="AG1554" s="5">
        <v>5754.7855100642</v>
      </c>
      <c r="AH1554" s="5">
        <v>16525.142108269563</v>
      </c>
      <c r="AI1554" s="5">
        <v>631624.30499035644</v>
      </c>
      <c r="AJ1554" s="5">
        <v>132793.19500964365</v>
      </c>
      <c r="AK1554" s="5">
        <v>82033.652397860671</v>
      </c>
      <c r="AL1554" s="259">
        <v>0.1075</v>
      </c>
      <c r="AM1554" s="259" t="s">
        <v>149</v>
      </c>
      <c r="AN1554" s="5">
        <v>764417.49999999988</v>
      </c>
      <c r="AO1554" s="5" t="s">
        <v>268</v>
      </c>
    </row>
    <row r="1555" spans="29:41" x14ac:dyDescent="0.3">
      <c r="AC1555" s="258">
        <v>14</v>
      </c>
      <c r="AD1555" s="79">
        <v>48792</v>
      </c>
      <c r="AE1555" s="244" t="s">
        <v>176</v>
      </c>
      <c r="AF1555" s="5">
        <v>10866.841042730954</v>
      </c>
      <c r="AG1555" s="5">
        <v>5658.3010655386097</v>
      </c>
      <c r="AH1555" s="5">
        <v>16525.142108269563</v>
      </c>
      <c r="AI1555" s="5">
        <v>620757.46394762548</v>
      </c>
      <c r="AJ1555" s="5">
        <v>143660.03605237461</v>
      </c>
      <c r="AK1555" s="5">
        <v>87691.953463399288</v>
      </c>
      <c r="AL1555" s="259">
        <v>0.1075</v>
      </c>
      <c r="AM1555" s="259" t="s">
        <v>149</v>
      </c>
      <c r="AN1555" s="5">
        <v>764417.49999999988</v>
      </c>
      <c r="AO1555" s="5" t="s">
        <v>268</v>
      </c>
    </row>
    <row r="1556" spans="29:41" x14ac:dyDescent="0.3">
      <c r="AC1556" s="258">
        <v>15</v>
      </c>
      <c r="AD1556" s="79">
        <v>48823</v>
      </c>
      <c r="AE1556" s="244" t="s">
        <v>176</v>
      </c>
      <c r="AF1556" s="5">
        <v>10964.189827072085</v>
      </c>
      <c r="AG1556" s="5">
        <v>5560.9522811974784</v>
      </c>
      <c r="AH1556" s="5">
        <v>16525.142108269563</v>
      </c>
      <c r="AI1556" s="5">
        <v>609793.2741205534</v>
      </c>
      <c r="AJ1556" s="5">
        <v>154624.22587944669</v>
      </c>
      <c r="AK1556" s="5">
        <v>93252.905744596763</v>
      </c>
      <c r="AL1556" s="259">
        <v>0.1075</v>
      </c>
      <c r="AM1556" s="259" t="s">
        <v>149</v>
      </c>
      <c r="AN1556" s="5">
        <v>764417.49999999988</v>
      </c>
      <c r="AO1556" s="5" t="s">
        <v>268</v>
      </c>
    </row>
    <row r="1557" spans="29:41" x14ac:dyDescent="0.3">
      <c r="AC1557" s="258">
        <v>16</v>
      </c>
      <c r="AD1557" s="79">
        <v>48853</v>
      </c>
      <c r="AE1557" s="244" t="s">
        <v>176</v>
      </c>
      <c r="AF1557" s="5">
        <v>11062.41069427294</v>
      </c>
      <c r="AG1557" s="5">
        <v>5462.7314139966238</v>
      </c>
      <c r="AH1557" s="5">
        <v>16525.142108269563</v>
      </c>
      <c r="AI1557" s="5">
        <v>598730.86342628044</v>
      </c>
      <c r="AJ1557" s="5">
        <v>165686.63657371962</v>
      </c>
      <c r="AK1557" s="5">
        <v>98715.637158593381</v>
      </c>
      <c r="AL1557" s="259">
        <v>0.1075</v>
      </c>
      <c r="AM1557" s="259" t="s">
        <v>149</v>
      </c>
      <c r="AN1557" s="5">
        <v>764417.49999999988</v>
      </c>
      <c r="AO1557" s="5" t="s">
        <v>268</v>
      </c>
    </row>
    <row r="1558" spans="29:41" x14ac:dyDescent="0.3">
      <c r="AC1558" s="258">
        <v>17</v>
      </c>
      <c r="AD1558" s="79">
        <v>48884</v>
      </c>
      <c r="AE1558" s="244" t="s">
        <v>176</v>
      </c>
      <c r="AF1558" s="5">
        <v>11161.511456742468</v>
      </c>
      <c r="AG1558" s="5">
        <v>5363.6306515270953</v>
      </c>
      <c r="AH1558" s="5">
        <v>16525.142108269563</v>
      </c>
      <c r="AI1558" s="5">
        <v>587569.35196953802</v>
      </c>
      <c r="AJ1558" s="5">
        <v>176848.14803046209</v>
      </c>
      <c r="AK1558" s="5">
        <v>104079.26781012048</v>
      </c>
      <c r="AL1558" s="259">
        <v>0.1075</v>
      </c>
      <c r="AM1558" s="259" t="s">
        <v>149</v>
      </c>
      <c r="AN1558" s="5">
        <v>764417.49999999988</v>
      </c>
      <c r="AO1558" s="5" t="s">
        <v>268</v>
      </c>
    </row>
    <row r="1559" spans="29:41" x14ac:dyDescent="0.3">
      <c r="AC1559" s="258">
        <v>18</v>
      </c>
      <c r="AD1559" s="79">
        <v>48914</v>
      </c>
      <c r="AE1559" s="244" t="s">
        <v>176</v>
      </c>
      <c r="AF1559" s="5">
        <v>11261.499996875786</v>
      </c>
      <c r="AG1559" s="5">
        <v>5263.6421113937777</v>
      </c>
      <c r="AH1559" s="5">
        <v>16525.142108269563</v>
      </c>
      <c r="AI1559" s="5">
        <v>576307.85197266226</v>
      </c>
      <c r="AJ1559" s="5">
        <v>188109.64802733788</v>
      </c>
      <c r="AK1559" s="5">
        <v>109342.90992151426</v>
      </c>
      <c r="AL1559" s="259">
        <v>0.1075</v>
      </c>
      <c r="AM1559" s="259" t="s">
        <v>149</v>
      </c>
      <c r="AN1559" s="5">
        <v>764417.49999999988</v>
      </c>
      <c r="AO1559" s="5" t="s">
        <v>268</v>
      </c>
    </row>
    <row r="1560" spans="29:41" x14ac:dyDescent="0.3">
      <c r="AC1560" s="258">
        <v>19</v>
      </c>
      <c r="AD1560" s="79">
        <v>48945</v>
      </c>
      <c r="AE1560" s="244" t="s">
        <v>176</v>
      </c>
      <c r="AF1560" s="5">
        <v>11362.384267681131</v>
      </c>
      <c r="AG1560" s="5">
        <v>5162.7578405884324</v>
      </c>
      <c r="AH1560" s="5">
        <v>16525.142108269563</v>
      </c>
      <c r="AI1560" s="5">
        <v>564945.4677049811</v>
      </c>
      <c r="AJ1560" s="5">
        <v>199472.03229501902</v>
      </c>
      <c r="AK1560" s="5">
        <v>114505.66776210269</v>
      </c>
      <c r="AL1560" s="259">
        <v>0.1075</v>
      </c>
      <c r="AM1560" s="259" t="s">
        <v>149</v>
      </c>
      <c r="AN1560" s="5">
        <v>764417.49999999988</v>
      </c>
      <c r="AO1560" s="5" t="s">
        <v>268</v>
      </c>
    </row>
    <row r="1561" spans="29:41" x14ac:dyDescent="0.3">
      <c r="AC1561" s="258">
        <v>20</v>
      </c>
      <c r="AD1561" s="79">
        <v>48976</v>
      </c>
      <c r="AE1561" s="244" t="s">
        <v>176</v>
      </c>
      <c r="AF1561" s="5">
        <v>11464.172293412441</v>
      </c>
      <c r="AG1561" s="5">
        <v>5060.9698148571224</v>
      </c>
      <c r="AH1561" s="5">
        <v>16525.142108269563</v>
      </c>
      <c r="AI1561" s="5">
        <v>553481.2954115686</v>
      </c>
      <c r="AJ1561" s="5">
        <v>210936.20458843146</v>
      </c>
      <c r="AK1561" s="5">
        <v>119566.63757695981</v>
      </c>
      <c r="AL1561" s="259">
        <v>0.1075</v>
      </c>
      <c r="AM1561" s="259" t="s">
        <v>149</v>
      </c>
      <c r="AN1561" s="5">
        <v>764417.49999999988</v>
      </c>
      <c r="AO1561" s="5" t="s">
        <v>268</v>
      </c>
    </row>
    <row r="1562" spans="29:41" x14ac:dyDescent="0.3">
      <c r="AC1562" s="258">
        <v>21</v>
      </c>
      <c r="AD1562" s="79">
        <v>49004</v>
      </c>
      <c r="AE1562" s="244" t="s">
        <v>176</v>
      </c>
      <c r="AF1562" s="5">
        <v>11566.872170207595</v>
      </c>
      <c r="AG1562" s="5">
        <v>4958.2699380619688</v>
      </c>
      <c r="AH1562" s="5">
        <v>16525.142108269563</v>
      </c>
      <c r="AI1562" s="5">
        <v>541914.42324136104</v>
      </c>
      <c r="AJ1562" s="5">
        <v>222503.07675863904</v>
      </c>
      <c r="AK1562" s="5">
        <v>124524.90751502178</v>
      </c>
      <c r="AL1562" s="259">
        <v>0.1075</v>
      </c>
      <c r="AM1562" s="259" t="s">
        <v>149</v>
      </c>
      <c r="AN1562" s="5">
        <v>764417.49999999988</v>
      </c>
      <c r="AO1562" s="5" t="s">
        <v>268</v>
      </c>
    </row>
    <row r="1563" spans="29:41" x14ac:dyDescent="0.3">
      <c r="AC1563" s="258">
        <v>22</v>
      </c>
      <c r="AD1563" s="79">
        <v>49035</v>
      </c>
      <c r="AE1563" s="244" t="s">
        <v>176</v>
      </c>
      <c r="AF1563" s="5">
        <v>11670.492066732371</v>
      </c>
      <c r="AG1563" s="5">
        <v>4854.6500415371929</v>
      </c>
      <c r="AH1563" s="5">
        <v>16525.142108269563</v>
      </c>
      <c r="AI1563" s="5">
        <v>530243.93117462867</v>
      </c>
      <c r="AJ1563" s="5">
        <v>234173.56882537142</v>
      </c>
      <c r="AK1563" s="5">
        <v>129379.55755655898</v>
      </c>
      <c r="AL1563" s="259">
        <v>0.1075</v>
      </c>
      <c r="AM1563" s="259" t="s">
        <v>149</v>
      </c>
      <c r="AN1563" s="5">
        <v>764417.49999999988</v>
      </c>
      <c r="AO1563" s="5" t="s">
        <v>268</v>
      </c>
    </row>
    <row r="1564" spans="29:41" x14ac:dyDescent="0.3">
      <c r="AC1564" s="258">
        <v>23</v>
      </c>
      <c r="AD1564" s="79">
        <v>49065</v>
      </c>
      <c r="AE1564" s="244" t="s">
        <v>176</v>
      </c>
      <c r="AF1564" s="5">
        <v>11775.040224830182</v>
      </c>
      <c r="AG1564" s="5">
        <v>4750.1018834393817</v>
      </c>
      <c r="AH1564" s="5">
        <v>16525.142108269563</v>
      </c>
      <c r="AI1564" s="5">
        <v>518468.89094979852</v>
      </c>
      <c r="AJ1564" s="5">
        <v>245948.6090502016</v>
      </c>
      <c r="AK1564" s="5">
        <v>134129.65943999836</v>
      </c>
      <c r="AL1564" s="259">
        <v>0.1075</v>
      </c>
      <c r="AM1564" s="259" t="s">
        <v>149</v>
      </c>
      <c r="AN1564" s="5">
        <v>764417.49999999988</v>
      </c>
      <c r="AO1564" s="5" t="s">
        <v>268</v>
      </c>
    </row>
    <row r="1565" spans="29:41" x14ac:dyDescent="0.3">
      <c r="AC1565" s="258">
        <v>24</v>
      </c>
      <c r="AD1565" s="79">
        <v>49096</v>
      </c>
      <c r="AE1565" s="244" t="s">
        <v>176</v>
      </c>
      <c r="AF1565" s="5">
        <v>11880.52496017762</v>
      </c>
      <c r="AG1565" s="5">
        <v>4644.6171480919447</v>
      </c>
      <c r="AH1565" s="5">
        <v>16525.142108269563</v>
      </c>
      <c r="AI1565" s="5">
        <v>506588.36598962091</v>
      </c>
      <c r="AJ1565" s="5">
        <v>257829.13401037923</v>
      </c>
      <c r="AK1565" s="5">
        <v>138774.27658809032</v>
      </c>
      <c r="AL1565" s="259">
        <v>0.1075</v>
      </c>
      <c r="AM1565" s="259" t="s">
        <v>149</v>
      </c>
      <c r="AN1565" s="5">
        <v>764417.49999999988</v>
      </c>
      <c r="AO1565" s="5" t="s">
        <v>268</v>
      </c>
    </row>
    <row r="1566" spans="29:41" x14ac:dyDescent="0.3">
      <c r="AC1566" s="258">
        <v>25</v>
      </c>
      <c r="AD1566" s="79">
        <v>49126</v>
      </c>
      <c r="AE1566" s="244" t="s">
        <v>176</v>
      </c>
      <c r="AF1566" s="5">
        <v>11986.95466294588</v>
      </c>
      <c r="AG1566" s="5">
        <v>4538.1874453236869</v>
      </c>
      <c r="AH1566" s="5">
        <v>16525.142108269567</v>
      </c>
      <c r="AI1566" s="5">
        <v>494601.41132667504</v>
      </c>
      <c r="AJ1566" s="5">
        <v>269816.08867332514</v>
      </c>
      <c r="AK1566" s="5">
        <v>143312.464033414</v>
      </c>
      <c r="AL1566" s="259">
        <v>0.1075</v>
      </c>
      <c r="AM1566" s="259" t="s">
        <v>149</v>
      </c>
      <c r="AN1566" s="5">
        <v>764417.49999999988</v>
      </c>
      <c r="AO1566" s="5" t="s">
        <v>268</v>
      </c>
    </row>
    <row r="1567" spans="29:41" x14ac:dyDescent="0.3">
      <c r="AC1567" s="258">
        <v>26</v>
      </c>
      <c r="AD1567" s="79">
        <v>49157</v>
      </c>
      <c r="AE1567" s="244" t="s">
        <v>176</v>
      </c>
      <c r="AF1567" s="5">
        <v>12094.337798468103</v>
      </c>
      <c r="AG1567" s="5">
        <v>4430.8043098014641</v>
      </c>
      <c r="AH1567" s="5">
        <v>16525.142108269567</v>
      </c>
      <c r="AI1567" s="5">
        <v>482507.07352820691</v>
      </c>
      <c r="AJ1567" s="5">
        <v>281910.42647179327</v>
      </c>
      <c r="AK1567" s="5">
        <v>147743.26834321546</v>
      </c>
      <c r="AL1567" s="259">
        <v>0.1075</v>
      </c>
      <c r="AM1567" s="259" t="s">
        <v>149</v>
      </c>
      <c r="AN1567" s="5">
        <v>764417.49999999988</v>
      </c>
      <c r="AO1567" s="5" t="s">
        <v>268</v>
      </c>
    </row>
    <row r="1568" spans="29:41" x14ac:dyDescent="0.3">
      <c r="AC1568" s="258">
        <v>27</v>
      </c>
      <c r="AD1568" s="79">
        <v>49188</v>
      </c>
      <c r="AE1568" s="244" t="s">
        <v>176</v>
      </c>
      <c r="AF1568" s="5">
        <v>12202.682907912713</v>
      </c>
      <c r="AG1568" s="5">
        <v>4322.4592003568532</v>
      </c>
      <c r="AH1568" s="5">
        <v>16525.142108269567</v>
      </c>
      <c r="AI1568" s="5">
        <v>470304.3906202942</v>
      </c>
      <c r="AJ1568" s="5">
        <v>294113.10937970597</v>
      </c>
      <c r="AK1568" s="5">
        <v>152065.72754357231</v>
      </c>
      <c r="AL1568" s="259">
        <v>0.1075</v>
      </c>
      <c r="AM1568" s="259" t="s">
        <v>149</v>
      </c>
      <c r="AN1568" s="5">
        <v>764417.49999999988</v>
      </c>
      <c r="AO1568" s="5" t="s">
        <v>268</v>
      </c>
    </row>
    <row r="1569" spans="29:41" x14ac:dyDescent="0.3">
      <c r="AC1569" s="258">
        <v>28</v>
      </c>
      <c r="AD1569" s="79">
        <v>49218</v>
      </c>
      <c r="AE1569" s="244" t="s">
        <v>176</v>
      </c>
      <c r="AF1569" s="5">
        <v>12311.99860896276</v>
      </c>
      <c r="AG1569" s="5">
        <v>4213.1434993068024</v>
      </c>
      <c r="AH1569" s="5">
        <v>16525.142108269563</v>
      </c>
      <c r="AI1569" s="5">
        <v>457992.39201133145</v>
      </c>
      <c r="AJ1569" s="5">
        <v>306425.10798866872</v>
      </c>
      <c r="AK1569" s="5">
        <v>156278.87104287912</v>
      </c>
      <c r="AL1569" s="259">
        <v>0.1075</v>
      </c>
      <c r="AM1569" s="259" t="s">
        <v>149</v>
      </c>
      <c r="AN1569" s="5">
        <v>764417.49999999988</v>
      </c>
      <c r="AO1569" s="5" t="s">
        <v>268</v>
      </c>
    </row>
    <row r="1570" spans="29:41" x14ac:dyDescent="0.3">
      <c r="AC1570" s="258">
        <v>29</v>
      </c>
      <c r="AD1570" s="79">
        <v>49249</v>
      </c>
      <c r="AE1570" s="244" t="s">
        <v>176</v>
      </c>
      <c r="AF1570" s="5">
        <v>12422.293596501386</v>
      </c>
      <c r="AG1570" s="5">
        <v>4102.8485117681776</v>
      </c>
      <c r="AH1570" s="5">
        <v>16525.142108269563</v>
      </c>
      <c r="AI1570" s="5">
        <v>445570.09841483005</v>
      </c>
      <c r="AJ1570" s="5">
        <v>318847.40158517013</v>
      </c>
      <c r="AK1570" s="5">
        <v>160381.71955464731</v>
      </c>
      <c r="AL1570" s="259">
        <v>0.1075</v>
      </c>
      <c r="AM1570" s="259" t="s">
        <v>149</v>
      </c>
      <c r="AN1570" s="5">
        <v>764417.49999999988</v>
      </c>
      <c r="AO1570" s="5" t="s">
        <v>268</v>
      </c>
    </row>
    <row r="1571" spans="29:41" x14ac:dyDescent="0.3">
      <c r="AC1571" s="258">
        <v>30</v>
      </c>
      <c r="AD1571" s="79">
        <v>49279</v>
      </c>
      <c r="AE1571" s="244" t="s">
        <v>176</v>
      </c>
      <c r="AF1571" s="5">
        <v>12533.576643303382</v>
      </c>
      <c r="AG1571" s="5">
        <v>3991.5654649661856</v>
      </c>
      <c r="AH1571" s="5">
        <v>16525.142108269567</v>
      </c>
      <c r="AI1571" s="5">
        <v>433036.52177152666</v>
      </c>
      <c r="AJ1571" s="5">
        <v>331380.97822847351</v>
      </c>
      <c r="AK1571" s="5">
        <v>164373.28501961348</v>
      </c>
      <c r="AL1571" s="259">
        <v>0.1075</v>
      </c>
      <c r="AM1571" s="259" t="s">
        <v>149</v>
      </c>
      <c r="AN1571" s="5">
        <v>764417.49999999988</v>
      </c>
      <c r="AO1571" s="5" t="s">
        <v>268</v>
      </c>
    </row>
    <row r="1572" spans="29:41" x14ac:dyDescent="0.3">
      <c r="AC1572" s="258">
        <v>31</v>
      </c>
      <c r="AD1572" s="79">
        <v>49310</v>
      </c>
      <c r="AE1572" s="244" t="s">
        <v>176</v>
      </c>
      <c r="AF1572" s="5">
        <v>12645.856600732974</v>
      </c>
      <c r="AG1572" s="5">
        <v>3879.2855075365928</v>
      </c>
      <c r="AH1572" s="5">
        <v>16525.142108269567</v>
      </c>
      <c r="AI1572" s="5">
        <v>420390.66517079371</v>
      </c>
      <c r="AJ1572" s="5">
        <v>344026.83482920646</v>
      </c>
      <c r="AK1572" s="5">
        <v>168252.57052715006</v>
      </c>
      <c r="AL1572" s="259">
        <v>0.1075</v>
      </c>
      <c r="AM1572" s="259" t="s">
        <v>149</v>
      </c>
      <c r="AN1572" s="5">
        <v>764417.49999999988</v>
      </c>
      <c r="AO1572" s="5" t="s">
        <v>268</v>
      </c>
    </row>
    <row r="1573" spans="29:41" x14ac:dyDescent="0.3">
      <c r="AC1573" s="258">
        <v>32</v>
      </c>
      <c r="AD1573" s="79">
        <v>49341</v>
      </c>
      <c r="AE1573" s="244" t="s">
        <v>176</v>
      </c>
      <c r="AF1573" s="5">
        <v>12759.14239944787</v>
      </c>
      <c r="AG1573" s="5">
        <v>3765.9997088216937</v>
      </c>
      <c r="AH1573" s="5">
        <v>16525.142108269563</v>
      </c>
      <c r="AI1573" s="5">
        <v>407631.52277134586</v>
      </c>
      <c r="AJ1573" s="5">
        <v>356785.97722865432</v>
      </c>
      <c r="AK1573" s="5">
        <v>172018.57023597177</v>
      </c>
      <c r="AL1573" s="259">
        <v>0.1075</v>
      </c>
      <c r="AM1573" s="259" t="s">
        <v>149</v>
      </c>
      <c r="AN1573" s="5">
        <v>764417.49999999988</v>
      </c>
      <c r="AO1573" s="5" t="s">
        <v>268</v>
      </c>
    </row>
    <row r="1574" spans="29:41" x14ac:dyDescent="0.3">
      <c r="AC1574" s="258">
        <v>33</v>
      </c>
      <c r="AD1574" s="79">
        <v>49369</v>
      </c>
      <c r="AE1574" s="244" t="s">
        <v>176</v>
      </c>
      <c r="AF1574" s="5">
        <v>12873.443050109594</v>
      </c>
      <c r="AG1574" s="5">
        <v>3651.6990581599734</v>
      </c>
      <c r="AH1574" s="5">
        <v>16525.142108269567</v>
      </c>
      <c r="AI1574" s="5">
        <v>394758.07972123625</v>
      </c>
      <c r="AJ1574" s="5">
        <v>369659.42027876392</v>
      </c>
      <c r="AK1574" s="5">
        <v>175670.26929413175</v>
      </c>
      <c r="AL1574" s="259">
        <v>0.1075</v>
      </c>
      <c r="AM1574" s="259" t="s">
        <v>149</v>
      </c>
      <c r="AN1574" s="5">
        <v>764417.49999999988</v>
      </c>
      <c r="AO1574" s="5" t="s">
        <v>268</v>
      </c>
    </row>
    <row r="1575" spans="29:41" x14ac:dyDescent="0.3">
      <c r="AC1575" s="258">
        <v>34</v>
      </c>
      <c r="AD1575" s="79">
        <v>49400</v>
      </c>
      <c r="AE1575" s="244" t="s">
        <v>176</v>
      </c>
      <c r="AF1575" s="5">
        <v>12988.767644100159</v>
      </c>
      <c r="AG1575" s="5">
        <v>3536.3744641694079</v>
      </c>
      <c r="AH1575" s="5">
        <v>16525.142108269567</v>
      </c>
      <c r="AI1575" s="5">
        <v>381769.31207713607</v>
      </c>
      <c r="AJ1575" s="5">
        <v>382648.1879228641</v>
      </c>
      <c r="AK1575" s="5">
        <v>179206.64375830116</v>
      </c>
      <c r="AL1575" s="259">
        <v>0.1075</v>
      </c>
      <c r="AM1575" s="259" t="s">
        <v>149</v>
      </c>
      <c r="AN1575" s="5">
        <v>764417.49999999988</v>
      </c>
      <c r="AO1575" s="5" t="s">
        <v>268</v>
      </c>
    </row>
    <row r="1576" spans="29:41" x14ac:dyDescent="0.3">
      <c r="AC1576" s="258">
        <v>35</v>
      </c>
      <c r="AD1576" s="79">
        <v>49430</v>
      </c>
      <c r="AE1576" s="244" t="s">
        <v>176</v>
      </c>
      <c r="AF1576" s="5">
        <v>13105.125354245223</v>
      </c>
      <c r="AG1576" s="5">
        <v>3420.0167540243438</v>
      </c>
      <c r="AH1576" s="5">
        <v>16525.142108269567</v>
      </c>
      <c r="AI1576" s="5">
        <v>368664.18672289082</v>
      </c>
      <c r="AJ1576" s="5">
        <v>395753.31327710935</v>
      </c>
      <c r="AK1576" s="5">
        <v>182626.6605123255</v>
      </c>
      <c r="AL1576" s="259">
        <v>0.1075</v>
      </c>
      <c r="AM1576" s="259" t="s">
        <v>149</v>
      </c>
      <c r="AN1576" s="5">
        <v>764417.49999999988</v>
      </c>
      <c r="AO1576" s="5" t="s">
        <v>268</v>
      </c>
    </row>
    <row r="1577" spans="29:41" x14ac:dyDescent="0.3">
      <c r="AC1577" s="258">
        <v>36</v>
      </c>
      <c r="AD1577" s="79">
        <v>49461</v>
      </c>
      <c r="AE1577" s="244" t="s">
        <v>176</v>
      </c>
      <c r="AF1577" s="5">
        <v>13222.525435543666</v>
      </c>
      <c r="AG1577" s="5">
        <v>3302.6166727258969</v>
      </c>
      <c r="AH1577" s="5">
        <v>16525.142108269563</v>
      </c>
      <c r="AI1577" s="5">
        <v>355441.66128734715</v>
      </c>
      <c r="AJ1577" s="5">
        <v>408975.83871265303</v>
      </c>
      <c r="AK1577" s="5">
        <v>185929.27718505141</v>
      </c>
      <c r="AL1577" s="259">
        <v>0.1075</v>
      </c>
      <c r="AM1577" s="259" t="s">
        <v>149</v>
      </c>
      <c r="AN1577" s="5">
        <v>764417.49999999988</v>
      </c>
      <c r="AO1577" s="5" t="s">
        <v>268</v>
      </c>
    </row>
    <row r="1578" spans="29:41" x14ac:dyDescent="0.3">
      <c r="AC1578" s="258">
        <v>37</v>
      </c>
      <c r="AD1578" s="79">
        <v>49491</v>
      </c>
      <c r="AE1578" s="244" t="s">
        <v>176</v>
      </c>
      <c r="AF1578" s="5">
        <v>13340.977225903745</v>
      </c>
      <c r="AG1578" s="5">
        <v>3184.1648823658184</v>
      </c>
      <c r="AH1578" s="5">
        <v>16525.142108269563</v>
      </c>
      <c r="AI1578" s="5">
        <v>342100.68406144337</v>
      </c>
      <c r="AJ1578" s="5">
        <v>422316.8159385568</v>
      </c>
      <c r="AK1578" s="5">
        <v>189113.44206741723</v>
      </c>
      <c r="AL1578" s="259">
        <v>0.1075</v>
      </c>
      <c r="AM1578" s="259" t="s">
        <v>149</v>
      </c>
      <c r="AN1578" s="5">
        <v>764417.49999999988</v>
      </c>
      <c r="AO1578" s="5" t="s">
        <v>268</v>
      </c>
    </row>
    <row r="1579" spans="29:41" x14ac:dyDescent="0.3">
      <c r="AC1579" s="258">
        <v>38</v>
      </c>
      <c r="AD1579" s="79">
        <v>49522</v>
      </c>
      <c r="AE1579" s="244" t="s">
        <v>176</v>
      </c>
      <c r="AF1579" s="5">
        <v>13460.490146885804</v>
      </c>
      <c r="AG1579" s="5">
        <v>3064.6519613837636</v>
      </c>
      <c r="AH1579" s="5">
        <v>16525.142108269567</v>
      </c>
      <c r="AI1579" s="5">
        <v>328640.19391455757</v>
      </c>
      <c r="AJ1579" s="5">
        <v>435777.3060854426</v>
      </c>
      <c r="AK1579" s="5">
        <v>192178.09402880099</v>
      </c>
      <c r="AL1579" s="259">
        <v>0.1075</v>
      </c>
      <c r="AM1579" s="259" t="s">
        <v>149</v>
      </c>
      <c r="AN1579" s="5">
        <v>764417.49999999988</v>
      </c>
      <c r="AO1579" s="5" t="s">
        <v>268</v>
      </c>
    </row>
    <row r="1580" spans="29:41" x14ac:dyDescent="0.3">
      <c r="AC1580" s="258">
        <v>39</v>
      </c>
      <c r="AD1580" s="79">
        <v>49553</v>
      </c>
      <c r="AE1580" s="244" t="s">
        <v>176</v>
      </c>
      <c r="AF1580" s="5">
        <v>13581.073704451652</v>
      </c>
      <c r="AG1580" s="5">
        <v>2944.0684038179115</v>
      </c>
      <c r="AH1580" s="5">
        <v>16525.142108269563</v>
      </c>
      <c r="AI1580" s="5">
        <v>315059.1202101059</v>
      </c>
      <c r="AJ1580" s="5">
        <v>449358.37978989427</v>
      </c>
      <c r="AK1580" s="5">
        <v>195122.1624326189</v>
      </c>
      <c r="AL1580" s="259">
        <v>0.1075</v>
      </c>
      <c r="AM1580" s="259" t="s">
        <v>149</v>
      </c>
      <c r="AN1580" s="5">
        <v>764417.49999999988</v>
      </c>
      <c r="AO1580" s="5" t="s">
        <v>268</v>
      </c>
    </row>
    <row r="1581" spans="29:41" x14ac:dyDescent="0.3">
      <c r="AC1581" s="258">
        <v>40</v>
      </c>
      <c r="AD1581" s="79">
        <v>49583</v>
      </c>
      <c r="AE1581" s="244" t="s">
        <v>176</v>
      </c>
      <c r="AF1581" s="5">
        <v>13702.737489720694</v>
      </c>
      <c r="AG1581" s="5">
        <v>2822.4046185488655</v>
      </c>
      <c r="AH1581" s="5">
        <v>16525.14210826956</v>
      </c>
      <c r="AI1581" s="5">
        <v>301356.38272038521</v>
      </c>
      <c r="AJ1581" s="5">
        <v>463061.11727961496</v>
      </c>
      <c r="AK1581" s="5">
        <v>197944.56705116777</v>
      </c>
      <c r="AL1581" s="259">
        <v>0.1075</v>
      </c>
      <c r="AM1581" s="259" t="s">
        <v>149</v>
      </c>
      <c r="AN1581" s="5">
        <v>764417.49999999988</v>
      </c>
      <c r="AO1581" s="5" t="s">
        <v>268</v>
      </c>
    </row>
    <row r="1582" spans="29:41" x14ac:dyDescent="0.3">
      <c r="AC1582" s="258">
        <v>41</v>
      </c>
      <c r="AD1582" s="79">
        <v>49614</v>
      </c>
      <c r="AE1582" s="244" t="s">
        <v>176</v>
      </c>
      <c r="AF1582" s="5">
        <v>13825.491179732779</v>
      </c>
      <c r="AG1582" s="5">
        <v>2699.6509285367842</v>
      </c>
      <c r="AH1582" s="5">
        <v>16525.142108269563</v>
      </c>
      <c r="AI1582" s="5">
        <v>287530.89154065243</v>
      </c>
      <c r="AJ1582" s="5">
        <v>476886.60845934774</v>
      </c>
      <c r="AK1582" s="5">
        <v>200644.21797970455</v>
      </c>
      <c r="AL1582" s="259">
        <v>0.1075</v>
      </c>
      <c r="AM1582" s="259" t="s">
        <v>149</v>
      </c>
      <c r="AN1582" s="5">
        <v>764417.49999999988</v>
      </c>
      <c r="AO1582" s="5" t="s">
        <v>268</v>
      </c>
    </row>
    <row r="1583" spans="29:41" x14ac:dyDescent="0.3">
      <c r="AC1583" s="258">
        <v>42</v>
      </c>
      <c r="AD1583" s="79">
        <v>49644</v>
      </c>
      <c r="AE1583" s="244" t="s">
        <v>176</v>
      </c>
      <c r="AF1583" s="5">
        <v>13949.344538217885</v>
      </c>
      <c r="AG1583" s="5">
        <v>2575.7975700516781</v>
      </c>
      <c r="AH1583" s="5">
        <v>16525.142108269563</v>
      </c>
      <c r="AI1583" s="5">
        <v>273581.54700243456</v>
      </c>
      <c r="AJ1583" s="5">
        <v>490835.95299756562</v>
      </c>
      <c r="AK1583" s="5">
        <v>203220.01554975624</v>
      </c>
      <c r="AL1583" s="259">
        <v>0.1075</v>
      </c>
      <c r="AM1583" s="259" t="s">
        <v>149</v>
      </c>
      <c r="AN1583" s="5">
        <v>764417.49999999988</v>
      </c>
      <c r="AO1583" s="5" t="s">
        <v>268</v>
      </c>
    </row>
    <row r="1584" spans="29:41" x14ac:dyDescent="0.3">
      <c r="AC1584" s="258">
        <v>43</v>
      </c>
      <c r="AD1584" s="79">
        <v>49675</v>
      </c>
      <c r="AE1584" s="244" t="s">
        <v>176</v>
      </c>
      <c r="AF1584" s="5">
        <v>14074.307416372754</v>
      </c>
      <c r="AG1584" s="5">
        <v>2450.8346918968095</v>
      </c>
      <c r="AH1584" s="5">
        <v>16525.142108269563</v>
      </c>
      <c r="AI1584" s="5">
        <v>259507.2395860618</v>
      </c>
      <c r="AJ1584" s="5">
        <v>504910.26041393838</v>
      </c>
      <c r="AK1584" s="5">
        <v>205670.85024165304</v>
      </c>
      <c r="AL1584" s="259">
        <v>0.1075</v>
      </c>
      <c r="AM1584" s="259" t="s">
        <v>149</v>
      </c>
      <c r="AN1584" s="5">
        <v>764417.49999999988</v>
      </c>
      <c r="AO1584" s="5" t="s">
        <v>268</v>
      </c>
    </row>
    <row r="1585" spans="29:41" x14ac:dyDescent="0.3">
      <c r="AC1585" s="258">
        <v>44</v>
      </c>
      <c r="AD1585" s="79">
        <v>49706</v>
      </c>
      <c r="AE1585" s="244" t="s">
        <v>176</v>
      </c>
      <c r="AF1585" s="5">
        <v>14200.389753644427</v>
      </c>
      <c r="AG1585" s="5">
        <v>2324.7523546251368</v>
      </c>
      <c r="AH1585" s="5">
        <v>16525.142108269563</v>
      </c>
      <c r="AI1585" s="5">
        <v>245306.84983241739</v>
      </c>
      <c r="AJ1585" s="5">
        <v>519110.65016758279</v>
      </c>
      <c r="AK1585" s="5">
        <v>207995.60259627819</v>
      </c>
      <c r="AL1585" s="259">
        <v>0.1075</v>
      </c>
      <c r="AM1585" s="259" t="s">
        <v>149</v>
      </c>
      <c r="AN1585" s="5">
        <v>764417.49999999988</v>
      </c>
      <c r="AO1585" s="5" t="s">
        <v>268</v>
      </c>
    </row>
    <row r="1586" spans="29:41" x14ac:dyDescent="0.3">
      <c r="AC1586" s="258">
        <v>45</v>
      </c>
      <c r="AD1586" s="79">
        <v>49735</v>
      </c>
      <c r="AE1586" s="244" t="s">
        <v>176</v>
      </c>
      <c r="AF1586" s="5">
        <v>14327.601578520824</v>
      </c>
      <c r="AG1586" s="5">
        <v>2197.5405297487391</v>
      </c>
      <c r="AH1586" s="5">
        <v>16525.142108269563</v>
      </c>
      <c r="AI1586" s="5">
        <v>230979.24825389657</v>
      </c>
      <c r="AJ1586" s="5">
        <v>533438.25174610363</v>
      </c>
      <c r="AK1586" s="5">
        <v>210193.14312602693</v>
      </c>
      <c r="AL1586" s="259">
        <v>0.1075</v>
      </c>
      <c r="AM1586" s="259" t="s">
        <v>149</v>
      </c>
      <c r="AN1586" s="5">
        <v>764417.49999999988</v>
      </c>
      <c r="AO1586" s="5" t="s">
        <v>268</v>
      </c>
    </row>
    <row r="1587" spans="29:41" x14ac:dyDescent="0.3">
      <c r="AC1587" s="258">
        <v>46</v>
      </c>
      <c r="AD1587" s="79">
        <v>49766</v>
      </c>
      <c r="AE1587" s="244" t="s">
        <v>176</v>
      </c>
      <c r="AF1587" s="5">
        <v>14455.95300932841</v>
      </c>
      <c r="AG1587" s="5">
        <v>2069.1890989411568</v>
      </c>
      <c r="AH1587" s="5">
        <v>16525.142108269567</v>
      </c>
      <c r="AI1587" s="5">
        <v>216523.29524456817</v>
      </c>
      <c r="AJ1587" s="5">
        <v>547894.20475543209</v>
      </c>
      <c r="AK1587" s="5">
        <v>212262.33222496809</v>
      </c>
      <c r="AL1587" s="259">
        <v>0.1075</v>
      </c>
      <c r="AM1587" s="259" t="s">
        <v>149</v>
      </c>
      <c r="AN1587" s="5">
        <v>764417.49999999988</v>
      </c>
      <c r="AO1587" s="5" t="s">
        <v>268</v>
      </c>
    </row>
    <row r="1588" spans="29:41" x14ac:dyDescent="0.3">
      <c r="AC1588" s="258">
        <v>47</v>
      </c>
      <c r="AD1588" s="79">
        <v>49796</v>
      </c>
      <c r="AE1588" s="244" t="s">
        <v>176</v>
      </c>
      <c r="AF1588" s="5">
        <v>14585.454255036973</v>
      </c>
      <c r="AG1588" s="5">
        <v>1939.6878532325898</v>
      </c>
      <c r="AH1588" s="5">
        <v>16525.142108269563</v>
      </c>
      <c r="AI1588" s="5">
        <v>201937.84098953119</v>
      </c>
      <c r="AJ1588" s="5">
        <v>562479.6590104691</v>
      </c>
      <c r="AK1588" s="5">
        <v>214202.02007820067</v>
      </c>
      <c r="AL1588" s="259">
        <v>0.1075</v>
      </c>
      <c r="AM1588" s="259" t="s">
        <v>149</v>
      </c>
      <c r="AN1588" s="5">
        <v>764417.49999999988</v>
      </c>
      <c r="AO1588" s="5" t="s">
        <v>268</v>
      </c>
    </row>
    <row r="1589" spans="29:41" x14ac:dyDescent="0.3">
      <c r="AC1589" s="258">
        <v>48</v>
      </c>
      <c r="AD1589" s="79">
        <v>49827</v>
      </c>
      <c r="AE1589" s="244" t="s">
        <v>176</v>
      </c>
      <c r="AF1589" s="5">
        <v>14716.11561607168</v>
      </c>
      <c r="AG1589" s="5">
        <v>1809.0264921978835</v>
      </c>
      <c r="AH1589" s="5">
        <v>16525.142108269563</v>
      </c>
      <c r="AI1589" s="5">
        <v>187221.72537345951</v>
      </c>
      <c r="AJ1589" s="5">
        <v>577195.77462654084</v>
      </c>
      <c r="AK1589" s="5">
        <v>216011.04657039855</v>
      </c>
      <c r="AL1589" s="259">
        <v>0.1075</v>
      </c>
      <c r="AM1589" s="259" t="s">
        <v>149</v>
      </c>
      <c r="AN1589" s="5">
        <v>764417.49999999988</v>
      </c>
      <c r="AO1589" s="5" t="s">
        <v>268</v>
      </c>
    </row>
    <row r="1590" spans="29:41" x14ac:dyDescent="0.3">
      <c r="AC1590" s="258">
        <v>49</v>
      </c>
      <c r="AD1590" s="79">
        <v>49857</v>
      </c>
      <c r="AE1590" s="244" t="s">
        <v>176</v>
      </c>
      <c r="AF1590" s="5">
        <v>14847.947485132325</v>
      </c>
      <c r="AG1590" s="5">
        <v>1677.1946231372415</v>
      </c>
      <c r="AH1590" s="5">
        <v>16525.142108269567</v>
      </c>
      <c r="AI1590" s="5">
        <v>172373.7778883272</v>
      </c>
      <c r="AJ1590" s="5">
        <v>592043.72211167321</v>
      </c>
      <c r="AK1590" s="5">
        <v>217688.2411935358</v>
      </c>
      <c r="AL1590" s="259">
        <v>0.1075</v>
      </c>
      <c r="AM1590" s="259" t="s">
        <v>149</v>
      </c>
      <c r="AN1590" s="5">
        <v>764417.49999999988</v>
      </c>
      <c r="AO1590" s="5" t="s">
        <v>268</v>
      </c>
    </row>
    <row r="1591" spans="29:41" x14ac:dyDescent="0.3">
      <c r="AC1591" s="258">
        <v>50</v>
      </c>
      <c r="AD1591" s="79">
        <v>49888</v>
      </c>
      <c r="AE1591" s="244" t="s">
        <v>176</v>
      </c>
      <c r="AF1591" s="5">
        <v>14980.960348019966</v>
      </c>
      <c r="AG1591" s="5">
        <v>1544.1817602495978</v>
      </c>
      <c r="AH1591" s="5">
        <v>16525.142108269563</v>
      </c>
      <c r="AI1591" s="5">
        <v>157392.81754030724</v>
      </c>
      <c r="AJ1591" s="5">
        <v>607024.68245969317</v>
      </c>
      <c r="AK1591" s="5">
        <v>219232.4229537854</v>
      </c>
      <c r="AL1591" s="259">
        <v>0.1075</v>
      </c>
      <c r="AM1591" s="259" t="s">
        <v>149</v>
      </c>
      <c r="AN1591" s="5">
        <v>764417.49999999988</v>
      </c>
      <c r="AO1591" s="5" t="s">
        <v>268</v>
      </c>
    </row>
    <row r="1592" spans="29:41" x14ac:dyDescent="0.3">
      <c r="AC1592" s="258">
        <v>51</v>
      </c>
      <c r="AD1592" s="79">
        <v>49919</v>
      </c>
      <c r="AE1592" s="244" t="s">
        <v>176</v>
      </c>
      <c r="AF1592" s="5">
        <v>15115.164784470981</v>
      </c>
      <c r="AG1592" s="5">
        <v>1409.9773237985858</v>
      </c>
      <c r="AH1592" s="5">
        <v>16525.142108269567</v>
      </c>
      <c r="AI1592" s="5">
        <v>142277.65275583626</v>
      </c>
      <c r="AJ1592" s="5">
        <v>622139.84724416421</v>
      </c>
      <c r="AK1592" s="5">
        <v>220642.40027758398</v>
      </c>
      <c r="AL1592" s="259">
        <v>0.1075</v>
      </c>
      <c r="AM1592" s="259" t="s">
        <v>149</v>
      </c>
      <c r="AN1592" s="5">
        <v>764417.49999999988</v>
      </c>
      <c r="AO1592" s="5" t="s">
        <v>268</v>
      </c>
    </row>
    <row r="1593" spans="29:41" x14ac:dyDescent="0.3">
      <c r="AC1593" s="258">
        <v>52</v>
      </c>
      <c r="AD1593" s="79">
        <v>49949</v>
      </c>
      <c r="AE1593" s="244" t="s">
        <v>176</v>
      </c>
      <c r="AF1593" s="5">
        <v>15250.571468998534</v>
      </c>
      <c r="AG1593" s="5">
        <v>1274.5706392710331</v>
      </c>
      <c r="AH1593" s="5">
        <v>16525.142108269567</v>
      </c>
      <c r="AI1593" s="5">
        <v>127027.08128683773</v>
      </c>
      <c r="AJ1593" s="5">
        <v>637390.41871316277</v>
      </c>
      <c r="AK1593" s="5">
        <v>221916.970916855</v>
      </c>
      <c r="AL1593" s="259">
        <v>0.1075</v>
      </c>
      <c r="AM1593" s="259" t="s">
        <v>149</v>
      </c>
      <c r="AN1593" s="5">
        <v>764417.49999999988</v>
      </c>
      <c r="AO1593" s="5" t="s">
        <v>268</v>
      </c>
    </row>
    <row r="1594" spans="29:41" x14ac:dyDescent="0.3">
      <c r="AC1594" s="258">
        <v>53</v>
      </c>
      <c r="AD1594" s="79">
        <v>49980</v>
      </c>
      <c r="AE1594" s="244" t="s">
        <v>176</v>
      </c>
      <c r="AF1594" s="5">
        <v>15387.19117174165</v>
      </c>
      <c r="AG1594" s="5">
        <v>1137.9509365279212</v>
      </c>
      <c r="AH1594" s="5">
        <v>16525.142108269571</v>
      </c>
      <c r="AI1594" s="5">
        <v>111639.89011509607</v>
      </c>
      <c r="AJ1594" s="5">
        <v>652777.60988490446</v>
      </c>
      <c r="AK1594" s="5">
        <v>223054.92185338293</v>
      </c>
      <c r="AL1594" s="259">
        <v>0.1075</v>
      </c>
      <c r="AM1594" s="259" t="s">
        <v>149</v>
      </c>
      <c r="AN1594" s="5">
        <v>764417.49999999988</v>
      </c>
      <c r="AO1594" s="5" t="s">
        <v>268</v>
      </c>
    </row>
    <row r="1595" spans="29:41" x14ac:dyDescent="0.3">
      <c r="AC1595" s="258">
        <v>54</v>
      </c>
      <c r="AD1595" s="79">
        <v>50010</v>
      </c>
      <c r="AE1595" s="244" t="s">
        <v>176</v>
      </c>
      <c r="AF1595" s="5">
        <v>15525.034759321832</v>
      </c>
      <c r="AG1595" s="5">
        <v>1000.1073489477357</v>
      </c>
      <c r="AH1595" s="5">
        <v>16525.142108269567</v>
      </c>
      <c r="AI1595" s="5">
        <v>96114.855355774242</v>
      </c>
      <c r="AJ1595" s="5">
        <v>668302.6446442263</v>
      </c>
      <c r="AK1595" s="5">
        <v>224055.02920233065</v>
      </c>
      <c r="AL1595" s="259">
        <v>0.1075</v>
      </c>
      <c r="AM1595" s="259" t="s">
        <v>149</v>
      </c>
      <c r="AN1595" s="5">
        <v>764417.49999999988</v>
      </c>
      <c r="AO1595" s="5" t="s">
        <v>268</v>
      </c>
    </row>
    <row r="1596" spans="29:41" x14ac:dyDescent="0.3">
      <c r="AC1596" s="258">
        <v>55</v>
      </c>
      <c r="AD1596" s="79">
        <v>50041</v>
      </c>
      <c r="AE1596" s="244" t="s">
        <v>176</v>
      </c>
      <c r="AF1596" s="5">
        <v>15664.113195707423</v>
      </c>
      <c r="AG1596" s="5">
        <v>861.02891256214423</v>
      </c>
      <c r="AH1596" s="5">
        <v>16525.142108269567</v>
      </c>
      <c r="AI1596" s="5">
        <v>80450.742160066817</v>
      </c>
      <c r="AJ1596" s="5">
        <v>683966.75783993374</v>
      </c>
      <c r="AK1596" s="5">
        <v>224916.0581148928</v>
      </c>
      <c r="AL1596" s="259">
        <v>0.1075</v>
      </c>
      <c r="AM1596" s="259" t="s">
        <v>149</v>
      </c>
      <c r="AN1596" s="5">
        <v>764417.49999999988</v>
      </c>
      <c r="AO1596" s="5" t="s">
        <v>268</v>
      </c>
    </row>
    <row r="1597" spans="29:41" x14ac:dyDescent="0.3">
      <c r="AC1597" s="258">
        <v>56</v>
      </c>
      <c r="AD1597" s="79">
        <v>50072</v>
      </c>
      <c r="AE1597" s="244" t="s">
        <v>176</v>
      </c>
      <c r="AF1597" s="5">
        <v>15804.437543085634</v>
      </c>
      <c r="AG1597" s="5">
        <v>720.70456518393189</v>
      </c>
      <c r="AH1597" s="5">
        <v>16525.142108269567</v>
      </c>
      <c r="AI1597" s="5">
        <v>64646.304616981179</v>
      </c>
      <c r="AJ1597" s="5">
        <v>699771.1953830194</v>
      </c>
      <c r="AK1597" s="5">
        <v>225636.76268007673</v>
      </c>
      <c r="AL1597" s="259">
        <v>0.1075</v>
      </c>
      <c r="AM1597" s="259" t="s">
        <v>149</v>
      </c>
      <c r="AN1597" s="5">
        <v>764417.49999999988</v>
      </c>
      <c r="AO1597" s="5" t="s">
        <v>268</v>
      </c>
    </row>
    <row r="1598" spans="29:41" x14ac:dyDescent="0.3">
      <c r="AC1598" s="258">
        <v>57</v>
      </c>
      <c r="AD1598" s="79">
        <v>50100</v>
      </c>
      <c r="AE1598" s="244" t="s">
        <v>176</v>
      </c>
      <c r="AF1598" s="5">
        <v>15946.018962742444</v>
      </c>
      <c r="AG1598" s="5">
        <v>579.12314552712303</v>
      </c>
      <c r="AH1598" s="5">
        <v>16525.142108269567</v>
      </c>
      <c r="AI1598" s="5">
        <v>48700.285654238738</v>
      </c>
      <c r="AJ1598" s="5">
        <v>715717.21434576181</v>
      </c>
      <c r="AK1598" s="5">
        <v>226215.88582560385</v>
      </c>
      <c r="AL1598" s="259">
        <v>0.1075</v>
      </c>
      <c r="AM1598" s="259" t="s">
        <v>149</v>
      </c>
      <c r="AN1598" s="5">
        <v>764417.49999999988</v>
      </c>
      <c r="AO1598" s="5" t="s">
        <v>268</v>
      </c>
    </row>
    <row r="1599" spans="29:41" x14ac:dyDescent="0.3">
      <c r="AC1599" s="258">
        <v>58</v>
      </c>
      <c r="AD1599" s="79">
        <v>50131</v>
      </c>
      <c r="AE1599" s="244" t="s">
        <v>176</v>
      </c>
      <c r="AF1599" s="5">
        <v>16088.868715950348</v>
      </c>
      <c r="AG1599" s="5">
        <v>436.27339231922201</v>
      </c>
      <c r="AH1599" s="5">
        <v>16525.142108269571</v>
      </c>
      <c r="AI1599" s="5">
        <v>32611.416938288388</v>
      </c>
      <c r="AJ1599" s="5">
        <v>731806.08306171221</v>
      </c>
      <c r="AK1599" s="5">
        <v>226652.15921792306</v>
      </c>
      <c r="AL1599" s="259">
        <v>0.1075</v>
      </c>
      <c r="AM1599" s="259" t="s">
        <v>149</v>
      </c>
      <c r="AN1599" s="5">
        <v>764417.49999999988</v>
      </c>
      <c r="AO1599" s="5" t="s">
        <v>268</v>
      </c>
    </row>
    <row r="1600" spans="29:41" x14ac:dyDescent="0.3">
      <c r="AC1600" s="258">
        <v>59</v>
      </c>
      <c r="AD1600" s="79">
        <v>50161</v>
      </c>
      <c r="AE1600" s="244" t="s">
        <v>176</v>
      </c>
      <c r="AF1600" s="5">
        <v>16232.998164864073</v>
      </c>
      <c r="AG1600" s="5">
        <v>292.14394340550012</v>
      </c>
      <c r="AH1600" s="5">
        <v>16525.142108269574</v>
      </c>
      <c r="AI1600" s="5">
        <v>16378.418773424315</v>
      </c>
      <c r="AJ1600" s="5">
        <v>748039.08122657624</v>
      </c>
      <c r="AK1600" s="5">
        <v>226944.30316132857</v>
      </c>
      <c r="AL1600" s="259">
        <v>0.1075</v>
      </c>
      <c r="AM1600" s="259" t="s">
        <v>149</v>
      </c>
      <c r="AN1600" s="5">
        <v>764417.49999999988</v>
      </c>
      <c r="AO1600" s="5" t="s">
        <v>268</v>
      </c>
    </row>
    <row r="1601" spans="29:41" x14ac:dyDescent="0.3">
      <c r="AC1601" s="258">
        <v>60</v>
      </c>
      <c r="AD1601" s="79">
        <v>50192</v>
      </c>
      <c r="AE1601" s="244" t="s">
        <v>176</v>
      </c>
      <c r="AF1601" s="5">
        <v>16378.418773424315</v>
      </c>
      <c r="AG1601" s="5">
        <v>146.7233348452595</v>
      </c>
      <c r="AH1601" s="5">
        <v>16525.142108269574</v>
      </c>
      <c r="AI1601" s="5">
        <v>3.4106051316484809E-13</v>
      </c>
      <c r="AJ1601" s="5">
        <v>764417.50000000058</v>
      </c>
      <c r="AK1601" s="5">
        <v>227091.02649617384</v>
      </c>
      <c r="AL1601" s="259">
        <v>0.1075</v>
      </c>
      <c r="AM1601" s="259" t="s">
        <v>149</v>
      </c>
      <c r="AN1601" s="5">
        <v>764417.49999999988</v>
      </c>
      <c r="AO1601" s="5" t="s">
        <v>268</v>
      </c>
    </row>
    <row r="1602" spans="29:41" x14ac:dyDescent="0.3">
      <c r="AC1602" s="258">
        <v>0</v>
      </c>
      <c r="AD1602" s="79">
        <v>48427</v>
      </c>
      <c r="AE1602" s="244" t="s">
        <v>177</v>
      </c>
      <c r="AF1602" s="5">
        <v>0</v>
      </c>
      <c r="AG1602" s="5">
        <v>0</v>
      </c>
      <c r="AH1602" s="5">
        <v>0</v>
      </c>
      <c r="AI1602" s="5">
        <v>655214.99999999988</v>
      </c>
      <c r="AJ1602" s="5">
        <v>0</v>
      </c>
      <c r="AK1602" s="5">
        <v>0</v>
      </c>
      <c r="AL1602" s="259">
        <v>0.1225</v>
      </c>
      <c r="AM1602" s="259" t="s">
        <v>151</v>
      </c>
      <c r="AN1602" s="5">
        <v>655214.99999999988</v>
      </c>
      <c r="AO1602" s="5" t="s">
        <v>268</v>
      </c>
    </row>
    <row r="1603" spans="29:41" x14ac:dyDescent="0.3">
      <c r="AC1603" s="258">
        <v>1</v>
      </c>
      <c r="AD1603" s="79">
        <v>48458</v>
      </c>
      <c r="AE1603" s="244" t="s">
        <v>177</v>
      </c>
      <c r="AF1603" s="5">
        <v>7969.153151225908</v>
      </c>
      <c r="AG1603" s="5">
        <v>6688.6531249999989</v>
      </c>
      <c r="AH1603" s="5">
        <v>14657.806276225907</v>
      </c>
      <c r="AI1603" s="5">
        <v>647245.846848774</v>
      </c>
      <c r="AJ1603" s="5">
        <v>7969.153151225908</v>
      </c>
      <c r="AK1603" s="5">
        <v>6688.6531249999989</v>
      </c>
      <c r="AL1603" s="259">
        <v>0.1225</v>
      </c>
      <c r="AM1603" s="259" t="s">
        <v>151</v>
      </c>
      <c r="AN1603" s="5">
        <v>655214.99999999988</v>
      </c>
      <c r="AO1603" s="5" t="s">
        <v>268</v>
      </c>
    </row>
    <row r="1604" spans="29:41" x14ac:dyDescent="0.3">
      <c r="AC1604" s="258">
        <v>2</v>
      </c>
      <c r="AD1604" s="79">
        <v>48488</v>
      </c>
      <c r="AE1604" s="244" t="s">
        <v>177</v>
      </c>
      <c r="AF1604" s="5">
        <v>8050.5049229780097</v>
      </c>
      <c r="AG1604" s="5">
        <v>6607.3013532479008</v>
      </c>
      <c r="AH1604" s="5">
        <v>14657.806276225911</v>
      </c>
      <c r="AI1604" s="5">
        <v>639195.341925796</v>
      </c>
      <c r="AJ1604" s="5">
        <v>16019.658074203919</v>
      </c>
      <c r="AK1604" s="5">
        <v>13295.954478247899</v>
      </c>
      <c r="AL1604" s="259">
        <v>0.1225</v>
      </c>
      <c r="AM1604" s="259" t="s">
        <v>151</v>
      </c>
      <c r="AN1604" s="5">
        <v>655214.99999999988</v>
      </c>
      <c r="AO1604" s="5" t="s">
        <v>268</v>
      </c>
    </row>
    <row r="1605" spans="29:41" x14ac:dyDescent="0.3">
      <c r="AC1605" s="258">
        <v>3</v>
      </c>
      <c r="AD1605" s="79">
        <v>48519</v>
      </c>
      <c r="AE1605" s="244" t="s">
        <v>177</v>
      </c>
      <c r="AF1605" s="5">
        <v>8132.687160733406</v>
      </c>
      <c r="AG1605" s="5">
        <v>6525.1191154925009</v>
      </c>
      <c r="AH1605" s="5">
        <v>14657.806276225907</v>
      </c>
      <c r="AI1605" s="5">
        <v>631062.65476506262</v>
      </c>
      <c r="AJ1605" s="5">
        <v>24152.345234937326</v>
      </c>
      <c r="AK1605" s="5">
        <v>19821.073593740399</v>
      </c>
      <c r="AL1605" s="259">
        <v>0.1225</v>
      </c>
      <c r="AM1605" s="259" t="s">
        <v>151</v>
      </c>
      <c r="AN1605" s="5">
        <v>655214.99999999988</v>
      </c>
      <c r="AO1605" s="5" t="s">
        <v>268</v>
      </c>
    </row>
    <row r="1606" spans="29:41" x14ac:dyDescent="0.3">
      <c r="AC1606" s="258">
        <v>4</v>
      </c>
      <c r="AD1606" s="79">
        <v>48549</v>
      </c>
      <c r="AE1606" s="244" t="s">
        <v>177</v>
      </c>
      <c r="AF1606" s="5">
        <v>8215.7083421658972</v>
      </c>
      <c r="AG1606" s="5">
        <v>6442.0979340600143</v>
      </c>
      <c r="AH1606" s="5">
        <v>14657.806276225911</v>
      </c>
      <c r="AI1606" s="5">
        <v>622846.9464228967</v>
      </c>
      <c r="AJ1606" s="5">
        <v>32368.053577103223</v>
      </c>
      <c r="AK1606" s="5">
        <v>26263.171527800412</v>
      </c>
      <c r="AL1606" s="259">
        <v>0.1225</v>
      </c>
      <c r="AM1606" s="259" t="s">
        <v>151</v>
      </c>
      <c r="AN1606" s="5">
        <v>655214.99999999988</v>
      </c>
      <c r="AO1606" s="5" t="s">
        <v>268</v>
      </c>
    </row>
    <row r="1607" spans="29:41" x14ac:dyDescent="0.3">
      <c r="AC1607" s="258">
        <v>5</v>
      </c>
      <c r="AD1607" s="79">
        <v>48580</v>
      </c>
      <c r="AE1607" s="244" t="s">
        <v>177</v>
      </c>
      <c r="AF1607" s="5">
        <v>8299.5770314921701</v>
      </c>
      <c r="AG1607" s="5">
        <v>6358.2292447337368</v>
      </c>
      <c r="AH1607" s="5">
        <v>14657.806276225907</v>
      </c>
      <c r="AI1607" s="5">
        <v>614547.36939140456</v>
      </c>
      <c r="AJ1607" s="5">
        <v>40667.630608595391</v>
      </c>
      <c r="AK1607" s="5">
        <v>32621.400772534151</v>
      </c>
      <c r="AL1607" s="259">
        <v>0.1225</v>
      </c>
      <c r="AM1607" s="259" t="s">
        <v>151</v>
      </c>
      <c r="AN1607" s="5">
        <v>655214.99999999988</v>
      </c>
      <c r="AO1607" s="5" t="s">
        <v>268</v>
      </c>
    </row>
    <row r="1608" spans="29:41" x14ac:dyDescent="0.3">
      <c r="AC1608" s="258">
        <v>6</v>
      </c>
      <c r="AD1608" s="79">
        <v>48611</v>
      </c>
      <c r="AE1608" s="244" t="s">
        <v>177</v>
      </c>
      <c r="AF1608" s="5">
        <v>8384.3018803553223</v>
      </c>
      <c r="AG1608" s="5">
        <v>6273.5043958705883</v>
      </c>
      <c r="AH1608" s="5">
        <v>14657.806276225911</v>
      </c>
      <c r="AI1608" s="5">
        <v>606163.06751104922</v>
      </c>
      <c r="AJ1608" s="5">
        <v>49051.932488950712</v>
      </c>
      <c r="AK1608" s="5">
        <v>38894.905168404737</v>
      </c>
      <c r="AL1608" s="259">
        <v>0.1225</v>
      </c>
      <c r="AM1608" s="259" t="s">
        <v>151</v>
      </c>
      <c r="AN1608" s="5">
        <v>655214.99999999988</v>
      </c>
      <c r="AO1608" s="5" t="s">
        <v>268</v>
      </c>
    </row>
    <row r="1609" spans="29:41" x14ac:dyDescent="0.3">
      <c r="AC1609" s="258">
        <v>7</v>
      </c>
      <c r="AD1609" s="79">
        <v>48639</v>
      </c>
      <c r="AE1609" s="244" t="s">
        <v>177</v>
      </c>
      <c r="AF1609" s="5">
        <v>8469.8916287172797</v>
      </c>
      <c r="AG1609" s="5">
        <v>6187.9146475086272</v>
      </c>
      <c r="AH1609" s="5">
        <v>14657.806276225907</v>
      </c>
      <c r="AI1609" s="5">
        <v>597693.17588233191</v>
      </c>
      <c r="AJ1609" s="5">
        <v>57521.824117667988</v>
      </c>
      <c r="AK1609" s="5">
        <v>45082.819815913361</v>
      </c>
      <c r="AL1609" s="259">
        <v>0.1225</v>
      </c>
      <c r="AM1609" s="259" t="s">
        <v>151</v>
      </c>
      <c r="AN1609" s="5">
        <v>655214.99999999988</v>
      </c>
      <c r="AO1609" s="5" t="s">
        <v>268</v>
      </c>
    </row>
    <row r="1610" spans="29:41" x14ac:dyDescent="0.3">
      <c r="AC1610" s="258">
        <v>8</v>
      </c>
      <c r="AD1610" s="79">
        <v>48670</v>
      </c>
      <c r="AE1610" s="244" t="s">
        <v>177</v>
      </c>
      <c r="AF1610" s="5">
        <v>8556.3551057604345</v>
      </c>
      <c r="AG1610" s="5">
        <v>6101.4511704654715</v>
      </c>
      <c r="AH1610" s="5">
        <v>14657.806276225905</v>
      </c>
      <c r="AI1610" s="5">
        <v>589136.82077657152</v>
      </c>
      <c r="AJ1610" s="5">
        <v>66078.179223428422</v>
      </c>
      <c r="AK1610" s="5">
        <v>51184.270986378833</v>
      </c>
      <c r="AL1610" s="259">
        <v>0.1225</v>
      </c>
      <c r="AM1610" s="259" t="s">
        <v>151</v>
      </c>
      <c r="AN1610" s="5">
        <v>655214.99999999988</v>
      </c>
      <c r="AO1610" s="5" t="s">
        <v>268</v>
      </c>
    </row>
    <row r="1611" spans="29:41" x14ac:dyDescent="0.3">
      <c r="AC1611" s="258">
        <v>9</v>
      </c>
      <c r="AD1611" s="79">
        <v>48700</v>
      </c>
      <c r="AE1611" s="244" t="s">
        <v>177</v>
      </c>
      <c r="AF1611" s="5">
        <v>8643.7012307984096</v>
      </c>
      <c r="AG1611" s="5">
        <v>6014.105045427501</v>
      </c>
      <c r="AH1611" s="5">
        <v>14657.806276225911</v>
      </c>
      <c r="AI1611" s="5">
        <v>580493.11954577314</v>
      </c>
      <c r="AJ1611" s="5">
        <v>74721.880454226834</v>
      </c>
      <c r="AK1611" s="5">
        <v>57198.376031806336</v>
      </c>
      <c r="AL1611" s="259">
        <v>0.1225</v>
      </c>
      <c r="AM1611" s="259" t="s">
        <v>151</v>
      </c>
      <c r="AN1611" s="5">
        <v>655214.99999999988</v>
      </c>
      <c r="AO1611" s="5" t="s">
        <v>268</v>
      </c>
    </row>
    <row r="1612" spans="29:41" x14ac:dyDescent="0.3">
      <c r="AC1612" s="258">
        <v>10</v>
      </c>
      <c r="AD1612" s="79">
        <v>48731</v>
      </c>
      <c r="AE1612" s="244" t="s">
        <v>177</v>
      </c>
      <c r="AF1612" s="5">
        <v>8731.939014196143</v>
      </c>
      <c r="AG1612" s="5">
        <v>5925.8672620297675</v>
      </c>
      <c r="AH1612" s="5">
        <v>14657.806276225911</v>
      </c>
      <c r="AI1612" s="5">
        <v>571761.18053157697</v>
      </c>
      <c r="AJ1612" s="5">
        <v>83453.819468422982</v>
      </c>
      <c r="AK1612" s="5">
        <v>63124.243293836102</v>
      </c>
      <c r="AL1612" s="259">
        <v>0.1225</v>
      </c>
      <c r="AM1612" s="259" t="s">
        <v>151</v>
      </c>
      <c r="AN1612" s="5">
        <v>655214.99999999988</v>
      </c>
      <c r="AO1612" s="5" t="s">
        <v>268</v>
      </c>
    </row>
    <row r="1613" spans="29:41" x14ac:dyDescent="0.3">
      <c r="AC1613" s="258">
        <v>11</v>
      </c>
      <c r="AD1613" s="79">
        <v>48761</v>
      </c>
      <c r="AE1613" s="244" t="s">
        <v>177</v>
      </c>
      <c r="AF1613" s="5">
        <v>8821.077558299392</v>
      </c>
      <c r="AG1613" s="5">
        <v>5836.7287179265149</v>
      </c>
      <c r="AH1613" s="5">
        <v>14657.806276225907</v>
      </c>
      <c r="AI1613" s="5">
        <v>562940.10297327756</v>
      </c>
      <c r="AJ1613" s="5">
        <v>92274.897026722378</v>
      </c>
      <c r="AK1613" s="5">
        <v>68960.972011762613</v>
      </c>
      <c r="AL1613" s="259">
        <v>0.1225</v>
      </c>
      <c r="AM1613" s="259" t="s">
        <v>151</v>
      </c>
      <c r="AN1613" s="5">
        <v>655214.99999999988</v>
      </c>
      <c r="AO1613" s="5" t="s">
        <v>268</v>
      </c>
    </row>
    <row r="1614" spans="29:41" x14ac:dyDescent="0.3">
      <c r="AC1614" s="258">
        <v>12</v>
      </c>
      <c r="AD1614" s="79">
        <v>48792</v>
      </c>
      <c r="AE1614" s="244" t="s">
        <v>177</v>
      </c>
      <c r="AF1614" s="5">
        <v>8911.1260583737021</v>
      </c>
      <c r="AG1614" s="5">
        <v>5746.6802178522084</v>
      </c>
      <c r="AH1614" s="5">
        <v>14657.806276225911</v>
      </c>
      <c r="AI1614" s="5">
        <v>554028.97691490385</v>
      </c>
      <c r="AJ1614" s="5">
        <v>101186.02308509608</v>
      </c>
      <c r="AK1614" s="5">
        <v>74707.652229614818</v>
      </c>
      <c r="AL1614" s="259">
        <v>0.1225</v>
      </c>
      <c r="AM1614" s="259" t="s">
        <v>151</v>
      </c>
      <c r="AN1614" s="5">
        <v>655214.99999999988</v>
      </c>
      <c r="AO1614" s="5" t="s">
        <v>268</v>
      </c>
    </row>
    <row r="1615" spans="29:41" x14ac:dyDescent="0.3">
      <c r="AC1615" s="258">
        <v>13</v>
      </c>
      <c r="AD1615" s="79">
        <v>48823</v>
      </c>
      <c r="AE1615" s="244" t="s">
        <v>177</v>
      </c>
      <c r="AF1615" s="5">
        <v>9002.0938035529289</v>
      </c>
      <c r="AG1615" s="5">
        <v>5655.7124726729771</v>
      </c>
      <c r="AH1615" s="5">
        <v>14657.806276225907</v>
      </c>
      <c r="AI1615" s="5">
        <v>545026.88311135094</v>
      </c>
      <c r="AJ1615" s="5">
        <v>110188.116888649</v>
      </c>
      <c r="AK1615" s="5">
        <v>80363.364702287799</v>
      </c>
      <c r="AL1615" s="259">
        <v>0.1225</v>
      </c>
      <c r="AM1615" s="259" t="s">
        <v>151</v>
      </c>
      <c r="AN1615" s="5">
        <v>655214.99999999988</v>
      </c>
      <c r="AO1615" s="5" t="s">
        <v>268</v>
      </c>
    </row>
    <row r="1616" spans="29:41" x14ac:dyDescent="0.3">
      <c r="AC1616" s="258">
        <v>14</v>
      </c>
      <c r="AD1616" s="79">
        <v>48853</v>
      </c>
      <c r="AE1616" s="244" t="s">
        <v>177</v>
      </c>
      <c r="AF1616" s="5">
        <v>9093.9901777975319</v>
      </c>
      <c r="AG1616" s="5">
        <v>5563.8160984283741</v>
      </c>
      <c r="AH1616" s="5">
        <v>14657.806276225907</v>
      </c>
      <c r="AI1616" s="5">
        <v>535932.89293355343</v>
      </c>
      <c r="AJ1616" s="5">
        <v>119282.10706644654</v>
      </c>
      <c r="AK1616" s="5">
        <v>85927.180800716174</v>
      </c>
      <c r="AL1616" s="259">
        <v>0.1225</v>
      </c>
      <c r="AM1616" s="259" t="s">
        <v>151</v>
      </c>
      <c r="AN1616" s="5">
        <v>655214.99999999988</v>
      </c>
      <c r="AO1616" s="5" t="s">
        <v>268</v>
      </c>
    </row>
    <row r="1617" spans="29:41" x14ac:dyDescent="0.3">
      <c r="AC1617" s="258">
        <v>15</v>
      </c>
      <c r="AD1617" s="79">
        <v>48884</v>
      </c>
      <c r="AE1617" s="244" t="s">
        <v>177</v>
      </c>
      <c r="AF1617" s="5">
        <v>9186.8246608625523</v>
      </c>
      <c r="AG1617" s="5">
        <v>5470.9816153633583</v>
      </c>
      <c r="AH1617" s="5">
        <v>14657.806276225911</v>
      </c>
      <c r="AI1617" s="5">
        <v>526746.06827269087</v>
      </c>
      <c r="AJ1617" s="5">
        <v>128468.93172730909</v>
      </c>
      <c r="AK1617" s="5">
        <v>91398.162416079533</v>
      </c>
      <c r="AL1617" s="259">
        <v>0.1225</v>
      </c>
      <c r="AM1617" s="259" t="s">
        <v>151</v>
      </c>
      <c r="AN1617" s="5">
        <v>655214.99999999988</v>
      </c>
      <c r="AO1617" s="5" t="s">
        <v>268</v>
      </c>
    </row>
    <row r="1618" spans="29:41" x14ac:dyDescent="0.3">
      <c r="AC1618" s="258">
        <v>16</v>
      </c>
      <c r="AD1618" s="79">
        <v>48914</v>
      </c>
      <c r="AE1618" s="244" t="s">
        <v>177</v>
      </c>
      <c r="AF1618" s="5">
        <v>9280.6068292755244</v>
      </c>
      <c r="AG1618" s="5">
        <v>5377.1994469503861</v>
      </c>
      <c r="AH1618" s="5">
        <v>14657.806276225911</v>
      </c>
      <c r="AI1618" s="5">
        <v>517465.46144341532</v>
      </c>
      <c r="AJ1618" s="5">
        <v>137749.53855658462</v>
      </c>
      <c r="AK1618" s="5">
        <v>96775.361863029917</v>
      </c>
      <c r="AL1618" s="259">
        <v>0.1225</v>
      </c>
      <c r="AM1618" s="259" t="s">
        <v>151</v>
      </c>
      <c r="AN1618" s="5">
        <v>655214.99999999988</v>
      </c>
      <c r="AO1618" s="5" t="s">
        <v>268</v>
      </c>
    </row>
    <row r="1619" spans="29:41" x14ac:dyDescent="0.3">
      <c r="AC1619" s="258">
        <v>17</v>
      </c>
      <c r="AD1619" s="79">
        <v>48945</v>
      </c>
      <c r="AE1619" s="244" t="s">
        <v>177</v>
      </c>
      <c r="AF1619" s="5">
        <v>9375.3463573243789</v>
      </c>
      <c r="AG1619" s="5">
        <v>5282.4599189015316</v>
      </c>
      <c r="AH1619" s="5">
        <v>14657.806276225911</v>
      </c>
      <c r="AI1619" s="5">
        <v>508090.11508609093</v>
      </c>
      <c r="AJ1619" s="5">
        <v>147124.88491390902</v>
      </c>
      <c r="AK1619" s="5">
        <v>102057.82178193145</v>
      </c>
      <c r="AL1619" s="259">
        <v>0.1225</v>
      </c>
      <c r="AM1619" s="259" t="s">
        <v>151</v>
      </c>
      <c r="AN1619" s="5">
        <v>655214.99999999988</v>
      </c>
      <c r="AO1619" s="5" t="s">
        <v>268</v>
      </c>
    </row>
    <row r="1620" spans="29:41" x14ac:dyDescent="0.3">
      <c r="AC1620" s="258">
        <v>18</v>
      </c>
      <c r="AD1620" s="79">
        <v>48976</v>
      </c>
      <c r="AE1620" s="244" t="s">
        <v>177</v>
      </c>
      <c r="AF1620" s="5">
        <v>9471.0530180553942</v>
      </c>
      <c r="AG1620" s="5">
        <v>5186.7532581705118</v>
      </c>
      <c r="AH1620" s="5">
        <v>14657.806276225907</v>
      </c>
      <c r="AI1620" s="5">
        <v>498619.06206803554</v>
      </c>
      <c r="AJ1620" s="5">
        <v>156595.93793196441</v>
      </c>
      <c r="AK1620" s="5">
        <v>107244.57504010196</v>
      </c>
      <c r="AL1620" s="259">
        <v>0.1225</v>
      </c>
      <c r="AM1620" s="259" t="s">
        <v>151</v>
      </c>
      <c r="AN1620" s="5">
        <v>655214.99999999988</v>
      </c>
      <c r="AO1620" s="5" t="s">
        <v>268</v>
      </c>
    </row>
    <row r="1621" spans="29:41" x14ac:dyDescent="0.3">
      <c r="AC1621" s="258">
        <v>19</v>
      </c>
      <c r="AD1621" s="79">
        <v>49004</v>
      </c>
      <c r="AE1621" s="244" t="s">
        <v>177</v>
      </c>
      <c r="AF1621" s="5">
        <v>9567.7366842813772</v>
      </c>
      <c r="AG1621" s="5">
        <v>5090.0695919445297</v>
      </c>
      <c r="AH1621" s="5">
        <v>14657.806276225907</v>
      </c>
      <c r="AI1621" s="5">
        <v>489051.32538375416</v>
      </c>
      <c r="AJ1621" s="5">
        <v>166163.67461624579</v>
      </c>
      <c r="AK1621" s="5">
        <v>112334.64463204649</v>
      </c>
      <c r="AL1621" s="259">
        <v>0.1225</v>
      </c>
      <c r="AM1621" s="259" t="s">
        <v>151</v>
      </c>
      <c r="AN1621" s="5">
        <v>655214.99999999988</v>
      </c>
      <c r="AO1621" s="5" t="s">
        <v>268</v>
      </c>
    </row>
    <row r="1622" spans="29:41" x14ac:dyDescent="0.3">
      <c r="AC1622" s="258">
        <v>20</v>
      </c>
      <c r="AD1622" s="79">
        <v>49035</v>
      </c>
      <c r="AE1622" s="244" t="s">
        <v>177</v>
      </c>
      <c r="AF1622" s="5">
        <v>9665.4073296000824</v>
      </c>
      <c r="AG1622" s="5">
        <v>4992.3989466258236</v>
      </c>
      <c r="AH1622" s="5">
        <v>14657.806276225907</v>
      </c>
      <c r="AI1622" s="5">
        <v>479385.91805415408</v>
      </c>
      <c r="AJ1622" s="5">
        <v>175829.08194584586</v>
      </c>
      <c r="AK1622" s="5">
        <v>117327.04357867231</v>
      </c>
      <c r="AL1622" s="259">
        <v>0.1225</v>
      </c>
      <c r="AM1622" s="259" t="s">
        <v>151</v>
      </c>
      <c r="AN1622" s="5">
        <v>655214.99999999988</v>
      </c>
      <c r="AO1622" s="5" t="s">
        <v>268</v>
      </c>
    </row>
    <row r="1623" spans="29:41" x14ac:dyDescent="0.3">
      <c r="AC1623" s="258">
        <v>21</v>
      </c>
      <c r="AD1623" s="79">
        <v>49065</v>
      </c>
      <c r="AE1623" s="244" t="s">
        <v>177</v>
      </c>
      <c r="AF1623" s="5">
        <v>9764.0750294230875</v>
      </c>
      <c r="AG1623" s="5">
        <v>4893.7312468028231</v>
      </c>
      <c r="AH1623" s="5">
        <v>14657.806276225911</v>
      </c>
      <c r="AI1623" s="5">
        <v>469621.84302473097</v>
      </c>
      <c r="AJ1623" s="5">
        <v>185593.15697526894</v>
      </c>
      <c r="AK1623" s="5">
        <v>122220.77482547514</v>
      </c>
      <c r="AL1623" s="259">
        <v>0.1225</v>
      </c>
      <c r="AM1623" s="259" t="s">
        <v>151</v>
      </c>
      <c r="AN1623" s="5">
        <v>655214.99999999988</v>
      </c>
      <c r="AO1623" s="5" t="s">
        <v>268</v>
      </c>
    </row>
    <row r="1624" spans="29:41" x14ac:dyDescent="0.3">
      <c r="AC1624" s="258">
        <v>22</v>
      </c>
      <c r="AD1624" s="79">
        <v>49096</v>
      </c>
      <c r="AE1624" s="244" t="s">
        <v>177</v>
      </c>
      <c r="AF1624" s="5">
        <v>9863.7499620151102</v>
      </c>
      <c r="AG1624" s="5">
        <v>4794.0563142107949</v>
      </c>
      <c r="AH1624" s="5">
        <v>14657.806276225905</v>
      </c>
      <c r="AI1624" s="5">
        <v>459758.09306271584</v>
      </c>
      <c r="AJ1624" s="5">
        <v>195456.90693728405</v>
      </c>
      <c r="AK1624" s="5">
        <v>127014.83113968594</v>
      </c>
      <c r="AL1624" s="259">
        <v>0.1225</v>
      </c>
      <c r="AM1624" s="259" t="s">
        <v>151</v>
      </c>
      <c r="AN1624" s="5">
        <v>655214.99999999988</v>
      </c>
      <c r="AO1624" s="5" t="s">
        <v>268</v>
      </c>
    </row>
    <row r="1625" spans="29:41" x14ac:dyDescent="0.3">
      <c r="AC1625" s="258">
        <v>23</v>
      </c>
      <c r="AD1625" s="79">
        <v>49126</v>
      </c>
      <c r="AE1625" s="244" t="s">
        <v>177</v>
      </c>
      <c r="AF1625" s="5">
        <v>9964.4424095440154</v>
      </c>
      <c r="AG1625" s="5">
        <v>4693.3638666818906</v>
      </c>
      <c r="AH1625" s="5">
        <v>14657.806276225907</v>
      </c>
      <c r="AI1625" s="5">
        <v>449793.65065317182</v>
      </c>
      <c r="AJ1625" s="5">
        <v>205421.34934682806</v>
      </c>
      <c r="AK1625" s="5">
        <v>131708.19500636784</v>
      </c>
      <c r="AL1625" s="259">
        <v>0.1225</v>
      </c>
      <c r="AM1625" s="259" t="s">
        <v>151</v>
      </c>
      <c r="AN1625" s="5">
        <v>655214.99999999988</v>
      </c>
      <c r="AO1625" s="5" t="s">
        <v>268</v>
      </c>
    </row>
    <row r="1626" spans="29:41" x14ac:dyDescent="0.3">
      <c r="AC1626" s="258">
        <v>24</v>
      </c>
      <c r="AD1626" s="79">
        <v>49157</v>
      </c>
      <c r="AE1626" s="244" t="s">
        <v>177</v>
      </c>
      <c r="AF1626" s="5">
        <v>10066.162759141444</v>
      </c>
      <c r="AG1626" s="5">
        <v>4591.6435170844625</v>
      </c>
      <c r="AH1626" s="5">
        <v>14657.806276225905</v>
      </c>
      <c r="AI1626" s="5">
        <v>439727.4878940304</v>
      </c>
      <c r="AJ1626" s="5">
        <v>215487.51210596951</v>
      </c>
      <c r="AK1626" s="5">
        <v>136299.83852345229</v>
      </c>
      <c r="AL1626" s="259">
        <v>0.1225</v>
      </c>
      <c r="AM1626" s="259" t="s">
        <v>151</v>
      </c>
      <c r="AN1626" s="5">
        <v>655214.99999999988</v>
      </c>
      <c r="AO1626" s="5" t="s">
        <v>268</v>
      </c>
    </row>
    <row r="1627" spans="29:41" x14ac:dyDescent="0.3">
      <c r="AC1627" s="258">
        <v>25</v>
      </c>
      <c r="AD1627" s="79">
        <v>49188</v>
      </c>
      <c r="AE1627" s="244" t="s">
        <v>177</v>
      </c>
      <c r="AF1627" s="5">
        <v>10168.921503974347</v>
      </c>
      <c r="AG1627" s="5">
        <v>4488.8847722515602</v>
      </c>
      <c r="AH1627" s="5">
        <v>14657.806276225907</v>
      </c>
      <c r="AI1627" s="5">
        <v>429558.56639005605</v>
      </c>
      <c r="AJ1627" s="5">
        <v>225656.43360994387</v>
      </c>
      <c r="AK1627" s="5">
        <v>140788.72329570385</v>
      </c>
      <c r="AL1627" s="259">
        <v>0.1225</v>
      </c>
      <c r="AM1627" s="259" t="s">
        <v>151</v>
      </c>
      <c r="AN1627" s="5">
        <v>655214.99999999988</v>
      </c>
      <c r="AO1627" s="5" t="s">
        <v>268</v>
      </c>
    </row>
    <row r="1628" spans="29:41" x14ac:dyDescent="0.3">
      <c r="AC1628" s="258">
        <v>26</v>
      </c>
      <c r="AD1628" s="79">
        <v>49218</v>
      </c>
      <c r="AE1628" s="244" t="s">
        <v>177</v>
      </c>
      <c r="AF1628" s="5">
        <v>10272.729244327418</v>
      </c>
      <c r="AG1628" s="5">
        <v>4385.0770318984887</v>
      </c>
      <c r="AH1628" s="5">
        <v>14657.806276225907</v>
      </c>
      <c r="AI1628" s="5">
        <v>419285.83714572864</v>
      </c>
      <c r="AJ1628" s="5">
        <v>235929.16285427127</v>
      </c>
      <c r="AK1628" s="5">
        <v>145173.80032760234</v>
      </c>
      <c r="AL1628" s="259">
        <v>0.1225</v>
      </c>
      <c r="AM1628" s="259" t="s">
        <v>151</v>
      </c>
      <c r="AN1628" s="5">
        <v>655214.99999999988</v>
      </c>
      <c r="AO1628" s="5" t="s">
        <v>268</v>
      </c>
    </row>
    <row r="1629" spans="29:41" x14ac:dyDescent="0.3">
      <c r="AC1629" s="258">
        <v>27</v>
      </c>
      <c r="AD1629" s="79">
        <v>49249</v>
      </c>
      <c r="AE1629" s="244" t="s">
        <v>177</v>
      </c>
      <c r="AF1629" s="5">
        <v>10377.596688696594</v>
      </c>
      <c r="AG1629" s="5">
        <v>4280.2095875293135</v>
      </c>
      <c r="AH1629" s="5">
        <v>14657.806276225907</v>
      </c>
      <c r="AI1629" s="5">
        <v>408908.24045703205</v>
      </c>
      <c r="AJ1629" s="5">
        <v>246306.75954296786</v>
      </c>
      <c r="AK1629" s="5">
        <v>149454.00991513164</v>
      </c>
      <c r="AL1629" s="259">
        <v>0.1225</v>
      </c>
      <c r="AM1629" s="259" t="s">
        <v>151</v>
      </c>
      <c r="AN1629" s="5">
        <v>655214.99999999988</v>
      </c>
      <c r="AO1629" s="5" t="s">
        <v>268</v>
      </c>
    </row>
    <row r="1630" spans="29:41" x14ac:dyDescent="0.3">
      <c r="AC1630" s="258">
        <v>28</v>
      </c>
      <c r="AD1630" s="79">
        <v>49279</v>
      </c>
      <c r="AE1630" s="244" t="s">
        <v>177</v>
      </c>
      <c r="AF1630" s="5">
        <v>10483.534654893705</v>
      </c>
      <c r="AG1630" s="5">
        <v>4174.2716213322019</v>
      </c>
      <c r="AH1630" s="5">
        <v>14657.806276225907</v>
      </c>
      <c r="AI1630" s="5">
        <v>398424.70580213837</v>
      </c>
      <c r="AJ1630" s="5">
        <v>256790.29419786157</v>
      </c>
      <c r="AK1630" s="5">
        <v>153628.28153646385</v>
      </c>
      <c r="AL1630" s="259">
        <v>0.1225</v>
      </c>
      <c r="AM1630" s="259" t="s">
        <v>151</v>
      </c>
      <c r="AN1630" s="5">
        <v>655214.99999999988</v>
      </c>
      <c r="AO1630" s="5" t="s">
        <v>268</v>
      </c>
    </row>
    <row r="1631" spans="29:41" x14ac:dyDescent="0.3">
      <c r="AC1631" s="258">
        <v>29</v>
      </c>
      <c r="AD1631" s="79">
        <v>49310</v>
      </c>
      <c r="AE1631" s="244" t="s">
        <v>177</v>
      </c>
      <c r="AF1631" s="5">
        <v>10590.554071162411</v>
      </c>
      <c r="AG1631" s="5">
        <v>4067.2522050634957</v>
      </c>
      <c r="AH1631" s="5">
        <v>14657.806276225907</v>
      </c>
      <c r="AI1631" s="5">
        <v>387834.15173097595</v>
      </c>
      <c r="AJ1631" s="5">
        <v>267380.84826902399</v>
      </c>
      <c r="AK1631" s="5">
        <v>157695.53374152735</v>
      </c>
      <c r="AL1631" s="259">
        <v>0.1225</v>
      </c>
      <c r="AM1631" s="259" t="s">
        <v>151</v>
      </c>
      <c r="AN1631" s="5">
        <v>655214.99999999988</v>
      </c>
      <c r="AO1631" s="5" t="s">
        <v>268</v>
      </c>
    </row>
    <row r="1632" spans="29:41" x14ac:dyDescent="0.3">
      <c r="AC1632" s="258">
        <v>30</v>
      </c>
      <c r="AD1632" s="79">
        <v>49341</v>
      </c>
      <c r="AE1632" s="244" t="s">
        <v>177</v>
      </c>
      <c r="AF1632" s="5">
        <v>10698.665977305531</v>
      </c>
      <c r="AG1632" s="5">
        <v>3959.1402989203793</v>
      </c>
      <c r="AH1632" s="5">
        <v>14657.806276225911</v>
      </c>
      <c r="AI1632" s="5">
        <v>377135.48575367039</v>
      </c>
      <c r="AJ1632" s="5">
        <v>278079.51424632955</v>
      </c>
      <c r="AK1632" s="5">
        <v>161654.67404044775</v>
      </c>
      <c r="AL1632" s="259">
        <v>0.1225</v>
      </c>
      <c r="AM1632" s="259" t="s">
        <v>151</v>
      </c>
      <c r="AN1632" s="5">
        <v>655214.99999999988</v>
      </c>
      <c r="AO1632" s="5" t="s">
        <v>268</v>
      </c>
    </row>
    <row r="1633" spans="29:41" x14ac:dyDescent="0.3">
      <c r="AC1633" s="258">
        <v>31</v>
      </c>
      <c r="AD1633" s="79">
        <v>49369</v>
      </c>
      <c r="AE1633" s="244" t="s">
        <v>177</v>
      </c>
      <c r="AF1633" s="5">
        <v>10807.881525823859</v>
      </c>
      <c r="AG1633" s="5">
        <v>3849.9247504020518</v>
      </c>
      <c r="AH1633" s="5">
        <v>14657.806276225911</v>
      </c>
      <c r="AI1633" s="5">
        <v>366327.60422784655</v>
      </c>
      <c r="AJ1633" s="5">
        <v>288887.3957721534</v>
      </c>
      <c r="AK1633" s="5">
        <v>165504.59879084979</v>
      </c>
      <c r="AL1633" s="259">
        <v>0.1225</v>
      </c>
      <c r="AM1633" s="259" t="s">
        <v>151</v>
      </c>
      <c r="AN1633" s="5">
        <v>655214.99999999988</v>
      </c>
      <c r="AO1633" s="5" t="s">
        <v>268</v>
      </c>
    </row>
    <row r="1634" spans="29:41" x14ac:dyDescent="0.3">
      <c r="AC1634" s="258">
        <v>32</v>
      </c>
      <c r="AD1634" s="79">
        <v>49400</v>
      </c>
      <c r="AE1634" s="244" t="s">
        <v>177</v>
      </c>
      <c r="AF1634" s="5">
        <v>10918.211983066638</v>
      </c>
      <c r="AG1634" s="5">
        <v>3739.5942931592667</v>
      </c>
      <c r="AH1634" s="5">
        <v>14657.806276225905</v>
      </c>
      <c r="AI1634" s="5">
        <v>355409.39224477991</v>
      </c>
      <c r="AJ1634" s="5">
        <v>299805.60775522003</v>
      </c>
      <c r="AK1634" s="5">
        <v>169244.19308400905</v>
      </c>
      <c r="AL1634" s="259">
        <v>0.1225</v>
      </c>
      <c r="AM1634" s="259" t="s">
        <v>151</v>
      </c>
      <c r="AN1634" s="5">
        <v>655214.99999999988</v>
      </c>
      <c r="AO1634" s="5" t="s">
        <v>268</v>
      </c>
    </row>
    <row r="1635" spans="29:41" x14ac:dyDescent="0.3">
      <c r="AC1635" s="258">
        <v>33</v>
      </c>
      <c r="AD1635" s="79">
        <v>49430</v>
      </c>
      <c r="AE1635" s="244" t="s">
        <v>177</v>
      </c>
      <c r="AF1635" s="5">
        <v>11029.66873039378</v>
      </c>
      <c r="AG1635" s="5">
        <v>3628.1375458321281</v>
      </c>
      <c r="AH1635" s="5">
        <v>14657.806276225907</v>
      </c>
      <c r="AI1635" s="5">
        <v>344379.72351438616</v>
      </c>
      <c r="AJ1635" s="5">
        <v>310835.27648561378</v>
      </c>
      <c r="AK1635" s="5">
        <v>172872.33062984119</v>
      </c>
      <c r="AL1635" s="259">
        <v>0.1225</v>
      </c>
      <c r="AM1635" s="259" t="s">
        <v>151</v>
      </c>
      <c r="AN1635" s="5">
        <v>655214.99999999988</v>
      </c>
      <c r="AO1635" s="5" t="s">
        <v>268</v>
      </c>
    </row>
    <row r="1636" spans="29:41" x14ac:dyDescent="0.3">
      <c r="AC1636" s="258">
        <v>34</v>
      </c>
      <c r="AD1636" s="79">
        <v>49461</v>
      </c>
      <c r="AE1636" s="244" t="s">
        <v>177</v>
      </c>
      <c r="AF1636" s="5">
        <v>11142.263265349882</v>
      </c>
      <c r="AG1636" s="5">
        <v>3515.5430108760252</v>
      </c>
      <c r="AH1636" s="5">
        <v>14657.806276225907</v>
      </c>
      <c r="AI1636" s="5">
        <v>333237.46024903626</v>
      </c>
      <c r="AJ1636" s="5">
        <v>321977.53975096368</v>
      </c>
      <c r="AK1636" s="5">
        <v>176387.87364071721</v>
      </c>
      <c r="AL1636" s="259">
        <v>0.1225</v>
      </c>
      <c r="AM1636" s="259" t="s">
        <v>151</v>
      </c>
      <c r="AN1636" s="5">
        <v>655214.99999999988</v>
      </c>
      <c r="AO1636" s="5" t="s">
        <v>268</v>
      </c>
    </row>
    <row r="1637" spans="29:41" x14ac:dyDescent="0.3">
      <c r="AC1637" s="258">
        <v>35</v>
      </c>
      <c r="AD1637" s="79">
        <v>49491</v>
      </c>
      <c r="AE1637" s="244" t="s">
        <v>177</v>
      </c>
      <c r="AF1637" s="5">
        <v>11256.007202850329</v>
      </c>
      <c r="AG1637" s="5">
        <v>3401.7990733755782</v>
      </c>
      <c r="AH1637" s="5">
        <v>14657.806276225907</v>
      </c>
      <c r="AI1637" s="5">
        <v>321981.45304618595</v>
      </c>
      <c r="AJ1637" s="5">
        <v>333233.54695381399</v>
      </c>
      <c r="AK1637" s="5">
        <v>179789.6727140928</v>
      </c>
      <c r="AL1637" s="259">
        <v>0.1225</v>
      </c>
      <c r="AM1637" s="259" t="s">
        <v>151</v>
      </c>
      <c r="AN1637" s="5">
        <v>655214.99999999988</v>
      </c>
      <c r="AO1637" s="5" t="s">
        <v>268</v>
      </c>
    </row>
    <row r="1638" spans="29:41" x14ac:dyDescent="0.3">
      <c r="AC1638" s="258">
        <v>36</v>
      </c>
      <c r="AD1638" s="79">
        <v>49522</v>
      </c>
      <c r="AE1638" s="244" t="s">
        <v>177</v>
      </c>
      <c r="AF1638" s="5">
        <v>11370.912276379429</v>
      </c>
      <c r="AG1638" s="5">
        <v>3286.8939998464816</v>
      </c>
      <c r="AH1638" s="5">
        <v>14657.806276225911</v>
      </c>
      <c r="AI1638" s="5">
        <v>310610.54076980654</v>
      </c>
      <c r="AJ1638" s="5">
        <v>344604.4592301934</v>
      </c>
      <c r="AK1638" s="5">
        <v>183076.56671393928</v>
      </c>
      <c r="AL1638" s="259">
        <v>0.1225</v>
      </c>
      <c r="AM1638" s="259" t="s">
        <v>151</v>
      </c>
      <c r="AN1638" s="5">
        <v>655214.99999999988</v>
      </c>
      <c r="AO1638" s="5" t="s">
        <v>268</v>
      </c>
    </row>
    <row r="1639" spans="29:41" x14ac:dyDescent="0.3">
      <c r="AC1639" s="258">
        <v>37</v>
      </c>
      <c r="AD1639" s="79">
        <v>49553</v>
      </c>
      <c r="AE1639" s="244" t="s">
        <v>177</v>
      </c>
      <c r="AF1639" s="5">
        <v>11486.990339200802</v>
      </c>
      <c r="AG1639" s="5">
        <v>3170.8159370251083</v>
      </c>
      <c r="AH1639" s="5">
        <v>14657.806276225911</v>
      </c>
      <c r="AI1639" s="5">
        <v>299123.55043060571</v>
      </c>
      <c r="AJ1639" s="5">
        <v>356091.44956939423</v>
      </c>
      <c r="AK1639" s="5">
        <v>186247.38265096437</v>
      </c>
      <c r="AL1639" s="259">
        <v>0.1225</v>
      </c>
      <c r="AM1639" s="259" t="s">
        <v>151</v>
      </c>
      <c r="AN1639" s="5">
        <v>655214.99999999988</v>
      </c>
      <c r="AO1639" s="5" t="s">
        <v>268</v>
      </c>
    </row>
    <row r="1640" spans="29:41" x14ac:dyDescent="0.3">
      <c r="AC1640" s="258">
        <v>38</v>
      </c>
      <c r="AD1640" s="79">
        <v>49583</v>
      </c>
      <c r="AE1640" s="244" t="s">
        <v>177</v>
      </c>
      <c r="AF1640" s="5">
        <v>11604.253365580144</v>
      </c>
      <c r="AG1640" s="5">
        <v>3053.5529106457666</v>
      </c>
      <c r="AH1640" s="5">
        <v>14657.806276225911</v>
      </c>
      <c r="AI1640" s="5">
        <v>287519.29706502554</v>
      </c>
      <c r="AJ1640" s="5">
        <v>367695.7029349744</v>
      </c>
      <c r="AK1640" s="5">
        <v>189300.93556161012</v>
      </c>
      <c r="AL1640" s="259">
        <v>0.1225</v>
      </c>
      <c r="AM1640" s="259" t="s">
        <v>151</v>
      </c>
      <c r="AN1640" s="5">
        <v>655214.99999999988</v>
      </c>
      <c r="AO1640" s="5" t="s">
        <v>268</v>
      </c>
    </row>
    <row r="1641" spans="29:41" x14ac:dyDescent="0.3">
      <c r="AC1641" s="258">
        <v>39</v>
      </c>
      <c r="AD1641" s="79">
        <v>49614</v>
      </c>
      <c r="AE1641" s="244" t="s">
        <v>177</v>
      </c>
      <c r="AF1641" s="5">
        <v>11722.713452020438</v>
      </c>
      <c r="AG1641" s="5">
        <v>2935.0928242054692</v>
      </c>
      <c r="AH1641" s="5">
        <v>14657.806276225907</v>
      </c>
      <c r="AI1641" s="5">
        <v>275796.58361300512</v>
      </c>
      <c r="AJ1641" s="5">
        <v>379418.41638699482</v>
      </c>
      <c r="AK1641" s="5">
        <v>192236.02838581559</v>
      </c>
      <c r="AL1641" s="259">
        <v>0.1225</v>
      </c>
      <c r="AM1641" s="259" t="s">
        <v>151</v>
      </c>
      <c r="AN1641" s="5">
        <v>655214.99999999988</v>
      </c>
      <c r="AO1641" s="5" t="s">
        <v>268</v>
      </c>
    </row>
    <row r="1642" spans="29:41" x14ac:dyDescent="0.3">
      <c r="AC1642" s="258">
        <v>40</v>
      </c>
      <c r="AD1642" s="79">
        <v>49644</v>
      </c>
      <c r="AE1642" s="244" t="s">
        <v>177</v>
      </c>
      <c r="AF1642" s="5">
        <v>11842.382818509814</v>
      </c>
      <c r="AG1642" s="5">
        <v>2815.4234577160937</v>
      </c>
      <c r="AH1642" s="5">
        <v>14657.806276225907</v>
      </c>
      <c r="AI1642" s="5">
        <v>263954.20079449529</v>
      </c>
      <c r="AJ1642" s="5">
        <v>391260.79920550465</v>
      </c>
      <c r="AK1642" s="5">
        <v>195051.45184353169</v>
      </c>
      <c r="AL1642" s="259">
        <v>0.1225</v>
      </c>
      <c r="AM1642" s="259" t="s">
        <v>151</v>
      </c>
      <c r="AN1642" s="5">
        <v>655214.99999999988</v>
      </c>
      <c r="AO1642" s="5" t="s">
        <v>268</v>
      </c>
    </row>
    <row r="1643" spans="29:41" x14ac:dyDescent="0.3">
      <c r="AC1643" s="258">
        <v>41</v>
      </c>
      <c r="AD1643" s="79">
        <v>49675</v>
      </c>
      <c r="AE1643" s="244" t="s">
        <v>177</v>
      </c>
      <c r="AF1643" s="5">
        <v>11963.2738097821</v>
      </c>
      <c r="AG1643" s="5">
        <v>2694.5324664438062</v>
      </c>
      <c r="AH1643" s="5">
        <v>14657.806276225907</v>
      </c>
      <c r="AI1643" s="5">
        <v>251990.92698471318</v>
      </c>
      <c r="AJ1643" s="5">
        <v>403224.07301528676</v>
      </c>
      <c r="AK1643" s="5">
        <v>197745.98430997549</v>
      </c>
      <c r="AL1643" s="259">
        <v>0.1225</v>
      </c>
      <c r="AM1643" s="259" t="s">
        <v>151</v>
      </c>
      <c r="AN1643" s="5">
        <v>655214.99999999988</v>
      </c>
      <c r="AO1643" s="5" t="s">
        <v>268</v>
      </c>
    </row>
    <row r="1644" spans="29:41" x14ac:dyDescent="0.3">
      <c r="AC1644" s="258">
        <v>42</v>
      </c>
      <c r="AD1644" s="79">
        <v>49706</v>
      </c>
      <c r="AE1644" s="244" t="s">
        <v>177</v>
      </c>
      <c r="AF1644" s="5">
        <v>12085.398896590294</v>
      </c>
      <c r="AG1644" s="5">
        <v>2572.4073796356138</v>
      </c>
      <c r="AH1644" s="5">
        <v>14657.806276225907</v>
      </c>
      <c r="AI1644" s="5">
        <v>239905.5280881229</v>
      </c>
      <c r="AJ1644" s="5">
        <v>415309.47191187704</v>
      </c>
      <c r="AK1644" s="5">
        <v>200318.3916896111</v>
      </c>
      <c r="AL1644" s="259">
        <v>0.1225</v>
      </c>
      <c r="AM1644" s="259" t="s">
        <v>151</v>
      </c>
      <c r="AN1644" s="5">
        <v>655214.99999999988</v>
      </c>
      <c r="AO1644" s="5" t="s">
        <v>268</v>
      </c>
    </row>
    <row r="1645" spans="29:41" x14ac:dyDescent="0.3">
      <c r="AC1645" s="258">
        <v>43</v>
      </c>
      <c r="AD1645" s="79">
        <v>49735</v>
      </c>
      <c r="AE1645" s="244" t="s">
        <v>177</v>
      </c>
      <c r="AF1645" s="5">
        <v>12208.770676992986</v>
      </c>
      <c r="AG1645" s="5">
        <v>2449.0355992329214</v>
      </c>
      <c r="AH1645" s="5">
        <v>14657.806276225907</v>
      </c>
      <c r="AI1645" s="5">
        <v>227696.75741112992</v>
      </c>
      <c r="AJ1645" s="5">
        <v>427518.24258887005</v>
      </c>
      <c r="AK1645" s="5">
        <v>202767.42728884402</v>
      </c>
      <c r="AL1645" s="259">
        <v>0.1225</v>
      </c>
      <c r="AM1645" s="259" t="s">
        <v>151</v>
      </c>
      <c r="AN1645" s="5">
        <v>655214.99999999988</v>
      </c>
      <c r="AO1645" s="5" t="s">
        <v>268</v>
      </c>
    </row>
    <row r="1646" spans="29:41" x14ac:dyDescent="0.3">
      <c r="AC1646" s="258">
        <v>44</v>
      </c>
      <c r="AD1646" s="79">
        <v>49766</v>
      </c>
      <c r="AE1646" s="244" t="s">
        <v>177</v>
      </c>
      <c r="AF1646" s="5">
        <v>12333.401877653956</v>
      </c>
      <c r="AG1646" s="5">
        <v>2324.4043985719513</v>
      </c>
      <c r="AH1646" s="5">
        <v>14657.806276225907</v>
      </c>
      <c r="AI1646" s="5">
        <v>215363.35553347596</v>
      </c>
      <c r="AJ1646" s="5">
        <v>439851.64446652401</v>
      </c>
      <c r="AK1646" s="5">
        <v>205091.83168741598</v>
      </c>
      <c r="AL1646" s="259">
        <v>0.1225</v>
      </c>
      <c r="AM1646" s="259" t="s">
        <v>151</v>
      </c>
      <c r="AN1646" s="5">
        <v>655214.99999999988</v>
      </c>
      <c r="AO1646" s="5" t="s">
        <v>268</v>
      </c>
    </row>
    <row r="1647" spans="29:41" x14ac:dyDescent="0.3">
      <c r="AC1647" s="258">
        <v>45</v>
      </c>
      <c r="AD1647" s="79">
        <v>49796</v>
      </c>
      <c r="AE1647" s="244" t="s">
        <v>177</v>
      </c>
      <c r="AF1647" s="5">
        <v>12459.305355155007</v>
      </c>
      <c r="AG1647" s="5">
        <v>2198.5009210709004</v>
      </c>
      <c r="AH1647" s="5">
        <v>14657.806276225907</v>
      </c>
      <c r="AI1647" s="5">
        <v>202904.05017832096</v>
      </c>
      <c r="AJ1647" s="5">
        <v>452310.94982167904</v>
      </c>
      <c r="AK1647" s="5">
        <v>207290.33260848687</v>
      </c>
      <c r="AL1647" s="259">
        <v>0.1225</v>
      </c>
      <c r="AM1647" s="259" t="s">
        <v>151</v>
      </c>
      <c r="AN1647" s="5">
        <v>655214.99999999988</v>
      </c>
      <c r="AO1647" s="5" t="s">
        <v>268</v>
      </c>
    </row>
    <row r="1648" spans="29:41" x14ac:dyDescent="0.3">
      <c r="AC1648" s="258">
        <v>46</v>
      </c>
      <c r="AD1648" s="79">
        <v>49827</v>
      </c>
      <c r="AE1648" s="244" t="s">
        <v>177</v>
      </c>
      <c r="AF1648" s="5">
        <v>12586.494097322218</v>
      </c>
      <c r="AG1648" s="5">
        <v>2071.3121789036932</v>
      </c>
      <c r="AH1648" s="5">
        <v>14657.806276225912</v>
      </c>
      <c r="AI1648" s="5">
        <v>190317.55608099874</v>
      </c>
      <c r="AJ1648" s="5">
        <v>464897.44391900126</v>
      </c>
      <c r="AK1648" s="5">
        <v>209361.64478739057</v>
      </c>
      <c r="AL1648" s="259">
        <v>0.1225</v>
      </c>
      <c r="AM1648" s="259" t="s">
        <v>151</v>
      </c>
      <c r="AN1648" s="5">
        <v>655214.99999999988</v>
      </c>
      <c r="AO1648" s="5" t="s">
        <v>268</v>
      </c>
    </row>
    <row r="1649" spans="29:41" x14ac:dyDescent="0.3">
      <c r="AC1649" s="258">
        <v>47</v>
      </c>
      <c r="AD1649" s="79">
        <v>49857</v>
      </c>
      <c r="AE1649" s="244" t="s">
        <v>177</v>
      </c>
      <c r="AF1649" s="5">
        <v>12714.981224565712</v>
      </c>
      <c r="AG1649" s="5">
        <v>1942.8250516601954</v>
      </c>
      <c r="AH1649" s="5">
        <v>14657.806276225907</v>
      </c>
      <c r="AI1649" s="5">
        <v>177602.57485643303</v>
      </c>
      <c r="AJ1649" s="5">
        <v>477612.42514356697</v>
      </c>
      <c r="AK1649" s="5">
        <v>211304.46983905075</v>
      </c>
      <c r="AL1649" s="259">
        <v>0.1225</v>
      </c>
      <c r="AM1649" s="259" t="s">
        <v>151</v>
      </c>
      <c r="AN1649" s="5">
        <v>655214.99999999988</v>
      </c>
      <c r="AO1649" s="5" t="s">
        <v>268</v>
      </c>
    </row>
    <row r="1650" spans="29:41" x14ac:dyDescent="0.3">
      <c r="AC1650" s="258">
        <v>48</v>
      </c>
      <c r="AD1650" s="79">
        <v>49888</v>
      </c>
      <c r="AE1650" s="244" t="s">
        <v>177</v>
      </c>
      <c r="AF1650" s="5">
        <v>12844.779991233157</v>
      </c>
      <c r="AG1650" s="5">
        <v>1813.0262849927537</v>
      </c>
      <c r="AH1650" s="5">
        <v>14657.806276225911</v>
      </c>
      <c r="AI1650" s="5">
        <v>164757.79486519986</v>
      </c>
      <c r="AJ1650" s="5">
        <v>490457.20513480011</v>
      </c>
      <c r="AK1650" s="5">
        <v>213117.49612404351</v>
      </c>
      <c r="AL1650" s="259">
        <v>0.1225</v>
      </c>
      <c r="AM1650" s="259" t="s">
        <v>151</v>
      </c>
      <c r="AN1650" s="5">
        <v>655214.99999999988</v>
      </c>
      <c r="AO1650" s="5" t="s">
        <v>268</v>
      </c>
    </row>
    <row r="1651" spans="29:41" x14ac:dyDescent="0.3">
      <c r="AC1651" s="258">
        <v>49</v>
      </c>
      <c r="AD1651" s="79">
        <v>49919</v>
      </c>
      <c r="AE1651" s="244" t="s">
        <v>177</v>
      </c>
      <c r="AF1651" s="5">
        <v>12975.903786976993</v>
      </c>
      <c r="AG1651" s="5">
        <v>1681.9024892489151</v>
      </c>
      <c r="AH1651" s="5">
        <v>14657.806276225907</v>
      </c>
      <c r="AI1651" s="5">
        <v>151781.89107822286</v>
      </c>
      <c r="AJ1651" s="5">
        <v>503433.10892177711</v>
      </c>
      <c r="AK1651" s="5">
        <v>214799.39861329243</v>
      </c>
      <c r="AL1651" s="259">
        <v>0.1225</v>
      </c>
      <c r="AM1651" s="259" t="s">
        <v>151</v>
      </c>
      <c r="AN1651" s="5">
        <v>655214.99999999988</v>
      </c>
      <c r="AO1651" s="5" t="s">
        <v>268</v>
      </c>
    </row>
    <row r="1652" spans="29:41" x14ac:dyDescent="0.3">
      <c r="AC1652" s="258">
        <v>50</v>
      </c>
      <c r="AD1652" s="79">
        <v>49949</v>
      </c>
      <c r="AE1652" s="244" t="s">
        <v>177</v>
      </c>
      <c r="AF1652" s="5">
        <v>13108.366138135712</v>
      </c>
      <c r="AG1652" s="5">
        <v>1549.4401380901918</v>
      </c>
      <c r="AH1652" s="5">
        <v>14657.806276225905</v>
      </c>
      <c r="AI1652" s="5">
        <v>138673.52494008714</v>
      </c>
      <c r="AJ1652" s="5">
        <v>516541.47505991283</v>
      </c>
      <c r="AK1652" s="5">
        <v>216348.83875138263</v>
      </c>
      <c r="AL1652" s="259">
        <v>0.1225</v>
      </c>
      <c r="AM1652" s="259" t="s">
        <v>151</v>
      </c>
      <c r="AN1652" s="5">
        <v>655214.99999999988</v>
      </c>
      <c r="AO1652" s="5" t="s">
        <v>268</v>
      </c>
    </row>
    <row r="1653" spans="29:41" x14ac:dyDescent="0.3">
      <c r="AC1653" s="258">
        <v>51</v>
      </c>
      <c r="AD1653" s="79">
        <v>49980</v>
      </c>
      <c r="AE1653" s="244" t="s">
        <v>177</v>
      </c>
      <c r="AF1653" s="5">
        <v>13242.180709129185</v>
      </c>
      <c r="AG1653" s="5">
        <v>1415.6255670967228</v>
      </c>
      <c r="AH1653" s="5">
        <v>14657.806276225907</v>
      </c>
      <c r="AI1653" s="5">
        <v>125431.34423095796</v>
      </c>
      <c r="AJ1653" s="5">
        <v>529783.65576904197</v>
      </c>
      <c r="AK1653" s="5">
        <v>217764.46431847935</v>
      </c>
      <c r="AL1653" s="259">
        <v>0.1225</v>
      </c>
      <c r="AM1653" s="259" t="s">
        <v>151</v>
      </c>
      <c r="AN1653" s="5">
        <v>655214.99999999988</v>
      </c>
      <c r="AO1653" s="5" t="s">
        <v>268</v>
      </c>
    </row>
    <row r="1654" spans="29:41" x14ac:dyDescent="0.3">
      <c r="AC1654" s="258">
        <v>52</v>
      </c>
      <c r="AD1654" s="79">
        <v>50010</v>
      </c>
      <c r="AE1654" s="244" t="s">
        <v>177</v>
      </c>
      <c r="AF1654" s="5">
        <v>13377.361303868209</v>
      </c>
      <c r="AG1654" s="5">
        <v>1280.4449723576959</v>
      </c>
      <c r="AH1654" s="5">
        <v>14657.806276225905</v>
      </c>
      <c r="AI1654" s="5">
        <v>112053.98292708975</v>
      </c>
      <c r="AJ1654" s="5">
        <v>543161.01707291021</v>
      </c>
      <c r="AK1654" s="5">
        <v>219044.90929083704</v>
      </c>
      <c r="AL1654" s="259">
        <v>0.1225</v>
      </c>
      <c r="AM1654" s="259" t="s">
        <v>151</v>
      </c>
      <c r="AN1654" s="5">
        <v>655214.99999999988</v>
      </c>
      <c r="AO1654" s="5" t="s">
        <v>268</v>
      </c>
    </row>
    <row r="1655" spans="29:41" x14ac:dyDescent="0.3">
      <c r="AC1655" s="258">
        <v>53</v>
      </c>
      <c r="AD1655" s="79">
        <v>50041</v>
      </c>
      <c r="AE1655" s="244" t="s">
        <v>177</v>
      </c>
      <c r="AF1655" s="5">
        <v>13513.921867178531</v>
      </c>
      <c r="AG1655" s="5">
        <v>1143.8844090473744</v>
      </c>
      <c r="AH1655" s="5">
        <v>14657.806276225905</v>
      </c>
      <c r="AI1655" s="5">
        <v>98540.061059911211</v>
      </c>
      <c r="AJ1655" s="5">
        <v>556674.93894008873</v>
      </c>
      <c r="AK1655" s="5">
        <v>220188.79369988441</v>
      </c>
      <c r="AL1655" s="259">
        <v>0.1225</v>
      </c>
      <c r="AM1655" s="259" t="s">
        <v>151</v>
      </c>
      <c r="AN1655" s="5">
        <v>655214.99999999988</v>
      </c>
      <c r="AO1655" s="5" t="s">
        <v>268</v>
      </c>
    </row>
    <row r="1656" spans="29:41" x14ac:dyDescent="0.3">
      <c r="AC1656" s="258">
        <v>54</v>
      </c>
      <c r="AD1656" s="79">
        <v>50072</v>
      </c>
      <c r="AE1656" s="244" t="s">
        <v>177</v>
      </c>
      <c r="AF1656" s="5">
        <v>13651.876486239309</v>
      </c>
      <c r="AG1656" s="5">
        <v>1005.9297899865936</v>
      </c>
      <c r="AH1656" s="5">
        <v>14657.806276225903</v>
      </c>
      <c r="AI1656" s="5">
        <v>84888.184573671897</v>
      </c>
      <c r="AJ1656" s="5">
        <v>570326.81542632799</v>
      </c>
      <c r="AK1656" s="5">
        <v>221194.72348987102</v>
      </c>
      <c r="AL1656" s="259">
        <v>0.1225</v>
      </c>
      <c r="AM1656" s="259" t="s">
        <v>151</v>
      </c>
      <c r="AN1656" s="5">
        <v>655214.99999999988</v>
      </c>
      <c r="AO1656" s="5" t="s">
        <v>268</v>
      </c>
    </row>
    <row r="1657" spans="29:41" x14ac:dyDescent="0.3">
      <c r="AC1657" s="258">
        <v>55</v>
      </c>
      <c r="AD1657" s="79">
        <v>50100</v>
      </c>
      <c r="AE1657" s="244" t="s">
        <v>177</v>
      </c>
      <c r="AF1657" s="5">
        <v>13791.239392036336</v>
      </c>
      <c r="AG1657" s="5">
        <v>866.5668841895673</v>
      </c>
      <c r="AH1657" s="5">
        <v>14657.806276225903</v>
      </c>
      <c r="AI1657" s="5">
        <v>71096.945181635558</v>
      </c>
      <c r="AJ1657" s="5">
        <v>584118.05481836433</v>
      </c>
      <c r="AK1657" s="5">
        <v>222061.29037406057</v>
      </c>
      <c r="AL1657" s="259">
        <v>0.1225</v>
      </c>
      <c r="AM1657" s="259" t="s">
        <v>151</v>
      </c>
      <c r="AN1657" s="5">
        <v>655214.99999999988</v>
      </c>
      <c r="AO1657" s="5" t="s">
        <v>268</v>
      </c>
    </row>
    <row r="1658" spans="29:41" x14ac:dyDescent="0.3">
      <c r="AC1658" s="258">
        <v>56</v>
      </c>
      <c r="AD1658" s="79">
        <v>50131</v>
      </c>
      <c r="AE1658" s="244" t="s">
        <v>177</v>
      </c>
      <c r="AF1658" s="5">
        <v>13932.024960830042</v>
      </c>
      <c r="AG1658" s="5">
        <v>725.78131539586298</v>
      </c>
      <c r="AH1658" s="5">
        <v>14657.806276225905</v>
      </c>
      <c r="AI1658" s="5">
        <v>57164.920220805514</v>
      </c>
      <c r="AJ1658" s="5">
        <v>598050.07977919432</v>
      </c>
      <c r="AK1658" s="5">
        <v>222787.07168945644</v>
      </c>
      <c r="AL1658" s="259">
        <v>0.1225</v>
      </c>
      <c r="AM1658" s="259" t="s">
        <v>151</v>
      </c>
      <c r="AN1658" s="5">
        <v>655214.99999999988</v>
      </c>
      <c r="AO1658" s="5" t="s">
        <v>268</v>
      </c>
    </row>
    <row r="1659" spans="29:41" x14ac:dyDescent="0.3">
      <c r="AC1659" s="258">
        <v>57</v>
      </c>
      <c r="AD1659" s="79">
        <v>50161</v>
      </c>
      <c r="AE1659" s="244" t="s">
        <v>177</v>
      </c>
      <c r="AF1659" s="5">
        <v>14074.247715638514</v>
      </c>
      <c r="AG1659" s="5">
        <v>583.55856058738959</v>
      </c>
      <c r="AH1659" s="5">
        <v>14657.806276225903</v>
      </c>
      <c r="AI1659" s="5">
        <v>43090.672505167</v>
      </c>
      <c r="AJ1659" s="5">
        <v>612124.3274948328</v>
      </c>
      <c r="AK1659" s="5">
        <v>223370.63025004382</v>
      </c>
      <c r="AL1659" s="259">
        <v>0.1225</v>
      </c>
      <c r="AM1659" s="259" t="s">
        <v>151</v>
      </c>
      <c r="AN1659" s="5">
        <v>655214.99999999988</v>
      </c>
      <c r="AO1659" s="5" t="s">
        <v>268</v>
      </c>
    </row>
    <row r="1660" spans="29:41" x14ac:dyDescent="0.3">
      <c r="AC1660" s="258">
        <v>58</v>
      </c>
      <c r="AD1660" s="79">
        <v>50192</v>
      </c>
      <c r="AE1660" s="244" t="s">
        <v>177</v>
      </c>
      <c r="AF1660" s="5">
        <v>14217.922327735654</v>
      </c>
      <c r="AG1660" s="5">
        <v>439.88394849024644</v>
      </c>
      <c r="AH1660" s="5">
        <v>14657.806276225901</v>
      </c>
      <c r="AI1660" s="5">
        <v>28872.750177431346</v>
      </c>
      <c r="AJ1660" s="5">
        <v>626342.2498225685</v>
      </c>
      <c r="AK1660" s="5">
        <v>223810.51419853407</v>
      </c>
      <c r="AL1660" s="259">
        <v>0.1225</v>
      </c>
      <c r="AM1660" s="259" t="s">
        <v>151</v>
      </c>
      <c r="AN1660" s="5">
        <v>655214.99999999988</v>
      </c>
      <c r="AO1660" s="5" t="s">
        <v>268</v>
      </c>
    </row>
    <row r="1661" spans="29:41" x14ac:dyDescent="0.3">
      <c r="AC1661" s="258">
        <v>59</v>
      </c>
      <c r="AD1661" s="79">
        <v>50222</v>
      </c>
      <c r="AE1661" s="244" t="s">
        <v>177</v>
      </c>
      <c r="AF1661" s="5">
        <v>14363.063618164624</v>
      </c>
      <c r="AG1661" s="5">
        <v>294.74265806127829</v>
      </c>
      <c r="AH1661" s="5">
        <v>14657.806276225903</v>
      </c>
      <c r="AI1661" s="5">
        <v>14509.686559266722</v>
      </c>
      <c r="AJ1661" s="5">
        <v>640705.31344073312</v>
      </c>
      <c r="AK1661" s="5">
        <v>224105.25685659534</v>
      </c>
      <c r="AL1661" s="259">
        <v>0.1225</v>
      </c>
      <c r="AM1661" s="259" t="s">
        <v>151</v>
      </c>
      <c r="AN1661" s="5">
        <v>655214.99999999988</v>
      </c>
      <c r="AO1661" s="5" t="s">
        <v>268</v>
      </c>
    </row>
    <row r="1662" spans="29:41" x14ac:dyDescent="0.3">
      <c r="AC1662" s="258">
        <v>60</v>
      </c>
      <c r="AD1662" s="79">
        <v>50253</v>
      </c>
      <c r="AE1662" s="244" t="s">
        <v>177</v>
      </c>
      <c r="AF1662" s="5">
        <v>14509.686559266722</v>
      </c>
      <c r="AG1662" s="5">
        <v>148.11971695918112</v>
      </c>
      <c r="AH1662" s="5">
        <v>14657.806276225903</v>
      </c>
      <c r="AI1662" s="5">
        <v>-3.4106051316484809E-13</v>
      </c>
      <c r="AJ1662" s="5">
        <v>655214.99999999988</v>
      </c>
      <c r="AK1662" s="5">
        <v>224253.37657355453</v>
      </c>
      <c r="AL1662" s="259">
        <v>0.1225</v>
      </c>
      <c r="AM1662" s="259" t="s">
        <v>151</v>
      </c>
      <c r="AN1662" s="5">
        <v>655214.99999999988</v>
      </c>
      <c r="AO1662" s="5" t="s">
        <v>268</v>
      </c>
    </row>
    <row r="1663" spans="29:41" x14ac:dyDescent="0.3">
      <c r="AC1663" s="258">
        <v>0</v>
      </c>
      <c r="AD1663" s="79">
        <v>48488</v>
      </c>
      <c r="AE1663" s="244" t="s">
        <v>178</v>
      </c>
      <c r="AF1663" s="5">
        <v>0</v>
      </c>
      <c r="AG1663" s="5">
        <v>0</v>
      </c>
      <c r="AH1663" s="5">
        <v>0</v>
      </c>
      <c r="AI1663" s="5">
        <v>764417.49999999988</v>
      </c>
      <c r="AJ1663" s="5">
        <v>0</v>
      </c>
      <c r="AK1663" s="5">
        <v>0</v>
      </c>
      <c r="AL1663" s="259">
        <v>9.7500000000000003E-2</v>
      </c>
      <c r="AM1663" s="259" t="s">
        <v>153</v>
      </c>
      <c r="AN1663" s="5">
        <v>764417.49999999988</v>
      </c>
      <c r="AO1663" s="5" t="s">
        <v>268</v>
      </c>
    </row>
    <row r="1664" spans="29:41" x14ac:dyDescent="0.3">
      <c r="AC1664" s="258">
        <v>1</v>
      </c>
      <c r="AD1664" s="79">
        <v>48519</v>
      </c>
      <c r="AE1664" s="244" t="s">
        <v>178</v>
      </c>
      <c r="AF1664" s="5">
        <v>3785.4139743476189</v>
      </c>
      <c r="AG1664" s="5">
        <v>6210.8921874999996</v>
      </c>
      <c r="AH1664" s="5">
        <v>9996.3061618476186</v>
      </c>
      <c r="AI1664" s="5">
        <v>760632.08602565224</v>
      </c>
      <c r="AJ1664" s="5">
        <v>3785.4139743476189</v>
      </c>
      <c r="AK1664" s="5">
        <v>6210.8921874999996</v>
      </c>
      <c r="AL1664" s="259">
        <v>9.7500000000000003E-2</v>
      </c>
      <c r="AM1664" s="259" t="s">
        <v>153</v>
      </c>
      <c r="AN1664" s="5">
        <v>764417.49999999988</v>
      </c>
      <c r="AO1664" s="5" t="s">
        <v>268</v>
      </c>
    </row>
    <row r="1665" spans="29:41" x14ac:dyDescent="0.3">
      <c r="AC1665" s="258">
        <v>2</v>
      </c>
      <c r="AD1665" s="79">
        <v>48549</v>
      </c>
      <c r="AE1665" s="244" t="s">
        <v>178</v>
      </c>
      <c r="AF1665" s="5">
        <v>3816.1704628891939</v>
      </c>
      <c r="AG1665" s="5">
        <v>6180.1356989584247</v>
      </c>
      <c r="AH1665" s="5">
        <v>9996.3061618476186</v>
      </c>
      <c r="AI1665" s="5">
        <v>756815.915562763</v>
      </c>
      <c r="AJ1665" s="5">
        <v>7601.5844372368128</v>
      </c>
      <c r="AK1665" s="5">
        <v>12391.027886458425</v>
      </c>
      <c r="AL1665" s="259">
        <v>9.7500000000000003E-2</v>
      </c>
      <c r="AM1665" s="259" t="s">
        <v>153</v>
      </c>
      <c r="AN1665" s="5">
        <v>764417.49999999988</v>
      </c>
      <c r="AO1665" s="5" t="s">
        <v>268</v>
      </c>
    </row>
    <row r="1666" spans="29:41" x14ac:dyDescent="0.3">
      <c r="AC1666" s="258">
        <v>3</v>
      </c>
      <c r="AD1666" s="79">
        <v>48580</v>
      </c>
      <c r="AE1666" s="244" t="s">
        <v>178</v>
      </c>
      <c r="AF1666" s="5">
        <v>3847.1768479001676</v>
      </c>
      <c r="AG1666" s="5">
        <v>6149.1293139474492</v>
      </c>
      <c r="AH1666" s="5">
        <v>9996.3061618476167</v>
      </c>
      <c r="AI1666" s="5">
        <v>752968.73871486285</v>
      </c>
      <c r="AJ1666" s="5">
        <v>11448.761285136981</v>
      </c>
      <c r="AK1666" s="5">
        <v>18540.157200405876</v>
      </c>
      <c r="AL1666" s="259">
        <v>9.7500000000000003E-2</v>
      </c>
      <c r="AM1666" s="259" t="s">
        <v>153</v>
      </c>
      <c r="AN1666" s="5">
        <v>764417.49999999988</v>
      </c>
      <c r="AO1666" s="5" t="s">
        <v>268</v>
      </c>
    </row>
    <row r="1667" spans="29:41" x14ac:dyDescent="0.3">
      <c r="AC1667" s="258">
        <v>4</v>
      </c>
      <c r="AD1667" s="79">
        <v>48611</v>
      </c>
      <c r="AE1667" s="244" t="s">
        <v>178</v>
      </c>
      <c r="AF1667" s="5">
        <v>3878.4351597893574</v>
      </c>
      <c r="AG1667" s="5">
        <v>6117.8710020582612</v>
      </c>
      <c r="AH1667" s="5">
        <v>9996.3061618476186</v>
      </c>
      <c r="AI1667" s="5">
        <v>749090.30355507345</v>
      </c>
      <c r="AJ1667" s="5">
        <v>15327.19644492634</v>
      </c>
      <c r="AK1667" s="5">
        <v>24658.028202464138</v>
      </c>
      <c r="AL1667" s="259">
        <v>9.7500000000000003E-2</v>
      </c>
      <c r="AM1667" s="259" t="s">
        <v>153</v>
      </c>
      <c r="AN1667" s="5">
        <v>764417.49999999988</v>
      </c>
      <c r="AO1667" s="5" t="s">
        <v>268</v>
      </c>
    </row>
    <row r="1668" spans="29:41" x14ac:dyDescent="0.3">
      <c r="AC1668" s="258">
        <v>5</v>
      </c>
      <c r="AD1668" s="79">
        <v>48639</v>
      </c>
      <c r="AE1668" s="244" t="s">
        <v>178</v>
      </c>
      <c r="AF1668" s="5">
        <v>3909.9474454626452</v>
      </c>
      <c r="AG1668" s="5">
        <v>6086.3587163849716</v>
      </c>
      <c r="AH1668" s="5">
        <v>9996.3061618476167</v>
      </c>
      <c r="AI1668" s="5">
        <v>745180.35610961076</v>
      </c>
      <c r="AJ1668" s="5">
        <v>19237.143890388987</v>
      </c>
      <c r="AK1668" s="5">
        <v>30744.386918849108</v>
      </c>
      <c r="AL1668" s="259">
        <v>9.7500000000000003E-2</v>
      </c>
      <c r="AM1668" s="259" t="s">
        <v>153</v>
      </c>
      <c r="AN1668" s="5">
        <v>764417.49999999988</v>
      </c>
      <c r="AO1668" s="5" t="s">
        <v>268</v>
      </c>
    </row>
    <row r="1669" spans="29:41" x14ac:dyDescent="0.3">
      <c r="AC1669" s="258">
        <v>6</v>
      </c>
      <c r="AD1669" s="79">
        <v>48670</v>
      </c>
      <c r="AE1669" s="244" t="s">
        <v>178</v>
      </c>
      <c r="AF1669" s="5">
        <v>3941.7157684570293</v>
      </c>
      <c r="AG1669" s="5">
        <v>6054.5903933905875</v>
      </c>
      <c r="AH1669" s="5">
        <v>9996.3061618476167</v>
      </c>
      <c r="AI1669" s="5">
        <v>741238.64034115372</v>
      </c>
      <c r="AJ1669" s="5">
        <v>23178.859658846017</v>
      </c>
      <c r="AK1669" s="5">
        <v>36798.977312239695</v>
      </c>
      <c r="AL1669" s="259">
        <v>9.7500000000000003E-2</v>
      </c>
      <c r="AM1669" s="259" t="s">
        <v>153</v>
      </c>
      <c r="AN1669" s="5">
        <v>764417.49999999988</v>
      </c>
      <c r="AO1669" s="5" t="s">
        <v>268</v>
      </c>
    </row>
    <row r="1670" spans="29:41" x14ac:dyDescent="0.3">
      <c r="AC1670" s="258">
        <v>7</v>
      </c>
      <c r="AD1670" s="79">
        <v>48700</v>
      </c>
      <c r="AE1670" s="244" t="s">
        <v>178</v>
      </c>
      <c r="AF1670" s="5">
        <v>3973.7422090757409</v>
      </c>
      <c r="AG1670" s="5">
        <v>6022.563952771874</v>
      </c>
      <c r="AH1670" s="5">
        <v>9996.3061618476149</v>
      </c>
      <c r="AI1670" s="5">
        <v>737264.898132078</v>
      </c>
      <c r="AJ1670" s="5">
        <v>27152.60186792176</v>
      </c>
      <c r="AK1670" s="5">
        <v>42821.541265011569</v>
      </c>
      <c r="AL1670" s="259">
        <v>9.7500000000000003E-2</v>
      </c>
      <c r="AM1670" s="259" t="s">
        <v>153</v>
      </c>
      <c r="AN1670" s="5">
        <v>764417.49999999988</v>
      </c>
      <c r="AO1670" s="5" t="s">
        <v>268</v>
      </c>
    </row>
    <row r="1671" spans="29:41" x14ac:dyDescent="0.3">
      <c r="AC1671" s="258">
        <v>8</v>
      </c>
      <c r="AD1671" s="79">
        <v>48731</v>
      </c>
      <c r="AE1671" s="244" t="s">
        <v>178</v>
      </c>
      <c r="AF1671" s="5">
        <v>4006.0288645244846</v>
      </c>
      <c r="AG1671" s="5">
        <v>5990.277297323134</v>
      </c>
      <c r="AH1671" s="5">
        <v>9996.3061618476186</v>
      </c>
      <c r="AI1671" s="5">
        <v>733258.86926755356</v>
      </c>
      <c r="AJ1671" s="5">
        <v>31158.630732446243</v>
      </c>
      <c r="AK1671" s="5">
        <v>48811.818562334702</v>
      </c>
      <c r="AL1671" s="259">
        <v>9.7500000000000003E-2</v>
      </c>
      <c r="AM1671" s="259" t="s">
        <v>153</v>
      </c>
      <c r="AN1671" s="5">
        <v>764417.49999999988</v>
      </c>
      <c r="AO1671" s="5" t="s">
        <v>268</v>
      </c>
    </row>
    <row r="1672" spans="29:41" x14ac:dyDescent="0.3">
      <c r="AC1672" s="258">
        <v>9</v>
      </c>
      <c r="AD1672" s="79">
        <v>48761</v>
      </c>
      <c r="AE1672" s="244" t="s">
        <v>178</v>
      </c>
      <c r="AF1672" s="5">
        <v>4038.5778490487473</v>
      </c>
      <c r="AG1672" s="5">
        <v>5957.728312798873</v>
      </c>
      <c r="AH1672" s="5">
        <v>9996.3061618476204</v>
      </c>
      <c r="AI1672" s="5">
        <v>729220.29141850478</v>
      </c>
      <c r="AJ1672" s="5">
        <v>35197.20858149499</v>
      </c>
      <c r="AK1672" s="5">
        <v>54769.546875133572</v>
      </c>
      <c r="AL1672" s="259">
        <v>9.7500000000000003E-2</v>
      </c>
      <c r="AM1672" s="259" t="s">
        <v>153</v>
      </c>
      <c r="AN1672" s="5">
        <v>764417.49999999988</v>
      </c>
      <c r="AO1672" s="5" t="s">
        <v>268</v>
      </c>
    </row>
    <row r="1673" spans="29:41" x14ac:dyDescent="0.3">
      <c r="AC1673" s="258">
        <v>10</v>
      </c>
      <c r="AD1673" s="79">
        <v>48792</v>
      </c>
      <c r="AE1673" s="244" t="s">
        <v>178</v>
      </c>
      <c r="AF1673" s="5">
        <v>4071.3912940722666</v>
      </c>
      <c r="AG1673" s="5">
        <v>5924.9148677753519</v>
      </c>
      <c r="AH1673" s="5">
        <v>9996.3061618476186</v>
      </c>
      <c r="AI1673" s="5">
        <v>725148.90012443252</v>
      </c>
      <c r="AJ1673" s="5">
        <v>39268.599875567255</v>
      </c>
      <c r="AK1673" s="5">
        <v>60694.461742908927</v>
      </c>
      <c r="AL1673" s="259">
        <v>9.7500000000000003E-2</v>
      </c>
      <c r="AM1673" s="259" t="s">
        <v>153</v>
      </c>
      <c r="AN1673" s="5">
        <v>764417.49999999988</v>
      </c>
      <c r="AO1673" s="5" t="s">
        <v>268</v>
      </c>
    </row>
    <row r="1674" spans="29:41" x14ac:dyDescent="0.3">
      <c r="AC1674" s="258">
        <v>11</v>
      </c>
      <c r="AD1674" s="79">
        <v>48823</v>
      </c>
      <c r="AE1674" s="244" t="s">
        <v>178</v>
      </c>
      <c r="AF1674" s="5">
        <v>4104.471348336604</v>
      </c>
      <c r="AG1674" s="5">
        <v>5891.8348135110145</v>
      </c>
      <c r="AH1674" s="5">
        <v>9996.3061618476186</v>
      </c>
      <c r="AI1674" s="5">
        <v>721044.42877609597</v>
      </c>
      <c r="AJ1674" s="5">
        <v>43373.071223903862</v>
      </c>
      <c r="AK1674" s="5">
        <v>66586.29655641994</v>
      </c>
      <c r="AL1674" s="259">
        <v>9.7500000000000003E-2</v>
      </c>
      <c r="AM1674" s="259" t="s">
        <v>153</v>
      </c>
      <c r="AN1674" s="5">
        <v>764417.49999999988</v>
      </c>
      <c r="AO1674" s="5" t="s">
        <v>268</v>
      </c>
    </row>
    <row r="1675" spans="29:41" x14ac:dyDescent="0.3">
      <c r="AC1675" s="258">
        <v>12</v>
      </c>
      <c r="AD1675" s="79">
        <v>48853</v>
      </c>
      <c r="AE1675" s="244" t="s">
        <v>178</v>
      </c>
      <c r="AF1675" s="5">
        <v>4137.8201780418367</v>
      </c>
      <c r="AG1675" s="5">
        <v>5858.4859838057801</v>
      </c>
      <c r="AH1675" s="5">
        <v>9996.3061618476167</v>
      </c>
      <c r="AI1675" s="5">
        <v>716906.60859805415</v>
      </c>
      <c r="AJ1675" s="5">
        <v>47510.891401945701</v>
      </c>
      <c r="AK1675" s="5">
        <v>72444.782540225715</v>
      </c>
      <c r="AL1675" s="259">
        <v>9.7500000000000003E-2</v>
      </c>
      <c r="AM1675" s="259" t="s">
        <v>153</v>
      </c>
      <c r="AN1675" s="5">
        <v>764417.49999999988</v>
      </c>
      <c r="AO1675" s="5" t="s">
        <v>268</v>
      </c>
    </row>
    <row r="1676" spans="29:41" x14ac:dyDescent="0.3">
      <c r="AC1676" s="258">
        <v>13</v>
      </c>
      <c r="AD1676" s="79">
        <v>48884</v>
      </c>
      <c r="AE1676" s="244" t="s">
        <v>178</v>
      </c>
      <c r="AF1676" s="5">
        <v>4171.4399669884269</v>
      </c>
      <c r="AG1676" s="5">
        <v>5824.8661948591898</v>
      </c>
      <c r="AH1676" s="5">
        <v>9996.3061618476167</v>
      </c>
      <c r="AI1676" s="5">
        <v>712735.16863106575</v>
      </c>
      <c r="AJ1676" s="5">
        <v>51682.33136893413</v>
      </c>
      <c r="AK1676" s="5">
        <v>78269.648735084906</v>
      </c>
      <c r="AL1676" s="259">
        <v>9.7500000000000003E-2</v>
      </c>
      <c r="AM1676" s="259" t="s">
        <v>153</v>
      </c>
      <c r="AN1676" s="5">
        <v>764417.49999999988</v>
      </c>
      <c r="AO1676" s="5" t="s">
        <v>268</v>
      </c>
    </row>
    <row r="1677" spans="29:41" x14ac:dyDescent="0.3">
      <c r="AC1677" s="258">
        <v>14</v>
      </c>
      <c r="AD1677" s="79">
        <v>48914</v>
      </c>
      <c r="AE1677" s="244" t="s">
        <v>178</v>
      </c>
      <c r="AF1677" s="5">
        <v>4205.3329167202073</v>
      </c>
      <c r="AG1677" s="5">
        <v>5790.9732451274094</v>
      </c>
      <c r="AH1677" s="5">
        <v>9996.3061618476167</v>
      </c>
      <c r="AI1677" s="5">
        <v>708529.83571434557</v>
      </c>
      <c r="AJ1677" s="5">
        <v>55887.66428565434</v>
      </c>
      <c r="AK1677" s="5">
        <v>84060.621980212309</v>
      </c>
      <c r="AL1677" s="259">
        <v>9.7500000000000003E-2</v>
      </c>
      <c r="AM1677" s="259" t="s">
        <v>153</v>
      </c>
      <c r="AN1677" s="5">
        <v>764417.49999999988</v>
      </c>
      <c r="AO1677" s="5" t="s">
        <v>268</v>
      </c>
    </row>
    <row r="1678" spans="29:41" x14ac:dyDescent="0.3">
      <c r="AC1678" s="258">
        <v>15</v>
      </c>
      <c r="AD1678" s="79">
        <v>48945</v>
      </c>
      <c r="AE1678" s="244" t="s">
        <v>178</v>
      </c>
      <c r="AF1678" s="5">
        <v>4239.5012466685585</v>
      </c>
      <c r="AG1678" s="5">
        <v>5756.8049151790583</v>
      </c>
      <c r="AH1678" s="5">
        <v>9996.3061618476167</v>
      </c>
      <c r="AI1678" s="5">
        <v>704290.33446767705</v>
      </c>
      <c r="AJ1678" s="5">
        <v>60127.165532322899</v>
      </c>
      <c r="AK1678" s="5">
        <v>89817.426895391371</v>
      </c>
      <c r="AL1678" s="259">
        <v>9.7500000000000003E-2</v>
      </c>
      <c r="AM1678" s="259" t="s">
        <v>153</v>
      </c>
      <c r="AN1678" s="5">
        <v>764417.49999999988</v>
      </c>
      <c r="AO1678" s="5" t="s">
        <v>268</v>
      </c>
    </row>
    <row r="1679" spans="29:41" x14ac:dyDescent="0.3">
      <c r="AC1679" s="258">
        <v>16</v>
      </c>
      <c r="AD1679" s="79">
        <v>48976</v>
      </c>
      <c r="AE1679" s="244" t="s">
        <v>178</v>
      </c>
      <c r="AF1679" s="5">
        <v>4273.9471942977425</v>
      </c>
      <c r="AG1679" s="5">
        <v>5722.3589675498761</v>
      </c>
      <c r="AH1679" s="5">
        <v>9996.3061618476186</v>
      </c>
      <c r="AI1679" s="5">
        <v>700016.38727337925</v>
      </c>
      <c r="AJ1679" s="5">
        <v>64401.112726620639</v>
      </c>
      <c r="AK1679" s="5">
        <v>95539.785862941251</v>
      </c>
      <c r="AL1679" s="259">
        <v>9.7500000000000003E-2</v>
      </c>
      <c r="AM1679" s="259" t="s">
        <v>153</v>
      </c>
      <c r="AN1679" s="5">
        <v>764417.49999999988</v>
      </c>
      <c r="AO1679" s="5" t="s">
        <v>268</v>
      </c>
    </row>
    <row r="1680" spans="29:41" x14ac:dyDescent="0.3">
      <c r="AC1680" s="258">
        <v>17</v>
      </c>
      <c r="AD1680" s="79">
        <v>49004</v>
      </c>
      <c r="AE1680" s="244" t="s">
        <v>178</v>
      </c>
      <c r="AF1680" s="5">
        <v>4308.6730152514119</v>
      </c>
      <c r="AG1680" s="5">
        <v>5687.6331465962066</v>
      </c>
      <c r="AH1680" s="5">
        <v>9996.3061618476186</v>
      </c>
      <c r="AI1680" s="5">
        <v>695707.71425812785</v>
      </c>
      <c r="AJ1680" s="5">
        <v>68709.785741872052</v>
      </c>
      <c r="AK1680" s="5">
        <v>101227.41900953747</v>
      </c>
      <c r="AL1680" s="259">
        <v>9.7500000000000003E-2</v>
      </c>
      <c r="AM1680" s="259" t="s">
        <v>153</v>
      </c>
      <c r="AN1680" s="5">
        <v>764417.49999999988</v>
      </c>
      <c r="AO1680" s="5" t="s">
        <v>268</v>
      </c>
    </row>
    <row r="1681" spans="29:41" x14ac:dyDescent="0.3">
      <c r="AC1681" s="258">
        <v>18</v>
      </c>
      <c r="AD1681" s="79">
        <v>49035</v>
      </c>
      <c r="AE1681" s="244" t="s">
        <v>178</v>
      </c>
      <c r="AF1681" s="5">
        <v>4343.6809835003278</v>
      </c>
      <c r="AG1681" s="5">
        <v>5652.625178347289</v>
      </c>
      <c r="AH1681" s="5">
        <v>9996.3061618476167</v>
      </c>
      <c r="AI1681" s="5">
        <v>691364.03327462752</v>
      </c>
      <c r="AJ1681" s="5">
        <v>73053.466725372375</v>
      </c>
      <c r="AK1681" s="5">
        <v>106880.04418788475</v>
      </c>
      <c r="AL1681" s="259">
        <v>9.7500000000000003E-2</v>
      </c>
      <c r="AM1681" s="259" t="s">
        <v>153</v>
      </c>
      <c r="AN1681" s="5">
        <v>764417.49999999988</v>
      </c>
      <c r="AO1681" s="5" t="s">
        <v>268</v>
      </c>
    </row>
    <row r="1682" spans="29:41" x14ac:dyDescent="0.3">
      <c r="AC1682" s="258">
        <v>19</v>
      </c>
      <c r="AD1682" s="79">
        <v>49065</v>
      </c>
      <c r="AE1682" s="244" t="s">
        <v>178</v>
      </c>
      <c r="AF1682" s="5">
        <v>4378.9733914912695</v>
      </c>
      <c r="AG1682" s="5">
        <v>5617.3327703563491</v>
      </c>
      <c r="AH1682" s="5">
        <v>9996.3061618476186</v>
      </c>
      <c r="AI1682" s="5">
        <v>686985.0598831363</v>
      </c>
      <c r="AJ1682" s="5">
        <v>77432.44011686364</v>
      </c>
      <c r="AK1682" s="5">
        <v>112497.3769582411</v>
      </c>
      <c r="AL1682" s="259">
        <v>9.7500000000000003E-2</v>
      </c>
      <c r="AM1682" s="259" t="s">
        <v>153</v>
      </c>
      <c r="AN1682" s="5">
        <v>764417.49999999988</v>
      </c>
      <c r="AO1682" s="5" t="s">
        <v>268</v>
      </c>
    </row>
    <row r="1683" spans="29:41" x14ac:dyDescent="0.3">
      <c r="AC1683" s="258">
        <v>20</v>
      </c>
      <c r="AD1683" s="79">
        <v>49096</v>
      </c>
      <c r="AE1683" s="244" t="s">
        <v>178</v>
      </c>
      <c r="AF1683" s="5">
        <v>4414.5525502971359</v>
      </c>
      <c r="AG1683" s="5">
        <v>5581.7536115504827</v>
      </c>
      <c r="AH1683" s="5">
        <v>9996.3061618476186</v>
      </c>
      <c r="AI1683" s="5">
        <v>682570.50733283919</v>
      </c>
      <c r="AJ1683" s="5">
        <v>81846.992667160783</v>
      </c>
      <c r="AK1683" s="5">
        <v>118079.13056979158</v>
      </c>
      <c r="AL1683" s="259">
        <v>9.7500000000000003E-2</v>
      </c>
      <c r="AM1683" s="259" t="s">
        <v>153</v>
      </c>
      <c r="AN1683" s="5">
        <v>764417.49999999988</v>
      </c>
      <c r="AO1683" s="5" t="s">
        <v>268</v>
      </c>
    </row>
    <row r="1684" spans="29:41" x14ac:dyDescent="0.3">
      <c r="AC1684" s="258">
        <v>21</v>
      </c>
      <c r="AD1684" s="79">
        <v>49126</v>
      </c>
      <c r="AE1684" s="244" t="s">
        <v>178</v>
      </c>
      <c r="AF1684" s="5">
        <v>4450.4207897683018</v>
      </c>
      <c r="AG1684" s="5">
        <v>5545.8853720793186</v>
      </c>
      <c r="AH1684" s="5">
        <v>9996.3061618476204</v>
      </c>
      <c r="AI1684" s="5">
        <v>678120.08654307085</v>
      </c>
      <c r="AJ1684" s="5">
        <v>86297.413456929091</v>
      </c>
      <c r="AK1684" s="5">
        <v>123625.01594187089</v>
      </c>
      <c r="AL1684" s="259">
        <v>9.7500000000000003E-2</v>
      </c>
      <c r="AM1684" s="259" t="s">
        <v>153</v>
      </c>
      <c r="AN1684" s="5">
        <v>764417.49999999988</v>
      </c>
      <c r="AO1684" s="5" t="s">
        <v>268</v>
      </c>
    </row>
    <row r="1685" spans="29:41" x14ac:dyDescent="0.3">
      <c r="AC1685" s="258">
        <v>22</v>
      </c>
      <c r="AD1685" s="79">
        <v>49157</v>
      </c>
      <c r="AE1685" s="244" t="s">
        <v>178</v>
      </c>
      <c r="AF1685" s="5">
        <v>4486.5804586851673</v>
      </c>
      <c r="AG1685" s="5">
        <v>5509.7257031624513</v>
      </c>
      <c r="AH1685" s="5">
        <v>9996.3061618476186</v>
      </c>
      <c r="AI1685" s="5">
        <v>673633.50608438568</v>
      </c>
      <c r="AJ1685" s="5">
        <v>90783.993915614265</v>
      </c>
      <c r="AK1685" s="5">
        <v>129134.74164503334</v>
      </c>
      <c r="AL1685" s="259">
        <v>9.7500000000000003E-2</v>
      </c>
      <c r="AM1685" s="259" t="s">
        <v>153</v>
      </c>
      <c r="AN1685" s="5">
        <v>764417.49999999988</v>
      </c>
      <c r="AO1685" s="5" t="s">
        <v>268</v>
      </c>
    </row>
    <row r="1686" spans="29:41" x14ac:dyDescent="0.3">
      <c r="AC1686" s="258">
        <v>23</v>
      </c>
      <c r="AD1686" s="79">
        <v>49188</v>
      </c>
      <c r="AE1686" s="244" t="s">
        <v>178</v>
      </c>
      <c r="AF1686" s="5">
        <v>4523.0339249119852</v>
      </c>
      <c r="AG1686" s="5">
        <v>5473.2722369356334</v>
      </c>
      <c r="AH1686" s="5">
        <v>9996.3061618476186</v>
      </c>
      <c r="AI1686" s="5">
        <v>669110.47215947369</v>
      </c>
      <c r="AJ1686" s="5">
        <v>95307.027840526251</v>
      </c>
      <c r="AK1686" s="5">
        <v>134608.01388196897</v>
      </c>
      <c r="AL1686" s="259">
        <v>9.7500000000000003E-2</v>
      </c>
      <c r="AM1686" s="259" t="s">
        <v>153</v>
      </c>
      <c r="AN1686" s="5">
        <v>764417.49999999988</v>
      </c>
      <c r="AO1686" s="5" t="s">
        <v>268</v>
      </c>
    </row>
    <row r="1687" spans="29:41" x14ac:dyDescent="0.3">
      <c r="AC1687" s="258">
        <v>24</v>
      </c>
      <c r="AD1687" s="79">
        <v>49218</v>
      </c>
      <c r="AE1687" s="244" t="s">
        <v>178</v>
      </c>
      <c r="AF1687" s="5">
        <v>4559.7835755518945</v>
      </c>
      <c r="AG1687" s="5">
        <v>5436.5225862957241</v>
      </c>
      <c r="AH1687" s="5">
        <v>9996.3061618476186</v>
      </c>
      <c r="AI1687" s="5">
        <v>664550.68858392176</v>
      </c>
      <c r="AJ1687" s="5">
        <v>99866.811416078141</v>
      </c>
      <c r="AK1687" s="5">
        <v>140044.53646826471</v>
      </c>
      <c r="AL1687" s="259">
        <v>9.7500000000000003E-2</v>
      </c>
      <c r="AM1687" s="259" t="s">
        <v>153</v>
      </c>
      <c r="AN1687" s="5">
        <v>764417.49999999988</v>
      </c>
      <c r="AO1687" s="5" t="s">
        <v>268</v>
      </c>
    </row>
    <row r="1688" spans="29:41" x14ac:dyDescent="0.3">
      <c r="AC1688" s="258">
        <v>25</v>
      </c>
      <c r="AD1688" s="79">
        <v>49249</v>
      </c>
      <c r="AE1688" s="244" t="s">
        <v>178</v>
      </c>
      <c r="AF1688" s="5">
        <v>4596.8318171032543</v>
      </c>
      <c r="AG1688" s="5">
        <v>5399.4743447443643</v>
      </c>
      <c r="AH1688" s="5">
        <v>9996.3061618476186</v>
      </c>
      <c r="AI1688" s="5">
        <v>659953.85676681856</v>
      </c>
      <c r="AJ1688" s="5">
        <v>104463.6432331814</v>
      </c>
      <c r="AK1688" s="5">
        <v>145444.01081300908</v>
      </c>
      <c r="AL1688" s="259">
        <v>9.7500000000000003E-2</v>
      </c>
      <c r="AM1688" s="259" t="s">
        <v>153</v>
      </c>
      <c r="AN1688" s="5">
        <v>764417.49999999988</v>
      </c>
      <c r="AO1688" s="5" t="s">
        <v>268</v>
      </c>
    </row>
    <row r="1689" spans="29:41" x14ac:dyDescent="0.3">
      <c r="AC1689" s="258">
        <v>26</v>
      </c>
      <c r="AD1689" s="79">
        <v>49279</v>
      </c>
      <c r="AE1689" s="244" t="s">
        <v>178</v>
      </c>
      <c r="AF1689" s="5">
        <v>4634.1810756172172</v>
      </c>
      <c r="AG1689" s="5">
        <v>5362.1250862304014</v>
      </c>
      <c r="AH1689" s="5">
        <v>9996.3061618476186</v>
      </c>
      <c r="AI1689" s="5">
        <v>655319.67569120135</v>
      </c>
      <c r="AJ1689" s="5">
        <v>109097.82430879862</v>
      </c>
      <c r="AK1689" s="5">
        <v>150806.13589923948</v>
      </c>
      <c r="AL1689" s="259">
        <v>9.7500000000000003E-2</v>
      </c>
      <c r="AM1689" s="259" t="s">
        <v>153</v>
      </c>
      <c r="AN1689" s="5">
        <v>764417.49999999988</v>
      </c>
      <c r="AO1689" s="5" t="s">
        <v>268</v>
      </c>
    </row>
    <row r="1690" spans="29:41" x14ac:dyDescent="0.3">
      <c r="AC1690" s="258">
        <v>27</v>
      </c>
      <c r="AD1690" s="79">
        <v>49310</v>
      </c>
      <c r="AE1690" s="244" t="s">
        <v>178</v>
      </c>
      <c r="AF1690" s="5">
        <v>4671.8337968566093</v>
      </c>
      <c r="AG1690" s="5">
        <v>5324.4723649910111</v>
      </c>
      <c r="AH1690" s="5">
        <v>9996.3061618476204</v>
      </c>
      <c r="AI1690" s="5">
        <v>650647.84189434478</v>
      </c>
      <c r="AJ1690" s="5">
        <v>113769.65810565522</v>
      </c>
      <c r="AK1690" s="5">
        <v>156130.60826423048</v>
      </c>
      <c r="AL1690" s="259">
        <v>9.7500000000000003E-2</v>
      </c>
      <c r="AM1690" s="259" t="s">
        <v>153</v>
      </c>
      <c r="AN1690" s="5">
        <v>764417.49999999988</v>
      </c>
      <c r="AO1690" s="5" t="s">
        <v>268</v>
      </c>
    </row>
    <row r="1691" spans="29:41" x14ac:dyDescent="0.3">
      <c r="AC1691" s="258">
        <v>28</v>
      </c>
      <c r="AD1691" s="79">
        <v>49341</v>
      </c>
      <c r="AE1691" s="244" t="s">
        <v>178</v>
      </c>
      <c r="AF1691" s="5">
        <v>4709.7924464560692</v>
      </c>
      <c r="AG1691" s="5">
        <v>5286.5137153915512</v>
      </c>
      <c r="AH1691" s="5">
        <v>9996.3061618476204</v>
      </c>
      <c r="AI1691" s="5">
        <v>645938.04944788874</v>
      </c>
      <c r="AJ1691" s="5">
        <v>118479.45055211129</v>
      </c>
      <c r="AK1691" s="5">
        <v>161417.12197962202</v>
      </c>
      <c r="AL1691" s="259">
        <v>9.7500000000000003E-2</v>
      </c>
      <c r="AM1691" s="259" t="s">
        <v>153</v>
      </c>
      <c r="AN1691" s="5">
        <v>764417.49999999988</v>
      </c>
      <c r="AO1691" s="5" t="s">
        <v>268</v>
      </c>
    </row>
    <row r="1692" spans="29:41" x14ac:dyDescent="0.3">
      <c r="AC1692" s="258">
        <v>29</v>
      </c>
      <c r="AD1692" s="79">
        <v>49369</v>
      </c>
      <c r="AE1692" s="244" t="s">
        <v>178</v>
      </c>
      <c r="AF1692" s="5">
        <v>4748.0595100835244</v>
      </c>
      <c r="AG1692" s="5">
        <v>5248.246651764096</v>
      </c>
      <c r="AH1692" s="5">
        <v>9996.3061618476204</v>
      </c>
      <c r="AI1692" s="5">
        <v>641189.98993780522</v>
      </c>
      <c r="AJ1692" s="5">
        <v>123227.51006219481</v>
      </c>
      <c r="AK1692" s="5">
        <v>166665.36863138611</v>
      </c>
      <c r="AL1692" s="259">
        <v>9.7500000000000003E-2</v>
      </c>
      <c r="AM1692" s="259" t="s">
        <v>153</v>
      </c>
      <c r="AN1692" s="5">
        <v>764417.49999999988</v>
      </c>
      <c r="AO1692" s="5" t="s">
        <v>268</v>
      </c>
    </row>
    <row r="1693" spans="29:41" x14ac:dyDescent="0.3">
      <c r="AC1693" s="258">
        <v>30</v>
      </c>
      <c r="AD1693" s="79">
        <v>49400</v>
      </c>
      <c r="AE1693" s="244" t="s">
        <v>178</v>
      </c>
      <c r="AF1693" s="5">
        <v>4786.6374936029542</v>
      </c>
      <c r="AG1693" s="5">
        <v>5209.668668244668</v>
      </c>
      <c r="AH1693" s="5">
        <v>9996.3061618476222</v>
      </c>
      <c r="AI1693" s="5">
        <v>636403.35244420229</v>
      </c>
      <c r="AJ1693" s="5">
        <v>128014.14755579777</v>
      </c>
      <c r="AK1693" s="5">
        <v>171875.03729963079</v>
      </c>
      <c r="AL1693" s="259">
        <v>9.7500000000000003E-2</v>
      </c>
      <c r="AM1693" s="259" t="s">
        <v>153</v>
      </c>
      <c r="AN1693" s="5">
        <v>764417.49999999988</v>
      </c>
      <c r="AO1693" s="5" t="s">
        <v>268</v>
      </c>
    </row>
    <row r="1694" spans="29:41" x14ac:dyDescent="0.3">
      <c r="AC1694" s="258">
        <v>31</v>
      </c>
      <c r="AD1694" s="79">
        <v>49430</v>
      </c>
      <c r="AE1694" s="244" t="s">
        <v>178</v>
      </c>
      <c r="AF1694" s="5">
        <v>4825.5289232384766</v>
      </c>
      <c r="AG1694" s="5">
        <v>5170.7772386091438</v>
      </c>
      <c r="AH1694" s="5">
        <v>9996.3061618476204</v>
      </c>
      <c r="AI1694" s="5">
        <v>631577.82352096378</v>
      </c>
      <c r="AJ1694" s="5">
        <v>132839.67647903625</v>
      </c>
      <c r="AK1694" s="5">
        <v>177045.81453823994</v>
      </c>
      <c r="AL1694" s="259">
        <v>9.7500000000000003E-2</v>
      </c>
      <c r="AM1694" s="259" t="s">
        <v>153</v>
      </c>
      <c r="AN1694" s="5">
        <v>764417.49999999988</v>
      </c>
      <c r="AO1694" s="5" t="s">
        <v>268</v>
      </c>
    </row>
    <row r="1695" spans="29:41" x14ac:dyDescent="0.3">
      <c r="AC1695" s="258">
        <v>32</v>
      </c>
      <c r="AD1695" s="79">
        <v>49461</v>
      </c>
      <c r="AE1695" s="244" t="s">
        <v>178</v>
      </c>
      <c r="AF1695" s="5">
        <v>4864.7363457397896</v>
      </c>
      <c r="AG1695" s="5">
        <v>5131.5698161078308</v>
      </c>
      <c r="AH1695" s="5">
        <v>9996.3061618476204</v>
      </c>
      <c r="AI1695" s="5">
        <v>626713.08717522398</v>
      </c>
      <c r="AJ1695" s="5">
        <v>137704.41282477605</v>
      </c>
      <c r="AK1695" s="5">
        <v>182177.38435434777</v>
      </c>
      <c r="AL1695" s="259">
        <v>9.7500000000000003E-2</v>
      </c>
      <c r="AM1695" s="259" t="s">
        <v>153</v>
      </c>
      <c r="AN1695" s="5">
        <v>764417.49999999988</v>
      </c>
      <c r="AO1695" s="5" t="s">
        <v>268</v>
      </c>
    </row>
    <row r="1696" spans="29:41" x14ac:dyDescent="0.3">
      <c r="AC1696" s="258">
        <v>33</v>
      </c>
      <c r="AD1696" s="79">
        <v>49491</v>
      </c>
      <c r="AE1696" s="244" t="s">
        <v>178</v>
      </c>
      <c r="AF1696" s="5">
        <v>4904.2623285489235</v>
      </c>
      <c r="AG1696" s="5">
        <v>5092.0438332986951</v>
      </c>
      <c r="AH1696" s="5">
        <v>9996.3061618476186</v>
      </c>
      <c r="AI1696" s="5">
        <v>621808.82484667504</v>
      </c>
      <c r="AJ1696" s="5">
        <v>142608.67515332496</v>
      </c>
      <c r="AK1696" s="5">
        <v>187269.42818764647</v>
      </c>
      <c r="AL1696" s="259">
        <v>9.7500000000000003E-2</v>
      </c>
      <c r="AM1696" s="259" t="s">
        <v>153</v>
      </c>
      <c r="AN1696" s="5">
        <v>764417.49999999988</v>
      </c>
      <c r="AO1696" s="5" t="s">
        <v>268</v>
      </c>
    </row>
    <row r="1697" spans="29:41" x14ac:dyDescent="0.3">
      <c r="AC1697" s="258">
        <v>34</v>
      </c>
      <c r="AD1697" s="79">
        <v>49522</v>
      </c>
      <c r="AE1697" s="244" t="s">
        <v>178</v>
      </c>
      <c r="AF1697" s="5">
        <v>4944.1094599683856</v>
      </c>
      <c r="AG1697" s="5">
        <v>5052.1967018792348</v>
      </c>
      <c r="AH1697" s="5">
        <v>9996.3061618476204</v>
      </c>
      <c r="AI1697" s="5">
        <v>616864.71538670664</v>
      </c>
      <c r="AJ1697" s="5">
        <v>147552.78461329336</v>
      </c>
      <c r="AK1697" s="5">
        <v>192321.6248895257</v>
      </c>
      <c r="AL1697" s="259">
        <v>9.7500000000000003E-2</v>
      </c>
      <c r="AM1697" s="259" t="s">
        <v>153</v>
      </c>
      <c r="AN1697" s="5">
        <v>764417.49999999988</v>
      </c>
      <c r="AO1697" s="5" t="s">
        <v>268</v>
      </c>
    </row>
    <row r="1698" spans="29:41" x14ac:dyDescent="0.3">
      <c r="AC1698" s="258">
        <v>35</v>
      </c>
      <c r="AD1698" s="79">
        <v>49553</v>
      </c>
      <c r="AE1698" s="244" t="s">
        <v>178</v>
      </c>
      <c r="AF1698" s="5">
        <v>4984.2803493306292</v>
      </c>
      <c r="AG1698" s="5">
        <v>5012.0258125169912</v>
      </c>
      <c r="AH1698" s="5">
        <v>9996.3061618476204</v>
      </c>
      <c r="AI1698" s="5">
        <v>611880.43503737601</v>
      </c>
      <c r="AJ1698" s="5">
        <v>152537.06496262399</v>
      </c>
      <c r="AK1698" s="5">
        <v>197333.65070204268</v>
      </c>
      <c r="AL1698" s="259">
        <v>9.7500000000000003E-2</v>
      </c>
      <c r="AM1698" s="259" t="s">
        <v>153</v>
      </c>
      <c r="AN1698" s="5">
        <v>764417.49999999988</v>
      </c>
      <c r="AO1698" s="5" t="s">
        <v>268</v>
      </c>
    </row>
    <row r="1699" spans="29:41" x14ac:dyDescent="0.3">
      <c r="AC1699" s="258">
        <v>36</v>
      </c>
      <c r="AD1699" s="79">
        <v>49583</v>
      </c>
      <c r="AE1699" s="244" t="s">
        <v>178</v>
      </c>
      <c r="AF1699" s="5">
        <v>5024.7776271689381</v>
      </c>
      <c r="AG1699" s="5">
        <v>4971.5285346786804</v>
      </c>
      <c r="AH1699" s="5">
        <v>9996.3061618476186</v>
      </c>
      <c r="AI1699" s="5">
        <v>606855.65741020709</v>
      </c>
      <c r="AJ1699" s="5">
        <v>157561.84258979294</v>
      </c>
      <c r="AK1699" s="5">
        <v>202305.17923672136</v>
      </c>
      <c r="AL1699" s="259">
        <v>9.7500000000000003E-2</v>
      </c>
      <c r="AM1699" s="259" t="s">
        <v>153</v>
      </c>
      <c r="AN1699" s="5">
        <v>764417.49999999988</v>
      </c>
      <c r="AO1699" s="5" t="s">
        <v>268</v>
      </c>
    </row>
    <row r="1700" spans="29:41" x14ac:dyDescent="0.3">
      <c r="AC1700" s="258">
        <v>37</v>
      </c>
      <c r="AD1700" s="79">
        <v>49614</v>
      </c>
      <c r="AE1700" s="244" t="s">
        <v>178</v>
      </c>
      <c r="AF1700" s="5">
        <v>5065.6039453896874</v>
      </c>
      <c r="AG1700" s="5">
        <v>4930.702216457933</v>
      </c>
      <c r="AH1700" s="5">
        <v>9996.3061618476204</v>
      </c>
      <c r="AI1700" s="5">
        <v>601790.05346481735</v>
      </c>
      <c r="AJ1700" s="5">
        <v>162627.44653518262</v>
      </c>
      <c r="AK1700" s="5">
        <v>207235.88145317929</v>
      </c>
      <c r="AL1700" s="259">
        <v>9.7500000000000003E-2</v>
      </c>
      <c r="AM1700" s="259" t="s">
        <v>153</v>
      </c>
      <c r="AN1700" s="5">
        <v>764417.49999999988</v>
      </c>
      <c r="AO1700" s="5" t="s">
        <v>268</v>
      </c>
    </row>
    <row r="1701" spans="29:41" x14ac:dyDescent="0.3">
      <c r="AC1701" s="258">
        <v>38</v>
      </c>
      <c r="AD1701" s="79">
        <v>49644</v>
      </c>
      <c r="AE1701" s="244" t="s">
        <v>178</v>
      </c>
      <c r="AF1701" s="5">
        <v>5106.7619774459772</v>
      </c>
      <c r="AG1701" s="5">
        <v>4889.5441844016414</v>
      </c>
      <c r="AH1701" s="5">
        <v>9996.3061618476186</v>
      </c>
      <c r="AI1701" s="5">
        <v>596683.29148737132</v>
      </c>
      <c r="AJ1701" s="5">
        <v>167734.2085126286</v>
      </c>
      <c r="AK1701" s="5">
        <v>212125.42563758092</v>
      </c>
      <c r="AL1701" s="259">
        <v>9.7500000000000003E-2</v>
      </c>
      <c r="AM1701" s="259" t="s">
        <v>153</v>
      </c>
      <c r="AN1701" s="5">
        <v>764417.49999999988</v>
      </c>
      <c r="AO1701" s="5" t="s">
        <v>268</v>
      </c>
    </row>
    <row r="1702" spans="29:41" x14ac:dyDescent="0.3">
      <c r="AC1702" s="258">
        <v>39</v>
      </c>
      <c r="AD1702" s="79">
        <v>49675</v>
      </c>
      <c r="AE1702" s="244" t="s">
        <v>178</v>
      </c>
      <c r="AF1702" s="5">
        <v>5148.2544185127263</v>
      </c>
      <c r="AG1702" s="5">
        <v>4848.0517433348923</v>
      </c>
      <c r="AH1702" s="5">
        <v>9996.3061618476186</v>
      </c>
      <c r="AI1702" s="5">
        <v>591535.03706885863</v>
      </c>
      <c r="AJ1702" s="5">
        <v>172882.46293114132</v>
      </c>
      <c r="AK1702" s="5">
        <v>216973.47738091581</v>
      </c>
      <c r="AL1702" s="259">
        <v>9.7500000000000003E-2</v>
      </c>
      <c r="AM1702" s="259" t="s">
        <v>153</v>
      </c>
      <c r="AN1702" s="5">
        <v>764417.49999999988</v>
      </c>
      <c r="AO1702" s="5" t="s">
        <v>268</v>
      </c>
    </row>
    <row r="1703" spans="29:41" x14ac:dyDescent="0.3">
      <c r="AC1703" s="258">
        <v>40</v>
      </c>
      <c r="AD1703" s="79">
        <v>49706</v>
      </c>
      <c r="AE1703" s="244" t="s">
        <v>178</v>
      </c>
      <c r="AF1703" s="5">
        <v>5190.0839856631401</v>
      </c>
      <c r="AG1703" s="5">
        <v>4806.2221761844767</v>
      </c>
      <c r="AH1703" s="5">
        <v>9996.3061618476167</v>
      </c>
      <c r="AI1703" s="5">
        <v>586344.95308319549</v>
      </c>
      <c r="AJ1703" s="5">
        <v>178072.54691680445</v>
      </c>
      <c r="AK1703" s="5">
        <v>221779.69955710028</v>
      </c>
      <c r="AL1703" s="259">
        <v>9.7500000000000003E-2</v>
      </c>
      <c r="AM1703" s="259" t="s">
        <v>153</v>
      </c>
      <c r="AN1703" s="5">
        <v>764417.49999999988</v>
      </c>
      <c r="AO1703" s="5" t="s">
        <v>268</v>
      </c>
    </row>
    <row r="1704" spans="29:41" x14ac:dyDescent="0.3">
      <c r="AC1704" s="258">
        <v>41</v>
      </c>
      <c r="AD1704" s="79">
        <v>49735</v>
      </c>
      <c r="AE1704" s="244" t="s">
        <v>178</v>
      </c>
      <c r="AF1704" s="5">
        <v>5232.2534180466555</v>
      </c>
      <c r="AG1704" s="5">
        <v>4764.0527438009631</v>
      </c>
      <c r="AH1704" s="5">
        <v>9996.3061618476186</v>
      </c>
      <c r="AI1704" s="5">
        <v>581112.69966514886</v>
      </c>
      <c r="AJ1704" s="5">
        <v>183304.80033485111</v>
      </c>
      <c r="AK1704" s="5">
        <v>226543.75230090125</v>
      </c>
      <c r="AL1704" s="259">
        <v>9.7500000000000003E-2</v>
      </c>
      <c r="AM1704" s="259" t="s">
        <v>153</v>
      </c>
      <c r="AN1704" s="5">
        <v>764417.49999999988</v>
      </c>
      <c r="AO1704" s="5" t="s">
        <v>268</v>
      </c>
    </row>
    <row r="1705" spans="29:41" x14ac:dyDescent="0.3">
      <c r="AC1705" s="258">
        <v>42</v>
      </c>
      <c r="AD1705" s="79">
        <v>49766</v>
      </c>
      <c r="AE1705" s="244" t="s">
        <v>178</v>
      </c>
      <c r="AF1705" s="5">
        <v>5274.7654770682839</v>
      </c>
      <c r="AG1705" s="5">
        <v>4721.5406847793347</v>
      </c>
      <c r="AH1705" s="5">
        <v>9996.3061618476186</v>
      </c>
      <c r="AI1705" s="5">
        <v>575837.9341880806</v>
      </c>
      <c r="AJ1705" s="5">
        <v>188579.5658119194</v>
      </c>
      <c r="AK1705" s="5">
        <v>231265.29298568057</v>
      </c>
      <c r="AL1705" s="259">
        <v>9.7500000000000003E-2</v>
      </c>
      <c r="AM1705" s="259" t="s">
        <v>153</v>
      </c>
      <c r="AN1705" s="5">
        <v>764417.49999999988</v>
      </c>
      <c r="AO1705" s="5" t="s">
        <v>268</v>
      </c>
    </row>
    <row r="1706" spans="29:41" x14ac:dyDescent="0.3">
      <c r="AC1706" s="258">
        <v>43</v>
      </c>
      <c r="AD1706" s="79">
        <v>49796</v>
      </c>
      <c r="AE1706" s="244" t="s">
        <v>178</v>
      </c>
      <c r="AF1706" s="5">
        <v>5317.6229465694651</v>
      </c>
      <c r="AG1706" s="5">
        <v>4678.6832152781553</v>
      </c>
      <c r="AH1706" s="5">
        <v>9996.3061618476204</v>
      </c>
      <c r="AI1706" s="5">
        <v>570520.31124151114</v>
      </c>
      <c r="AJ1706" s="5">
        <v>193897.18875848886</v>
      </c>
      <c r="AK1706" s="5">
        <v>235943.97620095871</v>
      </c>
      <c r="AL1706" s="259">
        <v>9.7500000000000003E-2</v>
      </c>
      <c r="AM1706" s="259" t="s">
        <v>153</v>
      </c>
      <c r="AN1706" s="5">
        <v>764417.49999999988</v>
      </c>
      <c r="AO1706" s="5" t="s">
        <v>268</v>
      </c>
    </row>
    <row r="1707" spans="29:41" x14ac:dyDescent="0.3">
      <c r="AC1707" s="258">
        <v>44</v>
      </c>
      <c r="AD1707" s="79">
        <v>49827</v>
      </c>
      <c r="AE1707" s="244" t="s">
        <v>178</v>
      </c>
      <c r="AF1707" s="5">
        <v>5360.8286330103419</v>
      </c>
      <c r="AG1707" s="5">
        <v>4635.4775288372784</v>
      </c>
      <c r="AH1707" s="5">
        <v>9996.3061618476204</v>
      </c>
      <c r="AI1707" s="5">
        <v>565159.48260850075</v>
      </c>
      <c r="AJ1707" s="5">
        <v>199258.01739149919</v>
      </c>
      <c r="AK1707" s="5">
        <v>240579.45372979599</v>
      </c>
      <c r="AL1707" s="259">
        <v>9.7500000000000003E-2</v>
      </c>
      <c r="AM1707" s="259" t="s">
        <v>153</v>
      </c>
      <c r="AN1707" s="5">
        <v>764417.49999999988</v>
      </c>
      <c r="AO1707" s="5" t="s">
        <v>268</v>
      </c>
    </row>
    <row r="1708" spans="29:41" x14ac:dyDescent="0.3">
      <c r="AC1708" s="258">
        <v>45</v>
      </c>
      <c r="AD1708" s="79">
        <v>49857</v>
      </c>
      <c r="AE1708" s="244" t="s">
        <v>178</v>
      </c>
      <c r="AF1708" s="5">
        <v>5404.3853656535503</v>
      </c>
      <c r="AG1708" s="5">
        <v>4591.9207961940683</v>
      </c>
      <c r="AH1708" s="5">
        <v>9996.3061618476186</v>
      </c>
      <c r="AI1708" s="5">
        <v>559755.0972428472</v>
      </c>
      <c r="AJ1708" s="5">
        <v>204662.40275715274</v>
      </c>
      <c r="AK1708" s="5">
        <v>245171.37452599005</v>
      </c>
      <c r="AL1708" s="259">
        <v>9.7500000000000003E-2</v>
      </c>
      <c r="AM1708" s="259" t="s">
        <v>153</v>
      </c>
      <c r="AN1708" s="5">
        <v>764417.49999999988</v>
      </c>
      <c r="AO1708" s="5" t="s">
        <v>268</v>
      </c>
    </row>
    <row r="1709" spans="29:41" x14ac:dyDescent="0.3">
      <c r="AC1709" s="258">
        <v>46</v>
      </c>
      <c r="AD1709" s="79">
        <v>49888</v>
      </c>
      <c r="AE1709" s="244" t="s">
        <v>178</v>
      </c>
      <c r="AF1709" s="5">
        <v>5448.2959967494835</v>
      </c>
      <c r="AG1709" s="5">
        <v>4548.0101650981333</v>
      </c>
      <c r="AH1709" s="5">
        <v>9996.3061618476167</v>
      </c>
      <c r="AI1709" s="5">
        <v>554306.80124609766</v>
      </c>
      <c r="AJ1709" s="5">
        <v>210110.69875390222</v>
      </c>
      <c r="AK1709" s="5">
        <v>249719.38469108817</v>
      </c>
      <c r="AL1709" s="259">
        <v>9.7500000000000003E-2</v>
      </c>
      <c r="AM1709" s="259" t="s">
        <v>153</v>
      </c>
      <c r="AN1709" s="5">
        <v>764417.49999999988</v>
      </c>
      <c r="AO1709" s="5" t="s">
        <v>268</v>
      </c>
    </row>
    <row r="1710" spans="29:41" x14ac:dyDescent="0.3">
      <c r="AC1710" s="258">
        <v>47</v>
      </c>
      <c r="AD1710" s="79">
        <v>49919</v>
      </c>
      <c r="AE1710" s="244" t="s">
        <v>178</v>
      </c>
      <c r="AF1710" s="5">
        <v>5492.563401723075</v>
      </c>
      <c r="AG1710" s="5">
        <v>4503.7427601245436</v>
      </c>
      <c r="AH1710" s="5">
        <v>9996.3061618476186</v>
      </c>
      <c r="AI1710" s="5">
        <v>548814.23784437461</v>
      </c>
      <c r="AJ1710" s="5">
        <v>215603.2621556253</v>
      </c>
      <c r="AK1710" s="5">
        <v>254223.12745121273</v>
      </c>
      <c r="AL1710" s="259">
        <v>9.7500000000000003E-2</v>
      </c>
      <c r="AM1710" s="259" t="s">
        <v>153</v>
      </c>
      <c r="AN1710" s="5">
        <v>764417.49999999988</v>
      </c>
      <c r="AO1710" s="5" t="s">
        <v>268</v>
      </c>
    </row>
    <row r="1711" spans="29:41" x14ac:dyDescent="0.3">
      <c r="AC1711" s="258">
        <v>48</v>
      </c>
      <c r="AD1711" s="79">
        <v>49949</v>
      </c>
      <c r="AE1711" s="244" t="s">
        <v>178</v>
      </c>
      <c r="AF1711" s="5">
        <v>5537.1904793620743</v>
      </c>
      <c r="AG1711" s="5">
        <v>4459.1156824855443</v>
      </c>
      <c r="AH1711" s="5">
        <v>9996.3061618476186</v>
      </c>
      <c r="AI1711" s="5">
        <v>543277.04736501258</v>
      </c>
      <c r="AJ1711" s="5">
        <v>221140.45263498736</v>
      </c>
      <c r="AK1711" s="5">
        <v>258682.24313369827</v>
      </c>
      <c r="AL1711" s="259">
        <v>9.7500000000000003E-2</v>
      </c>
      <c r="AM1711" s="259" t="s">
        <v>153</v>
      </c>
      <c r="AN1711" s="5">
        <v>764417.49999999988</v>
      </c>
      <c r="AO1711" s="5" t="s">
        <v>268</v>
      </c>
    </row>
    <row r="1712" spans="29:41" x14ac:dyDescent="0.3">
      <c r="AC1712" s="258">
        <v>49</v>
      </c>
      <c r="AD1712" s="79">
        <v>49980</v>
      </c>
      <c r="AE1712" s="244" t="s">
        <v>178</v>
      </c>
      <c r="AF1712" s="5">
        <v>5582.1801520068911</v>
      </c>
      <c r="AG1712" s="5">
        <v>4414.1260098407274</v>
      </c>
      <c r="AH1712" s="5">
        <v>9996.3061618476186</v>
      </c>
      <c r="AI1712" s="5">
        <v>537694.86721300567</v>
      </c>
      <c r="AJ1712" s="5">
        <v>226722.63278699425</v>
      </c>
      <c r="AK1712" s="5">
        <v>263096.36914353899</v>
      </c>
      <c r="AL1712" s="259">
        <v>9.7500000000000003E-2</v>
      </c>
      <c r="AM1712" s="259" t="s">
        <v>153</v>
      </c>
      <c r="AN1712" s="5">
        <v>764417.49999999988</v>
      </c>
      <c r="AO1712" s="5" t="s">
        <v>268</v>
      </c>
    </row>
    <row r="1713" spans="29:41" x14ac:dyDescent="0.3">
      <c r="AC1713" s="258">
        <v>50</v>
      </c>
      <c r="AD1713" s="79">
        <v>50010</v>
      </c>
      <c r="AE1713" s="244" t="s">
        <v>178</v>
      </c>
      <c r="AF1713" s="5">
        <v>5627.5353657419473</v>
      </c>
      <c r="AG1713" s="5">
        <v>4368.7707961056713</v>
      </c>
      <c r="AH1713" s="5">
        <v>9996.3061618476186</v>
      </c>
      <c r="AI1713" s="5">
        <v>532067.33184726373</v>
      </c>
      <c r="AJ1713" s="5">
        <v>232350.16815273621</v>
      </c>
      <c r="AK1713" s="5">
        <v>267465.13993964466</v>
      </c>
      <c r="AL1713" s="259">
        <v>9.7500000000000003E-2</v>
      </c>
      <c r="AM1713" s="259" t="s">
        <v>153</v>
      </c>
      <c r="AN1713" s="5">
        <v>764417.49999999988</v>
      </c>
      <c r="AO1713" s="5" t="s">
        <v>268</v>
      </c>
    </row>
    <row r="1714" spans="29:41" x14ac:dyDescent="0.3">
      <c r="AC1714" s="258">
        <v>51</v>
      </c>
      <c r="AD1714" s="79">
        <v>50041</v>
      </c>
      <c r="AE1714" s="244" t="s">
        <v>178</v>
      </c>
      <c r="AF1714" s="5">
        <v>5673.2590905885991</v>
      </c>
      <c r="AG1714" s="5">
        <v>4323.0470712590177</v>
      </c>
      <c r="AH1714" s="5">
        <v>9996.3061618476167</v>
      </c>
      <c r="AI1714" s="5">
        <v>526394.07275667519</v>
      </c>
      <c r="AJ1714" s="5">
        <v>238023.42724332481</v>
      </c>
      <c r="AK1714" s="5">
        <v>271788.18701090367</v>
      </c>
      <c r="AL1714" s="259">
        <v>9.7500000000000003E-2</v>
      </c>
      <c r="AM1714" s="259" t="s">
        <v>153</v>
      </c>
      <c r="AN1714" s="5">
        <v>764417.49999999988</v>
      </c>
      <c r="AO1714" s="5" t="s">
        <v>268</v>
      </c>
    </row>
    <row r="1715" spans="29:41" x14ac:dyDescent="0.3">
      <c r="AC1715" s="258">
        <v>52</v>
      </c>
      <c r="AD1715" s="79">
        <v>50072</v>
      </c>
      <c r="AE1715" s="244" t="s">
        <v>178</v>
      </c>
      <c r="AF1715" s="5">
        <v>5719.3543206996346</v>
      </c>
      <c r="AG1715" s="5">
        <v>4276.9518411479858</v>
      </c>
      <c r="AH1715" s="5">
        <v>9996.3061618476204</v>
      </c>
      <c r="AI1715" s="5">
        <v>520674.71843597555</v>
      </c>
      <c r="AJ1715" s="5">
        <v>243742.78156402445</v>
      </c>
      <c r="AK1715" s="5">
        <v>276065.13885205163</v>
      </c>
      <c r="AL1715" s="259">
        <v>9.7500000000000003E-2</v>
      </c>
      <c r="AM1715" s="259" t="s">
        <v>153</v>
      </c>
      <c r="AN1715" s="5">
        <v>764417.49999999988</v>
      </c>
      <c r="AO1715" s="5" t="s">
        <v>268</v>
      </c>
    </row>
    <row r="1716" spans="29:41" x14ac:dyDescent="0.3">
      <c r="AC1716" s="258">
        <v>53</v>
      </c>
      <c r="AD1716" s="79">
        <v>50100</v>
      </c>
      <c r="AE1716" s="244" t="s">
        <v>178</v>
      </c>
      <c r="AF1716" s="5">
        <v>5765.8240745553185</v>
      </c>
      <c r="AG1716" s="5">
        <v>4230.4820872923019</v>
      </c>
      <c r="AH1716" s="5">
        <v>9996.3061618476204</v>
      </c>
      <c r="AI1716" s="5">
        <v>514908.89436142024</v>
      </c>
      <c r="AJ1716" s="5">
        <v>249508.60563857976</v>
      </c>
      <c r="AK1716" s="5">
        <v>280295.62093934393</v>
      </c>
      <c r="AL1716" s="259">
        <v>9.7500000000000003E-2</v>
      </c>
      <c r="AM1716" s="259" t="s">
        <v>153</v>
      </c>
      <c r="AN1716" s="5">
        <v>764417.49999999988</v>
      </c>
      <c r="AO1716" s="5" t="s">
        <v>268</v>
      </c>
    </row>
    <row r="1717" spans="29:41" x14ac:dyDescent="0.3">
      <c r="AC1717" s="258">
        <v>54</v>
      </c>
      <c r="AD1717" s="79">
        <v>50131</v>
      </c>
      <c r="AE1717" s="244" t="s">
        <v>178</v>
      </c>
      <c r="AF1717" s="5">
        <v>5812.6713951610809</v>
      </c>
      <c r="AG1717" s="5">
        <v>4183.6347666865395</v>
      </c>
      <c r="AH1717" s="5">
        <v>9996.3061618476204</v>
      </c>
      <c r="AI1717" s="5">
        <v>509096.22296625917</v>
      </c>
      <c r="AJ1717" s="5">
        <v>255321.27703374083</v>
      </c>
      <c r="AK1717" s="5">
        <v>284479.25570603047</v>
      </c>
      <c r="AL1717" s="259">
        <v>9.7500000000000003E-2</v>
      </c>
      <c r="AM1717" s="259" t="s">
        <v>153</v>
      </c>
      <c r="AN1717" s="5">
        <v>764417.49999999988</v>
      </c>
      <c r="AO1717" s="5" t="s">
        <v>268</v>
      </c>
    </row>
    <row r="1718" spans="29:41" x14ac:dyDescent="0.3">
      <c r="AC1718" s="258">
        <v>55</v>
      </c>
      <c r="AD1718" s="79">
        <v>50161</v>
      </c>
      <c r="AE1718" s="244" t="s">
        <v>178</v>
      </c>
      <c r="AF1718" s="5">
        <v>5859.8993502467629</v>
      </c>
      <c r="AG1718" s="5">
        <v>4136.4068116008557</v>
      </c>
      <c r="AH1718" s="5">
        <v>9996.3061618476186</v>
      </c>
      <c r="AI1718" s="5">
        <v>503236.32361601241</v>
      </c>
      <c r="AJ1718" s="5">
        <v>261181.17638398759</v>
      </c>
      <c r="AK1718" s="5">
        <v>288615.66251763131</v>
      </c>
      <c r="AL1718" s="259">
        <v>9.7500000000000003E-2</v>
      </c>
      <c r="AM1718" s="259" t="s">
        <v>153</v>
      </c>
      <c r="AN1718" s="5">
        <v>764417.49999999988</v>
      </c>
      <c r="AO1718" s="5" t="s">
        <v>268</v>
      </c>
    </row>
    <row r="1719" spans="29:41" x14ac:dyDescent="0.3">
      <c r="AC1719" s="258">
        <v>56</v>
      </c>
      <c r="AD1719" s="79">
        <v>50192</v>
      </c>
      <c r="AE1719" s="244" t="s">
        <v>178</v>
      </c>
      <c r="AF1719" s="5">
        <v>5907.511032467517</v>
      </c>
      <c r="AG1719" s="5">
        <v>4088.7951293801011</v>
      </c>
      <c r="AH1719" s="5">
        <v>9996.3061618476186</v>
      </c>
      <c r="AI1719" s="5">
        <v>497328.81258354487</v>
      </c>
      <c r="AJ1719" s="5">
        <v>267088.68741645513</v>
      </c>
      <c r="AK1719" s="5">
        <v>292704.45764701138</v>
      </c>
      <c r="AL1719" s="259">
        <v>9.7500000000000003E-2</v>
      </c>
      <c r="AM1719" s="259" t="s">
        <v>153</v>
      </c>
      <c r="AN1719" s="5">
        <v>764417.49999999988</v>
      </c>
      <c r="AO1719" s="5" t="s">
        <v>268</v>
      </c>
    </row>
    <row r="1720" spans="29:41" x14ac:dyDescent="0.3">
      <c r="AC1720" s="258">
        <v>57</v>
      </c>
      <c r="AD1720" s="79">
        <v>50222</v>
      </c>
      <c r="AE1720" s="244" t="s">
        <v>178</v>
      </c>
      <c r="AF1720" s="5">
        <v>5955.5095596063165</v>
      </c>
      <c r="AG1720" s="5">
        <v>4040.796602241302</v>
      </c>
      <c r="AH1720" s="5">
        <v>9996.3061618476186</v>
      </c>
      <c r="AI1720" s="5">
        <v>491373.30302393856</v>
      </c>
      <c r="AJ1720" s="5">
        <v>273044.19697606144</v>
      </c>
      <c r="AK1720" s="5">
        <v>296745.25424925267</v>
      </c>
      <c r="AL1720" s="259">
        <v>9.7500000000000003E-2</v>
      </c>
      <c r="AM1720" s="259" t="s">
        <v>153</v>
      </c>
      <c r="AN1720" s="5">
        <v>764417.49999999988</v>
      </c>
      <c r="AO1720" s="5" t="s">
        <v>268</v>
      </c>
    </row>
    <row r="1721" spans="29:41" x14ac:dyDescent="0.3">
      <c r="AC1721" s="258">
        <v>58</v>
      </c>
      <c r="AD1721" s="79">
        <v>50253</v>
      </c>
      <c r="AE1721" s="244" t="s">
        <v>178</v>
      </c>
      <c r="AF1721" s="5">
        <v>6003.8980747781188</v>
      </c>
      <c r="AG1721" s="5">
        <v>3992.4080870695011</v>
      </c>
      <c r="AH1721" s="5">
        <v>9996.3061618476204</v>
      </c>
      <c r="AI1721" s="5">
        <v>485369.40494916041</v>
      </c>
      <c r="AJ1721" s="5">
        <v>279048.09505083959</v>
      </c>
      <c r="AK1721" s="5">
        <v>300737.66233632219</v>
      </c>
      <c r="AL1721" s="259">
        <v>9.7500000000000003E-2</v>
      </c>
      <c r="AM1721" s="259" t="s">
        <v>153</v>
      </c>
      <c r="AN1721" s="5">
        <v>764417.49999999988</v>
      </c>
      <c r="AO1721" s="5" t="s">
        <v>268</v>
      </c>
    </row>
    <row r="1722" spans="29:41" x14ac:dyDescent="0.3">
      <c r="AC1722" s="258">
        <v>59</v>
      </c>
      <c r="AD1722" s="79">
        <v>50284</v>
      </c>
      <c r="AE1722" s="244" t="s">
        <v>178</v>
      </c>
      <c r="AF1722" s="5">
        <v>6052.6797466356902</v>
      </c>
      <c r="AG1722" s="5">
        <v>3943.6264152119284</v>
      </c>
      <c r="AH1722" s="5">
        <v>9996.3061618476186</v>
      </c>
      <c r="AI1722" s="5">
        <v>479316.72520252474</v>
      </c>
      <c r="AJ1722" s="5">
        <v>285100.77479747526</v>
      </c>
      <c r="AK1722" s="5">
        <v>304681.28875153413</v>
      </c>
      <c r="AL1722" s="259">
        <v>9.7500000000000003E-2</v>
      </c>
      <c r="AM1722" s="259" t="s">
        <v>153</v>
      </c>
      <c r="AN1722" s="5">
        <v>764417.49999999988</v>
      </c>
      <c r="AO1722" s="5" t="s">
        <v>268</v>
      </c>
    </row>
    <row r="1723" spans="29:41" x14ac:dyDescent="0.3">
      <c r="AC1723" s="258">
        <v>60</v>
      </c>
      <c r="AD1723" s="79">
        <v>50314</v>
      </c>
      <c r="AE1723" s="244" t="s">
        <v>178</v>
      </c>
      <c r="AF1723" s="5">
        <v>6101.8577695771073</v>
      </c>
      <c r="AG1723" s="5">
        <v>3894.4483922705135</v>
      </c>
      <c r="AH1723" s="5">
        <v>9996.3061618476204</v>
      </c>
      <c r="AI1723" s="5">
        <v>473214.86743294762</v>
      </c>
      <c r="AJ1723" s="5">
        <v>291202.63256705238</v>
      </c>
      <c r="AK1723" s="5">
        <v>308575.73714380467</v>
      </c>
      <c r="AL1723" s="259">
        <v>9.7500000000000003E-2</v>
      </c>
      <c r="AM1723" s="259" t="s">
        <v>153</v>
      </c>
      <c r="AN1723" s="5">
        <v>764417.49999999988</v>
      </c>
      <c r="AO1723" s="5" t="s">
        <v>268</v>
      </c>
    </row>
    <row r="1724" spans="29:41" x14ac:dyDescent="0.3">
      <c r="AC1724" s="258">
        <v>61</v>
      </c>
      <c r="AD1724" s="79">
        <v>50345</v>
      </c>
      <c r="AE1724" s="244" t="s">
        <v>178</v>
      </c>
      <c r="AF1724" s="5">
        <v>6151.435363954919</v>
      </c>
      <c r="AG1724" s="5">
        <v>3844.8707978926996</v>
      </c>
      <c r="AH1724" s="5">
        <v>9996.3061618476186</v>
      </c>
      <c r="AI1724" s="5">
        <v>467063.4320689927</v>
      </c>
      <c r="AJ1724" s="5">
        <v>297354.0679310073</v>
      </c>
      <c r="AK1724" s="5">
        <v>312420.60794169735</v>
      </c>
      <c r="AL1724" s="259">
        <v>9.7500000000000003E-2</v>
      </c>
      <c r="AM1724" s="259" t="s">
        <v>153</v>
      </c>
      <c r="AN1724" s="5">
        <v>764417.49999999988</v>
      </c>
      <c r="AO1724" s="5" t="s">
        <v>268</v>
      </c>
    </row>
    <row r="1725" spans="29:41" x14ac:dyDescent="0.3">
      <c r="AC1725" s="258">
        <v>62</v>
      </c>
      <c r="AD1725" s="79">
        <v>50375</v>
      </c>
      <c r="AE1725" s="244" t="s">
        <v>178</v>
      </c>
      <c r="AF1725" s="5">
        <v>6201.4157762870509</v>
      </c>
      <c r="AG1725" s="5">
        <v>3794.8903855605658</v>
      </c>
      <c r="AH1725" s="5">
        <v>9996.3061618476167</v>
      </c>
      <c r="AI1725" s="5">
        <v>460862.01629270567</v>
      </c>
      <c r="AJ1725" s="5">
        <v>303555.48370729433</v>
      </c>
      <c r="AK1725" s="5">
        <v>316215.49832725793</v>
      </c>
      <c r="AL1725" s="259">
        <v>9.7500000000000003E-2</v>
      </c>
      <c r="AM1725" s="259" t="s">
        <v>153</v>
      </c>
      <c r="AN1725" s="5">
        <v>764417.49999999988</v>
      </c>
      <c r="AO1725" s="5" t="s">
        <v>268</v>
      </c>
    </row>
    <row r="1726" spans="29:41" x14ac:dyDescent="0.3">
      <c r="AC1726" s="258">
        <v>63</v>
      </c>
      <c r="AD1726" s="79">
        <v>50406</v>
      </c>
      <c r="AE1726" s="244" t="s">
        <v>178</v>
      </c>
      <c r="AF1726" s="5">
        <v>6251.8022794693843</v>
      </c>
      <c r="AG1726" s="5">
        <v>3744.5038823782338</v>
      </c>
      <c r="AH1726" s="5">
        <v>9996.3061618476186</v>
      </c>
      <c r="AI1726" s="5">
        <v>454610.21401323628</v>
      </c>
      <c r="AJ1726" s="5">
        <v>309807.28598676372</v>
      </c>
      <c r="AK1726" s="5">
        <v>319960.00220963615</v>
      </c>
      <c r="AL1726" s="259">
        <v>9.7500000000000003E-2</v>
      </c>
      <c r="AM1726" s="259" t="s">
        <v>153</v>
      </c>
      <c r="AN1726" s="5">
        <v>764417.49999999988</v>
      </c>
      <c r="AO1726" s="5" t="s">
        <v>268</v>
      </c>
    </row>
    <row r="1727" spans="29:41" x14ac:dyDescent="0.3">
      <c r="AC1727" s="258">
        <v>64</v>
      </c>
      <c r="AD1727" s="79">
        <v>50437</v>
      </c>
      <c r="AE1727" s="244" t="s">
        <v>178</v>
      </c>
      <c r="AF1727" s="5">
        <v>6302.5981729900759</v>
      </c>
      <c r="AG1727" s="5">
        <v>3693.7079888575449</v>
      </c>
      <c r="AH1727" s="5">
        <v>9996.3061618476204</v>
      </c>
      <c r="AI1727" s="5">
        <v>448307.6158402462</v>
      </c>
      <c r="AJ1727" s="5">
        <v>316109.8841597538</v>
      </c>
      <c r="AK1727" s="5">
        <v>323653.71019849367</v>
      </c>
      <c r="AL1727" s="259">
        <v>9.7500000000000003E-2</v>
      </c>
      <c r="AM1727" s="259" t="s">
        <v>153</v>
      </c>
      <c r="AN1727" s="5">
        <v>764417.49999999988</v>
      </c>
      <c r="AO1727" s="5" t="s">
        <v>268</v>
      </c>
    </row>
    <row r="1728" spans="29:41" x14ac:dyDescent="0.3">
      <c r="AC1728" s="258">
        <v>65</v>
      </c>
      <c r="AD1728" s="79">
        <v>50465</v>
      </c>
      <c r="AE1728" s="244" t="s">
        <v>178</v>
      </c>
      <c r="AF1728" s="5">
        <v>6353.8067831456174</v>
      </c>
      <c r="AG1728" s="5">
        <v>3642.4993787020007</v>
      </c>
      <c r="AH1728" s="5">
        <v>9996.3061618476186</v>
      </c>
      <c r="AI1728" s="5">
        <v>441953.80905710056</v>
      </c>
      <c r="AJ1728" s="5">
        <v>322463.69094289944</v>
      </c>
      <c r="AK1728" s="5">
        <v>327296.2095771957</v>
      </c>
      <c r="AL1728" s="259">
        <v>9.7500000000000003E-2</v>
      </c>
      <c r="AM1728" s="259" t="s">
        <v>153</v>
      </c>
      <c r="AN1728" s="5">
        <v>764417.49999999988</v>
      </c>
      <c r="AO1728" s="5" t="s">
        <v>268</v>
      </c>
    </row>
    <row r="1729" spans="29:41" x14ac:dyDescent="0.3">
      <c r="AC1729" s="258">
        <v>66</v>
      </c>
      <c r="AD1729" s="79">
        <v>50496</v>
      </c>
      <c r="AE1729" s="244" t="s">
        <v>178</v>
      </c>
      <c r="AF1729" s="5">
        <v>6405.4314632586766</v>
      </c>
      <c r="AG1729" s="5">
        <v>3590.874698588942</v>
      </c>
      <c r="AH1729" s="5">
        <v>9996.3061618476186</v>
      </c>
      <c r="AI1729" s="5">
        <v>435548.37759384187</v>
      </c>
      <c r="AJ1729" s="5">
        <v>328869.12240615813</v>
      </c>
      <c r="AK1729" s="5">
        <v>330887.08427578461</v>
      </c>
      <c r="AL1729" s="259">
        <v>9.7500000000000003E-2</v>
      </c>
      <c r="AM1729" s="259" t="s">
        <v>153</v>
      </c>
      <c r="AN1729" s="5">
        <v>764417.49999999988</v>
      </c>
      <c r="AO1729" s="5" t="s">
        <v>268</v>
      </c>
    </row>
    <row r="1730" spans="29:41" x14ac:dyDescent="0.3">
      <c r="AC1730" s="258">
        <v>67</v>
      </c>
      <c r="AD1730" s="79">
        <v>50526</v>
      </c>
      <c r="AE1730" s="244" t="s">
        <v>178</v>
      </c>
      <c r="AF1730" s="5">
        <v>6457.4755938976532</v>
      </c>
      <c r="AG1730" s="5">
        <v>3538.8305679499654</v>
      </c>
      <c r="AH1730" s="5">
        <v>9996.3061618476186</v>
      </c>
      <c r="AI1730" s="5">
        <v>429090.90199994424</v>
      </c>
      <c r="AJ1730" s="5">
        <v>335326.59800005576</v>
      </c>
      <c r="AK1730" s="5">
        <v>334425.91484373459</v>
      </c>
      <c r="AL1730" s="259">
        <v>9.7500000000000003E-2</v>
      </c>
      <c r="AM1730" s="259" t="s">
        <v>153</v>
      </c>
      <c r="AN1730" s="5">
        <v>764417.49999999988</v>
      </c>
      <c r="AO1730" s="5" t="s">
        <v>268</v>
      </c>
    </row>
    <row r="1731" spans="29:41" x14ac:dyDescent="0.3">
      <c r="AC1731" s="258">
        <v>68</v>
      </c>
      <c r="AD1731" s="79">
        <v>50557</v>
      </c>
      <c r="AE1731" s="244" t="s">
        <v>178</v>
      </c>
      <c r="AF1731" s="5">
        <v>6509.9425830980726</v>
      </c>
      <c r="AG1731" s="5">
        <v>3486.3635787495473</v>
      </c>
      <c r="AH1731" s="5">
        <v>9996.3061618476204</v>
      </c>
      <c r="AI1731" s="5">
        <v>422580.95941684616</v>
      </c>
      <c r="AJ1731" s="5">
        <v>341836.54058315384</v>
      </c>
      <c r="AK1731" s="5">
        <v>337912.27842248412</v>
      </c>
      <c r="AL1731" s="259">
        <v>9.7500000000000003E-2</v>
      </c>
      <c r="AM1731" s="259" t="s">
        <v>153</v>
      </c>
      <c r="AN1731" s="5">
        <v>764417.49999999988</v>
      </c>
      <c r="AO1731" s="5" t="s">
        <v>268</v>
      </c>
    </row>
    <row r="1732" spans="29:41" x14ac:dyDescent="0.3">
      <c r="AC1732" s="258">
        <v>69</v>
      </c>
      <c r="AD1732" s="79">
        <v>50587</v>
      </c>
      <c r="AE1732" s="244" t="s">
        <v>178</v>
      </c>
      <c r="AF1732" s="5">
        <v>6562.8358665857431</v>
      </c>
      <c r="AG1732" s="5">
        <v>3433.470295261875</v>
      </c>
      <c r="AH1732" s="5">
        <v>9996.3061618476186</v>
      </c>
      <c r="AI1732" s="5">
        <v>416018.12355026044</v>
      </c>
      <c r="AJ1732" s="5">
        <v>348399.37644973956</v>
      </c>
      <c r="AK1732" s="5">
        <v>341345.748717746</v>
      </c>
      <c r="AL1732" s="259">
        <v>9.7500000000000003E-2</v>
      </c>
      <c r="AM1732" s="259" t="s">
        <v>153</v>
      </c>
      <c r="AN1732" s="5">
        <v>764417.49999999988</v>
      </c>
      <c r="AO1732" s="5" t="s">
        <v>268</v>
      </c>
    </row>
    <row r="1733" spans="29:41" x14ac:dyDescent="0.3">
      <c r="AC1733" s="258">
        <v>70</v>
      </c>
      <c r="AD1733" s="79">
        <v>50618</v>
      </c>
      <c r="AE1733" s="244" t="s">
        <v>178</v>
      </c>
      <c r="AF1733" s="5">
        <v>6616.1589080017529</v>
      </c>
      <c r="AG1733" s="5">
        <v>3380.1472538458661</v>
      </c>
      <c r="AH1733" s="5">
        <v>9996.3061618476186</v>
      </c>
      <c r="AI1733" s="5">
        <v>409401.96464225871</v>
      </c>
      <c r="AJ1733" s="5">
        <v>355015.53535774129</v>
      </c>
      <c r="AK1733" s="5">
        <v>344725.89597159188</v>
      </c>
      <c r="AL1733" s="259">
        <v>9.7500000000000003E-2</v>
      </c>
      <c r="AM1733" s="259" t="s">
        <v>153</v>
      </c>
      <c r="AN1733" s="5">
        <v>764417.49999999988</v>
      </c>
      <c r="AO1733" s="5" t="s">
        <v>268</v>
      </c>
    </row>
    <row r="1734" spans="29:41" x14ac:dyDescent="0.3">
      <c r="AC1734" s="258">
        <v>71</v>
      </c>
      <c r="AD1734" s="79">
        <v>50649</v>
      </c>
      <c r="AE1734" s="244" t="s">
        <v>178</v>
      </c>
      <c r="AF1734" s="5">
        <v>6669.9151991292683</v>
      </c>
      <c r="AG1734" s="5">
        <v>3326.3909627183521</v>
      </c>
      <c r="AH1734" s="5">
        <v>9996.3061618476204</v>
      </c>
      <c r="AI1734" s="5">
        <v>402732.04944312945</v>
      </c>
      <c r="AJ1734" s="5">
        <v>361685.45055687055</v>
      </c>
      <c r="AK1734" s="5">
        <v>348052.28693431022</v>
      </c>
      <c r="AL1734" s="259">
        <v>9.7500000000000003E-2</v>
      </c>
      <c r="AM1734" s="259" t="s">
        <v>153</v>
      </c>
      <c r="AN1734" s="5">
        <v>764417.49999999988</v>
      </c>
      <c r="AO1734" s="5" t="s">
        <v>268</v>
      </c>
    </row>
    <row r="1735" spans="29:41" x14ac:dyDescent="0.3">
      <c r="AC1735" s="258">
        <v>72</v>
      </c>
      <c r="AD1735" s="79">
        <v>50679</v>
      </c>
      <c r="AE1735" s="244" t="s">
        <v>178</v>
      </c>
      <c r="AF1735" s="5">
        <v>6724.1082601221933</v>
      </c>
      <c r="AG1735" s="5">
        <v>3272.1979017254271</v>
      </c>
      <c r="AH1735" s="5">
        <v>9996.3061618476204</v>
      </c>
      <c r="AI1735" s="5">
        <v>396007.94118300726</v>
      </c>
      <c r="AJ1735" s="5">
        <v>368409.55881699274</v>
      </c>
      <c r="AK1735" s="5">
        <v>351324.48483603564</v>
      </c>
      <c r="AL1735" s="259">
        <v>9.7500000000000003E-2</v>
      </c>
      <c r="AM1735" s="259" t="s">
        <v>153</v>
      </c>
      <c r="AN1735" s="5">
        <v>764417.49999999988</v>
      </c>
      <c r="AO1735" s="5" t="s">
        <v>268</v>
      </c>
    </row>
    <row r="1736" spans="29:41" x14ac:dyDescent="0.3">
      <c r="AC1736" s="258">
        <v>73</v>
      </c>
      <c r="AD1736" s="79">
        <v>50710</v>
      </c>
      <c r="AE1736" s="244" t="s">
        <v>178</v>
      </c>
      <c r="AF1736" s="5">
        <v>6778.7416397356883</v>
      </c>
      <c r="AG1736" s="5">
        <v>3217.5645221119339</v>
      </c>
      <c r="AH1736" s="5">
        <v>9996.3061618476222</v>
      </c>
      <c r="AI1736" s="5">
        <v>389229.19954327156</v>
      </c>
      <c r="AJ1736" s="5">
        <v>375188.30045672844</v>
      </c>
      <c r="AK1736" s="5">
        <v>354542.04935814755</v>
      </c>
      <c r="AL1736" s="259">
        <v>9.7500000000000003E-2</v>
      </c>
      <c r="AM1736" s="259" t="s">
        <v>153</v>
      </c>
      <c r="AN1736" s="5">
        <v>764417.49999999988</v>
      </c>
      <c r="AO1736" s="5" t="s">
        <v>268</v>
      </c>
    </row>
    <row r="1737" spans="29:41" x14ac:dyDescent="0.3">
      <c r="AC1737" s="258">
        <v>74</v>
      </c>
      <c r="AD1737" s="79">
        <v>50740</v>
      </c>
      <c r="AE1737" s="244" t="s">
        <v>178</v>
      </c>
      <c r="AF1737" s="5">
        <v>6833.8189155585369</v>
      </c>
      <c r="AG1737" s="5">
        <v>3162.4872462890817</v>
      </c>
      <c r="AH1737" s="5">
        <v>9996.3061618476186</v>
      </c>
      <c r="AI1737" s="5">
        <v>382395.38062771305</v>
      </c>
      <c r="AJ1737" s="5">
        <v>382022.11937228695</v>
      </c>
      <c r="AK1737" s="5">
        <v>357704.53660443664</v>
      </c>
      <c r="AL1737" s="259">
        <v>9.7500000000000003E-2</v>
      </c>
      <c r="AM1737" s="259" t="s">
        <v>153</v>
      </c>
      <c r="AN1737" s="5">
        <v>764417.49999999988</v>
      </c>
      <c r="AO1737" s="5" t="s">
        <v>268</v>
      </c>
    </row>
    <row r="1738" spans="29:41" x14ac:dyDescent="0.3">
      <c r="AC1738" s="258">
        <v>75</v>
      </c>
      <c r="AD1738" s="79">
        <v>50771</v>
      </c>
      <c r="AE1738" s="244" t="s">
        <v>178</v>
      </c>
      <c r="AF1738" s="5">
        <v>6889.3436942474536</v>
      </c>
      <c r="AG1738" s="5">
        <v>3106.9624676001686</v>
      </c>
      <c r="AH1738" s="5">
        <v>9996.3061618476222</v>
      </c>
      <c r="AI1738" s="5">
        <v>375506.03693346557</v>
      </c>
      <c r="AJ1738" s="5">
        <v>388911.46306653443</v>
      </c>
      <c r="AK1738" s="5">
        <v>360811.49907203682</v>
      </c>
      <c r="AL1738" s="259">
        <v>9.7500000000000003E-2</v>
      </c>
      <c r="AM1738" s="259" t="s">
        <v>153</v>
      </c>
      <c r="AN1738" s="5">
        <v>764417.49999999988</v>
      </c>
      <c r="AO1738" s="5" t="s">
        <v>268</v>
      </c>
    </row>
    <row r="1739" spans="29:41" x14ac:dyDescent="0.3">
      <c r="AC1739" s="258">
        <v>76</v>
      </c>
      <c r="AD1739" s="79">
        <v>50802</v>
      </c>
      <c r="AE1739" s="244" t="s">
        <v>178</v>
      </c>
      <c r="AF1739" s="5">
        <v>6945.3196117632106</v>
      </c>
      <c r="AG1739" s="5">
        <v>3050.986550084408</v>
      </c>
      <c r="AH1739" s="5">
        <v>9996.3061618476186</v>
      </c>
      <c r="AI1739" s="5">
        <v>368560.71732170234</v>
      </c>
      <c r="AJ1739" s="5">
        <v>395856.78267829766</v>
      </c>
      <c r="AK1739" s="5">
        <v>363862.48562212125</v>
      </c>
      <c r="AL1739" s="259">
        <v>9.7500000000000003E-2</v>
      </c>
      <c r="AM1739" s="259" t="s">
        <v>153</v>
      </c>
      <c r="AN1739" s="5">
        <v>764417.49999999988</v>
      </c>
      <c r="AO1739" s="5" t="s">
        <v>268</v>
      </c>
    </row>
    <row r="1740" spans="29:41" x14ac:dyDescent="0.3">
      <c r="AC1740" s="258">
        <v>77</v>
      </c>
      <c r="AD1740" s="79">
        <v>50830</v>
      </c>
      <c r="AE1740" s="244" t="s">
        <v>178</v>
      </c>
      <c r="AF1740" s="5">
        <v>7001.7503336087866</v>
      </c>
      <c r="AG1740" s="5">
        <v>2994.5558282388315</v>
      </c>
      <c r="AH1740" s="5">
        <v>9996.3061618476186</v>
      </c>
      <c r="AI1740" s="5">
        <v>361558.96698809357</v>
      </c>
      <c r="AJ1740" s="5">
        <v>402858.53301190643</v>
      </c>
      <c r="AK1740" s="5">
        <v>366857.04145036009</v>
      </c>
      <c r="AL1740" s="259">
        <v>9.7500000000000003E-2</v>
      </c>
      <c r="AM1740" s="259" t="s">
        <v>153</v>
      </c>
      <c r="AN1740" s="5">
        <v>764417.49999999988</v>
      </c>
      <c r="AO1740" s="5" t="s">
        <v>268</v>
      </c>
    </row>
    <row r="1741" spans="29:41" x14ac:dyDescent="0.3">
      <c r="AC1741" s="258">
        <v>78</v>
      </c>
      <c r="AD1741" s="79">
        <v>50861</v>
      </c>
      <c r="AE1741" s="244" t="s">
        <v>178</v>
      </c>
      <c r="AF1741" s="5">
        <v>7058.6395550693596</v>
      </c>
      <c r="AG1741" s="5">
        <v>2937.6666067782603</v>
      </c>
      <c r="AH1741" s="5">
        <v>9996.3061618476204</v>
      </c>
      <c r="AI1741" s="5">
        <v>354500.32743302418</v>
      </c>
      <c r="AJ1741" s="5">
        <v>409917.17256697582</v>
      </c>
      <c r="AK1741" s="5">
        <v>369794.70805713837</v>
      </c>
      <c r="AL1741" s="259">
        <v>9.7500000000000003E-2</v>
      </c>
      <c r="AM1741" s="259" t="s">
        <v>153</v>
      </c>
      <c r="AN1741" s="5">
        <v>764417.49999999988</v>
      </c>
      <c r="AO1741" s="5" t="s">
        <v>268</v>
      </c>
    </row>
    <row r="1742" spans="29:41" x14ac:dyDescent="0.3">
      <c r="AC1742" s="258">
        <v>79</v>
      </c>
      <c r="AD1742" s="79">
        <v>50891</v>
      </c>
      <c r="AE1742" s="244" t="s">
        <v>178</v>
      </c>
      <c r="AF1742" s="5">
        <v>7115.9910014542966</v>
      </c>
      <c r="AG1742" s="5">
        <v>2880.3151603933215</v>
      </c>
      <c r="AH1742" s="5">
        <v>9996.3061618476186</v>
      </c>
      <c r="AI1742" s="5">
        <v>347384.33643156989</v>
      </c>
      <c r="AJ1742" s="5">
        <v>417033.16356843011</v>
      </c>
      <c r="AK1742" s="5">
        <v>372675.02321753168</v>
      </c>
      <c r="AL1742" s="259">
        <v>9.7500000000000003E-2</v>
      </c>
      <c r="AM1742" s="259" t="s">
        <v>153</v>
      </c>
      <c r="AN1742" s="5">
        <v>764417.49999999988</v>
      </c>
      <c r="AO1742" s="5" t="s">
        <v>268</v>
      </c>
    </row>
    <row r="1743" spans="29:41" x14ac:dyDescent="0.3">
      <c r="AC1743" s="258">
        <v>80</v>
      </c>
      <c r="AD1743" s="79">
        <v>50922</v>
      </c>
      <c r="AE1743" s="244" t="s">
        <v>178</v>
      </c>
      <c r="AF1743" s="5">
        <v>7173.8084283411135</v>
      </c>
      <c r="AG1743" s="5">
        <v>2822.4977335065055</v>
      </c>
      <c r="AH1743" s="5">
        <v>9996.3061618476186</v>
      </c>
      <c r="AI1743" s="5">
        <v>340210.52800322877</v>
      </c>
      <c r="AJ1743" s="5">
        <v>424206.97199677123</v>
      </c>
      <c r="AK1743" s="5">
        <v>375497.52095103817</v>
      </c>
      <c r="AL1743" s="259">
        <v>9.7500000000000003E-2</v>
      </c>
      <c r="AM1743" s="259" t="s">
        <v>153</v>
      </c>
      <c r="AN1743" s="5">
        <v>764417.49999999988</v>
      </c>
      <c r="AO1743" s="5" t="s">
        <v>268</v>
      </c>
    </row>
    <row r="1744" spans="29:41" x14ac:dyDescent="0.3">
      <c r="AC1744" s="258">
        <v>81</v>
      </c>
      <c r="AD1744" s="79">
        <v>50952</v>
      </c>
      <c r="AE1744" s="244" t="s">
        <v>178</v>
      </c>
      <c r="AF1744" s="5">
        <v>7232.0956218213832</v>
      </c>
      <c r="AG1744" s="5">
        <v>2764.210540026234</v>
      </c>
      <c r="AH1744" s="5">
        <v>9996.3061618476167</v>
      </c>
      <c r="AI1744" s="5">
        <v>332978.43238140742</v>
      </c>
      <c r="AJ1744" s="5">
        <v>431439.06761859264</v>
      </c>
      <c r="AK1744" s="5">
        <v>378261.73149106442</v>
      </c>
      <c r="AL1744" s="259">
        <v>9.7500000000000003E-2</v>
      </c>
      <c r="AM1744" s="259" t="s">
        <v>153</v>
      </c>
      <c r="AN1744" s="5">
        <v>764417.49999999988</v>
      </c>
      <c r="AO1744" s="5" t="s">
        <v>268</v>
      </c>
    </row>
    <row r="1745" spans="29:41" x14ac:dyDescent="0.3">
      <c r="AC1745" s="258">
        <v>82</v>
      </c>
      <c r="AD1745" s="79">
        <v>50983</v>
      </c>
      <c r="AE1745" s="244" t="s">
        <v>178</v>
      </c>
      <c r="AF1745" s="5">
        <v>7290.8563987486832</v>
      </c>
      <c r="AG1745" s="5">
        <v>2705.4497630989354</v>
      </c>
      <c r="AH1745" s="5">
        <v>9996.3061618476186</v>
      </c>
      <c r="AI1745" s="5">
        <v>325687.57598265872</v>
      </c>
      <c r="AJ1745" s="5">
        <v>438729.92401734134</v>
      </c>
      <c r="AK1745" s="5">
        <v>380967.18125416338</v>
      </c>
      <c r="AL1745" s="259">
        <v>9.7500000000000003E-2</v>
      </c>
      <c r="AM1745" s="259" t="s">
        <v>153</v>
      </c>
      <c r="AN1745" s="5">
        <v>764417.49999999988</v>
      </c>
      <c r="AO1745" s="5" t="s">
        <v>268</v>
      </c>
    </row>
    <row r="1746" spans="29:41" x14ac:dyDescent="0.3">
      <c r="AC1746" s="258">
        <v>83</v>
      </c>
      <c r="AD1746" s="79">
        <v>51014</v>
      </c>
      <c r="AE1746" s="244" t="s">
        <v>178</v>
      </c>
      <c r="AF1746" s="5">
        <v>7350.0946069885176</v>
      </c>
      <c r="AG1746" s="5">
        <v>2646.2115548591023</v>
      </c>
      <c r="AH1746" s="5">
        <v>9996.3061618476204</v>
      </c>
      <c r="AI1746" s="5">
        <v>318337.48137567018</v>
      </c>
      <c r="AJ1746" s="5">
        <v>446080.01862432988</v>
      </c>
      <c r="AK1746" s="5">
        <v>383613.39280902251</v>
      </c>
      <c r="AL1746" s="259">
        <v>9.7500000000000003E-2</v>
      </c>
      <c r="AM1746" s="259" t="s">
        <v>153</v>
      </c>
      <c r="AN1746" s="5">
        <v>764417.49999999988</v>
      </c>
      <c r="AO1746" s="5" t="s">
        <v>268</v>
      </c>
    </row>
    <row r="1747" spans="29:41" x14ac:dyDescent="0.3">
      <c r="AC1747" s="258">
        <v>84</v>
      </c>
      <c r="AD1747" s="79">
        <v>51044</v>
      </c>
      <c r="AE1747" s="244" t="s">
        <v>178</v>
      </c>
      <c r="AF1747" s="5">
        <v>7409.8141256702984</v>
      </c>
      <c r="AG1747" s="5">
        <v>2586.4920361773202</v>
      </c>
      <c r="AH1747" s="5">
        <v>9996.3061618476186</v>
      </c>
      <c r="AI1747" s="5">
        <v>310927.66724999988</v>
      </c>
      <c r="AJ1747" s="5">
        <v>453489.83275000018</v>
      </c>
      <c r="AK1747" s="5">
        <v>386199.88484519982</v>
      </c>
      <c r="AL1747" s="259">
        <v>9.7500000000000003E-2</v>
      </c>
      <c r="AM1747" s="259" t="s">
        <v>153</v>
      </c>
      <c r="AN1747" s="5">
        <v>764417.49999999988</v>
      </c>
      <c r="AO1747" s="5" t="s">
        <v>268</v>
      </c>
    </row>
    <row r="1748" spans="29:41" x14ac:dyDescent="0.3">
      <c r="AC1748" s="258">
        <v>85</v>
      </c>
      <c r="AD1748" s="79">
        <v>51075</v>
      </c>
      <c r="AE1748" s="244" t="s">
        <v>178</v>
      </c>
      <c r="AF1748" s="5">
        <v>7470.0188654413678</v>
      </c>
      <c r="AG1748" s="5">
        <v>2526.287296406249</v>
      </c>
      <c r="AH1748" s="5">
        <v>9996.3061618476167</v>
      </c>
      <c r="AI1748" s="5">
        <v>303457.6483845585</v>
      </c>
      <c r="AJ1748" s="5">
        <v>460959.85161544156</v>
      </c>
      <c r="AK1748" s="5">
        <v>388726.17214160605</v>
      </c>
      <c r="AL1748" s="259">
        <v>9.7500000000000003E-2</v>
      </c>
      <c r="AM1748" s="259" t="s">
        <v>153</v>
      </c>
      <c r="AN1748" s="5">
        <v>764417.49999999988</v>
      </c>
      <c r="AO1748" s="5" t="s">
        <v>268</v>
      </c>
    </row>
    <row r="1749" spans="29:41" x14ac:dyDescent="0.3">
      <c r="AC1749" s="258">
        <v>86</v>
      </c>
      <c r="AD1749" s="79">
        <v>51105</v>
      </c>
      <c r="AE1749" s="244" t="s">
        <v>178</v>
      </c>
      <c r="AF1749" s="5">
        <v>7530.7127687230804</v>
      </c>
      <c r="AG1749" s="5">
        <v>2465.5933931245381</v>
      </c>
      <c r="AH1749" s="5">
        <v>9996.3061618476186</v>
      </c>
      <c r="AI1749" s="5">
        <v>295926.93561583542</v>
      </c>
      <c r="AJ1749" s="5">
        <v>468490.56438416464</v>
      </c>
      <c r="AK1749" s="5">
        <v>391191.76553473057</v>
      </c>
      <c r="AL1749" s="259">
        <v>9.7500000000000003E-2</v>
      </c>
      <c r="AM1749" s="259" t="s">
        <v>153</v>
      </c>
      <c r="AN1749" s="5">
        <v>764417.49999999988</v>
      </c>
      <c r="AO1749" s="5" t="s">
        <v>268</v>
      </c>
    </row>
    <row r="1750" spans="29:41" x14ac:dyDescent="0.3">
      <c r="AC1750" s="258">
        <v>87</v>
      </c>
      <c r="AD1750" s="79">
        <v>51136</v>
      </c>
      <c r="AE1750" s="244" t="s">
        <v>178</v>
      </c>
      <c r="AF1750" s="5">
        <v>7591.8998099689543</v>
      </c>
      <c r="AG1750" s="5">
        <v>2404.4063518786629</v>
      </c>
      <c r="AH1750" s="5">
        <v>9996.3061618476167</v>
      </c>
      <c r="AI1750" s="5">
        <v>288335.03580586647</v>
      </c>
      <c r="AJ1750" s="5">
        <v>476082.46419413359</v>
      </c>
      <c r="AK1750" s="5">
        <v>393596.17188660923</v>
      </c>
      <c r="AL1750" s="259">
        <v>9.7500000000000003E-2</v>
      </c>
      <c r="AM1750" s="259" t="s">
        <v>153</v>
      </c>
      <c r="AN1750" s="5">
        <v>764417.49999999988</v>
      </c>
      <c r="AO1750" s="5" t="s">
        <v>268</v>
      </c>
    </row>
    <row r="1751" spans="29:41" x14ac:dyDescent="0.3">
      <c r="AC1751" s="258">
        <v>88</v>
      </c>
      <c r="AD1751" s="79">
        <v>51167</v>
      </c>
      <c r="AE1751" s="244" t="s">
        <v>178</v>
      </c>
      <c r="AF1751" s="5">
        <v>7653.5839959249533</v>
      </c>
      <c r="AG1751" s="5">
        <v>2342.7221659226652</v>
      </c>
      <c r="AH1751" s="5">
        <v>9996.3061618476186</v>
      </c>
      <c r="AI1751" s="5">
        <v>280681.4518099415</v>
      </c>
      <c r="AJ1751" s="5">
        <v>483736.04819005856</v>
      </c>
      <c r="AK1751" s="5">
        <v>395938.89405253192</v>
      </c>
      <c r="AL1751" s="259">
        <v>9.7500000000000003E-2</v>
      </c>
      <c r="AM1751" s="259" t="s">
        <v>153</v>
      </c>
      <c r="AN1751" s="5">
        <v>764417.49999999988</v>
      </c>
      <c r="AO1751" s="5" t="s">
        <v>268</v>
      </c>
    </row>
    <row r="1752" spans="29:41" x14ac:dyDescent="0.3">
      <c r="AC1752" s="258">
        <v>89</v>
      </c>
      <c r="AD1752" s="79">
        <v>51196</v>
      </c>
      <c r="AE1752" s="244" t="s">
        <v>178</v>
      </c>
      <c r="AF1752" s="5">
        <v>7715.7693658918415</v>
      </c>
      <c r="AG1752" s="5">
        <v>2280.5367959557748</v>
      </c>
      <c r="AH1752" s="5">
        <v>9996.3061618476167</v>
      </c>
      <c r="AI1752" s="5">
        <v>272965.68244404969</v>
      </c>
      <c r="AJ1752" s="5">
        <v>491451.81755595037</v>
      </c>
      <c r="AK1752" s="5">
        <v>398219.43084848771</v>
      </c>
      <c r="AL1752" s="259">
        <v>9.7500000000000003E-2</v>
      </c>
      <c r="AM1752" s="259" t="s">
        <v>153</v>
      </c>
      <c r="AN1752" s="5">
        <v>764417.49999999988</v>
      </c>
      <c r="AO1752" s="5" t="s">
        <v>268</v>
      </c>
    </row>
    <row r="1753" spans="29:41" x14ac:dyDescent="0.3">
      <c r="AC1753" s="258">
        <v>90</v>
      </c>
      <c r="AD1753" s="79">
        <v>51227</v>
      </c>
      <c r="AE1753" s="244" t="s">
        <v>178</v>
      </c>
      <c r="AF1753" s="5">
        <v>7778.4599919897146</v>
      </c>
      <c r="AG1753" s="5">
        <v>2217.846169857904</v>
      </c>
      <c r="AH1753" s="5">
        <v>9996.3061618476186</v>
      </c>
      <c r="AI1753" s="5">
        <v>265187.22245205997</v>
      </c>
      <c r="AJ1753" s="5">
        <v>499230.27754794009</v>
      </c>
      <c r="AK1753" s="5">
        <v>400437.2770183456</v>
      </c>
      <c r="AL1753" s="259">
        <v>9.7500000000000003E-2</v>
      </c>
      <c r="AM1753" s="259" t="s">
        <v>153</v>
      </c>
      <c r="AN1753" s="5">
        <v>764417.49999999988</v>
      </c>
      <c r="AO1753" s="5" t="s">
        <v>268</v>
      </c>
    </row>
    <row r="1754" spans="29:41" x14ac:dyDescent="0.3">
      <c r="AC1754" s="258">
        <v>91</v>
      </c>
      <c r="AD1754" s="79">
        <v>51257</v>
      </c>
      <c r="AE1754" s="244" t="s">
        <v>178</v>
      </c>
      <c r="AF1754" s="5">
        <v>7841.6599794246313</v>
      </c>
      <c r="AG1754" s="5">
        <v>2154.6461824229873</v>
      </c>
      <c r="AH1754" s="5">
        <v>9996.3061618476186</v>
      </c>
      <c r="AI1754" s="5">
        <v>257345.56247263533</v>
      </c>
      <c r="AJ1754" s="5">
        <v>507071.9375273647</v>
      </c>
      <c r="AK1754" s="5">
        <v>402591.92320076859</v>
      </c>
      <c r="AL1754" s="259">
        <v>9.7500000000000003E-2</v>
      </c>
      <c r="AM1754" s="259" t="s">
        <v>153</v>
      </c>
      <c r="AN1754" s="5">
        <v>764417.49999999988</v>
      </c>
      <c r="AO1754" s="5" t="s">
        <v>268</v>
      </c>
    </row>
    <row r="1755" spans="29:41" x14ac:dyDescent="0.3">
      <c r="AC1755" s="258">
        <v>92</v>
      </c>
      <c r="AD1755" s="79">
        <v>51288</v>
      </c>
      <c r="AE1755" s="244" t="s">
        <v>178</v>
      </c>
      <c r="AF1755" s="5">
        <v>7905.3734667574563</v>
      </c>
      <c r="AG1755" s="5">
        <v>2090.9326950901623</v>
      </c>
      <c r="AH1755" s="5">
        <v>9996.3061618476186</v>
      </c>
      <c r="AI1755" s="5">
        <v>249440.18900587788</v>
      </c>
      <c r="AJ1755" s="5">
        <v>514977.31099412218</v>
      </c>
      <c r="AK1755" s="5">
        <v>404682.85589585878</v>
      </c>
      <c r="AL1755" s="259">
        <v>9.7500000000000003E-2</v>
      </c>
      <c r="AM1755" s="259" t="s">
        <v>153</v>
      </c>
      <c r="AN1755" s="5">
        <v>764417.49999999988</v>
      </c>
      <c r="AO1755" s="5" t="s">
        <v>268</v>
      </c>
    </row>
    <row r="1756" spans="29:41" x14ac:dyDescent="0.3">
      <c r="AC1756" s="258">
        <v>93</v>
      </c>
      <c r="AD1756" s="79">
        <v>51318</v>
      </c>
      <c r="AE1756" s="244" t="s">
        <v>178</v>
      </c>
      <c r="AF1756" s="5">
        <v>7969.6046261748606</v>
      </c>
      <c r="AG1756" s="5">
        <v>2026.7015356727579</v>
      </c>
      <c r="AH1756" s="5">
        <v>9996.3061618476186</v>
      </c>
      <c r="AI1756" s="5">
        <v>241470.58437970301</v>
      </c>
      <c r="AJ1756" s="5">
        <v>522946.91562029702</v>
      </c>
      <c r="AK1756" s="5">
        <v>406709.55743153155</v>
      </c>
      <c r="AL1756" s="259">
        <v>9.7500000000000003E-2</v>
      </c>
      <c r="AM1756" s="259" t="s">
        <v>153</v>
      </c>
      <c r="AN1756" s="5">
        <v>764417.49999999988</v>
      </c>
      <c r="AO1756" s="5" t="s">
        <v>268</v>
      </c>
    </row>
    <row r="1757" spans="29:41" x14ac:dyDescent="0.3">
      <c r="AC1757" s="258">
        <v>94</v>
      </c>
      <c r="AD1757" s="79">
        <v>51349</v>
      </c>
      <c r="AE1757" s="244" t="s">
        <v>178</v>
      </c>
      <c r="AF1757" s="5">
        <v>8034.357663762532</v>
      </c>
      <c r="AG1757" s="5">
        <v>1961.9484980850871</v>
      </c>
      <c r="AH1757" s="5">
        <v>9996.3061618476186</v>
      </c>
      <c r="AI1757" s="5">
        <v>233436.22671594049</v>
      </c>
      <c r="AJ1757" s="5">
        <v>530981.2732840596</v>
      </c>
      <c r="AK1757" s="5">
        <v>408671.50592961663</v>
      </c>
      <c r="AL1757" s="259">
        <v>9.7500000000000003E-2</v>
      </c>
      <c r="AM1757" s="259" t="s">
        <v>153</v>
      </c>
      <c r="AN1757" s="5">
        <v>764417.49999999988</v>
      </c>
      <c r="AO1757" s="5" t="s">
        <v>268</v>
      </c>
    </row>
    <row r="1758" spans="29:41" x14ac:dyDescent="0.3">
      <c r="AC1758" s="258">
        <v>95</v>
      </c>
      <c r="AD1758" s="79">
        <v>51380</v>
      </c>
      <c r="AE1758" s="244" t="s">
        <v>178</v>
      </c>
      <c r="AF1758" s="5">
        <v>8099.6368197806023</v>
      </c>
      <c r="AG1758" s="5">
        <v>1896.6693420670165</v>
      </c>
      <c r="AH1758" s="5">
        <v>9996.3061618476186</v>
      </c>
      <c r="AI1758" s="5">
        <v>225336.58989615989</v>
      </c>
      <c r="AJ1758" s="5">
        <v>539080.91010384017</v>
      </c>
      <c r="AK1758" s="5">
        <v>410568.17527168366</v>
      </c>
      <c r="AL1758" s="259">
        <v>9.7500000000000003E-2</v>
      </c>
      <c r="AM1758" s="259" t="s">
        <v>153</v>
      </c>
      <c r="AN1758" s="5">
        <v>764417.49999999988</v>
      </c>
      <c r="AO1758" s="5" t="s">
        <v>268</v>
      </c>
    </row>
    <row r="1759" spans="29:41" x14ac:dyDescent="0.3">
      <c r="AC1759" s="258">
        <v>96</v>
      </c>
      <c r="AD1759" s="79">
        <v>51410</v>
      </c>
      <c r="AE1759" s="244" t="s">
        <v>178</v>
      </c>
      <c r="AF1759" s="5">
        <v>8165.4463689413178</v>
      </c>
      <c r="AG1759" s="5">
        <v>1830.8597929062992</v>
      </c>
      <c r="AH1759" s="5">
        <v>9996.3061618476167</v>
      </c>
      <c r="AI1759" s="5">
        <v>217171.14352721858</v>
      </c>
      <c r="AJ1759" s="5">
        <v>547246.35647278151</v>
      </c>
      <c r="AK1759" s="5">
        <v>412399.03506458999</v>
      </c>
      <c r="AL1759" s="259">
        <v>9.7500000000000003E-2</v>
      </c>
      <c r="AM1759" s="259" t="s">
        <v>153</v>
      </c>
      <c r="AN1759" s="5">
        <v>764417.49999999988</v>
      </c>
      <c r="AO1759" s="5" t="s">
        <v>268</v>
      </c>
    </row>
    <row r="1760" spans="29:41" x14ac:dyDescent="0.3">
      <c r="AC1760" s="258">
        <v>97</v>
      </c>
      <c r="AD1760" s="79">
        <v>51441</v>
      </c>
      <c r="AE1760" s="244" t="s">
        <v>178</v>
      </c>
      <c r="AF1760" s="5">
        <v>8231.7906206889675</v>
      </c>
      <c r="AG1760" s="5">
        <v>1764.5155411586511</v>
      </c>
      <c r="AH1760" s="5">
        <v>9996.3061618476186</v>
      </c>
      <c r="AI1760" s="5">
        <v>208939.35290652962</v>
      </c>
      <c r="AJ1760" s="5">
        <v>555478.14709347044</v>
      </c>
      <c r="AK1760" s="5">
        <v>414163.55060574866</v>
      </c>
      <c r="AL1760" s="259">
        <v>9.7500000000000003E-2</v>
      </c>
      <c r="AM1760" s="259" t="s">
        <v>153</v>
      </c>
      <c r="AN1760" s="5">
        <v>764417.49999999988</v>
      </c>
      <c r="AO1760" s="5" t="s">
        <v>268</v>
      </c>
    </row>
    <row r="1761" spans="29:41" x14ac:dyDescent="0.3">
      <c r="AC1761" s="258">
        <v>98</v>
      </c>
      <c r="AD1761" s="79">
        <v>51471</v>
      </c>
      <c r="AE1761" s="244" t="s">
        <v>178</v>
      </c>
      <c r="AF1761" s="5">
        <v>8298.6739194820657</v>
      </c>
      <c r="AG1761" s="5">
        <v>1697.6322423655531</v>
      </c>
      <c r="AH1761" s="5">
        <v>9996.3061618476186</v>
      </c>
      <c r="AI1761" s="5">
        <v>200640.67898704755</v>
      </c>
      <c r="AJ1761" s="5">
        <v>563776.82101295248</v>
      </c>
      <c r="AK1761" s="5">
        <v>415861.18284811423</v>
      </c>
      <c r="AL1761" s="259">
        <v>9.7500000000000003E-2</v>
      </c>
      <c r="AM1761" s="259" t="s">
        <v>153</v>
      </c>
      <c r="AN1761" s="5">
        <v>764417.49999999988</v>
      </c>
      <c r="AO1761" s="5" t="s">
        <v>268</v>
      </c>
    </row>
    <row r="1762" spans="29:41" x14ac:dyDescent="0.3">
      <c r="AC1762" s="258">
        <v>99</v>
      </c>
      <c r="AD1762" s="79">
        <v>51502</v>
      </c>
      <c r="AE1762" s="244" t="s">
        <v>178</v>
      </c>
      <c r="AF1762" s="5">
        <v>8366.100645077855</v>
      </c>
      <c r="AG1762" s="5">
        <v>1630.2055167697613</v>
      </c>
      <c r="AH1762" s="5">
        <v>9996.3061618476167</v>
      </c>
      <c r="AI1762" s="5">
        <v>192274.5783419697</v>
      </c>
      <c r="AJ1762" s="5">
        <v>572142.92165803036</v>
      </c>
      <c r="AK1762" s="5">
        <v>417491.38836488401</v>
      </c>
      <c r="AL1762" s="259">
        <v>9.7500000000000003E-2</v>
      </c>
      <c r="AM1762" s="259" t="s">
        <v>153</v>
      </c>
      <c r="AN1762" s="5">
        <v>764417.49999999988</v>
      </c>
      <c r="AO1762" s="5" t="s">
        <v>268</v>
      </c>
    </row>
    <row r="1763" spans="29:41" x14ac:dyDescent="0.3">
      <c r="AC1763" s="258">
        <v>100</v>
      </c>
      <c r="AD1763" s="79">
        <v>51533</v>
      </c>
      <c r="AE1763" s="244" t="s">
        <v>178</v>
      </c>
      <c r="AF1763" s="5">
        <v>8434.0752128191143</v>
      </c>
      <c r="AG1763" s="5">
        <v>1562.2309490285038</v>
      </c>
      <c r="AH1763" s="5">
        <v>9996.3061618476186</v>
      </c>
      <c r="AI1763" s="5">
        <v>183840.50312915057</v>
      </c>
      <c r="AJ1763" s="5">
        <v>580576.99687084951</v>
      </c>
      <c r="AK1763" s="5">
        <v>419053.61931391252</v>
      </c>
      <c r="AL1763" s="259">
        <v>9.7500000000000003E-2</v>
      </c>
      <c r="AM1763" s="259" t="s">
        <v>153</v>
      </c>
      <c r="AN1763" s="5">
        <v>764417.49999999988</v>
      </c>
      <c r="AO1763" s="5" t="s">
        <v>268</v>
      </c>
    </row>
    <row r="1764" spans="29:41" x14ac:dyDescent="0.3">
      <c r="AC1764" s="258">
        <v>101</v>
      </c>
      <c r="AD1764" s="79">
        <v>51561</v>
      </c>
      <c r="AE1764" s="244" t="s">
        <v>178</v>
      </c>
      <c r="AF1764" s="5">
        <v>8502.6020739232681</v>
      </c>
      <c r="AG1764" s="5">
        <v>1493.7040879243484</v>
      </c>
      <c r="AH1764" s="5">
        <v>9996.3061618476167</v>
      </c>
      <c r="AI1764" s="5">
        <v>175337.9010552273</v>
      </c>
      <c r="AJ1764" s="5">
        <v>589079.59894477273</v>
      </c>
      <c r="AK1764" s="5">
        <v>420547.32340183685</v>
      </c>
      <c r="AL1764" s="259">
        <v>9.7500000000000003E-2</v>
      </c>
      <c r="AM1764" s="259" t="s">
        <v>153</v>
      </c>
      <c r="AN1764" s="5">
        <v>764417.49999999988</v>
      </c>
      <c r="AO1764" s="5" t="s">
        <v>268</v>
      </c>
    </row>
    <row r="1765" spans="29:41" x14ac:dyDescent="0.3">
      <c r="AC1765" s="258">
        <v>102</v>
      </c>
      <c r="AD1765" s="79">
        <v>51592</v>
      </c>
      <c r="AE1765" s="244" t="s">
        <v>178</v>
      </c>
      <c r="AF1765" s="5">
        <v>8571.6857157738959</v>
      </c>
      <c r="AG1765" s="5">
        <v>1424.6204460737217</v>
      </c>
      <c r="AH1765" s="5">
        <v>9996.3061618476167</v>
      </c>
      <c r="AI1765" s="5">
        <v>166766.2153394534</v>
      </c>
      <c r="AJ1765" s="5">
        <v>597651.28466054657</v>
      </c>
      <c r="AK1765" s="5">
        <v>421971.94384791056</v>
      </c>
      <c r="AL1765" s="259">
        <v>9.7500000000000003E-2</v>
      </c>
      <c r="AM1765" s="259" t="s">
        <v>153</v>
      </c>
      <c r="AN1765" s="5">
        <v>764417.49999999988</v>
      </c>
      <c r="AO1765" s="5" t="s">
        <v>268</v>
      </c>
    </row>
    <row r="1766" spans="29:41" x14ac:dyDescent="0.3">
      <c r="AC1766" s="258">
        <v>103</v>
      </c>
      <c r="AD1766" s="79">
        <v>51622</v>
      </c>
      <c r="AE1766" s="244" t="s">
        <v>178</v>
      </c>
      <c r="AF1766" s="5">
        <v>8641.3306622145574</v>
      </c>
      <c r="AG1766" s="5">
        <v>1354.9754996330589</v>
      </c>
      <c r="AH1766" s="5">
        <v>9996.3061618476167</v>
      </c>
      <c r="AI1766" s="5">
        <v>158124.88467723885</v>
      </c>
      <c r="AJ1766" s="5">
        <v>606292.61532276112</v>
      </c>
      <c r="AK1766" s="5">
        <v>423326.91934754362</v>
      </c>
      <c r="AL1766" s="259">
        <v>9.7500000000000003E-2</v>
      </c>
      <c r="AM1766" s="259" t="s">
        <v>153</v>
      </c>
      <c r="AN1766" s="5">
        <v>764417.49999999988</v>
      </c>
      <c r="AO1766" s="5" t="s">
        <v>268</v>
      </c>
    </row>
    <row r="1767" spans="29:41" x14ac:dyDescent="0.3">
      <c r="AC1767" s="258">
        <v>104</v>
      </c>
      <c r="AD1767" s="79">
        <v>51653</v>
      </c>
      <c r="AE1767" s="244" t="s">
        <v>178</v>
      </c>
      <c r="AF1767" s="5">
        <v>8711.5414738450545</v>
      </c>
      <c r="AG1767" s="5">
        <v>1284.7646880025657</v>
      </c>
      <c r="AH1767" s="5">
        <v>9996.3061618476204</v>
      </c>
      <c r="AI1767" s="5">
        <v>149413.3432033938</v>
      </c>
      <c r="AJ1767" s="5">
        <v>615004.15679660614</v>
      </c>
      <c r="AK1767" s="5">
        <v>424611.6840355462</v>
      </c>
      <c r="AL1767" s="259">
        <v>9.7500000000000003E-2</v>
      </c>
      <c r="AM1767" s="259" t="s">
        <v>153</v>
      </c>
      <c r="AN1767" s="5">
        <v>764417.49999999988</v>
      </c>
      <c r="AO1767" s="5" t="s">
        <v>268</v>
      </c>
    </row>
    <row r="1768" spans="29:41" x14ac:dyDescent="0.3">
      <c r="AC1768" s="258">
        <v>105</v>
      </c>
      <c r="AD1768" s="79">
        <v>51683</v>
      </c>
      <c r="AE1768" s="244" t="s">
        <v>178</v>
      </c>
      <c r="AF1768" s="5">
        <v>8782.3227483200426</v>
      </c>
      <c r="AG1768" s="5">
        <v>1213.9834135275746</v>
      </c>
      <c r="AH1768" s="5">
        <v>9996.3061618476167</v>
      </c>
      <c r="AI1768" s="5">
        <v>140631.02045507377</v>
      </c>
      <c r="AJ1768" s="5">
        <v>623786.4795449262</v>
      </c>
      <c r="AK1768" s="5">
        <v>425825.66744907381</v>
      </c>
      <c r="AL1768" s="259">
        <v>9.7500000000000003E-2</v>
      </c>
      <c r="AM1768" s="259" t="s">
        <v>153</v>
      </c>
      <c r="AN1768" s="5">
        <v>764417.49999999988</v>
      </c>
      <c r="AO1768" s="5" t="s">
        <v>268</v>
      </c>
    </row>
    <row r="1769" spans="29:41" x14ac:dyDescent="0.3">
      <c r="AC1769" s="258">
        <v>106</v>
      </c>
      <c r="AD1769" s="79">
        <v>51714</v>
      </c>
      <c r="AE1769" s="244" t="s">
        <v>178</v>
      </c>
      <c r="AF1769" s="5">
        <v>8853.6791206501439</v>
      </c>
      <c r="AG1769" s="5">
        <v>1142.6270411974745</v>
      </c>
      <c r="AH1769" s="5">
        <v>9996.3061618476186</v>
      </c>
      <c r="AI1769" s="5">
        <v>131777.34133442363</v>
      </c>
      <c r="AJ1769" s="5">
        <v>632640.15866557637</v>
      </c>
      <c r="AK1769" s="5">
        <v>426968.29449027131</v>
      </c>
      <c r="AL1769" s="259">
        <v>9.7500000000000003E-2</v>
      </c>
      <c r="AM1769" s="259" t="s">
        <v>153</v>
      </c>
      <c r="AN1769" s="5">
        <v>764417.49999999988</v>
      </c>
      <c r="AO1769" s="5" t="s">
        <v>268</v>
      </c>
    </row>
    <row r="1770" spans="29:41" x14ac:dyDescent="0.3">
      <c r="AC1770" s="258">
        <v>107</v>
      </c>
      <c r="AD1770" s="79">
        <v>51745</v>
      </c>
      <c r="AE1770" s="244" t="s">
        <v>178</v>
      </c>
      <c r="AF1770" s="5">
        <v>8925.6152635054259</v>
      </c>
      <c r="AG1770" s="5">
        <v>1070.690898342192</v>
      </c>
      <c r="AH1770" s="5">
        <v>9996.3061618476186</v>
      </c>
      <c r="AI1770" s="5">
        <v>122851.7260709182</v>
      </c>
      <c r="AJ1770" s="5">
        <v>641565.77392908174</v>
      </c>
      <c r="AK1770" s="5">
        <v>428038.98538861348</v>
      </c>
      <c r="AL1770" s="259">
        <v>9.7500000000000003E-2</v>
      </c>
      <c r="AM1770" s="259" t="s">
        <v>153</v>
      </c>
      <c r="AN1770" s="5">
        <v>764417.49999999988</v>
      </c>
      <c r="AO1770" s="5" t="s">
        <v>268</v>
      </c>
    </row>
    <row r="1771" spans="29:41" x14ac:dyDescent="0.3">
      <c r="AC1771" s="258">
        <v>108</v>
      </c>
      <c r="AD1771" s="79">
        <v>51775</v>
      </c>
      <c r="AE1771" s="244" t="s">
        <v>178</v>
      </c>
      <c r="AF1771" s="5">
        <v>8998.13588752141</v>
      </c>
      <c r="AG1771" s="5">
        <v>998.17027432621046</v>
      </c>
      <c r="AH1771" s="5">
        <v>9996.3061618476204</v>
      </c>
      <c r="AI1771" s="5">
        <v>113853.59018339679</v>
      </c>
      <c r="AJ1771" s="5">
        <v>650563.90981660318</v>
      </c>
      <c r="AK1771" s="5">
        <v>429037.15566293971</v>
      </c>
      <c r="AL1771" s="259">
        <v>9.7500000000000003E-2</v>
      </c>
      <c r="AM1771" s="259" t="s">
        <v>153</v>
      </c>
      <c r="AN1771" s="5">
        <v>764417.49999999988</v>
      </c>
      <c r="AO1771" s="5" t="s">
        <v>268</v>
      </c>
    </row>
    <row r="1772" spans="29:41" x14ac:dyDescent="0.3">
      <c r="AC1772" s="258">
        <v>109</v>
      </c>
      <c r="AD1772" s="79">
        <v>51806</v>
      </c>
      <c r="AE1772" s="244" t="s">
        <v>178</v>
      </c>
      <c r="AF1772" s="5">
        <v>9071.2457416075213</v>
      </c>
      <c r="AG1772" s="5">
        <v>925.06042024009901</v>
      </c>
      <c r="AH1772" s="5">
        <v>9996.3061618476204</v>
      </c>
      <c r="AI1772" s="5">
        <v>104782.34444178928</v>
      </c>
      <c r="AJ1772" s="5">
        <v>659635.15555821068</v>
      </c>
      <c r="AK1772" s="5">
        <v>429962.21608317981</v>
      </c>
      <c r="AL1772" s="259">
        <v>9.7500000000000003E-2</v>
      </c>
      <c r="AM1772" s="259" t="s">
        <v>153</v>
      </c>
      <c r="AN1772" s="5">
        <v>764417.49999999988</v>
      </c>
      <c r="AO1772" s="5" t="s">
        <v>268</v>
      </c>
    </row>
    <row r="1773" spans="29:41" x14ac:dyDescent="0.3">
      <c r="AC1773" s="258">
        <v>110</v>
      </c>
      <c r="AD1773" s="79">
        <v>51836</v>
      </c>
      <c r="AE1773" s="244" t="s">
        <v>178</v>
      </c>
      <c r="AF1773" s="5">
        <v>9144.9496132580789</v>
      </c>
      <c r="AG1773" s="5">
        <v>851.35654858953785</v>
      </c>
      <c r="AH1773" s="5">
        <v>9996.3061618476167</v>
      </c>
      <c r="AI1773" s="5">
        <v>95637.394828531193</v>
      </c>
      <c r="AJ1773" s="5">
        <v>668780.10517146881</v>
      </c>
      <c r="AK1773" s="5">
        <v>430813.57263176935</v>
      </c>
      <c r="AL1773" s="259">
        <v>9.7500000000000003E-2</v>
      </c>
      <c r="AM1773" s="259" t="s">
        <v>153</v>
      </c>
      <c r="AN1773" s="5">
        <v>764417.49999999988</v>
      </c>
      <c r="AO1773" s="5" t="s">
        <v>268</v>
      </c>
    </row>
    <row r="1774" spans="29:41" x14ac:dyDescent="0.3">
      <c r="AC1774" s="258">
        <v>111</v>
      </c>
      <c r="AD1774" s="79">
        <v>51867</v>
      </c>
      <c r="AE1774" s="244" t="s">
        <v>178</v>
      </c>
      <c r="AF1774" s="5">
        <v>9219.2523288658012</v>
      </c>
      <c r="AG1774" s="5">
        <v>777.05383298181596</v>
      </c>
      <c r="AH1774" s="5">
        <v>9996.3061618476167</v>
      </c>
      <c r="AI1774" s="5">
        <v>86418.142499665395</v>
      </c>
      <c r="AJ1774" s="5">
        <v>677999.35750033462</v>
      </c>
      <c r="AK1774" s="5">
        <v>431590.62646475114</v>
      </c>
      <c r="AL1774" s="259">
        <v>9.7500000000000003E-2</v>
      </c>
      <c r="AM1774" s="259" t="s">
        <v>153</v>
      </c>
      <c r="AN1774" s="5">
        <v>764417.49999999988</v>
      </c>
      <c r="AO1774" s="5" t="s">
        <v>268</v>
      </c>
    </row>
    <row r="1775" spans="29:41" x14ac:dyDescent="0.3">
      <c r="AC1775" s="258">
        <v>112</v>
      </c>
      <c r="AD1775" s="79">
        <v>51898</v>
      </c>
      <c r="AE1775" s="244" t="s">
        <v>178</v>
      </c>
      <c r="AF1775" s="5">
        <v>9294.1587540378368</v>
      </c>
      <c r="AG1775" s="5">
        <v>702.14740780978138</v>
      </c>
      <c r="AH1775" s="5">
        <v>9996.3061618476186</v>
      </c>
      <c r="AI1775" s="5">
        <v>77123.983745627556</v>
      </c>
      <c r="AJ1775" s="5">
        <v>687293.51625437243</v>
      </c>
      <c r="AK1775" s="5">
        <v>432292.77387256094</v>
      </c>
      <c r="AL1775" s="259">
        <v>9.7500000000000003E-2</v>
      </c>
      <c r="AM1775" s="259" t="s">
        <v>153</v>
      </c>
      <c r="AN1775" s="5">
        <v>764417.49999999988</v>
      </c>
      <c r="AO1775" s="5" t="s">
        <v>268</v>
      </c>
    </row>
    <row r="1776" spans="29:41" x14ac:dyDescent="0.3">
      <c r="AC1776" s="258">
        <v>113</v>
      </c>
      <c r="AD1776" s="79">
        <v>51926</v>
      </c>
      <c r="AE1776" s="244" t="s">
        <v>178</v>
      </c>
      <c r="AF1776" s="5">
        <v>9369.673793914395</v>
      </c>
      <c r="AG1776" s="5">
        <v>626.63236793322392</v>
      </c>
      <c r="AH1776" s="5">
        <v>9996.3061618476186</v>
      </c>
      <c r="AI1776" s="5">
        <v>67754.309951713163</v>
      </c>
      <c r="AJ1776" s="5">
        <v>696663.19004828681</v>
      </c>
      <c r="AK1776" s="5">
        <v>432919.40624049417</v>
      </c>
      <c r="AL1776" s="259">
        <v>9.7500000000000003E-2</v>
      </c>
      <c r="AM1776" s="259" t="s">
        <v>153</v>
      </c>
      <c r="AN1776" s="5">
        <v>764417.49999999988</v>
      </c>
      <c r="AO1776" s="5" t="s">
        <v>268</v>
      </c>
    </row>
    <row r="1777" spans="29:41" x14ac:dyDescent="0.3">
      <c r="AC1777" s="258">
        <v>114</v>
      </c>
      <c r="AD1777" s="79">
        <v>51957</v>
      </c>
      <c r="AE1777" s="244" t="s">
        <v>178</v>
      </c>
      <c r="AF1777" s="5">
        <v>9445.8023934899484</v>
      </c>
      <c r="AG1777" s="5">
        <v>550.50376835766951</v>
      </c>
      <c r="AH1777" s="5">
        <v>9996.3061618476186</v>
      </c>
      <c r="AI1777" s="5">
        <v>58308.507558223217</v>
      </c>
      <c r="AJ1777" s="5">
        <v>706108.99244177679</v>
      </c>
      <c r="AK1777" s="5">
        <v>433469.91000885185</v>
      </c>
      <c r="AL1777" s="259">
        <v>9.7500000000000003E-2</v>
      </c>
      <c r="AM1777" s="259" t="s">
        <v>153</v>
      </c>
      <c r="AN1777" s="5">
        <v>764417.49999999988</v>
      </c>
      <c r="AO1777" s="5" t="s">
        <v>268</v>
      </c>
    </row>
    <row r="1778" spans="29:41" x14ac:dyDescent="0.3">
      <c r="AC1778" s="258">
        <v>115</v>
      </c>
      <c r="AD1778" s="79">
        <v>51987</v>
      </c>
      <c r="AE1778" s="244" t="s">
        <v>178</v>
      </c>
      <c r="AF1778" s="5">
        <v>9522.5495379370568</v>
      </c>
      <c r="AG1778" s="5">
        <v>473.75662391056363</v>
      </c>
      <c r="AH1778" s="5">
        <v>9996.3061618476204</v>
      </c>
      <c r="AI1778" s="5">
        <v>48785.958020286162</v>
      </c>
      <c r="AJ1778" s="5">
        <v>715631.54197971383</v>
      </c>
      <c r="AK1778" s="5">
        <v>433943.66663276241</v>
      </c>
      <c r="AL1778" s="259">
        <v>9.7500000000000003E-2</v>
      </c>
      <c r="AM1778" s="259" t="s">
        <v>153</v>
      </c>
      <c r="AN1778" s="5">
        <v>764417.49999999988</v>
      </c>
      <c r="AO1778" s="5" t="s">
        <v>268</v>
      </c>
    </row>
    <row r="1779" spans="29:41" x14ac:dyDescent="0.3">
      <c r="AC1779" s="258">
        <v>116</v>
      </c>
      <c r="AD1779" s="79">
        <v>52018</v>
      </c>
      <c r="AE1779" s="244" t="s">
        <v>178</v>
      </c>
      <c r="AF1779" s="5">
        <v>9599.920252932794</v>
      </c>
      <c r="AG1779" s="5">
        <v>396.38590891482505</v>
      </c>
      <c r="AH1779" s="5">
        <v>9996.3061618476186</v>
      </c>
      <c r="AI1779" s="5">
        <v>39186.037767353366</v>
      </c>
      <c r="AJ1779" s="5">
        <v>725231.46223264665</v>
      </c>
      <c r="AK1779" s="5">
        <v>434340.05254167726</v>
      </c>
      <c r="AL1779" s="259">
        <v>9.7500000000000003E-2</v>
      </c>
      <c r="AM1779" s="259" t="s">
        <v>153</v>
      </c>
      <c r="AN1779" s="5">
        <v>764417.49999999988</v>
      </c>
      <c r="AO1779" s="5" t="s">
        <v>268</v>
      </c>
    </row>
    <row r="1780" spans="29:41" x14ac:dyDescent="0.3">
      <c r="AC1780" s="258">
        <v>117</v>
      </c>
      <c r="AD1780" s="79">
        <v>52048</v>
      </c>
      <c r="AE1780" s="244" t="s">
        <v>178</v>
      </c>
      <c r="AF1780" s="5">
        <v>9677.9196049878719</v>
      </c>
      <c r="AG1780" s="5">
        <v>318.38655685974612</v>
      </c>
      <c r="AH1780" s="5">
        <v>9996.3061618476186</v>
      </c>
      <c r="AI1780" s="5">
        <v>29508.118162365492</v>
      </c>
      <c r="AJ1780" s="5">
        <v>734909.38183763449</v>
      </c>
      <c r="AK1780" s="5">
        <v>434658.43909853703</v>
      </c>
      <c r="AL1780" s="259">
        <v>9.7500000000000003E-2</v>
      </c>
      <c r="AM1780" s="259" t="s">
        <v>153</v>
      </c>
      <c r="AN1780" s="5">
        <v>764417.49999999988</v>
      </c>
      <c r="AO1780" s="5" t="s">
        <v>268</v>
      </c>
    </row>
    <row r="1781" spans="29:41" x14ac:dyDescent="0.3">
      <c r="AC1781" s="258">
        <v>118</v>
      </c>
      <c r="AD1781" s="79">
        <v>52079</v>
      </c>
      <c r="AE1781" s="244" t="s">
        <v>178</v>
      </c>
      <c r="AF1781" s="5">
        <v>9756.5527017784007</v>
      </c>
      <c r="AG1781" s="5">
        <v>239.75346006921964</v>
      </c>
      <c r="AH1781" s="5">
        <v>9996.3061618476204</v>
      </c>
      <c r="AI1781" s="5">
        <v>19751.565460587091</v>
      </c>
      <c r="AJ1781" s="5">
        <v>744665.93453941285</v>
      </c>
      <c r="AK1781" s="5">
        <v>434898.19255860627</v>
      </c>
      <c r="AL1781" s="259">
        <v>9.7500000000000003E-2</v>
      </c>
      <c r="AM1781" s="259" t="s">
        <v>153</v>
      </c>
      <c r="AN1781" s="5">
        <v>764417.49999999988</v>
      </c>
      <c r="AO1781" s="5" t="s">
        <v>268</v>
      </c>
    </row>
    <row r="1782" spans="29:41" x14ac:dyDescent="0.3">
      <c r="AC1782" s="258">
        <v>119</v>
      </c>
      <c r="AD1782" s="79">
        <v>52110</v>
      </c>
      <c r="AE1782" s="244" t="s">
        <v>178</v>
      </c>
      <c r="AF1782" s="5">
        <v>9835.8246924803443</v>
      </c>
      <c r="AG1782" s="5">
        <v>160.48146936727014</v>
      </c>
      <c r="AH1782" s="5">
        <v>9996.3061618476149</v>
      </c>
      <c r="AI1782" s="5">
        <v>9915.7407681067471</v>
      </c>
      <c r="AJ1782" s="5">
        <v>754501.75923189323</v>
      </c>
      <c r="AK1782" s="5">
        <v>435058.67402797355</v>
      </c>
      <c r="AL1782" s="259">
        <v>9.7500000000000003E-2</v>
      </c>
      <c r="AM1782" s="259" t="s">
        <v>153</v>
      </c>
      <c r="AN1782" s="5">
        <v>764417.49999999988</v>
      </c>
      <c r="AO1782" s="5" t="s">
        <v>268</v>
      </c>
    </row>
    <row r="1783" spans="29:41" x14ac:dyDescent="0.3">
      <c r="AC1783" s="258">
        <v>120</v>
      </c>
      <c r="AD1783" s="79">
        <v>52140</v>
      </c>
      <c r="AE1783" s="244" t="s">
        <v>178</v>
      </c>
      <c r="AF1783" s="5">
        <v>9915.7407681067471</v>
      </c>
      <c r="AG1783" s="5">
        <v>80.565393740867322</v>
      </c>
      <c r="AH1783" s="5">
        <v>9996.3061618476149</v>
      </c>
      <c r="AI1783" s="5">
        <v>-5.5422333389287814E-13</v>
      </c>
      <c r="AJ1783" s="5">
        <v>764417.5</v>
      </c>
      <c r="AK1783" s="5">
        <v>435139.23942171445</v>
      </c>
      <c r="AL1783" s="259">
        <v>9.7500000000000003E-2</v>
      </c>
      <c r="AM1783" s="259" t="s">
        <v>153</v>
      </c>
      <c r="AN1783" s="5">
        <v>764417.49999999988</v>
      </c>
      <c r="AO1783" s="5" t="s">
        <v>268</v>
      </c>
    </row>
    <row r="1784" spans="29:41" x14ac:dyDescent="0.3">
      <c r="AC1784" s="258">
        <v>0</v>
      </c>
      <c r="AD1784" s="79">
        <v>48670</v>
      </c>
      <c r="AE1784" s="244" t="s">
        <v>179</v>
      </c>
      <c r="AF1784" s="5">
        <v>0</v>
      </c>
      <c r="AG1784" s="5">
        <v>0</v>
      </c>
      <c r="AH1784" s="5">
        <v>0</v>
      </c>
      <c r="AI1784" s="5">
        <v>655214.99999999988</v>
      </c>
      <c r="AJ1784" s="5">
        <v>0</v>
      </c>
      <c r="AK1784" s="5">
        <v>0</v>
      </c>
      <c r="AL1784" s="259">
        <v>0.1125</v>
      </c>
      <c r="AM1784" s="259" t="s">
        <v>161</v>
      </c>
      <c r="AN1784" s="5">
        <v>655214.99999999988</v>
      </c>
      <c r="AO1784" s="5" t="s">
        <v>268</v>
      </c>
    </row>
    <row r="1785" spans="29:41" x14ac:dyDescent="0.3">
      <c r="AC1785" s="258">
        <v>1</v>
      </c>
      <c r="AD1785" s="79">
        <v>48700</v>
      </c>
      <c r="AE1785" s="244" t="s">
        <v>179</v>
      </c>
      <c r="AF1785" s="5">
        <v>8185.147500124619</v>
      </c>
      <c r="AG1785" s="5">
        <v>6142.6406249999991</v>
      </c>
      <c r="AH1785" s="5">
        <v>14327.788125124618</v>
      </c>
      <c r="AI1785" s="5">
        <v>647029.85249987524</v>
      </c>
      <c r="AJ1785" s="5">
        <v>8185.147500124619</v>
      </c>
      <c r="AK1785" s="5">
        <v>6142.6406249999991</v>
      </c>
      <c r="AL1785" s="259">
        <v>0.1125</v>
      </c>
      <c r="AM1785" s="259" t="s">
        <v>161</v>
      </c>
      <c r="AN1785" s="5">
        <v>655214.99999999988</v>
      </c>
      <c r="AO1785" s="5" t="s">
        <v>268</v>
      </c>
    </row>
    <row r="1786" spans="29:41" x14ac:dyDescent="0.3">
      <c r="AC1786" s="258">
        <v>2</v>
      </c>
      <c r="AD1786" s="79">
        <v>48731</v>
      </c>
      <c r="AE1786" s="244" t="s">
        <v>179</v>
      </c>
      <c r="AF1786" s="5">
        <v>8261.883257938287</v>
      </c>
      <c r="AG1786" s="5">
        <v>6065.9048671863302</v>
      </c>
      <c r="AH1786" s="5">
        <v>14327.788125124618</v>
      </c>
      <c r="AI1786" s="5">
        <v>638767.96924193692</v>
      </c>
      <c r="AJ1786" s="5">
        <v>16447.030758062905</v>
      </c>
      <c r="AK1786" s="5">
        <v>12208.545492186329</v>
      </c>
      <c r="AL1786" s="259">
        <v>0.1125</v>
      </c>
      <c r="AM1786" s="259" t="s">
        <v>161</v>
      </c>
      <c r="AN1786" s="5">
        <v>655214.99999999988</v>
      </c>
      <c r="AO1786" s="5" t="s">
        <v>268</v>
      </c>
    </row>
    <row r="1787" spans="29:41" x14ac:dyDescent="0.3">
      <c r="AC1787" s="258">
        <v>3</v>
      </c>
      <c r="AD1787" s="79">
        <v>48761</v>
      </c>
      <c r="AE1787" s="244" t="s">
        <v>179</v>
      </c>
      <c r="AF1787" s="5">
        <v>8339.3384134814587</v>
      </c>
      <c r="AG1787" s="5">
        <v>5988.4497116431585</v>
      </c>
      <c r="AH1787" s="5">
        <v>14327.788125124618</v>
      </c>
      <c r="AI1787" s="5">
        <v>630428.63082845544</v>
      </c>
      <c r="AJ1787" s="5">
        <v>24786.369171544364</v>
      </c>
      <c r="AK1787" s="5">
        <v>18196.995203829487</v>
      </c>
      <c r="AL1787" s="259">
        <v>0.1125</v>
      </c>
      <c r="AM1787" s="259" t="s">
        <v>161</v>
      </c>
      <c r="AN1787" s="5">
        <v>655214.99999999988</v>
      </c>
      <c r="AO1787" s="5" t="s">
        <v>268</v>
      </c>
    </row>
    <row r="1788" spans="29:41" x14ac:dyDescent="0.3">
      <c r="AC1788" s="258">
        <v>4</v>
      </c>
      <c r="AD1788" s="79">
        <v>48792</v>
      </c>
      <c r="AE1788" s="244" t="s">
        <v>179</v>
      </c>
      <c r="AF1788" s="5">
        <v>8417.5197111078451</v>
      </c>
      <c r="AG1788" s="5">
        <v>5910.2684140167703</v>
      </c>
      <c r="AH1788" s="5">
        <v>14327.788125124616</v>
      </c>
      <c r="AI1788" s="5">
        <v>622011.11111734761</v>
      </c>
      <c r="AJ1788" s="5">
        <v>33203.888882652209</v>
      </c>
      <c r="AK1788" s="5">
        <v>24107.263617846256</v>
      </c>
      <c r="AL1788" s="259">
        <v>0.1125</v>
      </c>
      <c r="AM1788" s="259" t="s">
        <v>161</v>
      </c>
      <c r="AN1788" s="5">
        <v>655214.99999999988</v>
      </c>
      <c r="AO1788" s="5" t="s">
        <v>268</v>
      </c>
    </row>
    <row r="1789" spans="29:41" x14ac:dyDescent="0.3">
      <c r="AC1789" s="258">
        <v>5</v>
      </c>
      <c r="AD1789" s="79">
        <v>48823</v>
      </c>
      <c r="AE1789" s="244" t="s">
        <v>179</v>
      </c>
      <c r="AF1789" s="5">
        <v>8496.4339583994843</v>
      </c>
      <c r="AG1789" s="5">
        <v>5831.3541667251338</v>
      </c>
      <c r="AH1789" s="5">
        <v>14327.788125124618</v>
      </c>
      <c r="AI1789" s="5">
        <v>613514.67715894815</v>
      </c>
      <c r="AJ1789" s="5">
        <v>41700.322841051689</v>
      </c>
      <c r="AK1789" s="5">
        <v>29938.61778457139</v>
      </c>
      <c r="AL1789" s="259">
        <v>0.1125</v>
      </c>
      <c r="AM1789" s="259" t="s">
        <v>161</v>
      </c>
      <c r="AN1789" s="5">
        <v>655214.99999999988</v>
      </c>
      <c r="AO1789" s="5" t="s">
        <v>268</v>
      </c>
    </row>
    <row r="1790" spans="29:41" x14ac:dyDescent="0.3">
      <c r="AC1790" s="258">
        <v>6</v>
      </c>
      <c r="AD1790" s="79">
        <v>48853</v>
      </c>
      <c r="AE1790" s="244" t="s">
        <v>179</v>
      </c>
      <c r="AF1790" s="5">
        <v>8576.0880267594766</v>
      </c>
      <c r="AG1790" s="5">
        <v>5751.7000983651387</v>
      </c>
      <c r="AH1790" s="5">
        <v>14327.788125124616</v>
      </c>
      <c r="AI1790" s="5">
        <v>604938.5891321887</v>
      </c>
      <c r="AJ1790" s="5">
        <v>50276.410867811166</v>
      </c>
      <c r="AK1790" s="5">
        <v>35690.317882936528</v>
      </c>
      <c r="AL1790" s="259">
        <v>0.1125</v>
      </c>
      <c r="AM1790" s="259" t="s">
        <v>161</v>
      </c>
      <c r="AN1790" s="5">
        <v>655214.99999999988</v>
      </c>
      <c r="AO1790" s="5" t="s">
        <v>268</v>
      </c>
    </row>
    <row r="1791" spans="29:41" x14ac:dyDescent="0.3">
      <c r="AC1791" s="258">
        <v>7</v>
      </c>
      <c r="AD1791" s="79">
        <v>48884</v>
      </c>
      <c r="AE1791" s="244" t="s">
        <v>179</v>
      </c>
      <c r="AF1791" s="5">
        <v>8656.4888520103486</v>
      </c>
      <c r="AG1791" s="5">
        <v>5671.2992731142695</v>
      </c>
      <c r="AH1791" s="5">
        <v>14327.788125124618</v>
      </c>
      <c r="AI1791" s="5">
        <v>596282.10028017836</v>
      </c>
      <c r="AJ1791" s="5">
        <v>58932.899719821515</v>
      </c>
      <c r="AK1791" s="5">
        <v>41361.617156050794</v>
      </c>
      <c r="AL1791" s="259">
        <v>0.1125</v>
      </c>
      <c r="AM1791" s="259" t="s">
        <v>161</v>
      </c>
      <c r="AN1791" s="5">
        <v>655214.99999999988</v>
      </c>
      <c r="AO1791" s="5" t="s">
        <v>268</v>
      </c>
    </row>
    <row r="1792" spans="29:41" x14ac:dyDescent="0.3">
      <c r="AC1792" s="258">
        <v>8</v>
      </c>
      <c r="AD1792" s="79">
        <v>48914</v>
      </c>
      <c r="AE1792" s="244" t="s">
        <v>179</v>
      </c>
      <c r="AF1792" s="5">
        <v>8737.6434349979463</v>
      </c>
      <c r="AG1792" s="5">
        <v>5590.1446901266727</v>
      </c>
      <c r="AH1792" s="5">
        <v>14327.78812512462</v>
      </c>
      <c r="AI1792" s="5">
        <v>587544.45684518036</v>
      </c>
      <c r="AJ1792" s="5">
        <v>67670.543154819461</v>
      </c>
      <c r="AK1792" s="5">
        <v>46951.761846177469</v>
      </c>
      <c r="AL1792" s="259">
        <v>0.1125</v>
      </c>
      <c r="AM1792" s="259" t="s">
        <v>161</v>
      </c>
      <c r="AN1792" s="5">
        <v>655214.99999999988</v>
      </c>
      <c r="AO1792" s="5" t="s">
        <v>268</v>
      </c>
    </row>
    <row r="1793" spans="29:41" x14ac:dyDescent="0.3">
      <c r="AC1793" s="258">
        <v>9</v>
      </c>
      <c r="AD1793" s="79">
        <v>48945</v>
      </c>
      <c r="AE1793" s="244" t="s">
        <v>179</v>
      </c>
      <c r="AF1793" s="5">
        <v>8819.5588422010514</v>
      </c>
      <c r="AG1793" s="5">
        <v>5508.2292829235657</v>
      </c>
      <c r="AH1793" s="5">
        <v>14327.788125124618</v>
      </c>
      <c r="AI1793" s="5">
        <v>578724.89800297935</v>
      </c>
      <c r="AJ1793" s="5">
        <v>76490.101997020509</v>
      </c>
      <c r="AK1793" s="5">
        <v>52459.991129101036</v>
      </c>
      <c r="AL1793" s="259">
        <v>0.1125</v>
      </c>
      <c r="AM1793" s="259" t="s">
        <v>161</v>
      </c>
      <c r="AN1793" s="5">
        <v>655214.99999999988</v>
      </c>
      <c r="AO1793" s="5" t="s">
        <v>268</v>
      </c>
    </row>
    <row r="1794" spans="29:41" x14ac:dyDescent="0.3">
      <c r="AC1794" s="258">
        <v>10</v>
      </c>
      <c r="AD1794" s="79">
        <v>48976</v>
      </c>
      <c r="AE1794" s="244" t="s">
        <v>179</v>
      </c>
      <c r="AF1794" s="5">
        <v>8902.2422063466875</v>
      </c>
      <c r="AG1794" s="5">
        <v>5425.5459187779315</v>
      </c>
      <c r="AH1794" s="5">
        <v>14327.788125124618</v>
      </c>
      <c r="AI1794" s="5">
        <v>569822.65579663264</v>
      </c>
      <c r="AJ1794" s="5">
        <v>85392.344203367189</v>
      </c>
      <c r="AK1794" s="5">
        <v>57885.53704787897</v>
      </c>
      <c r="AL1794" s="259">
        <v>0.1125</v>
      </c>
      <c r="AM1794" s="259" t="s">
        <v>161</v>
      </c>
      <c r="AN1794" s="5">
        <v>655214.99999999988</v>
      </c>
      <c r="AO1794" s="5" t="s">
        <v>268</v>
      </c>
    </row>
    <row r="1795" spans="29:41" x14ac:dyDescent="0.3">
      <c r="AC1795" s="258">
        <v>11</v>
      </c>
      <c r="AD1795" s="79">
        <v>49004</v>
      </c>
      <c r="AE1795" s="244" t="s">
        <v>179</v>
      </c>
      <c r="AF1795" s="5">
        <v>8985.7007270311879</v>
      </c>
      <c r="AG1795" s="5">
        <v>5342.0873980934311</v>
      </c>
      <c r="AH1795" s="5">
        <v>14327.788125124618</v>
      </c>
      <c r="AI1795" s="5">
        <v>560836.95506960142</v>
      </c>
      <c r="AJ1795" s="5">
        <v>94378.044930398377</v>
      </c>
      <c r="AK1795" s="5">
        <v>63227.624445972404</v>
      </c>
      <c r="AL1795" s="259">
        <v>0.1125</v>
      </c>
      <c r="AM1795" s="259" t="s">
        <v>161</v>
      </c>
      <c r="AN1795" s="5">
        <v>655214.99999999988</v>
      </c>
      <c r="AO1795" s="5" t="s">
        <v>268</v>
      </c>
    </row>
    <row r="1796" spans="29:41" x14ac:dyDescent="0.3">
      <c r="AC1796" s="258">
        <v>12</v>
      </c>
      <c r="AD1796" s="79">
        <v>49035</v>
      </c>
      <c r="AE1796" s="244" t="s">
        <v>179</v>
      </c>
      <c r="AF1796" s="5">
        <v>9069.9416713471037</v>
      </c>
      <c r="AG1796" s="5">
        <v>5257.8464537775135</v>
      </c>
      <c r="AH1796" s="5">
        <v>14327.788125124618</v>
      </c>
      <c r="AI1796" s="5">
        <v>551767.01339825429</v>
      </c>
      <c r="AJ1796" s="5">
        <v>103447.98660174548</v>
      </c>
      <c r="AK1796" s="5">
        <v>68485.470899749911</v>
      </c>
      <c r="AL1796" s="259">
        <v>0.1125</v>
      </c>
      <c r="AM1796" s="259" t="s">
        <v>161</v>
      </c>
      <c r="AN1796" s="5">
        <v>655214.99999999988</v>
      </c>
      <c r="AO1796" s="5" t="s">
        <v>268</v>
      </c>
    </row>
    <row r="1797" spans="29:41" x14ac:dyDescent="0.3">
      <c r="AC1797" s="258">
        <v>13</v>
      </c>
      <c r="AD1797" s="79">
        <v>49065</v>
      </c>
      <c r="AE1797" s="244" t="s">
        <v>179</v>
      </c>
      <c r="AF1797" s="5">
        <v>9154.9723745159827</v>
      </c>
      <c r="AG1797" s="5">
        <v>5172.8157506086345</v>
      </c>
      <c r="AH1797" s="5">
        <v>14327.788125124618</v>
      </c>
      <c r="AI1797" s="5">
        <v>542612.04102373833</v>
      </c>
      <c r="AJ1797" s="5">
        <v>112602.95897626146</v>
      </c>
      <c r="AK1797" s="5">
        <v>73658.286650358539</v>
      </c>
      <c r="AL1797" s="259">
        <v>0.1125</v>
      </c>
      <c r="AM1797" s="259" t="s">
        <v>161</v>
      </c>
      <c r="AN1797" s="5">
        <v>655214.99999999988</v>
      </c>
      <c r="AO1797" s="5" t="s">
        <v>268</v>
      </c>
    </row>
    <row r="1798" spans="29:41" x14ac:dyDescent="0.3">
      <c r="AC1798" s="258">
        <v>14</v>
      </c>
      <c r="AD1798" s="79">
        <v>49096</v>
      </c>
      <c r="AE1798" s="244" t="s">
        <v>179</v>
      </c>
      <c r="AF1798" s="5">
        <v>9240.8002405270709</v>
      </c>
      <c r="AG1798" s="5">
        <v>5086.9878845975472</v>
      </c>
      <c r="AH1798" s="5">
        <v>14327.788125124618</v>
      </c>
      <c r="AI1798" s="5">
        <v>533371.24078321131</v>
      </c>
      <c r="AJ1798" s="5">
        <v>121843.75921678853</v>
      </c>
      <c r="AK1798" s="5">
        <v>78745.274534956086</v>
      </c>
      <c r="AL1798" s="259">
        <v>0.1125</v>
      </c>
      <c r="AM1798" s="259" t="s">
        <v>161</v>
      </c>
      <c r="AN1798" s="5">
        <v>655214.99999999988</v>
      </c>
      <c r="AO1798" s="5" t="s">
        <v>268</v>
      </c>
    </row>
    <row r="1799" spans="29:41" x14ac:dyDescent="0.3">
      <c r="AC1799" s="258">
        <v>15</v>
      </c>
      <c r="AD1799" s="79">
        <v>49126</v>
      </c>
      <c r="AE1799" s="244" t="s">
        <v>179</v>
      </c>
      <c r="AF1799" s="5">
        <v>9327.4327427820117</v>
      </c>
      <c r="AG1799" s="5">
        <v>5000.3553823426064</v>
      </c>
      <c r="AH1799" s="5">
        <v>14327.788125124618</v>
      </c>
      <c r="AI1799" s="5">
        <v>524043.80804042931</v>
      </c>
      <c r="AJ1799" s="5">
        <v>131171.19195957054</v>
      </c>
      <c r="AK1799" s="5">
        <v>83745.629917298691</v>
      </c>
      <c r="AL1799" s="259">
        <v>0.1125</v>
      </c>
      <c r="AM1799" s="259" t="s">
        <v>161</v>
      </c>
      <c r="AN1799" s="5">
        <v>655214.99999999988</v>
      </c>
      <c r="AO1799" s="5" t="s">
        <v>268</v>
      </c>
    </row>
    <row r="1800" spans="29:41" x14ac:dyDescent="0.3">
      <c r="AC1800" s="258">
        <v>16</v>
      </c>
      <c r="AD1800" s="79">
        <v>49157</v>
      </c>
      <c r="AE1800" s="244" t="s">
        <v>179</v>
      </c>
      <c r="AF1800" s="5">
        <v>9414.8774247455949</v>
      </c>
      <c r="AG1800" s="5">
        <v>4912.910700379025</v>
      </c>
      <c r="AH1800" s="5">
        <v>14327.78812512462</v>
      </c>
      <c r="AI1800" s="5">
        <v>514628.93061568373</v>
      </c>
      <c r="AJ1800" s="5">
        <v>140586.06938431613</v>
      </c>
      <c r="AK1800" s="5">
        <v>88658.540617677718</v>
      </c>
      <c r="AL1800" s="259">
        <v>0.1125</v>
      </c>
      <c r="AM1800" s="259" t="s">
        <v>161</v>
      </c>
      <c r="AN1800" s="5">
        <v>655214.99999999988</v>
      </c>
      <c r="AO1800" s="5" t="s">
        <v>268</v>
      </c>
    </row>
    <row r="1801" spans="29:41" x14ac:dyDescent="0.3">
      <c r="AC1801" s="258">
        <v>17</v>
      </c>
      <c r="AD1801" s="79">
        <v>49188</v>
      </c>
      <c r="AE1801" s="244" t="s">
        <v>179</v>
      </c>
      <c r="AF1801" s="5">
        <v>9503.1419006025844</v>
      </c>
      <c r="AG1801" s="5">
        <v>4824.6462245220355</v>
      </c>
      <c r="AH1801" s="5">
        <v>14327.78812512462</v>
      </c>
      <c r="AI1801" s="5">
        <v>505125.78871508111</v>
      </c>
      <c r="AJ1801" s="5">
        <v>150089.21128491871</v>
      </c>
      <c r="AK1801" s="5">
        <v>93483.18684219975</v>
      </c>
      <c r="AL1801" s="259">
        <v>0.1125</v>
      </c>
      <c r="AM1801" s="259" t="s">
        <v>161</v>
      </c>
      <c r="AN1801" s="5">
        <v>655214.99999999988</v>
      </c>
      <c r="AO1801" s="5" t="s">
        <v>268</v>
      </c>
    </row>
    <row r="1802" spans="29:41" x14ac:dyDescent="0.3">
      <c r="AC1802" s="258">
        <v>18</v>
      </c>
      <c r="AD1802" s="79">
        <v>49218</v>
      </c>
      <c r="AE1802" s="244" t="s">
        <v>179</v>
      </c>
      <c r="AF1802" s="5">
        <v>9592.2338559207346</v>
      </c>
      <c r="AG1802" s="5">
        <v>4735.5542692038853</v>
      </c>
      <c r="AH1802" s="5">
        <v>14327.78812512462</v>
      </c>
      <c r="AI1802" s="5">
        <v>495533.55485916039</v>
      </c>
      <c r="AJ1802" s="5">
        <v>159681.44514083944</v>
      </c>
      <c r="AK1802" s="5">
        <v>98218.741111403637</v>
      </c>
      <c r="AL1802" s="259">
        <v>0.1125</v>
      </c>
      <c r="AM1802" s="259" t="s">
        <v>161</v>
      </c>
      <c r="AN1802" s="5">
        <v>655214.99999999988</v>
      </c>
      <c r="AO1802" s="5" t="s">
        <v>268</v>
      </c>
    </row>
    <row r="1803" spans="29:41" x14ac:dyDescent="0.3">
      <c r="AC1803" s="258">
        <v>19</v>
      </c>
      <c r="AD1803" s="79">
        <v>49249</v>
      </c>
      <c r="AE1803" s="244" t="s">
        <v>179</v>
      </c>
      <c r="AF1803" s="5">
        <v>9682.1610483199875</v>
      </c>
      <c r="AG1803" s="5">
        <v>4645.6270768046288</v>
      </c>
      <c r="AH1803" s="5">
        <v>14327.788125124616</v>
      </c>
      <c r="AI1803" s="5">
        <v>485851.39381084038</v>
      </c>
      <c r="AJ1803" s="5">
        <v>169363.60618915941</v>
      </c>
      <c r="AK1803" s="5">
        <v>102864.36818820826</v>
      </c>
      <c r="AL1803" s="259">
        <v>0.1125</v>
      </c>
      <c r="AM1803" s="259" t="s">
        <v>161</v>
      </c>
      <c r="AN1803" s="5">
        <v>655214.99999999988</v>
      </c>
      <c r="AO1803" s="5" t="s">
        <v>268</v>
      </c>
    </row>
    <row r="1804" spans="29:41" x14ac:dyDescent="0.3">
      <c r="AC1804" s="258">
        <v>20</v>
      </c>
      <c r="AD1804" s="79">
        <v>49279</v>
      </c>
      <c r="AE1804" s="244" t="s">
        <v>179</v>
      </c>
      <c r="AF1804" s="5">
        <v>9772.9313081479886</v>
      </c>
      <c r="AG1804" s="5">
        <v>4554.8568169766286</v>
      </c>
      <c r="AH1804" s="5">
        <v>14327.788125124618</v>
      </c>
      <c r="AI1804" s="5">
        <v>476078.46250269242</v>
      </c>
      <c r="AJ1804" s="5">
        <v>179136.53749730741</v>
      </c>
      <c r="AK1804" s="5">
        <v>107419.22500518488</v>
      </c>
      <c r="AL1804" s="259">
        <v>0.1125</v>
      </c>
      <c r="AM1804" s="259" t="s">
        <v>161</v>
      </c>
      <c r="AN1804" s="5">
        <v>655214.99999999988</v>
      </c>
      <c r="AO1804" s="5" t="s">
        <v>268</v>
      </c>
    </row>
    <row r="1805" spans="29:41" x14ac:dyDescent="0.3">
      <c r="AC1805" s="258">
        <v>21</v>
      </c>
      <c r="AD1805" s="79">
        <v>49310</v>
      </c>
      <c r="AE1805" s="244" t="s">
        <v>179</v>
      </c>
      <c r="AF1805" s="5">
        <v>9864.5525391618758</v>
      </c>
      <c r="AG1805" s="5">
        <v>4463.2355859627414</v>
      </c>
      <c r="AH1805" s="5">
        <v>14327.788125124618</v>
      </c>
      <c r="AI1805" s="5">
        <v>466213.90996353055</v>
      </c>
      <c r="AJ1805" s="5">
        <v>189001.09003646928</v>
      </c>
      <c r="AK1805" s="5">
        <v>111882.46059114762</v>
      </c>
      <c r="AL1805" s="259">
        <v>0.1125</v>
      </c>
      <c r="AM1805" s="259" t="s">
        <v>161</v>
      </c>
      <c r="AN1805" s="5">
        <v>655214.99999999988</v>
      </c>
      <c r="AO1805" s="5" t="s">
        <v>268</v>
      </c>
    </row>
    <row r="1806" spans="29:41" x14ac:dyDescent="0.3">
      <c r="AC1806" s="258">
        <v>22</v>
      </c>
      <c r="AD1806" s="79">
        <v>49341</v>
      </c>
      <c r="AE1806" s="244" t="s">
        <v>179</v>
      </c>
      <c r="AF1806" s="5">
        <v>9957.0327192165187</v>
      </c>
      <c r="AG1806" s="5">
        <v>4370.7554059080994</v>
      </c>
      <c r="AH1806" s="5">
        <v>14327.788125124618</v>
      </c>
      <c r="AI1806" s="5">
        <v>456256.877244314</v>
      </c>
      <c r="AJ1806" s="5">
        <v>198958.12275568579</v>
      </c>
      <c r="AK1806" s="5">
        <v>116253.21599705573</v>
      </c>
      <c r="AL1806" s="259">
        <v>0.1125</v>
      </c>
      <c r="AM1806" s="259" t="s">
        <v>161</v>
      </c>
      <c r="AN1806" s="5">
        <v>655214.99999999988</v>
      </c>
      <c r="AO1806" s="5" t="s">
        <v>268</v>
      </c>
    </row>
    <row r="1807" spans="29:41" x14ac:dyDescent="0.3">
      <c r="AC1807" s="258">
        <v>23</v>
      </c>
      <c r="AD1807" s="79">
        <v>49369</v>
      </c>
      <c r="AE1807" s="244" t="s">
        <v>179</v>
      </c>
      <c r="AF1807" s="5">
        <v>10050.379900959175</v>
      </c>
      <c r="AG1807" s="5">
        <v>4277.4082241654442</v>
      </c>
      <c r="AH1807" s="5">
        <v>14327.788125124618</v>
      </c>
      <c r="AI1807" s="5">
        <v>446206.49734335486</v>
      </c>
      <c r="AJ1807" s="5">
        <v>209008.50265664497</v>
      </c>
      <c r="AK1807" s="5">
        <v>120530.62422122117</v>
      </c>
      <c r="AL1807" s="259">
        <v>0.1125</v>
      </c>
      <c r="AM1807" s="259" t="s">
        <v>161</v>
      </c>
      <c r="AN1807" s="5">
        <v>655214.99999999988</v>
      </c>
      <c r="AO1807" s="5" t="s">
        <v>268</v>
      </c>
    </row>
    <row r="1808" spans="29:41" x14ac:dyDescent="0.3">
      <c r="AC1808" s="258">
        <v>24</v>
      </c>
      <c r="AD1808" s="79">
        <v>49400</v>
      </c>
      <c r="AE1808" s="244" t="s">
        <v>179</v>
      </c>
      <c r="AF1808" s="5">
        <v>10144.602212530668</v>
      </c>
      <c r="AG1808" s="5">
        <v>4183.1859125939518</v>
      </c>
      <c r="AH1808" s="5">
        <v>14327.78812512462</v>
      </c>
      <c r="AI1808" s="5">
        <v>436061.89513082418</v>
      </c>
      <c r="AJ1808" s="5">
        <v>219153.10486917564</v>
      </c>
      <c r="AK1808" s="5">
        <v>124713.81013381512</v>
      </c>
      <c r="AL1808" s="259">
        <v>0.1125</v>
      </c>
      <c r="AM1808" s="259" t="s">
        <v>161</v>
      </c>
      <c r="AN1808" s="5">
        <v>655214.99999999988</v>
      </c>
      <c r="AO1808" s="5" t="s">
        <v>268</v>
      </c>
    </row>
    <row r="1809" spans="29:41" x14ac:dyDescent="0.3">
      <c r="AC1809" s="258">
        <v>25</v>
      </c>
      <c r="AD1809" s="79">
        <v>49430</v>
      </c>
      <c r="AE1809" s="244" t="s">
        <v>179</v>
      </c>
      <c r="AF1809" s="5">
        <v>10239.707858273143</v>
      </c>
      <c r="AG1809" s="5">
        <v>4088.0802668514766</v>
      </c>
      <c r="AH1809" s="5">
        <v>14327.78812512462</v>
      </c>
      <c r="AI1809" s="5">
        <v>425822.18727255106</v>
      </c>
      <c r="AJ1809" s="5">
        <v>229392.81272744879</v>
      </c>
      <c r="AK1809" s="5">
        <v>128801.8904006666</v>
      </c>
      <c r="AL1809" s="259">
        <v>0.1125</v>
      </c>
      <c r="AM1809" s="259" t="s">
        <v>161</v>
      </c>
      <c r="AN1809" s="5">
        <v>655214.99999999988</v>
      </c>
      <c r="AO1809" s="5" t="s">
        <v>268</v>
      </c>
    </row>
    <row r="1810" spans="29:41" x14ac:dyDescent="0.3">
      <c r="AC1810" s="258">
        <v>26</v>
      </c>
      <c r="AD1810" s="79">
        <v>49461</v>
      </c>
      <c r="AE1810" s="244" t="s">
        <v>179</v>
      </c>
      <c r="AF1810" s="5">
        <v>10335.705119444452</v>
      </c>
      <c r="AG1810" s="5">
        <v>3992.0830056801665</v>
      </c>
      <c r="AH1810" s="5">
        <v>14327.788125124618</v>
      </c>
      <c r="AI1810" s="5">
        <v>415486.4821531066</v>
      </c>
      <c r="AJ1810" s="5">
        <v>239728.51784689326</v>
      </c>
      <c r="AK1810" s="5">
        <v>132793.97340634678</v>
      </c>
      <c r="AL1810" s="259">
        <v>0.1125</v>
      </c>
      <c r="AM1810" s="259" t="s">
        <v>161</v>
      </c>
      <c r="AN1810" s="5">
        <v>655214.99999999988</v>
      </c>
      <c r="AO1810" s="5" t="s">
        <v>268</v>
      </c>
    </row>
    <row r="1811" spans="29:41" x14ac:dyDescent="0.3">
      <c r="AC1811" s="258">
        <v>27</v>
      </c>
      <c r="AD1811" s="79">
        <v>49491</v>
      </c>
      <c r="AE1811" s="244" t="s">
        <v>179</v>
      </c>
      <c r="AF1811" s="5">
        <v>10432.602354939245</v>
      </c>
      <c r="AG1811" s="5">
        <v>3895.1857701853746</v>
      </c>
      <c r="AH1811" s="5">
        <v>14327.78812512462</v>
      </c>
      <c r="AI1811" s="5">
        <v>405053.87979816733</v>
      </c>
      <c r="AJ1811" s="5">
        <v>250161.1202018325</v>
      </c>
      <c r="AK1811" s="5">
        <v>136689.15917653215</v>
      </c>
      <c r="AL1811" s="259">
        <v>0.1125</v>
      </c>
      <c r="AM1811" s="259" t="s">
        <v>161</v>
      </c>
      <c r="AN1811" s="5">
        <v>655214.99999999988</v>
      </c>
      <c r="AO1811" s="5" t="s">
        <v>268</v>
      </c>
    </row>
    <row r="1812" spans="29:41" x14ac:dyDescent="0.3">
      <c r="AC1812" s="258">
        <v>28</v>
      </c>
      <c r="AD1812" s="79">
        <v>49522</v>
      </c>
      <c r="AE1812" s="244" t="s">
        <v>179</v>
      </c>
      <c r="AF1812" s="5">
        <v>10530.4080020168</v>
      </c>
      <c r="AG1812" s="5">
        <v>3797.3801231078187</v>
      </c>
      <c r="AH1812" s="5">
        <v>14327.78812512462</v>
      </c>
      <c r="AI1812" s="5">
        <v>394523.47179615055</v>
      </c>
      <c r="AJ1812" s="5">
        <v>260691.5282038493</v>
      </c>
      <c r="AK1812" s="5">
        <v>140486.53929963996</v>
      </c>
      <c r="AL1812" s="259">
        <v>0.1125</v>
      </c>
      <c r="AM1812" s="259" t="s">
        <v>161</v>
      </c>
      <c r="AN1812" s="5">
        <v>655214.99999999988</v>
      </c>
      <c r="AO1812" s="5" t="s">
        <v>268</v>
      </c>
    </row>
    <row r="1813" spans="29:41" x14ac:dyDescent="0.3">
      <c r="AC1813" s="258">
        <v>29</v>
      </c>
      <c r="AD1813" s="79">
        <v>49553</v>
      </c>
      <c r="AE1813" s="244" t="s">
        <v>179</v>
      </c>
      <c r="AF1813" s="5">
        <v>10629.130577035708</v>
      </c>
      <c r="AG1813" s="5">
        <v>3698.6575480889114</v>
      </c>
      <c r="AH1813" s="5">
        <v>14327.78812512462</v>
      </c>
      <c r="AI1813" s="5">
        <v>383894.34121911484</v>
      </c>
      <c r="AJ1813" s="5">
        <v>271320.65878088499</v>
      </c>
      <c r="AK1813" s="5">
        <v>144185.19684772886</v>
      </c>
      <c r="AL1813" s="259">
        <v>0.1125</v>
      </c>
      <c r="AM1813" s="259" t="s">
        <v>161</v>
      </c>
      <c r="AN1813" s="5">
        <v>655214.99999999988</v>
      </c>
      <c r="AO1813" s="5" t="s">
        <v>268</v>
      </c>
    </row>
    <row r="1814" spans="29:41" x14ac:dyDescent="0.3">
      <c r="AC1814" s="258">
        <v>30</v>
      </c>
      <c r="AD1814" s="79">
        <v>49583</v>
      </c>
      <c r="AE1814" s="244" t="s">
        <v>179</v>
      </c>
      <c r="AF1814" s="5">
        <v>10728.778676195421</v>
      </c>
      <c r="AG1814" s="5">
        <v>3599.0094489292019</v>
      </c>
      <c r="AH1814" s="5">
        <v>14327.788125124624</v>
      </c>
      <c r="AI1814" s="5">
        <v>373165.56254291942</v>
      </c>
      <c r="AJ1814" s="5">
        <v>282049.43745708041</v>
      </c>
      <c r="AK1814" s="5">
        <v>147784.20629665806</v>
      </c>
      <c r="AL1814" s="259">
        <v>0.1125</v>
      </c>
      <c r="AM1814" s="259" t="s">
        <v>161</v>
      </c>
      <c r="AN1814" s="5">
        <v>655214.99999999988</v>
      </c>
      <c r="AO1814" s="5" t="s">
        <v>268</v>
      </c>
    </row>
    <row r="1815" spans="29:41" x14ac:dyDescent="0.3">
      <c r="AC1815" s="258">
        <v>31</v>
      </c>
      <c r="AD1815" s="79">
        <v>49614</v>
      </c>
      <c r="AE1815" s="244" t="s">
        <v>179</v>
      </c>
      <c r="AF1815" s="5">
        <v>10829.360976284755</v>
      </c>
      <c r="AG1815" s="5">
        <v>3498.4271488398695</v>
      </c>
      <c r="AH1815" s="5">
        <v>14327.788125124625</v>
      </c>
      <c r="AI1815" s="5">
        <v>362336.20156663464</v>
      </c>
      <c r="AJ1815" s="5">
        <v>292878.79843336518</v>
      </c>
      <c r="AK1815" s="5">
        <v>151282.63344549792</v>
      </c>
      <c r="AL1815" s="259">
        <v>0.1125</v>
      </c>
      <c r="AM1815" s="259" t="s">
        <v>161</v>
      </c>
      <c r="AN1815" s="5">
        <v>655214.99999999988</v>
      </c>
      <c r="AO1815" s="5" t="s">
        <v>268</v>
      </c>
    </row>
    <row r="1816" spans="29:41" x14ac:dyDescent="0.3">
      <c r="AC1816" s="258">
        <v>32</v>
      </c>
      <c r="AD1816" s="79">
        <v>49644</v>
      </c>
      <c r="AE1816" s="244" t="s">
        <v>179</v>
      </c>
      <c r="AF1816" s="5">
        <v>10930.88623543742</v>
      </c>
      <c r="AG1816" s="5">
        <v>3396.9018896871999</v>
      </c>
      <c r="AH1816" s="5">
        <v>14327.78812512462</v>
      </c>
      <c r="AI1816" s="5">
        <v>351405.31533119723</v>
      </c>
      <c r="AJ1816" s="5">
        <v>303809.6846688026</v>
      </c>
      <c r="AK1816" s="5">
        <v>154679.53533518512</v>
      </c>
      <c r="AL1816" s="259">
        <v>0.1125</v>
      </c>
      <c r="AM1816" s="259" t="s">
        <v>161</v>
      </c>
      <c r="AN1816" s="5">
        <v>655214.99999999988</v>
      </c>
      <c r="AO1816" s="5" t="s">
        <v>268</v>
      </c>
    </row>
    <row r="1817" spans="29:41" x14ac:dyDescent="0.3">
      <c r="AC1817" s="258">
        <v>33</v>
      </c>
      <c r="AD1817" s="79">
        <v>49675</v>
      </c>
      <c r="AE1817" s="244" t="s">
        <v>179</v>
      </c>
      <c r="AF1817" s="5">
        <v>11033.363293894647</v>
      </c>
      <c r="AG1817" s="5">
        <v>3294.4248312299742</v>
      </c>
      <c r="AH1817" s="5">
        <v>14327.78812512462</v>
      </c>
      <c r="AI1817" s="5">
        <v>340371.9520373026</v>
      </c>
      <c r="AJ1817" s="5">
        <v>314843.04796269722</v>
      </c>
      <c r="AK1817" s="5">
        <v>157973.96016641508</v>
      </c>
      <c r="AL1817" s="259">
        <v>0.1125</v>
      </c>
      <c r="AM1817" s="259" t="s">
        <v>161</v>
      </c>
      <c r="AN1817" s="5">
        <v>655214.99999999988</v>
      </c>
      <c r="AO1817" s="5" t="s">
        <v>268</v>
      </c>
    </row>
    <row r="1818" spans="29:41" x14ac:dyDescent="0.3">
      <c r="AC1818" s="258">
        <v>34</v>
      </c>
      <c r="AD1818" s="79">
        <v>49706</v>
      </c>
      <c r="AE1818" s="244" t="s">
        <v>179</v>
      </c>
      <c r="AF1818" s="5">
        <v>11136.801074774907</v>
      </c>
      <c r="AG1818" s="5">
        <v>3190.9870503497118</v>
      </c>
      <c r="AH1818" s="5">
        <v>14327.788125124618</v>
      </c>
      <c r="AI1818" s="5">
        <v>329235.15096252772</v>
      </c>
      <c r="AJ1818" s="5">
        <v>325979.84903747216</v>
      </c>
      <c r="AK1818" s="5">
        <v>161164.94721676479</v>
      </c>
      <c r="AL1818" s="259">
        <v>0.1125</v>
      </c>
      <c r="AM1818" s="259" t="s">
        <v>161</v>
      </c>
      <c r="AN1818" s="5">
        <v>655214.99999999988</v>
      </c>
      <c r="AO1818" s="5" t="s">
        <v>268</v>
      </c>
    </row>
    <row r="1819" spans="29:41" x14ac:dyDescent="0.3">
      <c r="AC1819" s="258">
        <v>35</v>
      </c>
      <c r="AD1819" s="79">
        <v>49735</v>
      </c>
      <c r="AE1819" s="244" t="s">
        <v>179</v>
      </c>
      <c r="AF1819" s="5">
        <v>11241.208584850923</v>
      </c>
      <c r="AG1819" s="5">
        <v>3086.5795402736976</v>
      </c>
      <c r="AH1819" s="5">
        <v>14327.78812512462</v>
      </c>
      <c r="AI1819" s="5">
        <v>317993.94237767678</v>
      </c>
      <c r="AJ1819" s="5">
        <v>337221.0576223231</v>
      </c>
      <c r="AK1819" s="5">
        <v>164251.52675703849</v>
      </c>
      <c r="AL1819" s="259">
        <v>0.1125</v>
      </c>
      <c r="AM1819" s="259" t="s">
        <v>161</v>
      </c>
      <c r="AN1819" s="5">
        <v>655214.99999999988</v>
      </c>
      <c r="AO1819" s="5" t="s">
        <v>268</v>
      </c>
    </row>
    <row r="1820" spans="29:41" x14ac:dyDescent="0.3">
      <c r="AC1820" s="258">
        <v>36</v>
      </c>
      <c r="AD1820" s="79">
        <v>49766</v>
      </c>
      <c r="AE1820" s="244" t="s">
        <v>179</v>
      </c>
      <c r="AF1820" s="5">
        <v>11346.594915333901</v>
      </c>
      <c r="AG1820" s="5">
        <v>2981.1932097907197</v>
      </c>
      <c r="AH1820" s="5">
        <v>14327.78812512462</v>
      </c>
      <c r="AI1820" s="5">
        <v>306647.34746234288</v>
      </c>
      <c r="AJ1820" s="5">
        <v>348567.65253765701</v>
      </c>
      <c r="AK1820" s="5">
        <v>167232.7199668292</v>
      </c>
      <c r="AL1820" s="259">
        <v>0.1125</v>
      </c>
      <c r="AM1820" s="259" t="s">
        <v>161</v>
      </c>
      <c r="AN1820" s="5">
        <v>655214.99999999988</v>
      </c>
      <c r="AO1820" s="5" t="s">
        <v>268</v>
      </c>
    </row>
    <row r="1821" spans="29:41" x14ac:dyDescent="0.3">
      <c r="AC1821" s="258">
        <v>37</v>
      </c>
      <c r="AD1821" s="79">
        <v>49796</v>
      </c>
      <c r="AE1821" s="244" t="s">
        <v>179</v>
      </c>
      <c r="AF1821" s="5">
        <v>11452.96924266516</v>
      </c>
      <c r="AG1821" s="5">
        <v>2874.8188824594645</v>
      </c>
      <c r="AH1821" s="5">
        <v>14327.788125124624</v>
      </c>
      <c r="AI1821" s="5">
        <v>295194.37821967772</v>
      </c>
      <c r="AJ1821" s="5">
        <v>360020.62178032217</v>
      </c>
      <c r="AK1821" s="5">
        <v>170107.53884928866</v>
      </c>
      <c r="AL1821" s="259">
        <v>0.1125</v>
      </c>
      <c r="AM1821" s="259" t="s">
        <v>161</v>
      </c>
      <c r="AN1821" s="5">
        <v>655214.99999999988</v>
      </c>
      <c r="AO1821" s="5" t="s">
        <v>268</v>
      </c>
    </row>
    <row r="1822" spans="29:41" x14ac:dyDescent="0.3">
      <c r="AC1822" s="258">
        <v>38</v>
      </c>
      <c r="AD1822" s="79">
        <v>49827</v>
      </c>
      <c r="AE1822" s="244" t="s">
        <v>179</v>
      </c>
      <c r="AF1822" s="5">
        <v>11560.340829315141</v>
      </c>
      <c r="AG1822" s="5">
        <v>2767.4472958094789</v>
      </c>
      <c r="AH1822" s="5">
        <v>14327.78812512462</v>
      </c>
      <c r="AI1822" s="5">
        <v>283634.03739036259</v>
      </c>
      <c r="AJ1822" s="5">
        <v>371580.9626096373</v>
      </c>
      <c r="AK1822" s="5">
        <v>172874.98614509814</v>
      </c>
      <c r="AL1822" s="259">
        <v>0.1125</v>
      </c>
      <c r="AM1822" s="259" t="s">
        <v>161</v>
      </c>
      <c r="AN1822" s="5">
        <v>655214.99999999988</v>
      </c>
      <c r="AO1822" s="5" t="s">
        <v>268</v>
      </c>
    </row>
    <row r="1823" spans="29:41" x14ac:dyDescent="0.3">
      <c r="AC1823" s="258">
        <v>39</v>
      </c>
      <c r="AD1823" s="79">
        <v>49857</v>
      </c>
      <c r="AE1823" s="244" t="s">
        <v>179</v>
      </c>
      <c r="AF1823" s="5">
        <v>11668.719024589971</v>
      </c>
      <c r="AG1823" s="5">
        <v>2659.0691005346494</v>
      </c>
      <c r="AH1823" s="5">
        <v>14327.78812512462</v>
      </c>
      <c r="AI1823" s="5">
        <v>271965.3183657726</v>
      </c>
      <c r="AJ1823" s="5">
        <v>383249.68163422728</v>
      </c>
      <c r="AK1823" s="5">
        <v>175534.0552456328</v>
      </c>
      <c r="AL1823" s="259">
        <v>0.1125</v>
      </c>
      <c r="AM1823" s="259" t="s">
        <v>161</v>
      </c>
      <c r="AN1823" s="5">
        <v>655214.99999999988</v>
      </c>
      <c r="AO1823" s="5" t="s">
        <v>268</v>
      </c>
    </row>
    <row r="1824" spans="29:41" x14ac:dyDescent="0.3">
      <c r="AC1824" s="258">
        <v>40</v>
      </c>
      <c r="AD1824" s="79">
        <v>49888</v>
      </c>
      <c r="AE1824" s="244" t="s">
        <v>179</v>
      </c>
      <c r="AF1824" s="5">
        <v>11778.113265445505</v>
      </c>
      <c r="AG1824" s="5">
        <v>2549.6748596791181</v>
      </c>
      <c r="AH1824" s="5">
        <v>14327.788125124624</v>
      </c>
      <c r="AI1824" s="5">
        <v>260187.20510032709</v>
      </c>
      <c r="AJ1824" s="5">
        <v>395027.79489967279</v>
      </c>
      <c r="AK1824" s="5">
        <v>178083.73010531193</v>
      </c>
      <c r="AL1824" s="259">
        <v>0.1125</v>
      </c>
      <c r="AM1824" s="259" t="s">
        <v>161</v>
      </c>
      <c r="AN1824" s="5">
        <v>655214.99999999988</v>
      </c>
      <c r="AO1824" s="5" t="s">
        <v>268</v>
      </c>
    </row>
    <row r="1825" spans="29:41" x14ac:dyDescent="0.3">
      <c r="AC1825" s="258">
        <v>41</v>
      </c>
      <c r="AD1825" s="79">
        <v>49919</v>
      </c>
      <c r="AE1825" s="244" t="s">
        <v>179</v>
      </c>
      <c r="AF1825" s="5">
        <v>11888.533077309054</v>
      </c>
      <c r="AG1825" s="5">
        <v>2439.2550478155667</v>
      </c>
      <c r="AH1825" s="5">
        <v>14327.78812512462</v>
      </c>
      <c r="AI1825" s="5">
        <v>248298.67202301804</v>
      </c>
      <c r="AJ1825" s="5">
        <v>406916.32797698188</v>
      </c>
      <c r="AK1825" s="5">
        <v>180522.98515312749</v>
      </c>
      <c r="AL1825" s="259">
        <v>0.1125</v>
      </c>
      <c r="AM1825" s="259" t="s">
        <v>161</v>
      </c>
      <c r="AN1825" s="5">
        <v>655214.99999999988</v>
      </c>
      <c r="AO1825" s="5" t="s">
        <v>268</v>
      </c>
    </row>
    <row r="1826" spans="29:41" x14ac:dyDescent="0.3">
      <c r="AC1826" s="258">
        <v>42</v>
      </c>
      <c r="AD1826" s="79">
        <v>49949</v>
      </c>
      <c r="AE1826" s="244" t="s">
        <v>179</v>
      </c>
      <c r="AF1826" s="5">
        <v>11999.988074908826</v>
      </c>
      <c r="AG1826" s="5">
        <v>2327.8000502157943</v>
      </c>
      <c r="AH1826" s="5">
        <v>14327.78812512462</v>
      </c>
      <c r="AI1826" s="5">
        <v>236298.68394810922</v>
      </c>
      <c r="AJ1826" s="5">
        <v>418916.31605189072</v>
      </c>
      <c r="AK1826" s="5">
        <v>182850.78520334329</v>
      </c>
      <c r="AL1826" s="259">
        <v>0.1125</v>
      </c>
      <c r="AM1826" s="259" t="s">
        <v>161</v>
      </c>
      <c r="AN1826" s="5">
        <v>655214.99999999988</v>
      </c>
      <c r="AO1826" s="5" t="s">
        <v>268</v>
      </c>
    </row>
    <row r="1827" spans="29:41" x14ac:dyDescent="0.3">
      <c r="AC1827" s="258">
        <v>43</v>
      </c>
      <c r="AD1827" s="79">
        <v>49980</v>
      </c>
      <c r="AE1827" s="244" t="s">
        <v>179</v>
      </c>
      <c r="AF1827" s="5">
        <v>12112.487963111096</v>
      </c>
      <c r="AG1827" s="5">
        <v>2215.3001620135242</v>
      </c>
      <c r="AH1827" s="5">
        <v>14327.78812512462</v>
      </c>
      <c r="AI1827" s="5">
        <v>224186.19598499814</v>
      </c>
      <c r="AJ1827" s="5">
        <v>431028.80401500181</v>
      </c>
      <c r="AK1827" s="5">
        <v>185066.08536535682</v>
      </c>
      <c r="AL1827" s="259">
        <v>0.1125</v>
      </c>
      <c r="AM1827" s="259" t="s">
        <v>161</v>
      </c>
      <c r="AN1827" s="5">
        <v>655214.99999999988</v>
      </c>
      <c r="AO1827" s="5" t="s">
        <v>268</v>
      </c>
    </row>
    <row r="1828" spans="29:41" x14ac:dyDescent="0.3">
      <c r="AC1828" s="258">
        <v>44</v>
      </c>
      <c r="AD1828" s="79">
        <v>50010</v>
      </c>
      <c r="AE1828" s="244" t="s">
        <v>179</v>
      </c>
      <c r="AF1828" s="5">
        <v>12226.042537765266</v>
      </c>
      <c r="AG1828" s="5">
        <v>2101.7455873593576</v>
      </c>
      <c r="AH1828" s="5">
        <v>14327.788125124624</v>
      </c>
      <c r="AI1828" s="5">
        <v>211960.15344723288</v>
      </c>
      <c r="AJ1828" s="5">
        <v>443254.84655276709</v>
      </c>
      <c r="AK1828" s="5">
        <v>187167.83095271618</v>
      </c>
      <c r="AL1828" s="259">
        <v>0.1125</v>
      </c>
      <c r="AM1828" s="259" t="s">
        <v>161</v>
      </c>
      <c r="AN1828" s="5">
        <v>655214.99999999988</v>
      </c>
      <c r="AO1828" s="5" t="s">
        <v>268</v>
      </c>
    </row>
    <row r="1829" spans="29:41" x14ac:dyDescent="0.3">
      <c r="AC1829" s="258">
        <v>45</v>
      </c>
      <c r="AD1829" s="79">
        <v>50041</v>
      </c>
      <c r="AE1829" s="244" t="s">
        <v>179</v>
      </c>
      <c r="AF1829" s="5">
        <v>12340.661686556818</v>
      </c>
      <c r="AG1829" s="5">
        <v>1987.1264385678082</v>
      </c>
      <c r="AH1829" s="5">
        <v>14327.788125124625</v>
      </c>
      <c r="AI1829" s="5">
        <v>199619.49176067606</v>
      </c>
      <c r="AJ1829" s="5">
        <v>455595.50823932391</v>
      </c>
      <c r="AK1829" s="5">
        <v>189154.957391284</v>
      </c>
      <c r="AL1829" s="259">
        <v>0.1125</v>
      </c>
      <c r="AM1829" s="259" t="s">
        <v>161</v>
      </c>
      <c r="AN1829" s="5">
        <v>655214.99999999988</v>
      </c>
      <c r="AO1829" s="5" t="s">
        <v>268</v>
      </c>
    </row>
    <row r="1830" spans="29:41" x14ac:dyDescent="0.3">
      <c r="AC1830" s="258">
        <v>46</v>
      </c>
      <c r="AD1830" s="79">
        <v>50072</v>
      </c>
      <c r="AE1830" s="244" t="s">
        <v>179</v>
      </c>
      <c r="AF1830" s="5">
        <v>12456.355389868288</v>
      </c>
      <c r="AG1830" s="5">
        <v>1871.432735256338</v>
      </c>
      <c r="AH1830" s="5">
        <v>14327.788125124625</v>
      </c>
      <c r="AI1830" s="5">
        <v>187163.13637080777</v>
      </c>
      <c r="AJ1830" s="5">
        <v>468051.86362919223</v>
      </c>
      <c r="AK1830" s="5">
        <v>191026.39012654033</v>
      </c>
      <c r="AL1830" s="259">
        <v>0.1125</v>
      </c>
      <c r="AM1830" s="259" t="s">
        <v>161</v>
      </c>
      <c r="AN1830" s="5">
        <v>655214.99999999988</v>
      </c>
      <c r="AO1830" s="5" t="s">
        <v>268</v>
      </c>
    </row>
    <row r="1831" spans="29:41" x14ac:dyDescent="0.3">
      <c r="AC1831" s="258">
        <v>47</v>
      </c>
      <c r="AD1831" s="79">
        <v>50100</v>
      </c>
      <c r="AE1831" s="244" t="s">
        <v>179</v>
      </c>
      <c r="AF1831" s="5">
        <v>12573.133721648304</v>
      </c>
      <c r="AG1831" s="5">
        <v>1754.6544034763228</v>
      </c>
      <c r="AH1831" s="5">
        <v>14327.788125124627</v>
      </c>
      <c r="AI1831" s="5">
        <v>174590.00264915946</v>
      </c>
      <c r="AJ1831" s="5">
        <v>480624.99735084054</v>
      </c>
      <c r="AK1831" s="5">
        <v>192781.04453001666</v>
      </c>
      <c r="AL1831" s="259">
        <v>0.1125</v>
      </c>
      <c r="AM1831" s="259" t="s">
        <v>161</v>
      </c>
      <c r="AN1831" s="5">
        <v>655214.99999999988</v>
      </c>
      <c r="AO1831" s="5" t="s">
        <v>268</v>
      </c>
    </row>
    <row r="1832" spans="29:41" x14ac:dyDescent="0.3">
      <c r="AC1832" s="258">
        <v>48</v>
      </c>
      <c r="AD1832" s="79">
        <v>50131</v>
      </c>
      <c r="AE1832" s="244" t="s">
        <v>179</v>
      </c>
      <c r="AF1832" s="5">
        <v>12691.006850288755</v>
      </c>
      <c r="AG1832" s="5">
        <v>1636.7812748358699</v>
      </c>
      <c r="AH1832" s="5">
        <v>14327.788125124625</v>
      </c>
      <c r="AI1832" s="5">
        <v>161898.99579887072</v>
      </c>
      <c r="AJ1832" s="5">
        <v>493316.00420112931</v>
      </c>
      <c r="AK1832" s="5">
        <v>194417.82580485253</v>
      </c>
      <c r="AL1832" s="259">
        <v>0.1125</v>
      </c>
      <c r="AM1832" s="259" t="s">
        <v>161</v>
      </c>
      <c r="AN1832" s="5">
        <v>655214.99999999988</v>
      </c>
      <c r="AO1832" s="5" t="s">
        <v>268</v>
      </c>
    </row>
    <row r="1833" spans="29:41" x14ac:dyDescent="0.3">
      <c r="AC1833" s="258">
        <v>49</v>
      </c>
      <c r="AD1833" s="79">
        <v>50161</v>
      </c>
      <c r="AE1833" s="244" t="s">
        <v>179</v>
      </c>
      <c r="AF1833" s="5">
        <v>12809.985039510213</v>
      </c>
      <c r="AG1833" s="5">
        <v>1517.803085614413</v>
      </c>
      <c r="AH1833" s="5">
        <v>14327.788125124625</v>
      </c>
      <c r="AI1833" s="5">
        <v>149089.01075936051</v>
      </c>
      <c r="AJ1833" s="5">
        <v>506125.98924063955</v>
      </c>
      <c r="AK1833" s="5">
        <v>195935.62889046693</v>
      </c>
      <c r="AL1833" s="259">
        <v>0.1125</v>
      </c>
      <c r="AM1833" s="259" t="s">
        <v>161</v>
      </c>
      <c r="AN1833" s="5">
        <v>655214.99999999988</v>
      </c>
      <c r="AO1833" s="5" t="s">
        <v>268</v>
      </c>
    </row>
    <row r="1834" spans="29:41" x14ac:dyDescent="0.3">
      <c r="AC1834" s="258">
        <v>50</v>
      </c>
      <c r="AD1834" s="79">
        <v>50192</v>
      </c>
      <c r="AE1834" s="244" t="s">
        <v>179</v>
      </c>
      <c r="AF1834" s="5">
        <v>12930.07864925562</v>
      </c>
      <c r="AG1834" s="5">
        <v>1397.7094758690048</v>
      </c>
      <c r="AH1834" s="5">
        <v>14327.788125124625</v>
      </c>
      <c r="AI1834" s="5">
        <v>136158.93211010488</v>
      </c>
      <c r="AJ1834" s="5">
        <v>519056.06788989517</v>
      </c>
      <c r="AK1834" s="5">
        <v>197333.33836633593</v>
      </c>
      <c r="AL1834" s="259">
        <v>0.1125</v>
      </c>
      <c r="AM1834" s="259" t="s">
        <v>161</v>
      </c>
      <c r="AN1834" s="5">
        <v>655214.99999999988</v>
      </c>
      <c r="AO1834" s="5" t="s">
        <v>268</v>
      </c>
    </row>
    <row r="1835" spans="29:41" x14ac:dyDescent="0.3">
      <c r="AC1835" s="258">
        <v>51</v>
      </c>
      <c r="AD1835" s="79">
        <v>50222</v>
      </c>
      <c r="AE1835" s="244" t="s">
        <v>179</v>
      </c>
      <c r="AF1835" s="5">
        <v>13051.29813659239</v>
      </c>
      <c r="AG1835" s="5">
        <v>1276.4899885322334</v>
      </c>
      <c r="AH1835" s="5">
        <v>14327.788125124624</v>
      </c>
      <c r="AI1835" s="5">
        <v>123107.63397351249</v>
      </c>
      <c r="AJ1835" s="5">
        <v>532107.36602648755</v>
      </c>
      <c r="AK1835" s="5">
        <v>198609.82835486816</v>
      </c>
      <c r="AL1835" s="259">
        <v>0.1125</v>
      </c>
      <c r="AM1835" s="259" t="s">
        <v>161</v>
      </c>
      <c r="AN1835" s="5">
        <v>655214.99999999988</v>
      </c>
      <c r="AO1835" s="5" t="s">
        <v>268</v>
      </c>
    </row>
    <row r="1836" spans="29:41" x14ac:dyDescent="0.3">
      <c r="AC1836" s="258">
        <v>52</v>
      </c>
      <c r="AD1836" s="79">
        <v>50253</v>
      </c>
      <c r="AE1836" s="244" t="s">
        <v>179</v>
      </c>
      <c r="AF1836" s="5">
        <v>13173.654056622945</v>
      </c>
      <c r="AG1836" s="5">
        <v>1154.1340685016796</v>
      </c>
      <c r="AH1836" s="5">
        <v>14327.788125124625</v>
      </c>
      <c r="AI1836" s="5">
        <v>109933.97991688954</v>
      </c>
      <c r="AJ1836" s="5">
        <v>545281.02008311055</v>
      </c>
      <c r="AK1836" s="5">
        <v>199763.96242336984</v>
      </c>
      <c r="AL1836" s="259">
        <v>0.1125</v>
      </c>
      <c r="AM1836" s="259" t="s">
        <v>161</v>
      </c>
      <c r="AN1836" s="5">
        <v>655214.99999999988</v>
      </c>
      <c r="AO1836" s="5" t="s">
        <v>268</v>
      </c>
    </row>
    <row r="1837" spans="29:41" x14ac:dyDescent="0.3">
      <c r="AC1837" s="258">
        <v>53</v>
      </c>
      <c r="AD1837" s="79">
        <v>50284</v>
      </c>
      <c r="AE1837" s="244" t="s">
        <v>179</v>
      </c>
      <c r="AF1837" s="5">
        <v>13297.157063403785</v>
      </c>
      <c r="AG1837" s="5">
        <v>1030.6310617208394</v>
      </c>
      <c r="AH1837" s="5">
        <v>14327.788125124625</v>
      </c>
      <c r="AI1837" s="5">
        <v>96636.822853485748</v>
      </c>
      <c r="AJ1837" s="5">
        <v>558578.1771465143</v>
      </c>
      <c r="AK1837" s="5">
        <v>200794.59348509068</v>
      </c>
      <c r="AL1837" s="259">
        <v>0.1125</v>
      </c>
      <c r="AM1837" s="259" t="s">
        <v>161</v>
      </c>
      <c r="AN1837" s="5">
        <v>655214.99999999988</v>
      </c>
      <c r="AO1837" s="5" t="s">
        <v>268</v>
      </c>
    </row>
    <row r="1838" spans="29:41" x14ac:dyDescent="0.3">
      <c r="AC1838" s="258">
        <v>54</v>
      </c>
      <c r="AD1838" s="79">
        <v>50314</v>
      </c>
      <c r="AE1838" s="244" t="s">
        <v>179</v>
      </c>
      <c r="AF1838" s="5">
        <v>13421.817910873195</v>
      </c>
      <c r="AG1838" s="5">
        <v>905.97021425142896</v>
      </c>
      <c r="AH1838" s="5">
        <v>14327.788125124624</v>
      </c>
      <c r="AI1838" s="5">
        <v>83215.004942612548</v>
      </c>
      <c r="AJ1838" s="5">
        <v>571999.99505738751</v>
      </c>
      <c r="AK1838" s="5">
        <v>201700.56369934211</v>
      </c>
      <c r="AL1838" s="259">
        <v>0.1125</v>
      </c>
      <c r="AM1838" s="259" t="s">
        <v>161</v>
      </c>
      <c r="AN1838" s="5">
        <v>655214.99999999988</v>
      </c>
      <c r="AO1838" s="5" t="s">
        <v>268</v>
      </c>
    </row>
    <row r="1839" spans="29:41" x14ac:dyDescent="0.3">
      <c r="AC1839" s="258">
        <v>55</v>
      </c>
      <c r="AD1839" s="79">
        <v>50345</v>
      </c>
      <c r="AE1839" s="244" t="s">
        <v>179</v>
      </c>
      <c r="AF1839" s="5">
        <v>13547.647453787631</v>
      </c>
      <c r="AG1839" s="5">
        <v>780.14067133699268</v>
      </c>
      <c r="AH1839" s="5">
        <v>14327.788125124624</v>
      </c>
      <c r="AI1839" s="5">
        <v>69667.357488824913</v>
      </c>
      <c r="AJ1839" s="5">
        <v>585547.64251117513</v>
      </c>
      <c r="AK1839" s="5">
        <v>202480.7043706791</v>
      </c>
      <c r="AL1839" s="259">
        <v>0.1125</v>
      </c>
      <c r="AM1839" s="259" t="s">
        <v>161</v>
      </c>
      <c r="AN1839" s="5">
        <v>655214.99999999988</v>
      </c>
      <c r="AO1839" s="5" t="s">
        <v>268</v>
      </c>
    </row>
    <row r="1840" spans="29:41" x14ac:dyDescent="0.3">
      <c r="AC1840" s="258">
        <v>56</v>
      </c>
      <c r="AD1840" s="79">
        <v>50375</v>
      </c>
      <c r="AE1840" s="244" t="s">
        <v>179</v>
      </c>
      <c r="AF1840" s="5">
        <v>13674.656648666887</v>
      </c>
      <c r="AG1840" s="5">
        <v>653.13147645773358</v>
      </c>
      <c r="AH1840" s="5">
        <v>14327.78812512462</v>
      </c>
      <c r="AI1840" s="5">
        <v>55992.700840158024</v>
      </c>
      <c r="AJ1840" s="5">
        <v>599222.29915984196</v>
      </c>
      <c r="AK1840" s="5">
        <v>203133.83584713683</v>
      </c>
      <c r="AL1840" s="259">
        <v>0.1125</v>
      </c>
      <c r="AM1840" s="259" t="s">
        <v>161</v>
      </c>
      <c r="AN1840" s="5">
        <v>655214.99999999988</v>
      </c>
      <c r="AO1840" s="5" t="s">
        <v>268</v>
      </c>
    </row>
    <row r="1841" spans="29:41" x14ac:dyDescent="0.3">
      <c r="AC1841" s="258">
        <v>57</v>
      </c>
      <c r="AD1841" s="79">
        <v>50406</v>
      </c>
      <c r="AE1841" s="244" t="s">
        <v>179</v>
      </c>
      <c r="AF1841" s="5">
        <v>13802.856554748141</v>
      </c>
      <c r="AG1841" s="5">
        <v>524.93157037648155</v>
      </c>
      <c r="AH1841" s="5">
        <v>14327.788125124624</v>
      </c>
      <c r="AI1841" s="5">
        <v>42189.844285409883</v>
      </c>
      <c r="AJ1841" s="5">
        <v>613025.1557145901</v>
      </c>
      <c r="AK1841" s="5">
        <v>203658.7674175133</v>
      </c>
      <c r="AL1841" s="259">
        <v>0.1125</v>
      </c>
      <c r="AM1841" s="259" t="s">
        <v>161</v>
      </c>
      <c r="AN1841" s="5">
        <v>655214.99999999988</v>
      </c>
      <c r="AO1841" s="5" t="s">
        <v>268</v>
      </c>
    </row>
    <row r="1842" spans="29:41" x14ac:dyDescent="0.3">
      <c r="AC1842" s="258">
        <v>58</v>
      </c>
      <c r="AD1842" s="79">
        <v>50437</v>
      </c>
      <c r="AE1842" s="244" t="s">
        <v>179</v>
      </c>
      <c r="AF1842" s="5">
        <v>13932.258334948905</v>
      </c>
      <c r="AG1842" s="5">
        <v>395.52979017571766</v>
      </c>
      <c r="AH1842" s="5">
        <v>14327.788125124624</v>
      </c>
      <c r="AI1842" s="5">
        <v>28257.585950460976</v>
      </c>
      <c r="AJ1842" s="5">
        <v>626957.41404953902</v>
      </c>
      <c r="AK1842" s="5">
        <v>204054.29720768903</v>
      </c>
      <c r="AL1842" s="259">
        <v>0.1125</v>
      </c>
      <c r="AM1842" s="259" t="s">
        <v>161</v>
      </c>
      <c r="AN1842" s="5">
        <v>655214.99999999988</v>
      </c>
      <c r="AO1842" s="5" t="s">
        <v>268</v>
      </c>
    </row>
    <row r="1843" spans="29:41" x14ac:dyDescent="0.3">
      <c r="AC1843" s="258">
        <v>59</v>
      </c>
      <c r="AD1843" s="79">
        <v>50465</v>
      </c>
      <c r="AE1843" s="244" t="s">
        <v>179</v>
      </c>
      <c r="AF1843" s="5">
        <v>14062.873256839051</v>
      </c>
      <c r="AG1843" s="5">
        <v>264.91486828557169</v>
      </c>
      <c r="AH1843" s="5">
        <v>14327.788125124624</v>
      </c>
      <c r="AI1843" s="5">
        <v>14194.712693621925</v>
      </c>
      <c r="AJ1843" s="5">
        <v>641020.28730637801</v>
      </c>
      <c r="AK1843" s="5">
        <v>204319.21207597459</v>
      </c>
      <c r="AL1843" s="259">
        <v>0.1125</v>
      </c>
      <c r="AM1843" s="259" t="s">
        <v>161</v>
      </c>
      <c r="AN1843" s="5">
        <v>655214.99999999988</v>
      </c>
      <c r="AO1843" s="5" t="s">
        <v>268</v>
      </c>
    </row>
    <row r="1844" spans="29:41" x14ac:dyDescent="0.3">
      <c r="AC1844" s="258">
        <v>60</v>
      </c>
      <c r="AD1844" s="79">
        <v>50496</v>
      </c>
      <c r="AE1844" s="244" t="s">
        <v>179</v>
      </c>
      <c r="AF1844" s="5">
        <v>14194.712693621921</v>
      </c>
      <c r="AG1844" s="5">
        <v>133.07543150270556</v>
      </c>
      <c r="AH1844" s="5">
        <v>14327.788125124627</v>
      </c>
      <c r="AI1844" s="5">
        <v>3.0695446184836328E-12</v>
      </c>
      <c r="AJ1844" s="5">
        <v>655214.99999999988</v>
      </c>
      <c r="AK1844" s="5">
        <v>204452.2875074773</v>
      </c>
      <c r="AL1844" s="259">
        <v>0.1125</v>
      </c>
      <c r="AM1844" s="259" t="s">
        <v>161</v>
      </c>
      <c r="AN1844" s="5">
        <v>655214.99999999988</v>
      </c>
      <c r="AO1844" s="5" t="s">
        <v>268</v>
      </c>
    </row>
    <row r="1845" spans="29:41" x14ac:dyDescent="0.3">
      <c r="AC1845" s="258">
        <v>0</v>
      </c>
      <c r="AD1845" s="79">
        <v>48700</v>
      </c>
      <c r="AE1845" s="244" t="s">
        <v>180</v>
      </c>
      <c r="AF1845" s="5">
        <v>0</v>
      </c>
      <c r="AG1845" s="5">
        <v>0</v>
      </c>
      <c r="AH1845" s="5">
        <v>0</v>
      </c>
      <c r="AI1845" s="5">
        <v>327607.49999999994</v>
      </c>
      <c r="AJ1845" s="5">
        <v>0</v>
      </c>
      <c r="AK1845" s="5">
        <v>0</v>
      </c>
      <c r="AL1845" s="259">
        <v>0.1225</v>
      </c>
      <c r="AM1845" s="259" t="s">
        <v>153</v>
      </c>
      <c r="AN1845" s="5">
        <v>327607.49999999994</v>
      </c>
      <c r="AO1845" s="5" t="s">
        <v>268</v>
      </c>
    </row>
    <row r="1846" spans="29:41" x14ac:dyDescent="0.3">
      <c r="AC1846" s="258">
        <v>1</v>
      </c>
      <c r="AD1846" s="79">
        <v>48731</v>
      </c>
      <c r="AE1846" s="244" t="s">
        <v>180</v>
      </c>
      <c r="AF1846" s="5">
        <v>3984.576575612954</v>
      </c>
      <c r="AG1846" s="5">
        <v>3344.3265624999995</v>
      </c>
      <c r="AH1846" s="5">
        <v>7328.9031381129535</v>
      </c>
      <c r="AI1846" s="5">
        <v>323622.923424387</v>
      </c>
      <c r="AJ1846" s="5">
        <v>3984.576575612954</v>
      </c>
      <c r="AK1846" s="5">
        <v>3344.3265624999995</v>
      </c>
      <c r="AL1846" s="259">
        <v>0.1225</v>
      </c>
      <c r="AM1846" s="259" t="s">
        <v>153</v>
      </c>
      <c r="AN1846" s="5">
        <v>327607.49999999994</v>
      </c>
      <c r="AO1846" s="5" t="s">
        <v>268</v>
      </c>
    </row>
    <row r="1847" spans="29:41" x14ac:dyDescent="0.3">
      <c r="AC1847" s="258">
        <v>2</v>
      </c>
      <c r="AD1847" s="79">
        <v>48761</v>
      </c>
      <c r="AE1847" s="244" t="s">
        <v>180</v>
      </c>
      <c r="AF1847" s="5">
        <v>4025.2524614890049</v>
      </c>
      <c r="AG1847" s="5">
        <v>3303.6506766239504</v>
      </c>
      <c r="AH1847" s="5">
        <v>7328.9031381129553</v>
      </c>
      <c r="AI1847" s="5">
        <v>319597.670962898</v>
      </c>
      <c r="AJ1847" s="5">
        <v>8009.8290371019593</v>
      </c>
      <c r="AK1847" s="5">
        <v>6647.9772391239494</v>
      </c>
      <c r="AL1847" s="259">
        <v>0.1225</v>
      </c>
      <c r="AM1847" s="259" t="s">
        <v>153</v>
      </c>
      <c r="AN1847" s="5">
        <v>327607.49999999994</v>
      </c>
      <c r="AO1847" s="5" t="s">
        <v>268</v>
      </c>
    </row>
    <row r="1848" spans="29:41" x14ac:dyDescent="0.3">
      <c r="AC1848" s="258">
        <v>3</v>
      </c>
      <c r="AD1848" s="79">
        <v>48792</v>
      </c>
      <c r="AE1848" s="244" t="s">
        <v>180</v>
      </c>
      <c r="AF1848" s="5">
        <v>4066.343580366703</v>
      </c>
      <c r="AG1848" s="5">
        <v>3262.5595577462504</v>
      </c>
      <c r="AH1848" s="5">
        <v>7328.9031381129535</v>
      </c>
      <c r="AI1848" s="5">
        <v>315531.32738253131</v>
      </c>
      <c r="AJ1848" s="5">
        <v>12076.172617468663</v>
      </c>
      <c r="AK1848" s="5">
        <v>9910.5367968701994</v>
      </c>
      <c r="AL1848" s="259">
        <v>0.1225</v>
      </c>
      <c r="AM1848" s="259" t="s">
        <v>153</v>
      </c>
      <c r="AN1848" s="5">
        <v>327607.49999999994</v>
      </c>
      <c r="AO1848" s="5" t="s">
        <v>268</v>
      </c>
    </row>
    <row r="1849" spans="29:41" x14ac:dyDescent="0.3">
      <c r="AC1849" s="258">
        <v>4</v>
      </c>
      <c r="AD1849" s="79">
        <v>48823</v>
      </c>
      <c r="AE1849" s="244" t="s">
        <v>180</v>
      </c>
      <c r="AF1849" s="5">
        <v>4107.8541710829486</v>
      </c>
      <c r="AG1849" s="5">
        <v>3221.0489670300071</v>
      </c>
      <c r="AH1849" s="5">
        <v>7328.9031381129553</v>
      </c>
      <c r="AI1849" s="5">
        <v>311423.47321144835</v>
      </c>
      <c r="AJ1849" s="5">
        <v>16184.026788551611</v>
      </c>
      <c r="AK1849" s="5">
        <v>13131.585763900206</v>
      </c>
      <c r="AL1849" s="259">
        <v>0.1225</v>
      </c>
      <c r="AM1849" s="259" t="s">
        <v>153</v>
      </c>
      <c r="AN1849" s="5">
        <v>327607.49999999994</v>
      </c>
      <c r="AO1849" s="5" t="s">
        <v>268</v>
      </c>
    </row>
    <row r="1850" spans="29:41" x14ac:dyDescent="0.3">
      <c r="AC1850" s="258">
        <v>5</v>
      </c>
      <c r="AD1850" s="79">
        <v>48853</v>
      </c>
      <c r="AE1850" s="244" t="s">
        <v>180</v>
      </c>
      <c r="AF1850" s="5">
        <v>4149.7885157460851</v>
      </c>
      <c r="AG1850" s="5">
        <v>3179.1146223668684</v>
      </c>
      <c r="AH1850" s="5">
        <v>7328.9031381129535</v>
      </c>
      <c r="AI1850" s="5">
        <v>307273.68469570228</v>
      </c>
      <c r="AJ1850" s="5">
        <v>20333.815304297696</v>
      </c>
      <c r="AK1850" s="5">
        <v>16310.700386267075</v>
      </c>
      <c r="AL1850" s="259">
        <v>0.1225</v>
      </c>
      <c r="AM1850" s="259" t="s">
        <v>153</v>
      </c>
      <c r="AN1850" s="5">
        <v>327607.49999999994</v>
      </c>
      <c r="AO1850" s="5" t="s">
        <v>268</v>
      </c>
    </row>
    <row r="1851" spans="29:41" x14ac:dyDescent="0.3">
      <c r="AC1851" s="258">
        <v>6</v>
      </c>
      <c r="AD1851" s="79">
        <v>48884</v>
      </c>
      <c r="AE1851" s="244" t="s">
        <v>180</v>
      </c>
      <c r="AF1851" s="5">
        <v>4192.1509401776611</v>
      </c>
      <c r="AG1851" s="5">
        <v>3136.7521979352941</v>
      </c>
      <c r="AH1851" s="5">
        <v>7328.9031381129553</v>
      </c>
      <c r="AI1851" s="5">
        <v>303081.53375552461</v>
      </c>
      <c r="AJ1851" s="5">
        <v>24525.966244475356</v>
      </c>
      <c r="AK1851" s="5">
        <v>19447.452584202369</v>
      </c>
      <c r="AL1851" s="259">
        <v>0.1225</v>
      </c>
      <c r="AM1851" s="259" t="s">
        <v>153</v>
      </c>
      <c r="AN1851" s="5">
        <v>327607.49999999994</v>
      </c>
      <c r="AO1851" s="5" t="s">
        <v>268</v>
      </c>
    </row>
    <row r="1852" spans="29:41" x14ac:dyDescent="0.3">
      <c r="AC1852" s="258">
        <v>7</v>
      </c>
      <c r="AD1852" s="79">
        <v>48914</v>
      </c>
      <c r="AE1852" s="244" t="s">
        <v>180</v>
      </c>
      <c r="AF1852" s="5">
        <v>4234.9458143586398</v>
      </c>
      <c r="AG1852" s="5">
        <v>3093.9573237543136</v>
      </c>
      <c r="AH1852" s="5">
        <v>7328.9031381129535</v>
      </c>
      <c r="AI1852" s="5">
        <v>298846.58794116596</v>
      </c>
      <c r="AJ1852" s="5">
        <v>28760.912058833994</v>
      </c>
      <c r="AK1852" s="5">
        <v>22541.40990795668</v>
      </c>
      <c r="AL1852" s="259">
        <v>0.1225</v>
      </c>
      <c r="AM1852" s="259" t="s">
        <v>153</v>
      </c>
      <c r="AN1852" s="5">
        <v>327607.49999999994</v>
      </c>
      <c r="AO1852" s="5" t="s">
        <v>268</v>
      </c>
    </row>
    <row r="1853" spans="29:41" x14ac:dyDescent="0.3">
      <c r="AC1853" s="258">
        <v>8</v>
      </c>
      <c r="AD1853" s="79">
        <v>48945</v>
      </c>
      <c r="AE1853" s="244" t="s">
        <v>180</v>
      </c>
      <c r="AF1853" s="5">
        <v>4278.1775528802173</v>
      </c>
      <c r="AG1853" s="5">
        <v>3050.7255852327357</v>
      </c>
      <c r="AH1853" s="5">
        <v>7328.9031381129525</v>
      </c>
      <c r="AI1853" s="5">
        <v>294568.41038828576</v>
      </c>
      <c r="AJ1853" s="5">
        <v>33039.089611714211</v>
      </c>
      <c r="AK1853" s="5">
        <v>25592.135493189417</v>
      </c>
      <c r="AL1853" s="259">
        <v>0.1225</v>
      </c>
      <c r="AM1853" s="259" t="s">
        <v>153</v>
      </c>
      <c r="AN1853" s="5">
        <v>327607.49999999994</v>
      </c>
      <c r="AO1853" s="5" t="s">
        <v>268</v>
      </c>
    </row>
    <row r="1854" spans="29:41" x14ac:dyDescent="0.3">
      <c r="AC1854" s="258">
        <v>9</v>
      </c>
      <c r="AD1854" s="79">
        <v>48976</v>
      </c>
      <c r="AE1854" s="244" t="s">
        <v>180</v>
      </c>
      <c r="AF1854" s="5">
        <v>4321.8506153992048</v>
      </c>
      <c r="AG1854" s="5">
        <v>3007.0525227137505</v>
      </c>
      <c r="AH1854" s="5">
        <v>7328.9031381129553</v>
      </c>
      <c r="AI1854" s="5">
        <v>290246.55977288657</v>
      </c>
      <c r="AJ1854" s="5">
        <v>37360.940227113417</v>
      </c>
      <c r="AK1854" s="5">
        <v>28599.188015903168</v>
      </c>
      <c r="AL1854" s="259">
        <v>0.1225</v>
      </c>
      <c r="AM1854" s="259" t="s">
        <v>153</v>
      </c>
      <c r="AN1854" s="5">
        <v>327607.49999999994</v>
      </c>
      <c r="AO1854" s="5" t="s">
        <v>268</v>
      </c>
    </row>
    <row r="1855" spans="29:41" x14ac:dyDescent="0.3">
      <c r="AC1855" s="258">
        <v>10</v>
      </c>
      <c r="AD1855" s="79">
        <v>49004</v>
      </c>
      <c r="AE1855" s="244" t="s">
        <v>180</v>
      </c>
      <c r="AF1855" s="5">
        <v>4365.9695070980715</v>
      </c>
      <c r="AG1855" s="5">
        <v>2962.9336310148838</v>
      </c>
      <c r="AH1855" s="5">
        <v>7328.9031381129553</v>
      </c>
      <c r="AI1855" s="5">
        <v>285880.59026578849</v>
      </c>
      <c r="AJ1855" s="5">
        <v>41726.909734211491</v>
      </c>
      <c r="AK1855" s="5">
        <v>31562.121646918051</v>
      </c>
      <c r="AL1855" s="259">
        <v>0.1225</v>
      </c>
      <c r="AM1855" s="259" t="s">
        <v>153</v>
      </c>
      <c r="AN1855" s="5">
        <v>327607.49999999994</v>
      </c>
      <c r="AO1855" s="5" t="s">
        <v>268</v>
      </c>
    </row>
    <row r="1856" spans="29:41" x14ac:dyDescent="0.3">
      <c r="AC1856" s="258">
        <v>11</v>
      </c>
      <c r="AD1856" s="79">
        <v>49035</v>
      </c>
      <c r="AE1856" s="244" t="s">
        <v>180</v>
      </c>
      <c r="AF1856" s="5">
        <v>4410.538779149696</v>
      </c>
      <c r="AG1856" s="5">
        <v>2918.3643589632575</v>
      </c>
      <c r="AH1856" s="5">
        <v>7328.9031381129535</v>
      </c>
      <c r="AI1856" s="5">
        <v>281470.05148663878</v>
      </c>
      <c r="AJ1856" s="5">
        <v>46137.448513361189</v>
      </c>
      <c r="AK1856" s="5">
        <v>34480.486005881306</v>
      </c>
      <c r="AL1856" s="259">
        <v>0.1225</v>
      </c>
      <c r="AM1856" s="259" t="s">
        <v>153</v>
      </c>
      <c r="AN1856" s="5">
        <v>327607.49999999994</v>
      </c>
      <c r="AO1856" s="5" t="s">
        <v>268</v>
      </c>
    </row>
    <row r="1857" spans="29:41" x14ac:dyDescent="0.3">
      <c r="AC1857" s="258">
        <v>12</v>
      </c>
      <c r="AD1857" s="79">
        <v>49065</v>
      </c>
      <c r="AE1857" s="244" t="s">
        <v>180</v>
      </c>
      <c r="AF1857" s="5">
        <v>4455.5630291868511</v>
      </c>
      <c r="AG1857" s="5">
        <v>2873.3401089261042</v>
      </c>
      <c r="AH1857" s="5">
        <v>7328.9031381129553</v>
      </c>
      <c r="AI1857" s="5">
        <v>277014.48845745192</v>
      </c>
      <c r="AJ1857" s="5">
        <v>50593.01154254804</v>
      </c>
      <c r="AK1857" s="5">
        <v>37353.826114807409</v>
      </c>
      <c r="AL1857" s="259">
        <v>0.1225</v>
      </c>
      <c r="AM1857" s="259" t="s">
        <v>153</v>
      </c>
      <c r="AN1857" s="5">
        <v>327607.49999999994</v>
      </c>
      <c r="AO1857" s="5" t="s">
        <v>268</v>
      </c>
    </row>
    <row r="1858" spans="29:41" x14ac:dyDescent="0.3">
      <c r="AC1858" s="258">
        <v>13</v>
      </c>
      <c r="AD1858" s="79">
        <v>49096</v>
      </c>
      <c r="AE1858" s="244" t="s">
        <v>180</v>
      </c>
      <c r="AF1858" s="5">
        <v>4501.0469017764644</v>
      </c>
      <c r="AG1858" s="5">
        <v>2827.8562363364886</v>
      </c>
      <c r="AH1858" s="5">
        <v>7328.9031381129535</v>
      </c>
      <c r="AI1858" s="5">
        <v>272513.44155567547</v>
      </c>
      <c r="AJ1858" s="5">
        <v>55094.058444324502</v>
      </c>
      <c r="AK1858" s="5">
        <v>40181.6823511439</v>
      </c>
      <c r="AL1858" s="259">
        <v>0.1225</v>
      </c>
      <c r="AM1858" s="259" t="s">
        <v>153</v>
      </c>
      <c r="AN1858" s="5">
        <v>327607.49999999994</v>
      </c>
      <c r="AO1858" s="5" t="s">
        <v>268</v>
      </c>
    </row>
    <row r="1859" spans="29:41" x14ac:dyDescent="0.3">
      <c r="AC1859" s="258">
        <v>14</v>
      </c>
      <c r="AD1859" s="79">
        <v>49126</v>
      </c>
      <c r="AE1859" s="244" t="s">
        <v>180</v>
      </c>
      <c r="AF1859" s="5">
        <v>4546.995088898766</v>
      </c>
      <c r="AG1859" s="5">
        <v>2781.908049214187</v>
      </c>
      <c r="AH1859" s="5">
        <v>7328.9031381129535</v>
      </c>
      <c r="AI1859" s="5">
        <v>267966.44646677672</v>
      </c>
      <c r="AJ1859" s="5">
        <v>59641.053533223268</v>
      </c>
      <c r="AK1859" s="5">
        <v>42963.590400358087</v>
      </c>
      <c r="AL1859" s="259">
        <v>0.1225</v>
      </c>
      <c r="AM1859" s="259" t="s">
        <v>153</v>
      </c>
      <c r="AN1859" s="5">
        <v>327607.49999999994</v>
      </c>
      <c r="AO1859" s="5" t="s">
        <v>268</v>
      </c>
    </row>
    <row r="1860" spans="29:41" x14ac:dyDescent="0.3">
      <c r="AC1860" s="258">
        <v>15</v>
      </c>
      <c r="AD1860" s="79">
        <v>49157</v>
      </c>
      <c r="AE1860" s="244" t="s">
        <v>180</v>
      </c>
      <c r="AF1860" s="5">
        <v>4593.4123304312761</v>
      </c>
      <c r="AG1860" s="5">
        <v>2735.4908076816791</v>
      </c>
      <c r="AH1860" s="5">
        <v>7328.9031381129553</v>
      </c>
      <c r="AI1860" s="5">
        <v>263373.03413634544</v>
      </c>
      <c r="AJ1860" s="5">
        <v>64234.465863654543</v>
      </c>
      <c r="AK1860" s="5">
        <v>45699.081208039766</v>
      </c>
      <c r="AL1860" s="259">
        <v>0.1225</v>
      </c>
      <c r="AM1860" s="259" t="s">
        <v>153</v>
      </c>
      <c r="AN1860" s="5">
        <v>327607.49999999994</v>
      </c>
      <c r="AO1860" s="5" t="s">
        <v>268</v>
      </c>
    </row>
    <row r="1861" spans="29:41" x14ac:dyDescent="0.3">
      <c r="AC1861" s="258">
        <v>16</v>
      </c>
      <c r="AD1861" s="79">
        <v>49188</v>
      </c>
      <c r="AE1861" s="244" t="s">
        <v>180</v>
      </c>
      <c r="AF1861" s="5">
        <v>4640.3034146377622</v>
      </c>
      <c r="AG1861" s="5">
        <v>2688.5997234751931</v>
      </c>
      <c r="AH1861" s="5">
        <v>7328.9031381129553</v>
      </c>
      <c r="AI1861" s="5">
        <v>258732.73072170766</v>
      </c>
      <c r="AJ1861" s="5">
        <v>68874.769278292311</v>
      </c>
      <c r="AK1861" s="5">
        <v>48387.680931514959</v>
      </c>
      <c r="AL1861" s="259">
        <v>0.1225</v>
      </c>
      <c r="AM1861" s="259" t="s">
        <v>153</v>
      </c>
      <c r="AN1861" s="5">
        <v>327607.49999999994</v>
      </c>
      <c r="AO1861" s="5" t="s">
        <v>268</v>
      </c>
    </row>
    <row r="1862" spans="29:41" x14ac:dyDescent="0.3">
      <c r="AC1862" s="258">
        <v>17</v>
      </c>
      <c r="AD1862" s="79">
        <v>49218</v>
      </c>
      <c r="AE1862" s="244" t="s">
        <v>180</v>
      </c>
      <c r="AF1862" s="5">
        <v>4687.6731786621895</v>
      </c>
      <c r="AG1862" s="5">
        <v>2641.2299594507658</v>
      </c>
      <c r="AH1862" s="5">
        <v>7328.9031381129553</v>
      </c>
      <c r="AI1862" s="5">
        <v>254045.05754304546</v>
      </c>
      <c r="AJ1862" s="5">
        <v>73562.442456954508</v>
      </c>
      <c r="AK1862" s="5">
        <v>51028.910890965723</v>
      </c>
      <c r="AL1862" s="259">
        <v>0.1225</v>
      </c>
      <c r="AM1862" s="259" t="s">
        <v>153</v>
      </c>
      <c r="AN1862" s="5">
        <v>327607.49999999994</v>
      </c>
      <c r="AO1862" s="5" t="s">
        <v>268</v>
      </c>
    </row>
    <row r="1863" spans="29:41" x14ac:dyDescent="0.3">
      <c r="AC1863" s="258">
        <v>18</v>
      </c>
      <c r="AD1863" s="79">
        <v>49249</v>
      </c>
      <c r="AE1863" s="244" t="s">
        <v>180</v>
      </c>
      <c r="AF1863" s="5">
        <v>4735.5265090276971</v>
      </c>
      <c r="AG1863" s="5">
        <v>2593.3766290852559</v>
      </c>
      <c r="AH1863" s="5">
        <v>7328.9031381129535</v>
      </c>
      <c r="AI1863" s="5">
        <v>249309.53103401777</v>
      </c>
      <c r="AJ1863" s="5">
        <v>78297.968965982203</v>
      </c>
      <c r="AK1863" s="5">
        <v>53622.287520050981</v>
      </c>
      <c r="AL1863" s="259">
        <v>0.1225</v>
      </c>
      <c r="AM1863" s="259" t="s">
        <v>153</v>
      </c>
      <c r="AN1863" s="5">
        <v>327607.49999999994</v>
      </c>
      <c r="AO1863" s="5" t="s">
        <v>268</v>
      </c>
    </row>
    <row r="1864" spans="29:41" x14ac:dyDescent="0.3">
      <c r="AC1864" s="258">
        <v>19</v>
      </c>
      <c r="AD1864" s="79">
        <v>49279</v>
      </c>
      <c r="AE1864" s="244" t="s">
        <v>180</v>
      </c>
      <c r="AF1864" s="5">
        <v>4783.8683421406886</v>
      </c>
      <c r="AG1864" s="5">
        <v>2545.0347959722649</v>
      </c>
      <c r="AH1864" s="5">
        <v>7328.9031381129535</v>
      </c>
      <c r="AI1864" s="5">
        <v>244525.66269187708</v>
      </c>
      <c r="AJ1864" s="5">
        <v>83081.837308122893</v>
      </c>
      <c r="AK1864" s="5">
        <v>56167.322316023245</v>
      </c>
      <c r="AL1864" s="259">
        <v>0.1225</v>
      </c>
      <c r="AM1864" s="259" t="s">
        <v>153</v>
      </c>
      <c r="AN1864" s="5">
        <v>327607.49999999994</v>
      </c>
      <c r="AO1864" s="5" t="s">
        <v>268</v>
      </c>
    </row>
    <row r="1865" spans="29:41" x14ac:dyDescent="0.3">
      <c r="AC1865" s="258">
        <v>20</v>
      </c>
      <c r="AD1865" s="79">
        <v>49310</v>
      </c>
      <c r="AE1865" s="244" t="s">
        <v>180</v>
      </c>
      <c r="AF1865" s="5">
        <v>4832.7036648000412</v>
      </c>
      <c r="AG1865" s="5">
        <v>2496.1994733129118</v>
      </c>
      <c r="AH1865" s="5">
        <v>7328.9031381129535</v>
      </c>
      <c r="AI1865" s="5">
        <v>239692.95902707704</v>
      </c>
      <c r="AJ1865" s="5">
        <v>87914.540972922929</v>
      </c>
      <c r="AK1865" s="5">
        <v>58663.521789336155</v>
      </c>
      <c r="AL1865" s="259">
        <v>0.1225</v>
      </c>
      <c r="AM1865" s="259" t="s">
        <v>153</v>
      </c>
      <c r="AN1865" s="5">
        <v>327607.49999999994</v>
      </c>
      <c r="AO1865" s="5" t="s">
        <v>268</v>
      </c>
    </row>
    <row r="1866" spans="29:41" x14ac:dyDescent="0.3">
      <c r="AC1866" s="258">
        <v>21</v>
      </c>
      <c r="AD1866" s="79">
        <v>49341</v>
      </c>
      <c r="AE1866" s="244" t="s">
        <v>180</v>
      </c>
      <c r="AF1866" s="5">
        <v>4882.0375147115437</v>
      </c>
      <c r="AG1866" s="5">
        <v>2446.8656234014115</v>
      </c>
      <c r="AH1866" s="5">
        <v>7328.9031381129553</v>
      </c>
      <c r="AI1866" s="5">
        <v>234810.92151236549</v>
      </c>
      <c r="AJ1866" s="5">
        <v>92796.57848763447</v>
      </c>
      <c r="AK1866" s="5">
        <v>61110.387412737568</v>
      </c>
      <c r="AL1866" s="259">
        <v>0.1225</v>
      </c>
      <c r="AM1866" s="259" t="s">
        <v>153</v>
      </c>
      <c r="AN1866" s="5">
        <v>327607.49999999994</v>
      </c>
      <c r="AO1866" s="5" t="s">
        <v>268</v>
      </c>
    </row>
    <row r="1867" spans="29:41" x14ac:dyDescent="0.3">
      <c r="AC1867" s="258">
        <v>22</v>
      </c>
      <c r="AD1867" s="79">
        <v>49369</v>
      </c>
      <c r="AE1867" s="244" t="s">
        <v>180</v>
      </c>
      <c r="AF1867" s="5">
        <v>4931.8749810075551</v>
      </c>
      <c r="AG1867" s="5">
        <v>2397.0281571053974</v>
      </c>
      <c r="AH1867" s="5">
        <v>7328.9031381129525</v>
      </c>
      <c r="AI1867" s="5">
        <v>229879.04653135792</v>
      </c>
      <c r="AJ1867" s="5">
        <v>97728.453468642023</v>
      </c>
      <c r="AK1867" s="5">
        <v>63507.415569842968</v>
      </c>
      <c r="AL1867" s="259">
        <v>0.1225</v>
      </c>
      <c r="AM1867" s="259" t="s">
        <v>153</v>
      </c>
      <c r="AN1867" s="5">
        <v>327607.49999999994</v>
      </c>
      <c r="AO1867" s="5" t="s">
        <v>268</v>
      </c>
    </row>
    <row r="1868" spans="29:41" x14ac:dyDescent="0.3">
      <c r="AC1868" s="258">
        <v>23</v>
      </c>
      <c r="AD1868" s="79">
        <v>49400</v>
      </c>
      <c r="AE1868" s="244" t="s">
        <v>180</v>
      </c>
      <c r="AF1868" s="5">
        <v>4982.2212047720077</v>
      </c>
      <c r="AG1868" s="5">
        <v>2346.6819333409453</v>
      </c>
      <c r="AH1868" s="5">
        <v>7328.9031381129535</v>
      </c>
      <c r="AI1868" s="5">
        <v>224896.82532658591</v>
      </c>
      <c r="AJ1868" s="5">
        <v>102710.67467341403</v>
      </c>
      <c r="AK1868" s="5">
        <v>65854.097503183919</v>
      </c>
      <c r="AL1868" s="259">
        <v>0.1225</v>
      </c>
      <c r="AM1868" s="259" t="s">
        <v>153</v>
      </c>
      <c r="AN1868" s="5">
        <v>327607.49999999994</v>
      </c>
      <c r="AO1868" s="5" t="s">
        <v>268</v>
      </c>
    </row>
    <row r="1869" spans="29:41" x14ac:dyDescent="0.3">
      <c r="AC1869" s="258">
        <v>24</v>
      </c>
      <c r="AD1869" s="79">
        <v>49430</v>
      </c>
      <c r="AE1869" s="244" t="s">
        <v>180</v>
      </c>
      <c r="AF1869" s="5">
        <v>5033.0813795707218</v>
      </c>
      <c r="AG1869" s="5">
        <v>2295.8217585422312</v>
      </c>
      <c r="AH1869" s="5">
        <v>7328.9031381129525</v>
      </c>
      <c r="AI1869" s="5">
        <v>219863.7439470152</v>
      </c>
      <c r="AJ1869" s="5">
        <v>107743.75605298475</v>
      </c>
      <c r="AK1869" s="5">
        <v>68149.919261726143</v>
      </c>
      <c r="AL1869" s="259">
        <v>0.1225</v>
      </c>
      <c r="AM1869" s="259" t="s">
        <v>153</v>
      </c>
      <c r="AN1869" s="5">
        <v>327607.49999999994</v>
      </c>
      <c r="AO1869" s="5" t="s">
        <v>268</v>
      </c>
    </row>
    <row r="1870" spans="29:41" x14ac:dyDescent="0.3">
      <c r="AC1870" s="258">
        <v>25</v>
      </c>
      <c r="AD1870" s="79">
        <v>49461</v>
      </c>
      <c r="AE1870" s="244" t="s">
        <v>180</v>
      </c>
      <c r="AF1870" s="5">
        <v>5084.4607519871734</v>
      </c>
      <c r="AG1870" s="5">
        <v>2244.4423861257801</v>
      </c>
      <c r="AH1870" s="5">
        <v>7328.9031381129535</v>
      </c>
      <c r="AI1870" s="5">
        <v>214779.28319502802</v>
      </c>
      <c r="AJ1870" s="5">
        <v>112828.21680497193</v>
      </c>
      <c r="AK1870" s="5">
        <v>70394.361647851925</v>
      </c>
      <c r="AL1870" s="259">
        <v>0.1225</v>
      </c>
      <c r="AM1870" s="259" t="s">
        <v>153</v>
      </c>
      <c r="AN1870" s="5">
        <v>327607.49999999994</v>
      </c>
      <c r="AO1870" s="5" t="s">
        <v>268</v>
      </c>
    </row>
    <row r="1871" spans="29:41" x14ac:dyDescent="0.3">
      <c r="AC1871" s="258">
        <v>26</v>
      </c>
      <c r="AD1871" s="79">
        <v>49491</v>
      </c>
      <c r="AE1871" s="244" t="s">
        <v>180</v>
      </c>
      <c r="AF1871" s="5">
        <v>5136.3646221637091</v>
      </c>
      <c r="AG1871" s="5">
        <v>2192.5385159492444</v>
      </c>
      <c r="AH1871" s="5">
        <v>7328.9031381129535</v>
      </c>
      <c r="AI1871" s="5">
        <v>209642.91857286432</v>
      </c>
      <c r="AJ1871" s="5">
        <v>117964.58142713564</v>
      </c>
      <c r="AK1871" s="5">
        <v>72586.900163801169</v>
      </c>
      <c r="AL1871" s="259">
        <v>0.1225</v>
      </c>
      <c r="AM1871" s="259" t="s">
        <v>153</v>
      </c>
      <c r="AN1871" s="5">
        <v>327607.49999999994</v>
      </c>
      <c r="AO1871" s="5" t="s">
        <v>268</v>
      </c>
    </row>
    <row r="1872" spans="29:41" x14ac:dyDescent="0.3">
      <c r="AC1872" s="258">
        <v>27</v>
      </c>
      <c r="AD1872" s="79">
        <v>49522</v>
      </c>
      <c r="AE1872" s="244" t="s">
        <v>180</v>
      </c>
      <c r="AF1872" s="5">
        <v>5188.7983443482972</v>
      </c>
      <c r="AG1872" s="5">
        <v>2140.1047937646567</v>
      </c>
      <c r="AH1872" s="5">
        <v>7328.9031381129535</v>
      </c>
      <c r="AI1872" s="5">
        <v>204454.12022851603</v>
      </c>
      <c r="AJ1872" s="5">
        <v>123153.37977148393</v>
      </c>
      <c r="AK1872" s="5">
        <v>74727.004957565819</v>
      </c>
      <c r="AL1872" s="259">
        <v>0.1225</v>
      </c>
      <c r="AM1872" s="259" t="s">
        <v>153</v>
      </c>
      <c r="AN1872" s="5">
        <v>327607.49999999994</v>
      </c>
      <c r="AO1872" s="5" t="s">
        <v>268</v>
      </c>
    </row>
    <row r="1873" spans="29:41" x14ac:dyDescent="0.3">
      <c r="AC1873" s="258">
        <v>28</v>
      </c>
      <c r="AD1873" s="79">
        <v>49553</v>
      </c>
      <c r="AE1873" s="244" t="s">
        <v>180</v>
      </c>
      <c r="AF1873" s="5">
        <v>5241.7673274468525</v>
      </c>
      <c r="AG1873" s="5">
        <v>2087.135810666101</v>
      </c>
      <c r="AH1873" s="5">
        <v>7328.9031381129535</v>
      </c>
      <c r="AI1873" s="5">
        <v>199212.35290106919</v>
      </c>
      <c r="AJ1873" s="5">
        <v>128395.14709893079</v>
      </c>
      <c r="AK1873" s="5">
        <v>76814.140768231926</v>
      </c>
      <c r="AL1873" s="259">
        <v>0.1225</v>
      </c>
      <c r="AM1873" s="259" t="s">
        <v>153</v>
      </c>
      <c r="AN1873" s="5">
        <v>327607.49999999994</v>
      </c>
      <c r="AO1873" s="5" t="s">
        <v>268</v>
      </c>
    </row>
    <row r="1874" spans="29:41" x14ac:dyDescent="0.3">
      <c r="AC1874" s="258">
        <v>29</v>
      </c>
      <c r="AD1874" s="79">
        <v>49583</v>
      </c>
      <c r="AE1874" s="244" t="s">
        <v>180</v>
      </c>
      <c r="AF1874" s="5">
        <v>5295.2770355812054</v>
      </c>
      <c r="AG1874" s="5">
        <v>2033.6261025317478</v>
      </c>
      <c r="AH1874" s="5">
        <v>7328.9031381129535</v>
      </c>
      <c r="AI1874" s="5">
        <v>193917.07586548798</v>
      </c>
      <c r="AJ1874" s="5">
        <v>133690.424134512</v>
      </c>
      <c r="AK1874" s="5">
        <v>78847.766870763677</v>
      </c>
      <c r="AL1874" s="259">
        <v>0.1225</v>
      </c>
      <c r="AM1874" s="259" t="s">
        <v>153</v>
      </c>
      <c r="AN1874" s="5">
        <v>327607.49999999994</v>
      </c>
      <c r="AO1874" s="5" t="s">
        <v>268</v>
      </c>
    </row>
    <row r="1875" spans="29:41" x14ac:dyDescent="0.3">
      <c r="AC1875" s="258">
        <v>30</v>
      </c>
      <c r="AD1875" s="79">
        <v>49614</v>
      </c>
      <c r="AE1875" s="244" t="s">
        <v>180</v>
      </c>
      <c r="AF1875" s="5">
        <v>5349.3329886527654</v>
      </c>
      <c r="AG1875" s="5">
        <v>1979.5701494601897</v>
      </c>
      <c r="AH1875" s="5">
        <v>7328.9031381129553</v>
      </c>
      <c r="AI1875" s="5">
        <v>188567.7428768352</v>
      </c>
      <c r="AJ1875" s="5">
        <v>139039.75712316477</v>
      </c>
      <c r="AK1875" s="5">
        <v>80827.337020223873</v>
      </c>
      <c r="AL1875" s="259">
        <v>0.1225</v>
      </c>
      <c r="AM1875" s="259" t="s">
        <v>153</v>
      </c>
      <c r="AN1875" s="5">
        <v>327607.49999999994</v>
      </c>
      <c r="AO1875" s="5" t="s">
        <v>268</v>
      </c>
    </row>
    <row r="1876" spans="29:41" x14ac:dyDescent="0.3">
      <c r="AC1876" s="258">
        <v>31</v>
      </c>
      <c r="AD1876" s="79">
        <v>49644</v>
      </c>
      <c r="AE1876" s="244" t="s">
        <v>180</v>
      </c>
      <c r="AF1876" s="5">
        <v>5403.9407629119296</v>
      </c>
      <c r="AG1876" s="5">
        <v>1924.9623752010259</v>
      </c>
      <c r="AH1876" s="5">
        <v>7328.9031381129553</v>
      </c>
      <c r="AI1876" s="5">
        <v>183163.80211392327</v>
      </c>
      <c r="AJ1876" s="5">
        <v>144443.6978860767</v>
      </c>
      <c r="AK1876" s="5">
        <v>82752.299395424896</v>
      </c>
      <c r="AL1876" s="259">
        <v>0.1225</v>
      </c>
      <c r="AM1876" s="259" t="s">
        <v>153</v>
      </c>
      <c r="AN1876" s="5">
        <v>327607.49999999994</v>
      </c>
      <c r="AO1876" s="5" t="s">
        <v>268</v>
      </c>
    </row>
    <row r="1877" spans="29:41" x14ac:dyDescent="0.3">
      <c r="AC1877" s="258">
        <v>32</v>
      </c>
      <c r="AD1877" s="79">
        <v>49675</v>
      </c>
      <c r="AE1877" s="244" t="s">
        <v>180</v>
      </c>
      <c r="AF1877" s="5">
        <v>5459.105991533319</v>
      </c>
      <c r="AG1877" s="5">
        <v>1869.7971465796334</v>
      </c>
      <c r="AH1877" s="5">
        <v>7328.9031381129525</v>
      </c>
      <c r="AI1877" s="5">
        <v>177704.69612238996</v>
      </c>
      <c r="AJ1877" s="5">
        <v>149902.80387761001</v>
      </c>
      <c r="AK1877" s="5">
        <v>84622.096542004525</v>
      </c>
      <c r="AL1877" s="259">
        <v>0.1225</v>
      </c>
      <c r="AM1877" s="259" t="s">
        <v>153</v>
      </c>
      <c r="AN1877" s="5">
        <v>327607.49999999994</v>
      </c>
      <c r="AO1877" s="5" t="s">
        <v>268</v>
      </c>
    </row>
    <row r="1878" spans="29:41" x14ac:dyDescent="0.3">
      <c r="AC1878" s="258">
        <v>33</v>
      </c>
      <c r="AD1878" s="79">
        <v>49706</v>
      </c>
      <c r="AE1878" s="244" t="s">
        <v>180</v>
      </c>
      <c r="AF1878" s="5">
        <v>5514.8343651968898</v>
      </c>
      <c r="AG1878" s="5">
        <v>1814.0687729160641</v>
      </c>
      <c r="AH1878" s="5">
        <v>7328.9031381129535</v>
      </c>
      <c r="AI1878" s="5">
        <v>172189.86175719308</v>
      </c>
      <c r="AJ1878" s="5">
        <v>155417.63824280689</v>
      </c>
      <c r="AK1878" s="5">
        <v>86436.165314920596</v>
      </c>
      <c r="AL1878" s="259">
        <v>0.1225</v>
      </c>
      <c r="AM1878" s="259" t="s">
        <v>153</v>
      </c>
      <c r="AN1878" s="5">
        <v>327607.49999999994</v>
      </c>
      <c r="AO1878" s="5" t="s">
        <v>268</v>
      </c>
    </row>
    <row r="1879" spans="29:41" x14ac:dyDescent="0.3">
      <c r="AC1879" s="258">
        <v>34</v>
      </c>
      <c r="AD1879" s="79">
        <v>49735</v>
      </c>
      <c r="AE1879" s="244" t="s">
        <v>180</v>
      </c>
      <c r="AF1879" s="5">
        <v>5571.1316326749411</v>
      </c>
      <c r="AG1879" s="5">
        <v>1757.7715054380126</v>
      </c>
      <c r="AH1879" s="5">
        <v>7328.9031381129535</v>
      </c>
      <c r="AI1879" s="5">
        <v>166618.73012451813</v>
      </c>
      <c r="AJ1879" s="5">
        <v>160988.76987548184</v>
      </c>
      <c r="AK1879" s="5">
        <v>88193.936820358605</v>
      </c>
      <c r="AL1879" s="259">
        <v>0.1225</v>
      </c>
      <c r="AM1879" s="259" t="s">
        <v>153</v>
      </c>
      <c r="AN1879" s="5">
        <v>327607.49999999994</v>
      </c>
      <c r="AO1879" s="5" t="s">
        <v>268</v>
      </c>
    </row>
    <row r="1880" spans="29:41" x14ac:dyDescent="0.3">
      <c r="AC1880" s="258">
        <v>35</v>
      </c>
      <c r="AD1880" s="79">
        <v>49766</v>
      </c>
      <c r="AE1880" s="244" t="s">
        <v>180</v>
      </c>
      <c r="AF1880" s="5">
        <v>5628.0036014251646</v>
      </c>
      <c r="AG1880" s="5">
        <v>1700.8995366877891</v>
      </c>
      <c r="AH1880" s="5">
        <v>7328.9031381129535</v>
      </c>
      <c r="AI1880" s="5">
        <v>160990.72652309298</v>
      </c>
      <c r="AJ1880" s="5">
        <v>166616.77347690699</v>
      </c>
      <c r="AK1880" s="5">
        <v>89894.836357046399</v>
      </c>
      <c r="AL1880" s="259">
        <v>0.1225</v>
      </c>
      <c r="AM1880" s="259" t="s">
        <v>153</v>
      </c>
      <c r="AN1880" s="5">
        <v>327607.49999999994</v>
      </c>
      <c r="AO1880" s="5" t="s">
        <v>268</v>
      </c>
    </row>
    <row r="1881" spans="29:41" x14ac:dyDescent="0.3">
      <c r="AC1881" s="258">
        <v>36</v>
      </c>
      <c r="AD1881" s="79">
        <v>49796</v>
      </c>
      <c r="AE1881" s="244" t="s">
        <v>180</v>
      </c>
      <c r="AF1881" s="5">
        <v>5685.4561381897147</v>
      </c>
      <c r="AG1881" s="5">
        <v>1643.4469999232408</v>
      </c>
      <c r="AH1881" s="5">
        <v>7328.9031381129553</v>
      </c>
      <c r="AI1881" s="5">
        <v>155305.27038490327</v>
      </c>
      <c r="AJ1881" s="5">
        <v>172302.2296150967</v>
      </c>
      <c r="AK1881" s="5">
        <v>91538.283356969638</v>
      </c>
      <c r="AL1881" s="259">
        <v>0.1225</v>
      </c>
      <c r="AM1881" s="259" t="s">
        <v>153</v>
      </c>
      <c r="AN1881" s="5">
        <v>327607.49999999994</v>
      </c>
      <c r="AO1881" s="5" t="s">
        <v>268</v>
      </c>
    </row>
    <row r="1882" spans="29:41" x14ac:dyDescent="0.3">
      <c r="AC1882" s="258">
        <v>37</v>
      </c>
      <c r="AD1882" s="79">
        <v>49827</v>
      </c>
      <c r="AE1882" s="244" t="s">
        <v>180</v>
      </c>
      <c r="AF1882" s="5">
        <v>5743.4951696004009</v>
      </c>
      <c r="AG1882" s="5">
        <v>1585.4079685125541</v>
      </c>
      <c r="AH1882" s="5">
        <v>7328.9031381129553</v>
      </c>
      <c r="AI1882" s="5">
        <v>149561.77521530286</v>
      </c>
      <c r="AJ1882" s="5">
        <v>178045.72478469711</v>
      </c>
      <c r="AK1882" s="5">
        <v>93123.691325482185</v>
      </c>
      <c r="AL1882" s="259">
        <v>0.1225</v>
      </c>
      <c r="AM1882" s="259" t="s">
        <v>153</v>
      </c>
      <c r="AN1882" s="5">
        <v>327607.49999999994</v>
      </c>
      <c r="AO1882" s="5" t="s">
        <v>268</v>
      </c>
    </row>
    <row r="1883" spans="29:41" x14ac:dyDescent="0.3">
      <c r="AC1883" s="258">
        <v>38</v>
      </c>
      <c r="AD1883" s="79">
        <v>49857</v>
      </c>
      <c r="AE1883" s="244" t="s">
        <v>180</v>
      </c>
      <c r="AF1883" s="5">
        <v>5802.1266827900718</v>
      </c>
      <c r="AG1883" s="5">
        <v>1526.7764553228833</v>
      </c>
      <c r="AH1883" s="5">
        <v>7328.9031381129553</v>
      </c>
      <c r="AI1883" s="5">
        <v>143759.64853251277</v>
      </c>
      <c r="AJ1883" s="5">
        <v>183847.8514674872</v>
      </c>
      <c r="AK1883" s="5">
        <v>94650.467780805062</v>
      </c>
      <c r="AL1883" s="259">
        <v>0.1225</v>
      </c>
      <c r="AM1883" s="259" t="s">
        <v>153</v>
      </c>
      <c r="AN1883" s="5">
        <v>327607.49999999994</v>
      </c>
      <c r="AO1883" s="5" t="s">
        <v>268</v>
      </c>
    </row>
    <row r="1884" spans="29:41" x14ac:dyDescent="0.3">
      <c r="AC1884" s="258">
        <v>39</v>
      </c>
      <c r="AD1884" s="79">
        <v>49888</v>
      </c>
      <c r="AE1884" s="244" t="s">
        <v>180</v>
      </c>
      <c r="AF1884" s="5">
        <v>5861.3567260102191</v>
      </c>
      <c r="AG1884" s="5">
        <v>1467.5464121027346</v>
      </c>
      <c r="AH1884" s="5">
        <v>7328.9031381129535</v>
      </c>
      <c r="AI1884" s="5">
        <v>137898.29180650256</v>
      </c>
      <c r="AJ1884" s="5">
        <v>189709.20819349741</v>
      </c>
      <c r="AK1884" s="5">
        <v>96118.014192907794</v>
      </c>
      <c r="AL1884" s="259">
        <v>0.1225</v>
      </c>
      <c r="AM1884" s="259" t="s">
        <v>153</v>
      </c>
      <c r="AN1884" s="5">
        <v>327607.49999999994</v>
      </c>
      <c r="AO1884" s="5" t="s">
        <v>268</v>
      </c>
    </row>
    <row r="1885" spans="29:41" x14ac:dyDescent="0.3">
      <c r="AC1885" s="258">
        <v>40</v>
      </c>
      <c r="AD1885" s="79">
        <v>49919</v>
      </c>
      <c r="AE1885" s="244" t="s">
        <v>180</v>
      </c>
      <c r="AF1885" s="5">
        <v>5921.1914092549068</v>
      </c>
      <c r="AG1885" s="5">
        <v>1407.7117288580469</v>
      </c>
      <c r="AH1885" s="5">
        <v>7328.9031381129535</v>
      </c>
      <c r="AI1885" s="5">
        <v>131977.10039724765</v>
      </c>
      <c r="AJ1885" s="5">
        <v>195630.39960275232</v>
      </c>
      <c r="AK1885" s="5">
        <v>97525.725921765843</v>
      </c>
      <c r="AL1885" s="259">
        <v>0.1225</v>
      </c>
      <c r="AM1885" s="259" t="s">
        <v>153</v>
      </c>
      <c r="AN1885" s="5">
        <v>327607.49999999994</v>
      </c>
      <c r="AO1885" s="5" t="s">
        <v>268</v>
      </c>
    </row>
    <row r="1886" spans="29:41" x14ac:dyDescent="0.3">
      <c r="AC1886" s="258">
        <v>41</v>
      </c>
      <c r="AD1886" s="79">
        <v>49949</v>
      </c>
      <c r="AE1886" s="244" t="s">
        <v>180</v>
      </c>
      <c r="AF1886" s="5">
        <v>5981.6369048910501</v>
      </c>
      <c r="AG1886" s="5">
        <v>1347.2662332219031</v>
      </c>
      <c r="AH1886" s="5">
        <v>7328.9031381129535</v>
      </c>
      <c r="AI1886" s="5">
        <v>125995.46349235659</v>
      </c>
      <c r="AJ1886" s="5">
        <v>201612.03650764338</v>
      </c>
      <c r="AK1886" s="5">
        <v>98872.992154987747</v>
      </c>
      <c r="AL1886" s="259">
        <v>0.1225</v>
      </c>
      <c r="AM1886" s="259" t="s">
        <v>153</v>
      </c>
      <c r="AN1886" s="5">
        <v>327607.49999999994</v>
      </c>
      <c r="AO1886" s="5" t="s">
        <v>268</v>
      </c>
    </row>
    <row r="1887" spans="29:41" x14ac:dyDescent="0.3">
      <c r="AC1887" s="258">
        <v>42</v>
      </c>
      <c r="AD1887" s="79">
        <v>49980</v>
      </c>
      <c r="AE1887" s="244" t="s">
        <v>180</v>
      </c>
      <c r="AF1887" s="5">
        <v>6042.6994482951468</v>
      </c>
      <c r="AG1887" s="5">
        <v>1286.2036898178069</v>
      </c>
      <c r="AH1887" s="5">
        <v>7328.9031381129535</v>
      </c>
      <c r="AI1887" s="5">
        <v>119952.76404406145</v>
      </c>
      <c r="AJ1887" s="5">
        <v>207654.73595593852</v>
      </c>
      <c r="AK1887" s="5">
        <v>100159.19584480555</v>
      </c>
      <c r="AL1887" s="259">
        <v>0.1225</v>
      </c>
      <c r="AM1887" s="259" t="s">
        <v>153</v>
      </c>
      <c r="AN1887" s="5">
        <v>327607.49999999994</v>
      </c>
      <c r="AO1887" s="5" t="s">
        <v>268</v>
      </c>
    </row>
    <row r="1888" spans="29:41" x14ac:dyDescent="0.3">
      <c r="AC1888" s="258">
        <v>43</v>
      </c>
      <c r="AD1888" s="79">
        <v>50010</v>
      </c>
      <c r="AE1888" s="244" t="s">
        <v>180</v>
      </c>
      <c r="AF1888" s="5">
        <v>6104.3853384964932</v>
      </c>
      <c r="AG1888" s="5">
        <v>1224.5177996164607</v>
      </c>
      <c r="AH1888" s="5">
        <v>7328.9031381129535</v>
      </c>
      <c r="AI1888" s="5">
        <v>113848.37870556496</v>
      </c>
      <c r="AJ1888" s="5">
        <v>213759.12129443503</v>
      </c>
      <c r="AK1888" s="5">
        <v>101383.71364442201</v>
      </c>
      <c r="AL1888" s="259">
        <v>0.1225</v>
      </c>
      <c r="AM1888" s="259" t="s">
        <v>153</v>
      </c>
      <c r="AN1888" s="5">
        <v>327607.49999999994</v>
      </c>
      <c r="AO1888" s="5" t="s">
        <v>268</v>
      </c>
    </row>
    <row r="1889" spans="29:41" x14ac:dyDescent="0.3">
      <c r="AC1889" s="258">
        <v>44</v>
      </c>
      <c r="AD1889" s="79">
        <v>50041</v>
      </c>
      <c r="AE1889" s="244" t="s">
        <v>180</v>
      </c>
      <c r="AF1889" s="5">
        <v>6166.700938826978</v>
      </c>
      <c r="AG1889" s="5">
        <v>1162.2021992859757</v>
      </c>
      <c r="AH1889" s="5">
        <v>7328.9031381129535</v>
      </c>
      <c r="AI1889" s="5">
        <v>107681.67776673798</v>
      </c>
      <c r="AJ1889" s="5">
        <v>219925.82223326201</v>
      </c>
      <c r="AK1889" s="5">
        <v>102545.91584370799</v>
      </c>
      <c r="AL1889" s="259">
        <v>0.1225</v>
      </c>
      <c r="AM1889" s="259" t="s">
        <v>153</v>
      </c>
      <c r="AN1889" s="5">
        <v>327607.49999999994</v>
      </c>
      <c r="AO1889" s="5" t="s">
        <v>268</v>
      </c>
    </row>
    <row r="1890" spans="29:41" x14ac:dyDescent="0.3">
      <c r="AC1890" s="258">
        <v>45</v>
      </c>
      <c r="AD1890" s="79">
        <v>50072</v>
      </c>
      <c r="AE1890" s="244" t="s">
        <v>180</v>
      </c>
      <c r="AF1890" s="5">
        <v>6229.6526775775037</v>
      </c>
      <c r="AG1890" s="5">
        <v>1099.2504605354502</v>
      </c>
      <c r="AH1890" s="5">
        <v>7328.9031381129535</v>
      </c>
      <c r="AI1890" s="5">
        <v>101452.02508916048</v>
      </c>
      <c r="AJ1890" s="5">
        <v>226155.47491083952</v>
      </c>
      <c r="AK1890" s="5">
        <v>103645.16630424344</v>
      </c>
      <c r="AL1890" s="259">
        <v>0.1225</v>
      </c>
      <c r="AM1890" s="259" t="s">
        <v>153</v>
      </c>
      <c r="AN1890" s="5">
        <v>327607.49999999994</v>
      </c>
      <c r="AO1890" s="5" t="s">
        <v>268</v>
      </c>
    </row>
    <row r="1891" spans="29:41" x14ac:dyDescent="0.3">
      <c r="AC1891" s="258">
        <v>46</v>
      </c>
      <c r="AD1891" s="79">
        <v>50100</v>
      </c>
      <c r="AE1891" s="244" t="s">
        <v>180</v>
      </c>
      <c r="AF1891" s="5">
        <v>6293.2470486611091</v>
      </c>
      <c r="AG1891" s="5">
        <v>1035.6560894518466</v>
      </c>
      <c r="AH1891" s="5">
        <v>7328.9031381129562</v>
      </c>
      <c r="AI1891" s="5">
        <v>95158.778040499368</v>
      </c>
      <c r="AJ1891" s="5">
        <v>232448.72195950063</v>
      </c>
      <c r="AK1891" s="5">
        <v>104680.82239369529</v>
      </c>
      <c r="AL1891" s="259">
        <v>0.1225</v>
      </c>
      <c r="AM1891" s="259" t="s">
        <v>153</v>
      </c>
      <c r="AN1891" s="5">
        <v>327607.49999999994</v>
      </c>
      <c r="AO1891" s="5" t="s">
        <v>268</v>
      </c>
    </row>
    <row r="1892" spans="29:41" x14ac:dyDescent="0.3">
      <c r="AC1892" s="258">
        <v>47</v>
      </c>
      <c r="AD1892" s="79">
        <v>50131</v>
      </c>
      <c r="AE1892" s="244" t="s">
        <v>180</v>
      </c>
      <c r="AF1892" s="5">
        <v>6357.4906122828561</v>
      </c>
      <c r="AG1892" s="5">
        <v>971.41252583009771</v>
      </c>
      <c r="AH1892" s="5">
        <v>7328.9031381129535</v>
      </c>
      <c r="AI1892" s="5">
        <v>88801.287428216514</v>
      </c>
      <c r="AJ1892" s="5">
        <v>238806.21257178349</v>
      </c>
      <c r="AK1892" s="5">
        <v>105652.23491952538</v>
      </c>
      <c r="AL1892" s="259">
        <v>0.1225</v>
      </c>
      <c r="AM1892" s="259" t="s">
        <v>153</v>
      </c>
      <c r="AN1892" s="5">
        <v>327607.49999999994</v>
      </c>
      <c r="AO1892" s="5" t="s">
        <v>268</v>
      </c>
    </row>
    <row r="1893" spans="29:41" x14ac:dyDescent="0.3">
      <c r="AC1893" s="258">
        <v>48</v>
      </c>
      <c r="AD1893" s="79">
        <v>50161</v>
      </c>
      <c r="AE1893" s="244" t="s">
        <v>180</v>
      </c>
      <c r="AF1893" s="5">
        <v>6422.3899956165787</v>
      </c>
      <c r="AG1893" s="5">
        <v>906.51314249637687</v>
      </c>
      <c r="AH1893" s="5">
        <v>7328.9031381129553</v>
      </c>
      <c r="AI1893" s="5">
        <v>82378.89743259993</v>
      </c>
      <c r="AJ1893" s="5">
        <v>245228.60256740006</v>
      </c>
      <c r="AK1893" s="5">
        <v>106558.74806202175</v>
      </c>
      <c r="AL1893" s="259">
        <v>0.1225</v>
      </c>
      <c r="AM1893" s="259" t="s">
        <v>153</v>
      </c>
      <c r="AN1893" s="5">
        <v>327607.49999999994</v>
      </c>
      <c r="AO1893" s="5" t="s">
        <v>268</v>
      </c>
    </row>
    <row r="1894" spans="29:41" x14ac:dyDescent="0.3">
      <c r="AC1894" s="258">
        <v>49</v>
      </c>
      <c r="AD1894" s="79">
        <v>50192</v>
      </c>
      <c r="AE1894" s="244" t="s">
        <v>180</v>
      </c>
      <c r="AF1894" s="5">
        <v>6487.9518934884964</v>
      </c>
      <c r="AG1894" s="5">
        <v>840.95124462445756</v>
      </c>
      <c r="AH1894" s="5">
        <v>7328.9031381129535</v>
      </c>
      <c r="AI1894" s="5">
        <v>75890.945539111432</v>
      </c>
      <c r="AJ1894" s="5">
        <v>251716.55446088855</v>
      </c>
      <c r="AK1894" s="5">
        <v>107399.69930664622</v>
      </c>
      <c r="AL1894" s="259">
        <v>0.1225</v>
      </c>
      <c r="AM1894" s="259" t="s">
        <v>153</v>
      </c>
      <c r="AN1894" s="5">
        <v>327607.49999999994</v>
      </c>
      <c r="AO1894" s="5" t="s">
        <v>268</v>
      </c>
    </row>
    <row r="1895" spans="29:41" x14ac:dyDescent="0.3">
      <c r="AC1895" s="258">
        <v>50</v>
      </c>
      <c r="AD1895" s="79">
        <v>50222</v>
      </c>
      <c r="AE1895" s="244" t="s">
        <v>180</v>
      </c>
      <c r="AF1895" s="5">
        <v>6554.1830690678562</v>
      </c>
      <c r="AG1895" s="5">
        <v>774.7200690450959</v>
      </c>
      <c r="AH1895" s="5">
        <v>7328.9031381129525</v>
      </c>
      <c r="AI1895" s="5">
        <v>69336.76247004357</v>
      </c>
      <c r="AJ1895" s="5">
        <v>258270.73752995642</v>
      </c>
      <c r="AK1895" s="5">
        <v>108174.41937569132</v>
      </c>
      <c r="AL1895" s="259">
        <v>0.1225</v>
      </c>
      <c r="AM1895" s="259" t="s">
        <v>153</v>
      </c>
      <c r="AN1895" s="5">
        <v>327607.49999999994</v>
      </c>
      <c r="AO1895" s="5" t="s">
        <v>268</v>
      </c>
    </row>
    <row r="1896" spans="29:41" x14ac:dyDescent="0.3">
      <c r="AC1896" s="258">
        <v>51</v>
      </c>
      <c r="AD1896" s="79">
        <v>50253</v>
      </c>
      <c r="AE1896" s="244" t="s">
        <v>180</v>
      </c>
      <c r="AF1896" s="5">
        <v>6621.0903545645924</v>
      </c>
      <c r="AG1896" s="5">
        <v>707.81278354836138</v>
      </c>
      <c r="AH1896" s="5">
        <v>7328.9031381129535</v>
      </c>
      <c r="AI1896" s="5">
        <v>62715.672115478978</v>
      </c>
      <c r="AJ1896" s="5">
        <v>264891.82788452099</v>
      </c>
      <c r="AK1896" s="5">
        <v>108882.23215923968</v>
      </c>
      <c r="AL1896" s="259">
        <v>0.1225</v>
      </c>
      <c r="AM1896" s="259" t="s">
        <v>153</v>
      </c>
      <c r="AN1896" s="5">
        <v>327607.49999999994</v>
      </c>
      <c r="AO1896" s="5" t="s">
        <v>268</v>
      </c>
    </row>
    <row r="1897" spans="29:41" x14ac:dyDescent="0.3">
      <c r="AC1897" s="258">
        <v>52</v>
      </c>
      <c r="AD1897" s="79">
        <v>50284</v>
      </c>
      <c r="AE1897" s="244" t="s">
        <v>180</v>
      </c>
      <c r="AF1897" s="5">
        <v>6688.6806519341044</v>
      </c>
      <c r="AG1897" s="5">
        <v>640.22248617884793</v>
      </c>
      <c r="AH1897" s="5">
        <v>7328.9031381129525</v>
      </c>
      <c r="AI1897" s="5">
        <v>56026.991463544873</v>
      </c>
      <c r="AJ1897" s="5">
        <v>271580.50853645511</v>
      </c>
      <c r="AK1897" s="5">
        <v>109522.45464541852</v>
      </c>
      <c r="AL1897" s="259">
        <v>0.1225</v>
      </c>
      <c r="AM1897" s="259" t="s">
        <v>153</v>
      </c>
      <c r="AN1897" s="5">
        <v>327607.49999999994</v>
      </c>
      <c r="AO1897" s="5" t="s">
        <v>268</v>
      </c>
    </row>
    <row r="1898" spans="29:41" x14ac:dyDescent="0.3">
      <c r="AC1898" s="258">
        <v>53</v>
      </c>
      <c r="AD1898" s="79">
        <v>50314</v>
      </c>
      <c r="AE1898" s="244" t="s">
        <v>180</v>
      </c>
      <c r="AF1898" s="5">
        <v>6756.9609335892656</v>
      </c>
      <c r="AG1898" s="5">
        <v>571.94220452368722</v>
      </c>
      <c r="AH1898" s="5">
        <v>7328.9031381129525</v>
      </c>
      <c r="AI1898" s="5">
        <v>49270.030529955606</v>
      </c>
      <c r="AJ1898" s="5">
        <v>278337.46947004437</v>
      </c>
      <c r="AK1898" s="5">
        <v>110094.3968499422</v>
      </c>
      <c r="AL1898" s="259">
        <v>0.1225</v>
      </c>
      <c r="AM1898" s="259" t="s">
        <v>153</v>
      </c>
      <c r="AN1898" s="5">
        <v>327607.49999999994</v>
      </c>
      <c r="AO1898" s="5" t="s">
        <v>268</v>
      </c>
    </row>
    <row r="1899" spans="29:41" x14ac:dyDescent="0.3">
      <c r="AC1899" s="258">
        <v>54</v>
      </c>
      <c r="AD1899" s="79">
        <v>50345</v>
      </c>
      <c r="AE1899" s="244" t="s">
        <v>180</v>
      </c>
      <c r="AF1899" s="5">
        <v>6825.9382431196545</v>
      </c>
      <c r="AG1899" s="5">
        <v>502.96489499329681</v>
      </c>
      <c r="AH1899" s="5">
        <v>7328.9031381129516</v>
      </c>
      <c r="AI1899" s="5">
        <v>42444.092286835948</v>
      </c>
      <c r="AJ1899" s="5">
        <v>285163.40771316399</v>
      </c>
      <c r="AK1899" s="5">
        <v>110597.36174493551</v>
      </c>
      <c r="AL1899" s="259">
        <v>0.1225</v>
      </c>
      <c r="AM1899" s="259" t="s">
        <v>153</v>
      </c>
      <c r="AN1899" s="5">
        <v>327607.49999999994</v>
      </c>
      <c r="AO1899" s="5" t="s">
        <v>268</v>
      </c>
    </row>
    <row r="1900" spans="29:41" x14ac:dyDescent="0.3">
      <c r="AC1900" s="258">
        <v>55</v>
      </c>
      <c r="AD1900" s="79">
        <v>50375</v>
      </c>
      <c r="AE1900" s="244" t="s">
        <v>180</v>
      </c>
      <c r="AF1900" s="5">
        <v>6895.6196960181678</v>
      </c>
      <c r="AG1900" s="5">
        <v>433.28344209478365</v>
      </c>
      <c r="AH1900" s="5">
        <v>7328.9031381129516</v>
      </c>
      <c r="AI1900" s="5">
        <v>35548.472590817779</v>
      </c>
      <c r="AJ1900" s="5">
        <v>292059.02740918216</v>
      </c>
      <c r="AK1900" s="5">
        <v>111030.64518703028</v>
      </c>
      <c r="AL1900" s="259">
        <v>0.1225</v>
      </c>
      <c r="AM1900" s="259" t="s">
        <v>153</v>
      </c>
      <c r="AN1900" s="5">
        <v>327607.49999999994</v>
      </c>
      <c r="AO1900" s="5" t="s">
        <v>268</v>
      </c>
    </row>
    <row r="1901" spans="29:41" x14ac:dyDescent="0.3">
      <c r="AC1901" s="258">
        <v>56</v>
      </c>
      <c r="AD1901" s="79">
        <v>50406</v>
      </c>
      <c r="AE1901" s="244" t="s">
        <v>180</v>
      </c>
      <c r="AF1901" s="5">
        <v>6966.0124804150209</v>
      </c>
      <c r="AG1901" s="5">
        <v>362.89065769793149</v>
      </c>
      <c r="AH1901" s="5">
        <v>7328.9031381129525</v>
      </c>
      <c r="AI1901" s="5">
        <v>28582.460110402757</v>
      </c>
      <c r="AJ1901" s="5">
        <v>299025.03988959716</v>
      </c>
      <c r="AK1901" s="5">
        <v>111393.53584472822</v>
      </c>
      <c r="AL1901" s="259">
        <v>0.1225</v>
      </c>
      <c r="AM1901" s="259" t="s">
        <v>153</v>
      </c>
      <c r="AN1901" s="5">
        <v>327607.49999999994</v>
      </c>
      <c r="AO1901" s="5" t="s">
        <v>268</v>
      </c>
    </row>
    <row r="1902" spans="29:41" x14ac:dyDescent="0.3">
      <c r="AC1902" s="258">
        <v>57</v>
      </c>
      <c r="AD1902" s="79">
        <v>50437</v>
      </c>
      <c r="AE1902" s="244" t="s">
        <v>180</v>
      </c>
      <c r="AF1902" s="5">
        <v>7037.123857819257</v>
      </c>
      <c r="AG1902" s="5">
        <v>291.7792802936948</v>
      </c>
      <c r="AH1902" s="5">
        <v>7328.9031381129516</v>
      </c>
      <c r="AI1902" s="5">
        <v>21545.3362525835</v>
      </c>
      <c r="AJ1902" s="5">
        <v>306062.1637474164</v>
      </c>
      <c r="AK1902" s="5">
        <v>111685.31512502191</v>
      </c>
      <c r="AL1902" s="259">
        <v>0.1225</v>
      </c>
      <c r="AM1902" s="259" t="s">
        <v>153</v>
      </c>
      <c r="AN1902" s="5">
        <v>327607.49999999994</v>
      </c>
      <c r="AO1902" s="5" t="s">
        <v>268</v>
      </c>
    </row>
    <row r="1903" spans="29:41" x14ac:dyDescent="0.3">
      <c r="AC1903" s="258">
        <v>58</v>
      </c>
      <c r="AD1903" s="79">
        <v>50465</v>
      </c>
      <c r="AE1903" s="244" t="s">
        <v>180</v>
      </c>
      <c r="AF1903" s="5">
        <v>7108.9611638678271</v>
      </c>
      <c r="AG1903" s="5">
        <v>219.94197424512322</v>
      </c>
      <c r="AH1903" s="5">
        <v>7328.9031381129507</v>
      </c>
      <c r="AI1903" s="5">
        <v>14436.375088715673</v>
      </c>
      <c r="AJ1903" s="5">
        <v>313171.12491128425</v>
      </c>
      <c r="AK1903" s="5">
        <v>111905.25709926704</v>
      </c>
      <c r="AL1903" s="259">
        <v>0.1225</v>
      </c>
      <c r="AM1903" s="259" t="s">
        <v>153</v>
      </c>
      <c r="AN1903" s="5">
        <v>327607.49999999994</v>
      </c>
      <c r="AO1903" s="5" t="s">
        <v>268</v>
      </c>
    </row>
    <row r="1904" spans="29:41" x14ac:dyDescent="0.3">
      <c r="AC1904" s="258">
        <v>59</v>
      </c>
      <c r="AD1904" s="79">
        <v>50496</v>
      </c>
      <c r="AE1904" s="244" t="s">
        <v>180</v>
      </c>
      <c r="AF1904" s="5">
        <v>7181.5318090823121</v>
      </c>
      <c r="AG1904" s="5">
        <v>147.37132903063915</v>
      </c>
      <c r="AH1904" s="5">
        <v>7328.9031381129516</v>
      </c>
      <c r="AI1904" s="5">
        <v>7254.8432796333609</v>
      </c>
      <c r="AJ1904" s="5">
        <v>320352.65672036656</v>
      </c>
      <c r="AK1904" s="5">
        <v>112052.62842829767</v>
      </c>
      <c r="AL1904" s="259">
        <v>0.1225</v>
      </c>
      <c r="AM1904" s="259" t="s">
        <v>153</v>
      </c>
      <c r="AN1904" s="5">
        <v>327607.49999999994</v>
      </c>
      <c r="AO1904" s="5" t="s">
        <v>268</v>
      </c>
    </row>
    <row r="1905" spans="29:41" x14ac:dyDescent="0.3">
      <c r="AC1905" s="258">
        <v>60</v>
      </c>
      <c r="AD1905" s="79">
        <v>50526</v>
      </c>
      <c r="AE1905" s="244" t="s">
        <v>180</v>
      </c>
      <c r="AF1905" s="5">
        <v>7254.8432796333609</v>
      </c>
      <c r="AG1905" s="5">
        <v>74.059858479590559</v>
      </c>
      <c r="AH1905" s="5">
        <v>7328.9031381129516</v>
      </c>
      <c r="AI1905" s="5">
        <v>-1.7053025658242404E-13</v>
      </c>
      <c r="AJ1905" s="5">
        <v>327607.49999999994</v>
      </c>
      <c r="AK1905" s="5">
        <v>112126.68828677727</v>
      </c>
      <c r="AL1905" s="259">
        <v>0.1225</v>
      </c>
      <c r="AM1905" s="259" t="s">
        <v>153</v>
      </c>
      <c r="AN1905" s="5">
        <v>327607.49999999994</v>
      </c>
      <c r="AO1905" s="5" t="s">
        <v>268</v>
      </c>
    </row>
    <row r="1906" spans="29:41" x14ac:dyDescent="0.3">
      <c r="AC1906" s="258">
        <v>0</v>
      </c>
      <c r="AD1906" s="79">
        <v>48731</v>
      </c>
      <c r="AE1906" s="244" t="s">
        <v>181</v>
      </c>
      <c r="AF1906" s="5">
        <v>0</v>
      </c>
      <c r="AG1906" s="5">
        <v>0</v>
      </c>
      <c r="AH1906" s="5">
        <v>0</v>
      </c>
      <c r="AI1906" s="5">
        <v>218404.99999999997</v>
      </c>
      <c r="AJ1906" s="5">
        <v>0</v>
      </c>
      <c r="AK1906" s="5">
        <v>0</v>
      </c>
      <c r="AL1906" s="259">
        <v>9.7500000000000003E-2</v>
      </c>
      <c r="AM1906" s="259" t="s">
        <v>144</v>
      </c>
      <c r="AN1906" s="5">
        <v>218404.99999999997</v>
      </c>
      <c r="AO1906" s="5" t="s">
        <v>268</v>
      </c>
    </row>
    <row r="1907" spans="29:41" x14ac:dyDescent="0.3">
      <c r="AC1907" s="258">
        <v>1</v>
      </c>
      <c r="AD1907" s="79">
        <v>48761</v>
      </c>
      <c r="AE1907" s="244" t="s">
        <v>181</v>
      </c>
      <c r="AF1907" s="5">
        <v>1823.0912346014263</v>
      </c>
      <c r="AG1907" s="5">
        <v>1774.5406249999999</v>
      </c>
      <c r="AH1907" s="5">
        <v>3597.6318596014262</v>
      </c>
      <c r="AI1907" s="5">
        <v>216581.90876539855</v>
      </c>
      <c r="AJ1907" s="5">
        <v>1823.0912346014263</v>
      </c>
      <c r="AK1907" s="5">
        <v>1774.5406249999999</v>
      </c>
      <c r="AL1907" s="259">
        <v>9.7500000000000003E-2</v>
      </c>
      <c r="AM1907" s="259" t="s">
        <v>144</v>
      </c>
      <c r="AN1907" s="5">
        <v>218404.99999999997</v>
      </c>
      <c r="AO1907" s="5" t="s">
        <v>268</v>
      </c>
    </row>
    <row r="1908" spans="29:41" x14ac:dyDescent="0.3">
      <c r="AC1908" s="258">
        <v>2</v>
      </c>
      <c r="AD1908" s="79">
        <v>48792</v>
      </c>
      <c r="AE1908" s="244" t="s">
        <v>181</v>
      </c>
      <c r="AF1908" s="5">
        <v>1837.9038508825624</v>
      </c>
      <c r="AG1908" s="5">
        <v>1759.7280087188633</v>
      </c>
      <c r="AH1908" s="5">
        <v>3597.6318596014257</v>
      </c>
      <c r="AI1908" s="5">
        <v>214744.00491451597</v>
      </c>
      <c r="AJ1908" s="5">
        <v>3660.995085483989</v>
      </c>
      <c r="AK1908" s="5">
        <v>3534.2686337188634</v>
      </c>
      <c r="AL1908" s="259">
        <v>9.7500000000000003E-2</v>
      </c>
      <c r="AM1908" s="259" t="s">
        <v>144</v>
      </c>
      <c r="AN1908" s="5">
        <v>218404.99999999997</v>
      </c>
      <c r="AO1908" s="5" t="s">
        <v>268</v>
      </c>
    </row>
    <row r="1909" spans="29:41" x14ac:dyDescent="0.3">
      <c r="AC1909" s="258">
        <v>3</v>
      </c>
      <c r="AD1909" s="79">
        <v>48823</v>
      </c>
      <c r="AE1909" s="244" t="s">
        <v>181</v>
      </c>
      <c r="AF1909" s="5">
        <v>1852.8368196709835</v>
      </c>
      <c r="AG1909" s="5">
        <v>1744.7950399304423</v>
      </c>
      <c r="AH1909" s="5">
        <v>3597.6318596014257</v>
      </c>
      <c r="AI1909" s="5">
        <v>212891.16809484499</v>
      </c>
      <c r="AJ1909" s="5">
        <v>5513.8319051549724</v>
      </c>
      <c r="AK1909" s="5">
        <v>5279.0636736493052</v>
      </c>
      <c r="AL1909" s="259">
        <v>9.7500000000000003E-2</v>
      </c>
      <c r="AM1909" s="259" t="s">
        <v>144</v>
      </c>
      <c r="AN1909" s="5">
        <v>218404.99999999997</v>
      </c>
      <c r="AO1909" s="5" t="s">
        <v>268</v>
      </c>
    </row>
    <row r="1910" spans="29:41" x14ac:dyDescent="0.3">
      <c r="AC1910" s="258">
        <v>4</v>
      </c>
      <c r="AD1910" s="79">
        <v>48853</v>
      </c>
      <c r="AE1910" s="244" t="s">
        <v>181</v>
      </c>
      <c r="AF1910" s="5">
        <v>1867.8911188308095</v>
      </c>
      <c r="AG1910" s="5">
        <v>1729.7407407706157</v>
      </c>
      <c r="AH1910" s="5">
        <v>3597.6318596014253</v>
      </c>
      <c r="AI1910" s="5">
        <v>211023.2769760142</v>
      </c>
      <c r="AJ1910" s="5">
        <v>7381.7230239857818</v>
      </c>
      <c r="AK1910" s="5">
        <v>7008.8044144199212</v>
      </c>
      <c r="AL1910" s="259">
        <v>9.7500000000000003E-2</v>
      </c>
      <c r="AM1910" s="259" t="s">
        <v>144</v>
      </c>
      <c r="AN1910" s="5">
        <v>218404.99999999997</v>
      </c>
      <c r="AO1910" s="5" t="s">
        <v>268</v>
      </c>
    </row>
    <row r="1911" spans="29:41" x14ac:dyDescent="0.3">
      <c r="AC1911" s="258">
        <v>5</v>
      </c>
      <c r="AD1911" s="79">
        <v>48884</v>
      </c>
      <c r="AE1911" s="244" t="s">
        <v>181</v>
      </c>
      <c r="AF1911" s="5">
        <v>1883.0677341713103</v>
      </c>
      <c r="AG1911" s="5">
        <v>1714.5641254301154</v>
      </c>
      <c r="AH1911" s="5">
        <v>3597.6318596014257</v>
      </c>
      <c r="AI1911" s="5">
        <v>209140.20924184288</v>
      </c>
      <c r="AJ1911" s="5">
        <v>9264.7907581570926</v>
      </c>
      <c r="AK1911" s="5">
        <v>8723.3685398500365</v>
      </c>
      <c r="AL1911" s="259">
        <v>9.7500000000000003E-2</v>
      </c>
      <c r="AM1911" s="259" t="s">
        <v>144</v>
      </c>
      <c r="AN1911" s="5">
        <v>218404.99999999997</v>
      </c>
      <c r="AO1911" s="5" t="s">
        <v>268</v>
      </c>
    </row>
    <row r="1912" spans="29:41" x14ac:dyDescent="0.3">
      <c r="AC1912" s="258">
        <v>6</v>
      </c>
      <c r="AD1912" s="79">
        <v>48914</v>
      </c>
      <c r="AE1912" s="244" t="s">
        <v>181</v>
      </c>
      <c r="AF1912" s="5">
        <v>1898.3676595114523</v>
      </c>
      <c r="AG1912" s="5">
        <v>1699.2642000899734</v>
      </c>
      <c r="AH1912" s="5">
        <v>3597.6318596014257</v>
      </c>
      <c r="AI1912" s="5">
        <v>207241.84158233143</v>
      </c>
      <c r="AJ1912" s="5">
        <v>11163.158417668545</v>
      </c>
      <c r="AK1912" s="5">
        <v>10422.632739940011</v>
      </c>
      <c r="AL1912" s="259">
        <v>9.7500000000000003E-2</v>
      </c>
      <c r="AM1912" s="259" t="s">
        <v>144</v>
      </c>
      <c r="AN1912" s="5">
        <v>218404.99999999997</v>
      </c>
      <c r="AO1912" s="5" t="s">
        <v>268</v>
      </c>
    </row>
    <row r="1913" spans="29:41" x14ac:dyDescent="0.3">
      <c r="AC1913" s="258">
        <v>7</v>
      </c>
      <c r="AD1913" s="79">
        <v>48945</v>
      </c>
      <c r="AE1913" s="244" t="s">
        <v>181</v>
      </c>
      <c r="AF1913" s="5">
        <v>1913.7918967449832</v>
      </c>
      <c r="AG1913" s="5">
        <v>1683.839962856443</v>
      </c>
      <c r="AH1913" s="5">
        <v>3597.6318596014262</v>
      </c>
      <c r="AI1913" s="5">
        <v>205328.04968558645</v>
      </c>
      <c r="AJ1913" s="5">
        <v>13076.950314413527</v>
      </c>
      <c r="AK1913" s="5">
        <v>12106.472702796455</v>
      </c>
      <c r="AL1913" s="259">
        <v>9.7500000000000003E-2</v>
      </c>
      <c r="AM1913" s="259" t="s">
        <v>144</v>
      </c>
      <c r="AN1913" s="5">
        <v>218404.99999999997</v>
      </c>
      <c r="AO1913" s="5" t="s">
        <v>268</v>
      </c>
    </row>
    <row r="1914" spans="29:41" x14ac:dyDescent="0.3">
      <c r="AC1914" s="258">
        <v>8</v>
      </c>
      <c r="AD1914" s="79">
        <v>48976</v>
      </c>
      <c r="AE1914" s="244" t="s">
        <v>181</v>
      </c>
      <c r="AF1914" s="5">
        <v>1929.3414559060359</v>
      </c>
      <c r="AG1914" s="5">
        <v>1668.2904036953898</v>
      </c>
      <c r="AH1914" s="5">
        <v>3597.6318596014257</v>
      </c>
      <c r="AI1914" s="5">
        <v>203398.7082296804</v>
      </c>
      <c r="AJ1914" s="5">
        <v>15006.291770319564</v>
      </c>
      <c r="AK1914" s="5">
        <v>13774.763106491844</v>
      </c>
      <c r="AL1914" s="259">
        <v>9.7500000000000003E-2</v>
      </c>
      <c r="AM1914" s="259" t="s">
        <v>144</v>
      </c>
      <c r="AN1914" s="5">
        <v>218404.99999999997</v>
      </c>
      <c r="AO1914" s="5" t="s">
        <v>268</v>
      </c>
    </row>
    <row r="1915" spans="29:41" x14ac:dyDescent="0.3">
      <c r="AC1915" s="258">
        <v>9</v>
      </c>
      <c r="AD1915" s="79">
        <v>49004</v>
      </c>
      <c r="AE1915" s="244" t="s">
        <v>181</v>
      </c>
      <c r="AF1915" s="5">
        <v>1945.0173552352719</v>
      </c>
      <c r="AG1915" s="5">
        <v>1652.6145043661534</v>
      </c>
      <c r="AH1915" s="5">
        <v>3597.6318596014253</v>
      </c>
      <c r="AI1915" s="5">
        <v>201453.69087444514</v>
      </c>
      <c r="AJ1915" s="5">
        <v>16951.309125554835</v>
      </c>
      <c r="AK1915" s="5">
        <v>15427.377610857997</v>
      </c>
      <c r="AL1915" s="259">
        <v>9.7500000000000003E-2</v>
      </c>
      <c r="AM1915" s="259" t="s">
        <v>144</v>
      </c>
      <c r="AN1915" s="5">
        <v>218404.99999999997</v>
      </c>
      <c r="AO1915" s="5" t="s">
        <v>268</v>
      </c>
    </row>
    <row r="1916" spans="29:41" x14ac:dyDescent="0.3">
      <c r="AC1916" s="258">
        <v>10</v>
      </c>
      <c r="AD1916" s="79">
        <v>49035</v>
      </c>
      <c r="AE1916" s="244" t="s">
        <v>181</v>
      </c>
      <c r="AF1916" s="5">
        <v>1960.8206212465584</v>
      </c>
      <c r="AG1916" s="5">
        <v>1636.8112383548669</v>
      </c>
      <c r="AH1916" s="5">
        <v>3597.6318596014253</v>
      </c>
      <c r="AI1916" s="5">
        <v>199492.87025319858</v>
      </c>
      <c r="AJ1916" s="5">
        <v>18912.129746801395</v>
      </c>
      <c r="AK1916" s="5">
        <v>17064.188849212864</v>
      </c>
      <c r="AL1916" s="259">
        <v>9.7500000000000003E-2</v>
      </c>
      <c r="AM1916" s="259" t="s">
        <v>144</v>
      </c>
      <c r="AN1916" s="5">
        <v>218404.99999999997</v>
      </c>
      <c r="AO1916" s="5" t="s">
        <v>268</v>
      </c>
    </row>
    <row r="1917" spans="29:41" x14ac:dyDescent="0.3">
      <c r="AC1917" s="258">
        <v>11</v>
      </c>
      <c r="AD1917" s="79">
        <v>49065</v>
      </c>
      <c r="AE1917" s="244" t="s">
        <v>181</v>
      </c>
      <c r="AF1917" s="5">
        <v>1976.7522887941873</v>
      </c>
      <c r="AG1917" s="5">
        <v>1620.8795708072385</v>
      </c>
      <c r="AH1917" s="5">
        <v>3597.6318596014257</v>
      </c>
      <c r="AI1917" s="5">
        <v>197516.1179644044</v>
      </c>
      <c r="AJ1917" s="5">
        <v>20888.882035595583</v>
      </c>
      <c r="AK1917" s="5">
        <v>18685.068420020103</v>
      </c>
      <c r="AL1917" s="259">
        <v>9.7500000000000003E-2</v>
      </c>
      <c r="AM1917" s="259" t="s">
        <v>144</v>
      </c>
      <c r="AN1917" s="5">
        <v>218404.99999999997</v>
      </c>
      <c r="AO1917" s="5" t="s">
        <v>268</v>
      </c>
    </row>
    <row r="1918" spans="29:41" x14ac:dyDescent="0.3">
      <c r="AC1918" s="258">
        <v>12</v>
      </c>
      <c r="AD1918" s="79">
        <v>49096</v>
      </c>
      <c r="AE1918" s="244" t="s">
        <v>181</v>
      </c>
      <c r="AF1918" s="5">
        <v>1992.8134011406403</v>
      </c>
      <c r="AG1918" s="5">
        <v>1604.8184584607859</v>
      </c>
      <c r="AH1918" s="5">
        <v>3597.6318596014262</v>
      </c>
      <c r="AI1918" s="5">
        <v>195523.30456326375</v>
      </c>
      <c r="AJ1918" s="5">
        <v>22881.695436736223</v>
      </c>
      <c r="AK1918" s="5">
        <v>20289.886878480887</v>
      </c>
      <c r="AL1918" s="259">
        <v>9.7500000000000003E-2</v>
      </c>
      <c r="AM1918" s="259" t="s">
        <v>144</v>
      </c>
      <c r="AN1918" s="5">
        <v>218404.99999999997</v>
      </c>
      <c r="AO1918" s="5" t="s">
        <v>268</v>
      </c>
    </row>
    <row r="1919" spans="29:41" x14ac:dyDescent="0.3">
      <c r="AC1919" s="258">
        <v>13</v>
      </c>
      <c r="AD1919" s="79">
        <v>49126</v>
      </c>
      <c r="AE1919" s="244" t="s">
        <v>181</v>
      </c>
      <c r="AF1919" s="5">
        <v>2009.0050100249077</v>
      </c>
      <c r="AG1919" s="5">
        <v>1588.626849576518</v>
      </c>
      <c r="AH1919" s="5">
        <v>3597.6318596014257</v>
      </c>
      <c r="AI1919" s="5">
        <v>193514.29955323884</v>
      </c>
      <c r="AJ1919" s="5">
        <v>24890.70044676113</v>
      </c>
      <c r="AK1919" s="5">
        <v>21878.513728057405</v>
      </c>
      <c r="AL1919" s="259">
        <v>9.7500000000000003E-2</v>
      </c>
      <c r="AM1919" s="259" t="s">
        <v>144</v>
      </c>
      <c r="AN1919" s="5">
        <v>218404.99999999997</v>
      </c>
      <c r="AO1919" s="5" t="s">
        <v>268</v>
      </c>
    </row>
    <row r="1920" spans="29:41" x14ac:dyDescent="0.3">
      <c r="AC1920" s="258">
        <v>14</v>
      </c>
      <c r="AD1920" s="79">
        <v>49157</v>
      </c>
      <c r="AE1920" s="244" t="s">
        <v>181</v>
      </c>
      <c r="AF1920" s="5">
        <v>2025.3281757313605</v>
      </c>
      <c r="AG1920" s="5">
        <v>1572.3036838700657</v>
      </c>
      <c r="AH1920" s="5">
        <v>3597.6318596014262</v>
      </c>
      <c r="AI1920" s="5">
        <v>191488.97137750749</v>
      </c>
      <c r="AJ1920" s="5">
        <v>26916.028622492489</v>
      </c>
      <c r="AK1920" s="5">
        <v>23450.81741192747</v>
      </c>
      <c r="AL1920" s="259">
        <v>9.7500000000000003E-2</v>
      </c>
      <c r="AM1920" s="259" t="s">
        <v>144</v>
      </c>
      <c r="AN1920" s="5">
        <v>218404.99999999997</v>
      </c>
      <c r="AO1920" s="5" t="s">
        <v>268</v>
      </c>
    </row>
    <row r="1921" spans="29:41" x14ac:dyDescent="0.3">
      <c r="AC1921" s="258">
        <v>15</v>
      </c>
      <c r="AD1921" s="79">
        <v>49188</v>
      </c>
      <c r="AE1921" s="244" t="s">
        <v>181</v>
      </c>
      <c r="AF1921" s="5">
        <v>2041.7839671591773</v>
      </c>
      <c r="AG1921" s="5">
        <v>1555.8478924422484</v>
      </c>
      <c r="AH1921" s="5">
        <v>3597.6318596014257</v>
      </c>
      <c r="AI1921" s="5">
        <v>189447.18741034833</v>
      </c>
      <c r="AJ1921" s="5">
        <v>28957.812589651665</v>
      </c>
      <c r="AK1921" s="5">
        <v>25006.665304369719</v>
      </c>
      <c r="AL1921" s="259">
        <v>9.7500000000000003E-2</v>
      </c>
      <c r="AM1921" s="259" t="s">
        <v>144</v>
      </c>
      <c r="AN1921" s="5">
        <v>218404.99999999997</v>
      </c>
      <c r="AO1921" s="5" t="s">
        <v>268</v>
      </c>
    </row>
    <row r="1922" spans="29:41" x14ac:dyDescent="0.3">
      <c r="AC1922" s="258">
        <v>16</v>
      </c>
      <c r="AD1922" s="79">
        <v>49218</v>
      </c>
      <c r="AE1922" s="244" t="s">
        <v>181</v>
      </c>
      <c r="AF1922" s="5">
        <v>2058.3734618923459</v>
      </c>
      <c r="AG1922" s="5">
        <v>1539.2583977090803</v>
      </c>
      <c r="AH1922" s="5">
        <v>3597.6318596014262</v>
      </c>
      <c r="AI1922" s="5">
        <v>187388.81394845599</v>
      </c>
      <c r="AJ1922" s="5">
        <v>31016.186051544009</v>
      </c>
      <c r="AK1922" s="5">
        <v>26545.923702078799</v>
      </c>
      <c r="AL1922" s="259">
        <v>9.7500000000000003E-2</v>
      </c>
      <c r="AM1922" s="259" t="s">
        <v>144</v>
      </c>
      <c r="AN1922" s="5">
        <v>218404.99999999997</v>
      </c>
      <c r="AO1922" s="5" t="s">
        <v>268</v>
      </c>
    </row>
    <row r="1923" spans="29:41" x14ac:dyDescent="0.3">
      <c r="AC1923" s="258">
        <v>17</v>
      </c>
      <c r="AD1923" s="79">
        <v>49249</v>
      </c>
      <c r="AE1923" s="244" t="s">
        <v>181</v>
      </c>
      <c r="AF1923" s="5">
        <v>2075.0977462702217</v>
      </c>
      <c r="AG1923" s="5">
        <v>1522.5341133312049</v>
      </c>
      <c r="AH1923" s="5">
        <v>3597.6318596014266</v>
      </c>
      <c r="AI1923" s="5">
        <v>185313.71620218578</v>
      </c>
      <c r="AJ1923" s="5">
        <v>33091.283797814234</v>
      </c>
      <c r="AK1923" s="5">
        <v>28068.457815410002</v>
      </c>
      <c r="AL1923" s="259">
        <v>9.7500000000000003E-2</v>
      </c>
      <c r="AM1923" s="259" t="s">
        <v>144</v>
      </c>
      <c r="AN1923" s="5">
        <v>218404.99999999997</v>
      </c>
      <c r="AO1923" s="5" t="s">
        <v>268</v>
      </c>
    </row>
    <row r="1924" spans="29:41" x14ac:dyDescent="0.3">
      <c r="AC1924" s="258">
        <v>18</v>
      </c>
      <c r="AD1924" s="79">
        <v>49279</v>
      </c>
      <c r="AE1924" s="244" t="s">
        <v>181</v>
      </c>
      <c r="AF1924" s="5">
        <v>2091.9579154586672</v>
      </c>
      <c r="AG1924" s="5">
        <v>1505.6739441427594</v>
      </c>
      <c r="AH1924" s="5">
        <v>3597.6318596014266</v>
      </c>
      <c r="AI1924" s="5">
        <v>183221.75828672713</v>
      </c>
      <c r="AJ1924" s="5">
        <v>35183.241713272902</v>
      </c>
      <c r="AK1924" s="5">
        <v>29574.131759552762</v>
      </c>
      <c r="AL1924" s="259">
        <v>9.7500000000000003E-2</v>
      </c>
      <c r="AM1924" s="259" t="s">
        <v>144</v>
      </c>
      <c r="AN1924" s="5">
        <v>218404.99999999997</v>
      </c>
      <c r="AO1924" s="5" t="s">
        <v>268</v>
      </c>
    </row>
    <row r="1925" spans="29:41" x14ac:dyDescent="0.3">
      <c r="AC1925" s="258">
        <v>19</v>
      </c>
      <c r="AD1925" s="79">
        <v>49310</v>
      </c>
      <c r="AE1925" s="244" t="s">
        <v>181</v>
      </c>
      <c r="AF1925" s="5">
        <v>2108.9550735217681</v>
      </c>
      <c r="AG1925" s="5">
        <v>1488.6767860796579</v>
      </c>
      <c r="AH1925" s="5">
        <v>3597.6318596014262</v>
      </c>
      <c r="AI1925" s="5">
        <v>181112.80321320536</v>
      </c>
      <c r="AJ1925" s="5">
        <v>37292.196786794673</v>
      </c>
      <c r="AK1925" s="5">
        <v>31062.808545632419</v>
      </c>
      <c r="AL1925" s="259">
        <v>9.7500000000000003E-2</v>
      </c>
      <c r="AM1925" s="259" t="s">
        <v>144</v>
      </c>
      <c r="AN1925" s="5">
        <v>218404.99999999997</v>
      </c>
      <c r="AO1925" s="5" t="s">
        <v>268</v>
      </c>
    </row>
    <row r="1926" spans="29:41" x14ac:dyDescent="0.3">
      <c r="AC1926" s="258">
        <v>20</v>
      </c>
      <c r="AD1926" s="79">
        <v>49341</v>
      </c>
      <c r="AE1926" s="244" t="s">
        <v>181</v>
      </c>
      <c r="AF1926" s="5">
        <v>2126.0903334941331</v>
      </c>
      <c r="AG1926" s="5">
        <v>1471.5415261072935</v>
      </c>
      <c r="AH1926" s="5">
        <v>3597.6318596014266</v>
      </c>
      <c r="AI1926" s="5">
        <v>178986.71287971124</v>
      </c>
      <c r="AJ1926" s="5">
        <v>39418.287120288805</v>
      </c>
      <c r="AK1926" s="5">
        <v>32534.350071739711</v>
      </c>
      <c r="AL1926" s="259">
        <v>9.7500000000000003E-2</v>
      </c>
      <c r="AM1926" s="259" t="s">
        <v>144</v>
      </c>
      <c r="AN1926" s="5">
        <v>218404.99999999997</v>
      </c>
      <c r="AO1926" s="5" t="s">
        <v>268</v>
      </c>
    </row>
    <row r="1927" spans="29:41" x14ac:dyDescent="0.3">
      <c r="AC1927" s="258">
        <v>21</v>
      </c>
      <c r="AD1927" s="79">
        <v>49369</v>
      </c>
      <c r="AE1927" s="244" t="s">
        <v>181</v>
      </c>
      <c r="AF1927" s="5">
        <v>2143.364817453773</v>
      </c>
      <c r="AG1927" s="5">
        <v>1454.2670421476539</v>
      </c>
      <c r="AH1927" s="5">
        <v>3597.6318596014266</v>
      </c>
      <c r="AI1927" s="5">
        <v>176843.34806225746</v>
      </c>
      <c r="AJ1927" s="5">
        <v>41561.651937742579</v>
      </c>
      <c r="AK1927" s="5">
        <v>33988.617113887361</v>
      </c>
      <c r="AL1927" s="259">
        <v>9.7500000000000003E-2</v>
      </c>
      <c r="AM1927" s="259" t="s">
        <v>144</v>
      </c>
      <c r="AN1927" s="5">
        <v>218404.99999999997</v>
      </c>
      <c r="AO1927" s="5" t="s">
        <v>268</v>
      </c>
    </row>
    <row r="1928" spans="29:41" x14ac:dyDescent="0.3">
      <c r="AC1928" s="258">
        <v>22</v>
      </c>
      <c r="AD1928" s="79">
        <v>49400</v>
      </c>
      <c r="AE1928" s="244" t="s">
        <v>181</v>
      </c>
      <c r="AF1928" s="5">
        <v>2160.779656595585</v>
      </c>
      <c r="AG1928" s="5">
        <v>1436.8522030058418</v>
      </c>
      <c r="AH1928" s="5">
        <v>3597.6318596014266</v>
      </c>
      <c r="AI1928" s="5">
        <v>174682.56840566188</v>
      </c>
      <c r="AJ1928" s="5">
        <v>43722.431594338166</v>
      </c>
      <c r="AK1928" s="5">
        <v>35425.469316893206</v>
      </c>
      <c r="AL1928" s="259">
        <v>9.7500000000000003E-2</v>
      </c>
      <c r="AM1928" s="259" t="s">
        <v>144</v>
      </c>
      <c r="AN1928" s="5">
        <v>218404.99999999997</v>
      </c>
      <c r="AO1928" s="5" t="s">
        <v>268</v>
      </c>
    </row>
    <row r="1929" spans="29:41" x14ac:dyDescent="0.3">
      <c r="AC1929" s="258">
        <v>23</v>
      </c>
      <c r="AD1929" s="79">
        <v>49430</v>
      </c>
      <c r="AE1929" s="244" t="s">
        <v>181</v>
      </c>
      <c r="AF1929" s="5">
        <v>2178.3359913054237</v>
      </c>
      <c r="AG1929" s="5">
        <v>1419.2958682960027</v>
      </c>
      <c r="AH1929" s="5">
        <v>3597.6318596014266</v>
      </c>
      <c r="AI1929" s="5">
        <v>172504.23241435646</v>
      </c>
      <c r="AJ1929" s="5">
        <v>45900.767585643589</v>
      </c>
      <c r="AK1929" s="5">
        <v>36844.765185189208</v>
      </c>
      <c r="AL1929" s="259">
        <v>9.7500000000000003E-2</v>
      </c>
      <c r="AM1929" s="259" t="s">
        <v>144</v>
      </c>
      <c r="AN1929" s="5">
        <v>218404.99999999997</v>
      </c>
      <c r="AO1929" s="5" t="s">
        <v>268</v>
      </c>
    </row>
    <row r="1930" spans="29:41" x14ac:dyDescent="0.3">
      <c r="AC1930" s="258">
        <v>24</v>
      </c>
      <c r="AD1930" s="79">
        <v>49461</v>
      </c>
      <c r="AE1930" s="244" t="s">
        <v>181</v>
      </c>
      <c r="AF1930" s="5">
        <v>2196.0349712347816</v>
      </c>
      <c r="AG1930" s="5">
        <v>1401.5968883666462</v>
      </c>
      <c r="AH1930" s="5">
        <v>3597.6318596014275</v>
      </c>
      <c r="AI1930" s="5">
        <v>170308.19744312169</v>
      </c>
      <c r="AJ1930" s="5">
        <v>48096.802556878371</v>
      </c>
      <c r="AK1930" s="5">
        <v>38246.362073555851</v>
      </c>
      <c r="AL1930" s="259">
        <v>9.7500000000000003E-2</v>
      </c>
      <c r="AM1930" s="259" t="s">
        <v>144</v>
      </c>
      <c r="AN1930" s="5">
        <v>218404.99999999997</v>
      </c>
      <c r="AO1930" s="5" t="s">
        <v>268</v>
      </c>
    </row>
    <row r="1931" spans="29:41" x14ac:dyDescent="0.3">
      <c r="AC1931" s="258">
        <v>25</v>
      </c>
      <c r="AD1931" s="79">
        <v>49491</v>
      </c>
      <c r="AE1931" s="244" t="s">
        <v>181</v>
      </c>
      <c r="AF1931" s="5">
        <v>2213.8777553760633</v>
      </c>
      <c r="AG1931" s="5">
        <v>1383.7541042253638</v>
      </c>
      <c r="AH1931" s="5">
        <v>3597.6318596014271</v>
      </c>
      <c r="AI1931" s="5">
        <v>168094.31968774562</v>
      </c>
      <c r="AJ1931" s="5">
        <v>50310.680312254437</v>
      </c>
      <c r="AK1931" s="5">
        <v>39630.116177781216</v>
      </c>
      <c r="AL1931" s="259">
        <v>9.7500000000000003E-2</v>
      </c>
      <c r="AM1931" s="259" t="s">
        <v>144</v>
      </c>
      <c r="AN1931" s="5">
        <v>218404.99999999997</v>
      </c>
      <c r="AO1931" s="5" t="s">
        <v>268</v>
      </c>
    </row>
    <row r="1932" spans="29:41" x14ac:dyDescent="0.3">
      <c r="AC1932" s="258">
        <v>26</v>
      </c>
      <c r="AD1932" s="79">
        <v>49522</v>
      </c>
      <c r="AE1932" s="244" t="s">
        <v>181</v>
      </c>
      <c r="AF1932" s="5">
        <v>2231.8655121384936</v>
      </c>
      <c r="AG1932" s="5">
        <v>1365.7663474629333</v>
      </c>
      <c r="AH1932" s="5">
        <v>3597.6318596014266</v>
      </c>
      <c r="AI1932" s="5">
        <v>165862.45417560713</v>
      </c>
      <c r="AJ1932" s="5">
        <v>52542.545824392932</v>
      </c>
      <c r="AK1932" s="5">
        <v>40995.882525244146</v>
      </c>
      <c r="AL1932" s="259">
        <v>9.7500000000000003E-2</v>
      </c>
      <c r="AM1932" s="259" t="s">
        <v>144</v>
      </c>
      <c r="AN1932" s="5">
        <v>218404.99999999997</v>
      </c>
      <c r="AO1932" s="5" t="s">
        <v>268</v>
      </c>
    </row>
    <row r="1933" spans="29:41" x14ac:dyDescent="0.3">
      <c r="AC1933" s="258">
        <v>27</v>
      </c>
      <c r="AD1933" s="79">
        <v>49553</v>
      </c>
      <c r="AE1933" s="244" t="s">
        <v>181</v>
      </c>
      <c r="AF1933" s="5">
        <v>2249.9994194246192</v>
      </c>
      <c r="AG1933" s="5">
        <v>1347.6324401768079</v>
      </c>
      <c r="AH1933" s="5">
        <v>3597.6318596014271</v>
      </c>
      <c r="AI1933" s="5">
        <v>163612.4547561825</v>
      </c>
      <c r="AJ1933" s="5">
        <v>54792.545243817549</v>
      </c>
      <c r="AK1933" s="5">
        <v>42343.514965420953</v>
      </c>
      <c r="AL1933" s="259">
        <v>9.7500000000000003E-2</v>
      </c>
      <c r="AM1933" s="259" t="s">
        <v>144</v>
      </c>
      <c r="AN1933" s="5">
        <v>218404.99999999997</v>
      </c>
      <c r="AO1933" s="5" t="s">
        <v>268</v>
      </c>
    </row>
    <row r="1934" spans="29:41" x14ac:dyDescent="0.3">
      <c r="AC1934" s="258">
        <v>28</v>
      </c>
      <c r="AD1934" s="79">
        <v>49583</v>
      </c>
      <c r="AE1934" s="244" t="s">
        <v>181</v>
      </c>
      <c r="AF1934" s="5">
        <v>2268.280664707444</v>
      </c>
      <c r="AG1934" s="5">
        <v>1329.3511948939829</v>
      </c>
      <c r="AH1934" s="5">
        <v>3597.6318596014271</v>
      </c>
      <c r="AI1934" s="5">
        <v>161344.17409147506</v>
      </c>
      <c r="AJ1934" s="5">
        <v>57060.825908524996</v>
      </c>
      <c r="AK1934" s="5">
        <v>43672.866160314938</v>
      </c>
      <c r="AL1934" s="259">
        <v>9.7500000000000003E-2</v>
      </c>
      <c r="AM1934" s="259" t="s">
        <v>144</v>
      </c>
      <c r="AN1934" s="5">
        <v>218404.99999999997</v>
      </c>
      <c r="AO1934" s="5" t="s">
        <v>268</v>
      </c>
    </row>
    <row r="1935" spans="29:41" x14ac:dyDescent="0.3">
      <c r="AC1935" s="258">
        <v>29</v>
      </c>
      <c r="AD1935" s="79">
        <v>49614</v>
      </c>
      <c r="AE1935" s="244" t="s">
        <v>181</v>
      </c>
      <c r="AF1935" s="5">
        <v>2286.7104451081923</v>
      </c>
      <c r="AG1935" s="5">
        <v>1310.9214144932348</v>
      </c>
      <c r="AH1935" s="5">
        <v>3597.6318596014271</v>
      </c>
      <c r="AI1935" s="5">
        <v>159057.46364636687</v>
      </c>
      <c r="AJ1935" s="5">
        <v>59347.536353633186</v>
      </c>
      <c r="AK1935" s="5">
        <v>44983.787574808171</v>
      </c>
      <c r="AL1935" s="259">
        <v>9.7500000000000003E-2</v>
      </c>
      <c r="AM1935" s="259" t="s">
        <v>144</v>
      </c>
      <c r="AN1935" s="5">
        <v>218404.99999999997</v>
      </c>
      <c r="AO1935" s="5" t="s">
        <v>268</v>
      </c>
    </row>
    <row r="1936" spans="29:41" x14ac:dyDescent="0.3">
      <c r="AC1936" s="258">
        <v>30</v>
      </c>
      <c r="AD1936" s="79">
        <v>49644</v>
      </c>
      <c r="AE1936" s="244" t="s">
        <v>181</v>
      </c>
      <c r="AF1936" s="5">
        <v>2305.2899674746959</v>
      </c>
      <c r="AG1936" s="5">
        <v>1292.341892126731</v>
      </c>
      <c r="AH1936" s="5">
        <v>3597.6318596014271</v>
      </c>
      <c r="AI1936" s="5">
        <v>156752.17367889217</v>
      </c>
      <c r="AJ1936" s="5">
        <v>61652.826321107881</v>
      </c>
      <c r="AK1936" s="5">
        <v>46276.129466934901</v>
      </c>
      <c r="AL1936" s="259">
        <v>9.7500000000000003E-2</v>
      </c>
      <c r="AM1936" s="259" t="s">
        <v>144</v>
      </c>
      <c r="AN1936" s="5">
        <v>218404.99999999997</v>
      </c>
      <c r="AO1936" s="5" t="s">
        <v>268</v>
      </c>
    </row>
    <row r="1937" spans="29:41" x14ac:dyDescent="0.3">
      <c r="AC1937" s="258">
        <v>31</v>
      </c>
      <c r="AD1937" s="79">
        <v>49675</v>
      </c>
      <c r="AE1937" s="244" t="s">
        <v>181</v>
      </c>
      <c r="AF1937" s="5">
        <v>2324.0204484604278</v>
      </c>
      <c r="AG1937" s="5">
        <v>1273.6114111409988</v>
      </c>
      <c r="AH1937" s="5">
        <v>3597.6318596014266</v>
      </c>
      <c r="AI1937" s="5">
        <v>154428.15323043175</v>
      </c>
      <c r="AJ1937" s="5">
        <v>63976.846769568307</v>
      </c>
      <c r="AK1937" s="5">
        <v>47549.7408780759</v>
      </c>
      <c r="AL1937" s="259">
        <v>9.7500000000000003E-2</v>
      </c>
      <c r="AM1937" s="259" t="s">
        <v>144</v>
      </c>
      <c r="AN1937" s="5">
        <v>218404.99999999997</v>
      </c>
      <c r="AO1937" s="5" t="s">
        <v>268</v>
      </c>
    </row>
    <row r="1938" spans="29:41" x14ac:dyDescent="0.3">
      <c r="AC1938" s="258">
        <v>32</v>
      </c>
      <c r="AD1938" s="79">
        <v>49706</v>
      </c>
      <c r="AE1938" s="244" t="s">
        <v>181</v>
      </c>
      <c r="AF1938" s="5">
        <v>2342.9031146041698</v>
      </c>
      <c r="AG1938" s="5">
        <v>1254.728744997258</v>
      </c>
      <c r="AH1938" s="5">
        <v>3597.6318596014275</v>
      </c>
      <c r="AI1938" s="5">
        <v>152085.25011582757</v>
      </c>
      <c r="AJ1938" s="5">
        <v>66319.749884172474</v>
      </c>
      <c r="AK1938" s="5">
        <v>48804.469623073157</v>
      </c>
      <c r="AL1938" s="259">
        <v>9.7500000000000003E-2</v>
      </c>
      <c r="AM1938" s="259" t="s">
        <v>144</v>
      </c>
      <c r="AN1938" s="5">
        <v>218404.99999999997</v>
      </c>
      <c r="AO1938" s="5" t="s">
        <v>268</v>
      </c>
    </row>
    <row r="1939" spans="29:41" x14ac:dyDescent="0.3">
      <c r="AC1939" s="258">
        <v>33</v>
      </c>
      <c r="AD1939" s="79">
        <v>49735</v>
      </c>
      <c r="AE1939" s="244" t="s">
        <v>181</v>
      </c>
      <c r="AF1939" s="5">
        <v>2361.9392024103281</v>
      </c>
      <c r="AG1939" s="5">
        <v>1235.692657191099</v>
      </c>
      <c r="AH1939" s="5">
        <v>3597.6318596014271</v>
      </c>
      <c r="AI1939" s="5">
        <v>149723.31091341726</v>
      </c>
      <c r="AJ1939" s="5">
        <v>68681.689086582803</v>
      </c>
      <c r="AK1939" s="5">
        <v>50040.162280264252</v>
      </c>
      <c r="AL1939" s="259">
        <v>9.7500000000000003E-2</v>
      </c>
      <c r="AM1939" s="259" t="s">
        <v>144</v>
      </c>
      <c r="AN1939" s="5">
        <v>218404.99999999997</v>
      </c>
      <c r="AO1939" s="5" t="s">
        <v>268</v>
      </c>
    </row>
    <row r="1940" spans="29:41" x14ac:dyDescent="0.3">
      <c r="AC1940" s="258">
        <v>34</v>
      </c>
      <c r="AD1940" s="79">
        <v>49766</v>
      </c>
      <c r="AE1940" s="244" t="s">
        <v>181</v>
      </c>
      <c r="AF1940" s="5">
        <v>2381.1299584299118</v>
      </c>
      <c r="AG1940" s="5">
        <v>1216.5019011715153</v>
      </c>
      <c r="AH1940" s="5">
        <v>3597.6318596014271</v>
      </c>
      <c r="AI1940" s="5">
        <v>147342.18095498736</v>
      </c>
      <c r="AJ1940" s="5">
        <v>71062.819045012715</v>
      </c>
      <c r="AK1940" s="5">
        <v>51256.664181435764</v>
      </c>
      <c r="AL1940" s="259">
        <v>9.7500000000000003E-2</v>
      </c>
      <c r="AM1940" s="259" t="s">
        <v>144</v>
      </c>
      <c r="AN1940" s="5">
        <v>218404.99999999997</v>
      </c>
      <c r="AO1940" s="5" t="s">
        <v>268</v>
      </c>
    </row>
    <row r="1941" spans="29:41" x14ac:dyDescent="0.3">
      <c r="AC1941" s="258">
        <v>35</v>
      </c>
      <c r="AD1941" s="79">
        <v>49796</v>
      </c>
      <c r="AE1941" s="244" t="s">
        <v>181</v>
      </c>
      <c r="AF1941" s="5">
        <v>2400.4766393421551</v>
      </c>
      <c r="AG1941" s="5">
        <v>1197.1552202592723</v>
      </c>
      <c r="AH1941" s="5">
        <v>3597.6318596014275</v>
      </c>
      <c r="AI1941" s="5">
        <v>144941.70431564521</v>
      </c>
      <c r="AJ1941" s="5">
        <v>73463.295684354875</v>
      </c>
      <c r="AK1941" s="5">
        <v>52453.819401695037</v>
      </c>
      <c r="AL1941" s="259">
        <v>9.7500000000000003E-2</v>
      </c>
      <c r="AM1941" s="259" t="s">
        <v>144</v>
      </c>
      <c r="AN1941" s="5">
        <v>218404.99999999997</v>
      </c>
      <c r="AO1941" s="5" t="s">
        <v>268</v>
      </c>
    </row>
    <row r="1942" spans="29:41" x14ac:dyDescent="0.3">
      <c r="AC1942" s="258">
        <v>36</v>
      </c>
      <c r="AD1942" s="79">
        <v>49827</v>
      </c>
      <c r="AE1942" s="244" t="s">
        <v>181</v>
      </c>
      <c r="AF1942" s="5">
        <v>2419.9805120368105</v>
      </c>
      <c r="AG1942" s="5">
        <v>1177.6513475646175</v>
      </c>
      <c r="AH1942" s="5">
        <v>3597.631859601428</v>
      </c>
      <c r="AI1942" s="5">
        <v>142521.72380360842</v>
      </c>
      <c r="AJ1942" s="5">
        <v>75883.276196391686</v>
      </c>
      <c r="AK1942" s="5">
        <v>53631.470749259657</v>
      </c>
      <c r="AL1942" s="259">
        <v>9.7500000000000003E-2</v>
      </c>
      <c r="AM1942" s="259" t="s">
        <v>144</v>
      </c>
      <c r="AN1942" s="5">
        <v>218404.99999999997</v>
      </c>
      <c r="AO1942" s="5" t="s">
        <v>268</v>
      </c>
    </row>
    <row r="1943" spans="29:41" x14ac:dyDescent="0.3">
      <c r="AC1943" s="258">
        <v>37</v>
      </c>
      <c r="AD1943" s="79">
        <v>49857</v>
      </c>
      <c r="AE1943" s="244" t="s">
        <v>181</v>
      </c>
      <c r="AF1943" s="5">
        <v>2439.6428536971107</v>
      </c>
      <c r="AG1943" s="5">
        <v>1157.9890059043184</v>
      </c>
      <c r="AH1943" s="5">
        <v>3597.6318596014289</v>
      </c>
      <c r="AI1943" s="5">
        <v>140082.08094991129</v>
      </c>
      <c r="AJ1943" s="5">
        <v>78322.919050088793</v>
      </c>
      <c r="AK1943" s="5">
        <v>54789.459755163974</v>
      </c>
      <c r="AL1943" s="259">
        <v>9.7500000000000003E-2</v>
      </c>
      <c r="AM1943" s="259" t="s">
        <v>144</v>
      </c>
      <c r="AN1943" s="5">
        <v>218404.99999999997</v>
      </c>
      <c r="AO1943" s="5" t="s">
        <v>268</v>
      </c>
    </row>
    <row r="1944" spans="29:41" x14ac:dyDescent="0.3">
      <c r="AC1944" s="258">
        <v>38</v>
      </c>
      <c r="AD1944" s="79">
        <v>49888</v>
      </c>
      <c r="AE1944" s="244" t="s">
        <v>181</v>
      </c>
      <c r="AF1944" s="5">
        <v>2459.4649518833985</v>
      </c>
      <c r="AG1944" s="5">
        <v>1138.1669077180293</v>
      </c>
      <c r="AH1944" s="5">
        <v>3597.6318596014275</v>
      </c>
      <c r="AI1944" s="5">
        <v>137622.6159980279</v>
      </c>
      <c r="AJ1944" s="5">
        <v>80782.384001972197</v>
      </c>
      <c r="AK1944" s="5">
        <v>55927.626662882001</v>
      </c>
      <c r="AL1944" s="259">
        <v>9.7500000000000003E-2</v>
      </c>
      <c r="AM1944" s="259" t="s">
        <v>144</v>
      </c>
      <c r="AN1944" s="5">
        <v>218404.99999999997</v>
      </c>
      <c r="AO1944" s="5" t="s">
        <v>268</v>
      </c>
    </row>
    <row r="1945" spans="29:41" x14ac:dyDescent="0.3">
      <c r="AC1945" s="258">
        <v>39</v>
      </c>
      <c r="AD1945" s="79">
        <v>49919</v>
      </c>
      <c r="AE1945" s="244" t="s">
        <v>181</v>
      </c>
      <c r="AF1945" s="5">
        <v>2479.4481046174515</v>
      </c>
      <c r="AG1945" s="5">
        <v>1118.1837549839768</v>
      </c>
      <c r="AH1945" s="5">
        <v>3597.6318596014285</v>
      </c>
      <c r="AI1945" s="5">
        <v>135143.16789341046</v>
      </c>
      <c r="AJ1945" s="5">
        <v>83261.832106589645</v>
      </c>
      <c r="AK1945" s="5">
        <v>57045.810417865978</v>
      </c>
      <c r="AL1945" s="259">
        <v>9.7500000000000003E-2</v>
      </c>
      <c r="AM1945" s="259" t="s">
        <v>144</v>
      </c>
      <c r="AN1945" s="5">
        <v>218404.99999999997</v>
      </c>
      <c r="AO1945" s="5" t="s">
        <v>268</v>
      </c>
    </row>
    <row r="1946" spans="29:41" x14ac:dyDescent="0.3">
      <c r="AC1946" s="258">
        <v>40</v>
      </c>
      <c r="AD1946" s="79">
        <v>49949</v>
      </c>
      <c r="AE1946" s="244" t="s">
        <v>181</v>
      </c>
      <c r="AF1946" s="5">
        <v>2499.5936204674681</v>
      </c>
      <c r="AG1946" s="5">
        <v>1098.0382391339599</v>
      </c>
      <c r="AH1946" s="5">
        <v>3597.631859601428</v>
      </c>
      <c r="AI1946" s="5">
        <v>132643.57427294299</v>
      </c>
      <c r="AJ1946" s="5">
        <v>85761.425727057111</v>
      </c>
      <c r="AK1946" s="5">
        <v>58143.848656999937</v>
      </c>
      <c r="AL1946" s="259">
        <v>9.7500000000000003E-2</v>
      </c>
      <c r="AM1946" s="259" t="s">
        <v>144</v>
      </c>
      <c r="AN1946" s="5">
        <v>218404.99999999997</v>
      </c>
      <c r="AO1946" s="5" t="s">
        <v>268</v>
      </c>
    </row>
    <row r="1947" spans="29:41" x14ac:dyDescent="0.3">
      <c r="AC1947" s="258">
        <v>41</v>
      </c>
      <c r="AD1947" s="79">
        <v>49980</v>
      </c>
      <c r="AE1947" s="244" t="s">
        <v>181</v>
      </c>
      <c r="AF1947" s="5">
        <v>2519.9028186337664</v>
      </c>
      <c r="AG1947" s="5">
        <v>1077.7290409676618</v>
      </c>
      <c r="AH1947" s="5">
        <v>3597.6318596014285</v>
      </c>
      <c r="AI1947" s="5">
        <v>130123.67145430922</v>
      </c>
      <c r="AJ1947" s="5">
        <v>88281.328545690878</v>
      </c>
      <c r="AK1947" s="5">
        <v>59221.577697967601</v>
      </c>
      <c r="AL1947" s="259">
        <v>9.7500000000000003E-2</v>
      </c>
      <c r="AM1947" s="259" t="s">
        <v>144</v>
      </c>
      <c r="AN1947" s="5">
        <v>218404.99999999997</v>
      </c>
      <c r="AO1947" s="5" t="s">
        <v>268</v>
      </c>
    </row>
    <row r="1948" spans="29:41" x14ac:dyDescent="0.3">
      <c r="AC1948" s="258">
        <v>42</v>
      </c>
      <c r="AD1948" s="79">
        <v>50010</v>
      </c>
      <c r="AE1948" s="244" t="s">
        <v>181</v>
      </c>
      <c r="AF1948" s="5">
        <v>2540.3770290351658</v>
      </c>
      <c r="AG1948" s="5">
        <v>1057.2548305662624</v>
      </c>
      <c r="AH1948" s="5">
        <v>3597.6318596014285</v>
      </c>
      <c r="AI1948" s="5">
        <v>127583.29442527406</v>
      </c>
      <c r="AJ1948" s="5">
        <v>90821.705574726046</v>
      </c>
      <c r="AK1948" s="5">
        <v>60278.832528533865</v>
      </c>
      <c r="AL1948" s="259">
        <v>9.7500000000000003E-2</v>
      </c>
      <c r="AM1948" s="259" t="s">
        <v>144</v>
      </c>
      <c r="AN1948" s="5">
        <v>218404.99999999997</v>
      </c>
      <c r="AO1948" s="5" t="s">
        <v>268</v>
      </c>
    </row>
    <row r="1949" spans="29:41" x14ac:dyDescent="0.3">
      <c r="AC1949" s="258">
        <v>43</v>
      </c>
      <c r="AD1949" s="79">
        <v>50041</v>
      </c>
      <c r="AE1949" s="244" t="s">
        <v>181</v>
      </c>
      <c r="AF1949" s="5">
        <v>2561.017592396076</v>
      </c>
      <c r="AG1949" s="5">
        <v>1036.6142672053518</v>
      </c>
      <c r="AH1949" s="5">
        <v>3597.631859601428</v>
      </c>
      <c r="AI1949" s="5">
        <v>125022.27683287798</v>
      </c>
      <c r="AJ1949" s="5">
        <v>93382.723167122123</v>
      </c>
      <c r="AK1949" s="5">
        <v>61315.446795739219</v>
      </c>
      <c r="AL1949" s="259">
        <v>9.7500000000000003E-2</v>
      </c>
      <c r="AM1949" s="259" t="s">
        <v>144</v>
      </c>
      <c r="AN1949" s="5">
        <v>218404.99999999997</v>
      </c>
      <c r="AO1949" s="5" t="s">
        <v>268</v>
      </c>
    </row>
    <row r="1950" spans="29:41" x14ac:dyDescent="0.3">
      <c r="AC1950" s="258">
        <v>44</v>
      </c>
      <c r="AD1950" s="79">
        <v>50072</v>
      </c>
      <c r="AE1950" s="244" t="s">
        <v>181</v>
      </c>
      <c r="AF1950" s="5">
        <v>2581.8258603342942</v>
      </c>
      <c r="AG1950" s="5">
        <v>1015.8059992671336</v>
      </c>
      <c r="AH1950" s="5">
        <v>3597.631859601428</v>
      </c>
      <c r="AI1950" s="5">
        <v>122440.45097254368</v>
      </c>
      <c r="AJ1950" s="5">
        <v>95964.549027456422</v>
      </c>
      <c r="AK1950" s="5">
        <v>62331.252795006352</v>
      </c>
      <c r="AL1950" s="259">
        <v>9.7500000000000003E-2</v>
      </c>
      <c r="AM1950" s="259" t="s">
        <v>144</v>
      </c>
      <c r="AN1950" s="5">
        <v>218404.99999999997</v>
      </c>
      <c r="AO1950" s="5" t="s">
        <v>268</v>
      </c>
    </row>
    <row r="1951" spans="29:41" x14ac:dyDescent="0.3">
      <c r="AC1951" s="258">
        <v>45</v>
      </c>
      <c r="AD1951" s="79">
        <v>50100</v>
      </c>
      <c r="AE1951" s="244" t="s">
        <v>181</v>
      </c>
      <c r="AF1951" s="5">
        <v>2602.80319544951</v>
      </c>
      <c r="AG1951" s="5">
        <v>994.82866415191745</v>
      </c>
      <c r="AH1951" s="5">
        <v>3597.6318596014275</v>
      </c>
      <c r="AI1951" s="5">
        <v>119837.64777709417</v>
      </c>
      <c r="AJ1951" s="5">
        <v>98567.352222905931</v>
      </c>
      <c r="AK1951" s="5">
        <v>63326.081459158268</v>
      </c>
      <c r="AL1951" s="259">
        <v>9.7500000000000003E-2</v>
      </c>
      <c r="AM1951" s="259" t="s">
        <v>144</v>
      </c>
      <c r="AN1951" s="5">
        <v>218404.99999999997</v>
      </c>
      <c r="AO1951" s="5" t="s">
        <v>268</v>
      </c>
    </row>
    <row r="1952" spans="29:41" x14ac:dyDescent="0.3">
      <c r="AC1952" s="258">
        <v>46</v>
      </c>
      <c r="AD1952" s="79">
        <v>50131</v>
      </c>
      <c r="AE1952" s="244" t="s">
        <v>181</v>
      </c>
      <c r="AF1952" s="5">
        <v>2623.9509714125375</v>
      </c>
      <c r="AG1952" s="5">
        <v>973.68088818889021</v>
      </c>
      <c r="AH1952" s="5">
        <v>3597.6318596014275</v>
      </c>
      <c r="AI1952" s="5">
        <v>117213.69680568164</v>
      </c>
      <c r="AJ1952" s="5">
        <v>101191.30319431846</v>
      </c>
      <c r="AK1952" s="5">
        <v>64299.762347347161</v>
      </c>
      <c r="AL1952" s="259">
        <v>9.7500000000000003E-2</v>
      </c>
      <c r="AM1952" s="259" t="s">
        <v>144</v>
      </c>
      <c r="AN1952" s="5">
        <v>218404.99999999997</v>
      </c>
      <c r="AO1952" s="5" t="s">
        <v>268</v>
      </c>
    </row>
    <row r="1953" spans="29:41" x14ac:dyDescent="0.3">
      <c r="AC1953" s="258">
        <v>47</v>
      </c>
      <c r="AD1953" s="79">
        <v>50161</v>
      </c>
      <c r="AE1953" s="244" t="s">
        <v>181</v>
      </c>
      <c r="AF1953" s="5">
        <v>2645.2705730552652</v>
      </c>
      <c r="AG1953" s="5">
        <v>952.36128654616334</v>
      </c>
      <c r="AH1953" s="5">
        <v>3597.6318596014285</v>
      </c>
      <c r="AI1953" s="5">
        <v>114568.42623262637</v>
      </c>
      <c r="AJ1953" s="5">
        <v>103836.57376737373</v>
      </c>
      <c r="AK1953" s="5">
        <v>65252.123633893323</v>
      </c>
      <c r="AL1953" s="259">
        <v>9.7500000000000003E-2</v>
      </c>
      <c r="AM1953" s="259" t="s">
        <v>144</v>
      </c>
      <c r="AN1953" s="5">
        <v>218404.99999999997</v>
      </c>
      <c r="AO1953" s="5" t="s">
        <v>268</v>
      </c>
    </row>
    <row r="1954" spans="29:41" x14ac:dyDescent="0.3">
      <c r="AC1954" s="258">
        <v>48</v>
      </c>
      <c r="AD1954" s="79">
        <v>50192</v>
      </c>
      <c r="AE1954" s="244" t="s">
        <v>181</v>
      </c>
      <c r="AF1954" s="5">
        <v>2666.7633964613387</v>
      </c>
      <c r="AG1954" s="5">
        <v>930.86846314008926</v>
      </c>
      <c r="AH1954" s="5">
        <v>3597.631859601428</v>
      </c>
      <c r="AI1954" s="5">
        <v>111901.66283616504</v>
      </c>
      <c r="AJ1954" s="5">
        <v>106503.33716383507</v>
      </c>
      <c r="AK1954" s="5">
        <v>66182.992097033406</v>
      </c>
      <c r="AL1954" s="259">
        <v>9.7500000000000003E-2</v>
      </c>
      <c r="AM1954" s="259" t="s">
        <v>144</v>
      </c>
      <c r="AN1954" s="5">
        <v>218404.99999999997</v>
      </c>
      <c r="AO1954" s="5" t="s">
        <v>268</v>
      </c>
    </row>
    <row r="1955" spans="29:41" x14ac:dyDescent="0.3">
      <c r="AC1955" s="258">
        <v>49</v>
      </c>
      <c r="AD1955" s="79">
        <v>50222</v>
      </c>
      <c r="AE1955" s="244" t="s">
        <v>181</v>
      </c>
      <c r="AF1955" s="5">
        <v>2688.4308490575868</v>
      </c>
      <c r="AG1955" s="5">
        <v>909.20101054384099</v>
      </c>
      <c r="AH1955" s="5">
        <v>3597.631859601428</v>
      </c>
      <c r="AI1955" s="5">
        <v>109213.23198710744</v>
      </c>
      <c r="AJ1955" s="5">
        <v>109191.76801289266</v>
      </c>
      <c r="AK1955" s="5">
        <v>67092.193107577245</v>
      </c>
      <c r="AL1955" s="259">
        <v>9.7500000000000003E-2</v>
      </c>
      <c r="AM1955" s="259" t="s">
        <v>144</v>
      </c>
      <c r="AN1955" s="5">
        <v>218404.99999999997</v>
      </c>
      <c r="AO1955" s="5" t="s">
        <v>268</v>
      </c>
    </row>
    <row r="1956" spans="29:41" x14ac:dyDescent="0.3">
      <c r="AC1956" s="258">
        <v>50</v>
      </c>
      <c r="AD1956" s="79">
        <v>50253</v>
      </c>
      <c r="AE1956" s="244" t="s">
        <v>181</v>
      </c>
      <c r="AF1956" s="5">
        <v>2710.2743497061801</v>
      </c>
      <c r="AG1956" s="5">
        <v>887.35750989524797</v>
      </c>
      <c r="AH1956" s="5">
        <v>3597.631859601428</v>
      </c>
      <c r="AI1956" s="5">
        <v>106502.95763740127</v>
      </c>
      <c r="AJ1956" s="5">
        <v>111902.04236259883</v>
      </c>
      <c r="AK1956" s="5">
        <v>67979.550617472487</v>
      </c>
      <c r="AL1956" s="259">
        <v>9.7500000000000003E-2</v>
      </c>
      <c r="AM1956" s="259" t="s">
        <v>144</v>
      </c>
      <c r="AN1956" s="5">
        <v>218404.99999999997</v>
      </c>
      <c r="AO1956" s="5" t="s">
        <v>268</v>
      </c>
    </row>
    <row r="1957" spans="29:41" x14ac:dyDescent="0.3">
      <c r="AC1957" s="258">
        <v>51</v>
      </c>
      <c r="AD1957" s="79">
        <v>50284</v>
      </c>
      <c r="AE1957" s="244" t="s">
        <v>181</v>
      </c>
      <c r="AF1957" s="5">
        <v>2732.2953287975424</v>
      </c>
      <c r="AG1957" s="5">
        <v>865.33653080388535</v>
      </c>
      <c r="AH1957" s="5">
        <v>3597.631859601428</v>
      </c>
      <c r="AI1957" s="5">
        <v>103770.66230860373</v>
      </c>
      <c r="AJ1957" s="5">
        <v>114634.33769139637</v>
      </c>
      <c r="AK1957" s="5">
        <v>68844.887148276379</v>
      </c>
      <c r="AL1957" s="259">
        <v>9.7500000000000003E-2</v>
      </c>
      <c r="AM1957" s="259" t="s">
        <v>144</v>
      </c>
      <c r="AN1957" s="5">
        <v>218404.99999999997</v>
      </c>
      <c r="AO1957" s="5" t="s">
        <v>268</v>
      </c>
    </row>
    <row r="1958" spans="29:41" x14ac:dyDescent="0.3">
      <c r="AC1958" s="258">
        <v>52</v>
      </c>
      <c r="AD1958" s="79">
        <v>50314</v>
      </c>
      <c r="AE1958" s="244" t="s">
        <v>181</v>
      </c>
      <c r="AF1958" s="5">
        <v>2754.4952283440234</v>
      </c>
      <c r="AG1958" s="5">
        <v>843.13663125740527</v>
      </c>
      <c r="AH1958" s="5">
        <v>3597.6318596014289</v>
      </c>
      <c r="AI1958" s="5">
        <v>101016.16708025971</v>
      </c>
      <c r="AJ1958" s="5">
        <v>117388.83291974039</v>
      </c>
      <c r="AK1958" s="5">
        <v>69688.023779533789</v>
      </c>
      <c r="AL1958" s="259">
        <v>9.7500000000000003E-2</v>
      </c>
      <c r="AM1958" s="259" t="s">
        <v>144</v>
      </c>
      <c r="AN1958" s="5">
        <v>218404.99999999997</v>
      </c>
      <c r="AO1958" s="5" t="s">
        <v>268</v>
      </c>
    </row>
    <row r="1959" spans="29:41" x14ac:dyDescent="0.3">
      <c r="AC1959" s="258">
        <v>53</v>
      </c>
      <c r="AD1959" s="79">
        <v>50345</v>
      </c>
      <c r="AE1959" s="244" t="s">
        <v>181</v>
      </c>
      <c r="AF1959" s="5">
        <v>2776.8755020743179</v>
      </c>
      <c r="AG1959" s="5">
        <v>820.75635752711014</v>
      </c>
      <c r="AH1959" s="5">
        <v>3597.631859601428</v>
      </c>
      <c r="AI1959" s="5">
        <v>98239.291578185395</v>
      </c>
      <c r="AJ1959" s="5">
        <v>120165.70842181471</v>
      </c>
      <c r="AK1959" s="5">
        <v>70508.780137060894</v>
      </c>
      <c r="AL1959" s="259">
        <v>9.7500000000000003E-2</v>
      </c>
      <c r="AM1959" s="259" t="s">
        <v>144</v>
      </c>
      <c r="AN1959" s="5">
        <v>218404.99999999997</v>
      </c>
      <c r="AO1959" s="5" t="s">
        <v>268</v>
      </c>
    </row>
    <row r="1960" spans="29:41" x14ac:dyDescent="0.3">
      <c r="AC1960" s="258">
        <v>54</v>
      </c>
      <c r="AD1960" s="79">
        <v>50375</v>
      </c>
      <c r="AE1960" s="244" t="s">
        <v>181</v>
      </c>
      <c r="AF1960" s="5">
        <v>2799.4376155286718</v>
      </c>
      <c r="AG1960" s="5">
        <v>798.19424407275642</v>
      </c>
      <c r="AH1960" s="5">
        <v>3597.6318596014285</v>
      </c>
      <c r="AI1960" s="5">
        <v>95439.853962656722</v>
      </c>
      <c r="AJ1960" s="5">
        <v>122965.14603734338</v>
      </c>
      <c r="AK1960" s="5">
        <v>71306.974381133652</v>
      </c>
      <c r="AL1960" s="259">
        <v>9.7500000000000003E-2</v>
      </c>
      <c r="AM1960" s="259" t="s">
        <v>144</v>
      </c>
      <c r="AN1960" s="5">
        <v>218404.99999999997</v>
      </c>
      <c r="AO1960" s="5" t="s">
        <v>268</v>
      </c>
    </row>
    <row r="1961" spans="29:41" x14ac:dyDescent="0.3">
      <c r="AC1961" s="258">
        <v>55</v>
      </c>
      <c r="AD1961" s="79">
        <v>50406</v>
      </c>
      <c r="AE1961" s="244" t="s">
        <v>181</v>
      </c>
      <c r="AF1961" s="5">
        <v>2822.1830461548425</v>
      </c>
      <c r="AG1961" s="5">
        <v>775.44881344658586</v>
      </c>
      <c r="AH1961" s="5">
        <v>3597.6318596014285</v>
      </c>
      <c r="AI1961" s="5">
        <v>92617.670916501884</v>
      </c>
      <c r="AJ1961" s="5">
        <v>125787.32908349822</v>
      </c>
      <c r="AK1961" s="5">
        <v>72082.423194580231</v>
      </c>
      <c r="AL1961" s="259">
        <v>9.7500000000000003E-2</v>
      </c>
      <c r="AM1961" s="259" t="s">
        <v>144</v>
      </c>
      <c r="AN1961" s="5">
        <v>218404.99999999997</v>
      </c>
      <c r="AO1961" s="5" t="s">
        <v>268</v>
      </c>
    </row>
    <row r="1962" spans="29:41" x14ac:dyDescent="0.3">
      <c r="AC1962" s="258">
        <v>56</v>
      </c>
      <c r="AD1962" s="79">
        <v>50437</v>
      </c>
      <c r="AE1962" s="244" t="s">
        <v>181</v>
      </c>
      <c r="AF1962" s="5">
        <v>2845.1132834048508</v>
      </c>
      <c r="AG1962" s="5">
        <v>752.51857619657778</v>
      </c>
      <c r="AH1962" s="5">
        <v>3597.6318596014285</v>
      </c>
      <c r="AI1962" s="5">
        <v>89772.557633097036</v>
      </c>
      <c r="AJ1962" s="5">
        <v>128632.44236690307</v>
      </c>
      <c r="AK1962" s="5">
        <v>72834.941770776815</v>
      </c>
      <c r="AL1962" s="259">
        <v>9.7500000000000003E-2</v>
      </c>
      <c r="AM1962" s="259" t="s">
        <v>144</v>
      </c>
      <c r="AN1962" s="5">
        <v>218404.99999999997</v>
      </c>
      <c r="AO1962" s="5" t="s">
        <v>268</v>
      </c>
    </row>
    <row r="1963" spans="29:41" x14ac:dyDescent="0.3">
      <c r="AC1963" s="258">
        <v>57</v>
      </c>
      <c r="AD1963" s="79">
        <v>50465</v>
      </c>
      <c r="AE1963" s="244" t="s">
        <v>181</v>
      </c>
      <c r="AF1963" s="5">
        <v>2868.2298288325151</v>
      </c>
      <c r="AG1963" s="5">
        <v>729.40203076891339</v>
      </c>
      <c r="AH1963" s="5">
        <v>3597.6318596014285</v>
      </c>
      <c r="AI1963" s="5">
        <v>86904.327804264525</v>
      </c>
      <c r="AJ1963" s="5">
        <v>131500.67219573559</v>
      </c>
      <c r="AK1963" s="5">
        <v>73564.343801545736</v>
      </c>
      <c r="AL1963" s="259">
        <v>9.7500000000000003E-2</v>
      </c>
      <c r="AM1963" s="259" t="s">
        <v>144</v>
      </c>
      <c r="AN1963" s="5">
        <v>218404.99999999997</v>
      </c>
      <c r="AO1963" s="5" t="s">
        <v>268</v>
      </c>
    </row>
    <row r="1964" spans="29:41" x14ac:dyDescent="0.3">
      <c r="AC1964" s="258">
        <v>58</v>
      </c>
      <c r="AD1964" s="79">
        <v>50496</v>
      </c>
      <c r="AE1964" s="244" t="s">
        <v>181</v>
      </c>
      <c r="AF1964" s="5">
        <v>2891.5341961917798</v>
      </c>
      <c r="AG1964" s="5">
        <v>706.09766340964927</v>
      </c>
      <c r="AH1964" s="5">
        <v>3597.6318596014289</v>
      </c>
      <c r="AI1964" s="5">
        <v>84012.793608072752</v>
      </c>
      <c r="AJ1964" s="5">
        <v>134392.20639192738</v>
      </c>
      <c r="AK1964" s="5">
        <v>74270.44146495538</v>
      </c>
      <c r="AL1964" s="259">
        <v>9.7500000000000003E-2</v>
      </c>
      <c r="AM1964" s="259" t="s">
        <v>144</v>
      </c>
      <c r="AN1964" s="5">
        <v>218404.99999999997</v>
      </c>
      <c r="AO1964" s="5" t="s">
        <v>268</v>
      </c>
    </row>
    <row r="1965" spans="29:41" x14ac:dyDescent="0.3">
      <c r="AC1965" s="258">
        <v>59</v>
      </c>
      <c r="AD1965" s="79">
        <v>50526</v>
      </c>
      <c r="AE1965" s="244" t="s">
        <v>181</v>
      </c>
      <c r="AF1965" s="5">
        <v>2915.027911535838</v>
      </c>
      <c r="AG1965" s="5">
        <v>682.60394806559111</v>
      </c>
      <c r="AH1965" s="5">
        <v>3597.6318596014294</v>
      </c>
      <c r="AI1965" s="5">
        <v>81097.76569653691</v>
      </c>
      <c r="AJ1965" s="5">
        <v>137307.23430346322</v>
      </c>
      <c r="AK1965" s="5">
        <v>74953.045413020969</v>
      </c>
      <c r="AL1965" s="259">
        <v>9.7500000000000003E-2</v>
      </c>
      <c r="AM1965" s="259" t="s">
        <v>144</v>
      </c>
      <c r="AN1965" s="5">
        <v>218404.99999999997</v>
      </c>
      <c r="AO1965" s="5" t="s">
        <v>268</v>
      </c>
    </row>
    <row r="1966" spans="29:41" x14ac:dyDescent="0.3">
      <c r="AC1966" s="258">
        <v>60</v>
      </c>
      <c r="AD1966" s="79">
        <v>50557</v>
      </c>
      <c r="AE1966" s="244" t="s">
        <v>181</v>
      </c>
      <c r="AF1966" s="5">
        <v>2938.7125133170666</v>
      </c>
      <c r="AG1966" s="5">
        <v>658.9193462843624</v>
      </c>
      <c r="AH1966" s="5">
        <v>3597.6318596014289</v>
      </c>
      <c r="AI1966" s="5">
        <v>78159.053183219847</v>
      </c>
      <c r="AJ1966" s="5">
        <v>140245.94681678028</v>
      </c>
      <c r="AK1966" s="5">
        <v>75611.964759305338</v>
      </c>
      <c r="AL1966" s="259">
        <v>9.7500000000000003E-2</v>
      </c>
      <c r="AM1966" s="259" t="s">
        <v>144</v>
      </c>
      <c r="AN1966" s="5">
        <v>218404.99999999997</v>
      </c>
      <c r="AO1966" s="5" t="s">
        <v>268</v>
      </c>
    </row>
    <row r="1967" spans="29:41" x14ac:dyDescent="0.3">
      <c r="AC1967" s="258">
        <v>61</v>
      </c>
      <c r="AD1967" s="79">
        <v>50587</v>
      </c>
      <c r="AE1967" s="244" t="s">
        <v>181</v>
      </c>
      <c r="AF1967" s="5">
        <v>2962.5895524877678</v>
      </c>
      <c r="AG1967" s="5">
        <v>635.04230711366131</v>
      </c>
      <c r="AH1967" s="5">
        <v>3597.6318596014294</v>
      </c>
      <c r="AI1967" s="5">
        <v>75196.463630732076</v>
      </c>
      <c r="AJ1967" s="5">
        <v>143208.53636926805</v>
      </c>
      <c r="AK1967" s="5">
        <v>76247.007066418999</v>
      </c>
      <c r="AL1967" s="259">
        <v>9.7500000000000003E-2</v>
      </c>
      <c r="AM1967" s="259" t="s">
        <v>144</v>
      </c>
      <c r="AN1967" s="5">
        <v>218404.99999999997</v>
      </c>
      <c r="AO1967" s="5" t="s">
        <v>268</v>
      </c>
    </row>
    <row r="1968" spans="29:41" x14ac:dyDescent="0.3">
      <c r="AC1968" s="258">
        <v>62</v>
      </c>
      <c r="AD1968" s="79">
        <v>50618</v>
      </c>
      <c r="AE1968" s="244" t="s">
        <v>181</v>
      </c>
      <c r="AF1968" s="5">
        <v>2986.660592601731</v>
      </c>
      <c r="AG1968" s="5">
        <v>610.97126699969817</v>
      </c>
      <c r="AH1968" s="5">
        <v>3597.6318596014294</v>
      </c>
      <c r="AI1968" s="5">
        <v>72209.80303813034</v>
      </c>
      <c r="AJ1968" s="5">
        <v>146195.19696186978</v>
      </c>
      <c r="AK1968" s="5">
        <v>76857.978333418694</v>
      </c>
      <c r="AL1968" s="259">
        <v>9.7500000000000003E-2</v>
      </c>
      <c r="AM1968" s="259" t="s">
        <v>144</v>
      </c>
      <c r="AN1968" s="5">
        <v>218404.99999999997</v>
      </c>
      <c r="AO1968" s="5" t="s">
        <v>268</v>
      </c>
    </row>
    <row r="1969" spans="29:41" x14ac:dyDescent="0.3">
      <c r="AC1969" s="258">
        <v>63</v>
      </c>
      <c r="AD1969" s="79">
        <v>50649</v>
      </c>
      <c r="AE1969" s="244" t="s">
        <v>181</v>
      </c>
      <c r="AF1969" s="5">
        <v>3010.9272099166192</v>
      </c>
      <c r="AG1969" s="5">
        <v>586.70464968480906</v>
      </c>
      <c r="AH1969" s="5">
        <v>3597.6318596014285</v>
      </c>
      <c r="AI1969" s="5">
        <v>69198.875828213713</v>
      </c>
      <c r="AJ1969" s="5">
        <v>149206.12417178639</v>
      </c>
      <c r="AK1969" s="5">
        <v>77444.682983103499</v>
      </c>
      <c r="AL1969" s="259">
        <v>9.7500000000000003E-2</v>
      </c>
      <c r="AM1969" s="259" t="s">
        <v>144</v>
      </c>
      <c r="AN1969" s="5">
        <v>218404.99999999997</v>
      </c>
      <c r="AO1969" s="5" t="s">
        <v>268</v>
      </c>
    </row>
    <row r="1970" spans="29:41" x14ac:dyDescent="0.3">
      <c r="AC1970" s="258">
        <v>64</v>
      </c>
      <c r="AD1970" s="79">
        <v>50679</v>
      </c>
      <c r="AE1970" s="244" t="s">
        <v>181</v>
      </c>
      <c r="AF1970" s="5">
        <v>3035.3909934971921</v>
      </c>
      <c r="AG1970" s="5">
        <v>562.24086610423649</v>
      </c>
      <c r="AH1970" s="5">
        <v>3597.6318596014285</v>
      </c>
      <c r="AI1970" s="5">
        <v>66163.484834716524</v>
      </c>
      <c r="AJ1970" s="5">
        <v>152241.51516528358</v>
      </c>
      <c r="AK1970" s="5">
        <v>78006.923849207742</v>
      </c>
      <c r="AL1970" s="259">
        <v>9.7500000000000003E-2</v>
      </c>
      <c r="AM1970" s="259" t="s">
        <v>144</v>
      </c>
      <c r="AN1970" s="5">
        <v>218404.99999999997</v>
      </c>
      <c r="AO1970" s="5" t="s">
        <v>268</v>
      </c>
    </row>
    <row r="1971" spans="29:41" x14ac:dyDescent="0.3">
      <c r="AC1971" s="258">
        <v>65</v>
      </c>
      <c r="AD1971" s="79">
        <v>50710</v>
      </c>
      <c r="AE1971" s="244" t="s">
        <v>181</v>
      </c>
      <c r="AF1971" s="5">
        <v>3060.0535453193561</v>
      </c>
      <c r="AG1971" s="5">
        <v>537.5783142820718</v>
      </c>
      <c r="AH1971" s="5">
        <v>3597.631859601428</v>
      </c>
      <c r="AI1971" s="5">
        <v>63103.431289397166</v>
      </c>
      <c r="AJ1971" s="5">
        <v>155301.56871060294</v>
      </c>
      <c r="AK1971" s="5">
        <v>78544.502163489815</v>
      </c>
      <c r="AL1971" s="259">
        <v>9.7500000000000003E-2</v>
      </c>
      <c r="AM1971" s="259" t="s">
        <v>144</v>
      </c>
      <c r="AN1971" s="5">
        <v>218404.99999999997</v>
      </c>
      <c r="AO1971" s="5" t="s">
        <v>268</v>
      </c>
    </row>
    <row r="1972" spans="29:41" x14ac:dyDescent="0.3">
      <c r="AC1972" s="258">
        <v>66</v>
      </c>
      <c r="AD1972" s="79">
        <v>50740</v>
      </c>
      <c r="AE1972" s="244" t="s">
        <v>181</v>
      </c>
      <c r="AF1972" s="5">
        <v>3084.9164803750764</v>
      </c>
      <c r="AG1972" s="5">
        <v>512.71537922635196</v>
      </c>
      <c r="AH1972" s="5">
        <v>3597.6318596014285</v>
      </c>
      <c r="AI1972" s="5">
        <v>60018.51480902209</v>
      </c>
      <c r="AJ1972" s="5">
        <v>158386.48519097801</v>
      </c>
      <c r="AK1972" s="5">
        <v>79057.217542716171</v>
      </c>
      <c r="AL1972" s="259">
        <v>9.7500000000000003E-2</v>
      </c>
      <c r="AM1972" s="259" t="s">
        <v>144</v>
      </c>
      <c r="AN1972" s="5">
        <v>218404.99999999997</v>
      </c>
      <c r="AO1972" s="5" t="s">
        <v>268</v>
      </c>
    </row>
    <row r="1973" spans="29:41" x14ac:dyDescent="0.3">
      <c r="AC1973" s="258">
        <v>67</v>
      </c>
      <c r="AD1973" s="79">
        <v>50771</v>
      </c>
      <c r="AE1973" s="244" t="s">
        <v>181</v>
      </c>
      <c r="AF1973" s="5">
        <v>3109.9814267781235</v>
      </c>
      <c r="AG1973" s="5">
        <v>487.65043282330447</v>
      </c>
      <c r="AH1973" s="5">
        <v>3597.631859601428</v>
      </c>
      <c r="AI1973" s="5">
        <v>56908.533382243964</v>
      </c>
      <c r="AJ1973" s="5">
        <v>161496.46661775614</v>
      </c>
      <c r="AK1973" s="5">
        <v>79544.86797553947</v>
      </c>
      <c r="AL1973" s="259">
        <v>9.7500000000000003E-2</v>
      </c>
      <c r="AM1973" s="259" t="s">
        <v>144</v>
      </c>
      <c r="AN1973" s="5">
        <v>218404.99999999997</v>
      </c>
      <c r="AO1973" s="5" t="s">
        <v>268</v>
      </c>
    </row>
    <row r="1974" spans="29:41" x14ac:dyDescent="0.3">
      <c r="AC1974" s="258">
        <v>68</v>
      </c>
      <c r="AD1974" s="79">
        <v>50802</v>
      </c>
      <c r="AE1974" s="244" t="s">
        <v>181</v>
      </c>
      <c r="AF1974" s="5">
        <v>3135.2500258706968</v>
      </c>
      <c r="AG1974" s="5">
        <v>462.38183373073224</v>
      </c>
      <c r="AH1974" s="5">
        <v>3597.6318596014289</v>
      </c>
      <c r="AI1974" s="5">
        <v>53773.283356373271</v>
      </c>
      <c r="AJ1974" s="5">
        <v>164631.71664362683</v>
      </c>
      <c r="AK1974" s="5">
        <v>80007.249809270201</v>
      </c>
      <c r="AL1974" s="259">
        <v>9.7500000000000003E-2</v>
      </c>
      <c r="AM1974" s="259" t="s">
        <v>144</v>
      </c>
      <c r="AN1974" s="5">
        <v>218404.99999999997</v>
      </c>
      <c r="AO1974" s="5" t="s">
        <v>268</v>
      </c>
    </row>
    <row r="1975" spans="29:41" x14ac:dyDescent="0.3">
      <c r="AC1975" s="258">
        <v>69</v>
      </c>
      <c r="AD1975" s="79">
        <v>50830</v>
      </c>
      <c r="AE1975" s="244" t="s">
        <v>181</v>
      </c>
      <c r="AF1975" s="5">
        <v>3160.723932330895</v>
      </c>
      <c r="AG1975" s="5">
        <v>436.90792727053287</v>
      </c>
      <c r="AH1975" s="5">
        <v>3597.631859601428</v>
      </c>
      <c r="AI1975" s="5">
        <v>50612.559424042374</v>
      </c>
      <c r="AJ1975" s="5">
        <v>167792.44057595773</v>
      </c>
      <c r="AK1975" s="5">
        <v>80444.157736540728</v>
      </c>
      <c r="AL1975" s="259">
        <v>9.7500000000000003E-2</v>
      </c>
      <c r="AM1975" s="259" t="s">
        <v>144</v>
      </c>
      <c r="AN1975" s="5">
        <v>218404.99999999997</v>
      </c>
      <c r="AO1975" s="5" t="s">
        <v>268</v>
      </c>
    </row>
    <row r="1976" spans="29:41" x14ac:dyDescent="0.3">
      <c r="AC1976" s="258">
        <v>70</v>
      </c>
      <c r="AD1976" s="79">
        <v>50861</v>
      </c>
      <c r="AE1976" s="244" t="s">
        <v>181</v>
      </c>
      <c r="AF1976" s="5">
        <v>3186.4048142810843</v>
      </c>
      <c r="AG1976" s="5">
        <v>411.2270453203443</v>
      </c>
      <c r="AH1976" s="5">
        <v>3597.6318596014285</v>
      </c>
      <c r="AI1976" s="5">
        <v>47426.154609761288</v>
      </c>
      <c r="AJ1976" s="5">
        <v>170978.84539023883</v>
      </c>
      <c r="AK1976" s="5">
        <v>80855.384781861067</v>
      </c>
      <c r="AL1976" s="259">
        <v>9.7500000000000003E-2</v>
      </c>
      <c r="AM1976" s="259" t="s">
        <v>144</v>
      </c>
      <c r="AN1976" s="5">
        <v>218404.99999999997</v>
      </c>
      <c r="AO1976" s="5" t="s">
        <v>268</v>
      </c>
    </row>
    <row r="1977" spans="29:41" x14ac:dyDescent="0.3">
      <c r="AC1977" s="258">
        <v>71</v>
      </c>
      <c r="AD1977" s="79">
        <v>50891</v>
      </c>
      <c r="AE1977" s="244" t="s">
        <v>181</v>
      </c>
      <c r="AF1977" s="5">
        <v>3212.2943533971174</v>
      </c>
      <c r="AG1977" s="5">
        <v>385.3375062043105</v>
      </c>
      <c r="AH1977" s="5">
        <v>3597.631859601428</v>
      </c>
      <c r="AI1977" s="5">
        <v>44213.860256364169</v>
      </c>
      <c r="AJ1977" s="5">
        <v>174191.13974363595</v>
      </c>
      <c r="AK1977" s="5">
        <v>81240.722288065372</v>
      </c>
      <c r="AL1977" s="259">
        <v>9.7500000000000003E-2</v>
      </c>
      <c r="AM1977" s="259" t="s">
        <v>144</v>
      </c>
      <c r="AN1977" s="5">
        <v>218404.99999999997</v>
      </c>
      <c r="AO1977" s="5" t="s">
        <v>268</v>
      </c>
    </row>
    <row r="1978" spans="29:41" x14ac:dyDescent="0.3">
      <c r="AC1978" s="258">
        <v>72</v>
      </c>
      <c r="AD1978" s="79">
        <v>50922</v>
      </c>
      <c r="AE1978" s="244" t="s">
        <v>181</v>
      </c>
      <c r="AF1978" s="5">
        <v>3238.3942450184691</v>
      </c>
      <c r="AG1978" s="5">
        <v>359.23761458295888</v>
      </c>
      <c r="AH1978" s="5">
        <v>3597.631859601428</v>
      </c>
      <c r="AI1978" s="5">
        <v>40975.466011345699</v>
      </c>
      <c r="AJ1978" s="5">
        <v>177429.53398865441</v>
      </c>
      <c r="AK1978" s="5">
        <v>81599.959902648334</v>
      </c>
      <c r="AL1978" s="259">
        <v>9.7500000000000003E-2</v>
      </c>
      <c r="AM1978" s="259" t="s">
        <v>144</v>
      </c>
      <c r="AN1978" s="5">
        <v>218404.99999999997</v>
      </c>
      <c r="AO1978" s="5" t="s">
        <v>268</v>
      </c>
    </row>
    <row r="1979" spans="29:41" x14ac:dyDescent="0.3">
      <c r="AC1979" s="258">
        <v>73</v>
      </c>
      <c r="AD1979" s="79">
        <v>50952</v>
      </c>
      <c r="AE1979" s="244" t="s">
        <v>181</v>
      </c>
      <c r="AF1979" s="5">
        <v>3264.7061982592445</v>
      </c>
      <c r="AG1979" s="5">
        <v>332.92566134218384</v>
      </c>
      <c r="AH1979" s="5">
        <v>3597.6318596014285</v>
      </c>
      <c r="AI1979" s="5">
        <v>37710.759813086457</v>
      </c>
      <c r="AJ1979" s="5">
        <v>180694.24018691367</v>
      </c>
      <c r="AK1979" s="5">
        <v>81932.885563990523</v>
      </c>
      <c r="AL1979" s="259">
        <v>9.7500000000000003E-2</v>
      </c>
      <c r="AM1979" s="259" t="s">
        <v>144</v>
      </c>
      <c r="AN1979" s="5">
        <v>218404.99999999997</v>
      </c>
      <c r="AO1979" s="5" t="s">
        <v>268</v>
      </c>
    </row>
    <row r="1980" spans="29:41" x14ac:dyDescent="0.3">
      <c r="AC1980" s="258">
        <v>74</v>
      </c>
      <c r="AD1980" s="79">
        <v>50983</v>
      </c>
      <c r="AE1980" s="244" t="s">
        <v>181</v>
      </c>
      <c r="AF1980" s="5">
        <v>3291.2319361201003</v>
      </c>
      <c r="AG1980" s="5">
        <v>306.39992348132745</v>
      </c>
      <c r="AH1980" s="5">
        <v>3597.6318596014275</v>
      </c>
      <c r="AI1980" s="5">
        <v>34419.527876966356</v>
      </c>
      <c r="AJ1980" s="5">
        <v>183985.47212303377</v>
      </c>
      <c r="AK1980" s="5">
        <v>82239.285487471847</v>
      </c>
      <c r="AL1980" s="259">
        <v>9.7500000000000003E-2</v>
      </c>
      <c r="AM1980" s="259" t="s">
        <v>144</v>
      </c>
      <c r="AN1980" s="5">
        <v>218404.99999999997</v>
      </c>
      <c r="AO1980" s="5" t="s">
        <v>268</v>
      </c>
    </row>
    <row r="1981" spans="29:41" x14ac:dyDescent="0.3">
      <c r="AC1981" s="258">
        <v>75</v>
      </c>
      <c r="AD1981" s="79">
        <v>51014</v>
      </c>
      <c r="AE1981" s="244" t="s">
        <v>181</v>
      </c>
      <c r="AF1981" s="5">
        <v>3317.973195601076</v>
      </c>
      <c r="AG1981" s="5">
        <v>279.65866400035168</v>
      </c>
      <c r="AH1981" s="5">
        <v>3597.6318596014275</v>
      </c>
      <c r="AI1981" s="5">
        <v>31101.55468136528</v>
      </c>
      <c r="AJ1981" s="5">
        <v>187303.44531863485</v>
      </c>
      <c r="AK1981" s="5">
        <v>82518.944151472198</v>
      </c>
      <c r="AL1981" s="259">
        <v>9.7500000000000003E-2</v>
      </c>
      <c r="AM1981" s="259" t="s">
        <v>144</v>
      </c>
      <c r="AN1981" s="5">
        <v>218404.99999999997</v>
      </c>
      <c r="AO1981" s="5" t="s">
        <v>268</v>
      </c>
    </row>
    <row r="1982" spans="29:41" x14ac:dyDescent="0.3">
      <c r="AC1982" s="258">
        <v>76</v>
      </c>
      <c r="AD1982" s="79">
        <v>51044</v>
      </c>
      <c r="AE1982" s="244" t="s">
        <v>181</v>
      </c>
      <c r="AF1982" s="5">
        <v>3344.9317278153353</v>
      </c>
      <c r="AG1982" s="5">
        <v>252.7001317860929</v>
      </c>
      <c r="AH1982" s="5">
        <v>3597.631859601428</v>
      </c>
      <c r="AI1982" s="5">
        <v>27756.622953549944</v>
      </c>
      <c r="AJ1982" s="5">
        <v>190648.37704645019</v>
      </c>
      <c r="AK1982" s="5">
        <v>82771.644283258298</v>
      </c>
      <c r="AL1982" s="259">
        <v>9.7500000000000003E-2</v>
      </c>
      <c r="AM1982" s="259" t="s">
        <v>144</v>
      </c>
      <c r="AN1982" s="5">
        <v>218404.99999999997</v>
      </c>
      <c r="AO1982" s="5" t="s">
        <v>268</v>
      </c>
    </row>
    <row r="1983" spans="29:41" x14ac:dyDescent="0.3">
      <c r="AC1983" s="258">
        <v>77</v>
      </c>
      <c r="AD1983" s="79">
        <v>51075</v>
      </c>
      <c r="AE1983" s="244" t="s">
        <v>181</v>
      </c>
      <c r="AF1983" s="5">
        <v>3372.1092981038341</v>
      </c>
      <c r="AG1983" s="5">
        <v>225.5225614975933</v>
      </c>
      <c r="AH1983" s="5">
        <v>3597.6318596014275</v>
      </c>
      <c r="AI1983" s="5">
        <v>24384.51365544611</v>
      </c>
      <c r="AJ1983" s="5">
        <v>194020.48634455402</v>
      </c>
      <c r="AK1983" s="5">
        <v>82997.166844755891</v>
      </c>
      <c r="AL1983" s="259">
        <v>9.7500000000000003E-2</v>
      </c>
      <c r="AM1983" s="259" t="s">
        <v>144</v>
      </c>
      <c r="AN1983" s="5">
        <v>218404.99999999997</v>
      </c>
      <c r="AO1983" s="5" t="s">
        <v>268</v>
      </c>
    </row>
    <row r="1984" spans="29:41" x14ac:dyDescent="0.3">
      <c r="AC1984" s="258">
        <v>78</v>
      </c>
      <c r="AD1984" s="79">
        <v>51105</v>
      </c>
      <c r="AE1984" s="244" t="s">
        <v>181</v>
      </c>
      <c r="AF1984" s="5">
        <v>3399.5076861509278</v>
      </c>
      <c r="AG1984" s="5">
        <v>198.12417345049965</v>
      </c>
      <c r="AH1984" s="5">
        <v>3597.6318596014275</v>
      </c>
      <c r="AI1984" s="5">
        <v>20985.00596929518</v>
      </c>
      <c r="AJ1984" s="5">
        <v>197419.99403070495</v>
      </c>
      <c r="AK1984" s="5">
        <v>83195.291018206393</v>
      </c>
      <c r="AL1984" s="259">
        <v>9.7500000000000003E-2</v>
      </c>
      <c r="AM1984" s="259" t="s">
        <v>144</v>
      </c>
      <c r="AN1984" s="5">
        <v>218404.99999999997</v>
      </c>
      <c r="AO1984" s="5" t="s">
        <v>268</v>
      </c>
    </row>
    <row r="1985" spans="29:41" x14ac:dyDescent="0.3">
      <c r="AC1985" s="258">
        <v>79</v>
      </c>
      <c r="AD1985" s="79">
        <v>51136</v>
      </c>
      <c r="AE1985" s="244" t="s">
        <v>181</v>
      </c>
      <c r="AF1985" s="5">
        <v>3427.1286861009048</v>
      </c>
      <c r="AG1985" s="5">
        <v>170.50317350052333</v>
      </c>
      <c r="AH1985" s="5">
        <v>3597.631859601428</v>
      </c>
      <c r="AI1985" s="5">
        <v>17557.877283194277</v>
      </c>
      <c r="AJ1985" s="5">
        <v>200847.12271680587</v>
      </c>
      <c r="AK1985" s="5">
        <v>83365.794191706911</v>
      </c>
      <c r="AL1985" s="259">
        <v>9.7500000000000003E-2</v>
      </c>
      <c r="AM1985" s="259" t="s">
        <v>144</v>
      </c>
      <c r="AN1985" s="5">
        <v>218404.99999999997</v>
      </c>
      <c r="AO1985" s="5" t="s">
        <v>268</v>
      </c>
    </row>
    <row r="1986" spans="29:41" x14ac:dyDescent="0.3">
      <c r="AC1986" s="258">
        <v>80</v>
      </c>
      <c r="AD1986" s="79">
        <v>51167</v>
      </c>
      <c r="AE1986" s="244" t="s">
        <v>181</v>
      </c>
      <c r="AF1986" s="5">
        <v>3454.9741066754741</v>
      </c>
      <c r="AG1986" s="5">
        <v>142.6577529259535</v>
      </c>
      <c r="AH1986" s="5">
        <v>3597.6318596014275</v>
      </c>
      <c r="AI1986" s="5">
        <v>14102.903176518803</v>
      </c>
      <c r="AJ1986" s="5">
        <v>204302.09682348135</v>
      </c>
      <c r="AK1986" s="5">
        <v>83508.451944632863</v>
      </c>
      <c r="AL1986" s="259">
        <v>9.7500000000000003E-2</v>
      </c>
      <c r="AM1986" s="259" t="s">
        <v>144</v>
      </c>
      <c r="AN1986" s="5">
        <v>218404.99999999997</v>
      </c>
      <c r="AO1986" s="5" t="s">
        <v>268</v>
      </c>
    </row>
    <row r="1987" spans="29:41" x14ac:dyDescent="0.3">
      <c r="AC1987" s="258">
        <v>81</v>
      </c>
      <c r="AD1987" s="79">
        <v>51196</v>
      </c>
      <c r="AE1987" s="244" t="s">
        <v>181</v>
      </c>
      <c r="AF1987" s="5">
        <v>3483.0457712922121</v>
      </c>
      <c r="AG1987" s="5">
        <v>114.58608830921527</v>
      </c>
      <c r="AH1987" s="5">
        <v>3597.6318596014275</v>
      </c>
      <c r="AI1987" s="5">
        <v>10619.85740522659</v>
      </c>
      <c r="AJ1987" s="5">
        <v>207785.14259477356</v>
      </c>
      <c r="AK1987" s="5">
        <v>83623.038032942073</v>
      </c>
      <c r="AL1987" s="259">
        <v>9.7500000000000003E-2</v>
      </c>
      <c r="AM1987" s="259" t="s">
        <v>144</v>
      </c>
      <c r="AN1987" s="5">
        <v>218404.99999999997</v>
      </c>
      <c r="AO1987" s="5" t="s">
        <v>268</v>
      </c>
    </row>
    <row r="1988" spans="29:41" x14ac:dyDescent="0.3">
      <c r="AC1988" s="258">
        <v>82</v>
      </c>
      <c r="AD1988" s="79">
        <v>51227</v>
      </c>
      <c r="AE1988" s="244" t="s">
        <v>181</v>
      </c>
      <c r="AF1988" s="5">
        <v>3511.3455181839618</v>
      </c>
      <c r="AG1988" s="5">
        <v>86.286341417466048</v>
      </c>
      <c r="AH1988" s="5">
        <v>3597.631859601428</v>
      </c>
      <c r="AI1988" s="5">
        <v>7108.5118870426286</v>
      </c>
      <c r="AJ1988" s="5">
        <v>211296.48811295751</v>
      </c>
      <c r="AK1988" s="5">
        <v>83709.324374359538</v>
      </c>
      <c r="AL1988" s="259">
        <v>9.7500000000000003E-2</v>
      </c>
      <c r="AM1988" s="259" t="s">
        <v>144</v>
      </c>
      <c r="AN1988" s="5">
        <v>218404.99999999997</v>
      </c>
      <c r="AO1988" s="5" t="s">
        <v>268</v>
      </c>
    </row>
    <row r="1989" spans="29:41" x14ac:dyDescent="0.3">
      <c r="AC1989" s="258">
        <v>83</v>
      </c>
      <c r="AD1989" s="79">
        <v>51257</v>
      </c>
      <c r="AE1989" s="244" t="s">
        <v>181</v>
      </c>
      <c r="AF1989" s="5">
        <v>3539.8752005192055</v>
      </c>
      <c r="AG1989" s="5">
        <v>57.756659082221361</v>
      </c>
      <c r="AH1989" s="5">
        <v>3597.6318596014266</v>
      </c>
      <c r="AI1989" s="5">
        <v>3568.6366865234231</v>
      </c>
      <c r="AJ1989" s="5">
        <v>214836.3633134767</v>
      </c>
      <c r="AK1989" s="5">
        <v>83767.081033441762</v>
      </c>
      <c r="AL1989" s="259">
        <v>9.7500000000000003E-2</v>
      </c>
      <c r="AM1989" s="259" t="s">
        <v>144</v>
      </c>
      <c r="AN1989" s="5">
        <v>218404.99999999997</v>
      </c>
      <c r="AO1989" s="5" t="s">
        <v>268</v>
      </c>
    </row>
    <row r="1990" spans="29:41" x14ac:dyDescent="0.3">
      <c r="AC1990" s="258">
        <v>84</v>
      </c>
      <c r="AD1990" s="79">
        <v>51288</v>
      </c>
      <c r="AE1990" s="244" t="s">
        <v>181</v>
      </c>
      <c r="AF1990" s="5">
        <v>3568.6366865234236</v>
      </c>
      <c r="AG1990" s="5">
        <v>28.995173078002814</v>
      </c>
      <c r="AH1990" s="5">
        <v>3597.6318596014262</v>
      </c>
      <c r="AI1990" s="5">
        <v>-2.4868995751603507E-13</v>
      </c>
      <c r="AJ1990" s="5">
        <v>218405.00000000012</v>
      </c>
      <c r="AK1990" s="5">
        <v>83796.076206519763</v>
      </c>
      <c r="AL1990" s="259">
        <v>9.7500000000000003E-2</v>
      </c>
      <c r="AM1990" s="259" t="s">
        <v>144</v>
      </c>
      <c r="AN1990" s="5">
        <v>218404.99999999997</v>
      </c>
      <c r="AO1990" s="5" t="s">
        <v>268</v>
      </c>
    </row>
    <row r="1991" spans="29:41" x14ac:dyDescent="0.3">
      <c r="AC1991" s="258">
        <v>0</v>
      </c>
      <c r="AD1991" s="79">
        <v>48761</v>
      </c>
      <c r="AE1991" s="244" t="s">
        <v>182</v>
      </c>
      <c r="AF1991" s="5">
        <v>0</v>
      </c>
      <c r="AG1991" s="5">
        <v>0</v>
      </c>
      <c r="AH1991" s="5">
        <v>0</v>
      </c>
      <c r="AI1991" s="5">
        <v>218404.99999999997</v>
      </c>
      <c r="AJ1991" s="5">
        <v>0</v>
      </c>
      <c r="AK1991" s="5">
        <v>0</v>
      </c>
      <c r="AL1991" s="259">
        <v>0.1225</v>
      </c>
      <c r="AM1991" s="259" t="s">
        <v>151</v>
      </c>
      <c r="AN1991" s="5">
        <v>218404.99999999997</v>
      </c>
      <c r="AO1991" s="5" t="s">
        <v>268</v>
      </c>
    </row>
    <row r="1992" spans="29:41" x14ac:dyDescent="0.3">
      <c r="AC1992" s="258">
        <v>1</v>
      </c>
      <c r="AD1992" s="79">
        <v>48792</v>
      </c>
      <c r="AE1992" s="244" t="s">
        <v>182</v>
      </c>
      <c r="AF1992" s="5">
        <v>2656.3843837419695</v>
      </c>
      <c r="AG1992" s="5">
        <v>2229.5510416666662</v>
      </c>
      <c r="AH1992" s="5">
        <v>4885.9354254086356</v>
      </c>
      <c r="AI1992" s="5">
        <v>215748.615616258</v>
      </c>
      <c r="AJ1992" s="5">
        <v>2656.3843837419695</v>
      </c>
      <c r="AK1992" s="5">
        <v>2229.5510416666662</v>
      </c>
      <c r="AL1992" s="259">
        <v>0.1225</v>
      </c>
      <c r="AM1992" s="259" t="s">
        <v>151</v>
      </c>
      <c r="AN1992" s="5">
        <v>218404.99999999997</v>
      </c>
      <c r="AO1992" s="5" t="s">
        <v>268</v>
      </c>
    </row>
    <row r="1993" spans="29:41" x14ac:dyDescent="0.3">
      <c r="AC1993" s="258">
        <v>2</v>
      </c>
      <c r="AD1993" s="79">
        <v>48823</v>
      </c>
      <c r="AE1993" s="244" t="s">
        <v>182</v>
      </c>
      <c r="AF1993" s="5">
        <v>2683.5016409926693</v>
      </c>
      <c r="AG1993" s="5">
        <v>2202.4337844159672</v>
      </c>
      <c r="AH1993" s="5">
        <v>4885.9354254086365</v>
      </c>
      <c r="AI1993" s="5">
        <v>213065.11397526533</v>
      </c>
      <c r="AJ1993" s="5">
        <v>5339.8860247346383</v>
      </c>
      <c r="AK1993" s="5">
        <v>4431.9848260826329</v>
      </c>
      <c r="AL1993" s="259">
        <v>0.1225</v>
      </c>
      <c r="AM1993" s="259" t="s">
        <v>151</v>
      </c>
      <c r="AN1993" s="5">
        <v>218404.99999999997</v>
      </c>
      <c r="AO1993" s="5" t="s">
        <v>268</v>
      </c>
    </row>
    <row r="1994" spans="29:41" x14ac:dyDescent="0.3">
      <c r="AC1994" s="258">
        <v>3</v>
      </c>
      <c r="AD1994" s="79">
        <v>48853</v>
      </c>
      <c r="AE1994" s="244" t="s">
        <v>182</v>
      </c>
      <c r="AF1994" s="5">
        <v>2710.8957202444681</v>
      </c>
      <c r="AG1994" s="5">
        <v>2175.0397051641667</v>
      </c>
      <c r="AH1994" s="5">
        <v>4885.9354254086347</v>
      </c>
      <c r="AI1994" s="5">
        <v>210354.21825502085</v>
      </c>
      <c r="AJ1994" s="5">
        <v>8050.7817449791064</v>
      </c>
      <c r="AK1994" s="5">
        <v>6607.0245312467996</v>
      </c>
      <c r="AL1994" s="259">
        <v>0.1225</v>
      </c>
      <c r="AM1994" s="259" t="s">
        <v>151</v>
      </c>
      <c r="AN1994" s="5">
        <v>218404.99999999997</v>
      </c>
      <c r="AO1994" s="5" t="s">
        <v>268</v>
      </c>
    </row>
    <row r="1995" spans="29:41" x14ac:dyDescent="0.3">
      <c r="AC1995" s="258">
        <v>4</v>
      </c>
      <c r="AD1995" s="79">
        <v>48884</v>
      </c>
      <c r="AE1995" s="244" t="s">
        <v>182</v>
      </c>
      <c r="AF1995" s="5">
        <v>2738.569447388631</v>
      </c>
      <c r="AG1995" s="5">
        <v>2147.3659780200046</v>
      </c>
      <c r="AH1995" s="5">
        <v>4885.9354254086356</v>
      </c>
      <c r="AI1995" s="5">
        <v>207615.64880763221</v>
      </c>
      <c r="AJ1995" s="5">
        <v>10789.351192367738</v>
      </c>
      <c r="AK1995" s="5">
        <v>8754.3905092668047</v>
      </c>
      <c r="AL1995" s="259">
        <v>0.1225</v>
      </c>
      <c r="AM1995" s="259" t="s">
        <v>151</v>
      </c>
      <c r="AN1995" s="5">
        <v>218404.99999999997</v>
      </c>
      <c r="AO1995" s="5" t="s">
        <v>268</v>
      </c>
    </row>
    <row r="1996" spans="29:41" x14ac:dyDescent="0.3">
      <c r="AC1996" s="258">
        <v>5</v>
      </c>
      <c r="AD1996" s="79">
        <v>48914</v>
      </c>
      <c r="AE1996" s="244" t="s">
        <v>182</v>
      </c>
      <c r="AF1996" s="5">
        <v>2766.5256771640561</v>
      </c>
      <c r="AG1996" s="5">
        <v>2119.4097482445786</v>
      </c>
      <c r="AH1996" s="5">
        <v>4885.9354254086347</v>
      </c>
      <c r="AI1996" s="5">
        <v>204849.12313046816</v>
      </c>
      <c r="AJ1996" s="5">
        <v>13555.876869531794</v>
      </c>
      <c r="AK1996" s="5">
        <v>10873.800257511382</v>
      </c>
      <c r="AL1996" s="259">
        <v>0.1225</v>
      </c>
      <c r="AM1996" s="259" t="s">
        <v>151</v>
      </c>
      <c r="AN1996" s="5">
        <v>218404.99999999997</v>
      </c>
      <c r="AO1996" s="5" t="s">
        <v>268</v>
      </c>
    </row>
    <row r="1997" spans="29:41" x14ac:dyDescent="0.3">
      <c r="AC1997" s="258">
        <v>6</v>
      </c>
      <c r="AD1997" s="79">
        <v>48945</v>
      </c>
      <c r="AE1997" s="244" t="s">
        <v>182</v>
      </c>
      <c r="AF1997" s="5">
        <v>2794.7672934517741</v>
      </c>
      <c r="AG1997" s="5">
        <v>2091.1681319568625</v>
      </c>
      <c r="AH1997" s="5">
        <v>4885.9354254086365</v>
      </c>
      <c r="AI1997" s="5">
        <v>202054.3558370164</v>
      </c>
      <c r="AJ1997" s="5">
        <v>16350.644162983568</v>
      </c>
      <c r="AK1997" s="5">
        <v>12964.968389468246</v>
      </c>
      <c r="AL1997" s="259">
        <v>0.1225</v>
      </c>
      <c r="AM1997" s="259" t="s">
        <v>151</v>
      </c>
      <c r="AN1997" s="5">
        <v>218404.99999999997</v>
      </c>
      <c r="AO1997" s="5" t="s">
        <v>268</v>
      </c>
    </row>
    <row r="1998" spans="29:41" x14ac:dyDescent="0.3">
      <c r="AC1998" s="258">
        <v>7</v>
      </c>
      <c r="AD1998" s="79">
        <v>48976</v>
      </c>
      <c r="AE1998" s="244" t="s">
        <v>182</v>
      </c>
      <c r="AF1998" s="5">
        <v>2823.2972095724267</v>
      </c>
      <c r="AG1998" s="5">
        <v>2062.6382158362089</v>
      </c>
      <c r="AH1998" s="5">
        <v>4885.9354254086356</v>
      </c>
      <c r="AI1998" s="5">
        <v>199231.05862744397</v>
      </c>
      <c r="AJ1998" s="5">
        <v>19173.941372555993</v>
      </c>
      <c r="AK1998" s="5">
        <v>15027.606605304454</v>
      </c>
      <c r="AL1998" s="259">
        <v>0.1225</v>
      </c>
      <c r="AM1998" s="259" t="s">
        <v>151</v>
      </c>
      <c r="AN1998" s="5">
        <v>218404.99999999997</v>
      </c>
      <c r="AO1998" s="5" t="s">
        <v>268</v>
      </c>
    </row>
    <row r="1999" spans="29:41" x14ac:dyDescent="0.3">
      <c r="AC1999" s="258">
        <v>8</v>
      </c>
      <c r="AD1999" s="79">
        <v>49004</v>
      </c>
      <c r="AE1999" s="244" t="s">
        <v>182</v>
      </c>
      <c r="AF1999" s="5">
        <v>2852.1183685868109</v>
      </c>
      <c r="AG1999" s="5">
        <v>2033.8170568218238</v>
      </c>
      <c r="AH1999" s="5">
        <v>4885.9354254086347</v>
      </c>
      <c r="AI1999" s="5">
        <v>196378.94025885715</v>
      </c>
      <c r="AJ1999" s="5">
        <v>22026.059741142803</v>
      </c>
      <c r="AK1999" s="5">
        <v>17061.423662126279</v>
      </c>
      <c r="AL1999" s="259">
        <v>0.1225</v>
      </c>
      <c r="AM1999" s="259" t="s">
        <v>151</v>
      </c>
      <c r="AN1999" s="5">
        <v>218404.99999999997</v>
      </c>
      <c r="AO1999" s="5" t="s">
        <v>268</v>
      </c>
    </row>
    <row r="2000" spans="29:41" x14ac:dyDescent="0.3">
      <c r="AC2000" s="258">
        <v>9</v>
      </c>
      <c r="AD2000" s="79">
        <v>49035</v>
      </c>
      <c r="AE2000" s="244" t="s">
        <v>182</v>
      </c>
      <c r="AF2000" s="5">
        <v>2881.2337435994687</v>
      </c>
      <c r="AG2000" s="5">
        <v>2004.7016818091668</v>
      </c>
      <c r="AH2000" s="5">
        <v>4885.9354254086356</v>
      </c>
      <c r="AI2000" s="5">
        <v>193497.70651525768</v>
      </c>
      <c r="AJ2000" s="5">
        <v>24907.293484742273</v>
      </c>
      <c r="AK2000" s="5">
        <v>19066.125343935444</v>
      </c>
      <c r="AL2000" s="259">
        <v>0.1225</v>
      </c>
      <c r="AM2000" s="259" t="s">
        <v>151</v>
      </c>
      <c r="AN2000" s="5">
        <v>218404.99999999997</v>
      </c>
      <c r="AO2000" s="5" t="s">
        <v>268</v>
      </c>
    </row>
    <row r="2001" spans="29:41" x14ac:dyDescent="0.3">
      <c r="AC2001" s="258">
        <v>10</v>
      </c>
      <c r="AD2001" s="79">
        <v>49065</v>
      </c>
      <c r="AE2001" s="244" t="s">
        <v>182</v>
      </c>
      <c r="AF2001" s="5">
        <v>2910.6463380653804</v>
      </c>
      <c r="AG2001" s="5">
        <v>1975.2890873432555</v>
      </c>
      <c r="AH2001" s="5">
        <v>4885.9354254086356</v>
      </c>
      <c r="AI2001" s="5">
        <v>190587.0601771923</v>
      </c>
      <c r="AJ2001" s="5">
        <v>27817.939822807653</v>
      </c>
      <c r="AK2001" s="5">
        <v>21041.414431278699</v>
      </c>
      <c r="AL2001" s="259">
        <v>0.1225</v>
      </c>
      <c r="AM2001" s="259" t="s">
        <v>151</v>
      </c>
      <c r="AN2001" s="5">
        <v>218404.99999999997</v>
      </c>
      <c r="AO2001" s="5" t="s">
        <v>268</v>
      </c>
    </row>
    <row r="2002" spans="29:41" x14ac:dyDescent="0.3">
      <c r="AC2002" s="258">
        <v>11</v>
      </c>
      <c r="AD2002" s="79">
        <v>49096</v>
      </c>
      <c r="AE2002" s="244" t="s">
        <v>182</v>
      </c>
      <c r="AF2002" s="5">
        <v>2940.3591860997967</v>
      </c>
      <c r="AG2002" s="5">
        <v>1945.576239308838</v>
      </c>
      <c r="AH2002" s="5">
        <v>4885.9354254086347</v>
      </c>
      <c r="AI2002" s="5">
        <v>187646.70099109251</v>
      </c>
      <c r="AJ2002" s="5">
        <v>30758.299008907452</v>
      </c>
      <c r="AK2002" s="5">
        <v>22986.990670587536</v>
      </c>
      <c r="AL2002" s="259">
        <v>0.1225</v>
      </c>
      <c r="AM2002" s="259" t="s">
        <v>151</v>
      </c>
      <c r="AN2002" s="5">
        <v>218404.99999999997</v>
      </c>
      <c r="AO2002" s="5" t="s">
        <v>268</v>
      </c>
    </row>
    <row r="2003" spans="29:41" x14ac:dyDescent="0.3">
      <c r="AC2003" s="258">
        <v>12</v>
      </c>
      <c r="AD2003" s="79">
        <v>49126</v>
      </c>
      <c r="AE2003" s="244" t="s">
        <v>182</v>
      </c>
      <c r="AF2003" s="5">
        <v>2970.375352791234</v>
      </c>
      <c r="AG2003" s="5">
        <v>1915.5600726174027</v>
      </c>
      <c r="AH2003" s="5">
        <v>4885.9354254086365</v>
      </c>
      <c r="AI2003" s="5">
        <v>184676.32563830129</v>
      </c>
      <c r="AJ2003" s="5">
        <v>33728.674361698686</v>
      </c>
      <c r="AK2003" s="5">
        <v>24902.550743204938</v>
      </c>
      <c r="AL2003" s="259">
        <v>0.1225</v>
      </c>
      <c r="AM2003" s="259" t="s">
        <v>151</v>
      </c>
      <c r="AN2003" s="5">
        <v>218404.99999999997</v>
      </c>
      <c r="AO2003" s="5" t="s">
        <v>268</v>
      </c>
    </row>
    <row r="2004" spans="29:41" x14ac:dyDescent="0.3">
      <c r="AC2004" s="258">
        <v>13</v>
      </c>
      <c r="AD2004" s="79">
        <v>49157</v>
      </c>
      <c r="AE2004" s="244" t="s">
        <v>182</v>
      </c>
      <c r="AF2004" s="5">
        <v>3000.6979345176433</v>
      </c>
      <c r="AG2004" s="5">
        <v>1885.2374908909924</v>
      </c>
      <c r="AH2004" s="5">
        <v>4885.9354254086356</v>
      </c>
      <c r="AI2004" s="5">
        <v>181675.62770378366</v>
      </c>
      <c r="AJ2004" s="5">
        <v>36729.37229621633</v>
      </c>
      <c r="AK2004" s="5">
        <v>26787.78823409593</v>
      </c>
      <c r="AL2004" s="259">
        <v>0.1225</v>
      </c>
      <c r="AM2004" s="259" t="s">
        <v>151</v>
      </c>
      <c r="AN2004" s="5">
        <v>218404.99999999997</v>
      </c>
      <c r="AO2004" s="5" t="s">
        <v>268</v>
      </c>
    </row>
    <row r="2005" spans="29:41" x14ac:dyDescent="0.3">
      <c r="AC2005" s="258">
        <v>14</v>
      </c>
      <c r="AD2005" s="79">
        <v>49188</v>
      </c>
      <c r="AE2005" s="244" t="s">
        <v>182</v>
      </c>
      <c r="AF2005" s="5">
        <v>3031.3300592658452</v>
      </c>
      <c r="AG2005" s="5">
        <v>1854.6053661427914</v>
      </c>
      <c r="AH2005" s="5">
        <v>4885.9354254086365</v>
      </c>
      <c r="AI2005" s="5">
        <v>178644.29764451782</v>
      </c>
      <c r="AJ2005" s="5">
        <v>39760.702355482179</v>
      </c>
      <c r="AK2005" s="5">
        <v>28642.39360023872</v>
      </c>
      <c r="AL2005" s="259">
        <v>0.1225</v>
      </c>
      <c r="AM2005" s="259" t="s">
        <v>151</v>
      </c>
      <c r="AN2005" s="5">
        <v>218404.99999999997</v>
      </c>
      <c r="AO2005" s="5" t="s">
        <v>268</v>
      </c>
    </row>
    <row r="2006" spans="29:41" x14ac:dyDescent="0.3">
      <c r="AC2006" s="258">
        <v>15</v>
      </c>
      <c r="AD2006" s="79">
        <v>49218</v>
      </c>
      <c r="AE2006" s="244" t="s">
        <v>182</v>
      </c>
      <c r="AF2006" s="5">
        <v>3062.2748869541838</v>
      </c>
      <c r="AG2006" s="5">
        <v>1823.6605384544528</v>
      </c>
      <c r="AH2006" s="5">
        <v>4885.9354254086365</v>
      </c>
      <c r="AI2006" s="5">
        <v>175582.02275756362</v>
      </c>
      <c r="AJ2006" s="5">
        <v>42822.977242436362</v>
      </c>
      <c r="AK2006" s="5">
        <v>30466.054138693173</v>
      </c>
      <c r="AL2006" s="259">
        <v>0.1225</v>
      </c>
      <c r="AM2006" s="259" t="s">
        <v>151</v>
      </c>
      <c r="AN2006" s="5">
        <v>218404.99999999997</v>
      </c>
      <c r="AO2006" s="5" t="s">
        <v>268</v>
      </c>
    </row>
    <row r="2007" spans="29:41" x14ac:dyDescent="0.3">
      <c r="AC2007" s="258">
        <v>16</v>
      </c>
      <c r="AD2007" s="79">
        <v>49249</v>
      </c>
      <c r="AE2007" s="244" t="s">
        <v>182</v>
      </c>
      <c r="AF2007" s="5">
        <v>3093.5356097585081</v>
      </c>
      <c r="AG2007" s="5">
        <v>1792.3998156501286</v>
      </c>
      <c r="AH2007" s="5">
        <v>4885.9354254086365</v>
      </c>
      <c r="AI2007" s="5">
        <v>172488.48714780511</v>
      </c>
      <c r="AJ2007" s="5">
        <v>45916.512852194872</v>
      </c>
      <c r="AK2007" s="5">
        <v>32258.453954343302</v>
      </c>
      <c r="AL2007" s="259">
        <v>0.1225</v>
      </c>
      <c r="AM2007" s="259" t="s">
        <v>151</v>
      </c>
      <c r="AN2007" s="5">
        <v>218404.99999999997</v>
      </c>
      <c r="AO2007" s="5" t="s">
        <v>268</v>
      </c>
    </row>
    <row r="2008" spans="29:41" x14ac:dyDescent="0.3">
      <c r="AC2008" s="258">
        <v>17</v>
      </c>
      <c r="AD2008" s="79">
        <v>49279</v>
      </c>
      <c r="AE2008" s="244" t="s">
        <v>182</v>
      </c>
      <c r="AF2008" s="5">
        <v>3125.1154524414596</v>
      </c>
      <c r="AG2008" s="5">
        <v>1760.8199729671771</v>
      </c>
      <c r="AH2008" s="5">
        <v>4885.9354254086365</v>
      </c>
      <c r="AI2008" s="5">
        <v>169363.37169536366</v>
      </c>
      <c r="AJ2008" s="5">
        <v>49041.628304636331</v>
      </c>
      <c r="AK2008" s="5">
        <v>34019.273927310482</v>
      </c>
      <c r="AL2008" s="259">
        <v>0.1225</v>
      </c>
      <c r="AM2008" s="259" t="s">
        <v>151</v>
      </c>
      <c r="AN2008" s="5">
        <v>218404.99999999997</v>
      </c>
      <c r="AO2008" s="5" t="s">
        <v>268</v>
      </c>
    </row>
    <row r="2009" spans="29:41" x14ac:dyDescent="0.3">
      <c r="AC2009" s="258">
        <v>18</v>
      </c>
      <c r="AD2009" s="79">
        <v>49310</v>
      </c>
      <c r="AE2009" s="244" t="s">
        <v>182</v>
      </c>
      <c r="AF2009" s="5">
        <v>3157.0176726851323</v>
      </c>
      <c r="AG2009" s="5">
        <v>1728.917752723504</v>
      </c>
      <c r="AH2009" s="5">
        <v>4885.9354254086365</v>
      </c>
      <c r="AI2009" s="5">
        <v>166206.35402267854</v>
      </c>
      <c r="AJ2009" s="5">
        <v>52198.645977321466</v>
      </c>
      <c r="AK2009" s="5">
        <v>35748.191680033982</v>
      </c>
      <c r="AL2009" s="259">
        <v>0.1225</v>
      </c>
      <c r="AM2009" s="259" t="s">
        <v>151</v>
      </c>
      <c r="AN2009" s="5">
        <v>218404.99999999997</v>
      </c>
      <c r="AO2009" s="5" t="s">
        <v>268</v>
      </c>
    </row>
    <row r="2010" spans="29:41" x14ac:dyDescent="0.3">
      <c r="AC2010" s="258">
        <v>19</v>
      </c>
      <c r="AD2010" s="79">
        <v>49341</v>
      </c>
      <c r="AE2010" s="244" t="s">
        <v>182</v>
      </c>
      <c r="AF2010" s="5">
        <v>3189.2455614271266</v>
      </c>
      <c r="AG2010" s="5">
        <v>1696.6898639815101</v>
      </c>
      <c r="AH2010" s="5">
        <v>4885.9354254086365</v>
      </c>
      <c r="AI2010" s="5">
        <v>163017.10846125142</v>
      </c>
      <c r="AJ2010" s="5">
        <v>55387.89153874859</v>
      </c>
      <c r="AK2010" s="5">
        <v>37444.881544015494</v>
      </c>
      <c r="AL2010" s="259">
        <v>0.1225</v>
      </c>
      <c r="AM2010" s="259" t="s">
        <v>151</v>
      </c>
      <c r="AN2010" s="5">
        <v>218404.99999999997</v>
      </c>
      <c r="AO2010" s="5" t="s">
        <v>268</v>
      </c>
    </row>
    <row r="2011" spans="29:41" x14ac:dyDescent="0.3">
      <c r="AC2011" s="258">
        <v>20</v>
      </c>
      <c r="AD2011" s="79">
        <v>49369</v>
      </c>
      <c r="AE2011" s="244" t="s">
        <v>182</v>
      </c>
      <c r="AF2011" s="5">
        <v>3221.8024432000284</v>
      </c>
      <c r="AG2011" s="5">
        <v>1664.1329822086082</v>
      </c>
      <c r="AH2011" s="5">
        <v>4885.9354254086365</v>
      </c>
      <c r="AI2011" s="5">
        <v>159795.3060180514</v>
      </c>
      <c r="AJ2011" s="5">
        <v>58609.693981948622</v>
      </c>
      <c r="AK2011" s="5">
        <v>39109.014526224099</v>
      </c>
      <c r="AL2011" s="259">
        <v>0.1225</v>
      </c>
      <c r="AM2011" s="259" t="s">
        <v>151</v>
      </c>
      <c r="AN2011" s="5">
        <v>218404.99999999997</v>
      </c>
      <c r="AO2011" s="5" t="s">
        <v>268</v>
      </c>
    </row>
    <row r="2012" spans="29:41" x14ac:dyDescent="0.3">
      <c r="AC2012" s="258">
        <v>21</v>
      </c>
      <c r="AD2012" s="79">
        <v>49400</v>
      </c>
      <c r="AE2012" s="244" t="s">
        <v>182</v>
      </c>
      <c r="AF2012" s="5">
        <v>3254.6916764743637</v>
      </c>
      <c r="AG2012" s="5">
        <v>1631.2437489342747</v>
      </c>
      <c r="AH2012" s="5">
        <v>4885.9354254086384</v>
      </c>
      <c r="AI2012" s="5">
        <v>156540.61434157705</v>
      </c>
      <c r="AJ2012" s="5">
        <v>61864.385658422987</v>
      </c>
      <c r="AK2012" s="5">
        <v>40740.258275158376</v>
      </c>
      <c r="AL2012" s="259">
        <v>0.1225</v>
      </c>
      <c r="AM2012" s="259" t="s">
        <v>151</v>
      </c>
      <c r="AN2012" s="5">
        <v>218404.99999999997</v>
      </c>
      <c r="AO2012" s="5" t="s">
        <v>268</v>
      </c>
    </row>
    <row r="2013" spans="29:41" x14ac:dyDescent="0.3">
      <c r="AC2013" s="258">
        <v>22</v>
      </c>
      <c r="AD2013" s="79">
        <v>49430</v>
      </c>
      <c r="AE2013" s="244" t="s">
        <v>182</v>
      </c>
      <c r="AF2013" s="5">
        <v>3287.9166540050373</v>
      </c>
      <c r="AG2013" s="5">
        <v>1598.018771403599</v>
      </c>
      <c r="AH2013" s="5">
        <v>4885.9354254086365</v>
      </c>
      <c r="AI2013" s="5">
        <v>153252.69768757201</v>
      </c>
      <c r="AJ2013" s="5">
        <v>65152.302312428023</v>
      </c>
      <c r="AK2013" s="5">
        <v>42338.277046561976</v>
      </c>
      <c r="AL2013" s="259">
        <v>0.1225</v>
      </c>
      <c r="AM2013" s="259" t="s">
        <v>151</v>
      </c>
      <c r="AN2013" s="5">
        <v>218404.99999999997</v>
      </c>
      <c r="AO2013" s="5" t="s">
        <v>268</v>
      </c>
    </row>
    <row r="2014" spans="29:41" x14ac:dyDescent="0.3">
      <c r="AC2014" s="258">
        <v>23</v>
      </c>
      <c r="AD2014" s="79">
        <v>49461</v>
      </c>
      <c r="AE2014" s="244" t="s">
        <v>182</v>
      </c>
      <c r="AF2014" s="5">
        <v>3321.4808031813409</v>
      </c>
      <c r="AG2014" s="5">
        <v>1564.4546222272977</v>
      </c>
      <c r="AH2014" s="5">
        <v>4885.9354254086384</v>
      </c>
      <c r="AI2014" s="5">
        <v>149931.21688439068</v>
      </c>
      <c r="AJ2014" s="5">
        <v>68473.78311560936</v>
      </c>
      <c r="AK2014" s="5">
        <v>43902.731668789274</v>
      </c>
      <c r="AL2014" s="259">
        <v>0.1225</v>
      </c>
      <c r="AM2014" s="259" t="s">
        <v>151</v>
      </c>
      <c r="AN2014" s="5">
        <v>218404.99999999997</v>
      </c>
      <c r="AO2014" s="5" t="s">
        <v>268</v>
      </c>
    </row>
    <row r="2015" spans="29:41" x14ac:dyDescent="0.3">
      <c r="AC2015" s="258">
        <v>24</v>
      </c>
      <c r="AD2015" s="79">
        <v>49491</v>
      </c>
      <c r="AE2015" s="244" t="s">
        <v>182</v>
      </c>
      <c r="AF2015" s="5">
        <v>3355.3875863804824</v>
      </c>
      <c r="AG2015" s="5">
        <v>1530.5478390281548</v>
      </c>
      <c r="AH2015" s="5">
        <v>4885.9354254086375</v>
      </c>
      <c r="AI2015" s="5">
        <v>146575.82929801021</v>
      </c>
      <c r="AJ2015" s="5">
        <v>71829.170701989846</v>
      </c>
      <c r="AK2015" s="5">
        <v>45433.279507817431</v>
      </c>
      <c r="AL2015" s="259">
        <v>0.1225</v>
      </c>
      <c r="AM2015" s="259" t="s">
        <v>151</v>
      </c>
      <c r="AN2015" s="5">
        <v>218404.99999999997</v>
      </c>
      <c r="AO2015" s="5" t="s">
        <v>268</v>
      </c>
    </row>
    <row r="2016" spans="29:41" x14ac:dyDescent="0.3">
      <c r="AC2016" s="258">
        <v>25</v>
      </c>
      <c r="AD2016" s="79">
        <v>49522</v>
      </c>
      <c r="AE2016" s="244" t="s">
        <v>182</v>
      </c>
      <c r="AF2016" s="5">
        <v>3389.6405013247841</v>
      </c>
      <c r="AG2016" s="5">
        <v>1496.2949240838543</v>
      </c>
      <c r="AH2016" s="5">
        <v>4885.9354254086384</v>
      </c>
      <c r="AI2016" s="5">
        <v>143186.18879668543</v>
      </c>
      <c r="AJ2016" s="5">
        <v>75218.811203314632</v>
      </c>
      <c r="AK2016" s="5">
        <v>46929.574431901288</v>
      </c>
      <c r="AL2016" s="259">
        <v>0.1225</v>
      </c>
      <c r="AM2016" s="259" t="s">
        <v>151</v>
      </c>
      <c r="AN2016" s="5">
        <v>218404.99999999997</v>
      </c>
      <c r="AO2016" s="5" t="s">
        <v>268</v>
      </c>
    </row>
    <row r="2017" spans="29:41" x14ac:dyDescent="0.3">
      <c r="AC2017" s="258">
        <v>26</v>
      </c>
      <c r="AD2017" s="79">
        <v>49553</v>
      </c>
      <c r="AE2017" s="244" t="s">
        <v>182</v>
      </c>
      <c r="AF2017" s="5">
        <v>3424.2430814424747</v>
      </c>
      <c r="AG2017" s="5">
        <v>1461.6923439661637</v>
      </c>
      <c r="AH2017" s="5">
        <v>4885.9354254086384</v>
      </c>
      <c r="AI2017" s="5">
        <v>139761.94571524294</v>
      </c>
      <c r="AJ2017" s="5">
        <v>78643.054284757105</v>
      </c>
      <c r="AK2017" s="5">
        <v>48391.266775867451</v>
      </c>
      <c r="AL2017" s="259">
        <v>0.1225</v>
      </c>
      <c r="AM2017" s="259" t="s">
        <v>151</v>
      </c>
      <c r="AN2017" s="5">
        <v>218404.99999999997</v>
      </c>
      <c r="AO2017" s="5" t="s">
        <v>268</v>
      </c>
    </row>
    <row r="2018" spans="29:41" x14ac:dyDescent="0.3">
      <c r="AC2018" s="258">
        <v>27</v>
      </c>
      <c r="AD2018" s="79">
        <v>49583</v>
      </c>
      <c r="AE2018" s="244" t="s">
        <v>182</v>
      </c>
      <c r="AF2018" s="5">
        <v>3459.1988962321993</v>
      </c>
      <c r="AG2018" s="5">
        <v>1426.7365291764384</v>
      </c>
      <c r="AH2018" s="5">
        <v>4885.9354254086375</v>
      </c>
      <c r="AI2018" s="5">
        <v>136302.74681901073</v>
      </c>
      <c r="AJ2018" s="5">
        <v>82102.253180989297</v>
      </c>
      <c r="AK2018" s="5">
        <v>49818.003305043887</v>
      </c>
      <c r="AL2018" s="259">
        <v>0.1225</v>
      </c>
      <c r="AM2018" s="259" t="s">
        <v>151</v>
      </c>
      <c r="AN2018" s="5">
        <v>218404.99999999997</v>
      </c>
      <c r="AO2018" s="5" t="s">
        <v>268</v>
      </c>
    </row>
    <row r="2019" spans="29:41" x14ac:dyDescent="0.3">
      <c r="AC2019" s="258">
        <v>28</v>
      </c>
      <c r="AD2019" s="79">
        <v>49614</v>
      </c>
      <c r="AE2019" s="244" t="s">
        <v>182</v>
      </c>
      <c r="AF2019" s="5">
        <v>3494.5115516312362</v>
      </c>
      <c r="AG2019" s="5">
        <v>1391.4238737774012</v>
      </c>
      <c r="AH2019" s="5">
        <v>4885.9354254086375</v>
      </c>
      <c r="AI2019" s="5">
        <v>132808.2352673795</v>
      </c>
      <c r="AJ2019" s="5">
        <v>85596.764732620533</v>
      </c>
      <c r="AK2019" s="5">
        <v>51209.427178821286</v>
      </c>
      <c r="AL2019" s="259">
        <v>0.1225</v>
      </c>
      <c r="AM2019" s="259" t="s">
        <v>151</v>
      </c>
      <c r="AN2019" s="5">
        <v>218404.99999999997</v>
      </c>
      <c r="AO2019" s="5" t="s">
        <v>268</v>
      </c>
    </row>
    <row r="2020" spans="29:41" x14ac:dyDescent="0.3">
      <c r="AC2020" s="258">
        <v>29</v>
      </c>
      <c r="AD2020" s="79">
        <v>49644</v>
      </c>
      <c r="AE2020" s="244" t="s">
        <v>182</v>
      </c>
      <c r="AF2020" s="5">
        <v>3530.1846903874721</v>
      </c>
      <c r="AG2020" s="5">
        <v>1355.7507350211656</v>
      </c>
      <c r="AH2020" s="5">
        <v>4885.9354254086375</v>
      </c>
      <c r="AI2020" s="5">
        <v>129278.05057699203</v>
      </c>
      <c r="AJ2020" s="5">
        <v>89126.949423008002</v>
      </c>
      <c r="AK2020" s="5">
        <v>52565.177913842454</v>
      </c>
      <c r="AL2020" s="259">
        <v>0.1225</v>
      </c>
      <c r="AM2020" s="259" t="s">
        <v>151</v>
      </c>
      <c r="AN2020" s="5">
        <v>218404.99999999997</v>
      </c>
      <c r="AO2020" s="5" t="s">
        <v>268</v>
      </c>
    </row>
    <row r="2021" spans="29:41" x14ac:dyDescent="0.3">
      <c r="AC2021" s="258">
        <v>30</v>
      </c>
      <c r="AD2021" s="79">
        <v>49675</v>
      </c>
      <c r="AE2021" s="244" t="s">
        <v>182</v>
      </c>
      <c r="AF2021" s="5">
        <v>3566.2219924351784</v>
      </c>
      <c r="AG2021" s="5">
        <v>1319.7134329734602</v>
      </c>
      <c r="AH2021" s="5">
        <v>4885.9354254086384</v>
      </c>
      <c r="AI2021" s="5">
        <v>125711.82858455685</v>
      </c>
      <c r="AJ2021" s="5">
        <v>92693.171415443183</v>
      </c>
      <c r="AK2021" s="5">
        <v>53884.891346815915</v>
      </c>
      <c r="AL2021" s="259">
        <v>0.1225</v>
      </c>
      <c r="AM2021" s="259" t="s">
        <v>151</v>
      </c>
      <c r="AN2021" s="5">
        <v>218404.99999999997</v>
      </c>
      <c r="AO2021" s="5" t="s">
        <v>268</v>
      </c>
    </row>
    <row r="2022" spans="29:41" x14ac:dyDescent="0.3">
      <c r="AC2022" s="258">
        <v>31</v>
      </c>
      <c r="AD2022" s="79">
        <v>49706</v>
      </c>
      <c r="AE2022" s="244" t="s">
        <v>182</v>
      </c>
      <c r="AF2022" s="5">
        <v>3602.6271752746206</v>
      </c>
      <c r="AG2022" s="5">
        <v>1283.3082501340177</v>
      </c>
      <c r="AH2022" s="5">
        <v>4885.9354254086384</v>
      </c>
      <c r="AI2022" s="5">
        <v>122109.20140928222</v>
      </c>
      <c r="AJ2022" s="5">
        <v>96295.798590717808</v>
      </c>
      <c r="AK2022" s="5">
        <v>55168.199596949933</v>
      </c>
      <c r="AL2022" s="259">
        <v>0.1225</v>
      </c>
      <c r="AM2022" s="259" t="s">
        <v>151</v>
      </c>
      <c r="AN2022" s="5">
        <v>218404.99999999997</v>
      </c>
      <c r="AO2022" s="5" t="s">
        <v>268</v>
      </c>
    </row>
    <row r="2023" spans="29:41" x14ac:dyDescent="0.3">
      <c r="AC2023" s="258">
        <v>32</v>
      </c>
      <c r="AD2023" s="79">
        <v>49735</v>
      </c>
      <c r="AE2023" s="244" t="s">
        <v>182</v>
      </c>
      <c r="AF2023" s="5">
        <v>3639.4039943555472</v>
      </c>
      <c r="AG2023" s="5">
        <v>1246.5314310530894</v>
      </c>
      <c r="AH2023" s="5">
        <v>4885.9354254086365</v>
      </c>
      <c r="AI2023" s="5">
        <v>118469.79741492667</v>
      </c>
      <c r="AJ2023" s="5">
        <v>99935.202585073363</v>
      </c>
      <c r="AK2023" s="5">
        <v>56414.731028003021</v>
      </c>
      <c r="AL2023" s="259">
        <v>0.1225</v>
      </c>
      <c r="AM2023" s="259" t="s">
        <v>151</v>
      </c>
      <c r="AN2023" s="5">
        <v>218404.99999999997</v>
      </c>
      <c r="AO2023" s="5" t="s">
        <v>268</v>
      </c>
    </row>
    <row r="2024" spans="29:41" x14ac:dyDescent="0.3">
      <c r="AC2024" s="258">
        <v>33</v>
      </c>
      <c r="AD2024" s="79">
        <v>49766</v>
      </c>
      <c r="AE2024" s="244" t="s">
        <v>182</v>
      </c>
      <c r="AF2024" s="5">
        <v>3676.5562434645935</v>
      </c>
      <c r="AG2024" s="5">
        <v>1209.379181944043</v>
      </c>
      <c r="AH2024" s="5">
        <v>4885.9354254086365</v>
      </c>
      <c r="AI2024" s="5">
        <v>114793.24117146207</v>
      </c>
      <c r="AJ2024" s="5">
        <v>103611.75882853796</v>
      </c>
      <c r="AK2024" s="5">
        <v>57624.110209947066</v>
      </c>
      <c r="AL2024" s="259">
        <v>0.1225</v>
      </c>
      <c r="AM2024" s="259" t="s">
        <v>151</v>
      </c>
      <c r="AN2024" s="5">
        <v>218404.99999999997</v>
      </c>
      <c r="AO2024" s="5" t="s">
        <v>268</v>
      </c>
    </row>
    <row r="2025" spans="29:41" x14ac:dyDescent="0.3">
      <c r="AC2025" s="258">
        <v>34</v>
      </c>
      <c r="AD2025" s="79">
        <v>49796</v>
      </c>
      <c r="AE2025" s="244" t="s">
        <v>182</v>
      </c>
      <c r="AF2025" s="5">
        <v>3714.0877551166277</v>
      </c>
      <c r="AG2025" s="5">
        <v>1171.8476702920086</v>
      </c>
      <c r="AH2025" s="5">
        <v>4885.9354254086365</v>
      </c>
      <c r="AI2025" s="5">
        <v>111079.15341634543</v>
      </c>
      <c r="AJ2025" s="5">
        <v>107325.84658365459</v>
      </c>
      <c r="AK2025" s="5">
        <v>58795.957880239075</v>
      </c>
      <c r="AL2025" s="259">
        <v>0.1225</v>
      </c>
      <c r="AM2025" s="259" t="s">
        <v>151</v>
      </c>
      <c r="AN2025" s="5">
        <v>218404.99999999997</v>
      </c>
      <c r="AO2025" s="5" t="s">
        <v>268</v>
      </c>
    </row>
    <row r="2026" spans="29:41" x14ac:dyDescent="0.3">
      <c r="AC2026" s="258">
        <v>35</v>
      </c>
      <c r="AD2026" s="79">
        <v>49827</v>
      </c>
      <c r="AE2026" s="244" t="s">
        <v>182</v>
      </c>
      <c r="AF2026" s="5">
        <v>3752.0024009501103</v>
      </c>
      <c r="AG2026" s="5">
        <v>1133.9330244585262</v>
      </c>
      <c r="AH2026" s="5">
        <v>4885.9354254086365</v>
      </c>
      <c r="AI2026" s="5">
        <v>107327.15101539533</v>
      </c>
      <c r="AJ2026" s="5">
        <v>111077.8489846047</v>
      </c>
      <c r="AK2026" s="5">
        <v>59929.890904697604</v>
      </c>
      <c r="AL2026" s="259">
        <v>0.1225</v>
      </c>
      <c r="AM2026" s="259" t="s">
        <v>151</v>
      </c>
      <c r="AN2026" s="5">
        <v>218404.99999999997</v>
      </c>
      <c r="AO2026" s="5" t="s">
        <v>268</v>
      </c>
    </row>
    <row r="2027" spans="29:41" x14ac:dyDescent="0.3">
      <c r="AC2027" s="258">
        <v>36</v>
      </c>
      <c r="AD2027" s="79">
        <v>49857</v>
      </c>
      <c r="AE2027" s="244" t="s">
        <v>182</v>
      </c>
      <c r="AF2027" s="5">
        <v>3790.304092126476</v>
      </c>
      <c r="AG2027" s="5">
        <v>1095.6313332821605</v>
      </c>
      <c r="AH2027" s="5">
        <v>4885.9354254086365</v>
      </c>
      <c r="AI2027" s="5">
        <v>103536.84692326885</v>
      </c>
      <c r="AJ2027" s="5">
        <v>114868.15307673118</v>
      </c>
      <c r="AK2027" s="5">
        <v>61025.522237979763</v>
      </c>
      <c r="AL2027" s="259">
        <v>0.1225</v>
      </c>
      <c r="AM2027" s="259" t="s">
        <v>151</v>
      </c>
      <c r="AN2027" s="5">
        <v>218404.99999999997</v>
      </c>
      <c r="AO2027" s="5" t="s">
        <v>268</v>
      </c>
    </row>
    <row r="2028" spans="29:41" x14ac:dyDescent="0.3">
      <c r="AC2028" s="258">
        <v>37</v>
      </c>
      <c r="AD2028" s="79">
        <v>49888</v>
      </c>
      <c r="AE2028" s="244" t="s">
        <v>182</v>
      </c>
      <c r="AF2028" s="5">
        <v>3828.9967797336003</v>
      </c>
      <c r="AG2028" s="5">
        <v>1056.9386456750362</v>
      </c>
      <c r="AH2028" s="5">
        <v>4885.9354254086365</v>
      </c>
      <c r="AI2028" s="5">
        <v>99707.850143535252</v>
      </c>
      <c r="AJ2028" s="5">
        <v>118697.14985646478</v>
      </c>
      <c r="AK2028" s="5">
        <v>62082.4608836548</v>
      </c>
      <c r="AL2028" s="259">
        <v>0.1225</v>
      </c>
      <c r="AM2028" s="259" t="s">
        <v>151</v>
      </c>
      <c r="AN2028" s="5">
        <v>218404.99999999997</v>
      </c>
      <c r="AO2028" s="5" t="s">
        <v>268</v>
      </c>
    </row>
    <row r="2029" spans="29:41" x14ac:dyDescent="0.3">
      <c r="AC2029" s="258">
        <v>38</v>
      </c>
      <c r="AD2029" s="79">
        <v>49919</v>
      </c>
      <c r="AE2029" s="244" t="s">
        <v>182</v>
      </c>
      <c r="AF2029" s="5">
        <v>3868.084455193381</v>
      </c>
      <c r="AG2029" s="5">
        <v>1017.8509702152556</v>
      </c>
      <c r="AH2029" s="5">
        <v>4885.9354254086365</v>
      </c>
      <c r="AI2029" s="5">
        <v>95839.765688341868</v>
      </c>
      <c r="AJ2029" s="5">
        <v>122565.23431165816</v>
      </c>
      <c r="AK2029" s="5">
        <v>63100.311853870058</v>
      </c>
      <c r="AL2029" s="259">
        <v>0.1225</v>
      </c>
      <c r="AM2029" s="259" t="s">
        <v>151</v>
      </c>
      <c r="AN2029" s="5">
        <v>218404.99999999997</v>
      </c>
      <c r="AO2029" s="5" t="s">
        <v>268</v>
      </c>
    </row>
    <row r="2030" spans="29:41" x14ac:dyDescent="0.3">
      <c r="AC2030" s="258">
        <v>39</v>
      </c>
      <c r="AD2030" s="79">
        <v>49949</v>
      </c>
      <c r="AE2030" s="244" t="s">
        <v>182</v>
      </c>
      <c r="AF2030" s="5">
        <v>3907.5711506734801</v>
      </c>
      <c r="AG2030" s="5">
        <v>978.36427473515653</v>
      </c>
      <c r="AH2030" s="5">
        <v>4885.9354254086365</v>
      </c>
      <c r="AI2030" s="5">
        <v>91932.194537668387</v>
      </c>
      <c r="AJ2030" s="5">
        <v>126472.80546233164</v>
      </c>
      <c r="AK2030" s="5">
        <v>64078.676128605213</v>
      </c>
      <c r="AL2030" s="259">
        <v>0.1225</v>
      </c>
      <c r="AM2030" s="259" t="s">
        <v>151</v>
      </c>
      <c r="AN2030" s="5">
        <v>218404.99999999997</v>
      </c>
      <c r="AO2030" s="5" t="s">
        <v>268</v>
      </c>
    </row>
    <row r="2031" spans="29:41" x14ac:dyDescent="0.3">
      <c r="AC2031" s="258">
        <v>40</v>
      </c>
      <c r="AD2031" s="79">
        <v>49980</v>
      </c>
      <c r="AE2031" s="244" t="s">
        <v>182</v>
      </c>
      <c r="AF2031" s="5">
        <v>3947.4609395032717</v>
      </c>
      <c r="AG2031" s="5">
        <v>938.47448590536476</v>
      </c>
      <c r="AH2031" s="5">
        <v>4885.9354254086365</v>
      </c>
      <c r="AI2031" s="5">
        <v>87984.733598165112</v>
      </c>
      <c r="AJ2031" s="5">
        <v>130420.26640183492</v>
      </c>
      <c r="AK2031" s="5">
        <v>65017.150614510581</v>
      </c>
      <c r="AL2031" s="259">
        <v>0.1225</v>
      </c>
      <c r="AM2031" s="259" t="s">
        <v>151</v>
      </c>
      <c r="AN2031" s="5">
        <v>218404.99999999997</v>
      </c>
      <c r="AO2031" s="5" t="s">
        <v>268</v>
      </c>
    </row>
    <row r="2032" spans="29:41" x14ac:dyDescent="0.3">
      <c r="AC2032" s="258">
        <v>41</v>
      </c>
      <c r="AD2032" s="79">
        <v>50010</v>
      </c>
      <c r="AE2032" s="244" t="s">
        <v>182</v>
      </c>
      <c r="AF2032" s="5">
        <v>3987.7579365940346</v>
      </c>
      <c r="AG2032" s="5">
        <v>898.17748881460216</v>
      </c>
      <c r="AH2032" s="5">
        <v>4885.9354254086365</v>
      </c>
      <c r="AI2032" s="5">
        <v>83996.975661571079</v>
      </c>
      <c r="AJ2032" s="5">
        <v>134408.02433842895</v>
      </c>
      <c r="AK2032" s="5">
        <v>65915.328103325184</v>
      </c>
      <c r="AL2032" s="259">
        <v>0.1225</v>
      </c>
      <c r="AM2032" s="259" t="s">
        <v>151</v>
      </c>
      <c r="AN2032" s="5">
        <v>218404.99999999997</v>
      </c>
      <c r="AO2032" s="5" t="s">
        <v>268</v>
      </c>
    </row>
    <row r="2033" spans="29:41" x14ac:dyDescent="0.3">
      <c r="AC2033" s="258">
        <v>42</v>
      </c>
      <c r="AD2033" s="79">
        <v>50041</v>
      </c>
      <c r="AE2033" s="244" t="s">
        <v>182</v>
      </c>
      <c r="AF2033" s="5">
        <v>4028.4662988634318</v>
      </c>
      <c r="AG2033" s="5">
        <v>857.46912654520474</v>
      </c>
      <c r="AH2033" s="5">
        <v>4885.9354254086365</v>
      </c>
      <c r="AI2033" s="5">
        <v>79968.509362707642</v>
      </c>
      <c r="AJ2033" s="5">
        <v>138436.49063729239</v>
      </c>
      <c r="AK2033" s="5">
        <v>66772.797229870383</v>
      </c>
      <c r="AL2033" s="259">
        <v>0.1225</v>
      </c>
      <c r="AM2033" s="259" t="s">
        <v>151</v>
      </c>
      <c r="AN2033" s="5">
        <v>218404.99999999997</v>
      </c>
      <c r="AO2033" s="5" t="s">
        <v>268</v>
      </c>
    </row>
    <row r="2034" spans="29:41" x14ac:dyDescent="0.3">
      <c r="AC2034" s="258">
        <v>43</v>
      </c>
      <c r="AD2034" s="79">
        <v>50072</v>
      </c>
      <c r="AE2034" s="244" t="s">
        <v>182</v>
      </c>
      <c r="AF2034" s="5">
        <v>4069.5902256643294</v>
      </c>
      <c r="AG2034" s="5">
        <v>816.34519974430714</v>
      </c>
      <c r="AH2034" s="5">
        <v>4885.9354254086365</v>
      </c>
      <c r="AI2034" s="5">
        <v>75898.919137043311</v>
      </c>
      <c r="AJ2034" s="5">
        <v>142506.0808629567</v>
      </c>
      <c r="AK2034" s="5">
        <v>67589.142429614687</v>
      </c>
      <c r="AL2034" s="259">
        <v>0.1225</v>
      </c>
      <c r="AM2034" s="259" t="s">
        <v>151</v>
      </c>
      <c r="AN2034" s="5">
        <v>218404.99999999997</v>
      </c>
      <c r="AO2034" s="5" t="s">
        <v>268</v>
      </c>
    </row>
    <row r="2035" spans="29:41" x14ac:dyDescent="0.3">
      <c r="AC2035" s="258">
        <v>44</v>
      </c>
      <c r="AD2035" s="79">
        <v>50100</v>
      </c>
      <c r="AE2035" s="244" t="s">
        <v>182</v>
      </c>
      <c r="AF2035" s="5">
        <v>4111.1339592179866</v>
      </c>
      <c r="AG2035" s="5">
        <v>774.80146619065044</v>
      </c>
      <c r="AH2035" s="5">
        <v>4885.9354254086365</v>
      </c>
      <c r="AI2035" s="5">
        <v>71787.785177825324</v>
      </c>
      <c r="AJ2035" s="5">
        <v>146617.21482217469</v>
      </c>
      <c r="AK2035" s="5">
        <v>68363.943895805336</v>
      </c>
      <c r="AL2035" s="259">
        <v>0.1225</v>
      </c>
      <c r="AM2035" s="259" t="s">
        <v>151</v>
      </c>
      <c r="AN2035" s="5">
        <v>218404.99999999997</v>
      </c>
      <c r="AO2035" s="5" t="s">
        <v>268</v>
      </c>
    </row>
    <row r="2036" spans="29:41" x14ac:dyDescent="0.3">
      <c r="AC2036" s="258">
        <v>45</v>
      </c>
      <c r="AD2036" s="79">
        <v>50131</v>
      </c>
      <c r="AE2036" s="244" t="s">
        <v>182</v>
      </c>
      <c r="AF2036" s="5">
        <v>4153.10178505167</v>
      </c>
      <c r="AG2036" s="5">
        <v>732.83364035696684</v>
      </c>
      <c r="AH2036" s="5">
        <v>4885.9354254086365</v>
      </c>
      <c r="AI2036" s="5">
        <v>67634.683392773659</v>
      </c>
      <c r="AJ2036" s="5">
        <v>150770.31660722636</v>
      </c>
      <c r="AK2036" s="5">
        <v>69096.777536162306</v>
      </c>
      <c r="AL2036" s="259">
        <v>0.1225</v>
      </c>
      <c r="AM2036" s="259" t="s">
        <v>151</v>
      </c>
      <c r="AN2036" s="5">
        <v>218404.99999999997</v>
      </c>
      <c r="AO2036" s="5" t="s">
        <v>268</v>
      </c>
    </row>
    <row r="2037" spans="29:41" x14ac:dyDescent="0.3">
      <c r="AC2037" s="258">
        <v>46</v>
      </c>
      <c r="AD2037" s="79">
        <v>50161</v>
      </c>
      <c r="AE2037" s="244" t="s">
        <v>182</v>
      </c>
      <c r="AF2037" s="5">
        <v>4195.4980324407397</v>
      </c>
      <c r="AG2037" s="5">
        <v>690.43739296789772</v>
      </c>
      <c r="AH2037" s="5">
        <v>4885.9354254086375</v>
      </c>
      <c r="AI2037" s="5">
        <v>63439.185360332922</v>
      </c>
      <c r="AJ2037" s="5">
        <v>154965.81463966711</v>
      </c>
      <c r="AK2037" s="5">
        <v>69787.214929130205</v>
      </c>
      <c r="AL2037" s="259">
        <v>0.1225</v>
      </c>
      <c r="AM2037" s="259" t="s">
        <v>151</v>
      </c>
      <c r="AN2037" s="5">
        <v>218404.99999999997</v>
      </c>
      <c r="AO2037" s="5" t="s">
        <v>268</v>
      </c>
    </row>
    <row r="2038" spans="29:41" x14ac:dyDescent="0.3">
      <c r="AC2038" s="258">
        <v>47</v>
      </c>
      <c r="AD2038" s="79">
        <v>50192</v>
      </c>
      <c r="AE2038" s="244" t="s">
        <v>182</v>
      </c>
      <c r="AF2038" s="5">
        <v>4238.3270748552377</v>
      </c>
      <c r="AG2038" s="5">
        <v>647.60835055339851</v>
      </c>
      <c r="AH2038" s="5">
        <v>4885.9354254086365</v>
      </c>
      <c r="AI2038" s="5">
        <v>59200.858285477683</v>
      </c>
      <c r="AJ2038" s="5">
        <v>159204.14171452235</v>
      </c>
      <c r="AK2038" s="5">
        <v>70434.823279683609</v>
      </c>
      <c r="AL2038" s="259">
        <v>0.1225</v>
      </c>
      <c r="AM2038" s="259" t="s">
        <v>151</v>
      </c>
      <c r="AN2038" s="5">
        <v>218404.99999999997</v>
      </c>
      <c r="AO2038" s="5" t="s">
        <v>268</v>
      </c>
    </row>
    <row r="2039" spans="29:41" x14ac:dyDescent="0.3">
      <c r="AC2039" s="258">
        <v>48</v>
      </c>
      <c r="AD2039" s="79">
        <v>50222</v>
      </c>
      <c r="AE2039" s="244" t="s">
        <v>182</v>
      </c>
      <c r="AF2039" s="5">
        <v>4281.5933304110522</v>
      </c>
      <c r="AG2039" s="5">
        <v>604.3420949975847</v>
      </c>
      <c r="AH2039" s="5">
        <v>4885.9354254086365</v>
      </c>
      <c r="AI2039" s="5">
        <v>54919.264955066632</v>
      </c>
      <c r="AJ2039" s="5">
        <v>163485.73504493342</v>
      </c>
      <c r="AK2039" s="5">
        <v>71039.165374681193</v>
      </c>
      <c r="AL2039" s="259">
        <v>0.1225</v>
      </c>
      <c r="AM2039" s="259" t="s">
        <v>151</v>
      </c>
      <c r="AN2039" s="5">
        <v>218404.99999999997</v>
      </c>
      <c r="AO2039" s="5" t="s">
        <v>268</v>
      </c>
    </row>
    <row r="2040" spans="29:41" x14ac:dyDescent="0.3">
      <c r="AC2040" s="258">
        <v>49</v>
      </c>
      <c r="AD2040" s="79">
        <v>50253</v>
      </c>
      <c r="AE2040" s="244" t="s">
        <v>182</v>
      </c>
      <c r="AF2040" s="5">
        <v>4325.3012623256645</v>
      </c>
      <c r="AG2040" s="5">
        <v>560.6341630829719</v>
      </c>
      <c r="AH2040" s="5">
        <v>4885.9354254086365</v>
      </c>
      <c r="AI2040" s="5">
        <v>50593.963692740967</v>
      </c>
      <c r="AJ2040" s="5">
        <v>167811.03630725908</v>
      </c>
      <c r="AK2040" s="5">
        <v>71599.799537764164</v>
      </c>
      <c r="AL2040" s="259">
        <v>0.1225</v>
      </c>
      <c r="AM2040" s="259" t="s">
        <v>151</v>
      </c>
      <c r="AN2040" s="5">
        <v>218404.99999999997</v>
      </c>
      <c r="AO2040" s="5" t="s">
        <v>268</v>
      </c>
    </row>
    <row r="2041" spans="29:41" x14ac:dyDescent="0.3">
      <c r="AC2041" s="258">
        <v>50</v>
      </c>
      <c r="AD2041" s="79">
        <v>50284</v>
      </c>
      <c r="AE2041" s="244" t="s">
        <v>182</v>
      </c>
      <c r="AF2041" s="5">
        <v>4369.4553793785726</v>
      </c>
      <c r="AG2041" s="5">
        <v>516.48004603006405</v>
      </c>
      <c r="AH2041" s="5">
        <v>4885.9354254086365</v>
      </c>
      <c r="AI2041" s="5">
        <v>46224.508313362392</v>
      </c>
      <c r="AJ2041" s="5">
        <v>172180.49168663766</v>
      </c>
      <c r="AK2041" s="5">
        <v>72116.279583794225</v>
      </c>
      <c r="AL2041" s="259">
        <v>0.1225</v>
      </c>
      <c r="AM2041" s="259" t="s">
        <v>151</v>
      </c>
      <c r="AN2041" s="5">
        <v>218404.99999999997</v>
      </c>
      <c r="AO2041" s="5" t="s">
        <v>268</v>
      </c>
    </row>
    <row r="2042" spans="29:41" x14ac:dyDescent="0.3">
      <c r="AC2042" s="258">
        <v>51</v>
      </c>
      <c r="AD2042" s="79">
        <v>50314</v>
      </c>
      <c r="AE2042" s="244" t="s">
        <v>182</v>
      </c>
      <c r="AF2042" s="5">
        <v>4414.0602363763956</v>
      </c>
      <c r="AG2042" s="5">
        <v>471.87518903224105</v>
      </c>
      <c r="AH2042" s="5">
        <v>4885.9354254086365</v>
      </c>
      <c r="AI2042" s="5">
        <v>41810.448076985995</v>
      </c>
      <c r="AJ2042" s="5">
        <v>176594.55192301405</v>
      </c>
      <c r="AK2042" s="5">
        <v>72588.15477282647</v>
      </c>
      <c r="AL2042" s="259">
        <v>0.1225</v>
      </c>
      <c r="AM2042" s="259" t="s">
        <v>151</v>
      </c>
      <c r="AN2042" s="5">
        <v>218404.99999999997</v>
      </c>
      <c r="AO2042" s="5" t="s">
        <v>268</v>
      </c>
    </row>
    <row r="2043" spans="29:41" x14ac:dyDescent="0.3">
      <c r="AC2043" s="258">
        <v>52</v>
      </c>
      <c r="AD2043" s="79">
        <v>50345</v>
      </c>
      <c r="AE2043" s="244" t="s">
        <v>182</v>
      </c>
      <c r="AF2043" s="5">
        <v>4459.1204346227378</v>
      </c>
      <c r="AG2043" s="5">
        <v>426.81499078589871</v>
      </c>
      <c r="AH2043" s="5">
        <v>4885.9354254086365</v>
      </c>
      <c r="AI2043" s="5">
        <v>37351.327642363256</v>
      </c>
      <c r="AJ2043" s="5">
        <v>181053.67235763679</v>
      </c>
      <c r="AK2043" s="5">
        <v>73014.969763612375</v>
      </c>
      <c r="AL2043" s="259">
        <v>0.1225</v>
      </c>
      <c r="AM2043" s="259" t="s">
        <v>151</v>
      </c>
      <c r="AN2043" s="5">
        <v>218404.99999999997</v>
      </c>
      <c r="AO2043" s="5" t="s">
        <v>268</v>
      </c>
    </row>
    <row r="2044" spans="29:41" x14ac:dyDescent="0.3">
      <c r="AC2044" s="258">
        <v>53</v>
      </c>
      <c r="AD2044" s="79">
        <v>50375</v>
      </c>
      <c r="AE2044" s="244" t="s">
        <v>182</v>
      </c>
      <c r="AF2044" s="5">
        <v>4504.6406223928452</v>
      </c>
      <c r="AG2044" s="5">
        <v>381.29480301579156</v>
      </c>
      <c r="AH2044" s="5">
        <v>4885.9354254086365</v>
      </c>
      <c r="AI2044" s="5">
        <v>32846.687019970414</v>
      </c>
      <c r="AJ2044" s="5">
        <v>185558.31298002964</v>
      </c>
      <c r="AK2044" s="5">
        <v>73396.264566628161</v>
      </c>
      <c r="AL2044" s="259">
        <v>0.1225</v>
      </c>
      <c r="AM2044" s="259" t="s">
        <v>151</v>
      </c>
      <c r="AN2044" s="5">
        <v>218404.99999999997</v>
      </c>
      <c r="AO2044" s="5" t="s">
        <v>268</v>
      </c>
    </row>
    <row r="2045" spans="29:41" x14ac:dyDescent="0.3">
      <c r="AC2045" s="258">
        <v>54</v>
      </c>
      <c r="AD2045" s="79">
        <v>50406</v>
      </c>
      <c r="AE2045" s="244" t="s">
        <v>182</v>
      </c>
      <c r="AF2045" s="5">
        <v>4550.6254954131055</v>
      </c>
      <c r="AG2045" s="5">
        <v>335.30992999553132</v>
      </c>
      <c r="AH2045" s="5">
        <v>4885.9354254086365</v>
      </c>
      <c r="AI2045" s="5">
        <v>28296.06152455731</v>
      </c>
      <c r="AJ2045" s="5">
        <v>190108.93847544276</v>
      </c>
      <c r="AK2045" s="5">
        <v>73731.574496623696</v>
      </c>
      <c r="AL2045" s="259">
        <v>0.1225</v>
      </c>
      <c r="AM2045" s="259" t="s">
        <v>151</v>
      </c>
      <c r="AN2045" s="5">
        <v>218404.99999999997</v>
      </c>
      <c r="AO2045" s="5" t="s">
        <v>268</v>
      </c>
    </row>
    <row r="2046" spans="29:41" x14ac:dyDescent="0.3">
      <c r="AC2046" s="258">
        <v>55</v>
      </c>
      <c r="AD2046" s="79">
        <v>50437</v>
      </c>
      <c r="AE2046" s="244" t="s">
        <v>182</v>
      </c>
      <c r="AF2046" s="5">
        <v>4597.0797973454473</v>
      </c>
      <c r="AG2046" s="5">
        <v>288.85562806318922</v>
      </c>
      <c r="AH2046" s="5">
        <v>4885.9354254086365</v>
      </c>
      <c r="AI2046" s="5">
        <v>23698.981727211863</v>
      </c>
      <c r="AJ2046" s="5">
        <v>194706.01827278821</v>
      </c>
      <c r="AK2046" s="5">
        <v>74020.430124686885</v>
      </c>
      <c r="AL2046" s="259">
        <v>0.1225</v>
      </c>
      <c r="AM2046" s="259" t="s">
        <v>151</v>
      </c>
      <c r="AN2046" s="5">
        <v>218404.99999999997</v>
      </c>
      <c r="AO2046" s="5" t="s">
        <v>268</v>
      </c>
    </row>
    <row r="2047" spans="29:41" x14ac:dyDescent="0.3">
      <c r="AC2047" s="258">
        <v>56</v>
      </c>
      <c r="AD2047" s="79">
        <v>50465</v>
      </c>
      <c r="AE2047" s="244" t="s">
        <v>182</v>
      </c>
      <c r="AF2047" s="5">
        <v>4644.0083202766828</v>
      </c>
      <c r="AG2047" s="5">
        <v>241.92710513195445</v>
      </c>
      <c r="AH2047" s="5">
        <v>4885.9354254086375</v>
      </c>
      <c r="AI2047" s="5">
        <v>19054.97340693518</v>
      </c>
      <c r="AJ2047" s="5">
        <v>199350.02659306489</v>
      </c>
      <c r="AK2047" s="5">
        <v>74262.357229818837</v>
      </c>
      <c r="AL2047" s="259">
        <v>0.1225</v>
      </c>
      <c r="AM2047" s="259" t="s">
        <v>151</v>
      </c>
      <c r="AN2047" s="5">
        <v>218404.99999999997</v>
      </c>
      <c r="AO2047" s="5" t="s">
        <v>268</v>
      </c>
    </row>
    <row r="2048" spans="29:41" x14ac:dyDescent="0.3">
      <c r="AC2048" s="258">
        <v>57</v>
      </c>
      <c r="AD2048" s="79">
        <v>50496</v>
      </c>
      <c r="AE2048" s="244" t="s">
        <v>182</v>
      </c>
      <c r="AF2048" s="5">
        <v>4691.4159052128398</v>
      </c>
      <c r="AG2048" s="5">
        <v>194.51952019579662</v>
      </c>
      <c r="AH2048" s="5">
        <v>4885.9354254086365</v>
      </c>
      <c r="AI2048" s="5">
        <v>14363.55750172234</v>
      </c>
      <c r="AJ2048" s="5">
        <v>204041.44249827773</v>
      </c>
      <c r="AK2048" s="5">
        <v>74456.876750014635</v>
      </c>
      <c r="AL2048" s="259">
        <v>0.1225</v>
      </c>
      <c r="AM2048" s="259" t="s">
        <v>151</v>
      </c>
      <c r="AN2048" s="5">
        <v>218404.99999999997</v>
      </c>
      <c r="AO2048" s="5" t="s">
        <v>268</v>
      </c>
    </row>
    <row r="2049" spans="29:41" x14ac:dyDescent="0.3">
      <c r="AC2049" s="258">
        <v>58</v>
      </c>
      <c r="AD2049" s="79">
        <v>50526</v>
      </c>
      <c r="AE2049" s="244" t="s">
        <v>182</v>
      </c>
      <c r="AF2049" s="5">
        <v>4739.3074425785544</v>
      </c>
      <c r="AG2049" s="5">
        <v>146.62798283008223</v>
      </c>
      <c r="AH2049" s="5">
        <v>4885.9354254086365</v>
      </c>
      <c r="AI2049" s="5">
        <v>9624.2500591437856</v>
      </c>
      <c r="AJ2049" s="5">
        <v>208780.74994085627</v>
      </c>
      <c r="AK2049" s="5">
        <v>74603.504732844711</v>
      </c>
      <c r="AL2049" s="259">
        <v>0.1225</v>
      </c>
      <c r="AM2049" s="259" t="s">
        <v>151</v>
      </c>
      <c r="AN2049" s="5">
        <v>218404.99999999997</v>
      </c>
      <c r="AO2049" s="5" t="s">
        <v>268</v>
      </c>
    </row>
    <row r="2050" spans="29:41" x14ac:dyDescent="0.3">
      <c r="AC2050" s="258">
        <v>59</v>
      </c>
      <c r="AD2050" s="79">
        <v>50557</v>
      </c>
      <c r="AE2050" s="244" t="s">
        <v>182</v>
      </c>
      <c r="AF2050" s="5">
        <v>4787.6878727215435</v>
      </c>
      <c r="AG2050" s="5">
        <v>98.247552687092806</v>
      </c>
      <c r="AH2050" s="5">
        <v>4885.9354254086365</v>
      </c>
      <c r="AI2050" s="5">
        <v>4836.5621864222421</v>
      </c>
      <c r="AJ2050" s="5">
        <v>213568.43781357782</v>
      </c>
      <c r="AK2050" s="5">
        <v>74701.752285531809</v>
      </c>
      <c r="AL2050" s="259">
        <v>0.1225</v>
      </c>
      <c r="AM2050" s="259" t="s">
        <v>151</v>
      </c>
      <c r="AN2050" s="5">
        <v>218404.99999999997</v>
      </c>
      <c r="AO2050" s="5" t="s">
        <v>268</v>
      </c>
    </row>
    <row r="2051" spans="29:41" x14ac:dyDescent="0.3">
      <c r="AC2051" s="258">
        <v>60</v>
      </c>
      <c r="AD2051" s="79">
        <v>50587</v>
      </c>
      <c r="AE2051" s="244" t="s">
        <v>182</v>
      </c>
      <c r="AF2051" s="5">
        <v>4836.562186422243</v>
      </c>
      <c r="AG2051" s="5">
        <v>49.373238986393723</v>
      </c>
      <c r="AH2051" s="5">
        <v>4885.9354254086365</v>
      </c>
      <c r="AI2051" s="5">
        <v>-7.0343730840249918E-13</v>
      </c>
      <c r="AJ2051" s="5">
        <v>218405.00000000006</v>
      </c>
      <c r="AK2051" s="5">
        <v>74751.125524518196</v>
      </c>
      <c r="AL2051" s="259">
        <v>0.1225</v>
      </c>
      <c r="AM2051" s="259" t="s">
        <v>151</v>
      </c>
      <c r="AN2051" s="5">
        <v>218404.99999999997</v>
      </c>
      <c r="AO2051" s="5" t="s">
        <v>268</v>
      </c>
    </row>
    <row r="2052" spans="29:41" x14ac:dyDescent="0.3">
      <c r="AC2052" s="258">
        <v>0</v>
      </c>
      <c r="AD2052" s="79">
        <v>48792</v>
      </c>
      <c r="AE2052" s="244" t="s">
        <v>183</v>
      </c>
      <c r="AF2052" s="5">
        <v>0</v>
      </c>
      <c r="AG2052" s="5">
        <v>0</v>
      </c>
      <c r="AH2052" s="5">
        <v>0</v>
      </c>
      <c r="AI2052" s="5">
        <v>692000</v>
      </c>
      <c r="AJ2052" s="5">
        <v>0</v>
      </c>
      <c r="AK2052" s="5">
        <v>0</v>
      </c>
      <c r="AL2052" s="259">
        <v>0.1125</v>
      </c>
      <c r="AM2052" s="259" t="s">
        <v>144</v>
      </c>
      <c r="AN2052" s="5">
        <v>692000</v>
      </c>
      <c r="AO2052" s="5" t="s">
        <v>268</v>
      </c>
    </row>
    <row r="2053" spans="29:41" x14ac:dyDescent="0.3">
      <c r="AC2053" s="258">
        <v>1</v>
      </c>
      <c r="AD2053" s="79">
        <v>48823</v>
      </c>
      <c r="AE2053" s="244" t="s">
        <v>183</v>
      </c>
      <c r="AF2053" s="5">
        <v>8644.6770450710646</v>
      </c>
      <c r="AG2053" s="5">
        <v>6487.5</v>
      </c>
      <c r="AH2053" s="5">
        <v>15132.177045071065</v>
      </c>
      <c r="AI2053" s="5">
        <v>683355.32295492897</v>
      </c>
      <c r="AJ2053" s="5">
        <v>8644.6770450710646</v>
      </c>
      <c r="AK2053" s="5">
        <v>6487.5</v>
      </c>
      <c r="AL2053" s="259">
        <v>0.1125</v>
      </c>
      <c r="AM2053" s="259" t="s">
        <v>144</v>
      </c>
      <c r="AN2053" s="5">
        <v>692000</v>
      </c>
      <c r="AO2053" s="5" t="s">
        <v>268</v>
      </c>
    </row>
    <row r="2054" spans="29:41" x14ac:dyDescent="0.3">
      <c r="AC2054" s="258">
        <v>2</v>
      </c>
      <c r="AD2054" s="79">
        <v>48853</v>
      </c>
      <c r="AE2054" s="244" t="s">
        <v>183</v>
      </c>
      <c r="AF2054" s="5">
        <v>8725.7208923686048</v>
      </c>
      <c r="AG2054" s="5">
        <v>6406.4561527024589</v>
      </c>
      <c r="AH2054" s="5">
        <v>15132.177045071065</v>
      </c>
      <c r="AI2054" s="5">
        <v>674629.60206256039</v>
      </c>
      <c r="AJ2054" s="5">
        <v>17370.397937439669</v>
      </c>
      <c r="AK2054" s="5">
        <v>12893.95615270246</v>
      </c>
      <c r="AL2054" s="259">
        <v>0.1125</v>
      </c>
      <c r="AM2054" s="259" t="s">
        <v>144</v>
      </c>
      <c r="AN2054" s="5">
        <v>692000</v>
      </c>
      <c r="AO2054" s="5" t="s">
        <v>268</v>
      </c>
    </row>
    <row r="2055" spans="29:41" x14ac:dyDescent="0.3">
      <c r="AC2055" s="258">
        <v>3</v>
      </c>
      <c r="AD2055" s="79">
        <v>48884</v>
      </c>
      <c r="AE2055" s="244" t="s">
        <v>183</v>
      </c>
      <c r="AF2055" s="5">
        <v>8807.5245257345596</v>
      </c>
      <c r="AG2055" s="5">
        <v>6324.6525193365042</v>
      </c>
      <c r="AH2055" s="5">
        <v>15132.177045071065</v>
      </c>
      <c r="AI2055" s="5">
        <v>665822.07753682579</v>
      </c>
      <c r="AJ2055" s="5">
        <v>26177.922463174229</v>
      </c>
      <c r="AK2055" s="5">
        <v>19218.608672038965</v>
      </c>
      <c r="AL2055" s="259">
        <v>0.1125</v>
      </c>
      <c r="AM2055" s="259" t="s">
        <v>144</v>
      </c>
      <c r="AN2055" s="5">
        <v>692000</v>
      </c>
      <c r="AO2055" s="5" t="s">
        <v>268</v>
      </c>
    </row>
    <row r="2056" spans="29:41" x14ac:dyDescent="0.3">
      <c r="AC2056" s="258">
        <v>4</v>
      </c>
      <c r="AD2056" s="79">
        <v>48914</v>
      </c>
      <c r="AE2056" s="244" t="s">
        <v>183</v>
      </c>
      <c r="AF2056" s="5">
        <v>8890.0950681633221</v>
      </c>
      <c r="AG2056" s="5">
        <v>6242.0819769077416</v>
      </c>
      <c r="AH2056" s="5">
        <v>15132.177045071063</v>
      </c>
      <c r="AI2056" s="5">
        <v>656931.98246866243</v>
      </c>
      <c r="AJ2056" s="5">
        <v>35068.017531337551</v>
      </c>
      <c r="AK2056" s="5">
        <v>25460.690648946707</v>
      </c>
      <c r="AL2056" s="259">
        <v>0.1125</v>
      </c>
      <c r="AM2056" s="259" t="s">
        <v>144</v>
      </c>
      <c r="AN2056" s="5">
        <v>692000</v>
      </c>
      <c r="AO2056" s="5" t="s">
        <v>268</v>
      </c>
    </row>
    <row r="2057" spans="29:41" x14ac:dyDescent="0.3">
      <c r="AC2057" s="258">
        <v>5</v>
      </c>
      <c r="AD2057" s="79">
        <v>48945</v>
      </c>
      <c r="AE2057" s="244" t="s">
        <v>183</v>
      </c>
      <c r="AF2057" s="5">
        <v>8973.4397094273554</v>
      </c>
      <c r="AG2057" s="5">
        <v>6158.7373356437101</v>
      </c>
      <c r="AH2057" s="5">
        <v>15132.177045071065</v>
      </c>
      <c r="AI2057" s="5">
        <v>647958.54275923513</v>
      </c>
      <c r="AJ2057" s="5">
        <v>44041.45724076491</v>
      </c>
      <c r="AK2057" s="5">
        <v>31619.427984590417</v>
      </c>
      <c r="AL2057" s="259">
        <v>0.1125</v>
      </c>
      <c r="AM2057" s="259" t="s">
        <v>144</v>
      </c>
      <c r="AN2057" s="5">
        <v>692000</v>
      </c>
      <c r="AO2057" s="5" t="s">
        <v>268</v>
      </c>
    </row>
    <row r="2058" spans="29:41" x14ac:dyDescent="0.3">
      <c r="AC2058" s="258">
        <v>6</v>
      </c>
      <c r="AD2058" s="79">
        <v>48976</v>
      </c>
      <c r="AE2058" s="244" t="s">
        <v>183</v>
      </c>
      <c r="AF2058" s="5">
        <v>9057.5657067032353</v>
      </c>
      <c r="AG2058" s="5">
        <v>6074.6113383678294</v>
      </c>
      <c r="AH2058" s="5">
        <v>15132.177045071065</v>
      </c>
      <c r="AI2058" s="5">
        <v>638900.9770525319</v>
      </c>
      <c r="AJ2058" s="5">
        <v>53099.022947468147</v>
      </c>
      <c r="AK2058" s="5">
        <v>37694.039322958248</v>
      </c>
      <c r="AL2058" s="259">
        <v>0.1125</v>
      </c>
      <c r="AM2058" s="259" t="s">
        <v>144</v>
      </c>
      <c r="AN2058" s="5">
        <v>692000</v>
      </c>
      <c r="AO2058" s="5" t="s">
        <v>268</v>
      </c>
    </row>
    <row r="2059" spans="29:41" x14ac:dyDescent="0.3">
      <c r="AC2059" s="258">
        <v>7</v>
      </c>
      <c r="AD2059" s="79">
        <v>49004</v>
      </c>
      <c r="AE2059" s="244" t="s">
        <v>183</v>
      </c>
      <c r="AF2059" s="5">
        <v>9142.4803852035766</v>
      </c>
      <c r="AG2059" s="5">
        <v>5989.6966598674871</v>
      </c>
      <c r="AH2059" s="5">
        <v>15132.177045071065</v>
      </c>
      <c r="AI2059" s="5">
        <v>629758.49666732829</v>
      </c>
      <c r="AJ2059" s="5">
        <v>62241.503332671724</v>
      </c>
      <c r="AK2059" s="5">
        <v>43683.735982825732</v>
      </c>
      <c r="AL2059" s="259">
        <v>0.1125</v>
      </c>
      <c r="AM2059" s="259" t="s">
        <v>144</v>
      </c>
      <c r="AN2059" s="5">
        <v>692000</v>
      </c>
      <c r="AO2059" s="5" t="s">
        <v>268</v>
      </c>
    </row>
    <row r="2060" spans="29:41" x14ac:dyDescent="0.3">
      <c r="AC2060" s="258">
        <v>8</v>
      </c>
      <c r="AD2060" s="79">
        <v>49035</v>
      </c>
      <c r="AE2060" s="244" t="s">
        <v>183</v>
      </c>
      <c r="AF2060" s="5">
        <v>9228.1911388148619</v>
      </c>
      <c r="AG2060" s="5">
        <v>5903.9859062562027</v>
      </c>
      <c r="AH2060" s="5">
        <v>15132.177045071065</v>
      </c>
      <c r="AI2060" s="5">
        <v>620530.30552851339</v>
      </c>
      <c r="AJ2060" s="5">
        <v>71469.694471486582</v>
      </c>
      <c r="AK2060" s="5">
        <v>49587.721889081935</v>
      </c>
      <c r="AL2060" s="259">
        <v>0.1125</v>
      </c>
      <c r="AM2060" s="259" t="s">
        <v>144</v>
      </c>
      <c r="AN2060" s="5">
        <v>692000</v>
      </c>
      <c r="AO2060" s="5" t="s">
        <v>268</v>
      </c>
    </row>
    <row r="2061" spans="29:41" x14ac:dyDescent="0.3">
      <c r="AC2061" s="258">
        <v>9</v>
      </c>
      <c r="AD2061" s="79">
        <v>49065</v>
      </c>
      <c r="AE2061" s="244" t="s">
        <v>183</v>
      </c>
      <c r="AF2061" s="5">
        <v>9314.7054307412509</v>
      </c>
      <c r="AG2061" s="5">
        <v>5817.4716143298128</v>
      </c>
      <c r="AH2061" s="5">
        <v>15132.177045071063</v>
      </c>
      <c r="AI2061" s="5">
        <v>611215.60009777208</v>
      </c>
      <c r="AJ2061" s="5">
        <v>80784.399902227829</v>
      </c>
      <c r="AK2061" s="5">
        <v>55405.193503411749</v>
      </c>
      <c r="AL2061" s="259">
        <v>0.1125</v>
      </c>
      <c r="AM2061" s="259" t="s">
        <v>144</v>
      </c>
      <c r="AN2061" s="5">
        <v>692000</v>
      </c>
      <c r="AO2061" s="5" t="s">
        <v>268</v>
      </c>
    </row>
    <row r="2062" spans="29:41" x14ac:dyDescent="0.3">
      <c r="AC2062" s="258">
        <v>10</v>
      </c>
      <c r="AD2062" s="79">
        <v>49096</v>
      </c>
      <c r="AE2062" s="244" t="s">
        <v>183</v>
      </c>
      <c r="AF2062" s="5">
        <v>9402.0307941544488</v>
      </c>
      <c r="AG2062" s="5">
        <v>5730.1462509166131</v>
      </c>
      <c r="AH2062" s="5">
        <v>15132.177045071063</v>
      </c>
      <c r="AI2062" s="5">
        <v>601813.56930361758</v>
      </c>
      <c r="AJ2062" s="5">
        <v>90186.430696382275</v>
      </c>
      <c r="AK2062" s="5">
        <v>61135.339754328365</v>
      </c>
      <c r="AL2062" s="259">
        <v>0.1125</v>
      </c>
      <c r="AM2062" s="259" t="s">
        <v>144</v>
      </c>
      <c r="AN2062" s="5">
        <v>692000</v>
      </c>
      <c r="AO2062" s="5" t="s">
        <v>268</v>
      </c>
    </row>
    <row r="2063" spans="29:41" x14ac:dyDescent="0.3">
      <c r="AC2063" s="258">
        <v>11</v>
      </c>
      <c r="AD2063" s="79">
        <v>49126</v>
      </c>
      <c r="AE2063" s="244" t="s">
        <v>183</v>
      </c>
      <c r="AF2063" s="5">
        <v>9490.1748328496469</v>
      </c>
      <c r="AG2063" s="5">
        <v>5642.002212221415</v>
      </c>
      <c r="AH2063" s="5">
        <v>15132.177045071061</v>
      </c>
      <c r="AI2063" s="5">
        <v>592323.39447076793</v>
      </c>
      <c r="AJ2063" s="5">
        <v>99676.605529231922</v>
      </c>
      <c r="AK2063" s="5">
        <v>66777.341966549779</v>
      </c>
      <c r="AL2063" s="259">
        <v>0.1125</v>
      </c>
      <c r="AM2063" s="259" t="s">
        <v>144</v>
      </c>
      <c r="AN2063" s="5">
        <v>692000</v>
      </c>
      <c r="AO2063" s="5" t="s">
        <v>268</v>
      </c>
    </row>
    <row r="2064" spans="29:41" x14ac:dyDescent="0.3">
      <c r="AC2064" s="258">
        <v>12</v>
      </c>
      <c r="AD2064" s="79">
        <v>49157</v>
      </c>
      <c r="AE2064" s="244" t="s">
        <v>183</v>
      </c>
      <c r="AF2064" s="5">
        <v>9579.1452219076127</v>
      </c>
      <c r="AG2064" s="5">
        <v>5553.0318231634492</v>
      </c>
      <c r="AH2064" s="5">
        <v>15132.177045071061</v>
      </c>
      <c r="AI2064" s="5">
        <v>582744.24924886029</v>
      </c>
      <c r="AJ2064" s="5">
        <v>109255.75075113954</v>
      </c>
      <c r="AK2064" s="5">
        <v>72330.373789713223</v>
      </c>
      <c r="AL2064" s="259">
        <v>0.1125</v>
      </c>
      <c r="AM2064" s="259" t="s">
        <v>144</v>
      </c>
      <c r="AN2064" s="5">
        <v>692000</v>
      </c>
      <c r="AO2064" s="5" t="s">
        <v>268</v>
      </c>
    </row>
    <row r="2065" spans="29:41" x14ac:dyDescent="0.3">
      <c r="AC2065" s="258">
        <v>13</v>
      </c>
      <c r="AD2065" s="79">
        <v>49188</v>
      </c>
      <c r="AE2065" s="244" t="s">
        <v>183</v>
      </c>
      <c r="AF2065" s="5">
        <v>9668.9497083629976</v>
      </c>
      <c r="AG2065" s="5">
        <v>5463.2273367080652</v>
      </c>
      <c r="AH2065" s="5">
        <v>15132.177045071063</v>
      </c>
      <c r="AI2065" s="5">
        <v>573075.29954049725</v>
      </c>
      <c r="AJ2065" s="5">
        <v>118924.70045950254</v>
      </c>
      <c r="AK2065" s="5">
        <v>77793.601126421287</v>
      </c>
      <c r="AL2065" s="259">
        <v>0.1125</v>
      </c>
      <c r="AM2065" s="259" t="s">
        <v>144</v>
      </c>
      <c r="AN2065" s="5">
        <v>692000</v>
      </c>
      <c r="AO2065" s="5" t="s">
        <v>268</v>
      </c>
    </row>
    <row r="2066" spans="29:41" x14ac:dyDescent="0.3">
      <c r="AC2066" s="258">
        <v>14</v>
      </c>
      <c r="AD2066" s="79">
        <v>49218</v>
      </c>
      <c r="AE2066" s="244" t="s">
        <v>183</v>
      </c>
      <c r="AF2066" s="5">
        <v>9759.5961118788982</v>
      </c>
      <c r="AG2066" s="5">
        <v>5372.5809331921619</v>
      </c>
      <c r="AH2066" s="5">
        <v>15132.177045071061</v>
      </c>
      <c r="AI2066" s="5">
        <v>563315.70342861838</v>
      </c>
      <c r="AJ2066" s="5">
        <v>128684.29657138143</v>
      </c>
      <c r="AK2066" s="5">
        <v>83166.182059613449</v>
      </c>
      <c r="AL2066" s="259">
        <v>0.1125</v>
      </c>
      <c r="AM2066" s="259" t="s">
        <v>144</v>
      </c>
      <c r="AN2066" s="5">
        <v>692000</v>
      </c>
      <c r="AO2066" s="5" t="s">
        <v>268</v>
      </c>
    </row>
    <row r="2067" spans="29:41" x14ac:dyDescent="0.3">
      <c r="AC2067" s="258">
        <v>15</v>
      </c>
      <c r="AD2067" s="79">
        <v>49249</v>
      </c>
      <c r="AE2067" s="244" t="s">
        <v>183</v>
      </c>
      <c r="AF2067" s="5">
        <v>9851.0923254277623</v>
      </c>
      <c r="AG2067" s="5">
        <v>5281.0847196432978</v>
      </c>
      <c r="AH2067" s="5">
        <v>15132.177045071061</v>
      </c>
      <c r="AI2067" s="5">
        <v>553464.61110319057</v>
      </c>
      <c r="AJ2067" s="5">
        <v>138535.38889680919</v>
      </c>
      <c r="AK2067" s="5">
        <v>88447.266779256752</v>
      </c>
      <c r="AL2067" s="259">
        <v>0.1125</v>
      </c>
      <c r="AM2067" s="259" t="s">
        <v>144</v>
      </c>
      <c r="AN2067" s="5">
        <v>692000</v>
      </c>
      <c r="AO2067" s="5" t="s">
        <v>268</v>
      </c>
    </row>
    <row r="2068" spans="29:41" x14ac:dyDescent="0.3">
      <c r="AC2068" s="258">
        <v>16</v>
      </c>
      <c r="AD2068" s="79">
        <v>49279</v>
      </c>
      <c r="AE2068" s="244" t="s">
        <v>183</v>
      </c>
      <c r="AF2068" s="5">
        <v>9943.4463159786501</v>
      </c>
      <c r="AG2068" s="5">
        <v>5188.7307290924118</v>
      </c>
      <c r="AH2068" s="5">
        <v>15132.177045071061</v>
      </c>
      <c r="AI2068" s="5">
        <v>543521.16478721192</v>
      </c>
      <c r="AJ2068" s="5">
        <v>148478.83521278785</v>
      </c>
      <c r="AK2068" s="5">
        <v>93635.997508349159</v>
      </c>
      <c r="AL2068" s="259">
        <v>0.1125</v>
      </c>
      <c r="AM2068" s="259" t="s">
        <v>144</v>
      </c>
      <c r="AN2068" s="5">
        <v>692000</v>
      </c>
      <c r="AO2068" s="5" t="s">
        <v>268</v>
      </c>
    </row>
    <row r="2069" spans="29:41" x14ac:dyDescent="0.3">
      <c r="AC2069" s="258">
        <v>17</v>
      </c>
      <c r="AD2069" s="79">
        <v>49310</v>
      </c>
      <c r="AE2069" s="244" t="s">
        <v>183</v>
      </c>
      <c r="AF2069" s="5">
        <v>10036.666125190946</v>
      </c>
      <c r="AG2069" s="5">
        <v>5095.5109198801119</v>
      </c>
      <c r="AH2069" s="5">
        <v>15132.177045071059</v>
      </c>
      <c r="AI2069" s="5">
        <v>533484.49866202101</v>
      </c>
      <c r="AJ2069" s="5">
        <v>158515.50133797879</v>
      </c>
      <c r="AK2069" s="5">
        <v>98731.508428229266</v>
      </c>
      <c r="AL2069" s="259">
        <v>0.1125</v>
      </c>
      <c r="AM2069" s="259" t="s">
        <v>144</v>
      </c>
      <c r="AN2069" s="5">
        <v>692000</v>
      </c>
      <c r="AO2069" s="5" t="s">
        <v>268</v>
      </c>
    </row>
    <row r="2070" spans="29:41" x14ac:dyDescent="0.3">
      <c r="AC2070" s="258">
        <v>18</v>
      </c>
      <c r="AD2070" s="79">
        <v>49341</v>
      </c>
      <c r="AE2070" s="244" t="s">
        <v>183</v>
      </c>
      <c r="AF2070" s="5">
        <v>10130.759870114616</v>
      </c>
      <c r="AG2070" s="5">
        <v>5001.4171749564475</v>
      </c>
      <c r="AH2070" s="5">
        <v>15132.177045071063</v>
      </c>
      <c r="AI2070" s="5">
        <v>523353.73879190639</v>
      </c>
      <c r="AJ2070" s="5">
        <v>168646.26120809341</v>
      </c>
      <c r="AK2070" s="5">
        <v>103732.92560318571</v>
      </c>
      <c r="AL2070" s="259">
        <v>0.1125</v>
      </c>
      <c r="AM2070" s="259" t="s">
        <v>144</v>
      </c>
      <c r="AN2070" s="5">
        <v>692000</v>
      </c>
      <c r="AO2070" s="5" t="s">
        <v>268</v>
      </c>
    </row>
    <row r="2071" spans="29:41" x14ac:dyDescent="0.3">
      <c r="AC2071" s="258">
        <v>19</v>
      </c>
      <c r="AD2071" s="79">
        <v>49369</v>
      </c>
      <c r="AE2071" s="244" t="s">
        <v>183</v>
      </c>
      <c r="AF2071" s="5">
        <v>10225.735743896934</v>
      </c>
      <c r="AG2071" s="5">
        <v>4906.4413011741226</v>
      </c>
      <c r="AH2071" s="5">
        <v>15132.177045071057</v>
      </c>
      <c r="AI2071" s="5">
        <v>513128.00304800947</v>
      </c>
      <c r="AJ2071" s="5">
        <v>178871.99695199035</v>
      </c>
      <c r="AK2071" s="5">
        <v>108639.36690435983</v>
      </c>
      <c r="AL2071" s="259">
        <v>0.1125</v>
      </c>
      <c r="AM2071" s="259" t="s">
        <v>144</v>
      </c>
      <c r="AN2071" s="5">
        <v>692000</v>
      </c>
      <c r="AO2071" s="5" t="s">
        <v>268</v>
      </c>
    </row>
    <row r="2072" spans="29:41" x14ac:dyDescent="0.3">
      <c r="AC2072" s="258">
        <v>20</v>
      </c>
      <c r="AD2072" s="79">
        <v>49400</v>
      </c>
      <c r="AE2072" s="244" t="s">
        <v>183</v>
      </c>
      <c r="AF2072" s="5">
        <v>10321.602016495972</v>
      </c>
      <c r="AG2072" s="5">
        <v>4810.5750285750892</v>
      </c>
      <c r="AH2072" s="5">
        <v>15132.177045071061</v>
      </c>
      <c r="AI2072" s="5">
        <v>502806.40103151352</v>
      </c>
      <c r="AJ2072" s="5">
        <v>189193.59896848633</v>
      </c>
      <c r="AK2072" s="5">
        <v>113449.94193293492</v>
      </c>
      <c r="AL2072" s="259">
        <v>0.1125</v>
      </c>
      <c r="AM2072" s="259" t="s">
        <v>144</v>
      </c>
      <c r="AN2072" s="5">
        <v>692000</v>
      </c>
      <c r="AO2072" s="5" t="s">
        <v>268</v>
      </c>
    </row>
    <row r="2073" spans="29:41" x14ac:dyDescent="0.3">
      <c r="AC2073" s="258">
        <v>21</v>
      </c>
      <c r="AD2073" s="79">
        <v>49430</v>
      </c>
      <c r="AE2073" s="244" t="s">
        <v>183</v>
      </c>
      <c r="AF2073" s="5">
        <v>10418.367035400621</v>
      </c>
      <c r="AG2073" s="5">
        <v>4713.8100096704393</v>
      </c>
      <c r="AH2073" s="5">
        <v>15132.177045071061</v>
      </c>
      <c r="AI2073" s="5">
        <v>492388.03399611288</v>
      </c>
      <c r="AJ2073" s="5">
        <v>199611.96600388695</v>
      </c>
      <c r="AK2073" s="5">
        <v>118163.75194260536</v>
      </c>
      <c r="AL2073" s="259">
        <v>0.1125</v>
      </c>
      <c r="AM2073" s="259" t="s">
        <v>144</v>
      </c>
      <c r="AN2073" s="5">
        <v>692000</v>
      </c>
      <c r="AO2073" s="5" t="s">
        <v>268</v>
      </c>
    </row>
    <row r="2074" spans="29:41" x14ac:dyDescent="0.3">
      <c r="AC2074" s="258">
        <v>22</v>
      </c>
      <c r="AD2074" s="79">
        <v>49461</v>
      </c>
      <c r="AE2074" s="244" t="s">
        <v>183</v>
      </c>
      <c r="AF2074" s="5">
        <v>10516.039226357501</v>
      </c>
      <c r="AG2074" s="5">
        <v>4616.1378187135588</v>
      </c>
      <c r="AH2074" s="5">
        <v>15132.177045071061</v>
      </c>
      <c r="AI2074" s="5">
        <v>481871.9947697554</v>
      </c>
      <c r="AJ2074" s="5">
        <v>210128.00523024445</v>
      </c>
      <c r="AK2074" s="5">
        <v>122779.88976131892</v>
      </c>
      <c r="AL2074" s="259">
        <v>0.1125</v>
      </c>
      <c r="AM2074" s="259" t="s">
        <v>144</v>
      </c>
      <c r="AN2074" s="5">
        <v>692000</v>
      </c>
      <c r="AO2074" s="5" t="s">
        <v>268</v>
      </c>
    </row>
    <row r="2075" spans="29:41" x14ac:dyDescent="0.3">
      <c r="AC2075" s="258">
        <v>23</v>
      </c>
      <c r="AD2075" s="79">
        <v>49491</v>
      </c>
      <c r="AE2075" s="244" t="s">
        <v>183</v>
      </c>
      <c r="AF2075" s="5">
        <v>10614.627094104604</v>
      </c>
      <c r="AG2075" s="5">
        <v>4517.5499509664569</v>
      </c>
      <c r="AH2075" s="5">
        <v>15132.177045071061</v>
      </c>
      <c r="AI2075" s="5">
        <v>471257.36767565081</v>
      </c>
      <c r="AJ2075" s="5">
        <v>220742.63232434905</v>
      </c>
      <c r="AK2075" s="5">
        <v>127297.43971228537</v>
      </c>
      <c r="AL2075" s="259">
        <v>0.1125</v>
      </c>
      <c r="AM2075" s="259" t="s">
        <v>144</v>
      </c>
      <c r="AN2075" s="5">
        <v>692000</v>
      </c>
      <c r="AO2075" s="5" t="s">
        <v>268</v>
      </c>
    </row>
    <row r="2076" spans="29:41" x14ac:dyDescent="0.3">
      <c r="AC2076" s="258">
        <v>24</v>
      </c>
      <c r="AD2076" s="79">
        <v>49522</v>
      </c>
      <c r="AE2076" s="244" t="s">
        <v>183</v>
      </c>
      <c r="AF2076" s="5">
        <v>10714.139223111837</v>
      </c>
      <c r="AG2076" s="5">
        <v>4418.0378219592267</v>
      </c>
      <c r="AH2076" s="5">
        <v>15132.177045071063</v>
      </c>
      <c r="AI2076" s="5">
        <v>460543.22845253896</v>
      </c>
      <c r="AJ2076" s="5">
        <v>231456.77154746087</v>
      </c>
      <c r="AK2076" s="5">
        <v>131715.47753424459</v>
      </c>
      <c r="AL2076" s="259">
        <v>0.1125</v>
      </c>
      <c r="AM2076" s="259" t="s">
        <v>144</v>
      </c>
      <c r="AN2076" s="5">
        <v>692000</v>
      </c>
      <c r="AO2076" s="5" t="s">
        <v>268</v>
      </c>
    </row>
    <row r="2077" spans="29:41" x14ac:dyDescent="0.3">
      <c r="AC2077" s="258">
        <v>25</v>
      </c>
      <c r="AD2077" s="79">
        <v>49553</v>
      </c>
      <c r="AE2077" s="244" t="s">
        <v>183</v>
      </c>
      <c r="AF2077" s="5">
        <v>10814.584278328508</v>
      </c>
      <c r="AG2077" s="5">
        <v>4317.5927667425531</v>
      </c>
      <c r="AH2077" s="5">
        <v>15132.177045071061</v>
      </c>
      <c r="AI2077" s="5">
        <v>449728.64417421044</v>
      </c>
      <c r="AJ2077" s="5">
        <v>242271.35582578939</v>
      </c>
      <c r="AK2077" s="5">
        <v>136033.07030098714</v>
      </c>
      <c r="AL2077" s="259">
        <v>0.1125</v>
      </c>
      <c r="AM2077" s="259" t="s">
        <v>144</v>
      </c>
      <c r="AN2077" s="5">
        <v>692000</v>
      </c>
      <c r="AO2077" s="5" t="s">
        <v>268</v>
      </c>
    </row>
    <row r="2078" spans="29:41" x14ac:dyDescent="0.3">
      <c r="AC2078" s="258">
        <v>26</v>
      </c>
      <c r="AD2078" s="79">
        <v>49583</v>
      </c>
      <c r="AE2078" s="244" t="s">
        <v>183</v>
      </c>
      <c r="AF2078" s="5">
        <v>10915.971005937838</v>
      </c>
      <c r="AG2078" s="5">
        <v>4216.2060391332234</v>
      </c>
      <c r="AH2078" s="5">
        <v>15132.177045071061</v>
      </c>
      <c r="AI2078" s="5">
        <v>438812.67316827259</v>
      </c>
      <c r="AJ2078" s="5">
        <v>253187.32683172723</v>
      </c>
      <c r="AK2078" s="5">
        <v>140249.27634012036</v>
      </c>
      <c r="AL2078" s="259">
        <v>0.1125</v>
      </c>
      <c r="AM2078" s="259" t="s">
        <v>144</v>
      </c>
      <c r="AN2078" s="5">
        <v>692000</v>
      </c>
      <c r="AO2078" s="5" t="s">
        <v>268</v>
      </c>
    </row>
    <row r="2079" spans="29:41" x14ac:dyDescent="0.3">
      <c r="AC2079" s="258">
        <v>27</v>
      </c>
      <c r="AD2079" s="79">
        <v>49614</v>
      </c>
      <c r="AE2079" s="244" t="s">
        <v>183</v>
      </c>
      <c r="AF2079" s="5">
        <v>11018.308234118507</v>
      </c>
      <c r="AG2079" s="5">
        <v>4113.8688109525556</v>
      </c>
      <c r="AH2079" s="5">
        <v>15132.177045071063</v>
      </c>
      <c r="AI2079" s="5">
        <v>427794.36493415409</v>
      </c>
      <c r="AJ2079" s="5">
        <v>264205.63506584574</v>
      </c>
      <c r="AK2079" s="5">
        <v>144363.14515107291</v>
      </c>
      <c r="AL2079" s="259">
        <v>0.1125</v>
      </c>
      <c r="AM2079" s="259" t="s">
        <v>144</v>
      </c>
      <c r="AN2079" s="5">
        <v>692000</v>
      </c>
      <c r="AO2079" s="5" t="s">
        <v>268</v>
      </c>
    </row>
    <row r="2080" spans="29:41" x14ac:dyDescent="0.3">
      <c r="AC2080" s="258">
        <v>28</v>
      </c>
      <c r="AD2080" s="79">
        <v>49644</v>
      </c>
      <c r="AE2080" s="244" t="s">
        <v>183</v>
      </c>
      <c r="AF2080" s="5">
        <v>11121.604873813369</v>
      </c>
      <c r="AG2080" s="5">
        <v>4010.5721712576947</v>
      </c>
      <c r="AH2080" s="5">
        <v>15132.177045071063</v>
      </c>
      <c r="AI2080" s="5">
        <v>416672.76006034075</v>
      </c>
      <c r="AJ2080" s="5">
        <v>275327.23993965914</v>
      </c>
      <c r="AK2080" s="5">
        <v>148373.7173223306</v>
      </c>
      <c r="AL2080" s="259">
        <v>0.1125</v>
      </c>
      <c r="AM2080" s="259" t="s">
        <v>144</v>
      </c>
      <c r="AN2080" s="5">
        <v>692000</v>
      </c>
      <c r="AO2080" s="5" t="s">
        <v>268</v>
      </c>
    </row>
    <row r="2081" spans="29:41" x14ac:dyDescent="0.3">
      <c r="AC2081" s="258">
        <v>29</v>
      </c>
      <c r="AD2081" s="79">
        <v>49675</v>
      </c>
      <c r="AE2081" s="244" t="s">
        <v>183</v>
      </c>
      <c r="AF2081" s="5">
        <v>11225.869919505369</v>
      </c>
      <c r="AG2081" s="5">
        <v>3906.3071255656946</v>
      </c>
      <c r="AH2081" s="5">
        <v>15132.177045071063</v>
      </c>
      <c r="AI2081" s="5">
        <v>405446.89014083537</v>
      </c>
      <c r="AJ2081" s="5">
        <v>286553.10985916451</v>
      </c>
      <c r="AK2081" s="5">
        <v>152280.02444789628</v>
      </c>
      <c r="AL2081" s="259">
        <v>0.1125</v>
      </c>
      <c r="AM2081" s="259" t="s">
        <v>144</v>
      </c>
      <c r="AN2081" s="5">
        <v>692000</v>
      </c>
      <c r="AO2081" s="5" t="s">
        <v>268</v>
      </c>
    </row>
    <row r="2082" spans="29:41" x14ac:dyDescent="0.3">
      <c r="AC2082" s="258">
        <v>30</v>
      </c>
      <c r="AD2082" s="79">
        <v>49706</v>
      </c>
      <c r="AE2082" s="244" t="s">
        <v>183</v>
      </c>
      <c r="AF2082" s="5">
        <v>11331.112450000732</v>
      </c>
      <c r="AG2082" s="5">
        <v>3801.0645950703315</v>
      </c>
      <c r="AH2082" s="5">
        <v>15132.177045071063</v>
      </c>
      <c r="AI2082" s="5">
        <v>394115.77769083466</v>
      </c>
      <c r="AJ2082" s="5">
        <v>297884.22230916523</v>
      </c>
      <c r="AK2082" s="5">
        <v>156081.0890429666</v>
      </c>
      <c r="AL2082" s="259">
        <v>0.1125</v>
      </c>
      <c r="AM2082" s="259" t="s">
        <v>144</v>
      </c>
      <c r="AN2082" s="5">
        <v>692000</v>
      </c>
      <c r="AO2082" s="5" t="s">
        <v>268</v>
      </c>
    </row>
    <row r="2083" spans="29:41" x14ac:dyDescent="0.3">
      <c r="AC2083" s="258">
        <v>31</v>
      </c>
      <c r="AD2083" s="79">
        <v>49735</v>
      </c>
      <c r="AE2083" s="244" t="s">
        <v>183</v>
      </c>
      <c r="AF2083" s="5">
        <v>11437.341629219492</v>
      </c>
      <c r="AG2083" s="5">
        <v>3694.8354158515749</v>
      </c>
      <c r="AH2083" s="5">
        <v>15132.177045071068</v>
      </c>
      <c r="AI2083" s="5">
        <v>382678.43606161518</v>
      </c>
      <c r="AJ2083" s="5">
        <v>309321.5639383847</v>
      </c>
      <c r="AK2083" s="5">
        <v>159775.92445881819</v>
      </c>
      <c r="AL2083" s="259">
        <v>0.1125</v>
      </c>
      <c r="AM2083" s="259" t="s">
        <v>144</v>
      </c>
      <c r="AN2083" s="5">
        <v>692000</v>
      </c>
      <c r="AO2083" s="5" t="s">
        <v>268</v>
      </c>
    </row>
    <row r="2084" spans="29:41" x14ac:dyDescent="0.3">
      <c r="AC2084" s="258">
        <v>32</v>
      </c>
      <c r="AD2084" s="79">
        <v>49766</v>
      </c>
      <c r="AE2084" s="244" t="s">
        <v>183</v>
      </c>
      <c r="AF2084" s="5">
        <v>11544.566706993422</v>
      </c>
      <c r="AG2084" s="5">
        <v>3587.6103380776426</v>
      </c>
      <c r="AH2084" s="5">
        <v>15132.177045071065</v>
      </c>
      <c r="AI2084" s="5">
        <v>371133.86935462174</v>
      </c>
      <c r="AJ2084" s="5">
        <v>320866.13064537814</v>
      </c>
      <c r="AK2084" s="5">
        <v>163363.53479689584</v>
      </c>
      <c r="AL2084" s="259">
        <v>0.1125</v>
      </c>
      <c r="AM2084" s="259" t="s">
        <v>144</v>
      </c>
      <c r="AN2084" s="5">
        <v>692000</v>
      </c>
      <c r="AO2084" s="5" t="s">
        <v>268</v>
      </c>
    </row>
    <row r="2085" spans="29:41" x14ac:dyDescent="0.3">
      <c r="AC2085" s="258">
        <v>33</v>
      </c>
      <c r="AD2085" s="79">
        <v>49796</v>
      </c>
      <c r="AE2085" s="244" t="s">
        <v>183</v>
      </c>
      <c r="AF2085" s="5">
        <v>11652.797019871483</v>
      </c>
      <c r="AG2085" s="5">
        <v>3479.380025199579</v>
      </c>
      <c r="AH2085" s="5">
        <v>15132.177045071063</v>
      </c>
      <c r="AI2085" s="5">
        <v>359481.07233475026</v>
      </c>
      <c r="AJ2085" s="5">
        <v>332518.92766524962</v>
      </c>
      <c r="AK2085" s="5">
        <v>166842.91482209542</v>
      </c>
      <c r="AL2085" s="259">
        <v>0.1125</v>
      </c>
      <c r="AM2085" s="259" t="s">
        <v>144</v>
      </c>
      <c r="AN2085" s="5">
        <v>692000</v>
      </c>
      <c r="AO2085" s="5" t="s">
        <v>268</v>
      </c>
    </row>
    <row r="2086" spans="29:41" x14ac:dyDescent="0.3">
      <c r="AC2086" s="258">
        <v>34</v>
      </c>
      <c r="AD2086" s="79">
        <v>49827</v>
      </c>
      <c r="AE2086" s="244" t="s">
        <v>183</v>
      </c>
      <c r="AF2086" s="5">
        <v>11762.041991932778</v>
      </c>
      <c r="AG2086" s="5">
        <v>3370.1350531382836</v>
      </c>
      <c r="AH2086" s="5">
        <v>15132.177045071061</v>
      </c>
      <c r="AI2086" s="5">
        <v>347719.03034281748</v>
      </c>
      <c r="AJ2086" s="5">
        <v>344280.9696571824</v>
      </c>
      <c r="AK2086" s="5">
        <v>170213.0498752337</v>
      </c>
      <c r="AL2086" s="259">
        <v>0.1125</v>
      </c>
      <c r="AM2086" s="259" t="s">
        <v>144</v>
      </c>
      <c r="AN2086" s="5">
        <v>692000</v>
      </c>
      <c r="AO2086" s="5" t="s">
        <v>268</v>
      </c>
    </row>
    <row r="2087" spans="29:41" x14ac:dyDescent="0.3">
      <c r="AC2087" s="258">
        <v>35</v>
      </c>
      <c r="AD2087" s="79">
        <v>49857</v>
      </c>
      <c r="AE2087" s="244" t="s">
        <v>183</v>
      </c>
      <c r="AF2087" s="5">
        <v>11872.311135607149</v>
      </c>
      <c r="AG2087" s="5">
        <v>3259.8659094639138</v>
      </c>
      <c r="AH2087" s="5">
        <v>15132.177045071063</v>
      </c>
      <c r="AI2087" s="5">
        <v>335846.71920721035</v>
      </c>
      <c r="AJ2087" s="5">
        <v>356153.28079278953</v>
      </c>
      <c r="AK2087" s="5">
        <v>173472.9157846976</v>
      </c>
      <c r="AL2087" s="259">
        <v>0.1125</v>
      </c>
      <c r="AM2087" s="259" t="s">
        <v>144</v>
      </c>
      <c r="AN2087" s="5">
        <v>692000</v>
      </c>
      <c r="AO2087" s="5" t="s">
        <v>268</v>
      </c>
    </row>
    <row r="2088" spans="29:41" x14ac:dyDescent="0.3">
      <c r="AC2088" s="258">
        <v>36</v>
      </c>
      <c r="AD2088" s="79">
        <v>49888</v>
      </c>
      <c r="AE2088" s="244" t="s">
        <v>183</v>
      </c>
      <c r="AF2088" s="5">
        <v>11983.614052503468</v>
      </c>
      <c r="AG2088" s="5">
        <v>3148.5629925675971</v>
      </c>
      <c r="AH2088" s="5">
        <v>15132.177045071065</v>
      </c>
      <c r="AI2088" s="5">
        <v>323863.10515470686</v>
      </c>
      <c r="AJ2088" s="5">
        <v>368136.89484529302</v>
      </c>
      <c r="AK2088" s="5">
        <v>176621.47877726521</v>
      </c>
      <c r="AL2088" s="259">
        <v>0.1125</v>
      </c>
      <c r="AM2088" s="259" t="s">
        <v>144</v>
      </c>
      <c r="AN2088" s="5">
        <v>692000</v>
      </c>
      <c r="AO2088" s="5" t="s">
        <v>268</v>
      </c>
    </row>
    <row r="2089" spans="29:41" x14ac:dyDescent="0.3">
      <c r="AC2089" s="258">
        <v>37</v>
      </c>
      <c r="AD2089" s="79">
        <v>49919</v>
      </c>
      <c r="AE2089" s="244" t="s">
        <v>183</v>
      </c>
      <c r="AF2089" s="5">
        <v>12095.960434245688</v>
      </c>
      <c r="AG2089" s="5">
        <v>3036.2166108253768</v>
      </c>
      <c r="AH2089" s="5">
        <v>15132.177045071065</v>
      </c>
      <c r="AI2089" s="5">
        <v>311767.14472046116</v>
      </c>
      <c r="AJ2089" s="5">
        <v>380232.85527953872</v>
      </c>
      <c r="AK2089" s="5">
        <v>179657.69538809059</v>
      </c>
      <c r="AL2089" s="259">
        <v>0.1125</v>
      </c>
      <c r="AM2089" s="259" t="s">
        <v>144</v>
      </c>
      <c r="AN2089" s="5">
        <v>692000</v>
      </c>
      <c r="AO2089" s="5" t="s">
        <v>268</v>
      </c>
    </row>
    <row r="2090" spans="29:41" x14ac:dyDescent="0.3">
      <c r="AC2090" s="258">
        <v>38</v>
      </c>
      <c r="AD2090" s="79">
        <v>49949</v>
      </c>
      <c r="AE2090" s="244" t="s">
        <v>183</v>
      </c>
      <c r="AF2090" s="5">
        <v>12209.360063316739</v>
      </c>
      <c r="AG2090" s="5">
        <v>2922.8169817543235</v>
      </c>
      <c r="AH2090" s="5">
        <v>15132.177045071063</v>
      </c>
      <c r="AI2090" s="5">
        <v>299557.7846571444</v>
      </c>
      <c r="AJ2090" s="5">
        <v>392442.21534285549</v>
      </c>
      <c r="AK2090" s="5">
        <v>182580.51236984492</v>
      </c>
      <c r="AL2090" s="259">
        <v>0.1125</v>
      </c>
      <c r="AM2090" s="259" t="s">
        <v>144</v>
      </c>
      <c r="AN2090" s="5">
        <v>692000</v>
      </c>
      <c r="AO2090" s="5" t="s">
        <v>268</v>
      </c>
    </row>
    <row r="2091" spans="29:41" x14ac:dyDescent="0.3">
      <c r="AC2091" s="258">
        <v>39</v>
      </c>
      <c r="AD2091" s="79">
        <v>49980</v>
      </c>
      <c r="AE2091" s="244" t="s">
        <v>183</v>
      </c>
      <c r="AF2091" s="5">
        <v>12323.822813910332</v>
      </c>
      <c r="AG2091" s="5">
        <v>2808.3542311607289</v>
      </c>
      <c r="AH2091" s="5">
        <v>15132.177045071061</v>
      </c>
      <c r="AI2091" s="5">
        <v>287233.96184323408</v>
      </c>
      <c r="AJ2091" s="5">
        <v>404766.0381567658</v>
      </c>
      <c r="AK2091" s="5">
        <v>185388.86660100563</v>
      </c>
      <c r="AL2091" s="259">
        <v>0.1125</v>
      </c>
      <c r="AM2091" s="259" t="s">
        <v>144</v>
      </c>
      <c r="AN2091" s="5">
        <v>692000</v>
      </c>
      <c r="AO2091" s="5" t="s">
        <v>268</v>
      </c>
    </row>
    <row r="2092" spans="29:41" x14ac:dyDescent="0.3">
      <c r="AC2092" s="258">
        <v>40</v>
      </c>
      <c r="AD2092" s="79">
        <v>50010</v>
      </c>
      <c r="AE2092" s="244" t="s">
        <v>183</v>
      </c>
      <c r="AF2092" s="5">
        <v>12439.358652790743</v>
      </c>
      <c r="AG2092" s="5">
        <v>2692.8183922803196</v>
      </c>
      <c r="AH2092" s="5">
        <v>15132.177045071063</v>
      </c>
      <c r="AI2092" s="5">
        <v>274794.60319044336</v>
      </c>
      <c r="AJ2092" s="5">
        <v>417205.39680955652</v>
      </c>
      <c r="AK2092" s="5">
        <v>188081.68499328595</v>
      </c>
      <c r="AL2092" s="259">
        <v>0.1125</v>
      </c>
      <c r="AM2092" s="259" t="s">
        <v>144</v>
      </c>
      <c r="AN2092" s="5">
        <v>692000</v>
      </c>
      <c r="AO2092" s="5" t="s">
        <v>268</v>
      </c>
    </row>
    <row r="2093" spans="29:41" x14ac:dyDescent="0.3">
      <c r="AC2093" s="258">
        <v>41</v>
      </c>
      <c r="AD2093" s="79">
        <v>50041</v>
      </c>
      <c r="AE2093" s="244" t="s">
        <v>183</v>
      </c>
      <c r="AF2093" s="5">
        <v>12555.977640160658</v>
      </c>
      <c r="AG2093" s="5">
        <v>2576.1994049104064</v>
      </c>
      <c r="AH2093" s="5">
        <v>15132.177045071065</v>
      </c>
      <c r="AI2093" s="5">
        <v>262238.62555028271</v>
      </c>
      <c r="AJ2093" s="5">
        <v>429761.37444971717</v>
      </c>
      <c r="AK2093" s="5">
        <v>190657.88439819636</v>
      </c>
      <c r="AL2093" s="259">
        <v>0.1125</v>
      </c>
      <c r="AM2093" s="259" t="s">
        <v>144</v>
      </c>
      <c r="AN2093" s="5">
        <v>692000</v>
      </c>
      <c r="AO2093" s="5" t="s">
        <v>268</v>
      </c>
    </row>
    <row r="2094" spans="29:41" x14ac:dyDescent="0.3">
      <c r="AC2094" s="258">
        <v>42</v>
      </c>
      <c r="AD2094" s="79">
        <v>50072</v>
      </c>
      <c r="AE2094" s="244" t="s">
        <v>183</v>
      </c>
      <c r="AF2094" s="5">
        <v>12673.689930537164</v>
      </c>
      <c r="AG2094" s="5">
        <v>2458.4871145339007</v>
      </c>
      <c r="AH2094" s="5">
        <v>15132.177045071065</v>
      </c>
      <c r="AI2094" s="5">
        <v>249564.93561974555</v>
      </c>
      <c r="AJ2094" s="5">
        <v>442435.06438025436</v>
      </c>
      <c r="AK2094" s="5">
        <v>193116.37151273026</v>
      </c>
      <c r="AL2094" s="259">
        <v>0.1125</v>
      </c>
      <c r="AM2094" s="259" t="s">
        <v>144</v>
      </c>
      <c r="AN2094" s="5">
        <v>692000</v>
      </c>
      <c r="AO2094" s="5" t="s">
        <v>268</v>
      </c>
    </row>
    <row r="2095" spans="29:41" x14ac:dyDescent="0.3">
      <c r="AC2095" s="258">
        <v>43</v>
      </c>
      <c r="AD2095" s="79">
        <v>50100</v>
      </c>
      <c r="AE2095" s="244" t="s">
        <v>183</v>
      </c>
      <c r="AF2095" s="5">
        <v>12792.505773635949</v>
      </c>
      <c r="AG2095" s="5">
        <v>2339.6712714351147</v>
      </c>
      <c r="AH2095" s="5">
        <v>15132.177045071063</v>
      </c>
      <c r="AI2095" s="5">
        <v>236772.42984610959</v>
      </c>
      <c r="AJ2095" s="5">
        <v>455227.57015389029</v>
      </c>
      <c r="AK2095" s="5">
        <v>195456.04278416536</v>
      </c>
      <c r="AL2095" s="259">
        <v>0.1125</v>
      </c>
      <c r="AM2095" s="259" t="s">
        <v>144</v>
      </c>
      <c r="AN2095" s="5">
        <v>692000</v>
      </c>
      <c r="AO2095" s="5" t="s">
        <v>268</v>
      </c>
    </row>
    <row r="2096" spans="29:41" x14ac:dyDescent="0.3">
      <c r="AC2096" s="258">
        <v>44</v>
      </c>
      <c r="AD2096" s="79">
        <v>50131</v>
      </c>
      <c r="AE2096" s="244" t="s">
        <v>183</v>
      </c>
      <c r="AF2096" s="5">
        <v>12912.435515263787</v>
      </c>
      <c r="AG2096" s="5">
        <v>2219.7415298072774</v>
      </c>
      <c r="AH2096" s="5">
        <v>15132.177045071065</v>
      </c>
      <c r="AI2096" s="5">
        <v>223859.9943308458</v>
      </c>
      <c r="AJ2096" s="5">
        <v>468140.00566915411</v>
      </c>
      <c r="AK2096" s="5">
        <v>197675.78431397263</v>
      </c>
      <c r="AL2096" s="259">
        <v>0.1125</v>
      </c>
      <c r="AM2096" s="259" t="s">
        <v>144</v>
      </c>
      <c r="AN2096" s="5">
        <v>692000</v>
      </c>
      <c r="AO2096" s="5" t="s">
        <v>268</v>
      </c>
    </row>
    <row r="2097" spans="29:41" x14ac:dyDescent="0.3">
      <c r="AC2097" s="258">
        <v>45</v>
      </c>
      <c r="AD2097" s="79">
        <v>50161</v>
      </c>
      <c r="AE2097" s="244" t="s">
        <v>183</v>
      </c>
      <c r="AF2097" s="5">
        <v>13033.489598219385</v>
      </c>
      <c r="AG2097" s="5">
        <v>2098.6874468516794</v>
      </c>
      <c r="AH2097" s="5">
        <v>15132.177045071065</v>
      </c>
      <c r="AI2097" s="5">
        <v>210826.5047326264</v>
      </c>
      <c r="AJ2097" s="5">
        <v>481173.49526737351</v>
      </c>
      <c r="AK2097" s="5">
        <v>199774.47176082432</v>
      </c>
      <c r="AL2097" s="259">
        <v>0.1125</v>
      </c>
      <c r="AM2097" s="259" t="s">
        <v>144</v>
      </c>
      <c r="AN2097" s="5">
        <v>692000</v>
      </c>
      <c r="AO2097" s="5" t="s">
        <v>268</v>
      </c>
    </row>
    <row r="2098" spans="29:41" x14ac:dyDescent="0.3">
      <c r="AC2098" s="258">
        <v>46</v>
      </c>
      <c r="AD2098" s="79">
        <v>50192</v>
      </c>
      <c r="AE2098" s="244" t="s">
        <v>183</v>
      </c>
      <c r="AF2098" s="5">
        <v>13155.678563202695</v>
      </c>
      <c r="AG2098" s="5">
        <v>1976.4984818683727</v>
      </c>
      <c r="AH2098" s="5">
        <v>15132.177045071068</v>
      </c>
      <c r="AI2098" s="5">
        <v>197670.8261694237</v>
      </c>
      <c r="AJ2098" s="5">
        <v>494329.17383057618</v>
      </c>
      <c r="AK2098" s="5">
        <v>201750.97024269268</v>
      </c>
      <c r="AL2098" s="259">
        <v>0.1125</v>
      </c>
      <c r="AM2098" s="259" t="s">
        <v>144</v>
      </c>
      <c r="AN2098" s="5">
        <v>692000</v>
      </c>
      <c r="AO2098" s="5" t="s">
        <v>268</v>
      </c>
    </row>
    <row r="2099" spans="29:41" x14ac:dyDescent="0.3">
      <c r="AC2099" s="258">
        <v>47</v>
      </c>
      <c r="AD2099" s="79">
        <v>50222</v>
      </c>
      <c r="AE2099" s="244" t="s">
        <v>183</v>
      </c>
      <c r="AF2099" s="5">
        <v>13279.013049732721</v>
      </c>
      <c r="AG2099" s="5">
        <v>1853.1639953383471</v>
      </c>
      <c r="AH2099" s="5">
        <v>15132.177045071068</v>
      </c>
      <c r="AI2099" s="5">
        <v>184391.81311969098</v>
      </c>
      <c r="AJ2099" s="5">
        <v>507608.1868803089</v>
      </c>
      <c r="AK2099" s="5">
        <v>203604.13423803102</v>
      </c>
      <c r="AL2099" s="259">
        <v>0.1125</v>
      </c>
      <c r="AM2099" s="259" t="s">
        <v>144</v>
      </c>
      <c r="AN2099" s="5">
        <v>692000</v>
      </c>
      <c r="AO2099" s="5" t="s">
        <v>268</v>
      </c>
    </row>
    <row r="2100" spans="29:41" x14ac:dyDescent="0.3">
      <c r="AC2100" s="258">
        <v>48</v>
      </c>
      <c r="AD2100" s="79">
        <v>50253</v>
      </c>
      <c r="AE2100" s="244" t="s">
        <v>183</v>
      </c>
      <c r="AF2100" s="5">
        <v>13403.503797073961</v>
      </c>
      <c r="AG2100" s="5">
        <v>1728.6732479971031</v>
      </c>
      <c r="AH2100" s="5">
        <v>15132.177045071065</v>
      </c>
      <c r="AI2100" s="5">
        <v>170988.30932261702</v>
      </c>
      <c r="AJ2100" s="5">
        <v>521011.69067738287</v>
      </c>
      <c r="AK2100" s="5">
        <v>205332.80748602812</v>
      </c>
      <c r="AL2100" s="259">
        <v>0.1125</v>
      </c>
      <c r="AM2100" s="259" t="s">
        <v>144</v>
      </c>
      <c r="AN2100" s="5">
        <v>692000</v>
      </c>
      <c r="AO2100" s="5" t="s">
        <v>268</v>
      </c>
    </row>
    <row r="2101" spans="29:41" x14ac:dyDescent="0.3">
      <c r="AC2101" s="258">
        <v>49</v>
      </c>
      <c r="AD2101" s="79">
        <v>50284</v>
      </c>
      <c r="AE2101" s="244" t="s">
        <v>183</v>
      </c>
      <c r="AF2101" s="5">
        <v>13529.161645171531</v>
      </c>
      <c r="AG2101" s="5">
        <v>1603.0153998995345</v>
      </c>
      <c r="AH2101" s="5">
        <v>15132.177045071065</v>
      </c>
      <c r="AI2101" s="5">
        <v>157459.14767744549</v>
      </c>
      <c r="AJ2101" s="5">
        <v>534540.85232255445</v>
      </c>
      <c r="AK2101" s="5">
        <v>206935.82288592766</v>
      </c>
      <c r="AL2101" s="259">
        <v>0.1125</v>
      </c>
      <c r="AM2101" s="259" t="s">
        <v>144</v>
      </c>
      <c r="AN2101" s="5">
        <v>692000</v>
      </c>
      <c r="AO2101" s="5" t="s">
        <v>268</v>
      </c>
    </row>
    <row r="2102" spans="29:41" x14ac:dyDescent="0.3">
      <c r="AC2102" s="258">
        <v>50</v>
      </c>
      <c r="AD2102" s="79">
        <v>50314</v>
      </c>
      <c r="AE2102" s="244" t="s">
        <v>183</v>
      </c>
      <c r="AF2102" s="5">
        <v>13655.997535595014</v>
      </c>
      <c r="AG2102" s="5">
        <v>1476.1795094760516</v>
      </c>
      <c r="AH2102" s="5">
        <v>15132.177045071065</v>
      </c>
      <c r="AI2102" s="5">
        <v>143803.15014185049</v>
      </c>
      <c r="AJ2102" s="5">
        <v>548196.84985814942</v>
      </c>
      <c r="AK2102" s="5">
        <v>208412.00239540372</v>
      </c>
      <c r="AL2102" s="259">
        <v>0.1125</v>
      </c>
      <c r="AM2102" s="259" t="s">
        <v>144</v>
      </c>
      <c r="AN2102" s="5">
        <v>692000</v>
      </c>
      <c r="AO2102" s="5" t="s">
        <v>268</v>
      </c>
    </row>
    <row r="2103" spans="29:41" x14ac:dyDescent="0.3">
      <c r="AC2103" s="258">
        <v>51</v>
      </c>
      <c r="AD2103" s="79">
        <v>50345</v>
      </c>
      <c r="AE2103" s="244" t="s">
        <v>183</v>
      </c>
      <c r="AF2103" s="5">
        <v>13784.022512491216</v>
      </c>
      <c r="AG2103" s="5">
        <v>1348.1545325798484</v>
      </c>
      <c r="AH2103" s="5">
        <v>15132.177045071065</v>
      </c>
      <c r="AI2103" s="5">
        <v>130019.12762935928</v>
      </c>
      <c r="AJ2103" s="5">
        <v>561980.87237064063</v>
      </c>
      <c r="AK2103" s="5">
        <v>209760.15692798357</v>
      </c>
      <c r="AL2103" s="259">
        <v>0.1125</v>
      </c>
      <c r="AM2103" s="259" t="s">
        <v>144</v>
      </c>
      <c r="AN2103" s="5">
        <v>692000</v>
      </c>
      <c r="AO2103" s="5" t="s">
        <v>268</v>
      </c>
    </row>
    <row r="2104" spans="29:41" x14ac:dyDescent="0.3">
      <c r="AC2104" s="258">
        <v>52</v>
      </c>
      <c r="AD2104" s="79">
        <v>50375</v>
      </c>
      <c r="AE2104" s="244" t="s">
        <v>183</v>
      </c>
      <c r="AF2104" s="5">
        <v>13913.247723545825</v>
      </c>
      <c r="AG2104" s="5">
        <v>1218.9293215252433</v>
      </c>
      <c r="AH2104" s="5">
        <v>15132.177045071068</v>
      </c>
      <c r="AI2104" s="5">
        <v>116105.87990581346</v>
      </c>
      <c r="AJ2104" s="5">
        <v>575894.12009418651</v>
      </c>
      <c r="AK2104" s="5">
        <v>210979.08624950881</v>
      </c>
      <c r="AL2104" s="259">
        <v>0.1125</v>
      </c>
      <c r="AM2104" s="259" t="s">
        <v>144</v>
      </c>
      <c r="AN2104" s="5">
        <v>692000</v>
      </c>
      <c r="AO2104" s="5" t="s">
        <v>268</v>
      </c>
    </row>
    <row r="2105" spans="29:41" x14ac:dyDescent="0.3">
      <c r="AC2105" s="258">
        <v>53</v>
      </c>
      <c r="AD2105" s="79">
        <v>50406</v>
      </c>
      <c r="AE2105" s="244" t="s">
        <v>183</v>
      </c>
      <c r="AF2105" s="5">
        <v>14043.684420954067</v>
      </c>
      <c r="AG2105" s="5">
        <v>1088.4926241170012</v>
      </c>
      <c r="AH2105" s="5">
        <v>15132.177045071068</v>
      </c>
      <c r="AI2105" s="5">
        <v>102062.19548485939</v>
      </c>
      <c r="AJ2105" s="5">
        <v>589937.8045151406</v>
      </c>
      <c r="AK2105" s="5">
        <v>212067.57887362581</v>
      </c>
      <c r="AL2105" s="259">
        <v>0.1125</v>
      </c>
      <c r="AM2105" s="259" t="s">
        <v>144</v>
      </c>
      <c r="AN2105" s="5">
        <v>692000</v>
      </c>
      <c r="AO2105" s="5" t="s">
        <v>268</v>
      </c>
    </row>
    <row r="2106" spans="29:41" x14ac:dyDescent="0.3">
      <c r="AC2106" s="258">
        <v>54</v>
      </c>
      <c r="AD2106" s="79">
        <v>50437</v>
      </c>
      <c r="AE2106" s="244" t="s">
        <v>183</v>
      </c>
      <c r="AF2106" s="5">
        <v>14175.343962400511</v>
      </c>
      <c r="AG2106" s="5">
        <v>956.83308267055679</v>
      </c>
      <c r="AH2106" s="5">
        <v>15132.177045071068</v>
      </c>
      <c r="AI2106" s="5">
        <v>87886.851522458877</v>
      </c>
      <c r="AJ2106" s="5">
        <v>604113.14847754105</v>
      </c>
      <c r="AK2106" s="5">
        <v>213024.41195629636</v>
      </c>
      <c r="AL2106" s="259">
        <v>0.1125</v>
      </c>
      <c r="AM2106" s="259" t="s">
        <v>144</v>
      </c>
      <c r="AN2106" s="5">
        <v>692000</v>
      </c>
      <c r="AO2106" s="5" t="s">
        <v>268</v>
      </c>
    </row>
    <row r="2107" spans="29:41" x14ac:dyDescent="0.3">
      <c r="AC2107" s="258">
        <v>55</v>
      </c>
      <c r="AD2107" s="79">
        <v>50465</v>
      </c>
      <c r="AE2107" s="244" t="s">
        <v>183</v>
      </c>
      <c r="AF2107" s="5">
        <v>14308.237812048019</v>
      </c>
      <c r="AG2107" s="5">
        <v>823.939233023052</v>
      </c>
      <c r="AH2107" s="5">
        <v>15132.17704507107</v>
      </c>
      <c r="AI2107" s="5">
        <v>73578.613710410864</v>
      </c>
      <c r="AJ2107" s="5">
        <v>618421.38628958911</v>
      </c>
      <c r="AK2107" s="5">
        <v>213848.35118931942</v>
      </c>
      <c r="AL2107" s="259">
        <v>0.1125</v>
      </c>
      <c r="AM2107" s="259" t="s">
        <v>144</v>
      </c>
      <c r="AN2107" s="5">
        <v>692000</v>
      </c>
      <c r="AO2107" s="5" t="s">
        <v>268</v>
      </c>
    </row>
    <row r="2108" spans="29:41" x14ac:dyDescent="0.3">
      <c r="AC2108" s="258">
        <v>56</v>
      </c>
      <c r="AD2108" s="79">
        <v>50496</v>
      </c>
      <c r="AE2108" s="244" t="s">
        <v>183</v>
      </c>
      <c r="AF2108" s="5">
        <v>14442.377541535969</v>
      </c>
      <c r="AG2108" s="5">
        <v>689.79950353510185</v>
      </c>
      <c r="AH2108" s="5">
        <v>15132.17704507107</v>
      </c>
      <c r="AI2108" s="5">
        <v>59136.236168874893</v>
      </c>
      <c r="AJ2108" s="5">
        <v>632863.76383112511</v>
      </c>
      <c r="AK2108" s="5">
        <v>214538.15069285451</v>
      </c>
      <c r="AL2108" s="259">
        <v>0.1125</v>
      </c>
      <c r="AM2108" s="259" t="s">
        <v>144</v>
      </c>
      <c r="AN2108" s="5">
        <v>692000</v>
      </c>
      <c r="AO2108" s="5" t="s">
        <v>268</v>
      </c>
    </row>
    <row r="2109" spans="29:41" x14ac:dyDescent="0.3">
      <c r="AC2109" s="258">
        <v>57</v>
      </c>
      <c r="AD2109" s="79">
        <v>50526</v>
      </c>
      <c r="AE2109" s="244" t="s">
        <v>183</v>
      </c>
      <c r="AF2109" s="5">
        <v>14577.77483098787</v>
      </c>
      <c r="AG2109" s="5">
        <v>554.40221408320213</v>
      </c>
      <c r="AH2109" s="5">
        <v>15132.177045071072</v>
      </c>
      <c r="AI2109" s="5">
        <v>44558.461337887027</v>
      </c>
      <c r="AJ2109" s="5">
        <v>647441.53866211302</v>
      </c>
      <c r="AK2109" s="5">
        <v>215092.55290693772</v>
      </c>
      <c r="AL2109" s="259">
        <v>0.1125</v>
      </c>
      <c r="AM2109" s="259" t="s">
        <v>144</v>
      </c>
      <c r="AN2109" s="5">
        <v>692000</v>
      </c>
      <c r="AO2109" s="5" t="s">
        <v>268</v>
      </c>
    </row>
    <row r="2110" spans="29:41" x14ac:dyDescent="0.3">
      <c r="AC2110" s="258">
        <v>58</v>
      </c>
      <c r="AD2110" s="79">
        <v>50557</v>
      </c>
      <c r="AE2110" s="244" t="s">
        <v>183</v>
      </c>
      <c r="AF2110" s="5">
        <v>14714.441470028381</v>
      </c>
      <c r="AG2110" s="5">
        <v>417.73557504269087</v>
      </c>
      <c r="AH2110" s="5">
        <v>15132.177045071072</v>
      </c>
      <c r="AI2110" s="5">
        <v>29844.019867858646</v>
      </c>
      <c r="AJ2110" s="5">
        <v>662155.98013214138</v>
      </c>
      <c r="AK2110" s="5">
        <v>215510.28848198042</v>
      </c>
      <c r="AL2110" s="259">
        <v>0.1125</v>
      </c>
      <c r="AM2110" s="259" t="s">
        <v>144</v>
      </c>
      <c r="AN2110" s="5">
        <v>692000</v>
      </c>
      <c r="AO2110" s="5" t="s">
        <v>268</v>
      </c>
    </row>
    <row r="2111" spans="29:41" x14ac:dyDescent="0.3">
      <c r="AC2111" s="258">
        <v>59</v>
      </c>
      <c r="AD2111" s="79">
        <v>50587</v>
      </c>
      <c r="AE2111" s="244" t="s">
        <v>183</v>
      </c>
      <c r="AF2111" s="5">
        <v>14852.389358809896</v>
      </c>
      <c r="AG2111" s="5">
        <v>279.78768626117483</v>
      </c>
      <c r="AH2111" s="5">
        <v>15132.177045071072</v>
      </c>
      <c r="AI2111" s="5">
        <v>14991.630509048749</v>
      </c>
      <c r="AJ2111" s="5">
        <v>677008.3694909513</v>
      </c>
      <c r="AK2111" s="5">
        <v>215790.07616824159</v>
      </c>
      <c r="AL2111" s="259">
        <v>0.1125</v>
      </c>
      <c r="AM2111" s="259" t="s">
        <v>144</v>
      </c>
      <c r="AN2111" s="5">
        <v>692000</v>
      </c>
      <c r="AO2111" s="5" t="s">
        <v>268</v>
      </c>
    </row>
    <row r="2112" spans="29:41" x14ac:dyDescent="0.3">
      <c r="AC2112" s="258">
        <v>60</v>
      </c>
      <c r="AD2112" s="79">
        <v>50618</v>
      </c>
      <c r="AE2112" s="244" t="s">
        <v>183</v>
      </c>
      <c r="AF2112" s="5">
        <v>14991.630509048748</v>
      </c>
      <c r="AG2112" s="5">
        <v>140.54653602233202</v>
      </c>
      <c r="AH2112" s="5">
        <v>15132.177045071079</v>
      </c>
      <c r="AI2112" s="5">
        <v>2.2737367544323206E-12</v>
      </c>
      <c r="AJ2112" s="5">
        <v>692000</v>
      </c>
      <c r="AK2112" s="5">
        <v>215930.62270426392</v>
      </c>
      <c r="AL2112" s="259">
        <v>0.1125</v>
      </c>
      <c r="AM2112" s="259" t="s">
        <v>144</v>
      </c>
      <c r="AN2112" s="5">
        <v>692000</v>
      </c>
      <c r="AO2112" s="5" t="s">
        <v>268</v>
      </c>
    </row>
    <row r="2113" spans="29:41" x14ac:dyDescent="0.3">
      <c r="AC2113" s="258">
        <v>0</v>
      </c>
      <c r="AD2113" s="79">
        <v>48823</v>
      </c>
      <c r="AE2113" s="244" t="s">
        <v>184</v>
      </c>
      <c r="AF2113" s="5">
        <v>0</v>
      </c>
      <c r="AG2113" s="5">
        <v>0</v>
      </c>
      <c r="AH2113" s="5">
        <v>0</v>
      </c>
      <c r="AI2113" s="5">
        <v>410820</v>
      </c>
      <c r="AJ2113" s="5">
        <v>0</v>
      </c>
      <c r="AK2113" s="5">
        <v>0</v>
      </c>
      <c r="AL2113" s="259">
        <v>0.1075</v>
      </c>
      <c r="AM2113" s="259" t="s">
        <v>163</v>
      </c>
      <c r="AN2113" s="5">
        <v>410820</v>
      </c>
      <c r="AO2113" s="5" t="s">
        <v>268</v>
      </c>
    </row>
    <row r="2114" spans="29:41" x14ac:dyDescent="0.3">
      <c r="AC2114" s="258">
        <v>1</v>
      </c>
      <c r="AD2114" s="79">
        <v>48853</v>
      </c>
      <c r="AE2114" s="244" t="s">
        <v>184</v>
      </c>
      <c r="AF2114" s="5">
        <v>5200.8252314024112</v>
      </c>
      <c r="AG2114" s="5">
        <v>3680.2624999999998</v>
      </c>
      <c r="AH2114" s="5">
        <v>8881.087731402411</v>
      </c>
      <c r="AI2114" s="5">
        <v>405619.17476859759</v>
      </c>
      <c r="AJ2114" s="5">
        <v>5200.8252314024112</v>
      </c>
      <c r="AK2114" s="5">
        <v>3680.2624999999998</v>
      </c>
      <c r="AL2114" s="259">
        <v>0.1075</v>
      </c>
      <c r="AM2114" s="259" t="s">
        <v>163</v>
      </c>
      <c r="AN2114" s="5">
        <v>410820</v>
      </c>
      <c r="AO2114" s="5" t="s">
        <v>268</v>
      </c>
    </row>
    <row r="2115" spans="29:41" x14ac:dyDescent="0.3">
      <c r="AC2115" s="258">
        <v>2</v>
      </c>
      <c r="AD2115" s="79">
        <v>48884</v>
      </c>
      <c r="AE2115" s="244" t="s">
        <v>184</v>
      </c>
      <c r="AF2115" s="5">
        <v>5247.4159574337227</v>
      </c>
      <c r="AG2115" s="5">
        <v>3633.6717739686865</v>
      </c>
      <c r="AH2115" s="5">
        <v>8881.0877314024092</v>
      </c>
      <c r="AI2115" s="5">
        <v>400371.75881116389</v>
      </c>
      <c r="AJ2115" s="5">
        <v>10448.241188836135</v>
      </c>
      <c r="AK2115" s="5">
        <v>7313.9342739686863</v>
      </c>
      <c r="AL2115" s="259">
        <v>0.1075</v>
      </c>
      <c r="AM2115" s="259" t="s">
        <v>163</v>
      </c>
      <c r="AN2115" s="5">
        <v>410820</v>
      </c>
      <c r="AO2115" s="5" t="s">
        <v>268</v>
      </c>
    </row>
    <row r="2116" spans="29:41" x14ac:dyDescent="0.3">
      <c r="AC2116" s="258">
        <v>3</v>
      </c>
      <c r="AD2116" s="79">
        <v>48914</v>
      </c>
      <c r="AE2116" s="244" t="s">
        <v>184</v>
      </c>
      <c r="AF2116" s="5">
        <v>5294.4240587190661</v>
      </c>
      <c r="AG2116" s="5">
        <v>3586.6636726833431</v>
      </c>
      <c r="AH2116" s="5">
        <v>8881.0877314024092</v>
      </c>
      <c r="AI2116" s="5">
        <v>395077.33475244482</v>
      </c>
      <c r="AJ2116" s="5">
        <v>15742.6652475552</v>
      </c>
      <c r="AK2116" s="5">
        <v>10900.597946652029</v>
      </c>
      <c r="AL2116" s="259">
        <v>0.1075</v>
      </c>
      <c r="AM2116" s="259" t="s">
        <v>163</v>
      </c>
      <c r="AN2116" s="5">
        <v>410820</v>
      </c>
      <c r="AO2116" s="5" t="s">
        <v>268</v>
      </c>
    </row>
    <row r="2117" spans="29:41" x14ac:dyDescent="0.3">
      <c r="AC2117" s="258">
        <v>4</v>
      </c>
      <c r="AD2117" s="79">
        <v>48945</v>
      </c>
      <c r="AE2117" s="244" t="s">
        <v>184</v>
      </c>
      <c r="AF2117" s="5">
        <v>5341.8532742450934</v>
      </c>
      <c r="AG2117" s="5">
        <v>3539.234457157318</v>
      </c>
      <c r="AH2117" s="5">
        <v>8881.087731402411</v>
      </c>
      <c r="AI2117" s="5">
        <v>389735.48147819971</v>
      </c>
      <c r="AJ2117" s="5">
        <v>21084.518521800295</v>
      </c>
      <c r="AK2117" s="5">
        <v>14439.832403809347</v>
      </c>
      <c r="AL2117" s="259">
        <v>0.1075</v>
      </c>
      <c r="AM2117" s="259" t="s">
        <v>163</v>
      </c>
      <c r="AN2117" s="5">
        <v>410820</v>
      </c>
      <c r="AO2117" s="5" t="s">
        <v>268</v>
      </c>
    </row>
    <row r="2118" spans="29:41" x14ac:dyDescent="0.3">
      <c r="AC2118" s="258">
        <v>5</v>
      </c>
      <c r="AD2118" s="79">
        <v>48976</v>
      </c>
      <c r="AE2118" s="244" t="s">
        <v>184</v>
      </c>
      <c r="AF2118" s="5">
        <v>5389.7073764935367</v>
      </c>
      <c r="AG2118" s="5">
        <v>3491.3803549088725</v>
      </c>
      <c r="AH2118" s="5">
        <v>8881.0877314024092</v>
      </c>
      <c r="AI2118" s="5">
        <v>384345.77410170616</v>
      </c>
      <c r="AJ2118" s="5">
        <v>26474.225898293833</v>
      </c>
      <c r="AK2118" s="5">
        <v>17931.212758718219</v>
      </c>
      <c r="AL2118" s="259">
        <v>0.1075</v>
      </c>
      <c r="AM2118" s="259" t="s">
        <v>163</v>
      </c>
      <c r="AN2118" s="5">
        <v>410820</v>
      </c>
      <c r="AO2118" s="5" t="s">
        <v>268</v>
      </c>
    </row>
    <row r="2119" spans="29:41" x14ac:dyDescent="0.3">
      <c r="AC2119" s="258">
        <v>6</v>
      </c>
      <c r="AD2119" s="79">
        <v>49004</v>
      </c>
      <c r="AE2119" s="244" t="s">
        <v>184</v>
      </c>
      <c r="AF2119" s="5">
        <v>5437.9901717412931</v>
      </c>
      <c r="AG2119" s="5">
        <v>3443.0975596611179</v>
      </c>
      <c r="AH2119" s="5">
        <v>8881.087731402411</v>
      </c>
      <c r="AI2119" s="5">
        <v>378907.78392996488</v>
      </c>
      <c r="AJ2119" s="5">
        <v>31912.216070035127</v>
      </c>
      <c r="AK2119" s="5">
        <v>21374.310318379336</v>
      </c>
      <c r="AL2119" s="259">
        <v>0.1075</v>
      </c>
      <c r="AM2119" s="259" t="s">
        <v>163</v>
      </c>
      <c r="AN2119" s="5">
        <v>410820</v>
      </c>
      <c r="AO2119" s="5" t="s">
        <v>268</v>
      </c>
    </row>
    <row r="2120" spans="29:41" x14ac:dyDescent="0.3">
      <c r="AC2120" s="258">
        <v>7</v>
      </c>
      <c r="AD2120" s="79">
        <v>49035</v>
      </c>
      <c r="AE2120" s="244" t="s">
        <v>184</v>
      </c>
      <c r="AF2120" s="5">
        <v>5486.7055003631403</v>
      </c>
      <c r="AG2120" s="5">
        <v>3394.3822310392688</v>
      </c>
      <c r="AH2120" s="5">
        <v>8881.0877314024092</v>
      </c>
      <c r="AI2120" s="5">
        <v>373421.07842960174</v>
      </c>
      <c r="AJ2120" s="5">
        <v>37398.92157039827</v>
      </c>
      <c r="AK2120" s="5">
        <v>24768.692549418603</v>
      </c>
      <c r="AL2120" s="259">
        <v>0.1075</v>
      </c>
      <c r="AM2120" s="259" t="s">
        <v>163</v>
      </c>
      <c r="AN2120" s="5">
        <v>410820</v>
      </c>
      <c r="AO2120" s="5" t="s">
        <v>268</v>
      </c>
    </row>
    <row r="2121" spans="29:41" x14ac:dyDescent="0.3">
      <c r="AC2121" s="258">
        <v>8</v>
      </c>
      <c r="AD2121" s="79">
        <v>49065</v>
      </c>
      <c r="AE2121" s="244" t="s">
        <v>184</v>
      </c>
      <c r="AF2121" s="5">
        <v>5535.8572371372265</v>
      </c>
      <c r="AG2121" s="5">
        <v>3345.2304942651822</v>
      </c>
      <c r="AH2121" s="5">
        <v>8881.0877314024092</v>
      </c>
      <c r="AI2121" s="5">
        <v>367885.22119246452</v>
      </c>
      <c r="AJ2121" s="5">
        <v>42934.778807535498</v>
      </c>
      <c r="AK2121" s="5">
        <v>28113.923043683786</v>
      </c>
      <c r="AL2121" s="259">
        <v>0.1075</v>
      </c>
      <c r="AM2121" s="259" t="s">
        <v>163</v>
      </c>
      <c r="AN2121" s="5">
        <v>410820</v>
      </c>
      <c r="AO2121" s="5" t="s">
        <v>268</v>
      </c>
    </row>
    <row r="2122" spans="29:41" x14ac:dyDescent="0.3">
      <c r="AC2122" s="258">
        <v>9</v>
      </c>
      <c r="AD2122" s="79">
        <v>49096</v>
      </c>
      <c r="AE2122" s="244" t="s">
        <v>184</v>
      </c>
      <c r="AF2122" s="5">
        <v>5585.4492915532483</v>
      </c>
      <c r="AG2122" s="5">
        <v>3295.6384398491614</v>
      </c>
      <c r="AH2122" s="5">
        <v>8881.0877314024092</v>
      </c>
      <c r="AI2122" s="5">
        <v>362299.77190091129</v>
      </c>
      <c r="AJ2122" s="5">
        <v>48520.228099088745</v>
      </c>
      <c r="AK2122" s="5">
        <v>31409.561483532947</v>
      </c>
      <c r="AL2122" s="259">
        <v>0.1075</v>
      </c>
      <c r="AM2122" s="259" t="s">
        <v>163</v>
      </c>
      <c r="AN2122" s="5">
        <v>410820</v>
      </c>
      <c r="AO2122" s="5" t="s">
        <v>268</v>
      </c>
    </row>
    <row r="2123" spans="29:41" x14ac:dyDescent="0.3">
      <c r="AC2123" s="258">
        <v>10</v>
      </c>
      <c r="AD2123" s="79">
        <v>49126</v>
      </c>
      <c r="AE2123" s="244" t="s">
        <v>184</v>
      </c>
      <c r="AF2123" s="5">
        <v>5635.4856081234102</v>
      </c>
      <c r="AG2123" s="5">
        <v>3245.6021232789967</v>
      </c>
      <c r="AH2123" s="5">
        <v>8881.0877314024074</v>
      </c>
      <c r="AI2123" s="5">
        <v>356664.28629278787</v>
      </c>
      <c r="AJ2123" s="5">
        <v>54155.713707212155</v>
      </c>
      <c r="AK2123" s="5">
        <v>34655.163606811941</v>
      </c>
      <c r="AL2123" s="259">
        <v>0.1075</v>
      </c>
      <c r="AM2123" s="259" t="s">
        <v>163</v>
      </c>
      <c r="AN2123" s="5">
        <v>410820</v>
      </c>
      <c r="AO2123" s="5" t="s">
        <v>268</v>
      </c>
    </row>
    <row r="2124" spans="29:41" x14ac:dyDescent="0.3">
      <c r="AC2124" s="258">
        <v>11</v>
      </c>
      <c r="AD2124" s="79">
        <v>49157</v>
      </c>
      <c r="AE2124" s="244" t="s">
        <v>184</v>
      </c>
      <c r="AF2124" s="5">
        <v>5685.9701666961846</v>
      </c>
      <c r="AG2124" s="5">
        <v>3195.1175647062246</v>
      </c>
      <c r="AH2124" s="5">
        <v>8881.0877314024092</v>
      </c>
      <c r="AI2124" s="5">
        <v>350978.3161260917</v>
      </c>
      <c r="AJ2124" s="5">
        <v>59841.68387390834</v>
      </c>
      <c r="AK2124" s="5">
        <v>37850.281171518167</v>
      </c>
      <c r="AL2124" s="259">
        <v>0.1075</v>
      </c>
      <c r="AM2124" s="259" t="s">
        <v>163</v>
      </c>
      <c r="AN2124" s="5">
        <v>410820</v>
      </c>
      <c r="AO2124" s="5" t="s">
        <v>268</v>
      </c>
    </row>
    <row r="2125" spans="29:41" x14ac:dyDescent="0.3">
      <c r="AC2125" s="258">
        <v>12</v>
      </c>
      <c r="AD2125" s="79">
        <v>49188</v>
      </c>
      <c r="AE2125" s="244" t="s">
        <v>184</v>
      </c>
      <c r="AF2125" s="5">
        <v>5736.9069827728381</v>
      </c>
      <c r="AG2125" s="5">
        <v>3144.1807486295716</v>
      </c>
      <c r="AH2125" s="5">
        <v>8881.0877314024092</v>
      </c>
      <c r="AI2125" s="5">
        <v>345241.40914331889</v>
      </c>
      <c r="AJ2125" s="5">
        <v>65578.59085668117</v>
      </c>
      <c r="AK2125" s="5">
        <v>40994.46192014774</v>
      </c>
      <c r="AL2125" s="259">
        <v>0.1075</v>
      </c>
      <c r="AM2125" s="259" t="s">
        <v>163</v>
      </c>
      <c r="AN2125" s="5">
        <v>410820</v>
      </c>
      <c r="AO2125" s="5" t="s">
        <v>268</v>
      </c>
    </row>
    <row r="2126" spans="29:41" x14ac:dyDescent="0.3">
      <c r="AC2126" s="258">
        <v>13</v>
      </c>
      <c r="AD2126" s="79">
        <v>49218</v>
      </c>
      <c r="AE2126" s="244" t="s">
        <v>184</v>
      </c>
      <c r="AF2126" s="5">
        <v>5788.3001078268462</v>
      </c>
      <c r="AG2126" s="5">
        <v>3092.7876235755648</v>
      </c>
      <c r="AH2126" s="5">
        <v>8881.087731402411</v>
      </c>
      <c r="AI2126" s="5">
        <v>339453.10903549206</v>
      </c>
      <c r="AJ2126" s="5">
        <v>71366.890964508013</v>
      </c>
      <c r="AK2126" s="5">
        <v>44087.249543723301</v>
      </c>
      <c r="AL2126" s="259">
        <v>0.1075</v>
      </c>
      <c r="AM2126" s="259" t="s">
        <v>163</v>
      </c>
      <c r="AN2126" s="5">
        <v>410820</v>
      </c>
      <c r="AO2126" s="5" t="s">
        <v>268</v>
      </c>
    </row>
    <row r="2127" spans="29:41" x14ac:dyDescent="0.3">
      <c r="AC2127" s="258">
        <v>14</v>
      </c>
      <c r="AD2127" s="79">
        <v>49249</v>
      </c>
      <c r="AE2127" s="244" t="s">
        <v>184</v>
      </c>
      <c r="AF2127" s="5">
        <v>5840.1536296261274</v>
      </c>
      <c r="AG2127" s="5">
        <v>3040.9341017762831</v>
      </c>
      <c r="AH2127" s="5">
        <v>8881.087731402411</v>
      </c>
      <c r="AI2127" s="5">
        <v>333612.95540586591</v>
      </c>
      <c r="AJ2127" s="5">
        <v>77207.044594134146</v>
      </c>
      <c r="AK2127" s="5">
        <v>47128.183645499586</v>
      </c>
      <c r="AL2127" s="259">
        <v>0.1075</v>
      </c>
      <c r="AM2127" s="259" t="s">
        <v>163</v>
      </c>
      <c r="AN2127" s="5">
        <v>410820</v>
      </c>
      <c r="AO2127" s="5" t="s">
        <v>268</v>
      </c>
    </row>
    <row r="2128" spans="29:41" x14ac:dyDescent="0.3">
      <c r="AC2128" s="258">
        <v>15</v>
      </c>
      <c r="AD2128" s="79">
        <v>49279</v>
      </c>
      <c r="AE2128" s="244" t="s">
        <v>184</v>
      </c>
      <c r="AF2128" s="5">
        <v>5892.4716725581957</v>
      </c>
      <c r="AG2128" s="5">
        <v>2988.6160588442153</v>
      </c>
      <c r="AH2128" s="5">
        <v>8881.087731402411</v>
      </c>
      <c r="AI2128" s="5">
        <v>327720.48373330774</v>
      </c>
      <c r="AJ2128" s="5">
        <v>83099.516266692342</v>
      </c>
      <c r="AK2128" s="5">
        <v>50116.799704343801</v>
      </c>
      <c r="AL2128" s="259">
        <v>0.1075</v>
      </c>
      <c r="AM2128" s="259" t="s">
        <v>163</v>
      </c>
      <c r="AN2128" s="5">
        <v>410820</v>
      </c>
      <c r="AO2128" s="5" t="s">
        <v>268</v>
      </c>
    </row>
    <row r="2129" spans="29:41" x14ac:dyDescent="0.3">
      <c r="AC2129" s="258">
        <v>16</v>
      </c>
      <c r="AD2129" s="79">
        <v>49310</v>
      </c>
      <c r="AE2129" s="244" t="s">
        <v>184</v>
      </c>
      <c r="AF2129" s="5">
        <v>5945.2583979581959</v>
      </c>
      <c r="AG2129" s="5">
        <v>2935.8293334442151</v>
      </c>
      <c r="AH2129" s="5">
        <v>8881.087731402411</v>
      </c>
      <c r="AI2129" s="5">
        <v>321775.22533534956</v>
      </c>
      <c r="AJ2129" s="5">
        <v>89044.77466465054</v>
      </c>
      <c r="AK2129" s="5">
        <v>53052.629037788014</v>
      </c>
      <c r="AL2129" s="259">
        <v>0.1075</v>
      </c>
      <c r="AM2129" s="259" t="s">
        <v>163</v>
      </c>
      <c r="AN2129" s="5">
        <v>410820</v>
      </c>
      <c r="AO2129" s="5" t="s">
        <v>268</v>
      </c>
    </row>
    <row r="2130" spans="29:41" x14ac:dyDescent="0.3">
      <c r="AC2130" s="258">
        <v>17</v>
      </c>
      <c r="AD2130" s="79">
        <v>49341</v>
      </c>
      <c r="AE2130" s="244" t="s">
        <v>184</v>
      </c>
      <c r="AF2130" s="5">
        <v>5998.518004439904</v>
      </c>
      <c r="AG2130" s="5">
        <v>2882.5697269625066</v>
      </c>
      <c r="AH2130" s="5">
        <v>8881.087731402411</v>
      </c>
      <c r="AI2130" s="5">
        <v>315776.70733090967</v>
      </c>
      <c r="AJ2130" s="5">
        <v>95043.292669090442</v>
      </c>
      <c r="AK2130" s="5">
        <v>55935.198764750523</v>
      </c>
      <c r="AL2130" s="259">
        <v>0.1075</v>
      </c>
      <c r="AM2130" s="259" t="s">
        <v>163</v>
      </c>
      <c r="AN2130" s="5">
        <v>410820</v>
      </c>
      <c r="AO2130" s="5" t="s">
        <v>268</v>
      </c>
    </row>
    <row r="2131" spans="29:41" x14ac:dyDescent="0.3">
      <c r="AC2131" s="258">
        <v>18</v>
      </c>
      <c r="AD2131" s="79">
        <v>49369</v>
      </c>
      <c r="AE2131" s="244" t="s">
        <v>184</v>
      </c>
      <c r="AF2131" s="5">
        <v>6052.25472822968</v>
      </c>
      <c r="AG2131" s="5">
        <v>2828.8330031727323</v>
      </c>
      <c r="AH2131" s="5">
        <v>8881.0877314024128</v>
      </c>
      <c r="AI2131" s="5">
        <v>309724.45260268002</v>
      </c>
      <c r="AJ2131" s="5">
        <v>101095.54739732013</v>
      </c>
      <c r="AK2131" s="5">
        <v>58764.031767923254</v>
      </c>
      <c r="AL2131" s="259">
        <v>0.1075</v>
      </c>
      <c r="AM2131" s="259" t="s">
        <v>163</v>
      </c>
      <c r="AN2131" s="5">
        <v>410820</v>
      </c>
      <c r="AO2131" s="5" t="s">
        <v>268</v>
      </c>
    </row>
    <row r="2132" spans="29:41" x14ac:dyDescent="0.3">
      <c r="AC2132" s="258">
        <v>19</v>
      </c>
      <c r="AD2132" s="79">
        <v>49400</v>
      </c>
      <c r="AE2132" s="244" t="s">
        <v>184</v>
      </c>
      <c r="AF2132" s="5">
        <v>6106.4728435034031</v>
      </c>
      <c r="AG2132" s="5">
        <v>2774.6148878990084</v>
      </c>
      <c r="AH2132" s="5">
        <v>8881.087731402411</v>
      </c>
      <c r="AI2132" s="5">
        <v>303617.97975917661</v>
      </c>
      <c r="AJ2132" s="5">
        <v>107202.02024082353</v>
      </c>
      <c r="AK2132" s="5">
        <v>61538.64665582226</v>
      </c>
      <c r="AL2132" s="259">
        <v>0.1075</v>
      </c>
      <c r="AM2132" s="259" t="s">
        <v>163</v>
      </c>
      <c r="AN2132" s="5">
        <v>410820</v>
      </c>
      <c r="AO2132" s="5" t="s">
        <v>268</v>
      </c>
    </row>
    <row r="2133" spans="29:41" x14ac:dyDescent="0.3">
      <c r="AC2133" s="258">
        <v>20</v>
      </c>
      <c r="AD2133" s="79">
        <v>49430</v>
      </c>
      <c r="AE2133" s="244" t="s">
        <v>184</v>
      </c>
      <c r="AF2133" s="5">
        <v>6161.1766627264551</v>
      </c>
      <c r="AG2133" s="5">
        <v>2719.9110686759573</v>
      </c>
      <c r="AH2133" s="5">
        <v>8881.0877314024128</v>
      </c>
      <c r="AI2133" s="5">
        <v>297456.80309645017</v>
      </c>
      <c r="AJ2133" s="5">
        <v>113363.19690354999</v>
      </c>
      <c r="AK2133" s="5">
        <v>64258.55772449822</v>
      </c>
      <c r="AL2133" s="259">
        <v>0.1075</v>
      </c>
      <c r="AM2133" s="259" t="s">
        <v>163</v>
      </c>
      <c r="AN2133" s="5">
        <v>410820</v>
      </c>
      <c r="AO2133" s="5" t="s">
        <v>268</v>
      </c>
    </row>
    <row r="2134" spans="29:41" x14ac:dyDescent="0.3">
      <c r="AC2134" s="258">
        <v>21</v>
      </c>
      <c r="AD2134" s="79">
        <v>49461</v>
      </c>
      <c r="AE2134" s="244" t="s">
        <v>184</v>
      </c>
      <c r="AF2134" s="5">
        <v>6216.3705369967138</v>
      </c>
      <c r="AG2134" s="5">
        <v>2664.7171944056995</v>
      </c>
      <c r="AH2134" s="5">
        <v>8881.0877314024128</v>
      </c>
      <c r="AI2134" s="5">
        <v>291240.43255945347</v>
      </c>
      <c r="AJ2134" s="5">
        <v>119579.5674405467</v>
      </c>
      <c r="AK2134" s="5">
        <v>66923.274918903917</v>
      </c>
      <c r="AL2134" s="259">
        <v>0.1075</v>
      </c>
      <c r="AM2134" s="259" t="s">
        <v>163</v>
      </c>
      <c r="AN2134" s="5">
        <v>410820</v>
      </c>
      <c r="AO2134" s="5" t="s">
        <v>268</v>
      </c>
    </row>
    <row r="2135" spans="29:41" x14ac:dyDescent="0.3">
      <c r="AC2135" s="258">
        <v>22</v>
      </c>
      <c r="AD2135" s="79">
        <v>49491</v>
      </c>
      <c r="AE2135" s="244" t="s">
        <v>184</v>
      </c>
      <c r="AF2135" s="5">
        <v>6272.058856390644</v>
      </c>
      <c r="AG2135" s="5">
        <v>2609.0288750117707</v>
      </c>
      <c r="AH2135" s="5">
        <v>8881.0877314024146</v>
      </c>
      <c r="AI2135" s="5">
        <v>284968.37370306283</v>
      </c>
      <c r="AJ2135" s="5">
        <v>125851.62629693735</v>
      </c>
      <c r="AK2135" s="5">
        <v>69532.303793915693</v>
      </c>
      <c r="AL2135" s="259">
        <v>0.1075</v>
      </c>
      <c r="AM2135" s="259" t="s">
        <v>163</v>
      </c>
      <c r="AN2135" s="5">
        <v>410820</v>
      </c>
      <c r="AO2135" s="5" t="s">
        <v>268</v>
      </c>
    </row>
    <row r="2136" spans="29:41" x14ac:dyDescent="0.3">
      <c r="AC2136" s="258">
        <v>23</v>
      </c>
      <c r="AD2136" s="79">
        <v>49522</v>
      </c>
      <c r="AE2136" s="244" t="s">
        <v>184</v>
      </c>
      <c r="AF2136" s="5">
        <v>6328.2460503124767</v>
      </c>
      <c r="AG2136" s="5">
        <v>2552.841681089938</v>
      </c>
      <c r="AH2136" s="5">
        <v>8881.0877314024146</v>
      </c>
      <c r="AI2136" s="5">
        <v>278640.12765275035</v>
      </c>
      <c r="AJ2136" s="5">
        <v>132179.87234724982</v>
      </c>
      <c r="AK2136" s="5">
        <v>72085.145475005629</v>
      </c>
      <c r="AL2136" s="259">
        <v>0.1075</v>
      </c>
      <c r="AM2136" s="259" t="s">
        <v>163</v>
      </c>
      <c r="AN2136" s="5">
        <v>410820</v>
      </c>
      <c r="AO2136" s="5" t="s">
        <v>268</v>
      </c>
    </row>
    <row r="2137" spans="29:41" x14ac:dyDescent="0.3">
      <c r="AC2137" s="258">
        <v>24</v>
      </c>
      <c r="AD2137" s="79">
        <v>49553</v>
      </c>
      <c r="AE2137" s="244" t="s">
        <v>184</v>
      </c>
      <c r="AF2137" s="5">
        <v>6384.9365878465242</v>
      </c>
      <c r="AG2137" s="5">
        <v>2496.1511435558887</v>
      </c>
      <c r="AH2137" s="5">
        <v>8881.0877314024128</v>
      </c>
      <c r="AI2137" s="5">
        <v>272255.1910649038</v>
      </c>
      <c r="AJ2137" s="5">
        <v>138564.80893509634</v>
      </c>
      <c r="AK2137" s="5">
        <v>74581.296618561522</v>
      </c>
      <c r="AL2137" s="259">
        <v>0.1075</v>
      </c>
      <c r="AM2137" s="259" t="s">
        <v>163</v>
      </c>
      <c r="AN2137" s="5">
        <v>410820</v>
      </c>
      <c r="AO2137" s="5" t="s">
        <v>268</v>
      </c>
    </row>
    <row r="2138" spans="29:41" x14ac:dyDescent="0.3">
      <c r="AC2138" s="258">
        <v>25</v>
      </c>
      <c r="AD2138" s="79">
        <v>49583</v>
      </c>
      <c r="AE2138" s="244" t="s">
        <v>184</v>
      </c>
      <c r="AF2138" s="5">
        <v>6442.1349781126501</v>
      </c>
      <c r="AG2138" s="5">
        <v>2438.9527532897632</v>
      </c>
      <c r="AH2138" s="5">
        <v>8881.0877314024128</v>
      </c>
      <c r="AI2138" s="5">
        <v>265813.05608679116</v>
      </c>
      <c r="AJ2138" s="5">
        <v>145006.94391320899</v>
      </c>
      <c r="AK2138" s="5">
        <v>77020.249371851285</v>
      </c>
      <c r="AL2138" s="259">
        <v>0.1075</v>
      </c>
      <c r="AM2138" s="259" t="s">
        <v>163</v>
      </c>
      <c r="AN2138" s="5">
        <v>410820</v>
      </c>
      <c r="AO2138" s="5" t="s">
        <v>268</v>
      </c>
    </row>
    <row r="2139" spans="29:41" x14ac:dyDescent="0.3">
      <c r="AC2139" s="258">
        <v>26</v>
      </c>
      <c r="AD2139" s="79">
        <v>49614</v>
      </c>
      <c r="AE2139" s="244" t="s">
        <v>184</v>
      </c>
      <c r="AF2139" s="5">
        <v>6499.8457706249083</v>
      </c>
      <c r="AG2139" s="5">
        <v>2381.2419607775041</v>
      </c>
      <c r="AH2139" s="5">
        <v>8881.0877314024128</v>
      </c>
      <c r="AI2139" s="5">
        <v>259313.21031616625</v>
      </c>
      <c r="AJ2139" s="5">
        <v>151506.78968383389</v>
      </c>
      <c r="AK2139" s="5">
        <v>79401.491332628793</v>
      </c>
      <c r="AL2139" s="259">
        <v>0.1075</v>
      </c>
      <c r="AM2139" s="259" t="s">
        <v>163</v>
      </c>
      <c r="AN2139" s="5">
        <v>410820</v>
      </c>
      <c r="AO2139" s="5" t="s">
        <v>268</v>
      </c>
    </row>
    <row r="2140" spans="29:41" x14ac:dyDescent="0.3">
      <c r="AC2140" s="258">
        <v>27</v>
      </c>
      <c r="AD2140" s="79">
        <v>49644</v>
      </c>
      <c r="AE2140" s="244" t="s">
        <v>184</v>
      </c>
      <c r="AF2140" s="5">
        <v>6558.0735556534255</v>
      </c>
      <c r="AG2140" s="5">
        <v>2323.0141757489891</v>
      </c>
      <c r="AH2140" s="5">
        <v>8881.0877314024146</v>
      </c>
      <c r="AI2140" s="5">
        <v>252755.13676051283</v>
      </c>
      <c r="AJ2140" s="5">
        <v>158064.86323948731</v>
      </c>
      <c r="AK2140" s="5">
        <v>81724.505508377784</v>
      </c>
      <c r="AL2140" s="259">
        <v>0.1075</v>
      </c>
      <c r="AM2140" s="259" t="s">
        <v>163</v>
      </c>
      <c r="AN2140" s="5">
        <v>410820</v>
      </c>
      <c r="AO2140" s="5" t="s">
        <v>268</v>
      </c>
    </row>
    <row r="2141" spans="29:41" x14ac:dyDescent="0.3">
      <c r="AC2141" s="258">
        <v>28</v>
      </c>
      <c r="AD2141" s="79">
        <v>49675</v>
      </c>
      <c r="AE2141" s="244" t="s">
        <v>184</v>
      </c>
      <c r="AF2141" s="5">
        <v>6616.8229645894853</v>
      </c>
      <c r="AG2141" s="5">
        <v>2264.2647668129275</v>
      </c>
      <c r="AH2141" s="5">
        <v>8881.0877314024128</v>
      </c>
      <c r="AI2141" s="5">
        <v>246138.31379592334</v>
      </c>
      <c r="AJ2141" s="5">
        <v>164681.6862040768</v>
      </c>
      <c r="AK2141" s="5">
        <v>83988.770275190705</v>
      </c>
      <c r="AL2141" s="259">
        <v>0.1075</v>
      </c>
      <c r="AM2141" s="259" t="s">
        <v>163</v>
      </c>
      <c r="AN2141" s="5">
        <v>410820</v>
      </c>
      <c r="AO2141" s="5" t="s">
        <v>268</v>
      </c>
    </row>
    <row r="2142" spans="29:41" x14ac:dyDescent="0.3">
      <c r="AC2142" s="258">
        <v>29</v>
      </c>
      <c r="AD2142" s="79">
        <v>49706</v>
      </c>
      <c r="AE2142" s="244" t="s">
        <v>184</v>
      </c>
      <c r="AF2142" s="5">
        <v>6676.0986703139333</v>
      </c>
      <c r="AG2142" s="5">
        <v>2204.98906108848</v>
      </c>
      <c r="AH2142" s="5">
        <v>8881.0877314024128</v>
      </c>
      <c r="AI2142" s="5">
        <v>239462.21512560942</v>
      </c>
      <c r="AJ2142" s="5">
        <v>171357.78487439072</v>
      </c>
      <c r="AK2142" s="5">
        <v>86193.759336279181</v>
      </c>
      <c r="AL2142" s="259">
        <v>0.1075</v>
      </c>
      <c r="AM2142" s="259" t="s">
        <v>163</v>
      </c>
      <c r="AN2142" s="5">
        <v>410820</v>
      </c>
      <c r="AO2142" s="5" t="s">
        <v>268</v>
      </c>
    </row>
    <row r="2143" spans="29:41" x14ac:dyDescent="0.3">
      <c r="AC2143" s="258">
        <v>30</v>
      </c>
      <c r="AD2143" s="79">
        <v>49735</v>
      </c>
      <c r="AE2143" s="244" t="s">
        <v>184</v>
      </c>
      <c r="AF2143" s="5">
        <v>6735.9053875688314</v>
      </c>
      <c r="AG2143" s="5">
        <v>2145.1823438335846</v>
      </c>
      <c r="AH2143" s="5">
        <v>8881.0877314024165</v>
      </c>
      <c r="AI2143" s="5">
        <v>232726.30973804058</v>
      </c>
      <c r="AJ2143" s="5">
        <v>178093.69026195956</v>
      </c>
      <c r="AK2143" s="5">
        <v>88338.941680112766</v>
      </c>
      <c r="AL2143" s="259">
        <v>0.1075</v>
      </c>
      <c r="AM2143" s="259" t="s">
        <v>163</v>
      </c>
      <c r="AN2143" s="5">
        <v>410820</v>
      </c>
      <c r="AO2143" s="5" t="s">
        <v>268</v>
      </c>
    </row>
    <row r="2144" spans="29:41" x14ac:dyDescent="0.3">
      <c r="AC2144" s="258">
        <v>31</v>
      </c>
      <c r="AD2144" s="79">
        <v>49766</v>
      </c>
      <c r="AE2144" s="244" t="s">
        <v>184</v>
      </c>
      <c r="AF2144" s="5">
        <v>6796.2478733324679</v>
      </c>
      <c r="AG2144" s="5">
        <v>2084.8398580699468</v>
      </c>
      <c r="AH2144" s="5">
        <v>8881.0877314024146</v>
      </c>
      <c r="AI2144" s="5">
        <v>225930.06186470811</v>
      </c>
      <c r="AJ2144" s="5">
        <v>184889.93813529203</v>
      </c>
      <c r="AK2144" s="5">
        <v>90423.781538182709</v>
      </c>
      <c r="AL2144" s="259">
        <v>0.1075</v>
      </c>
      <c r="AM2144" s="259" t="s">
        <v>163</v>
      </c>
      <c r="AN2144" s="5">
        <v>410820</v>
      </c>
      <c r="AO2144" s="5" t="s">
        <v>268</v>
      </c>
    </row>
    <row r="2145" spans="29:41" x14ac:dyDescent="0.3">
      <c r="AC2145" s="258">
        <v>32</v>
      </c>
      <c r="AD2145" s="79">
        <v>49796</v>
      </c>
      <c r="AE2145" s="244" t="s">
        <v>184</v>
      </c>
      <c r="AF2145" s="5">
        <v>6857.1309271977361</v>
      </c>
      <c r="AG2145" s="5">
        <v>2023.9568042046769</v>
      </c>
      <c r="AH2145" s="5">
        <v>8881.0877314024128</v>
      </c>
      <c r="AI2145" s="5">
        <v>219072.93093751039</v>
      </c>
      <c r="AJ2145" s="5">
        <v>191747.06906248975</v>
      </c>
      <c r="AK2145" s="5">
        <v>92447.738342387383</v>
      </c>
      <c r="AL2145" s="259">
        <v>0.1075</v>
      </c>
      <c r="AM2145" s="259" t="s">
        <v>163</v>
      </c>
      <c r="AN2145" s="5">
        <v>410820</v>
      </c>
      <c r="AO2145" s="5" t="s">
        <v>268</v>
      </c>
    </row>
    <row r="2146" spans="29:41" x14ac:dyDescent="0.3">
      <c r="AC2146" s="258">
        <v>33</v>
      </c>
      <c r="AD2146" s="79">
        <v>49827</v>
      </c>
      <c r="AE2146" s="244" t="s">
        <v>184</v>
      </c>
      <c r="AF2146" s="5">
        <v>6918.5593917538845</v>
      </c>
      <c r="AG2146" s="5">
        <v>1962.5283396485306</v>
      </c>
      <c r="AH2146" s="5">
        <v>8881.0877314024146</v>
      </c>
      <c r="AI2146" s="5">
        <v>212154.3715457565</v>
      </c>
      <c r="AJ2146" s="5">
        <v>198665.62845424365</v>
      </c>
      <c r="AK2146" s="5">
        <v>94410.266682035915</v>
      </c>
      <c r="AL2146" s="259">
        <v>0.1075</v>
      </c>
      <c r="AM2146" s="259" t="s">
        <v>163</v>
      </c>
      <c r="AN2146" s="5">
        <v>410820</v>
      </c>
      <c r="AO2146" s="5" t="s">
        <v>268</v>
      </c>
    </row>
    <row r="2147" spans="29:41" x14ac:dyDescent="0.3">
      <c r="AC2147" s="258">
        <v>34</v>
      </c>
      <c r="AD2147" s="79">
        <v>49857</v>
      </c>
      <c r="AE2147" s="244" t="s">
        <v>184</v>
      </c>
      <c r="AF2147" s="5">
        <v>6980.5381529716797</v>
      </c>
      <c r="AG2147" s="5">
        <v>1900.5495784307352</v>
      </c>
      <c r="AH2147" s="5">
        <v>8881.0877314024146</v>
      </c>
      <c r="AI2147" s="5">
        <v>205173.83339278481</v>
      </c>
      <c r="AJ2147" s="5">
        <v>205646.16660721533</v>
      </c>
      <c r="AK2147" s="5">
        <v>96310.816260466658</v>
      </c>
      <c r="AL2147" s="259">
        <v>0.1075</v>
      </c>
      <c r="AM2147" s="259" t="s">
        <v>163</v>
      </c>
      <c r="AN2147" s="5">
        <v>410820</v>
      </c>
      <c r="AO2147" s="5" t="s">
        <v>268</v>
      </c>
    </row>
    <row r="2148" spans="29:41" x14ac:dyDescent="0.3">
      <c r="AC2148" s="258">
        <v>35</v>
      </c>
      <c r="AD2148" s="79">
        <v>49888</v>
      </c>
      <c r="AE2148" s="244" t="s">
        <v>184</v>
      </c>
      <c r="AF2148" s="5">
        <v>7043.0721405920503</v>
      </c>
      <c r="AG2148" s="5">
        <v>1838.0155908103638</v>
      </c>
      <c r="AH2148" s="5">
        <v>8881.0877314024146</v>
      </c>
      <c r="AI2148" s="5">
        <v>198130.76125219275</v>
      </c>
      <c r="AJ2148" s="5">
        <v>212689.23874780739</v>
      </c>
      <c r="AK2148" s="5">
        <v>98148.83185127702</v>
      </c>
      <c r="AL2148" s="259">
        <v>0.1075</v>
      </c>
      <c r="AM2148" s="259" t="s">
        <v>163</v>
      </c>
      <c r="AN2148" s="5">
        <v>410820</v>
      </c>
      <c r="AO2148" s="5" t="s">
        <v>268</v>
      </c>
    </row>
    <row r="2149" spans="29:41" x14ac:dyDescent="0.3">
      <c r="AC2149" s="258">
        <v>36</v>
      </c>
      <c r="AD2149" s="79">
        <v>49919</v>
      </c>
      <c r="AE2149" s="244" t="s">
        <v>184</v>
      </c>
      <c r="AF2149" s="5">
        <v>7106.1663285181858</v>
      </c>
      <c r="AG2149" s="5">
        <v>1774.9214028842266</v>
      </c>
      <c r="AH2149" s="5">
        <v>8881.0877314024128</v>
      </c>
      <c r="AI2149" s="5">
        <v>191024.59492367457</v>
      </c>
      <c r="AJ2149" s="5">
        <v>219795.40507632558</v>
      </c>
      <c r="AK2149" s="5">
        <v>99923.753254161245</v>
      </c>
      <c r="AL2149" s="259">
        <v>0.1075</v>
      </c>
      <c r="AM2149" s="259" t="s">
        <v>163</v>
      </c>
      <c r="AN2149" s="5">
        <v>410820</v>
      </c>
      <c r="AO2149" s="5" t="s">
        <v>268</v>
      </c>
    </row>
    <row r="2150" spans="29:41" x14ac:dyDescent="0.3">
      <c r="AC2150" s="258">
        <v>37</v>
      </c>
      <c r="AD2150" s="79">
        <v>49949</v>
      </c>
      <c r="AE2150" s="244" t="s">
        <v>184</v>
      </c>
      <c r="AF2150" s="5">
        <v>7169.8257352111614</v>
      </c>
      <c r="AG2150" s="5">
        <v>1711.2619961912512</v>
      </c>
      <c r="AH2150" s="5">
        <v>8881.0877314024128</v>
      </c>
      <c r="AI2150" s="5">
        <v>183854.7691884634</v>
      </c>
      <c r="AJ2150" s="5">
        <v>226965.23081153675</v>
      </c>
      <c r="AK2150" s="5">
        <v>101635.0152503525</v>
      </c>
      <c r="AL2150" s="259">
        <v>0.1075</v>
      </c>
      <c r="AM2150" s="259" t="s">
        <v>163</v>
      </c>
      <c r="AN2150" s="5">
        <v>410820</v>
      </c>
      <c r="AO2150" s="5" t="s">
        <v>268</v>
      </c>
    </row>
    <row r="2151" spans="29:41" x14ac:dyDescent="0.3">
      <c r="AC2151" s="258">
        <v>38</v>
      </c>
      <c r="AD2151" s="79">
        <v>49980</v>
      </c>
      <c r="AE2151" s="244" t="s">
        <v>184</v>
      </c>
      <c r="AF2151" s="5">
        <v>7234.055424089097</v>
      </c>
      <c r="AG2151" s="5">
        <v>1647.0323073133179</v>
      </c>
      <c r="AH2151" s="5">
        <v>8881.0877314024146</v>
      </c>
      <c r="AI2151" s="5">
        <v>176620.71376437429</v>
      </c>
      <c r="AJ2151" s="5">
        <v>234199.28623562586</v>
      </c>
      <c r="AK2151" s="5">
        <v>103282.04755766582</v>
      </c>
      <c r="AL2151" s="259">
        <v>0.1075</v>
      </c>
      <c r="AM2151" s="259" t="s">
        <v>163</v>
      </c>
      <c r="AN2151" s="5">
        <v>410820</v>
      </c>
      <c r="AO2151" s="5" t="s">
        <v>268</v>
      </c>
    </row>
    <row r="2152" spans="29:41" x14ac:dyDescent="0.3">
      <c r="AC2152" s="258">
        <v>39</v>
      </c>
      <c r="AD2152" s="79">
        <v>50010</v>
      </c>
      <c r="AE2152" s="244" t="s">
        <v>184</v>
      </c>
      <c r="AF2152" s="5">
        <v>7298.8605039298927</v>
      </c>
      <c r="AG2152" s="5">
        <v>1582.2272274725196</v>
      </c>
      <c r="AH2152" s="5">
        <v>8881.0877314024128</v>
      </c>
      <c r="AI2152" s="5">
        <v>169321.85326044439</v>
      </c>
      <c r="AJ2152" s="5">
        <v>241498.14673955576</v>
      </c>
      <c r="AK2152" s="5">
        <v>104864.27478513835</v>
      </c>
      <c r="AL2152" s="259">
        <v>0.1075</v>
      </c>
      <c r="AM2152" s="259" t="s">
        <v>163</v>
      </c>
      <c r="AN2152" s="5">
        <v>410820</v>
      </c>
      <c r="AO2152" s="5" t="s">
        <v>268</v>
      </c>
    </row>
    <row r="2153" spans="29:41" x14ac:dyDescent="0.3">
      <c r="AC2153" s="258">
        <v>40</v>
      </c>
      <c r="AD2153" s="79">
        <v>50041</v>
      </c>
      <c r="AE2153" s="244" t="s">
        <v>184</v>
      </c>
      <c r="AF2153" s="5">
        <v>7364.246129277597</v>
      </c>
      <c r="AG2153" s="5">
        <v>1516.8416021248142</v>
      </c>
      <c r="AH2153" s="5">
        <v>8881.087731402411</v>
      </c>
      <c r="AI2153" s="5">
        <v>161957.60713116679</v>
      </c>
      <c r="AJ2153" s="5">
        <v>248862.39286883335</v>
      </c>
      <c r="AK2153" s="5">
        <v>106381.11638726316</v>
      </c>
      <c r="AL2153" s="259">
        <v>0.1075</v>
      </c>
      <c r="AM2153" s="259" t="s">
        <v>163</v>
      </c>
      <c r="AN2153" s="5">
        <v>410820</v>
      </c>
      <c r="AO2153" s="5" t="s">
        <v>268</v>
      </c>
    </row>
    <row r="2154" spans="29:41" x14ac:dyDescent="0.3">
      <c r="AC2154" s="258">
        <v>41</v>
      </c>
      <c r="AD2154" s="79">
        <v>50072</v>
      </c>
      <c r="AE2154" s="244" t="s">
        <v>184</v>
      </c>
      <c r="AF2154" s="5">
        <v>7430.2175008523773</v>
      </c>
      <c r="AG2154" s="5">
        <v>1450.8702305500358</v>
      </c>
      <c r="AH2154" s="5">
        <v>8881.0877314024128</v>
      </c>
      <c r="AI2154" s="5">
        <v>154527.38963031443</v>
      </c>
      <c r="AJ2154" s="5">
        <v>256292.61036968575</v>
      </c>
      <c r="AK2154" s="5">
        <v>107831.98661781319</v>
      </c>
      <c r="AL2154" s="259">
        <v>0.1075</v>
      </c>
      <c r="AM2154" s="259" t="s">
        <v>163</v>
      </c>
      <c r="AN2154" s="5">
        <v>410820</v>
      </c>
      <c r="AO2154" s="5" t="s">
        <v>268</v>
      </c>
    </row>
    <row r="2155" spans="29:41" x14ac:dyDescent="0.3">
      <c r="AC2155" s="258">
        <v>42</v>
      </c>
      <c r="AD2155" s="79">
        <v>50100</v>
      </c>
      <c r="AE2155" s="244" t="s">
        <v>184</v>
      </c>
      <c r="AF2155" s="5">
        <v>7496.7798659641794</v>
      </c>
      <c r="AG2155" s="5">
        <v>1384.3078654382334</v>
      </c>
      <c r="AH2155" s="5">
        <v>8881.0877314024128</v>
      </c>
      <c r="AI2155" s="5">
        <v>147030.60976435026</v>
      </c>
      <c r="AJ2155" s="5">
        <v>263789.39023564995</v>
      </c>
      <c r="AK2155" s="5">
        <v>109216.29448325143</v>
      </c>
      <c r="AL2155" s="259">
        <v>0.1075</v>
      </c>
      <c r="AM2155" s="259" t="s">
        <v>163</v>
      </c>
      <c r="AN2155" s="5">
        <v>410820</v>
      </c>
      <c r="AO2155" s="5" t="s">
        <v>268</v>
      </c>
    </row>
    <row r="2156" spans="29:41" x14ac:dyDescent="0.3">
      <c r="AC2156" s="258">
        <v>43</v>
      </c>
      <c r="AD2156" s="79">
        <v>50131</v>
      </c>
      <c r="AE2156" s="244" t="s">
        <v>184</v>
      </c>
      <c r="AF2156" s="5">
        <v>7563.9385189301101</v>
      </c>
      <c r="AG2156" s="5">
        <v>1317.1492124723043</v>
      </c>
      <c r="AH2156" s="5">
        <v>8881.0877314024146</v>
      </c>
      <c r="AI2156" s="5">
        <v>139466.67124542015</v>
      </c>
      <c r="AJ2156" s="5">
        <v>271353.32875458006</v>
      </c>
      <c r="AK2156" s="5">
        <v>110533.44369572373</v>
      </c>
      <c r="AL2156" s="259">
        <v>0.1075</v>
      </c>
      <c r="AM2156" s="259" t="s">
        <v>163</v>
      </c>
      <c r="AN2156" s="5">
        <v>410820</v>
      </c>
      <c r="AO2156" s="5" t="s">
        <v>268</v>
      </c>
    </row>
    <row r="2157" spans="29:41" x14ac:dyDescent="0.3">
      <c r="AC2157" s="258">
        <v>44</v>
      </c>
      <c r="AD2157" s="79">
        <v>50161</v>
      </c>
      <c r="AE2157" s="244" t="s">
        <v>184</v>
      </c>
      <c r="AF2157" s="5">
        <v>7631.6988014955241</v>
      </c>
      <c r="AG2157" s="5">
        <v>1249.3889299068887</v>
      </c>
      <c r="AH2157" s="5">
        <v>8881.0877314024128</v>
      </c>
      <c r="AI2157" s="5">
        <v>131834.97244392463</v>
      </c>
      <c r="AJ2157" s="5">
        <v>278985.0275560756</v>
      </c>
      <c r="AK2157" s="5">
        <v>111782.83262563062</v>
      </c>
      <c r="AL2157" s="259">
        <v>0.1075</v>
      </c>
      <c r="AM2157" s="259" t="s">
        <v>163</v>
      </c>
      <c r="AN2157" s="5">
        <v>410820</v>
      </c>
      <c r="AO2157" s="5" t="s">
        <v>268</v>
      </c>
    </row>
    <row r="2158" spans="29:41" x14ac:dyDescent="0.3">
      <c r="AC2158" s="258">
        <v>45</v>
      </c>
      <c r="AD2158" s="79">
        <v>50192</v>
      </c>
      <c r="AE2158" s="244" t="s">
        <v>184</v>
      </c>
      <c r="AF2158" s="5">
        <v>7700.0661032589251</v>
      </c>
      <c r="AG2158" s="5">
        <v>1181.0216281434914</v>
      </c>
      <c r="AH2158" s="5">
        <v>8881.0877314024165</v>
      </c>
      <c r="AI2158" s="5">
        <v>124134.90634066571</v>
      </c>
      <c r="AJ2158" s="5">
        <v>286685.09365933453</v>
      </c>
      <c r="AK2158" s="5">
        <v>112963.8542537741</v>
      </c>
      <c r="AL2158" s="259">
        <v>0.1075</v>
      </c>
      <c r="AM2158" s="259" t="s">
        <v>163</v>
      </c>
      <c r="AN2158" s="5">
        <v>410820</v>
      </c>
      <c r="AO2158" s="5" t="s">
        <v>268</v>
      </c>
    </row>
    <row r="2159" spans="29:41" x14ac:dyDescent="0.3">
      <c r="AC2159" s="258">
        <v>46</v>
      </c>
      <c r="AD2159" s="79">
        <v>50222</v>
      </c>
      <c r="AE2159" s="244" t="s">
        <v>184</v>
      </c>
      <c r="AF2159" s="5">
        <v>7769.0458621006201</v>
      </c>
      <c r="AG2159" s="5">
        <v>1112.0418693017969</v>
      </c>
      <c r="AH2159" s="5">
        <v>8881.0877314024165</v>
      </c>
      <c r="AI2159" s="5">
        <v>116365.86047856508</v>
      </c>
      <c r="AJ2159" s="5">
        <v>294454.13952143514</v>
      </c>
      <c r="AK2159" s="5">
        <v>114075.8961230759</v>
      </c>
      <c r="AL2159" s="259">
        <v>0.1075</v>
      </c>
      <c r="AM2159" s="259" t="s">
        <v>163</v>
      </c>
      <c r="AN2159" s="5">
        <v>410820</v>
      </c>
      <c r="AO2159" s="5" t="s">
        <v>268</v>
      </c>
    </row>
    <row r="2160" spans="29:41" x14ac:dyDescent="0.3">
      <c r="AC2160" s="258">
        <v>47</v>
      </c>
      <c r="AD2160" s="79">
        <v>50253</v>
      </c>
      <c r="AE2160" s="244" t="s">
        <v>184</v>
      </c>
      <c r="AF2160" s="5">
        <v>7838.6435646152677</v>
      </c>
      <c r="AG2160" s="5">
        <v>1042.4441667871456</v>
      </c>
      <c r="AH2160" s="5">
        <v>8881.0877314024128</v>
      </c>
      <c r="AI2160" s="5">
        <v>108527.21691394981</v>
      </c>
      <c r="AJ2160" s="5">
        <v>302292.78308605042</v>
      </c>
      <c r="AK2160" s="5">
        <v>115118.34028986304</v>
      </c>
      <c r="AL2160" s="259">
        <v>0.1075</v>
      </c>
      <c r="AM2160" s="259" t="s">
        <v>163</v>
      </c>
      <c r="AN2160" s="5">
        <v>410820</v>
      </c>
      <c r="AO2160" s="5" t="s">
        <v>268</v>
      </c>
    </row>
    <row r="2161" spans="29:41" x14ac:dyDescent="0.3">
      <c r="AC2161" s="258">
        <v>48</v>
      </c>
      <c r="AD2161" s="79">
        <v>50284</v>
      </c>
      <c r="AE2161" s="244" t="s">
        <v>184</v>
      </c>
      <c r="AF2161" s="5">
        <v>7908.8647465482809</v>
      </c>
      <c r="AG2161" s="5">
        <v>972.22298485413376</v>
      </c>
      <c r="AH2161" s="5">
        <v>8881.0877314024146</v>
      </c>
      <c r="AI2161" s="5">
        <v>100618.35216740154</v>
      </c>
      <c r="AJ2161" s="5">
        <v>310201.64783259871</v>
      </c>
      <c r="AK2161" s="5">
        <v>116090.56327471718</v>
      </c>
      <c r="AL2161" s="259">
        <v>0.1075</v>
      </c>
      <c r="AM2161" s="259" t="s">
        <v>163</v>
      </c>
      <c r="AN2161" s="5">
        <v>410820</v>
      </c>
      <c r="AO2161" s="5" t="s">
        <v>268</v>
      </c>
    </row>
    <row r="2162" spans="29:41" x14ac:dyDescent="0.3">
      <c r="AC2162" s="258">
        <v>49</v>
      </c>
      <c r="AD2162" s="79">
        <v>50314</v>
      </c>
      <c r="AE2162" s="244" t="s">
        <v>184</v>
      </c>
      <c r="AF2162" s="5">
        <v>7979.714993236109</v>
      </c>
      <c r="AG2162" s="5">
        <v>901.37273816630545</v>
      </c>
      <c r="AH2162" s="5">
        <v>8881.0877314024146</v>
      </c>
      <c r="AI2162" s="5">
        <v>92638.637174165429</v>
      </c>
      <c r="AJ2162" s="5">
        <v>318181.36282583483</v>
      </c>
      <c r="AK2162" s="5">
        <v>116991.93601288348</v>
      </c>
      <c r="AL2162" s="259">
        <v>0.1075</v>
      </c>
      <c r="AM2162" s="259" t="s">
        <v>163</v>
      </c>
      <c r="AN2162" s="5">
        <v>410820</v>
      </c>
      <c r="AO2162" s="5" t="s">
        <v>268</v>
      </c>
    </row>
    <row r="2163" spans="29:41" x14ac:dyDescent="0.3">
      <c r="AC2163" s="258">
        <v>50</v>
      </c>
      <c r="AD2163" s="79">
        <v>50345</v>
      </c>
      <c r="AE2163" s="244" t="s">
        <v>184</v>
      </c>
      <c r="AF2163" s="5">
        <v>8051.1999400505138</v>
      </c>
      <c r="AG2163" s="5">
        <v>829.88779135189861</v>
      </c>
      <c r="AH2163" s="5">
        <v>8881.0877314024128</v>
      </c>
      <c r="AI2163" s="5">
        <v>84587.437234114914</v>
      </c>
      <c r="AJ2163" s="5">
        <v>326232.56276588532</v>
      </c>
      <c r="AK2163" s="5">
        <v>117821.82380423538</v>
      </c>
      <c r="AL2163" s="259">
        <v>0.1075</v>
      </c>
      <c r="AM2163" s="259" t="s">
        <v>163</v>
      </c>
      <c r="AN2163" s="5">
        <v>410820</v>
      </c>
      <c r="AO2163" s="5" t="s">
        <v>268</v>
      </c>
    </row>
    <row r="2164" spans="29:41" x14ac:dyDescent="0.3">
      <c r="AC2164" s="258">
        <v>51</v>
      </c>
      <c r="AD2164" s="79">
        <v>50375</v>
      </c>
      <c r="AE2164" s="244" t="s">
        <v>184</v>
      </c>
      <c r="AF2164" s="5">
        <v>8123.3252728468033</v>
      </c>
      <c r="AG2164" s="5">
        <v>757.76245855561274</v>
      </c>
      <c r="AH2164" s="5">
        <v>8881.0877314024165</v>
      </c>
      <c r="AI2164" s="5">
        <v>76464.111961268107</v>
      </c>
      <c r="AJ2164" s="5">
        <v>334355.88803873211</v>
      </c>
      <c r="AK2164" s="5">
        <v>118579.586262791</v>
      </c>
      <c r="AL2164" s="259">
        <v>0.1075</v>
      </c>
      <c r="AM2164" s="259" t="s">
        <v>163</v>
      </c>
      <c r="AN2164" s="5">
        <v>410820</v>
      </c>
      <c r="AO2164" s="5" t="s">
        <v>268</v>
      </c>
    </row>
    <row r="2165" spans="29:41" x14ac:dyDescent="0.3">
      <c r="AC2165" s="258">
        <v>52</v>
      </c>
      <c r="AD2165" s="79">
        <v>50406</v>
      </c>
      <c r="AE2165" s="244" t="s">
        <v>184</v>
      </c>
      <c r="AF2165" s="5">
        <v>8196.0967284160561</v>
      </c>
      <c r="AG2165" s="5">
        <v>684.99100298636006</v>
      </c>
      <c r="AH2165" s="5">
        <v>8881.0877314024165</v>
      </c>
      <c r="AI2165" s="5">
        <v>68268.015232852049</v>
      </c>
      <c r="AJ2165" s="5">
        <v>342551.98476714815</v>
      </c>
      <c r="AK2165" s="5">
        <v>119264.57726577735</v>
      </c>
      <c r="AL2165" s="259">
        <v>0.1075</v>
      </c>
      <c r="AM2165" s="259" t="s">
        <v>163</v>
      </c>
      <c r="AN2165" s="5">
        <v>410820</v>
      </c>
      <c r="AO2165" s="5" t="s">
        <v>268</v>
      </c>
    </row>
    <row r="2166" spans="29:41" x14ac:dyDescent="0.3">
      <c r="AC2166" s="258">
        <v>53</v>
      </c>
      <c r="AD2166" s="79">
        <v>50437</v>
      </c>
      <c r="AE2166" s="244" t="s">
        <v>184</v>
      </c>
      <c r="AF2166" s="5">
        <v>8269.5200949414502</v>
      </c>
      <c r="AG2166" s="5">
        <v>611.56763646096624</v>
      </c>
      <c r="AH2166" s="5">
        <v>8881.0877314024165</v>
      </c>
      <c r="AI2166" s="5">
        <v>59998.495137910599</v>
      </c>
      <c r="AJ2166" s="5">
        <v>350821.50486208958</v>
      </c>
      <c r="AK2166" s="5">
        <v>119876.14490223832</v>
      </c>
      <c r="AL2166" s="259">
        <v>0.1075</v>
      </c>
      <c r="AM2166" s="259" t="s">
        <v>163</v>
      </c>
      <c r="AN2166" s="5">
        <v>410820</v>
      </c>
      <c r="AO2166" s="5" t="s">
        <v>268</v>
      </c>
    </row>
    <row r="2167" spans="29:41" x14ac:dyDescent="0.3">
      <c r="AC2167" s="258">
        <v>54</v>
      </c>
      <c r="AD2167" s="79">
        <v>50465</v>
      </c>
      <c r="AE2167" s="244" t="s">
        <v>184</v>
      </c>
      <c r="AF2167" s="5">
        <v>8343.6012124586305</v>
      </c>
      <c r="AG2167" s="5">
        <v>537.48651894378247</v>
      </c>
      <c r="AH2167" s="5">
        <v>8881.0877314024128</v>
      </c>
      <c r="AI2167" s="5">
        <v>51654.893925451972</v>
      </c>
      <c r="AJ2167" s="5">
        <v>359165.10607454821</v>
      </c>
      <c r="AK2167" s="5">
        <v>120413.6314211821</v>
      </c>
      <c r="AL2167" s="259">
        <v>0.1075</v>
      </c>
      <c r="AM2167" s="259" t="s">
        <v>163</v>
      </c>
      <c r="AN2167" s="5">
        <v>410820</v>
      </c>
      <c r="AO2167" s="5" t="s">
        <v>268</v>
      </c>
    </row>
    <row r="2168" spans="29:41" x14ac:dyDescent="0.3">
      <c r="AC2168" s="258">
        <v>55</v>
      </c>
      <c r="AD2168" s="79">
        <v>50496</v>
      </c>
      <c r="AE2168" s="244" t="s">
        <v>184</v>
      </c>
      <c r="AF2168" s="5">
        <v>8418.3459733202399</v>
      </c>
      <c r="AG2168" s="5">
        <v>462.74175808217393</v>
      </c>
      <c r="AH2168" s="5">
        <v>8881.0877314024146</v>
      </c>
      <c r="AI2168" s="5">
        <v>43236.547952131732</v>
      </c>
      <c r="AJ2168" s="5">
        <v>367583.45204786846</v>
      </c>
      <c r="AK2168" s="5">
        <v>120876.37317926428</v>
      </c>
      <c r="AL2168" s="259">
        <v>0.1075</v>
      </c>
      <c r="AM2168" s="259" t="s">
        <v>163</v>
      </c>
      <c r="AN2168" s="5">
        <v>410820</v>
      </c>
      <c r="AO2168" s="5" t="s">
        <v>268</v>
      </c>
    </row>
    <row r="2169" spans="29:41" x14ac:dyDescent="0.3">
      <c r="AC2169" s="258">
        <v>56</v>
      </c>
      <c r="AD2169" s="79">
        <v>50526</v>
      </c>
      <c r="AE2169" s="244" t="s">
        <v>184</v>
      </c>
      <c r="AF2169" s="5">
        <v>8493.7603226645679</v>
      </c>
      <c r="AG2169" s="5">
        <v>387.32740873784678</v>
      </c>
      <c r="AH2169" s="5">
        <v>8881.0877314024146</v>
      </c>
      <c r="AI2169" s="5">
        <v>34742.787629467166</v>
      </c>
      <c r="AJ2169" s="5">
        <v>376077.21237053303</v>
      </c>
      <c r="AK2169" s="5">
        <v>121263.70058800213</v>
      </c>
      <c r="AL2169" s="259">
        <v>0.1075</v>
      </c>
      <c r="AM2169" s="259" t="s">
        <v>163</v>
      </c>
      <c r="AN2169" s="5">
        <v>410820</v>
      </c>
      <c r="AO2169" s="5" t="s">
        <v>268</v>
      </c>
    </row>
    <row r="2170" spans="29:41" x14ac:dyDescent="0.3">
      <c r="AC2170" s="258">
        <v>57</v>
      </c>
      <c r="AD2170" s="79">
        <v>50557</v>
      </c>
      <c r="AE2170" s="244" t="s">
        <v>184</v>
      </c>
      <c r="AF2170" s="5">
        <v>8569.8502588884403</v>
      </c>
      <c r="AG2170" s="5">
        <v>311.23747251397668</v>
      </c>
      <c r="AH2170" s="5">
        <v>8881.0877314024165</v>
      </c>
      <c r="AI2170" s="5">
        <v>26172.937370578726</v>
      </c>
      <c r="AJ2170" s="5">
        <v>384647.06262942147</v>
      </c>
      <c r="AK2170" s="5">
        <v>121574.93806051611</v>
      </c>
      <c r="AL2170" s="259">
        <v>0.1075</v>
      </c>
      <c r="AM2170" s="259" t="s">
        <v>163</v>
      </c>
      <c r="AN2170" s="5">
        <v>410820</v>
      </c>
      <c r="AO2170" s="5" t="s">
        <v>268</v>
      </c>
    </row>
    <row r="2171" spans="29:41" x14ac:dyDescent="0.3">
      <c r="AC2171" s="258">
        <v>58</v>
      </c>
      <c r="AD2171" s="79">
        <v>50587</v>
      </c>
      <c r="AE2171" s="244" t="s">
        <v>184</v>
      </c>
      <c r="AF2171" s="5">
        <v>8646.6218341243148</v>
      </c>
      <c r="AG2171" s="5">
        <v>234.46589727810107</v>
      </c>
      <c r="AH2171" s="5">
        <v>8881.0877314024165</v>
      </c>
      <c r="AI2171" s="5">
        <v>17526.315536454411</v>
      </c>
      <c r="AJ2171" s="5">
        <v>393293.6844635458</v>
      </c>
      <c r="AK2171" s="5">
        <v>121809.40395779422</v>
      </c>
      <c r="AL2171" s="259">
        <v>0.1075</v>
      </c>
      <c r="AM2171" s="259" t="s">
        <v>163</v>
      </c>
      <c r="AN2171" s="5">
        <v>410820</v>
      </c>
      <c r="AO2171" s="5" t="s">
        <v>268</v>
      </c>
    </row>
    <row r="2172" spans="29:41" x14ac:dyDescent="0.3">
      <c r="AC2172" s="258">
        <v>59</v>
      </c>
      <c r="AD2172" s="79">
        <v>50618</v>
      </c>
      <c r="AE2172" s="244" t="s">
        <v>184</v>
      </c>
      <c r="AF2172" s="5">
        <v>8724.0811547216817</v>
      </c>
      <c r="AG2172" s="5">
        <v>157.00657668073742</v>
      </c>
      <c r="AH2172" s="5">
        <v>8881.0877314024183</v>
      </c>
      <c r="AI2172" s="5">
        <v>8802.2343817327292</v>
      </c>
      <c r="AJ2172" s="5">
        <v>402017.76561826747</v>
      </c>
      <c r="AK2172" s="5">
        <v>121966.41053447496</v>
      </c>
      <c r="AL2172" s="259">
        <v>0.1075</v>
      </c>
      <c r="AM2172" s="259" t="s">
        <v>163</v>
      </c>
      <c r="AN2172" s="5">
        <v>410820</v>
      </c>
      <c r="AO2172" s="5" t="s">
        <v>268</v>
      </c>
    </row>
    <row r="2173" spans="29:41" x14ac:dyDescent="0.3">
      <c r="AC2173" s="258">
        <v>60</v>
      </c>
      <c r="AD2173" s="79">
        <v>50649</v>
      </c>
      <c r="AE2173" s="244" t="s">
        <v>184</v>
      </c>
      <c r="AF2173" s="5">
        <v>8802.2343817327292</v>
      </c>
      <c r="AG2173" s="5">
        <v>78.853349669689024</v>
      </c>
      <c r="AH2173" s="5">
        <v>8881.0877314024183</v>
      </c>
      <c r="AI2173" s="5">
        <v>-9.9475983006414026E-14</v>
      </c>
      <c r="AJ2173" s="5">
        <v>410820.00000000017</v>
      </c>
      <c r="AK2173" s="5">
        <v>122045.26388414465</v>
      </c>
      <c r="AL2173" s="259">
        <v>0.1075</v>
      </c>
      <c r="AM2173" s="259" t="s">
        <v>163</v>
      </c>
      <c r="AN2173" s="5">
        <v>410820</v>
      </c>
      <c r="AO2173" s="5" t="s">
        <v>268</v>
      </c>
    </row>
  </sheetData>
  <sheetProtection formatCells="0" formatColumns="0" formatRows="0" autoFilter="0"/>
  <autoFilter ref="B1:AS2173" xr:uid="{B2CB4D01-2036-474F-AB7F-65FE896DD9F3}"/>
  <conditionalFormatting sqref="B2:J2 K2:N320 D3:J7 B3:C259 D8:G11 D12:J259 B260:J300">
    <cfRule type="expression" dxfId="29" priority="11">
      <formula>$O$1 = #REF!</formula>
    </cfRule>
    <cfRule type="expression" dxfId="28" priority="12">
      <formula>$O$2 = #REF!</formula>
    </cfRule>
    <cfRule type="expression" dxfId="27" priority="13">
      <formula>$O$3 = #REF!</formula>
    </cfRule>
    <cfRule type="expression" dxfId="26" priority="14">
      <formula>$O$4 = #REF!</formula>
    </cfRule>
    <cfRule type="expression" dxfId="25" priority="15">
      <formula>$O$5 = #REF!</formula>
    </cfRule>
    <cfRule type="expression" dxfId="24" priority="16">
      <formula>$O$6 = #REF!</formula>
    </cfRule>
    <cfRule type="expression" dxfId="23" priority="17">
      <formula>$O$7 = #REF!</formula>
    </cfRule>
    <cfRule type="expression" dxfId="22" priority="18">
      <formula>$O$8 = #REF!</formula>
    </cfRule>
    <cfRule type="expression" dxfId="21" priority="19">
      <formula>$O$9 = #REF!</formula>
    </cfRule>
    <cfRule type="expression" dxfId="20" priority="20">
      <formula>$O$10 = #REF!</formula>
    </cfRule>
  </conditionalFormatting>
  <conditionalFormatting sqref="T2:T53">
    <cfRule type="expression" dxfId="19" priority="1">
      <formula>$O$1 = #REF!</formula>
    </cfRule>
    <cfRule type="expression" dxfId="18" priority="2">
      <formula>$O$2 = #REF!</formula>
    </cfRule>
    <cfRule type="expression" dxfId="17" priority="3">
      <formula>$O$3 = #REF!</formula>
    </cfRule>
    <cfRule type="expression" dxfId="16" priority="4">
      <formula>$O$4 = #REF!</formula>
    </cfRule>
    <cfRule type="expression" dxfId="15" priority="5">
      <formula>$O$5 = #REF!</formula>
    </cfRule>
    <cfRule type="expression" dxfId="14" priority="6">
      <formula>$O$6 = #REF!</formula>
    </cfRule>
    <cfRule type="expression" dxfId="13" priority="7">
      <formula>$O$7 = #REF!</formula>
    </cfRule>
    <cfRule type="expression" dxfId="12" priority="8">
      <formula>$O$8 = #REF!</formula>
    </cfRule>
    <cfRule type="expression" dxfId="11" priority="9">
      <formula>$O$9 = #REF!</formula>
    </cfRule>
    <cfRule type="expression" dxfId="10" priority="10">
      <formula>$O$10 = #REF!</formula>
    </cfRule>
  </conditionalFormatting>
  <dataValidations count="5">
    <dataValidation type="list" allowBlank="1" showInputMessage="1" showErrorMessage="1" sqref="BE1" xr:uid="{30952D5F-22D5-4CA3-8983-71439599EAD4}">
      <formula1>_xlfn._TRO_TRAILING(O2:O100000)</formula1>
    </dataValidation>
    <dataValidation type="list" allowBlank="1" showInputMessage="1" showErrorMessage="1" sqref="P1:P1048576" xr:uid="{30D9D9D4-0FE7-443F-B096-B1D0578B9D03}">
      <formula1>_xlfn._TRO_TRAILING($Z$2:$Z$10000)</formula1>
    </dataValidation>
    <dataValidation type="whole" allowBlank="1" showInputMessage="1" showErrorMessage="1" error="Input must be an integer with a Minimum of 1 and max of 12" sqref="R1:R1048576" xr:uid="{B9971BC3-F185-4C02-AA1A-D1F4C51A7C31}">
      <formula1>1</formula1>
      <formula2>12</formula2>
    </dataValidation>
    <dataValidation type="decimal" allowBlank="1" showInputMessage="1" showErrorMessage="1" error="Percentage is required (Maximum of 100%)" sqref="N1:N1048576" xr:uid="{8F9E58F6-C63E-4B28-A6F3-A5325CCD27F5}">
      <formula1>-1</formula1>
      <formula2>1</formula2>
    </dataValidation>
    <dataValidation type="whole" allowBlank="1" showInputMessage="1" showErrorMessage="1" error="Whole Number is Required (Minimum of 1)" sqref="M1:M1048575" xr:uid="{A50C4903-B091-4284-B3F2-2783E6507664}">
      <formula1>1</formula1>
      <formula2>1000000</formula2>
    </dataValidation>
  </dataValidations>
  <pageMargins left="0.16" right="0.1" top="0.56000000000000005" bottom="0.15" header="0.13" footer="0.1"/>
  <pageSetup paperSize="9" scale="51" fitToHeight="0" orientation="landscape" r:id="rId1"/>
  <headerFooter alignWithMargins="0">
    <oddHeader>&amp;L&amp;"Arial,Bold"&amp;20&amp;U&amp;A</oddHeader>
    <oddFooter>&amp;RPage &amp;P of &amp;N</oddFooter>
  </headerFooter>
  <rowBreaks count="1" manualBreakCount="1">
    <brk id="49" min="1" max="7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7E535-B2FD-4AD5-9D15-FE66239A870C}">
  <sheetPr codeName="Sheet6">
    <tabColor rgb="FF3BCCFF"/>
    <pageSetUpPr fitToPage="1"/>
  </sheetPr>
  <dimension ref="A1:BK5690"/>
  <sheetViews>
    <sheetView showGridLines="0" zoomScale="75" zoomScaleNormal="75" workbookViewId="0">
      <selection activeCell="H24" sqref="H24"/>
    </sheetView>
  </sheetViews>
  <sheetFormatPr defaultRowHeight="14.4" outlineLevelCol="1" x14ac:dyDescent="0.3"/>
  <cols>
    <col min="1" max="1" width="19.21875" customWidth="1"/>
    <col min="2" max="2" width="21.44140625" style="128" hidden="1" customWidth="1" outlineLevel="1"/>
    <col min="3" max="3" width="13.21875" style="129" hidden="1" customWidth="1" outlineLevel="1"/>
    <col min="4" max="4" width="27.6640625" style="2" bestFit="1" customWidth="1" collapsed="1"/>
    <col min="5" max="5" width="7.33203125" style="2" bestFit="1" customWidth="1"/>
    <col min="6" max="6" width="14.5546875" style="148" customWidth="1"/>
    <col min="7" max="7" width="9.44140625" style="2" bestFit="1" customWidth="1"/>
    <col min="8" max="8" width="15.77734375" style="127" bestFit="1" customWidth="1"/>
    <col min="9" max="9" width="15.33203125" style="129" customWidth="1"/>
    <col min="10" max="10" width="3.21875" style="2" customWidth="1"/>
    <col min="11" max="11" width="21.44140625" style="2" customWidth="1"/>
    <col min="12" max="12" width="25.77734375" style="2" hidden="1" customWidth="1" outlineLevel="1"/>
    <col min="13" max="13" width="26.33203125" style="2" hidden="1" customWidth="1" outlineLevel="1"/>
    <col min="14" max="14" width="15.21875" style="127" hidden="1" customWidth="1" outlineLevel="1"/>
    <col min="15" max="15" width="1.5546875" style="2" customWidth="1" collapsed="1"/>
    <col min="16" max="16" width="15.21875" style="2" customWidth="1"/>
    <col min="17" max="17" width="8.88671875" style="2" hidden="1" customWidth="1" outlineLevel="1"/>
    <col min="18" max="18" width="10.33203125" style="2" hidden="1" customWidth="1" outlineLevel="1"/>
    <col min="19" max="19" width="7.21875" style="64" hidden="1" customWidth="1" outlineLevel="1"/>
    <col min="20" max="20" width="4.21875" style="2" customWidth="1" collapsed="1"/>
    <col min="21" max="21" width="23.44140625" style="2" customWidth="1"/>
    <col min="22" max="22" width="25.44140625" style="118" hidden="1" customWidth="1" outlineLevel="1"/>
    <col min="23" max="23" width="27.6640625" style="100" hidden="1" customWidth="1" outlineLevel="1"/>
    <col min="24" max="24" width="8.6640625" style="100" hidden="1" customWidth="1" outlineLevel="1"/>
    <col min="25" max="25" width="7.88671875" style="100" hidden="1" customWidth="1" outlineLevel="1"/>
    <col min="26" max="26" width="15.109375" style="119" hidden="1" customWidth="1" outlineLevel="1"/>
    <col min="27" max="27" width="4.21875" style="153" hidden="1" customWidth="1" outlineLevel="1"/>
    <col min="28" max="28" width="8.21875" style="185" hidden="1" customWidth="1" outlineLevel="1"/>
    <col min="29" max="29" width="2" style="2" customWidth="1" collapsed="1"/>
    <col min="30" max="30" width="16.88671875" style="2" bestFit="1" customWidth="1"/>
    <col min="31" max="32" width="25.44140625" style="120" hidden="1" customWidth="1" outlineLevel="1"/>
    <col min="33" max="33" width="9.77734375" style="100" hidden="1" customWidth="1" outlineLevel="1"/>
    <col min="34" max="34" width="6.77734375" style="121" hidden="1" customWidth="1" outlineLevel="1"/>
    <col min="35" max="35" width="14.77734375" style="122" hidden="1" customWidth="1" outlineLevel="1"/>
    <col min="36" max="36" width="13.109375" style="123" hidden="1" customWidth="1" outlineLevel="1"/>
    <col min="37" max="37" width="10.88671875" style="124" hidden="1" customWidth="1" outlineLevel="1"/>
    <col min="38" max="38" width="5" style="153" hidden="1" customWidth="1" outlineLevel="1"/>
    <col min="39" max="39" width="8.6640625" style="5" hidden="1" customWidth="1" outlineLevel="1"/>
    <col min="40" max="40" width="12.21875" style="5" hidden="1" customWidth="1" outlineLevel="1"/>
    <col min="41" max="41" width="13" style="5" hidden="1" customWidth="1" outlineLevel="1"/>
    <col min="42" max="42" width="12.21875" style="5" hidden="1" customWidth="1" outlineLevel="1"/>
    <col min="43" max="43" width="3.44140625" style="81" customWidth="1" collapsed="1"/>
    <col min="44" max="44" width="35.33203125" bestFit="1" customWidth="1"/>
    <col min="45" max="45" width="26.88671875" hidden="1" customWidth="1" outlineLevel="1"/>
    <col min="46" max="46" width="27.6640625" hidden="1" customWidth="1" outlineLevel="1"/>
    <col min="47" max="47" width="16.21875" hidden="1" customWidth="1" outlineLevel="1"/>
    <col min="48" max="49" width="8.88671875" style="178" hidden="1" customWidth="1" outlineLevel="1"/>
    <col min="50" max="50" width="8.88671875" hidden="1" customWidth="1" outlineLevel="1"/>
    <col min="51" max="51" width="8.88671875" style="65" hidden="1" customWidth="1" outlineLevel="1"/>
    <col min="52" max="52" width="10.5546875" style="101" hidden="1" customWidth="1" outlineLevel="1"/>
    <col min="53" max="53" width="12.21875" style="100" hidden="1" customWidth="1" outlineLevel="1"/>
    <col min="54" max="54" width="7.21875" style="79" hidden="1" customWidth="1" outlineLevel="1"/>
    <col min="55" max="55" width="1.33203125" style="193" hidden="1" customWidth="1" outlineLevel="1"/>
    <col min="56" max="56" width="25.44140625" style="195" hidden="1" customWidth="1" outlineLevel="1"/>
    <col min="57" max="57" width="27.6640625" style="148" hidden="1" customWidth="1" outlineLevel="1"/>
    <col min="58" max="58" width="9.33203125" style="23" hidden="1" customWidth="1" outlineLevel="1"/>
    <col min="59" max="59" width="8.109375" style="23" hidden="1" customWidth="1" outlineLevel="1"/>
    <col min="60" max="60" width="4" style="23" hidden="1" customWidth="1" outlineLevel="1"/>
    <col min="61" max="61" width="4.21875" style="23" hidden="1" customWidth="1" outlineLevel="1"/>
    <col min="62" max="62" width="7.21875" style="23" hidden="1" customWidth="1" outlineLevel="1"/>
    <col min="63" max="63" width="8.88671875" style="2" customWidth="1" collapsed="1"/>
    <col min="64" max="16384" width="8.88671875" style="2"/>
  </cols>
  <sheetData>
    <row r="1" spans="1:62" ht="21" x14ac:dyDescent="0.4">
      <c r="B1" s="82" t="s">
        <v>48</v>
      </c>
      <c r="C1" s="83" t="s">
        <v>47</v>
      </c>
      <c r="D1" s="218" t="s">
        <v>104</v>
      </c>
      <c r="E1" s="186">
        <v>58776</v>
      </c>
      <c r="F1" s="2"/>
      <c r="H1" s="82" t="s">
        <v>46</v>
      </c>
      <c r="I1" s="83" t="s">
        <v>45</v>
      </c>
      <c r="K1" s="84" t="s">
        <v>44</v>
      </c>
      <c r="L1" s="85" t="s">
        <v>38</v>
      </c>
      <c r="M1" s="85" t="s">
        <v>37</v>
      </c>
      <c r="N1" s="86" t="s">
        <v>32</v>
      </c>
      <c r="P1" s="87" t="s">
        <v>53</v>
      </c>
      <c r="Q1" s="85" t="s">
        <v>43</v>
      </c>
      <c r="R1" s="58">
        <v>3.5000000000000003E-2</v>
      </c>
      <c r="U1" s="88" t="s">
        <v>52</v>
      </c>
      <c r="V1" s="89" t="s">
        <v>50</v>
      </c>
      <c r="W1" s="181"/>
      <c r="X1" s="181"/>
      <c r="Y1" s="181"/>
      <c r="Z1" s="182"/>
      <c r="AA1" s="183"/>
      <c r="AB1" s="184"/>
      <c r="AD1" s="92" t="s">
        <v>54</v>
      </c>
      <c r="AE1" s="93" t="s">
        <v>51</v>
      </c>
      <c r="AF1" s="93"/>
      <c r="AG1" s="94"/>
      <c r="AH1" s="95"/>
      <c r="AI1" s="96"/>
      <c r="AJ1" s="94"/>
      <c r="AK1" s="97"/>
      <c r="AL1" s="151"/>
      <c r="AM1" s="98"/>
      <c r="AN1" s="98"/>
      <c r="AO1" s="98"/>
      <c r="AP1" s="98"/>
      <c r="AR1" s="180" t="s">
        <v>94</v>
      </c>
      <c r="AS1" s="206">
        <v>2035</v>
      </c>
      <c r="AV1" s="208" t="s">
        <v>93</v>
      </c>
      <c r="AW1" s="209">
        <v>49310</v>
      </c>
      <c r="AX1" s="209">
        <v>49644</v>
      </c>
      <c r="AZ1" s="65"/>
      <c r="BB1" s="194"/>
      <c r="BC1" s="194"/>
      <c r="BD1" s="210">
        <v>2035</v>
      </c>
      <c r="BE1" s="210"/>
      <c r="BF1" s="210"/>
      <c r="BG1" s="210"/>
      <c r="BH1" s="210"/>
      <c r="BI1" s="210"/>
      <c r="BJ1" s="210"/>
    </row>
    <row r="2" spans="1:62" s="59" customFormat="1" ht="30" customHeight="1" x14ac:dyDescent="0.3">
      <c r="A2"/>
      <c r="B2" s="102" t="s">
        <v>60</v>
      </c>
      <c r="C2" s="103" t="s">
        <v>49</v>
      </c>
      <c r="D2" s="104" t="s">
        <v>35</v>
      </c>
      <c r="E2" s="104" t="s">
        <v>0</v>
      </c>
      <c r="F2" s="112" t="s">
        <v>85</v>
      </c>
      <c r="G2" s="105" t="s">
        <v>31</v>
      </c>
      <c r="H2" s="106" t="s">
        <v>42</v>
      </c>
      <c r="I2" s="103" t="s">
        <v>105</v>
      </c>
      <c r="L2" s="134" t="s">
        <v>2</v>
      </c>
      <c r="M2" s="134" t="s">
        <v>27</v>
      </c>
      <c r="N2" s="143">
        <v>0</v>
      </c>
      <c r="Q2" s="85" t="s">
        <v>41</v>
      </c>
      <c r="R2" s="61" t="s">
        <v>40</v>
      </c>
      <c r="S2" s="107" t="s">
        <v>39</v>
      </c>
      <c r="V2" s="108" t="s">
        <v>38</v>
      </c>
      <c r="W2" s="108" t="s">
        <v>37</v>
      </c>
      <c r="X2" s="109" t="s">
        <v>34</v>
      </c>
      <c r="Y2" s="109" t="s">
        <v>33</v>
      </c>
      <c r="Z2" s="109" t="s">
        <v>32</v>
      </c>
      <c r="AA2" s="152" t="s">
        <v>85</v>
      </c>
      <c r="AB2" s="112" t="s">
        <v>31</v>
      </c>
      <c r="AC2" s="60"/>
      <c r="AD2" s="110"/>
      <c r="AE2" s="108" t="s">
        <v>37</v>
      </c>
      <c r="AF2" s="108" t="s">
        <v>38</v>
      </c>
      <c r="AG2" s="109" t="s">
        <v>34</v>
      </c>
      <c r="AH2" s="109" t="s">
        <v>33</v>
      </c>
      <c r="AI2" s="111" t="s">
        <v>32</v>
      </c>
      <c r="AJ2" s="112" t="s">
        <v>3</v>
      </c>
      <c r="AK2" s="113" t="s">
        <v>86</v>
      </c>
      <c r="AL2" s="152" t="s">
        <v>85</v>
      </c>
      <c r="AM2" s="112" t="s">
        <v>87</v>
      </c>
      <c r="AN2" s="114" t="s">
        <v>36</v>
      </c>
      <c r="AO2" s="114" t="s">
        <v>88</v>
      </c>
      <c r="AP2" s="114" t="s">
        <v>89</v>
      </c>
      <c r="AQ2" s="99"/>
      <c r="AS2" s="207" t="s">
        <v>38</v>
      </c>
      <c r="AT2" s="207" t="s">
        <v>37</v>
      </c>
      <c r="AU2" s="105" t="s">
        <v>64</v>
      </c>
      <c r="AV2" s="105" t="s">
        <v>91</v>
      </c>
      <c r="AW2" s="105" t="s">
        <v>65</v>
      </c>
      <c r="AX2" s="105" t="s">
        <v>31</v>
      </c>
      <c r="AY2" s="105" t="s">
        <v>56</v>
      </c>
      <c r="AZ2" s="105" t="s">
        <v>57</v>
      </c>
      <c r="BA2" s="105" t="s">
        <v>36</v>
      </c>
      <c r="BB2" s="105" t="s">
        <v>58</v>
      </c>
      <c r="BD2" s="89" t="s">
        <v>96</v>
      </c>
      <c r="BE2" s="90"/>
      <c r="BF2" s="177"/>
      <c r="BG2" s="177"/>
      <c r="BH2" s="91"/>
      <c r="BI2" s="196"/>
      <c r="BJ2" s="90"/>
    </row>
    <row r="3" spans="1:62" s="117" customFormat="1" ht="28.8" x14ac:dyDescent="0.3">
      <c r="A3"/>
      <c r="B3" s="130"/>
      <c r="C3" s="131">
        <v>5</v>
      </c>
      <c r="D3" s="12" t="s">
        <v>29</v>
      </c>
      <c r="E3" s="132">
        <v>45292</v>
      </c>
      <c r="F3" s="173"/>
      <c r="G3" s="133">
        <v>100000</v>
      </c>
      <c r="H3" s="115">
        <v>72</v>
      </c>
      <c r="I3" s="116">
        <v>5</v>
      </c>
      <c r="K3" s="2"/>
      <c r="L3" s="12" t="s">
        <v>2</v>
      </c>
      <c r="M3" s="12" t="s">
        <v>30</v>
      </c>
      <c r="N3" s="143">
        <v>60</v>
      </c>
      <c r="P3" s="2"/>
      <c r="Q3" s="189">
        <v>2024</v>
      </c>
      <c r="R3" s="147">
        <v>0</v>
      </c>
      <c r="S3" s="190">
        <v>1</v>
      </c>
      <c r="T3" s="2"/>
      <c r="U3" s="2"/>
      <c r="V3" s="118" t="s">
        <v>2</v>
      </c>
      <c r="W3" s="100" t="s">
        <v>29</v>
      </c>
      <c r="X3" s="100">
        <v>45292</v>
      </c>
      <c r="Y3" s="100">
        <v>47453</v>
      </c>
      <c r="Z3" s="119">
        <v>72</v>
      </c>
      <c r="AA3" s="153">
        <v>1</v>
      </c>
      <c r="AB3" s="185">
        <v>100000</v>
      </c>
      <c r="AC3" s="2"/>
      <c r="AD3" s="2"/>
      <c r="AE3" s="120" t="s">
        <v>2</v>
      </c>
      <c r="AF3" s="120" t="s">
        <v>29</v>
      </c>
      <c r="AG3" s="100">
        <v>45292</v>
      </c>
      <c r="AH3" s="121">
        <v>47453</v>
      </c>
      <c r="AI3" s="122">
        <v>72</v>
      </c>
      <c r="AJ3" s="123">
        <v>45292</v>
      </c>
      <c r="AK3" s="124">
        <v>71</v>
      </c>
      <c r="AL3" s="153">
        <v>1</v>
      </c>
      <c r="AM3" s="5">
        <v>100000</v>
      </c>
      <c r="AN3" s="5">
        <v>1388.8888888888889</v>
      </c>
      <c r="AO3" s="5">
        <v>1388.8888888888889</v>
      </c>
      <c r="AP3" s="5">
        <v>98611.111111111109</v>
      </c>
      <c r="AQ3" s="81"/>
      <c r="AR3" s="62"/>
      <c r="AS3" s="197" t="s">
        <v>95</v>
      </c>
      <c r="AT3" s="198"/>
      <c r="AU3" s="197"/>
      <c r="AV3" s="200"/>
      <c r="AW3" s="199">
        <v>0.44736842105263158</v>
      </c>
      <c r="AX3" s="201">
        <v>1852339.4957637526</v>
      </c>
      <c r="AY3" s="201">
        <v>904218.36667611508</v>
      </c>
      <c r="AZ3" s="201">
        <v>733274.98075629387</v>
      </c>
      <c r="BA3" s="201">
        <v>-235594.61034765161</v>
      </c>
      <c r="BB3" s="201">
        <v>1401898.7370847571</v>
      </c>
      <c r="BD3" s="108" t="s">
        <v>38</v>
      </c>
      <c r="BE3" s="108" t="s">
        <v>37</v>
      </c>
      <c r="BF3" s="109" t="s">
        <v>34</v>
      </c>
      <c r="BG3" s="109" t="s">
        <v>33</v>
      </c>
      <c r="BH3" s="109" t="s">
        <v>32</v>
      </c>
      <c r="BI3" s="152" t="s">
        <v>85</v>
      </c>
      <c r="BJ3" s="112" t="s">
        <v>31</v>
      </c>
    </row>
    <row r="4" spans="1:62" x14ac:dyDescent="0.3">
      <c r="B4" s="130">
        <v>3</v>
      </c>
      <c r="C4" s="131"/>
      <c r="D4" s="12" t="s">
        <v>28</v>
      </c>
      <c r="E4" s="132">
        <v>45658</v>
      </c>
      <c r="F4" s="173"/>
      <c r="G4" s="133">
        <v>150000</v>
      </c>
      <c r="H4" s="115">
        <v>63</v>
      </c>
      <c r="I4" s="116">
        <v>7</v>
      </c>
      <c r="L4" s="12" t="s">
        <v>2</v>
      </c>
      <c r="M4" s="12" t="s">
        <v>29</v>
      </c>
      <c r="N4" s="144">
        <v>72</v>
      </c>
      <c r="Q4" s="191">
        <v>2025</v>
      </c>
      <c r="R4" s="147">
        <v>0</v>
      </c>
      <c r="S4" s="190">
        <v>1</v>
      </c>
      <c r="V4" s="118" t="s">
        <v>2</v>
      </c>
      <c r="W4" s="100" t="s">
        <v>29</v>
      </c>
      <c r="X4" s="100">
        <v>47484</v>
      </c>
      <c r="Y4" s="100">
        <v>49644</v>
      </c>
      <c r="Z4" s="119">
        <v>72</v>
      </c>
      <c r="AA4" s="153">
        <v>1</v>
      </c>
      <c r="AB4" s="185">
        <v>116490.16183500001</v>
      </c>
      <c r="AE4" s="118" t="s">
        <v>2</v>
      </c>
      <c r="AF4" s="118" t="s">
        <v>29</v>
      </c>
      <c r="AG4" s="100">
        <v>45292</v>
      </c>
      <c r="AH4" s="121">
        <v>47453</v>
      </c>
      <c r="AI4" s="122">
        <v>72</v>
      </c>
      <c r="AJ4" s="123">
        <v>45323</v>
      </c>
      <c r="AK4" s="124">
        <v>70</v>
      </c>
      <c r="AL4" s="153">
        <v>1</v>
      </c>
      <c r="AM4" s="5">
        <v>100000</v>
      </c>
      <c r="AN4" s="5">
        <v>1388.8888888888889</v>
      </c>
      <c r="AO4" s="5">
        <v>2777.7777777777778</v>
      </c>
      <c r="AP4" s="5">
        <v>97222.222222222219</v>
      </c>
      <c r="AS4" s="202" t="s">
        <v>2</v>
      </c>
      <c r="AT4" s="202"/>
      <c r="AU4" s="202"/>
      <c r="AV4" s="204"/>
      <c r="AW4" s="203">
        <v>0.56712962962962965</v>
      </c>
      <c r="AX4" s="205">
        <v>1694120.601117437</v>
      </c>
      <c r="AY4" s="205">
        <v>806399.76097773458</v>
      </c>
      <c r="AZ4" s="205">
        <v>733274.98075629387</v>
      </c>
      <c r="BA4" s="205">
        <v>-217460.43638288442</v>
      </c>
      <c r="BB4" s="205">
        <v>1322214.3053511439</v>
      </c>
      <c r="BD4" t="s">
        <v>2</v>
      </c>
      <c r="BE4" t="s">
        <v>28</v>
      </c>
      <c r="BF4" s="178">
        <v>49491</v>
      </c>
      <c r="BG4" s="219">
        <v>51288</v>
      </c>
      <c r="BH4" s="3">
        <v>60</v>
      </c>
      <c r="BI4" s="65">
        <v>1</v>
      </c>
      <c r="BJ4" s="101">
        <v>207530.65493102657</v>
      </c>
    </row>
    <row r="5" spans="1:62" x14ac:dyDescent="0.3">
      <c r="B5" s="130"/>
      <c r="C5" s="131"/>
      <c r="D5" s="12" t="s">
        <v>26</v>
      </c>
      <c r="E5" s="132">
        <v>45658</v>
      </c>
      <c r="F5" s="173">
        <v>10</v>
      </c>
      <c r="G5" s="133">
        <v>75000</v>
      </c>
      <c r="H5" s="115">
        <v>36</v>
      </c>
      <c r="I5" s="116">
        <v>12</v>
      </c>
      <c r="L5" s="12" t="s">
        <v>2</v>
      </c>
      <c r="M5" s="134" t="s">
        <v>28</v>
      </c>
      <c r="N5" s="143">
        <v>60</v>
      </c>
      <c r="Q5" s="191">
        <v>2026</v>
      </c>
      <c r="R5" s="147">
        <v>0.03</v>
      </c>
      <c r="S5" s="192">
        <v>1.03</v>
      </c>
      <c r="V5" s="118" t="s">
        <v>2</v>
      </c>
      <c r="W5" s="100" t="s">
        <v>29</v>
      </c>
      <c r="X5" s="100">
        <v>49675</v>
      </c>
      <c r="Y5" s="100">
        <v>51836</v>
      </c>
      <c r="Z5" s="119">
        <v>72</v>
      </c>
      <c r="AA5" s="153">
        <v>1</v>
      </c>
      <c r="AB5" s="185">
        <v>143196.15190240834</v>
      </c>
      <c r="AE5" s="120" t="s">
        <v>2</v>
      </c>
      <c r="AF5" s="120" t="s">
        <v>29</v>
      </c>
      <c r="AG5" s="100">
        <v>45292</v>
      </c>
      <c r="AH5" s="121">
        <v>47453</v>
      </c>
      <c r="AI5" s="122">
        <v>72</v>
      </c>
      <c r="AJ5" s="123">
        <v>45352</v>
      </c>
      <c r="AK5" s="124">
        <v>69</v>
      </c>
      <c r="AL5" s="153">
        <v>1</v>
      </c>
      <c r="AM5" s="5">
        <v>100000</v>
      </c>
      <c r="AN5" s="5">
        <v>1388.8888888888889</v>
      </c>
      <c r="AO5" s="5">
        <v>4166.666666666667</v>
      </c>
      <c r="AP5" s="5">
        <v>95833.333333333328</v>
      </c>
      <c r="AR5" s="62"/>
      <c r="AS5" s="202" t="s">
        <v>1</v>
      </c>
      <c r="AT5" s="202"/>
      <c r="AU5" s="202"/>
      <c r="AV5" s="204"/>
      <c r="AW5" s="203">
        <v>0.24206349206349206</v>
      </c>
      <c r="AX5" s="205">
        <v>158218.89464631563</v>
      </c>
      <c r="AY5" s="205">
        <v>97818.605698380474</v>
      </c>
      <c r="AZ5" s="205">
        <v>0</v>
      </c>
      <c r="BA5" s="205">
        <v>-18134.173964767186</v>
      </c>
      <c r="BB5" s="205">
        <v>79684.431733613281</v>
      </c>
      <c r="BD5" t="s">
        <v>2</v>
      </c>
      <c r="BE5" t="s">
        <v>25</v>
      </c>
      <c r="BF5" s="178">
        <v>49341</v>
      </c>
      <c r="BG5" s="219">
        <v>51136</v>
      </c>
      <c r="BH5" s="3">
        <v>60</v>
      </c>
      <c r="BI5" s="65">
        <v>6</v>
      </c>
      <c r="BJ5" s="101">
        <v>172942.21244252214</v>
      </c>
    </row>
    <row r="6" spans="1:62" x14ac:dyDescent="0.3">
      <c r="B6" s="130"/>
      <c r="C6" s="131"/>
      <c r="D6" s="134" t="s">
        <v>27</v>
      </c>
      <c r="E6" s="132">
        <v>45658</v>
      </c>
      <c r="F6" s="173"/>
      <c r="G6" s="133">
        <v>650000</v>
      </c>
      <c r="H6" s="115">
        <v>0</v>
      </c>
      <c r="I6" s="116">
        <v>1</v>
      </c>
      <c r="L6" s="12" t="s">
        <v>2</v>
      </c>
      <c r="M6" s="12" t="s">
        <v>26</v>
      </c>
      <c r="N6" s="144">
        <v>36</v>
      </c>
      <c r="Q6" s="191">
        <v>2027</v>
      </c>
      <c r="R6" s="147">
        <v>0.03</v>
      </c>
      <c r="S6" s="192">
        <v>1.0609</v>
      </c>
      <c r="V6" s="118" t="s">
        <v>2</v>
      </c>
      <c r="W6" s="100" t="s">
        <v>29</v>
      </c>
      <c r="X6" s="100">
        <v>51867</v>
      </c>
      <c r="Y6" s="100">
        <v>54027</v>
      </c>
      <c r="Z6" s="119">
        <v>72</v>
      </c>
      <c r="AA6" s="153">
        <v>1</v>
      </c>
      <c r="AB6" s="185">
        <v>176024.63243807372</v>
      </c>
      <c r="AE6" s="120" t="s">
        <v>2</v>
      </c>
      <c r="AF6" s="120" t="s">
        <v>29</v>
      </c>
      <c r="AG6" s="100">
        <v>45292</v>
      </c>
      <c r="AH6" s="121">
        <v>47453</v>
      </c>
      <c r="AI6" s="122">
        <v>72</v>
      </c>
      <c r="AJ6" s="123">
        <v>45383</v>
      </c>
      <c r="AK6" s="124">
        <v>68</v>
      </c>
      <c r="AL6" s="153">
        <v>1</v>
      </c>
      <c r="AM6" s="5">
        <v>100000</v>
      </c>
      <c r="AN6" s="5">
        <v>1388.8888888888889</v>
      </c>
      <c r="AO6" s="5">
        <v>5555.5555555555557</v>
      </c>
      <c r="AP6" s="5">
        <v>94444.444444444438</v>
      </c>
      <c r="AR6" s="62"/>
      <c r="AS6" t="s">
        <v>2</v>
      </c>
      <c r="AT6" s="79" t="s">
        <v>27</v>
      </c>
      <c r="AU6" s="193">
        <v>0</v>
      </c>
      <c r="AV6" s="148">
        <v>131</v>
      </c>
      <c r="AW6" s="195">
        <v>0</v>
      </c>
      <c r="AX6" s="23">
        <v>650000</v>
      </c>
      <c r="AY6" s="23">
        <v>650000</v>
      </c>
      <c r="AZ6" s="23">
        <v>0</v>
      </c>
      <c r="BA6" s="23">
        <v>0</v>
      </c>
      <c r="BB6" s="23">
        <v>650000</v>
      </c>
      <c r="BD6" t="s">
        <v>2</v>
      </c>
      <c r="BE6" t="s">
        <v>24</v>
      </c>
      <c r="BF6" s="178">
        <v>49341</v>
      </c>
      <c r="BG6" s="219">
        <v>51136</v>
      </c>
      <c r="BH6" s="3">
        <v>60</v>
      </c>
      <c r="BI6" s="65">
        <v>1</v>
      </c>
      <c r="BJ6" s="101">
        <v>117600.70446091506</v>
      </c>
    </row>
    <row r="7" spans="1:62" x14ac:dyDescent="0.3">
      <c r="B7" s="130"/>
      <c r="C7" s="131"/>
      <c r="D7" s="134" t="s">
        <v>25</v>
      </c>
      <c r="E7" s="132">
        <v>45689</v>
      </c>
      <c r="F7" s="173">
        <v>6</v>
      </c>
      <c r="G7" s="133">
        <v>125000</v>
      </c>
      <c r="H7" s="115">
        <v>60</v>
      </c>
      <c r="I7" s="116">
        <v>8</v>
      </c>
      <c r="L7" s="12" t="s">
        <v>2</v>
      </c>
      <c r="M7" s="134" t="s">
        <v>25</v>
      </c>
      <c r="N7" s="143">
        <v>60</v>
      </c>
      <c r="Q7" s="191">
        <v>2028</v>
      </c>
      <c r="R7" s="147">
        <v>0.03</v>
      </c>
      <c r="S7" s="192">
        <v>1.092727</v>
      </c>
      <c r="V7" s="118" t="s">
        <v>2</v>
      </c>
      <c r="W7" s="100" t="s">
        <v>29</v>
      </c>
      <c r="X7" s="100">
        <v>54058</v>
      </c>
      <c r="Y7" s="100">
        <v>56219</v>
      </c>
      <c r="Z7" s="119">
        <v>72</v>
      </c>
      <c r="AA7" s="153">
        <v>1</v>
      </c>
      <c r="AB7" s="185">
        <v>216379.21699233761</v>
      </c>
      <c r="AE7" s="120" t="s">
        <v>2</v>
      </c>
      <c r="AF7" s="120" t="s">
        <v>29</v>
      </c>
      <c r="AG7" s="100">
        <v>45292</v>
      </c>
      <c r="AH7" s="121">
        <v>47453</v>
      </c>
      <c r="AI7" s="122">
        <v>72</v>
      </c>
      <c r="AJ7" s="123">
        <v>45413</v>
      </c>
      <c r="AK7" s="124">
        <v>67</v>
      </c>
      <c r="AL7" s="153">
        <v>1</v>
      </c>
      <c r="AM7" s="5">
        <v>100000</v>
      </c>
      <c r="AN7" s="5">
        <v>1388.8888888888889</v>
      </c>
      <c r="AO7" s="5">
        <v>6944.4444444444443</v>
      </c>
      <c r="AP7" s="5">
        <v>93055.555555555562</v>
      </c>
      <c r="AR7" s="62"/>
      <c r="AS7" s="2" t="s">
        <v>2</v>
      </c>
      <c r="AT7" s="79" t="s">
        <v>28</v>
      </c>
      <c r="AU7" s="193">
        <v>60</v>
      </c>
      <c r="AV7" s="148">
        <v>5</v>
      </c>
      <c r="AW7" s="195">
        <v>0.9</v>
      </c>
      <c r="AX7" s="23">
        <v>207530.65493102657</v>
      </c>
      <c r="AY7" s="23">
        <v>8736.7621376249881</v>
      </c>
      <c r="AZ7" s="23">
        <v>207530.65493102657</v>
      </c>
      <c r="BA7" s="23">
        <v>-29489.827630727661</v>
      </c>
      <c r="BB7" s="23">
        <v>186777.58943792392</v>
      </c>
      <c r="BD7" t="s">
        <v>2</v>
      </c>
      <c r="BE7" t="s">
        <v>23</v>
      </c>
      <c r="BF7" s="178">
        <v>49341</v>
      </c>
      <c r="BG7" s="219">
        <v>50041</v>
      </c>
      <c r="BH7" s="3">
        <v>24</v>
      </c>
      <c r="BI7" s="65">
        <v>15</v>
      </c>
      <c r="BJ7" s="101">
        <v>48423.819483906198</v>
      </c>
    </row>
    <row r="8" spans="1:62" x14ac:dyDescent="0.3">
      <c r="B8" s="130"/>
      <c r="C8" s="131"/>
      <c r="D8" s="134" t="s">
        <v>24</v>
      </c>
      <c r="E8" s="132">
        <v>45689</v>
      </c>
      <c r="F8" s="173"/>
      <c r="G8" s="133">
        <v>85000</v>
      </c>
      <c r="H8" s="115">
        <v>60</v>
      </c>
      <c r="I8" s="116">
        <v>8</v>
      </c>
      <c r="L8" s="12" t="s">
        <v>2</v>
      </c>
      <c r="M8" s="12" t="s">
        <v>24</v>
      </c>
      <c r="N8" s="144">
        <v>60</v>
      </c>
      <c r="Q8" s="191">
        <v>2029</v>
      </c>
      <c r="R8" s="147">
        <v>0.03</v>
      </c>
      <c r="S8" s="192">
        <v>1.1255088100000001</v>
      </c>
      <c r="V8" s="118" t="s">
        <v>2</v>
      </c>
      <c r="W8" s="100" t="s">
        <v>28</v>
      </c>
      <c r="X8" s="100">
        <v>45658</v>
      </c>
      <c r="Y8" s="100">
        <v>47453</v>
      </c>
      <c r="Z8" s="119">
        <v>60</v>
      </c>
      <c r="AA8" s="153">
        <v>1</v>
      </c>
      <c r="AB8" s="185">
        <v>150000</v>
      </c>
      <c r="AE8" s="120" t="s">
        <v>2</v>
      </c>
      <c r="AF8" s="120" t="s">
        <v>29</v>
      </c>
      <c r="AG8" s="100">
        <v>45292</v>
      </c>
      <c r="AH8" s="121">
        <v>47453</v>
      </c>
      <c r="AI8" s="122">
        <v>72</v>
      </c>
      <c r="AJ8" s="123">
        <v>45444</v>
      </c>
      <c r="AK8" s="124">
        <v>66</v>
      </c>
      <c r="AL8" s="153">
        <v>1</v>
      </c>
      <c r="AM8" s="5">
        <v>100000</v>
      </c>
      <c r="AN8" s="5">
        <v>1388.8888888888889</v>
      </c>
      <c r="AO8" s="5">
        <v>8333.3333333333339</v>
      </c>
      <c r="AP8" s="5">
        <v>91666.666666666672</v>
      </c>
      <c r="AR8" s="62"/>
      <c r="AS8" s="2" t="s">
        <v>2</v>
      </c>
      <c r="AT8" s="79" t="s">
        <v>22</v>
      </c>
      <c r="AU8" s="193">
        <v>60</v>
      </c>
      <c r="AV8" s="148">
        <v>6</v>
      </c>
      <c r="AW8" s="195">
        <v>0.8833333333333333</v>
      </c>
      <c r="AX8" s="23">
        <v>186777.58943792392</v>
      </c>
      <c r="AY8" s="23">
        <v>13105.143206437497</v>
      </c>
      <c r="AZ8" s="23">
        <v>186777.58943792392</v>
      </c>
      <c r="BA8" s="23">
        <v>-34895.861974195301</v>
      </c>
      <c r="BB8" s="23">
        <v>164986.87067016613</v>
      </c>
      <c r="BD8" t="s">
        <v>2</v>
      </c>
      <c r="BE8" t="s">
        <v>22</v>
      </c>
      <c r="BF8" s="178">
        <v>49461</v>
      </c>
      <c r="BG8" s="219">
        <v>51257</v>
      </c>
      <c r="BH8" s="3">
        <v>60</v>
      </c>
      <c r="BI8" s="65">
        <v>1</v>
      </c>
      <c r="BJ8" s="101">
        <v>186777.58943792392</v>
      </c>
    </row>
    <row r="9" spans="1:62" ht="15.6" x14ac:dyDescent="0.3">
      <c r="A9" s="14"/>
      <c r="B9" s="130"/>
      <c r="C9" s="131"/>
      <c r="D9" s="12" t="s">
        <v>23</v>
      </c>
      <c r="E9" s="132">
        <v>45689</v>
      </c>
      <c r="F9" s="173">
        <v>15</v>
      </c>
      <c r="G9" s="133">
        <v>35000</v>
      </c>
      <c r="H9" s="115">
        <v>24</v>
      </c>
      <c r="I9" s="116">
        <v>18</v>
      </c>
      <c r="L9" s="12" t="s">
        <v>2</v>
      </c>
      <c r="M9" s="12" t="s">
        <v>23</v>
      </c>
      <c r="N9" s="143">
        <v>24</v>
      </c>
      <c r="Q9" s="191">
        <v>2030</v>
      </c>
      <c r="R9" s="58">
        <v>3.5000000000000003E-2</v>
      </c>
      <c r="S9" s="192">
        <v>1.1649016183500001</v>
      </c>
      <c r="V9" s="118" t="s">
        <v>2</v>
      </c>
      <c r="W9" s="100" t="s">
        <v>28</v>
      </c>
      <c r="X9" s="100">
        <v>47574</v>
      </c>
      <c r="Y9" s="100">
        <v>49369</v>
      </c>
      <c r="Z9" s="119">
        <v>60</v>
      </c>
      <c r="AA9" s="153">
        <v>1</v>
      </c>
      <c r="AB9" s="185">
        <v>174735.24275249999</v>
      </c>
      <c r="AE9" s="120" t="s">
        <v>2</v>
      </c>
      <c r="AF9" s="120" t="s">
        <v>29</v>
      </c>
      <c r="AG9" s="100">
        <v>45292</v>
      </c>
      <c r="AH9" s="121">
        <v>47453</v>
      </c>
      <c r="AI9" s="122">
        <v>72</v>
      </c>
      <c r="AJ9" s="123">
        <v>45474</v>
      </c>
      <c r="AK9" s="124">
        <v>65</v>
      </c>
      <c r="AL9" s="153">
        <v>1</v>
      </c>
      <c r="AM9" s="5">
        <v>100000</v>
      </c>
      <c r="AN9" s="5">
        <v>1388.8888888888889</v>
      </c>
      <c r="AO9" s="5">
        <v>9722.2222222222226</v>
      </c>
      <c r="AP9" s="5">
        <v>90277.777777777781</v>
      </c>
      <c r="AR9" s="62"/>
      <c r="AS9" s="2" t="s">
        <v>2</v>
      </c>
      <c r="AT9" s="79" t="s">
        <v>25</v>
      </c>
      <c r="AU9" s="193">
        <v>60</v>
      </c>
      <c r="AV9" s="148">
        <v>10</v>
      </c>
      <c r="AW9" s="195">
        <v>0.81666666666666665</v>
      </c>
      <c r="AX9" s="23">
        <v>172942.21244252214</v>
      </c>
      <c r="AY9" s="23">
        <v>2426.8783715624886</v>
      </c>
      <c r="AZ9" s="23">
        <v>172942.21244252214</v>
      </c>
      <c r="BA9" s="23">
        <v>-34132.950652691565</v>
      </c>
      <c r="BB9" s="23">
        <v>141236.14016139309</v>
      </c>
      <c r="BD9"/>
      <c r="BE9"/>
      <c r="BF9" s="178"/>
      <c r="BG9" s="219"/>
      <c r="BH9" s="3"/>
      <c r="BI9" s="65"/>
      <c r="BJ9" s="101"/>
    </row>
    <row r="10" spans="1:62" ht="15.6" x14ac:dyDescent="0.3">
      <c r="A10" s="14"/>
      <c r="B10" s="130"/>
      <c r="C10" s="131"/>
      <c r="D10" s="134" t="s">
        <v>22</v>
      </c>
      <c r="E10" s="132">
        <v>45809</v>
      </c>
      <c r="F10" s="173"/>
      <c r="G10" s="133">
        <v>135000</v>
      </c>
      <c r="H10" s="115">
        <v>60</v>
      </c>
      <c r="I10" s="116">
        <v>8</v>
      </c>
      <c r="L10" s="12" t="s">
        <v>2</v>
      </c>
      <c r="M10" s="12" t="s">
        <v>22</v>
      </c>
      <c r="N10" s="144">
        <v>60</v>
      </c>
      <c r="Q10" s="191">
        <v>2031</v>
      </c>
      <c r="R10" s="58">
        <v>3.5000000000000003E-2</v>
      </c>
      <c r="S10" s="192">
        <v>1.20567317499225</v>
      </c>
      <c r="V10" s="118" t="s">
        <v>2</v>
      </c>
      <c r="W10" s="100" t="s">
        <v>28</v>
      </c>
      <c r="X10" s="100">
        <v>49491</v>
      </c>
      <c r="Y10" s="100">
        <v>51288</v>
      </c>
      <c r="Z10" s="119">
        <v>60</v>
      </c>
      <c r="AA10" s="153">
        <v>1</v>
      </c>
      <c r="AB10" s="185">
        <v>207530.65493102657</v>
      </c>
      <c r="AE10" s="120" t="s">
        <v>2</v>
      </c>
      <c r="AF10" s="120" t="s">
        <v>29</v>
      </c>
      <c r="AG10" s="100">
        <v>45292</v>
      </c>
      <c r="AH10" s="121">
        <v>47453</v>
      </c>
      <c r="AI10" s="122">
        <v>72</v>
      </c>
      <c r="AJ10" s="123">
        <v>45505</v>
      </c>
      <c r="AK10" s="124">
        <v>64</v>
      </c>
      <c r="AL10" s="153">
        <v>1</v>
      </c>
      <c r="AM10" s="5">
        <v>100000</v>
      </c>
      <c r="AN10" s="5">
        <v>1388.8888888888889</v>
      </c>
      <c r="AO10" s="5">
        <v>11111.111111111111</v>
      </c>
      <c r="AP10" s="5">
        <v>88888.888888888891</v>
      </c>
      <c r="AR10" s="62"/>
      <c r="AS10" s="2" t="s">
        <v>2</v>
      </c>
      <c r="AT10" s="79" t="s">
        <v>24</v>
      </c>
      <c r="AU10" s="193">
        <v>60</v>
      </c>
      <c r="AV10" s="148">
        <v>10</v>
      </c>
      <c r="AW10" s="195">
        <v>0.81666666666666665</v>
      </c>
      <c r="AX10" s="23">
        <v>117600.70446091506</v>
      </c>
      <c r="AY10" s="23">
        <v>1650.2772926625039</v>
      </c>
      <c r="AZ10" s="23">
        <v>117600.70446091506</v>
      </c>
      <c r="BA10" s="23">
        <v>-23210.406443830263</v>
      </c>
      <c r="BB10" s="23">
        <v>96040.575309747306</v>
      </c>
      <c r="BD10"/>
      <c r="BE10"/>
      <c r="BF10" s="178"/>
      <c r="BG10" s="219"/>
      <c r="BH10" s="3"/>
      <c r="BI10" s="65"/>
      <c r="BJ10" s="101"/>
    </row>
    <row r="11" spans="1:62" ht="15.6" x14ac:dyDescent="0.3">
      <c r="A11" s="15"/>
      <c r="B11" s="130"/>
      <c r="C11" s="131"/>
      <c r="D11" s="134" t="s">
        <v>20</v>
      </c>
      <c r="E11" s="132">
        <v>46023</v>
      </c>
      <c r="F11" s="173"/>
      <c r="G11" s="133">
        <v>50000</v>
      </c>
      <c r="H11" s="115">
        <v>0</v>
      </c>
      <c r="I11" s="116">
        <v>1</v>
      </c>
      <c r="L11" s="12" t="s">
        <v>2</v>
      </c>
      <c r="M11" s="134" t="s">
        <v>21</v>
      </c>
      <c r="N11" s="143">
        <v>60</v>
      </c>
      <c r="Q11" s="191">
        <v>2032</v>
      </c>
      <c r="R11" s="58">
        <v>3.5000000000000003E-2</v>
      </c>
      <c r="S11" s="192">
        <v>1.2478717361169787</v>
      </c>
      <c r="V11" s="118" t="s">
        <v>2</v>
      </c>
      <c r="W11" s="100" t="s">
        <v>28</v>
      </c>
      <c r="X11" s="100">
        <v>51410</v>
      </c>
      <c r="Y11" s="100">
        <v>53206</v>
      </c>
      <c r="Z11" s="119">
        <v>60</v>
      </c>
      <c r="AA11" s="153">
        <v>1</v>
      </c>
      <c r="AB11" s="185">
        <v>246481.31686350729</v>
      </c>
      <c r="AE11" s="118" t="s">
        <v>2</v>
      </c>
      <c r="AF11" s="118" t="s">
        <v>29</v>
      </c>
      <c r="AG11" s="100">
        <v>45292</v>
      </c>
      <c r="AH11" s="121">
        <v>47453</v>
      </c>
      <c r="AI11" s="122">
        <v>72</v>
      </c>
      <c r="AJ11" s="123">
        <v>45536</v>
      </c>
      <c r="AK11" s="124">
        <v>63</v>
      </c>
      <c r="AL11" s="153">
        <v>1</v>
      </c>
      <c r="AM11" s="5">
        <v>100000</v>
      </c>
      <c r="AN11" s="5">
        <v>1388.8888888888889</v>
      </c>
      <c r="AO11" s="5">
        <v>12500</v>
      </c>
      <c r="AP11" s="5">
        <v>87500</v>
      </c>
      <c r="AR11" s="62"/>
      <c r="AS11" s="2" t="s">
        <v>2</v>
      </c>
      <c r="AT11" s="79" t="s">
        <v>26</v>
      </c>
      <c r="AU11" s="193">
        <v>36</v>
      </c>
      <c r="AV11" s="148">
        <v>23</v>
      </c>
      <c r="AW11" s="195">
        <v>0.33333333333333331</v>
      </c>
      <c r="AX11" s="23">
        <v>100256.35503914328</v>
      </c>
      <c r="AY11" s="23">
        <v>66837.57002609552</v>
      </c>
      <c r="AZ11" s="23">
        <v>0</v>
      </c>
      <c r="BA11" s="23">
        <v>-33418.785013047753</v>
      </c>
      <c r="BB11" s="23">
        <v>33418.78501304776</v>
      </c>
      <c r="BD11"/>
      <c r="BE11"/>
      <c r="BF11" s="178"/>
      <c r="BG11" s="219"/>
      <c r="BH11" s="3"/>
      <c r="BI11" s="65"/>
      <c r="BJ11" s="101"/>
    </row>
    <row r="12" spans="1:62" ht="15.6" x14ac:dyDescent="0.3">
      <c r="A12" s="15"/>
      <c r="B12" s="130"/>
      <c r="C12" s="131"/>
      <c r="D12" s="135" t="s">
        <v>18</v>
      </c>
      <c r="E12" s="132">
        <v>46082</v>
      </c>
      <c r="F12" s="173"/>
      <c r="G12" s="133">
        <v>25000</v>
      </c>
      <c r="H12" s="115">
        <v>72</v>
      </c>
      <c r="I12" s="116">
        <v>6</v>
      </c>
      <c r="L12" s="12" t="s">
        <v>1</v>
      </c>
      <c r="M12" s="12" t="s">
        <v>20</v>
      </c>
      <c r="N12" s="144">
        <v>0</v>
      </c>
      <c r="Q12" s="191">
        <v>2033</v>
      </c>
      <c r="R12" s="58">
        <v>3.5000000000000003E-2</v>
      </c>
      <c r="S12" s="192">
        <v>1.2915472468810729</v>
      </c>
      <c r="V12" s="118" t="s">
        <v>2</v>
      </c>
      <c r="W12" s="100" t="s">
        <v>28</v>
      </c>
      <c r="X12" s="100">
        <v>53328</v>
      </c>
      <c r="Y12" s="100">
        <v>55123</v>
      </c>
      <c r="Z12" s="119">
        <v>60</v>
      </c>
      <c r="AA12" s="153">
        <v>1</v>
      </c>
      <c r="AB12" s="185">
        <v>302988.47159887647</v>
      </c>
      <c r="AE12" s="118" t="s">
        <v>2</v>
      </c>
      <c r="AF12" s="118" t="s">
        <v>29</v>
      </c>
      <c r="AG12" s="100">
        <v>45292</v>
      </c>
      <c r="AH12" s="121">
        <v>47453</v>
      </c>
      <c r="AI12" s="122">
        <v>72</v>
      </c>
      <c r="AJ12" s="123">
        <v>45566</v>
      </c>
      <c r="AK12" s="124">
        <v>62</v>
      </c>
      <c r="AL12" s="153">
        <v>1</v>
      </c>
      <c r="AM12" s="5">
        <v>100000</v>
      </c>
      <c r="AN12" s="5">
        <v>1388.8888888888889</v>
      </c>
      <c r="AO12" s="5">
        <v>13888.888888888889</v>
      </c>
      <c r="AP12" s="5">
        <v>86111.111111111109</v>
      </c>
      <c r="AR12" s="62"/>
      <c r="AS12" s="2" t="s">
        <v>2</v>
      </c>
      <c r="AT12" s="79" t="s">
        <v>23</v>
      </c>
      <c r="AU12" s="193">
        <v>24</v>
      </c>
      <c r="AV12" s="148">
        <v>10</v>
      </c>
      <c r="AW12" s="195">
        <v>0.54166666666666663</v>
      </c>
      <c r="AX12" s="23">
        <v>48423.819483906198</v>
      </c>
      <c r="AY12" s="23">
        <v>1883.5064017015684</v>
      </c>
      <c r="AZ12" s="23">
        <v>48423.819483906198</v>
      </c>
      <c r="BA12" s="23">
        <v>-24077.756998491899</v>
      </c>
      <c r="BB12" s="23">
        <v>26229.568887115856</v>
      </c>
      <c r="BD12"/>
      <c r="BE12"/>
      <c r="BF12" s="178"/>
      <c r="BG12" s="219"/>
      <c r="BH12" s="3"/>
      <c r="BI12" s="65"/>
      <c r="BJ12" s="101"/>
    </row>
    <row r="13" spans="1:62" ht="15.6" x14ac:dyDescent="0.3">
      <c r="A13" s="15"/>
      <c r="B13" s="130"/>
      <c r="C13" s="131"/>
      <c r="D13" s="135" t="s">
        <v>21</v>
      </c>
      <c r="E13" s="132">
        <v>46478</v>
      </c>
      <c r="F13" s="173"/>
      <c r="G13" s="133">
        <v>80000</v>
      </c>
      <c r="H13" s="115">
        <v>60</v>
      </c>
      <c r="I13" s="116">
        <v>7</v>
      </c>
      <c r="L13" s="12" t="s">
        <v>1</v>
      </c>
      <c r="M13" s="134" t="s">
        <v>19</v>
      </c>
      <c r="N13" s="144">
        <v>120</v>
      </c>
      <c r="Q13" s="191">
        <v>2034</v>
      </c>
      <c r="R13" s="58">
        <v>3.5000000000000003E-2</v>
      </c>
      <c r="S13" s="192">
        <v>1.3367514005219103</v>
      </c>
      <c r="V13" s="118" t="s">
        <v>2</v>
      </c>
      <c r="W13" s="100" t="s">
        <v>28</v>
      </c>
      <c r="X13" s="100">
        <v>55244</v>
      </c>
      <c r="Y13" s="100">
        <v>57040</v>
      </c>
      <c r="Z13" s="119">
        <v>60</v>
      </c>
      <c r="AA13" s="153">
        <v>1</v>
      </c>
      <c r="AB13" s="185">
        <v>359855.25848686264</v>
      </c>
      <c r="AE13" s="118" t="s">
        <v>2</v>
      </c>
      <c r="AF13" s="118" t="s">
        <v>29</v>
      </c>
      <c r="AG13" s="100">
        <v>45292</v>
      </c>
      <c r="AH13" s="121">
        <v>47453</v>
      </c>
      <c r="AI13" s="122">
        <v>72</v>
      </c>
      <c r="AJ13" s="123">
        <v>45597</v>
      </c>
      <c r="AK13" s="124">
        <v>61</v>
      </c>
      <c r="AL13" s="153">
        <v>1</v>
      </c>
      <c r="AM13" s="5">
        <v>100000</v>
      </c>
      <c r="AN13" s="5">
        <v>1388.8888888888889</v>
      </c>
      <c r="AO13" s="5">
        <v>15277.777777777777</v>
      </c>
      <c r="AP13" s="5">
        <v>84722.222222222219</v>
      </c>
      <c r="AR13" s="62"/>
      <c r="AS13" s="2" t="s">
        <v>2</v>
      </c>
      <c r="AT13" s="79" t="s">
        <v>21</v>
      </c>
      <c r="AU13" s="193">
        <v>60</v>
      </c>
      <c r="AV13" s="148">
        <v>44</v>
      </c>
      <c r="AW13" s="195">
        <v>0.25</v>
      </c>
      <c r="AX13" s="23">
        <v>94099.103487</v>
      </c>
      <c r="AY13" s="23">
        <v>42344.596569150002</v>
      </c>
      <c r="AZ13" s="23">
        <v>0</v>
      </c>
      <c r="BA13" s="23">
        <v>-18819.820697400002</v>
      </c>
      <c r="BB13" s="23">
        <v>23524.775871749996</v>
      </c>
      <c r="BD13"/>
      <c r="BE13"/>
      <c r="BF13" s="178"/>
      <c r="BG13" s="219"/>
      <c r="BH13" s="3"/>
      <c r="BI13" s="65"/>
      <c r="BJ13" s="101"/>
    </row>
    <row r="14" spans="1:62" ht="15.6" x14ac:dyDescent="0.3">
      <c r="A14" s="15"/>
      <c r="B14" s="130"/>
      <c r="C14" s="131"/>
      <c r="D14" s="135" t="s">
        <v>17</v>
      </c>
      <c r="E14" s="132">
        <v>46539</v>
      </c>
      <c r="F14" s="173"/>
      <c r="G14" s="133">
        <v>45000</v>
      </c>
      <c r="H14" s="115">
        <v>60</v>
      </c>
      <c r="I14" s="116">
        <v>7</v>
      </c>
      <c r="K14" s="125"/>
      <c r="L14" s="12" t="s">
        <v>1</v>
      </c>
      <c r="M14" s="134" t="s">
        <v>18</v>
      </c>
      <c r="N14" s="144">
        <v>72</v>
      </c>
      <c r="Q14" s="191">
        <v>2035</v>
      </c>
      <c r="R14" s="58">
        <v>3.5000000000000003E-2</v>
      </c>
      <c r="S14" s="192">
        <v>1.3835376995401771</v>
      </c>
      <c r="V14" s="118" t="s">
        <v>2</v>
      </c>
      <c r="W14" s="100" t="s">
        <v>28</v>
      </c>
      <c r="X14" s="100">
        <v>57162</v>
      </c>
      <c r="Y14" s="100">
        <v>58958</v>
      </c>
      <c r="Z14" s="119">
        <v>60</v>
      </c>
      <c r="AA14" s="153">
        <v>1</v>
      </c>
      <c r="AB14" s="185">
        <v>427395.16251986288</v>
      </c>
      <c r="AE14" s="118" t="s">
        <v>2</v>
      </c>
      <c r="AF14" s="118" t="s">
        <v>29</v>
      </c>
      <c r="AG14" s="100">
        <v>45292</v>
      </c>
      <c r="AH14" s="121">
        <v>47453</v>
      </c>
      <c r="AI14" s="122">
        <v>72</v>
      </c>
      <c r="AJ14" s="123">
        <v>45627</v>
      </c>
      <c r="AK14" s="124">
        <v>60</v>
      </c>
      <c r="AL14" s="153">
        <v>1</v>
      </c>
      <c r="AM14" s="5">
        <v>100000</v>
      </c>
      <c r="AN14" s="5">
        <v>1388.8888888888889</v>
      </c>
      <c r="AO14" s="5">
        <v>16666.666666666668</v>
      </c>
      <c r="AP14" s="5">
        <v>83333.333333333328</v>
      </c>
      <c r="AR14" s="62"/>
      <c r="AS14" s="2" t="s">
        <v>2</v>
      </c>
      <c r="AT14" s="79" t="s">
        <v>29</v>
      </c>
      <c r="AU14" s="193">
        <v>72</v>
      </c>
      <c r="AV14" s="148">
        <v>71</v>
      </c>
      <c r="AW14" s="195">
        <v>0</v>
      </c>
      <c r="AX14" s="23">
        <v>116490.16183500001</v>
      </c>
      <c r="AY14" s="23">
        <v>19415.026972500011</v>
      </c>
      <c r="AZ14" s="23">
        <v>0</v>
      </c>
      <c r="BA14" s="23">
        <v>-19415.026972500003</v>
      </c>
      <c r="BB14" s="23">
        <v>0</v>
      </c>
      <c r="BD14"/>
      <c r="BE14"/>
      <c r="BF14" s="178"/>
      <c r="BG14" s="219"/>
      <c r="BH14" s="3"/>
      <c r="BI14" s="65"/>
      <c r="BJ14" s="101"/>
    </row>
    <row r="15" spans="1:62" ht="15.6" x14ac:dyDescent="0.3">
      <c r="A15" s="15"/>
      <c r="B15" s="130"/>
      <c r="C15" s="131"/>
      <c r="D15" s="135" t="s">
        <v>19</v>
      </c>
      <c r="E15" s="132">
        <v>46569</v>
      </c>
      <c r="F15" s="173"/>
      <c r="G15" s="133">
        <v>25000</v>
      </c>
      <c r="H15" s="115">
        <v>120</v>
      </c>
      <c r="I15" s="116">
        <v>4</v>
      </c>
      <c r="K15" s="125"/>
      <c r="L15" s="12" t="s">
        <v>1</v>
      </c>
      <c r="M15" s="12" t="s">
        <v>17</v>
      </c>
      <c r="N15" s="144">
        <v>60</v>
      </c>
      <c r="Q15" s="191">
        <v>2036</v>
      </c>
      <c r="R15" s="58">
        <v>3.5000000000000003E-2</v>
      </c>
      <c r="S15" s="192">
        <v>1.4319615190240833</v>
      </c>
      <c r="U15" s="188"/>
      <c r="V15" s="118" t="s">
        <v>2</v>
      </c>
      <c r="W15" s="100" t="s">
        <v>26</v>
      </c>
      <c r="X15" s="100">
        <v>45658</v>
      </c>
      <c r="Y15" s="100">
        <v>46722</v>
      </c>
      <c r="Z15" s="119">
        <v>36</v>
      </c>
      <c r="AA15" s="153">
        <v>10</v>
      </c>
      <c r="AB15" s="185">
        <v>75000</v>
      </c>
      <c r="AE15" s="118" t="s">
        <v>2</v>
      </c>
      <c r="AF15" s="118" t="s">
        <v>29</v>
      </c>
      <c r="AG15" s="100">
        <v>45292</v>
      </c>
      <c r="AH15" s="121">
        <v>47453</v>
      </c>
      <c r="AI15" s="122">
        <v>72</v>
      </c>
      <c r="AJ15" s="123">
        <v>45658</v>
      </c>
      <c r="AK15" s="124">
        <v>59</v>
      </c>
      <c r="AL15" s="153">
        <v>1</v>
      </c>
      <c r="AM15" s="5">
        <v>100000</v>
      </c>
      <c r="AN15" s="5">
        <v>1388.8888888888889</v>
      </c>
      <c r="AO15" s="5">
        <v>18055.555555555555</v>
      </c>
      <c r="AP15" s="5">
        <v>81944.444444444438</v>
      </c>
      <c r="AR15" s="62"/>
      <c r="AS15" s="2" t="s">
        <v>1</v>
      </c>
      <c r="AT15" s="79" t="s">
        <v>20</v>
      </c>
      <c r="AU15" s="193">
        <v>0</v>
      </c>
      <c r="AV15" s="148">
        <v>119</v>
      </c>
      <c r="AW15" s="195">
        <v>0</v>
      </c>
      <c r="AX15" s="23">
        <v>50000</v>
      </c>
      <c r="AY15" s="23">
        <v>50000</v>
      </c>
      <c r="AZ15" s="23">
        <v>0</v>
      </c>
      <c r="BA15" s="23">
        <v>0</v>
      </c>
      <c r="BB15" s="23">
        <v>50000</v>
      </c>
      <c r="BD15"/>
      <c r="BE15"/>
      <c r="BF15" s="178"/>
      <c r="BG15" s="219"/>
      <c r="BH15" s="3"/>
      <c r="BI15" s="65"/>
      <c r="BJ15" s="101"/>
    </row>
    <row r="16" spans="1:62" ht="15.6" x14ac:dyDescent="0.3">
      <c r="A16" s="15"/>
      <c r="B16" s="130"/>
      <c r="C16" s="131"/>
      <c r="D16" s="135"/>
      <c r="E16" s="132"/>
      <c r="F16" s="173"/>
      <c r="G16" s="133"/>
      <c r="H16" s="115"/>
      <c r="I16" s="116"/>
      <c r="K16" s="125"/>
      <c r="L16" s="12" t="s">
        <v>1</v>
      </c>
      <c r="M16" s="12" t="s">
        <v>102</v>
      </c>
      <c r="N16" s="144">
        <v>120</v>
      </c>
      <c r="Q16" s="191">
        <v>2037</v>
      </c>
      <c r="R16" s="58">
        <v>3.5000000000000003E-2</v>
      </c>
      <c r="S16" s="192">
        <v>1.4820801721899262</v>
      </c>
      <c r="V16" s="118" t="s">
        <v>2</v>
      </c>
      <c r="W16" s="100" t="s">
        <v>26</v>
      </c>
      <c r="X16" s="100">
        <v>46753</v>
      </c>
      <c r="Y16" s="100">
        <v>47818</v>
      </c>
      <c r="Z16" s="119">
        <v>36</v>
      </c>
      <c r="AA16" s="153">
        <v>10</v>
      </c>
      <c r="AB16" s="185">
        <v>81954.524999999994</v>
      </c>
      <c r="AE16" s="118" t="s">
        <v>2</v>
      </c>
      <c r="AF16" s="118" t="s">
        <v>29</v>
      </c>
      <c r="AG16" s="100">
        <v>45292</v>
      </c>
      <c r="AH16" s="121">
        <v>47453</v>
      </c>
      <c r="AI16" s="122">
        <v>72</v>
      </c>
      <c r="AJ16" s="123">
        <v>45689</v>
      </c>
      <c r="AK16" s="124">
        <v>58</v>
      </c>
      <c r="AL16" s="153">
        <v>1</v>
      </c>
      <c r="AM16" s="5">
        <v>100000</v>
      </c>
      <c r="AN16" s="5">
        <v>1388.8888888888889</v>
      </c>
      <c r="AO16" s="5">
        <v>19444.444444444445</v>
      </c>
      <c r="AP16" s="5">
        <v>80555.555555555562</v>
      </c>
      <c r="AR16" s="62"/>
      <c r="AS16" s="2" t="s">
        <v>1</v>
      </c>
      <c r="AT16" s="79" t="s">
        <v>17</v>
      </c>
      <c r="AU16" s="193">
        <v>60</v>
      </c>
      <c r="AV16" s="148">
        <v>42</v>
      </c>
      <c r="AW16" s="195">
        <v>0.28333333333333333</v>
      </c>
      <c r="AX16" s="23">
        <v>52930.745711437499</v>
      </c>
      <c r="AY16" s="23">
        <v>25583.193760528127</v>
      </c>
      <c r="AZ16" s="23">
        <v>0</v>
      </c>
      <c r="BA16" s="23">
        <v>-10586.149142287497</v>
      </c>
      <c r="BB16" s="23">
        <v>14997.04461824063</v>
      </c>
      <c r="BD16"/>
      <c r="BE16"/>
      <c r="BF16" s="178"/>
      <c r="BG16" s="219"/>
      <c r="BH16" s="3"/>
      <c r="BI16" s="65"/>
      <c r="BJ16" s="101"/>
    </row>
    <row r="17" spans="1:61" s="101" customFormat="1" ht="15.6" x14ac:dyDescent="0.3">
      <c r="A17" s="15"/>
      <c r="B17" s="130"/>
      <c r="C17" s="131"/>
      <c r="D17" s="135"/>
      <c r="E17" s="132"/>
      <c r="F17" s="173"/>
      <c r="G17" s="133"/>
      <c r="H17" s="115"/>
      <c r="I17" s="116"/>
      <c r="J17" s="2"/>
      <c r="K17" s="125"/>
      <c r="L17" s="12" t="s">
        <v>1</v>
      </c>
      <c r="M17" s="12" t="s">
        <v>103</v>
      </c>
      <c r="N17" s="144">
        <v>120</v>
      </c>
      <c r="O17" s="2"/>
      <c r="P17" s="2"/>
      <c r="Q17" s="191">
        <v>2038</v>
      </c>
      <c r="R17" s="58">
        <v>3.5000000000000003E-2</v>
      </c>
      <c r="S17" s="192">
        <v>1.5339529782165735</v>
      </c>
      <c r="T17" s="2"/>
      <c r="U17" s="2"/>
      <c r="V17" s="118" t="s">
        <v>2</v>
      </c>
      <c r="W17" s="100" t="s">
        <v>26</v>
      </c>
      <c r="X17" s="100">
        <v>47849</v>
      </c>
      <c r="Y17" s="100">
        <v>48914</v>
      </c>
      <c r="Z17" s="119">
        <v>36</v>
      </c>
      <c r="AA17" s="153">
        <v>10</v>
      </c>
      <c r="AB17" s="185">
        <v>90425.488124418756</v>
      </c>
      <c r="AC17" s="2"/>
      <c r="AD17" s="2"/>
      <c r="AE17" s="118" t="s">
        <v>2</v>
      </c>
      <c r="AF17" s="118" t="s">
        <v>29</v>
      </c>
      <c r="AG17" s="100">
        <v>45292</v>
      </c>
      <c r="AH17" s="121">
        <v>47453</v>
      </c>
      <c r="AI17" s="122">
        <v>72</v>
      </c>
      <c r="AJ17" s="123">
        <v>45717</v>
      </c>
      <c r="AK17" s="124">
        <v>57</v>
      </c>
      <c r="AL17" s="153">
        <v>1</v>
      </c>
      <c r="AM17" s="5">
        <v>100000</v>
      </c>
      <c r="AN17" s="5">
        <v>1388.8888888888889</v>
      </c>
      <c r="AO17" s="5">
        <v>20833.333333333332</v>
      </c>
      <c r="AP17" s="5">
        <v>79166.666666666672</v>
      </c>
      <c r="AQ17" s="81"/>
      <c r="AR17" s="62"/>
      <c r="AS17" s="2" t="s">
        <v>1</v>
      </c>
      <c r="AT17" s="79" t="s">
        <v>18</v>
      </c>
      <c r="AU17" s="193">
        <v>72</v>
      </c>
      <c r="AV17" s="148">
        <v>45</v>
      </c>
      <c r="AW17" s="195">
        <v>0.3611111111111111</v>
      </c>
      <c r="AX17" s="23">
        <v>30288.148934878122</v>
      </c>
      <c r="AY17" s="23">
        <v>15985.411937852343</v>
      </c>
      <c r="AZ17" s="23">
        <v>0</v>
      </c>
      <c r="BA17" s="23">
        <v>-5048.0248224796869</v>
      </c>
      <c r="BB17" s="23">
        <v>10937.387115372654</v>
      </c>
      <c r="BC17" s="193"/>
      <c r="BD17"/>
      <c r="BE17"/>
      <c r="BF17" s="178"/>
      <c r="BG17" s="219"/>
      <c r="BH17" s="3"/>
      <c r="BI17" s="65"/>
    </row>
    <row r="18" spans="1:61" s="101" customFormat="1" ht="15.6" x14ac:dyDescent="0.3">
      <c r="A18" s="15"/>
      <c r="B18" s="130"/>
      <c r="C18" s="131"/>
      <c r="D18" s="12"/>
      <c r="E18" s="132"/>
      <c r="F18" s="173"/>
      <c r="G18" s="133"/>
      <c r="H18" s="115"/>
      <c r="I18" s="116"/>
      <c r="J18" s="2"/>
      <c r="K18" s="2"/>
      <c r="L18" s="12"/>
      <c r="M18" s="134"/>
      <c r="N18" s="143"/>
      <c r="O18" s="2"/>
      <c r="P18" s="2"/>
      <c r="Q18" s="191">
        <v>2039</v>
      </c>
      <c r="R18" s="58">
        <v>3.5000000000000003E-2</v>
      </c>
      <c r="S18" s="192">
        <v>1.5876413324541534</v>
      </c>
      <c r="T18" s="2"/>
      <c r="U18" s="2"/>
      <c r="V18" s="118" t="s">
        <v>2</v>
      </c>
      <c r="W18" s="100" t="s">
        <v>26</v>
      </c>
      <c r="X18" s="100">
        <v>48945</v>
      </c>
      <c r="Y18" s="100">
        <v>50010</v>
      </c>
      <c r="Z18" s="119">
        <v>36</v>
      </c>
      <c r="AA18" s="153">
        <v>10</v>
      </c>
      <c r="AB18" s="185">
        <v>100256.35503914328</v>
      </c>
      <c r="AC18" s="2"/>
      <c r="AD18" s="2"/>
      <c r="AE18" s="118" t="s">
        <v>2</v>
      </c>
      <c r="AF18" s="118" t="s">
        <v>29</v>
      </c>
      <c r="AG18" s="100">
        <v>45292</v>
      </c>
      <c r="AH18" s="121">
        <v>47453</v>
      </c>
      <c r="AI18" s="122">
        <v>72</v>
      </c>
      <c r="AJ18" s="123">
        <v>45748</v>
      </c>
      <c r="AK18" s="124">
        <v>56</v>
      </c>
      <c r="AL18" s="153">
        <v>1</v>
      </c>
      <c r="AM18" s="5">
        <v>100000</v>
      </c>
      <c r="AN18" s="5">
        <v>1388.8888888888889</v>
      </c>
      <c r="AO18" s="5">
        <v>22222.222222222223</v>
      </c>
      <c r="AP18" s="5">
        <v>77777.777777777781</v>
      </c>
      <c r="AQ18" s="81"/>
      <c r="AR18" s="62"/>
      <c r="AS18" s="2" t="s">
        <v>1</v>
      </c>
      <c r="AT18" s="79" t="s">
        <v>19</v>
      </c>
      <c r="AU18" s="193">
        <v>120</v>
      </c>
      <c r="AV18" s="148">
        <v>101</v>
      </c>
      <c r="AW18" s="195">
        <v>0.15</v>
      </c>
      <c r="AX18" s="23">
        <v>25000</v>
      </c>
      <c r="AY18" s="23">
        <v>6250</v>
      </c>
      <c r="AZ18" s="23">
        <v>0</v>
      </c>
      <c r="BA18" s="23">
        <v>-2500</v>
      </c>
      <c r="BB18" s="23">
        <v>3750</v>
      </c>
      <c r="BC18" s="193"/>
      <c r="BD18"/>
      <c r="BE18"/>
      <c r="BF18" s="178"/>
      <c r="BG18" s="219"/>
      <c r="BH18" s="3"/>
      <c r="BI18" s="65"/>
    </row>
    <row r="19" spans="1:61" s="101" customFormat="1" ht="15.6" x14ac:dyDescent="0.3">
      <c r="A19" s="15"/>
      <c r="B19" s="130"/>
      <c r="C19" s="131"/>
      <c r="D19" s="136"/>
      <c r="E19" s="132"/>
      <c r="F19" s="173"/>
      <c r="G19" s="133"/>
      <c r="H19" s="115"/>
      <c r="I19" s="116"/>
      <c r="J19" s="2"/>
      <c r="K19" s="2"/>
      <c r="L19" s="12"/>
      <c r="M19" s="134"/>
      <c r="N19" s="143"/>
      <c r="O19" s="2"/>
      <c r="P19" s="2"/>
      <c r="Q19" s="191">
        <v>2040</v>
      </c>
      <c r="R19" s="58">
        <v>3.5000000000000003E-2</v>
      </c>
      <c r="S19" s="192">
        <v>1.6432087790900487</v>
      </c>
      <c r="T19" s="2"/>
      <c r="U19" s="2"/>
      <c r="V19" s="118" t="s">
        <v>2</v>
      </c>
      <c r="W19" s="100" t="s">
        <v>26</v>
      </c>
      <c r="X19" s="100">
        <v>50041</v>
      </c>
      <c r="Y19" s="100">
        <v>51105</v>
      </c>
      <c r="Z19" s="119">
        <v>36</v>
      </c>
      <c r="AA19" s="153">
        <v>10</v>
      </c>
      <c r="AB19" s="185">
        <v>111156.01291424446</v>
      </c>
      <c r="AC19" s="2"/>
      <c r="AD19" s="2"/>
      <c r="AE19" s="118" t="s">
        <v>2</v>
      </c>
      <c r="AF19" s="118" t="s">
        <v>29</v>
      </c>
      <c r="AG19" s="100">
        <v>45292</v>
      </c>
      <c r="AH19" s="121">
        <v>47453</v>
      </c>
      <c r="AI19" s="122">
        <v>72</v>
      </c>
      <c r="AJ19" s="123">
        <v>45778</v>
      </c>
      <c r="AK19" s="124">
        <v>55</v>
      </c>
      <c r="AL19" s="153">
        <v>1</v>
      </c>
      <c r="AM19" s="5">
        <v>100000</v>
      </c>
      <c r="AN19" s="5">
        <v>1388.8888888888889</v>
      </c>
      <c r="AO19" s="5">
        <v>23611.111111111113</v>
      </c>
      <c r="AP19" s="5">
        <v>76388.888888888891</v>
      </c>
      <c r="AQ19" s="81"/>
      <c r="AR19" s="62"/>
      <c r="AS19" s="2"/>
      <c r="AT19" s="79"/>
      <c r="AU19" s="193"/>
      <c r="AV19" s="148"/>
      <c r="AW19" s="195"/>
      <c r="AX19" s="23"/>
      <c r="AY19" s="23"/>
      <c r="AZ19" s="23"/>
      <c r="BA19" s="23"/>
      <c r="BB19" s="23"/>
      <c r="BC19" s="193"/>
      <c r="BD19"/>
      <c r="BE19"/>
      <c r="BF19" s="178"/>
      <c r="BG19" s="219"/>
      <c r="BH19" s="3"/>
      <c r="BI19" s="65"/>
    </row>
    <row r="20" spans="1:61" s="101" customFormat="1" ht="15.6" x14ac:dyDescent="0.3">
      <c r="A20" s="15"/>
      <c r="B20" s="130"/>
      <c r="C20" s="131"/>
      <c r="D20" s="136"/>
      <c r="E20" s="132"/>
      <c r="F20" s="173"/>
      <c r="G20" s="133"/>
      <c r="H20" s="115"/>
      <c r="I20" s="116"/>
      <c r="J20" s="2"/>
      <c r="K20" s="2"/>
      <c r="L20" s="12"/>
      <c r="M20" s="134"/>
      <c r="N20" s="144"/>
      <c r="O20" s="2"/>
      <c r="P20" s="2"/>
      <c r="Q20" s="191">
        <v>2041</v>
      </c>
      <c r="R20" s="58">
        <v>3.5000000000000003E-2</v>
      </c>
      <c r="S20" s="192">
        <v>1.7007210863582003</v>
      </c>
      <c r="T20" s="2"/>
      <c r="U20" s="2"/>
      <c r="V20" s="118" t="s">
        <v>2</v>
      </c>
      <c r="W20" s="100" t="s">
        <v>26</v>
      </c>
      <c r="X20" s="100">
        <v>51136</v>
      </c>
      <c r="Y20" s="100">
        <v>52201</v>
      </c>
      <c r="Z20" s="119">
        <v>36</v>
      </c>
      <c r="AA20" s="153">
        <v>10</v>
      </c>
      <c r="AB20" s="185">
        <v>123240.65843175365</v>
      </c>
      <c r="AC20" s="2"/>
      <c r="AD20" s="2"/>
      <c r="AE20" s="118" t="s">
        <v>2</v>
      </c>
      <c r="AF20" s="118" t="s">
        <v>29</v>
      </c>
      <c r="AG20" s="100">
        <v>45292</v>
      </c>
      <c r="AH20" s="121">
        <v>47453</v>
      </c>
      <c r="AI20" s="122">
        <v>72</v>
      </c>
      <c r="AJ20" s="123">
        <v>45809</v>
      </c>
      <c r="AK20" s="124">
        <v>54</v>
      </c>
      <c r="AL20" s="153">
        <v>1</v>
      </c>
      <c r="AM20" s="5">
        <v>100000</v>
      </c>
      <c r="AN20" s="5">
        <v>1388.8888888888889</v>
      </c>
      <c r="AO20" s="5">
        <v>25000</v>
      </c>
      <c r="AP20" s="5">
        <v>75000</v>
      </c>
      <c r="AQ20" s="81"/>
      <c r="AR20" s="62"/>
      <c r="AS20" s="2"/>
      <c r="AT20" s="79"/>
      <c r="AU20" s="193"/>
      <c r="AV20" s="148"/>
      <c r="AW20" s="195"/>
      <c r="AX20" s="23"/>
      <c r="AY20" s="23"/>
      <c r="AZ20" s="23"/>
      <c r="BA20" s="23"/>
      <c r="BB20" s="23"/>
      <c r="BC20" s="193"/>
      <c r="BD20"/>
      <c r="BE20"/>
      <c r="BF20" s="178"/>
      <c r="BG20" s="219"/>
      <c r="BH20" s="3"/>
      <c r="BI20" s="65"/>
    </row>
    <row r="21" spans="1:61" s="101" customFormat="1" ht="15.6" x14ac:dyDescent="0.3">
      <c r="A21" s="15"/>
      <c r="B21" s="130"/>
      <c r="C21" s="131"/>
      <c r="D21" s="136"/>
      <c r="E21" s="132"/>
      <c r="F21" s="173"/>
      <c r="G21" s="133"/>
      <c r="H21" s="115"/>
      <c r="I21" s="116"/>
      <c r="J21" s="2"/>
      <c r="K21" s="2"/>
      <c r="L21" s="12"/>
      <c r="M21" s="134"/>
      <c r="N21" s="144"/>
      <c r="O21" s="2"/>
      <c r="P21" s="2"/>
      <c r="Q21" s="191">
        <v>2042</v>
      </c>
      <c r="R21" s="58">
        <v>3.5000000000000003E-2</v>
      </c>
      <c r="S21" s="192">
        <v>1.7602463243807371</v>
      </c>
      <c r="T21" s="2"/>
      <c r="U21" s="2"/>
      <c r="V21" s="118" t="s">
        <v>2</v>
      </c>
      <c r="W21" s="100" t="s">
        <v>26</v>
      </c>
      <c r="X21" s="100">
        <v>52232</v>
      </c>
      <c r="Y21" s="100">
        <v>53297</v>
      </c>
      <c r="Z21" s="119">
        <v>36</v>
      </c>
      <c r="AA21" s="153">
        <v>10</v>
      </c>
      <c r="AB21" s="185">
        <v>136639.12093005469</v>
      </c>
      <c r="AC21" s="2"/>
      <c r="AD21" s="2"/>
      <c r="AE21" s="118" t="s">
        <v>2</v>
      </c>
      <c r="AF21" s="118" t="s">
        <v>29</v>
      </c>
      <c r="AG21" s="100">
        <v>45292</v>
      </c>
      <c r="AH21" s="121">
        <v>47453</v>
      </c>
      <c r="AI21" s="122">
        <v>72</v>
      </c>
      <c r="AJ21" s="123">
        <v>45839</v>
      </c>
      <c r="AK21" s="124">
        <v>53</v>
      </c>
      <c r="AL21" s="153">
        <v>1</v>
      </c>
      <c r="AM21" s="5">
        <v>100000</v>
      </c>
      <c r="AN21" s="5">
        <v>1388.8888888888889</v>
      </c>
      <c r="AO21" s="5">
        <v>26388.888888888891</v>
      </c>
      <c r="AP21" s="5">
        <v>73611.111111111109</v>
      </c>
      <c r="AQ21" s="81"/>
      <c r="AR21" s="62"/>
      <c r="AS21" s="2"/>
      <c r="AT21" s="79"/>
      <c r="AU21" s="193"/>
      <c r="AV21" s="148"/>
      <c r="AW21" s="195"/>
      <c r="AX21" s="23"/>
      <c r="AY21" s="23"/>
      <c r="AZ21" s="23"/>
      <c r="BA21" s="23"/>
      <c r="BB21" s="23"/>
      <c r="BC21" s="193"/>
      <c r="BD21"/>
      <c r="BE21"/>
      <c r="BF21" s="178"/>
      <c r="BG21" s="219"/>
      <c r="BH21" s="3"/>
      <c r="BI21" s="65"/>
    </row>
    <row r="22" spans="1:61" s="101" customFormat="1" ht="15.6" x14ac:dyDescent="0.3">
      <c r="A22" s="15"/>
      <c r="B22" s="130"/>
      <c r="C22" s="131"/>
      <c r="D22" s="136"/>
      <c r="E22" s="132"/>
      <c r="F22" s="173"/>
      <c r="G22" s="133"/>
      <c r="H22" s="115"/>
      <c r="I22" s="116"/>
      <c r="J22" s="2"/>
      <c r="K22" s="2"/>
      <c r="L22" s="12"/>
      <c r="M22" s="12"/>
      <c r="N22" s="143"/>
      <c r="O22" s="2"/>
      <c r="P22" s="2"/>
      <c r="Q22" s="191">
        <v>2043</v>
      </c>
      <c r="R22" s="58">
        <v>3.5000000000000003E-2</v>
      </c>
      <c r="S22" s="192">
        <v>1.8218549457340627</v>
      </c>
      <c r="T22" s="2"/>
      <c r="U22" s="2"/>
      <c r="V22" s="118" t="s">
        <v>2</v>
      </c>
      <c r="W22" s="100" t="s">
        <v>26</v>
      </c>
      <c r="X22" s="100">
        <v>53328</v>
      </c>
      <c r="Y22" s="100">
        <v>54393</v>
      </c>
      <c r="Z22" s="119">
        <v>36</v>
      </c>
      <c r="AA22" s="153">
        <v>10</v>
      </c>
      <c r="AB22" s="185">
        <v>151494.23579943823</v>
      </c>
      <c r="AC22" s="2"/>
      <c r="AD22" s="2"/>
      <c r="AE22" s="118" t="s">
        <v>2</v>
      </c>
      <c r="AF22" s="118" t="s">
        <v>29</v>
      </c>
      <c r="AG22" s="100">
        <v>45292</v>
      </c>
      <c r="AH22" s="121">
        <v>47453</v>
      </c>
      <c r="AI22" s="122">
        <v>72</v>
      </c>
      <c r="AJ22" s="123">
        <v>45870</v>
      </c>
      <c r="AK22" s="124">
        <v>52</v>
      </c>
      <c r="AL22" s="153">
        <v>1</v>
      </c>
      <c r="AM22" s="5">
        <v>100000</v>
      </c>
      <c r="AN22" s="5">
        <v>1388.8888888888889</v>
      </c>
      <c r="AO22" s="5">
        <v>27777.777777777777</v>
      </c>
      <c r="AP22" s="5">
        <v>72222.222222222219</v>
      </c>
      <c r="AQ22" s="81"/>
      <c r="AR22" s="62"/>
      <c r="AS22" s="2"/>
      <c r="AT22" s="79"/>
      <c r="AU22" s="193"/>
      <c r="AV22" s="148"/>
      <c r="AW22" s="195"/>
      <c r="AX22" s="23"/>
      <c r="AY22" s="23"/>
      <c r="AZ22" s="23"/>
      <c r="BA22" s="23"/>
      <c r="BB22" s="23"/>
      <c r="BC22" s="193"/>
      <c r="BD22"/>
      <c r="BE22"/>
      <c r="BF22" s="178"/>
      <c r="BG22" s="219"/>
      <c r="BH22" s="3"/>
      <c r="BI22" s="65"/>
    </row>
    <row r="23" spans="1:61" s="101" customFormat="1" ht="15.6" x14ac:dyDescent="0.3">
      <c r="A23" s="15"/>
      <c r="B23" s="130"/>
      <c r="C23" s="131"/>
      <c r="D23" s="136"/>
      <c r="E23" s="132"/>
      <c r="F23" s="173"/>
      <c r="G23" s="133"/>
      <c r="H23" s="115"/>
      <c r="I23" s="116"/>
      <c r="J23" s="2"/>
      <c r="K23" s="2"/>
      <c r="L23" s="12"/>
      <c r="M23" s="12"/>
      <c r="N23" s="144"/>
      <c r="O23" s="2"/>
      <c r="P23" s="2"/>
      <c r="Q23" s="191">
        <v>2044</v>
      </c>
      <c r="R23" s="58">
        <v>3.5000000000000003E-2</v>
      </c>
      <c r="S23" s="192">
        <v>1.8856198688347547</v>
      </c>
      <c r="T23" s="2"/>
      <c r="U23" s="2"/>
      <c r="V23" s="118" t="s">
        <v>2</v>
      </c>
      <c r="W23" s="100" t="s">
        <v>26</v>
      </c>
      <c r="X23" s="100">
        <v>54424</v>
      </c>
      <c r="Y23" s="100">
        <v>55488</v>
      </c>
      <c r="Z23" s="119">
        <v>36</v>
      </c>
      <c r="AA23" s="153">
        <v>10</v>
      </c>
      <c r="AB23" s="185">
        <v>167964.36719030209</v>
      </c>
      <c r="AC23" s="2"/>
      <c r="AD23" s="2"/>
      <c r="AE23" s="118" t="s">
        <v>2</v>
      </c>
      <c r="AF23" s="118" t="s">
        <v>29</v>
      </c>
      <c r="AG23" s="100">
        <v>45292</v>
      </c>
      <c r="AH23" s="121">
        <v>47453</v>
      </c>
      <c r="AI23" s="122">
        <v>72</v>
      </c>
      <c r="AJ23" s="123">
        <v>45901</v>
      </c>
      <c r="AK23" s="124">
        <v>51</v>
      </c>
      <c r="AL23" s="153">
        <v>1</v>
      </c>
      <c r="AM23" s="5">
        <v>100000</v>
      </c>
      <c r="AN23" s="5">
        <v>1388.8888888888889</v>
      </c>
      <c r="AO23" s="5">
        <v>29166.666666666668</v>
      </c>
      <c r="AP23" s="5">
        <v>70833.333333333328</v>
      </c>
      <c r="AQ23" s="81"/>
      <c r="AR23" s="62"/>
      <c r="AS23" s="2"/>
      <c r="AT23" s="79"/>
      <c r="AU23" s="193"/>
      <c r="AV23" s="148"/>
      <c r="AW23" s="195"/>
      <c r="AX23" s="23"/>
      <c r="AY23" s="23"/>
      <c r="AZ23" s="23"/>
      <c r="BA23" s="23"/>
      <c r="BB23" s="23"/>
      <c r="BC23" s="193"/>
      <c r="BD23"/>
      <c r="BE23"/>
      <c r="BF23" s="178"/>
      <c r="BG23" s="219"/>
      <c r="BH23" s="3"/>
      <c r="BI23" s="65"/>
    </row>
    <row r="24" spans="1:61" s="101" customFormat="1" ht="15.6" x14ac:dyDescent="0.3">
      <c r="A24" s="15"/>
      <c r="B24" s="130"/>
      <c r="C24" s="131"/>
      <c r="D24" s="132"/>
      <c r="E24" s="132"/>
      <c r="F24" s="173"/>
      <c r="G24" s="133"/>
      <c r="H24" s="115"/>
      <c r="I24" s="116"/>
      <c r="J24" s="2"/>
      <c r="K24" s="2"/>
      <c r="L24" s="12"/>
      <c r="M24" s="12"/>
      <c r="N24" s="144"/>
      <c r="O24" s="2"/>
      <c r="P24" s="2"/>
      <c r="Q24" s="191">
        <v>2045</v>
      </c>
      <c r="R24" s="58">
        <v>3.5000000000000003E-2</v>
      </c>
      <c r="S24" s="192">
        <v>1.9516165642439709</v>
      </c>
      <c r="T24" s="2"/>
      <c r="U24" s="2"/>
      <c r="V24" s="118" t="s">
        <v>2</v>
      </c>
      <c r="W24" s="100" t="s">
        <v>26</v>
      </c>
      <c r="X24" s="100">
        <v>55519</v>
      </c>
      <c r="Y24" s="100">
        <v>56584</v>
      </c>
      <c r="Z24" s="119">
        <v>36</v>
      </c>
      <c r="AA24" s="153">
        <v>10</v>
      </c>
      <c r="AB24" s="185">
        <v>186225.09626695138</v>
      </c>
      <c r="AC24" s="2"/>
      <c r="AD24" s="2"/>
      <c r="AE24" s="118" t="s">
        <v>2</v>
      </c>
      <c r="AF24" s="118" t="s">
        <v>29</v>
      </c>
      <c r="AG24" s="100">
        <v>45292</v>
      </c>
      <c r="AH24" s="121">
        <v>47453</v>
      </c>
      <c r="AI24" s="122">
        <v>72</v>
      </c>
      <c r="AJ24" s="123">
        <v>45931</v>
      </c>
      <c r="AK24" s="124">
        <v>50</v>
      </c>
      <c r="AL24" s="153">
        <v>1</v>
      </c>
      <c r="AM24" s="5">
        <v>100000</v>
      </c>
      <c r="AN24" s="5">
        <v>1388.8888888888889</v>
      </c>
      <c r="AO24" s="5">
        <v>30555.555555555555</v>
      </c>
      <c r="AP24" s="5">
        <v>69444.444444444438</v>
      </c>
      <c r="AQ24" s="81"/>
      <c r="AR24" s="62"/>
      <c r="AS24" s="2"/>
      <c r="AT24" s="79"/>
      <c r="AU24" s="193"/>
      <c r="AV24" s="148"/>
      <c r="AW24" s="195"/>
      <c r="AX24" s="23"/>
      <c r="AY24" s="23"/>
      <c r="AZ24" s="23"/>
      <c r="BA24" s="23"/>
      <c r="BB24" s="23"/>
      <c r="BC24" s="193"/>
      <c r="BD24"/>
      <c r="BE24"/>
      <c r="BF24" s="178"/>
      <c r="BG24" s="219"/>
      <c r="BH24" s="3"/>
      <c r="BI24" s="65"/>
    </row>
    <row r="25" spans="1:61" s="101" customFormat="1" ht="15.6" x14ac:dyDescent="0.3">
      <c r="A25" s="15"/>
      <c r="B25" s="130"/>
      <c r="C25" s="131"/>
      <c r="D25" s="132"/>
      <c r="E25" s="132"/>
      <c r="F25" s="173"/>
      <c r="G25" s="133"/>
      <c r="H25" s="115"/>
      <c r="I25" s="116"/>
      <c r="J25" s="2"/>
      <c r="K25" s="2"/>
      <c r="L25" s="12"/>
      <c r="M25" s="12"/>
      <c r="N25" s="144"/>
      <c r="O25" s="59"/>
      <c r="P25" s="2"/>
      <c r="Q25" s="191">
        <v>2046</v>
      </c>
      <c r="R25" s="58">
        <v>3.5000000000000003E-2</v>
      </c>
      <c r="S25" s="192">
        <v>2.0199231439925098</v>
      </c>
      <c r="T25" s="2"/>
      <c r="U25" s="2"/>
      <c r="V25" s="118" t="s">
        <v>2</v>
      </c>
      <c r="W25" s="100" t="s">
        <v>26</v>
      </c>
      <c r="X25" s="100">
        <v>56615</v>
      </c>
      <c r="Y25" s="100">
        <v>57680</v>
      </c>
      <c r="Z25" s="119">
        <v>36</v>
      </c>
      <c r="AA25" s="153">
        <v>10</v>
      </c>
      <c r="AB25" s="185">
        <v>206471.0930047647</v>
      </c>
      <c r="AC25" s="2"/>
      <c r="AD25" s="2"/>
      <c r="AE25" s="118" t="s">
        <v>2</v>
      </c>
      <c r="AF25" s="118" t="s">
        <v>29</v>
      </c>
      <c r="AG25" s="100">
        <v>45292</v>
      </c>
      <c r="AH25" s="121">
        <v>47453</v>
      </c>
      <c r="AI25" s="122">
        <v>72</v>
      </c>
      <c r="AJ25" s="123">
        <v>45962</v>
      </c>
      <c r="AK25" s="124">
        <v>49</v>
      </c>
      <c r="AL25" s="153">
        <v>1</v>
      </c>
      <c r="AM25" s="5">
        <v>100000</v>
      </c>
      <c r="AN25" s="5">
        <v>1388.8888888888889</v>
      </c>
      <c r="AO25" s="5">
        <v>31944.444444444445</v>
      </c>
      <c r="AP25" s="5">
        <v>68055.555555555562</v>
      </c>
      <c r="AQ25" s="81"/>
      <c r="AR25" s="62"/>
      <c r="AS25" s="2"/>
      <c r="AT25" s="79"/>
      <c r="AU25" s="193"/>
      <c r="AV25" s="148"/>
      <c r="AW25" s="195"/>
      <c r="AX25" s="23"/>
      <c r="AY25" s="23"/>
      <c r="AZ25" s="23"/>
      <c r="BA25" s="23"/>
      <c r="BB25" s="23"/>
      <c r="BC25" s="193"/>
      <c r="BD25"/>
      <c r="BE25"/>
      <c r="BF25" s="178"/>
      <c r="BG25" s="219"/>
      <c r="BH25" s="3"/>
      <c r="BI25" s="65"/>
    </row>
    <row r="26" spans="1:61" s="101" customFormat="1" ht="15.6" x14ac:dyDescent="0.3">
      <c r="A26" s="15"/>
      <c r="B26" s="130"/>
      <c r="C26" s="131"/>
      <c r="D26" s="132"/>
      <c r="E26" s="132"/>
      <c r="F26" s="173"/>
      <c r="G26" s="133"/>
      <c r="H26" s="115"/>
      <c r="I26" s="116"/>
      <c r="J26" s="2"/>
      <c r="K26" s="2"/>
      <c r="L26" s="12"/>
      <c r="M26" s="12"/>
      <c r="N26" s="144"/>
      <c r="O26" s="126"/>
      <c r="P26" s="126"/>
      <c r="Q26" s="191">
        <v>2047</v>
      </c>
      <c r="R26" s="58">
        <v>3.5000000000000003E-2</v>
      </c>
      <c r="S26" s="192">
        <v>2.0906204540322477</v>
      </c>
      <c r="T26" s="2"/>
      <c r="U26" s="2"/>
      <c r="V26" s="118" t="s">
        <v>2</v>
      </c>
      <c r="W26" s="100" t="s">
        <v>26</v>
      </c>
      <c r="X26" s="100">
        <v>57711</v>
      </c>
      <c r="Y26" s="100">
        <v>58776</v>
      </c>
      <c r="Z26" s="119">
        <v>36</v>
      </c>
      <c r="AA26" s="153">
        <v>10</v>
      </c>
      <c r="AB26" s="185">
        <v>228918.19148517004</v>
      </c>
      <c r="AC26" s="2"/>
      <c r="AD26" s="2"/>
      <c r="AE26" s="118" t="s">
        <v>2</v>
      </c>
      <c r="AF26" s="118" t="s">
        <v>29</v>
      </c>
      <c r="AG26" s="100">
        <v>45292</v>
      </c>
      <c r="AH26" s="121">
        <v>47453</v>
      </c>
      <c r="AI26" s="122">
        <v>72</v>
      </c>
      <c r="AJ26" s="123">
        <v>45992</v>
      </c>
      <c r="AK26" s="124">
        <v>48</v>
      </c>
      <c r="AL26" s="153">
        <v>1</v>
      </c>
      <c r="AM26" s="5">
        <v>100000</v>
      </c>
      <c r="AN26" s="5">
        <v>1388.8888888888889</v>
      </c>
      <c r="AO26" s="5">
        <v>33333.333333333336</v>
      </c>
      <c r="AP26" s="5">
        <v>66666.666666666657</v>
      </c>
      <c r="AQ26" s="81"/>
      <c r="AR26" s="62"/>
      <c r="AS26" s="2"/>
      <c r="AT26" s="79"/>
      <c r="AU26" s="193"/>
      <c r="AV26" s="148"/>
      <c r="AW26" s="195"/>
      <c r="AX26" s="23"/>
      <c r="AY26" s="23"/>
      <c r="AZ26" s="23"/>
      <c r="BA26" s="23"/>
      <c r="BB26" s="23"/>
      <c r="BC26" s="193"/>
      <c r="BD26"/>
      <c r="BE26"/>
      <c r="BF26" s="178"/>
      <c r="BG26" s="219"/>
      <c r="BH26" s="3"/>
      <c r="BI26" s="65"/>
    </row>
    <row r="27" spans="1:61" s="101" customFormat="1" ht="15.6" x14ac:dyDescent="0.3">
      <c r="A27" s="15"/>
      <c r="B27" s="130"/>
      <c r="C27" s="131"/>
      <c r="D27" s="132"/>
      <c r="E27" s="132"/>
      <c r="F27" s="173"/>
      <c r="G27" s="133"/>
      <c r="H27" s="115"/>
      <c r="I27" s="116"/>
      <c r="J27" s="2"/>
      <c r="K27" s="2"/>
      <c r="L27" s="12"/>
      <c r="M27" s="12"/>
      <c r="N27" s="144"/>
      <c r="O27" s="126"/>
      <c r="P27" s="126"/>
      <c r="Q27" s="191">
        <v>2048</v>
      </c>
      <c r="R27" s="58">
        <v>3.5000000000000003E-2</v>
      </c>
      <c r="S27" s="192">
        <v>2.1637921699233762</v>
      </c>
      <c r="T27" s="2"/>
      <c r="U27" s="2"/>
      <c r="V27" s="118" t="s">
        <v>2</v>
      </c>
      <c r="W27" s="100" t="s">
        <v>27</v>
      </c>
      <c r="X27" s="100">
        <v>45658</v>
      </c>
      <c r="Y27" s="100">
        <v>45627</v>
      </c>
      <c r="Z27" s="119">
        <v>0</v>
      </c>
      <c r="AA27" s="153">
        <v>1</v>
      </c>
      <c r="AB27" s="185">
        <v>650000</v>
      </c>
      <c r="AC27" s="2"/>
      <c r="AD27" s="2"/>
      <c r="AE27" s="118" t="s">
        <v>2</v>
      </c>
      <c r="AF27" s="118" t="s">
        <v>29</v>
      </c>
      <c r="AG27" s="100">
        <v>45292</v>
      </c>
      <c r="AH27" s="121">
        <v>47453</v>
      </c>
      <c r="AI27" s="122">
        <v>72</v>
      </c>
      <c r="AJ27" s="123">
        <v>46023</v>
      </c>
      <c r="AK27" s="124">
        <v>47</v>
      </c>
      <c r="AL27" s="153">
        <v>1</v>
      </c>
      <c r="AM27" s="5">
        <v>100000</v>
      </c>
      <c r="AN27" s="5">
        <v>1388.8888888888889</v>
      </c>
      <c r="AO27" s="5">
        <v>34722.222222222226</v>
      </c>
      <c r="AP27" s="5">
        <v>65277.777777777774</v>
      </c>
      <c r="AQ27" s="81"/>
      <c r="AR27" s="62"/>
      <c r="AS27" s="2"/>
      <c r="AT27" s="79"/>
      <c r="AU27" s="193"/>
      <c r="AV27" s="148"/>
      <c r="AW27" s="195"/>
      <c r="AX27" s="23"/>
      <c r="AY27" s="23"/>
      <c r="AZ27" s="23"/>
      <c r="BA27" s="23"/>
      <c r="BB27" s="23"/>
      <c r="BC27" s="193"/>
      <c r="BD27"/>
      <c r="BE27"/>
      <c r="BF27" s="178"/>
      <c r="BG27" s="219"/>
      <c r="BH27" s="3"/>
      <c r="BI27" s="65"/>
    </row>
    <row r="28" spans="1:61" s="101" customFormat="1" ht="15.6" x14ac:dyDescent="0.3">
      <c r="A28" s="15"/>
      <c r="B28" s="130"/>
      <c r="C28" s="131"/>
      <c r="D28" s="132"/>
      <c r="E28" s="132"/>
      <c r="F28" s="173"/>
      <c r="G28" s="133"/>
      <c r="H28" s="115"/>
      <c r="I28" s="116"/>
      <c r="J28" s="2"/>
      <c r="K28" s="2"/>
      <c r="L28" s="12"/>
      <c r="M28" s="12"/>
      <c r="N28" s="144"/>
      <c r="O28" s="2"/>
      <c r="P28" s="2"/>
      <c r="Q28" s="191">
        <v>2049</v>
      </c>
      <c r="R28" s="58">
        <v>3.5000000000000003E-2</v>
      </c>
      <c r="S28" s="192">
        <v>2.2395248958706944</v>
      </c>
      <c r="T28" s="2"/>
      <c r="U28" s="2"/>
      <c r="V28" s="118" t="s">
        <v>2</v>
      </c>
      <c r="W28" s="100" t="s">
        <v>25</v>
      </c>
      <c r="X28" s="100">
        <v>45689</v>
      </c>
      <c r="Y28" s="100">
        <v>47484</v>
      </c>
      <c r="Z28" s="119">
        <v>60</v>
      </c>
      <c r="AA28" s="153">
        <v>6</v>
      </c>
      <c r="AB28" s="185">
        <v>125000</v>
      </c>
      <c r="AC28" s="2"/>
      <c r="AD28" s="2"/>
      <c r="AE28" s="118" t="s">
        <v>2</v>
      </c>
      <c r="AF28" s="118" t="s">
        <v>29</v>
      </c>
      <c r="AG28" s="100">
        <v>45292</v>
      </c>
      <c r="AH28" s="121">
        <v>47453</v>
      </c>
      <c r="AI28" s="122">
        <v>72</v>
      </c>
      <c r="AJ28" s="123">
        <v>46054</v>
      </c>
      <c r="AK28" s="124">
        <v>46</v>
      </c>
      <c r="AL28" s="153">
        <v>1</v>
      </c>
      <c r="AM28" s="5">
        <v>100000</v>
      </c>
      <c r="AN28" s="5">
        <v>1388.8888888888889</v>
      </c>
      <c r="AO28" s="5">
        <v>36111.111111111109</v>
      </c>
      <c r="AP28" s="5">
        <v>63888.888888888891</v>
      </c>
      <c r="AQ28" s="81"/>
      <c r="AR28" s="62"/>
      <c r="AS28" s="2"/>
      <c r="AT28" s="79"/>
      <c r="AU28" s="193"/>
      <c r="AV28" s="148"/>
      <c r="AW28" s="195"/>
      <c r="AX28" s="23"/>
      <c r="AY28" s="23"/>
      <c r="AZ28" s="23"/>
      <c r="BA28" s="23"/>
      <c r="BB28" s="23"/>
      <c r="BC28" s="193"/>
      <c r="BD28"/>
      <c r="BE28"/>
      <c r="BF28" s="178"/>
      <c r="BG28" s="219"/>
      <c r="BH28" s="3"/>
      <c r="BI28" s="65"/>
    </row>
    <row r="29" spans="1:61" s="101" customFormat="1" ht="15.6" x14ac:dyDescent="0.3">
      <c r="A29" s="15"/>
      <c r="B29" s="130"/>
      <c r="C29" s="131"/>
      <c r="D29" s="132"/>
      <c r="E29" s="132"/>
      <c r="F29" s="173"/>
      <c r="G29" s="133"/>
      <c r="H29" s="115"/>
      <c r="I29" s="116"/>
      <c r="J29" s="2"/>
      <c r="K29" s="2"/>
      <c r="L29" s="12"/>
      <c r="M29" s="12"/>
      <c r="N29" s="144"/>
      <c r="O29" s="2"/>
      <c r="P29" s="2"/>
      <c r="Q29" s="191">
        <v>2050</v>
      </c>
      <c r="R29" s="58">
        <v>3.5000000000000003E-2</v>
      </c>
      <c r="S29" s="192">
        <v>2.3179082672261684</v>
      </c>
      <c r="T29" s="2"/>
      <c r="U29" s="2"/>
      <c r="V29" s="118" t="s">
        <v>2</v>
      </c>
      <c r="W29" s="100" t="s">
        <v>25</v>
      </c>
      <c r="X29" s="100">
        <v>47515</v>
      </c>
      <c r="Y29" s="100">
        <v>49310</v>
      </c>
      <c r="Z29" s="119">
        <v>60</v>
      </c>
      <c r="AA29" s="153">
        <v>6</v>
      </c>
      <c r="AB29" s="185">
        <v>145612.70229375002</v>
      </c>
      <c r="AC29" s="2"/>
      <c r="AD29" s="2"/>
      <c r="AE29" s="118" t="s">
        <v>2</v>
      </c>
      <c r="AF29" s="118" t="s">
        <v>29</v>
      </c>
      <c r="AG29" s="100">
        <v>45292</v>
      </c>
      <c r="AH29" s="121">
        <v>47453</v>
      </c>
      <c r="AI29" s="122">
        <v>72</v>
      </c>
      <c r="AJ29" s="123">
        <v>46082</v>
      </c>
      <c r="AK29" s="124">
        <v>45</v>
      </c>
      <c r="AL29" s="153">
        <v>1</v>
      </c>
      <c r="AM29" s="5">
        <v>100000</v>
      </c>
      <c r="AN29" s="5">
        <v>1388.8888888888889</v>
      </c>
      <c r="AO29" s="5">
        <v>37500</v>
      </c>
      <c r="AP29" s="5">
        <v>62500</v>
      </c>
      <c r="AQ29" s="81"/>
      <c r="AR29" s="62"/>
      <c r="AS29" s="2"/>
      <c r="AT29" s="79"/>
      <c r="AU29" s="193"/>
      <c r="AV29" s="148"/>
      <c r="AW29" s="195"/>
      <c r="AX29" s="23"/>
      <c r="AY29" s="23"/>
      <c r="AZ29" s="23"/>
      <c r="BA29" s="23"/>
      <c r="BB29" s="23"/>
      <c r="BC29" s="193"/>
      <c r="BD29"/>
      <c r="BE29"/>
      <c r="BF29" s="178"/>
      <c r="BG29" s="219"/>
      <c r="BH29" s="3"/>
      <c r="BI29" s="65"/>
    </row>
    <row r="30" spans="1:61" s="101" customFormat="1" ht="15.6" x14ac:dyDescent="0.3">
      <c r="A30" s="15"/>
      <c r="B30" s="130"/>
      <c r="C30" s="131"/>
      <c r="D30" s="132"/>
      <c r="E30" s="132"/>
      <c r="F30" s="173"/>
      <c r="G30" s="133"/>
      <c r="H30" s="115"/>
      <c r="I30" s="116"/>
      <c r="J30" s="2"/>
      <c r="K30" s="2"/>
      <c r="L30" s="12"/>
      <c r="M30" s="12"/>
      <c r="N30" s="144"/>
      <c r="O30" s="2"/>
      <c r="P30" s="2"/>
      <c r="Q30" s="191">
        <v>2051</v>
      </c>
      <c r="R30" s="58">
        <v>3.5000000000000003E-2</v>
      </c>
      <c r="S30" s="192">
        <v>2.3990350565790841</v>
      </c>
      <c r="T30" s="2"/>
      <c r="U30" s="2"/>
      <c r="V30" s="118" t="s">
        <v>2</v>
      </c>
      <c r="W30" s="100" t="s">
        <v>25</v>
      </c>
      <c r="X30" s="100">
        <v>49341</v>
      </c>
      <c r="Y30" s="100">
        <v>51136</v>
      </c>
      <c r="Z30" s="119">
        <v>60</v>
      </c>
      <c r="AA30" s="153">
        <v>6</v>
      </c>
      <c r="AB30" s="185">
        <v>172942.21244252214</v>
      </c>
      <c r="AC30" s="2"/>
      <c r="AD30" s="2"/>
      <c r="AE30" s="118" t="s">
        <v>2</v>
      </c>
      <c r="AF30" s="118" t="s">
        <v>29</v>
      </c>
      <c r="AG30" s="100">
        <v>45292</v>
      </c>
      <c r="AH30" s="121">
        <v>47453</v>
      </c>
      <c r="AI30" s="122">
        <v>72</v>
      </c>
      <c r="AJ30" s="123">
        <v>46113</v>
      </c>
      <c r="AK30" s="124">
        <v>44</v>
      </c>
      <c r="AL30" s="153">
        <v>1</v>
      </c>
      <c r="AM30" s="5">
        <v>100000</v>
      </c>
      <c r="AN30" s="5">
        <v>1388.8888888888889</v>
      </c>
      <c r="AO30" s="5">
        <v>38888.888888888891</v>
      </c>
      <c r="AP30" s="5">
        <v>61111.111111111109</v>
      </c>
      <c r="AQ30" s="81"/>
      <c r="AR30" s="62"/>
      <c r="AS30" s="2"/>
      <c r="AT30" s="79"/>
      <c r="AU30" s="193"/>
      <c r="AV30" s="148"/>
      <c r="AW30" s="195"/>
      <c r="AX30" s="23"/>
      <c r="AY30" s="23"/>
      <c r="AZ30" s="23"/>
      <c r="BA30" s="23"/>
      <c r="BB30" s="23"/>
      <c r="BC30" s="193"/>
      <c r="BD30"/>
      <c r="BE30"/>
      <c r="BF30" s="178"/>
      <c r="BG30" s="219"/>
      <c r="BH30" s="3"/>
      <c r="BI30" s="65"/>
    </row>
    <row r="31" spans="1:61" s="101" customFormat="1" ht="15.6" x14ac:dyDescent="0.3">
      <c r="A31" s="15"/>
      <c r="B31" s="130"/>
      <c r="C31" s="131"/>
      <c r="D31" s="132"/>
      <c r="E31" s="132"/>
      <c r="F31" s="173"/>
      <c r="G31" s="133"/>
      <c r="H31" s="115"/>
      <c r="I31" s="116"/>
      <c r="J31" s="2"/>
      <c r="K31" s="2"/>
      <c r="L31" s="12"/>
      <c r="M31" s="12"/>
      <c r="N31" s="144"/>
      <c r="O31" s="2"/>
      <c r="P31" s="2"/>
      <c r="Q31" s="191">
        <v>2052</v>
      </c>
      <c r="R31" s="58">
        <v>3.5000000000000003E-2</v>
      </c>
      <c r="S31" s="192">
        <v>2.4830012835593518</v>
      </c>
      <c r="T31" s="2"/>
      <c r="U31" s="2"/>
      <c r="V31" s="118" t="s">
        <v>2</v>
      </c>
      <c r="W31" s="100" t="s">
        <v>25</v>
      </c>
      <c r="X31" s="100">
        <v>51167</v>
      </c>
      <c r="Y31" s="100">
        <v>52963</v>
      </c>
      <c r="Z31" s="119">
        <v>60</v>
      </c>
      <c r="AA31" s="153">
        <v>6</v>
      </c>
      <c r="AB31" s="185">
        <v>205401.09738625609</v>
      </c>
      <c r="AC31" s="2"/>
      <c r="AD31" s="2"/>
      <c r="AE31" s="118" t="s">
        <v>2</v>
      </c>
      <c r="AF31" s="118" t="s">
        <v>29</v>
      </c>
      <c r="AG31" s="100">
        <v>45292</v>
      </c>
      <c r="AH31" s="121">
        <v>47453</v>
      </c>
      <c r="AI31" s="122">
        <v>72</v>
      </c>
      <c r="AJ31" s="123">
        <v>46143</v>
      </c>
      <c r="AK31" s="124">
        <v>43</v>
      </c>
      <c r="AL31" s="153">
        <v>1</v>
      </c>
      <c r="AM31" s="5">
        <v>100000</v>
      </c>
      <c r="AN31" s="5">
        <v>1388.8888888888889</v>
      </c>
      <c r="AO31" s="5">
        <v>40277.777777777781</v>
      </c>
      <c r="AP31" s="5">
        <v>59722.222222222219</v>
      </c>
      <c r="AQ31" s="81"/>
      <c r="AR31" s="62"/>
      <c r="AS31" s="2"/>
      <c r="AT31" s="79"/>
      <c r="AU31" s="193"/>
      <c r="AV31" s="148"/>
      <c r="AW31" s="195"/>
      <c r="AX31" s="23"/>
      <c r="AY31" s="23"/>
      <c r="AZ31" s="23"/>
      <c r="BA31" s="23"/>
      <c r="BB31" s="23"/>
      <c r="BC31" s="193"/>
      <c r="BD31"/>
      <c r="BE31"/>
      <c r="BF31" s="178"/>
      <c r="BG31" s="219"/>
      <c r="BH31" s="3"/>
      <c r="BI31" s="65"/>
    </row>
    <row r="32" spans="1:61" s="101" customFormat="1" ht="15.6" x14ac:dyDescent="0.3">
      <c r="A32" s="15"/>
      <c r="B32" s="130"/>
      <c r="C32" s="131"/>
      <c r="D32" s="132"/>
      <c r="E32" s="132"/>
      <c r="F32" s="173"/>
      <c r="G32" s="133"/>
      <c r="H32" s="115"/>
      <c r="I32" s="116"/>
      <c r="J32" s="2"/>
      <c r="K32" s="2"/>
      <c r="L32" s="12"/>
      <c r="M32" s="12"/>
      <c r="N32" s="144"/>
      <c r="O32" s="2"/>
      <c r="P32" s="2"/>
      <c r="Q32" s="191">
        <v>2053</v>
      </c>
      <c r="R32" s="58">
        <v>3.5000000000000003E-2</v>
      </c>
      <c r="S32" s="192">
        <v>2.569906328483929</v>
      </c>
      <c r="T32" s="2"/>
      <c r="U32" s="2"/>
      <c r="V32" s="118" t="s">
        <v>2</v>
      </c>
      <c r="W32" s="100" t="s">
        <v>25</v>
      </c>
      <c r="X32" s="100">
        <v>52994</v>
      </c>
      <c r="Y32" s="100">
        <v>54789</v>
      </c>
      <c r="Z32" s="119">
        <v>60</v>
      </c>
      <c r="AA32" s="153">
        <v>6</v>
      </c>
      <c r="AB32" s="185">
        <v>243952.07053049636</v>
      </c>
      <c r="AC32" s="2"/>
      <c r="AD32" s="2"/>
      <c r="AE32" s="118" t="s">
        <v>2</v>
      </c>
      <c r="AF32" s="118" t="s">
        <v>29</v>
      </c>
      <c r="AG32" s="100">
        <v>45292</v>
      </c>
      <c r="AH32" s="121">
        <v>47453</v>
      </c>
      <c r="AI32" s="122">
        <v>72</v>
      </c>
      <c r="AJ32" s="123">
        <v>46174</v>
      </c>
      <c r="AK32" s="124">
        <v>42</v>
      </c>
      <c r="AL32" s="153">
        <v>1</v>
      </c>
      <c r="AM32" s="5">
        <v>100000</v>
      </c>
      <c r="AN32" s="5">
        <v>1388.8888888888889</v>
      </c>
      <c r="AO32" s="5">
        <v>41666.666666666664</v>
      </c>
      <c r="AP32" s="5">
        <v>58333.333333333336</v>
      </c>
      <c r="AQ32" s="81"/>
      <c r="AR32" s="62"/>
      <c r="AS32" s="2"/>
      <c r="AT32" s="79"/>
      <c r="AU32" s="193"/>
      <c r="AV32" s="148"/>
      <c r="AW32" s="195"/>
      <c r="AX32" s="23"/>
      <c r="AY32" s="23"/>
      <c r="AZ32" s="23"/>
      <c r="BA32" s="23"/>
      <c r="BB32" s="23"/>
      <c r="BC32" s="193"/>
      <c r="BD32"/>
      <c r="BE32"/>
      <c r="BF32" s="178"/>
      <c r="BG32" s="219"/>
      <c r="BH32" s="3"/>
      <c r="BI32" s="65"/>
    </row>
    <row r="33" spans="1:61" s="101" customFormat="1" ht="15.6" x14ac:dyDescent="0.3">
      <c r="A33" s="15"/>
      <c r="B33" s="130"/>
      <c r="C33" s="131"/>
      <c r="D33" s="132"/>
      <c r="E33" s="132"/>
      <c r="F33" s="173"/>
      <c r="G33" s="133"/>
      <c r="H33" s="115"/>
      <c r="I33" s="116"/>
      <c r="J33" s="2"/>
      <c r="K33" s="2"/>
      <c r="L33" s="142"/>
      <c r="M33" s="142"/>
      <c r="N33" s="145"/>
      <c r="O33" s="2"/>
      <c r="P33" s="2"/>
      <c r="Q33" s="191">
        <v>2054</v>
      </c>
      <c r="R33" s="58">
        <v>3.5000000000000003E-2</v>
      </c>
      <c r="S33" s="192">
        <v>2.6598530499808661</v>
      </c>
      <c r="T33" s="2"/>
      <c r="U33" s="2"/>
      <c r="V33" s="118" t="s">
        <v>2</v>
      </c>
      <c r="W33" s="100" t="s">
        <v>25</v>
      </c>
      <c r="X33" s="100">
        <v>54820</v>
      </c>
      <c r="Y33" s="100">
        <v>56615</v>
      </c>
      <c r="Z33" s="119">
        <v>60</v>
      </c>
      <c r="AA33" s="153">
        <v>6</v>
      </c>
      <c r="AB33" s="185">
        <v>289738.53340327105</v>
      </c>
      <c r="AC33" s="2"/>
      <c r="AD33" s="2"/>
      <c r="AE33" s="118" t="s">
        <v>2</v>
      </c>
      <c r="AF33" s="118" t="s">
        <v>29</v>
      </c>
      <c r="AG33" s="100">
        <v>45292</v>
      </c>
      <c r="AH33" s="121">
        <v>47453</v>
      </c>
      <c r="AI33" s="122">
        <v>72</v>
      </c>
      <c r="AJ33" s="123">
        <v>46204</v>
      </c>
      <c r="AK33" s="124">
        <v>41</v>
      </c>
      <c r="AL33" s="153">
        <v>1</v>
      </c>
      <c r="AM33" s="5">
        <v>100000</v>
      </c>
      <c r="AN33" s="5">
        <v>1388.8888888888889</v>
      </c>
      <c r="AO33" s="5">
        <v>43055.555555555555</v>
      </c>
      <c r="AP33" s="5">
        <v>56944.444444444445</v>
      </c>
      <c r="AQ33" s="81"/>
      <c r="AR33" s="62"/>
      <c r="AS33" s="2"/>
      <c r="AT33" s="79"/>
      <c r="AU33" s="193"/>
      <c r="AV33" s="148"/>
      <c r="AW33" s="195"/>
      <c r="AX33" s="23"/>
      <c r="AY33" s="23"/>
      <c r="AZ33" s="23"/>
      <c r="BA33" s="23"/>
      <c r="BB33" s="23"/>
      <c r="BC33" s="193"/>
      <c r="BD33"/>
      <c r="BE33"/>
      <c r="BF33" s="178"/>
      <c r="BG33" s="219"/>
      <c r="BH33" s="3"/>
      <c r="BI33" s="65"/>
    </row>
    <row r="34" spans="1:61" s="101" customFormat="1" ht="15.6" x14ac:dyDescent="0.3">
      <c r="A34" s="15"/>
      <c r="B34" s="130"/>
      <c r="C34" s="131"/>
      <c r="D34" s="132"/>
      <c r="E34" s="132"/>
      <c r="F34" s="173"/>
      <c r="G34" s="133"/>
      <c r="H34" s="115"/>
      <c r="I34" s="116"/>
      <c r="J34" s="2"/>
      <c r="K34" s="2"/>
      <c r="L34" s="142"/>
      <c r="M34" s="142"/>
      <c r="N34" s="145"/>
      <c r="O34" s="2"/>
      <c r="P34" s="2"/>
      <c r="Q34" s="191">
        <v>2055</v>
      </c>
      <c r="R34" s="58">
        <v>3.5000000000000003E-2</v>
      </c>
      <c r="S34" s="192">
        <v>2.7529479067301961</v>
      </c>
      <c r="T34" s="2"/>
      <c r="U34" s="2"/>
      <c r="V34" s="118" t="s">
        <v>2</v>
      </c>
      <c r="W34" s="100" t="s">
        <v>25</v>
      </c>
      <c r="X34" s="100">
        <v>56646</v>
      </c>
      <c r="Y34" s="100">
        <v>58441</v>
      </c>
      <c r="Z34" s="119">
        <v>60</v>
      </c>
      <c r="AA34" s="153">
        <v>6</v>
      </c>
      <c r="AB34" s="185">
        <v>344118.4883412745</v>
      </c>
      <c r="AC34" s="2"/>
      <c r="AD34" s="2"/>
      <c r="AE34" s="118" t="s">
        <v>2</v>
      </c>
      <c r="AF34" s="118" t="s">
        <v>29</v>
      </c>
      <c r="AG34" s="100">
        <v>45292</v>
      </c>
      <c r="AH34" s="121">
        <v>47453</v>
      </c>
      <c r="AI34" s="122">
        <v>72</v>
      </c>
      <c r="AJ34" s="123">
        <v>46235</v>
      </c>
      <c r="AK34" s="124">
        <v>40</v>
      </c>
      <c r="AL34" s="153">
        <v>1</v>
      </c>
      <c r="AM34" s="5">
        <v>100000</v>
      </c>
      <c r="AN34" s="5">
        <v>1388.8888888888889</v>
      </c>
      <c r="AO34" s="5">
        <v>44444.444444444445</v>
      </c>
      <c r="AP34" s="5">
        <v>55555.555555555555</v>
      </c>
      <c r="AQ34" s="81"/>
      <c r="AR34" s="62"/>
      <c r="AS34" s="2"/>
      <c r="AT34" s="79"/>
      <c r="AU34" s="193"/>
      <c r="AV34" s="148"/>
      <c r="AW34" s="195"/>
      <c r="AX34" s="23"/>
      <c r="AY34" s="23"/>
      <c r="AZ34" s="23"/>
      <c r="BA34" s="23"/>
      <c r="BB34" s="23"/>
      <c r="BC34" s="193"/>
      <c r="BD34"/>
      <c r="BE34"/>
      <c r="BF34" s="178"/>
      <c r="BG34" s="219"/>
      <c r="BH34" s="3"/>
      <c r="BI34" s="65"/>
    </row>
    <row r="35" spans="1:61" s="101" customFormat="1" ht="15.6" x14ac:dyDescent="0.3">
      <c r="A35" s="15"/>
      <c r="B35" s="130"/>
      <c r="C35" s="131"/>
      <c r="D35" s="132"/>
      <c r="E35" s="132"/>
      <c r="F35" s="173"/>
      <c r="G35" s="133"/>
      <c r="H35" s="115"/>
      <c r="I35" s="116"/>
      <c r="J35" s="2"/>
      <c r="K35" s="2"/>
      <c r="L35" s="142"/>
      <c r="M35" s="142"/>
      <c r="N35" s="145"/>
      <c r="O35" s="2"/>
      <c r="P35" s="2"/>
      <c r="Q35" s="191">
        <v>2056</v>
      </c>
      <c r="R35" s="58">
        <v>3.5000000000000003E-2</v>
      </c>
      <c r="S35" s="192">
        <v>2.8493010834657526</v>
      </c>
      <c r="T35" s="2"/>
      <c r="U35" s="2"/>
      <c r="V35" s="118" t="s">
        <v>2</v>
      </c>
      <c r="W35" s="100" t="s">
        <v>25</v>
      </c>
      <c r="X35" s="100">
        <v>58472</v>
      </c>
      <c r="Y35" s="100">
        <v>60268</v>
      </c>
      <c r="Z35" s="119">
        <v>60</v>
      </c>
      <c r="AA35" s="153">
        <v>6</v>
      </c>
      <c r="AB35" s="185">
        <v>408704.81612283539</v>
      </c>
      <c r="AC35" s="2"/>
      <c r="AD35" s="2"/>
      <c r="AE35" s="118" t="s">
        <v>2</v>
      </c>
      <c r="AF35" s="118" t="s">
        <v>29</v>
      </c>
      <c r="AG35" s="100">
        <v>45292</v>
      </c>
      <c r="AH35" s="121">
        <v>47453</v>
      </c>
      <c r="AI35" s="122">
        <v>72</v>
      </c>
      <c r="AJ35" s="123">
        <v>46266</v>
      </c>
      <c r="AK35" s="124">
        <v>39</v>
      </c>
      <c r="AL35" s="153">
        <v>1</v>
      </c>
      <c r="AM35" s="5">
        <v>100000</v>
      </c>
      <c r="AN35" s="5">
        <v>1388.8888888888889</v>
      </c>
      <c r="AO35" s="5">
        <v>45833.333333333336</v>
      </c>
      <c r="AP35" s="5">
        <v>54166.666666666664</v>
      </c>
      <c r="AQ35" s="81"/>
      <c r="AR35" s="62"/>
      <c r="AS35" s="2"/>
      <c r="AT35" s="79"/>
      <c r="AU35" s="193"/>
      <c r="AV35" s="148"/>
      <c r="AW35" s="195"/>
      <c r="AX35" s="23"/>
      <c r="AY35" s="23"/>
      <c r="AZ35" s="23"/>
      <c r="BA35" s="23"/>
      <c r="BB35" s="23"/>
      <c r="BC35" s="193"/>
      <c r="BD35"/>
      <c r="BE35"/>
      <c r="BF35" s="178"/>
      <c r="BG35" s="219"/>
      <c r="BH35" s="3"/>
      <c r="BI35" s="65"/>
    </row>
    <row r="36" spans="1:61" s="101" customFormat="1" ht="15.6" x14ac:dyDescent="0.3">
      <c r="A36" s="15"/>
      <c r="B36" s="130"/>
      <c r="C36" s="131"/>
      <c r="D36" s="132"/>
      <c r="E36" s="132"/>
      <c r="F36" s="173"/>
      <c r="G36" s="133"/>
      <c r="H36" s="115"/>
      <c r="I36" s="116"/>
      <c r="J36" s="2"/>
      <c r="K36" s="2"/>
      <c r="L36" s="142"/>
      <c r="M36" s="142"/>
      <c r="N36" s="145"/>
      <c r="O36" s="2"/>
      <c r="P36" s="2"/>
      <c r="Q36" s="191">
        <v>2057</v>
      </c>
      <c r="R36" s="58">
        <v>3.5000000000000003E-2</v>
      </c>
      <c r="S36" s="192">
        <v>2.9490266213870537</v>
      </c>
      <c r="T36" s="2"/>
      <c r="U36" s="2"/>
      <c r="V36" s="118" t="s">
        <v>2</v>
      </c>
      <c r="W36" s="100" t="s">
        <v>24</v>
      </c>
      <c r="X36" s="100">
        <v>45689</v>
      </c>
      <c r="Y36" s="100">
        <v>47484</v>
      </c>
      <c r="Z36" s="119">
        <v>60</v>
      </c>
      <c r="AA36" s="153">
        <v>1</v>
      </c>
      <c r="AB36" s="185">
        <v>85000</v>
      </c>
      <c r="AC36" s="2"/>
      <c r="AD36" s="2"/>
      <c r="AE36" s="118" t="s">
        <v>2</v>
      </c>
      <c r="AF36" s="118" t="s">
        <v>29</v>
      </c>
      <c r="AG36" s="100">
        <v>45292</v>
      </c>
      <c r="AH36" s="121">
        <v>47453</v>
      </c>
      <c r="AI36" s="122">
        <v>72</v>
      </c>
      <c r="AJ36" s="123">
        <v>46296</v>
      </c>
      <c r="AK36" s="124">
        <v>38</v>
      </c>
      <c r="AL36" s="153">
        <v>1</v>
      </c>
      <c r="AM36" s="5">
        <v>100000</v>
      </c>
      <c r="AN36" s="5">
        <v>1388.8888888888889</v>
      </c>
      <c r="AO36" s="5">
        <v>47222.222222222226</v>
      </c>
      <c r="AP36" s="5">
        <v>52777.777777777774</v>
      </c>
      <c r="AQ36" s="81"/>
      <c r="AR36" s="62"/>
      <c r="AS36" s="2"/>
      <c r="AT36" s="79"/>
      <c r="AU36" s="193"/>
      <c r="AV36" s="148"/>
      <c r="AW36" s="195"/>
      <c r="AX36" s="23"/>
      <c r="AY36" s="23"/>
      <c r="AZ36" s="23"/>
      <c r="BA36" s="23"/>
      <c r="BB36" s="23"/>
      <c r="BC36" s="193"/>
      <c r="BD36"/>
      <c r="BE36"/>
      <c r="BF36" s="178"/>
      <c r="BG36" s="219"/>
      <c r="BH36" s="3"/>
      <c r="BI36" s="65"/>
    </row>
    <row r="37" spans="1:61" s="101" customFormat="1" ht="15.6" x14ac:dyDescent="0.3">
      <c r="A37" s="15"/>
      <c r="B37" s="130"/>
      <c r="C37" s="131"/>
      <c r="D37" s="132"/>
      <c r="E37" s="132"/>
      <c r="F37" s="173"/>
      <c r="G37" s="133"/>
      <c r="H37" s="115"/>
      <c r="I37" s="116"/>
      <c r="J37" s="2"/>
      <c r="K37" s="2"/>
      <c r="L37" s="142"/>
      <c r="M37" s="142"/>
      <c r="N37" s="145"/>
      <c r="O37" s="2"/>
      <c r="P37" s="2"/>
      <c r="Q37" s="191">
        <v>2058</v>
      </c>
      <c r="R37" s="58">
        <v>3.5000000000000003E-2</v>
      </c>
      <c r="S37" s="192">
        <v>3.0522425531356006</v>
      </c>
      <c r="T37" s="2"/>
      <c r="U37" s="2"/>
      <c r="V37" s="118" t="s">
        <v>2</v>
      </c>
      <c r="W37" s="100" t="s">
        <v>24</v>
      </c>
      <c r="X37" s="100">
        <v>47515</v>
      </c>
      <c r="Y37" s="100">
        <v>49310</v>
      </c>
      <c r="Z37" s="119">
        <v>60</v>
      </c>
      <c r="AA37" s="153">
        <v>1</v>
      </c>
      <c r="AB37" s="185">
        <v>99016.637559750001</v>
      </c>
      <c r="AC37" s="2"/>
      <c r="AD37" s="2"/>
      <c r="AE37" s="118" t="s">
        <v>2</v>
      </c>
      <c r="AF37" s="118" t="s">
        <v>29</v>
      </c>
      <c r="AG37" s="100">
        <v>45292</v>
      </c>
      <c r="AH37" s="121">
        <v>47453</v>
      </c>
      <c r="AI37" s="122">
        <v>72</v>
      </c>
      <c r="AJ37" s="123">
        <v>46327</v>
      </c>
      <c r="AK37" s="124">
        <v>37</v>
      </c>
      <c r="AL37" s="153">
        <v>1</v>
      </c>
      <c r="AM37" s="5">
        <v>100000</v>
      </c>
      <c r="AN37" s="5">
        <v>1388.8888888888889</v>
      </c>
      <c r="AO37" s="5">
        <v>48611.111111111109</v>
      </c>
      <c r="AP37" s="5">
        <v>51388.888888888891</v>
      </c>
      <c r="AQ37" s="81"/>
      <c r="AR37" s="62"/>
      <c r="AS37" s="2"/>
      <c r="AT37" s="79"/>
      <c r="AU37" s="193"/>
      <c r="AV37" s="148"/>
      <c r="AW37" s="195"/>
      <c r="AX37" s="23"/>
      <c r="AY37" s="23"/>
      <c r="AZ37" s="23"/>
      <c r="BA37" s="23"/>
      <c r="BB37" s="23"/>
      <c r="BC37" s="193"/>
      <c r="BD37"/>
      <c r="BE37"/>
      <c r="BF37" s="178"/>
      <c r="BG37" s="219"/>
      <c r="BH37" s="3"/>
      <c r="BI37" s="65"/>
    </row>
    <row r="38" spans="1:61" s="101" customFormat="1" ht="15.6" x14ac:dyDescent="0.3">
      <c r="A38" s="15"/>
      <c r="B38" s="130"/>
      <c r="C38" s="131"/>
      <c r="D38" s="132"/>
      <c r="E38" s="132"/>
      <c r="F38" s="173"/>
      <c r="G38" s="133"/>
      <c r="H38" s="115"/>
      <c r="I38" s="116"/>
      <c r="J38" s="2"/>
      <c r="K38" s="2"/>
      <c r="L38" s="142"/>
      <c r="M38" s="142"/>
      <c r="N38" s="145"/>
      <c r="O38" s="2"/>
      <c r="P38" s="2"/>
      <c r="Q38" s="191">
        <v>2059</v>
      </c>
      <c r="R38" s="58">
        <v>3.5000000000000003E-2</v>
      </c>
      <c r="S38" s="192">
        <v>3.1590710424953463</v>
      </c>
      <c r="T38" s="2"/>
      <c r="U38" s="2"/>
      <c r="V38" s="118" t="s">
        <v>2</v>
      </c>
      <c r="W38" s="100" t="s">
        <v>24</v>
      </c>
      <c r="X38" s="100">
        <v>49341</v>
      </c>
      <c r="Y38" s="100">
        <v>51136</v>
      </c>
      <c r="Z38" s="119">
        <v>60</v>
      </c>
      <c r="AA38" s="153">
        <v>1</v>
      </c>
      <c r="AB38" s="185">
        <v>117600.70446091506</v>
      </c>
      <c r="AC38" s="2"/>
      <c r="AD38" s="2"/>
      <c r="AE38" s="118" t="s">
        <v>2</v>
      </c>
      <c r="AF38" s="118" t="s">
        <v>29</v>
      </c>
      <c r="AG38" s="100">
        <v>45292</v>
      </c>
      <c r="AH38" s="121">
        <v>47453</v>
      </c>
      <c r="AI38" s="122">
        <v>72</v>
      </c>
      <c r="AJ38" s="123">
        <v>46357</v>
      </c>
      <c r="AK38" s="124">
        <v>36</v>
      </c>
      <c r="AL38" s="153">
        <v>1</v>
      </c>
      <c r="AM38" s="5">
        <v>100000</v>
      </c>
      <c r="AN38" s="5">
        <v>1388.8888888888889</v>
      </c>
      <c r="AO38" s="5">
        <v>50000</v>
      </c>
      <c r="AP38" s="5">
        <v>50000</v>
      </c>
      <c r="AQ38" s="81"/>
      <c r="AR38" s="62"/>
      <c r="AS38" s="2"/>
      <c r="AT38" s="79"/>
      <c r="AU38" s="193"/>
      <c r="AV38" s="148"/>
      <c r="AW38" s="195"/>
      <c r="AX38" s="23"/>
      <c r="AY38" s="23"/>
      <c r="AZ38" s="23"/>
      <c r="BA38" s="23"/>
      <c r="BB38" s="23"/>
      <c r="BC38" s="193"/>
      <c r="BD38"/>
      <c r="BE38"/>
      <c r="BF38" s="178"/>
      <c r="BG38" s="219"/>
      <c r="BH38" s="3"/>
      <c r="BI38" s="65"/>
    </row>
    <row r="39" spans="1:61" s="101" customFormat="1" ht="15.6" x14ac:dyDescent="0.3">
      <c r="A39" s="15"/>
      <c r="B39" s="130"/>
      <c r="C39" s="131"/>
      <c r="D39" s="132"/>
      <c r="E39" s="132"/>
      <c r="F39" s="173"/>
      <c r="G39" s="133"/>
      <c r="H39" s="115"/>
      <c r="I39" s="116"/>
      <c r="J39" s="2"/>
      <c r="K39" s="2"/>
      <c r="L39" s="142"/>
      <c r="M39" s="142"/>
      <c r="N39" s="145"/>
      <c r="O39" s="2"/>
      <c r="P39" s="2"/>
      <c r="Q39" s="191">
        <v>2060</v>
      </c>
      <c r="R39" s="58">
        <v>3.5000000000000003E-2</v>
      </c>
      <c r="S39" s="192">
        <v>3.269638528982683</v>
      </c>
      <c r="T39" s="2"/>
      <c r="U39" s="2"/>
      <c r="V39" s="118" t="s">
        <v>2</v>
      </c>
      <c r="W39" s="100" t="s">
        <v>24</v>
      </c>
      <c r="X39" s="100">
        <v>51167</v>
      </c>
      <c r="Y39" s="100">
        <v>52963</v>
      </c>
      <c r="Z39" s="119">
        <v>60</v>
      </c>
      <c r="AA39" s="153">
        <v>1</v>
      </c>
      <c r="AB39" s="185">
        <v>139672.74622265415</v>
      </c>
      <c r="AC39" s="2"/>
      <c r="AD39" s="2"/>
      <c r="AE39" s="118" t="s">
        <v>2</v>
      </c>
      <c r="AF39" s="118" t="s">
        <v>29</v>
      </c>
      <c r="AG39" s="100">
        <v>45292</v>
      </c>
      <c r="AH39" s="121">
        <v>47453</v>
      </c>
      <c r="AI39" s="122">
        <v>72</v>
      </c>
      <c r="AJ39" s="123">
        <v>46388</v>
      </c>
      <c r="AK39" s="124">
        <v>35</v>
      </c>
      <c r="AL39" s="153">
        <v>1</v>
      </c>
      <c r="AM39" s="5">
        <v>100000</v>
      </c>
      <c r="AN39" s="5">
        <v>1388.8888888888889</v>
      </c>
      <c r="AO39" s="5">
        <v>51388.888888888891</v>
      </c>
      <c r="AP39" s="5">
        <v>48611.111111111109</v>
      </c>
      <c r="AQ39" s="81"/>
      <c r="AR39" s="62"/>
      <c r="AS39" s="2"/>
      <c r="AT39" s="79"/>
      <c r="AU39" s="193"/>
      <c r="AV39" s="148"/>
      <c r="AW39" s="195"/>
      <c r="AX39" s="23"/>
      <c r="AY39" s="23"/>
      <c r="AZ39" s="23"/>
      <c r="BA39" s="23"/>
      <c r="BB39" s="23"/>
      <c r="BC39" s="193"/>
      <c r="BD39"/>
      <c r="BE39"/>
      <c r="BF39" s="178"/>
      <c r="BG39" s="219"/>
      <c r="BH39" s="3"/>
      <c r="BI39" s="65"/>
    </row>
    <row r="40" spans="1:61" s="101" customFormat="1" ht="15.6" x14ac:dyDescent="0.3">
      <c r="A40"/>
      <c r="B40" s="130"/>
      <c r="C40" s="131"/>
      <c r="D40" s="132"/>
      <c r="E40" s="132"/>
      <c r="F40" s="173"/>
      <c r="G40" s="133"/>
      <c r="H40" s="115"/>
      <c r="I40" s="116"/>
      <c r="J40" s="2"/>
      <c r="K40" s="2"/>
      <c r="L40" s="142"/>
      <c r="M40" s="142"/>
      <c r="N40" s="145"/>
      <c r="O40" s="2"/>
      <c r="P40" s="2"/>
      <c r="Q40" s="191">
        <v>2061</v>
      </c>
      <c r="R40" s="58">
        <v>3.5000000000000003E-2</v>
      </c>
      <c r="S40" s="192">
        <v>3.3840758774970765</v>
      </c>
      <c r="T40" s="2"/>
      <c r="U40" s="2"/>
      <c r="V40" s="118" t="s">
        <v>2</v>
      </c>
      <c r="W40" s="100" t="s">
        <v>24</v>
      </c>
      <c r="X40" s="100">
        <v>52994</v>
      </c>
      <c r="Y40" s="100">
        <v>54789</v>
      </c>
      <c r="Z40" s="119">
        <v>60</v>
      </c>
      <c r="AA40" s="153">
        <v>1</v>
      </c>
      <c r="AB40" s="185">
        <v>165887.40796073753</v>
      </c>
      <c r="AC40" s="2"/>
      <c r="AD40" s="2"/>
      <c r="AE40" s="120" t="s">
        <v>2</v>
      </c>
      <c r="AF40" s="120" t="s">
        <v>29</v>
      </c>
      <c r="AG40" s="100">
        <v>45292</v>
      </c>
      <c r="AH40" s="121">
        <v>47453</v>
      </c>
      <c r="AI40" s="122">
        <v>72</v>
      </c>
      <c r="AJ40" s="123">
        <v>46419</v>
      </c>
      <c r="AK40" s="124">
        <v>34</v>
      </c>
      <c r="AL40" s="153">
        <v>1</v>
      </c>
      <c r="AM40" s="5">
        <v>100000</v>
      </c>
      <c r="AN40" s="5">
        <v>1388.8888888888889</v>
      </c>
      <c r="AO40" s="5">
        <v>52777.777777777781</v>
      </c>
      <c r="AP40" s="5">
        <v>47222.222222222219</v>
      </c>
      <c r="AQ40" s="81"/>
      <c r="AR40" s="62"/>
      <c r="AS40" s="2"/>
      <c r="AT40" s="79"/>
      <c r="AU40" s="193"/>
      <c r="AV40" s="148"/>
      <c r="AW40" s="195"/>
      <c r="AX40" s="23"/>
      <c r="AY40" s="23"/>
      <c r="AZ40" s="23"/>
      <c r="BA40" s="23"/>
      <c r="BB40" s="23"/>
      <c r="BC40" s="193"/>
      <c r="BD40"/>
      <c r="BE40"/>
      <c r="BF40" s="178"/>
      <c r="BG40" s="219"/>
      <c r="BH40" s="3"/>
      <c r="BI40" s="65"/>
    </row>
    <row r="41" spans="1:61" s="101" customFormat="1" ht="15.6" x14ac:dyDescent="0.3">
      <c r="A41"/>
      <c r="B41" s="130"/>
      <c r="C41" s="131"/>
      <c r="D41" s="132"/>
      <c r="E41" s="132"/>
      <c r="F41" s="173"/>
      <c r="G41" s="133"/>
      <c r="H41" s="115"/>
      <c r="I41" s="116"/>
      <c r="J41" s="2"/>
      <c r="K41" s="2"/>
      <c r="L41" s="142"/>
      <c r="M41" s="142"/>
      <c r="N41" s="145"/>
      <c r="O41" s="2"/>
      <c r="P41" s="2"/>
      <c r="Q41" s="191"/>
      <c r="R41" s="58">
        <v>0</v>
      </c>
      <c r="S41" s="192"/>
      <c r="T41" s="2"/>
      <c r="U41" s="2"/>
      <c r="V41" s="118" t="s">
        <v>2</v>
      </c>
      <c r="W41" s="100" t="s">
        <v>24</v>
      </c>
      <c r="X41" s="100">
        <v>54820</v>
      </c>
      <c r="Y41" s="100">
        <v>56615</v>
      </c>
      <c r="Z41" s="119">
        <v>60</v>
      </c>
      <c r="AA41" s="153">
        <v>1</v>
      </c>
      <c r="AB41" s="185">
        <v>197022.20271422432</v>
      </c>
      <c r="AC41" s="2"/>
      <c r="AD41" s="2"/>
      <c r="AE41" s="120" t="s">
        <v>2</v>
      </c>
      <c r="AF41" s="120" t="s">
        <v>29</v>
      </c>
      <c r="AG41" s="100">
        <v>45292</v>
      </c>
      <c r="AH41" s="121">
        <v>47453</v>
      </c>
      <c r="AI41" s="122">
        <v>72</v>
      </c>
      <c r="AJ41" s="123">
        <v>46447</v>
      </c>
      <c r="AK41" s="124">
        <v>33</v>
      </c>
      <c r="AL41" s="153">
        <v>1</v>
      </c>
      <c r="AM41" s="5">
        <v>100000</v>
      </c>
      <c r="AN41" s="5">
        <v>1388.8888888888889</v>
      </c>
      <c r="AO41" s="5">
        <v>54166.666666666664</v>
      </c>
      <c r="AP41" s="5">
        <v>45833.333333333336</v>
      </c>
      <c r="AQ41" s="81"/>
      <c r="AR41" s="62"/>
      <c r="AS41" s="2"/>
      <c r="AT41" s="79"/>
      <c r="AU41" s="193"/>
      <c r="AV41" s="148"/>
      <c r="AW41" s="195"/>
      <c r="AX41" s="23"/>
      <c r="AY41" s="23"/>
      <c r="AZ41" s="23"/>
      <c r="BA41" s="23"/>
      <c r="BB41" s="23"/>
      <c r="BC41" s="193"/>
      <c r="BD41"/>
      <c r="BE41"/>
      <c r="BF41" s="178"/>
      <c r="BG41" s="219"/>
      <c r="BH41" s="3"/>
      <c r="BI41" s="65"/>
    </row>
    <row r="42" spans="1:61" s="101" customFormat="1" ht="15.6" x14ac:dyDescent="0.3">
      <c r="A42"/>
      <c r="B42" s="130"/>
      <c r="C42" s="131"/>
      <c r="D42" s="132"/>
      <c r="E42" s="132"/>
      <c r="F42" s="173"/>
      <c r="G42" s="133"/>
      <c r="H42" s="115"/>
      <c r="I42" s="116"/>
      <c r="J42" s="2"/>
      <c r="K42" s="2"/>
      <c r="L42" s="142"/>
      <c r="M42" s="142"/>
      <c r="N42" s="145"/>
      <c r="O42" s="2"/>
      <c r="P42" s="2"/>
      <c r="Q42" s="191"/>
      <c r="R42" s="58">
        <v>0</v>
      </c>
      <c r="S42" s="192"/>
      <c r="T42" s="2"/>
      <c r="U42" s="2"/>
      <c r="V42" s="118" t="s">
        <v>2</v>
      </c>
      <c r="W42" s="100" t="s">
        <v>24</v>
      </c>
      <c r="X42" s="100">
        <v>56646</v>
      </c>
      <c r="Y42" s="100">
        <v>58441</v>
      </c>
      <c r="Z42" s="119">
        <v>60</v>
      </c>
      <c r="AA42" s="153">
        <v>1</v>
      </c>
      <c r="AB42" s="185">
        <v>234000.57207206666</v>
      </c>
      <c r="AC42" s="2"/>
      <c r="AD42" s="2"/>
      <c r="AE42" s="120" t="s">
        <v>2</v>
      </c>
      <c r="AF42" s="120" t="s">
        <v>29</v>
      </c>
      <c r="AG42" s="100">
        <v>45292</v>
      </c>
      <c r="AH42" s="121">
        <v>47453</v>
      </c>
      <c r="AI42" s="122">
        <v>72</v>
      </c>
      <c r="AJ42" s="123">
        <v>46478</v>
      </c>
      <c r="AK42" s="124">
        <v>32</v>
      </c>
      <c r="AL42" s="153">
        <v>1</v>
      </c>
      <c r="AM42" s="5">
        <v>100000</v>
      </c>
      <c r="AN42" s="5">
        <v>1388.8888888888889</v>
      </c>
      <c r="AO42" s="5">
        <v>55555.555555555555</v>
      </c>
      <c r="AP42" s="5">
        <v>44444.444444444445</v>
      </c>
      <c r="AQ42" s="81"/>
      <c r="AR42" s="62"/>
      <c r="AS42" s="2"/>
      <c r="AT42" s="79"/>
      <c r="AU42" s="193"/>
      <c r="AV42" s="148"/>
      <c r="AW42" s="195"/>
      <c r="AX42" s="23"/>
      <c r="AY42" s="23"/>
      <c r="AZ42" s="23"/>
      <c r="BA42" s="23"/>
      <c r="BB42" s="23"/>
      <c r="BC42" s="193"/>
      <c r="BD42"/>
      <c r="BE42"/>
      <c r="BF42" s="178"/>
      <c r="BG42" s="219"/>
      <c r="BH42" s="3"/>
      <c r="BI42" s="65"/>
    </row>
    <row r="43" spans="1:61" s="101" customFormat="1" ht="15.6" x14ac:dyDescent="0.3">
      <c r="A43"/>
      <c r="B43" s="130"/>
      <c r="C43" s="131"/>
      <c r="D43" s="132"/>
      <c r="E43" s="132"/>
      <c r="F43" s="173"/>
      <c r="G43" s="133"/>
      <c r="H43" s="115"/>
      <c r="I43" s="116"/>
      <c r="J43" s="2"/>
      <c r="K43" s="2"/>
      <c r="L43" s="142"/>
      <c r="M43" s="142"/>
      <c r="N43" s="145"/>
      <c r="O43" s="2"/>
      <c r="P43" s="2"/>
      <c r="Q43" s="191"/>
      <c r="R43" s="58">
        <v>0</v>
      </c>
      <c r="S43" s="192"/>
      <c r="T43" s="2"/>
      <c r="U43" s="2"/>
      <c r="V43" s="118" t="s">
        <v>2</v>
      </c>
      <c r="W43" s="100" t="s">
        <v>24</v>
      </c>
      <c r="X43" s="100">
        <v>58472</v>
      </c>
      <c r="Y43" s="100">
        <v>60268</v>
      </c>
      <c r="Z43" s="119">
        <v>60</v>
      </c>
      <c r="AA43" s="153">
        <v>1</v>
      </c>
      <c r="AB43" s="185">
        <v>277919.27496352803</v>
      </c>
      <c r="AC43" s="2"/>
      <c r="AD43" s="2"/>
      <c r="AE43" s="120" t="s">
        <v>2</v>
      </c>
      <c r="AF43" s="120" t="s">
        <v>29</v>
      </c>
      <c r="AG43" s="100">
        <v>45292</v>
      </c>
      <c r="AH43" s="121">
        <v>47453</v>
      </c>
      <c r="AI43" s="122">
        <v>72</v>
      </c>
      <c r="AJ43" s="123">
        <v>46508</v>
      </c>
      <c r="AK43" s="124">
        <v>31</v>
      </c>
      <c r="AL43" s="153">
        <v>1</v>
      </c>
      <c r="AM43" s="5">
        <v>100000</v>
      </c>
      <c r="AN43" s="5">
        <v>1388.8888888888889</v>
      </c>
      <c r="AO43" s="5">
        <v>56944.444444444445</v>
      </c>
      <c r="AP43" s="5">
        <v>43055.555555555555</v>
      </c>
      <c r="AQ43" s="81"/>
      <c r="AR43" s="62"/>
      <c r="AS43" s="2"/>
      <c r="AT43" s="79"/>
      <c r="AU43" s="193"/>
      <c r="AV43" s="148"/>
      <c r="AW43" s="195"/>
      <c r="AX43" s="23"/>
      <c r="AY43" s="23"/>
      <c r="AZ43" s="23"/>
      <c r="BA43" s="23"/>
      <c r="BB43" s="23"/>
      <c r="BC43" s="193"/>
      <c r="BD43"/>
      <c r="BE43"/>
      <c r="BF43" s="178"/>
      <c r="BG43" s="219"/>
      <c r="BH43" s="3"/>
      <c r="BI43" s="65"/>
    </row>
    <row r="44" spans="1:61" s="101" customFormat="1" ht="15.6" x14ac:dyDescent="0.3">
      <c r="A44"/>
      <c r="B44" s="130"/>
      <c r="C44" s="131"/>
      <c r="D44" s="132"/>
      <c r="E44" s="132"/>
      <c r="F44" s="173"/>
      <c r="G44" s="133"/>
      <c r="H44" s="115"/>
      <c r="I44" s="116"/>
      <c r="J44" s="2"/>
      <c r="K44" s="2"/>
      <c r="L44" s="142"/>
      <c r="M44" s="142"/>
      <c r="N44" s="145"/>
      <c r="O44" s="2"/>
      <c r="P44" s="2"/>
      <c r="Q44" s="191"/>
      <c r="R44" s="58">
        <v>0</v>
      </c>
      <c r="S44" s="192"/>
      <c r="T44" s="2"/>
      <c r="U44" s="2"/>
      <c r="V44" s="118" t="s">
        <v>2</v>
      </c>
      <c r="W44" s="100" t="s">
        <v>23</v>
      </c>
      <c r="X44" s="100">
        <v>45689</v>
      </c>
      <c r="Y44" s="100">
        <v>46388</v>
      </c>
      <c r="Z44" s="119">
        <v>24</v>
      </c>
      <c r="AA44" s="153">
        <v>15</v>
      </c>
      <c r="AB44" s="185">
        <v>35000</v>
      </c>
      <c r="AC44" s="2"/>
      <c r="AD44" s="2"/>
      <c r="AE44" s="120" t="s">
        <v>2</v>
      </c>
      <c r="AF44" s="120" t="s">
        <v>29</v>
      </c>
      <c r="AG44" s="100">
        <v>45292</v>
      </c>
      <c r="AH44" s="121">
        <v>47453</v>
      </c>
      <c r="AI44" s="122">
        <v>72</v>
      </c>
      <c r="AJ44" s="123">
        <v>46539</v>
      </c>
      <c r="AK44" s="124">
        <v>30</v>
      </c>
      <c r="AL44" s="153">
        <v>1</v>
      </c>
      <c r="AM44" s="5">
        <v>100000</v>
      </c>
      <c r="AN44" s="5">
        <v>1388.8888888888889</v>
      </c>
      <c r="AO44" s="5">
        <v>58333.333333333336</v>
      </c>
      <c r="AP44" s="5">
        <v>41666.666666666664</v>
      </c>
      <c r="AQ44" s="81"/>
      <c r="AR44" s="62"/>
      <c r="AS44" s="2"/>
      <c r="AT44" s="79"/>
      <c r="AU44" s="193"/>
      <c r="AV44" s="148"/>
      <c r="AW44" s="195"/>
      <c r="AX44" s="23"/>
      <c r="AY44" s="23"/>
      <c r="AZ44" s="23"/>
      <c r="BA44" s="23"/>
      <c r="BB44" s="23"/>
      <c r="BC44" s="193"/>
      <c r="BD44"/>
      <c r="BE44"/>
      <c r="BF44" s="178"/>
      <c r="BG44" s="219"/>
      <c r="BH44" s="3"/>
      <c r="BI44" s="65"/>
    </row>
    <row r="45" spans="1:61" s="101" customFormat="1" ht="15.6" x14ac:dyDescent="0.3">
      <c r="A45"/>
      <c r="B45" s="130"/>
      <c r="C45" s="131"/>
      <c r="D45" s="132"/>
      <c r="E45" s="132"/>
      <c r="F45" s="173"/>
      <c r="G45" s="133"/>
      <c r="H45" s="115"/>
      <c r="I45" s="116"/>
      <c r="J45" s="2"/>
      <c r="K45" s="2"/>
      <c r="L45" s="142"/>
      <c r="M45" s="142"/>
      <c r="N45" s="145"/>
      <c r="O45" s="2"/>
      <c r="P45" s="2"/>
      <c r="Q45" s="191"/>
      <c r="R45" s="58">
        <v>0</v>
      </c>
      <c r="S45" s="192"/>
      <c r="T45" s="2"/>
      <c r="U45" s="2"/>
      <c r="V45" s="118" t="s">
        <v>2</v>
      </c>
      <c r="W45" s="100" t="s">
        <v>23</v>
      </c>
      <c r="X45" s="100">
        <v>46419</v>
      </c>
      <c r="Y45" s="100">
        <v>47119</v>
      </c>
      <c r="Z45" s="119">
        <v>24</v>
      </c>
      <c r="AA45" s="153">
        <v>15</v>
      </c>
      <c r="AB45" s="185">
        <v>37131.5</v>
      </c>
      <c r="AC45" s="2"/>
      <c r="AD45" s="2"/>
      <c r="AE45" s="120" t="s">
        <v>2</v>
      </c>
      <c r="AF45" s="120" t="s">
        <v>29</v>
      </c>
      <c r="AG45" s="100">
        <v>45292</v>
      </c>
      <c r="AH45" s="121">
        <v>47453</v>
      </c>
      <c r="AI45" s="122">
        <v>72</v>
      </c>
      <c r="AJ45" s="123">
        <v>46569</v>
      </c>
      <c r="AK45" s="124">
        <v>29</v>
      </c>
      <c r="AL45" s="153">
        <v>1</v>
      </c>
      <c r="AM45" s="5">
        <v>100000</v>
      </c>
      <c r="AN45" s="5">
        <v>1388.8888888888889</v>
      </c>
      <c r="AO45" s="5">
        <v>59722.222222222226</v>
      </c>
      <c r="AP45" s="5">
        <v>40277.777777777774</v>
      </c>
      <c r="AQ45" s="81"/>
      <c r="AR45" s="62"/>
      <c r="AS45" s="2"/>
      <c r="AT45" s="79"/>
      <c r="AU45" s="193"/>
      <c r="AV45" s="148"/>
      <c r="AW45" s="195"/>
      <c r="AX45" s="23"/>
      <c r="AY45" s="23"/>
      <c r="AZ45" s="23"/>
      <c r="BA45" s="23"/>
      <c r="BB45" s="23"/>
      <c r="BC45" s="193"/>
      <c r="BD45"/>
      <c r="BE45"/>
      <c r="BF45" s="178"/>
      <c r="BG45" s="219"/>
      <c r="BH45" s="3"/>
      <c r="BI45" s="65"/>
    </row>
    <row r="46" spans="1:61" s="101" customFormat="1" ht="15.6" x14ac:dyDescent="0.3">
      <c r="A46"/>
      <c r="B46" s="130"/>
      <c r="C46" s="131"/>
      <c r="D46" s="132"/>
      <c r="E46" s="132"/>
      <c r="F46" s="173"/>
      <c r="G46" s="133"/>
      <c r="H46" s="115"/>
      <c r="I46" s="116"/>
      <c r="J46" s="2"/>
      <c r="K46" s="2"/>
      <c r="L46" s="142"/>
      <c r="M46" s="142"/>
      <c r="N46" s="145"/>
      <c r="O46" s="2"/>
      <c r="P46" s="2"/>
      <c r="Q46" s="191"/>
      <c r="R46" s="58">
        <v>0</v>
      </c>
      <c r="S46" s="192"/>
      <c r="T46" s="2"/>
      <c r="U46" s="2"/>
      <c r="V46" s="118" t="s">
        <v>2</v>
      </c>
      <c r="W46" s="100" t="s">
        <v>23</v>
      </c>
      <c r="X46" s="100">
        <v>47150</v>
      </c>
      <c r="Y46" s="100">
        <v>47849</v>
      </c>
      <c r="Z46" s="119">
        <v>24</v>
      </c>
      <c r="AA46" s="153">
        <v>15</v>
      </c>
      <c r="AB46" s="185">
        <v>39392.808350000007</v>
      </c>
      <c r="AC46" s="2"/>
      <c r="AD46" s="2"/>
      <c r="AE46" s="120" t="s">
        <v>2</v>
      </c>
      <c r="AF46" s="120" t="s">
        <v>29</v>
      </c>
      <c r="AG46" s="100">
        <v>45292</v>
      </c>
      <c r="AH46" s="121">
        <v>47453</v>
      </c>
      <c r="AI46" s="122">
        <v>72</v>
      </c>
      <c r="AJ46" s="123">
        <v>46600</v>
      </c>
      <c r="AK46" s="124">
        <v>28</v>
      </c>
      <c r="AL46" s="153">
        <v>1</v>
      </c>
      <c r="AM46" s="5">
        <v>100000</v>
      </c>
      <c r="AN46" s="5">
        <v>1388.8888888888889</v>
      </c>
      <c r="AO46" s="5">
        <v>61111.111111111109</v>
      </c>
      <c r="AP46" s="5">
        <v>38888.888888888891</v>
      </c>
      <c r="AQ46" s="81"/>
      <c r="AR46" s="62"/>
      <c r="AS46" s="2"/>
      <c r="AT46" s="79"/>
      <c r="AU46" s="193"/>
      <c r="AV46" s="148"/>
      <c r="AW46" s="195"/>
      <c r="AX46" s="23"/>
      <c r="AY46" s="23"/>
      <c r="AZ46" s="23"/>
      <c r="BA46" s="23"/>
      <c r="BB46" s="23"/>
      <c r="BC46" s="193"/>
      <c r="BD46"/>
      <c r="BE46"/>
      <c r="BF46" s="178"/>
      <c r="BG46" s="219"/>
      <c r="BH46" s="3"/>
      <c r="BI46" s="65"/>
    </row>
    <row r="47" spans="1:61" s="101" customFormat="1" ht="15.6" x14ac:dyDescent="0.3">
      <c r="A47"/>
      <c r="B47" s="130"/>
      <c r="C47" s="131"/>
      <c r="D47" s="132"/>
      <c r="E47" s="132"/>
      <c r="F47" s="173"/>
      <c r="G47" s="133"/>
      <c r="H47" s="115"/>
      <c r="I47" s="116"/>
      <c r="J47" s="2"/>
      <c r="K47" s="2"/>
      <c r="L47" s="142"/>
      <c r="M47" s="142"/>
      <c r="N47" s="145"/>
      <c r="O47" s="2"/>
      <c r="P47" s="2"/>
      <c r="Q47" s="191"/>
      <c r="R47" s="58">
        <v>0</v>
      </c>
      <c r="S47" s="192"/>
      <c r="T47" s="2"/>
      <c r="U47" s="2"/>
      <c r="V47" s="118" t="s">
        <v>2</v>
      </c>
      <c r="W47" s="100" t="s">
        <v>23</v>
      </c>
      <c r="X47" s="100">
        <v>47880</v>
      </c>
      <c r="Y47" s="100">
        <v>48580</v>
      </c>
      <c r="Z47" s="119">
        <v>24</v>
      </c>
      <c r="AA47" s="153">
        <v>15</v>
      </c>
      <c r="AB47" s="185">
        <v>42198.561124728752</v>
      </c>
      <c r="AC47" s="2"/>
      <c r="AD47" s="2"/>
      <c r="AE47" s="120" t="s">
        <v>2</v>
      </c>
      <c r="AF47" s="120" t="s">
        <v>29</v>
      </c>
      <c r="AG47" s="100">
        <v>45292</v>
      </c>
      <c r="AH47" s="121">
        <v>47453</v>
      </c>
      <c r="AI47" s="122">
        <v>72</v>
      </c>
      <c r="AJ47" s="123">
        <v>46631</v>
      </c>
      <c r="AK47" s="124">
        <v>27</v>
      </c>
      <c r="AL47" s="153">
        <v>1</v>
      </c>
      <c r="AM47" s="5">
        <v>100000</v>
      </c>
      <c r="AN47" s="5">
        <v>1388.8888888888889</v>
      </c>
      <c r="AO47" s="5">
        <v>62500</v>
      </c>
      <c r="AP47" s="5">
        <v>37500</v>
      </c>
      <c r="AQ47" s="81"/>
      <c r="AR47" s="62"/>
      <c r="AS47" s="2"/>
      <c r="AT47" s="79"/>
      <c r="AU47" s="193"/>
      <c r="AV47" s="148"/>
      <c r="AW47" s="195"/>
      <c r="AX47" s="23"/>
      <c r="AY47" s="23"/>
      <c r="AZ47" s="23"/>
      <c r="BA47" s="23"/>
      <c r="BB47" s="23"/>
      <c r="BC47" s="193"/>
      <c r="BD47"/>
      <c r="BE47"/>
      <c r="BF47" s="178"/>
      <c r="BG47" s="219"/>
      <c r="BH47" s="3"/>
      <c r="BI47" s="65"/>
    </row>
    <row r="48" spans="1:61" s="101" customFormat="1" x14ac:dyDescent="0.3">
      <c r="A48"/>
      <c r="B48" s="130"/>
      <c r="C48" s="131"/>
      <c r="D48" s="132"/>
      <c r="E48" s="132"/>
      <c r="F48" s="173"/>
      <c r="G48" s="133"/>
      <c r="H48" s="115"/>
      <c r="I48" s="116"/>
      <c r="J48" s="2"/>
      <c r="K48" s="2"/>
      <c r="L48" s="142"/>
      <c r="M48" s="142"/>
      <c r="N48" s="145"/>
      <c r="O48" s="2"/>
      <c r="P48" s="2"/>
      <c r="Q48" s="146"/>
      <c r="R48" s="142"/>
      <c r="S48" s="64"/>
      <c r="T48" s="2"/>
      <c r="U48" s="2"/>
      <c r="V48" s="118" t="s">
        <v>2</v>
      </c>
      <c r="W48" s="100" t="s">
        <v>23</v>
      </c>
      <c r="X48" s="100">
        <v>48611</v>
      </c>
      <c r="Y48" s="100">
        <v>49310</v>
      </c>
      <c r="Z48" s="119">
        <v>24</v>
      </c>
      <c r="AA48" s="153">
        <v>15</v>
      </c>
      <c r="AB48" s="185">
        <v>45204.153640837554</v>
      </c>
      <c r="AC48" s="2"/>
      <c r="AD48" s="2"/>
      <c r="AE48" s="120" t="s">
        <v>2</v>
      </c>
      <c r="AF48" s="120" t="s">
        <v>29</v>
      </c>
      <c r="AG48" s="100">
        <v>45292</v>
      </c>
      <c r="AH48" s="121">
        <v>47453</v>
      </c>
      <c r="AI48" s="122">
        <v>72</v>
      </c>
      <c r="AJ48" s="123">
        <v>46661</v>
      </c>
      <c r="AK48" s="124">
        <v>26</v>
      </c>
      <c r="AL48" s="153">
        <v>1</v>
      </c>
      <c r="AM48" s="5">
        <v>100000</v>
      </c>
      <c r="AN48" s="5">
        <v>1388.8888888888889</v>
      </c>
      <c r="AO48" s="5">
        <v>63888.888888888891</v>
      </c>
      <c r="AP48" s="5">
        <v>36111.111111111109</v>
      </c>
      <c r="AQ48" s="81"/>
      <c r="AR48" s="62"/>
      <c r="AS48" s="2"/>
      <c r="AT48" s="79"/>
      <c r="AU48" s="193"/>
      <c r="AV48" s="148"/>
      <c r="AW48" s="195"/>
      <c r="AX48" s="23"/>
      <c r="AY48" s="23"/>
      <c r="AZ48" s="23"/>
      <c r="BA48" s="23"/>
      <c r="BB48" s="23"/>
      <c r="BC48" s="193"/>
      <c r="BD48"/>
      <c r="BE48"/>
      <c r="BF48" s="178"/>
      <c r="BG48" s="219"/>
      <c r="BH48" s="3"/>
      <c r="BI48" s="65"/>
    </row>
    <row r="49" spans="1:61" s="101" customFormat="1" x14ac:dyDescent="0.3">
      <c r="A49"/>
      <c r="B49" s="130"/>
      <c r="C49" s="131"/>
      <c r="D49" s="132"/>
      <c r="E49" s="132"/>
      <c r="F49" s="173"/>
      <c r="G49" s="133"/>
      <c r="H49" s="115"/>
      <c r="I49" s="116"/>
      <c r="J49" s="2"/>
      <c r="K49" s="2"/>
      <c r="L49" s="142"/>
      <c r="M49" s="142"/>
      <c r="N49" s="145"/>
      <c r="O49" s="2"/>
      <c r="P49" s="2"/>
      <c r="Q49" s="146"/>
      <c r="R49" s="142"/>
      <c r="S49" s="64"/>
      <c r="T49" s="2"/>
      <c r="U49" s="2"/>
      <c r="V49" s="118" t="s">
        <v>2</v>
      </c>
      <c r="W49" s="100" t="s">
        <v>23</v>
      </c>
      <c r="X49" s="100">
        <v>49341</v>
      </c>
      <c r="Y49" s="100">
        <v>50041</v>
      </c>
      <c r="Z49" s="119">
        <v>24</v>
      </c>
      <c r="AA49" s="153">
        <v>15</v>
      </c>
      <c r="AB49" s="185">
        <v>48423.819483906198</v>
      </c>
      <c r="AC49" s="2"/>
      <c r="AD49" s="2"/>
      <c r="AE49" s="120" t="s">
        <v>2</v>
      </c>
      <c r="AF49" s="120" t="s">
        <v>29</v>
      </c>
      <c r="AG49" s="100">
        <v>45292</v>
      </c>
      <c r="AH49" s="121">
        <v>47453</v>
      </c>
      <c r="AI49" s="122">
        <v>72</v>
      </c>
      <c r="AJ49" s="123">
        <v>46692</v>
      </c>
      <c r="AK49" s="124">
        <v>25</v>
      </c>
      <c r="AL49" s="153">
        <v>1</v>
      </c>
      <c r="AM49" s="5">
        <v>100000</v>
      </c>
      <c r="AN49" s="5">
        <v>1388.8888888888889</v>
      </c>
      <c r="AO49" s="5">
        <v>65277.777777777781</v>
      </c>
      <c r="AP49" s="5">
        <v>34722.222222222219</v>
      </c>
      <c r="AQ49" s="81"/>
      <c r="AR49" s="62"/>
      <c r="AS49" s="2"/>
      <c r="AT49" s="79"/>
      <c r="AU49" s="193"/>
      <c r="AV49" s="148"/>
      <c r="AW49" s="195"/>
      <c r="AX49" s="23"/>
      <c r="AY49" s="23"/>
      <c r="AZ49" s="23"/>
      <c r="BA49" s="23"/>
      <c r="BB49" s="23"/>
      <c r="BC49" s="193"/>
      <c r="BD49"/>
      <c r="BE49"/>
      <c r="BF49" s="178"/>
      <c r="BG49" s="219"/>
      <c r="BH49" s="3"/>
      <c r="BI49" s="65"/>
    </row>
    <row r="50" spans="1:61" s="101" customFormat="1" x14ac:dyDescent="0.3">
      <c r="A50"/>
      <c r="B50" s="130"/>
      <c r="C50" s="131"/>
      <c r="D50" s="132"/>
      <c r="E50" s="132"/>
      <c r="F50" s="173"/>
      <c r="G50" s="133"/>
      <c r="H50" s="115"/>
      <c r="I50" s="116"/>
      <c r="J50" s="2"/>
      <c r="K50" s="2"/>
      <c r="L50" s="142"/>
      <c r="M50" s="142"/>
      <c r="N50" s="145"/>
      <c r="O50" s="2"/>
      <c r="P50" s="2"/>
      <c r="Q50" s="146"/>
      <c r="R50" s="142"/>
      <c r="S50" s="64"/>
      <c r="T50" s="2"/>
      <c r="U50" s="2"/>
      <c r="V50" s="118" t="s">
        <v>2</v>
      </c>
      <c r="W50" s="100" t="s">
        <v>23</v>
      </c>
      <c r="X50" s="100">
        <v>50072</v>
      </c>
      <c r="Y50" s="100">
        <v>50771</v>
      </c>
      <c r="Z50" s="119">
        <v>24</v>
      </c>
      <c r="AA50" s="153">
        <v>15</v>
      </c>
      <c r="AB50" s="185">
        <v>51872.806026647413</v>
      </c>
      <c r="AC50" s="2"/>
      <c r="AD50" s="2"/>
      <c r="AE50" s="120" t="s">
        <v>2</v>
      </c>
      <c r="AF50" s="120" t="s">
        <v>29</v>
      </c>
      <c r="AG50" s="100">
        <v>45292</v>
      </c>
      <c r="AH50" s="121">
        <v>47453</v>
      </c>
      <c r="AI50" s="122">
        <v>72</v>
      </c>
      <c r="AJ50" s="123">
        <v>46722</v>
      </c>
      <c r="AK50" s="124">
        <v>24</v>
      </c>
      <c r="AL50" s="153">
        <v>1</v>
      </c>
      <c r="AM50" s="5">
        <v>100000</v>
      </c>
      <c r="AN50" s="5">
        <v>1388.8888888888889</v>
      </c>
      <c r="AO50" s="5">
        <v>66666.666666666672</v>
      </c>
      <c r="AP50" s="5">
        <v>33333.333333333328</v>
      </c>
      <c r="AQ50" s="81"/>
      <c r="AR50" s="62"/>
      <c r="AS50" s="2"/>
      <c r="AT50" s="79"/>
      <c r="AU50" s="193"/>
      <c r="AV50" s="148"/>
      <c r="AW50" s="195"/>
      <c r="AX50" s="23"/>
      <c r="AY50" s="23"/>
      <c r="AZ50" s="23"/>
      <c r="BA50" s="23"/>
      <c r="BB50" s="23"/>
      <c r="BC50" s="193"/>
      <c r="BD50"/>
      <c r="BE50"/>
      <c r="BF50" s="178"/>
      <c r="BG50" s="219"/>
      <c r="BH50" s="3"/>
      <c r="BI50" s="65"/>
    </row>
    <row r="51" spans="1:61" s="101" customFormat="1" x14ac:dyDescent="0.3">
      <c r="A51"/>
      <c r="B51" s="130"/>
      <c r="C51" s="131"/>
      <c r="D51" s="132"/>
      <c r="E51" s="132"/>
      <c r="F51" s="173"/>
      <c r="G51" s="133"/>
      <c r="H51" s="115"/>
      <c r="I51" s="116"/>
      <c r="J51" s="2"/>
      <c r="K51" s="2"/>
      <c r="L51" s="142"/>
      <c r="M51" s="142"/>
      <c r="N51" s="145"/>
      <c r="O51" s="2"/>
      <c r="P51" s="2"/>
      <c r="Q51" s="146"/>
      <c r="R51" s="142"/>
      <c r="S51" s="64"/>
      <c r="T51" s="2"/>
      <c r="U51" s="2"/>
      <c r="V51" s="118" t="s">
        <v>2</v>
      </c>
      <c r="W51" s="100" t="s">
        <v>23</v>
      </c>
      <c r="X51" s="100">
        <v>50802</v>
      </c>
      <c r="Y51" s="100">
        <v>51502</v>
      </c>
      <c r="Z51" s="119">
        <v>24</v>
      </c>
      <c r="AA51" s="153">
        <v>15</v>
      </c>
      <c r="AB51" s="185">
        <v>55567.446635895372</v>
      </c>
      <c r="AC51" s="2"/>
      <c r="AD51" s="2"/>
      <c r="AE51" s="120" t="s">
        <v>2</v>
      </c>
      <c r="AF51" s="120" t="s">
        <v>29</v>
      </c>
      <c r="AG51" s="100">
        <v>45292</v>
      </c>
      <c r="AH51" s="121">
        <v>47453</v>
      </c>
      <c r="AI51" s="122">
        <v>72</v>
      </c>
      <c r="AJ51" s="123">
        <v>46753</v>
      </c>
      <c r="AK51" s="124">
        <v>23</v>
      </c>
      <c r="AL51" s="153">
        <v>1</v>
      </c>
      <c r="AM51" s="5">
        <v>100000</v>
      </c>
      <c r="AN51" s="5">
        <v>1388.8888888888889</v>
      </c>
      <c r="AO51" s="5">
        <v>68055.555555555562</v>
      </c>
      <c r="AP51" s="5">
        <v>31944.444444444438</v>
      </c>
      <c r="AQ51" s="81"/>
      <c r="AR51" s="62"/>
      <c r="AS51" s="2"/>
      <c r="AT51" s="79"/>
      <c r="AU51" s="193"/>
      <c r="AV51" s="148"/>
      <c r="AW51" s="195"/>
      <c r="AX51" s="23"/>
      <c r="AY51" s="23"/>
      <c r="AZ51" s="23"/>
      <c r="BA51" s="23"/>
      <c r="BB51" s="23"/>
      <c r="BC51" s="193"/>
      <c r="BD51"/>
      <c r="BE51"/>
      <c r="BF51" s="178"/>
      <c r="BG51" s="219"/>
      <c r="BH51" s="3"/>
      <c r="BI51" s="65"/>
    </row>
    <row r="52" spans="1:61" s="101" customFormat="1" x14ac:dyDescent="0.3">
      <c r="A52"/>
      <c r="B52" s="130"/>
      <c r="C52" s="131"/>
      <c r="D52" s="132"/>
      <c r="E52" s="132"/>
      <c r="F52" s="173"/>
      <c r="G52" s="133"/>
      <c r="H52" s="115"/>
      <c r="I52" s="116"/>
      <c r="J52" s="2"/>
      <c r="K52" s="2"/>
      <c r="L52" s="142"/>
      <c r="M52" s="142"/>
      <c r="N52" s="145"/>
      <c r="O52" s="2"/>
      <c r="P52" s="2"/>
      <c r="Q52" s="146"/>
      <c r="R52" s="142"/>
      <c r="S52" s="64"/>
      <c r="T52" s="2"/>
      <c r="U52" s="2"/>
      <c r="V52" s="118" t="s">
        <v>2</v>
      </c>
      <c r="W52" s="100" t="s">
        <v>23</v>
      </c>
      <c r="X52" s="100">
        <v>51533</v>
      </c>
      <c r="Y52" s="100">
        <v>52232</v>
      </c>
      <c r="Z52" s="119">
        <v>24</v>
      </c>
      <c r="AA52" s="153">
        <v>15</v>
      </c>
      <c r="AB52" s="185">
        <v>59525.238022537007</v>
      </c>
      <c r="AC52" s="2"/>
      <c r="AD52" s="2"/>
      <c r="AE52" s="120" t="s">
        <v>2</v>
      </c>
      <c r="AF52" s="120" t="s">
        <v>29</v>
      </c>
      <c r="AG52" s="100">
        <v>45292</v>
      </c>
      <c r="AH52" s="121">
        <v>47453</v>
      </c>
      <c r="AI52" s="122">
        <v>72</v>
      </c>
      <c r="AJ52" s="123">
        <v>46784</v>
      </c>
      <c r="AK52" s="124">
        <v>22</v>
      </c>
      <c r="AL52" s="153">
        <v>1</v>
      </c>
      <c r="AM52" s="5">
        <v>100000</v>
      </c>
      <c r="AN52" s="5">
        <v>1388.8888888888889</v>
      </c>
      <c r="AO52" s="5">
        <v>69444.444444444453</v>
      </c>
      <c r="AP52" s="5">
        <v>30555.555555555547</v>
      </c>
      <c r="AQ52" s="81"/>
      <c r="AR52" s="62"/>
      <c r="AS52" s="2"/>
      <c r="AT52" s="79"/>
      <c r="AU52" s="193"/>
      <c r="AV52" s="148"/>
      <c r="AW52" s="195"/>
      <c r="AX52" s="23"/>
      <c r="AY52" s="23"/>
      <c r="AZ52" s="23"/>
      <c r="BA52" s="23"/>
      <c r="BB52" s="23"/>
      <c r="BC52" s="193"/>
      <c r="BD52"/>
      <c r="BE52"/>
      <c r="BF52" s="178"/>
      <c r="BG52" s="219"/>
      <c r="BH52" s="3"/>
      <c r="BI52" s="65"/>
    </row>
    <row r="53" spans="1:61" s="101" customFormat="1" x14ac:dyDescent="0.3">
      <c r="A53"/>
      <c r="B53" s="130"/>
      <c r="C53" s="131"/>
      <c r="D53" s="132"/>
      <c r="E53" s="132"/>
      <c r="F53" s="173"/>
      <c r="G53" s="133"/>
      <c r="H53" s="115"/>
      <c r="I53" s="116"/>
      <c r="J53" s="2"/>
      <c r="K53" s="2"/>
      <c r="L53" s="142"/>
      <c r="M53" s="142"/>
      <c r="N53" s="145"/>
      <c r="O53" s="2"/>
      <c r="P53" s="2"/>
      <c r="Q53" s="146"/>
      <c r="R53" s="142"/>
      <c r="S53" s="64"/>
      <c r="T53" s="2"/>
      <c r="U53" s="2"/>
      <c r="V53" s="118" t="s">
        <v>2</v>
      </c>
      <c r="W53" s="100" t="s">
        <v>23</v>
      </c>
      <c r="X53" s="100">
        <v>52263</v>
      </c>
      <c r="Y53" s="100">
        <v>52963</v>
      </c>
      <c r="Z53" s="119">
        <v>24</v>
      </c>
      <c r="AA53" s="153">
        <v>15</v>
      </c>
      <c r="AB53" s="185">
        <v>63764.923100692198</v>
      </c>
      <c r="AC53" s="2"/>
      <c r="AD53" s="2"/>
      <c r="AE53" s="120" t="s">
        <v>2</v>
      </c>
      <c r="AF53" s="120" t="s">
        <v>29</v>
      </c>
      <c r="AG53" s="100">
        <v>45292</v>
      </c>
      <c r="AH53" s="121">
        <v>47453</v>
      </c>
      <c r="AI53" s="122">
        <v>72</v>
      </c>
      <c r="AJ53" s="123">
        <v>46813</v>
      </c>
      <c r="AK53" s="124">
        <v>21</v>
      </c>
      <c r="AL53" s="153">
        <v>1</v>
      </c>
      <c r="AM53" s="5">
        <v>100000</v>
      </c>
      <c r="AN53" s="5">
        <v>1388.8888888888889</v>
      </c>
      <c r="AO53" s="5">
        <v>70833.333333333328</v>
      </c>
      <c r="AP53" s="5">
        <v>29166.666666666672</v>
      </c>
      <c r="AQ53" s="81"/>
      <c r="AR53" s="62"/>
      <c r="AS53" s="2"/>
      <c r="AT53" s="79"/>
      <c r="AU53" s="193"/>
      <c r="AV53" s="148"/>
      <c r="AW53" s="195"/>
      <c r="AX53" s="23"/>
      <c r="AY53" s="23"/>
      <c r="AZ53" s="23"/>
      <c r="BA53" s="23"/>
      <c r="BB53" s="23"/>
      <c r="BC53" s="193"/>
      <c r="BD53"/>
      <c r="BE53"/>
      <c r="BF53" s="178"/>
      <c r="BG53" s="219"/>
      <c r="BH53" s="3"/>
      <c r="BI53" s="65"/>
    </row>
    <row r="54" spans="1:61" s="101" customFormat="1" x14ac:dyDescent="0.3">
      <c r="A54"/>
      <c r="B54" s="130"/>
      <c r="C54" s="131"/>
      <c r="D54" s="132"/>
      <c r="E54" s="132"/>
      <c r="F54" s="173"/>
      <c r="G54" s="133"/>
      <c r="H54" s="115"/>
      <c r="I54" s="116"/>
      <c r="J54" s="2"/>
      <c r="K54" s="2"/>
      <c r="L54" s="142"/>
      <c r="M54" s="142"/>
      <c r="N54" s="145"/>
      <c r="O54" s="2"/>
      <c r="P54" s="2"/>
      <c r="Q54" s="146"/>
      <c r="R54" s="142"/>
      <c r="S54" s="64"/>
      <c r="T54" s="2"/>
      <c r="U54" s="2"/>
      <c r="V54" s="118" t="s">
        <v>2</v>
      </c>
      <c r="W54" s="100" t="s">
        <v>23</v>
      </c>
      <c r="X54" s="100">
        <v>52994</v>
      </c>
      <c r="Y54" s="100">
        <v>53693</v>
      </c>
      <c r="Z54" s="119">
        <v>24</v>
      </c>
      <c r="AA54" s="153">
        <v>15</v>
      </c>
      <c r="AB54" s="185">
        <v>68306.579748538978</v>
      </c>
      <c r="AC54" s="2"/>
      <c r="AD54" s="2"/>
      <c r="AE54" s="120" t="s">
        <v>2</v>
      </c>
      <c r="AF54" s="120" t="s">
        <v>29</v>
      </c>
      <c r="AG54" s="100">
        <v>45292</v>
      </c>
      <c r="AH54" s="121">
        <v>47453</v>
      </c>
      <c r="AI54" s="122">
        <v>72</v>
      </c>
      <c r="AJ54" s="123">
        <v>46844</v>
      </c>
      <c r="AK54" s="124">
        <v>20</v>
      </c>
      <c r="AL54" s="153">
        <v>1</v>
      </c>
      <c r="AM54" s="5">
        <v>100000</v>
      </c>
      <c r="AN54" s="5">
        <v>1388.8888888888889</v>
      </c>
      <c r="AO54" s="5">
        <v>72222.222222222219</v>
      </c>
      <c r="AP54" s="5">
        <v>27777.777777777781</v>
      </c>
      <c r="AQ54" s="81"/>
      <c r="AR54" s="62"/>
      <c r="AS54" s="2"/>
      <c r="AT54" s="79"/>
      <c r="AU54" s="193"/>
      <c r="AV54" s="148"/>
      <c r="AW54" s="195"/>
      <c r="AX54" s="23"/>
      <c r="AY54" s="23"/>
      <c r="AZ54" s="23"/>
      <c r="BA54" s="23"/>
      <c r="BB54" s="23"/>
      <c r="BC54" s="193"/>
      <c r="BD54"/>
      <c r="BE54"/>
      <c r="BF54" s="178"/>
      <c r="BG54" s="219"/>
      <c r="BH54" s="3"/>
      <c r="BI54" s="65"/>
    </row>
    <row r="55" spans="1:61" s="101" customFormat="1" x14ac:dyDescent="0.3">
      <c r="A55"/>
      <c r="B55" s="130"/>
      <c r="C55" s="131"/>
      <c r="D55" s="132"/>
      <c r="E55" s="132"/>
      <c r="F55" s="173"/>
      <c r="G55" s="133"/>
      <c r="H55" s="115"/>
      <c r="I55" s="116"/>
      <c r="J55" s="2"/>
      <c r="K55" s="2"/>
      <c r="L55" s="142"/>
      <c r="M55" s="142"/>
      <c r="N55" s="145"/>
      <c r="O55" s="2"/>
      <c r="P55" s="2"/>
      <c r="Q55" s="146"/>
      <c r="R55" s="142"/>
      <c r="S55" s="64"/>
      <c r="T55" s="2"/>
      <c r="U55" s="2"/>
      <c r="V55" s="118" t="s">
        <v>2</v>
      </c>
      <c r="W55" s="100" t="s">
        <v>23</v>
      </c>
      <c r="X55" s="100">
        <v>53724</v>
      </c>
      <c r="Y55" s="100">
        <v>54424</v>
      </c>
      <c r="Z55" s="119">
        <v>24</v>
      </c>
      <c r="AA55" s="153">
        <v>15</v>
      </c>
      <c r="AB55" s="185">
        <v>73171.715891128668</v>
      </c>
      <c r="AC55" s="2"/>
      <c r="AD55" s="2"/>
      <c r="AE55" s="120" t="s">
        <v>2</v>
      </c>
      <c r="AF55" s="120" t="s">
        <v>29</v>
      </c>
      <c r="AG55" s="100">
        <v>45292</v>
      </c>
      <c r="AH55" s="121">
        <v>47453</v>
      </c>
      <c r="AI55" s="122">
        <v>72</v>
      </c>
      <c r="AJ55" s="123">
        <v>46874</v>
      </c>
      <c r="AK55" s="124">
        <v>19</v>
      </c>
      <c r="AL55" s="153">
        <v>1</v>
      </c>
      <c r="AM55" s="5">
        <v>100000</v>
      </c>
      <c r="AN55" s="5">
        <v>1388.8888888888889</v>
      </c>
      <c r="AO55" s="5">
        <v>73611.111111111109</v>
      </c>
      <c r="AP55" s="5">
        <v>26388.888888888891</v>
      </c>
      <c r="AQ55" s="81"/>
      <c r="AR55" s="62"/>
      <c r="AS55" s="2"/>
      <c r="AT55" s="79"/>
      <c r="AU55" s="193"/>
      <c r="AV55" s="148"/>
      <c r="AW55" s="195"/>
      <c r="AX55" s="23"/>
      <c r="AY55" s="23"/>
      <c r="AZ55" s="23"/>
      <c r="BA55" s="23"/>
      <c r="BB55" s="23"/>
      <c r="BC55" s="193"/>
      <c r="BD55"/>
      <c r="BE55"/>
      <c r="BF55" s="178"/>
      <c r="BG55" s="219"/>
      <c r="BH55" s="3"/>
      <c r="BI55" s="65"/>
    </row>
    <row r="56" spans="1:61" s="101" customFormat="1" x14ac:dyDescent="0.3">
      <c r="A56"/>
      <c r="B56" s="130"/>
      <c r="C56" s="131"/>
      <c r="D56" s="132"/>
      <c r="E56" s="132"/>
      <c r="F56" s="173"/>
      <c r="G56" s="133"/>
      <c r="H56" s="115"/>
      <c r="I56" s="116"/>
      <c r="J56" s="2"/>
      <c r="K56" s="2"/>
      <c r="L56" s="142"/>
      <c r="M56" s="142"/>
      <c r="N56" s="145"/>
      <c r="O56" s="2"/>
      <c r="P56" s="2"/>
      <c r="Q56" s="146"/>
      <c r="R56" s="142"/>
      <c r="S56" s="64"/>
      <c r="T56" s="2"/>
      <c r="U56" s="2"/>
      <c r="V56" s="118" t="s">
        <v>2</v>
      </c>
      <c r="W56" s="100" t="s">
        <v>23</v>
      </c>
      <c r="X56" s="100">
        <v>54455</v>
      </c>
      <c r="Y56" s="100">
        <v>55154</v>
      </c>
      <c r="Z56" s="119">
        <v>24</v>
      </c>
      <c r="AA56" s="153">
        <v>15</v>
      </c>
      <c r="AB56" s="185">
        <v>78383.371355474301</v>
      </c>
      <c r="AC56" s="2"/>
      <c r="AD56" s="2"/>
      <c r="AE56" s="120" t="s">
        <v>2</v>
      </c>
      <c r="AF56" s="120" t="s">
        <v>29</v>
      </c>
      <c r="AG56" s="100">
        <v>45292</v>
      </c>
      <c r="AH56" s="121">
        <v>47453</v>
      </c>
      <c r="AI56" s="122">
        <v>72</v>
      </c>
      <c r="AJ56" s="123">
        <v>46905</v>
      </c>
      <c r="AK56" s="124">
        <v>18</v>
      </c>
      <c r="AL56" s="153">
        <v>1</v>
      </c>
      <c r="AM56" s="5">
        <v>100000</v>
      </c>
      <c r="AN56" s="5">
        <v>1388.8888888888889</v>
      </c>
      <c r="AO56" s="5">
        <v>75000</v>
      </c>
      <c r="AP56" s="5">
        <v>25000</v>
      </c>
      <c r="AQ56" s="81"/>
      <c r="AR56" s="62"/>
      <c r="AS56" s="2"/>
      <c r="AT56" s="79"/>
      <c r="AU56" s="193"/>
      <c r="AV56" s="148"/>
      <c r="AW56" s="195"/>
      <c r="AX56" s="23"/>
      <c r="AY56" s="23"/>
      <c r="AZ56" s="23"/>
      <c r="BA56" s="23"/>
      <c r="BB56" s="23"/>
      <c r="BC56" s="193"/>
      <c r="BD56"/>
      <c r="BE56"/>
      <c r="BF56" s="178"/>
      <c r="BG56" s="219"/>
      <c r="BH56" s="3"/>
      <c r="BI56" s="65"/>
    </row>
    <row r="57" spans="1:61" s="101" customFormat="1" x14ac:dyDescent="0.3">
      <c r="A57"/>
      <c r="B57" s="130"/>
      <c r="C57" s="131"/>
      <c r="D57" s="132"/>
      <c r="E57" s="132"/>
      <c r="F57" s="173"/>
      <c r="G57" s="133"/>
      <c r="H57" s="115"/>
      <c r="I57" s="116"/>
      <c r="J57" s="2"/>
      <c r="K57" s="2"/>
      <c r="L57" s="142"/>
      <c r="M57" s="142"/>
      <c r="N57" s="145"/>
      <c r="O57" s="2"/>
      <c r="P57" s="2"/>
      <c r="Q57" s="146"/>
      <c r="R57" s="142"/>
      <c r="S57" s="64"/>
      <c r="T57" s="2"/>
      <c r="U57" s="2"/>
      <c r="V57" s="118" t="s">
        <v>2</v>
      </c>
      <c r="W57" s="100" t="s">
        <v>23</v>
      </c>
      <c r="X57" s="100">
        <v>55185</v>
      </c>
      <c r="Y57" s="100">
        <v>55885</v>
      </c>
      <c r="Z57" s="119">
        <v>24</v>
      </c>
      <c r="AA57" s="153">
        <v>15</v>
      </c>
      <c r="AB57" s="185">
        <v>83966.226980267951</v>
      </c>
      <c r="AC57" s="2"/>
      <c r="AD57" s="2"/>
      <c r="AE57" s="120" t="s">
        <v>2</v>
      </c>
      <c r="AF57" s="120" t="s">
        <v>29</v>
      </c>
      <c r="AG57" s="100">
        <v>45292</v>
      </c>
      <c r="AH57" s="121">
        <v>47453</v>
      </c>
      <c r="AI57" s="122">
        <v>72</v>
      </c>
      <c r="AJ57" s="123">
        <v>46935</v>
      </c>
      <c r="AK57" s="124">
        <v>17</v>
      </c>
      <c r="AL57" s="153">
        <v>1</v>
      </c>
      <c r="AM57" s="5">
        <v>100000</v>
      </c>
      <c r="AN57" s="5">
        <v>1388.8888888888889</v>
      </c>
      <c r="AO57" s="5">
        <v>76388.888888888891</v>
      </c>
      <c r="AP57" s="5">
        <v>23611.111111111109</v>
      </c>
      <c r="AQ57" s="81"/>
      <c r="AR57" s="62"/>
      <c r="AS57" s="2"/>
      <c r="AT57" s="79"/>
      <c r="AU57" s="193"/>
      <c r="AV57" s="148"/>
      <c r="AW57" s="195"/>
      <c r="AX57" s="23"/>
      <c r="AY57" s="23"/>
      <c r="AZ57" s="23"/>
      <c r="BA57" s="23"/>
      <c r="BB57" s="23"/>
      <c r="BC57" s="193"/>
      <c r="BD57"/>
      <c r="BE57"/>
      <c r="BF57" s="178"/>
      <c r="BG57" s="219"/>
      <c r="BH57" s="3"/>
      <c r="BI57" s="65"/>
    </row>
    <row r="58" spans="1:61" s="101" customFormat="1" x14ac:dyDescent="0.3">
      <c r="A58"/>
      <c r="B58" s="130"/>
      <c r="C58" s="131"/>
      <c r="D58" s="132"/>
      <c r="E58" s="132"/>
      <c r="F58" s="173"/>
      <c r="G58" s="133"/>
      <c r="H58" s="115"/>
      <c r="I58" s="116"/>
      <c r="J58" s="2"/>
      <c r="K58" s="2"/>
      <c r="L58" s="142"/>
      <c r="M58" s="142"/>
      <c r="N58" s="145"/>
      <c r="O58" s="2"/>
      <c r="P58" s="2"/>
      <c r="Q58" s="146"/>
      <c r="R58" s="142"/>
      <c r="S58" s="64"/>
      <c r="T58" s="2"/>
      <c r="U58" s="2"/>
      <c r="V58" s="118" t="s">
        <v>2</v>
      </c>
      <c r="W58" s="100" t="s">
        <v>23</v>
      </c>
      <c r="X58" s="100">
        <v>55916</v>
      </c>
      <c r="Y58" s="100">
        <v>56615</v>
      </c>
      <c r="Z58" s="119">
        <v>24</v>
      </c>
      <c r="AA58" s="153">
        <v>15</v>
      </c>
      <c r="AB58" s="185">
        <v>89946.72149693752</v>
      </c>
      <c r="AC58" s="2"/>
      <c r="AD58" s="2"/>
      <c r="AE58" s="120" t="s">
        <v>2</v>
      </c>
      <c r="AF58" s="120" t="s">
        <v>29</v>
      </c>
      <c r="AG58" s="100">
        <v>45292</v>
      </c>
      <c r="AH58" s="121">
        <v>47453</v>
      </c>
      <c r="AI58" s="122">
        <v>72</v>
      </c>
      <c r="AJ58" s="123">
        <v>46966</v>
      </c>
      <c r="AK58" s="124">
        <v>16</v>
      </c>
      <c r="AL58" s="153">
        <v>1</v>
      </c>
      <c r="AM58" s="5">
        <v>100000</v>
      </c>
      <c r="AN58" s="5">
        <v>1388.8888888888889</v>
      </c>
      <c r="AO58" s="5">
        <v>77777.777777777781</v>
      </c>
      <c r="AP58" s="5">
        <v>22222.222222222219</v>
      </c>
      <c r="AQ58" s="81"/>
      <c r="AR58" s="62"/>
      <c r="AS58" s="2"/>
      <c r="AT58" s="79"/>
      <c r="AU58" s="193"/>
      <c r="AV58" s="148"/>
      <c r="AW58" s="195"/>
      <c r="AX58" s="23"/>
      <c r="AY58" s="23"/>
      <c r="AZ58" s="23"/>
      <c r="BA58" s="23"/>
      <c r="BB58" s="23"/>
      <c r="BC58" s="193"/>
      <c r="BD58"/>
      <c r="BE58"/>
      <c r="BF58" s="178"/>
      <c r="BG58" s="219"/>
      <c r="BH58" s="3"/>
      <c r="BI58" s="65"/>
    </row>
    <row r="59" spans="1:61" s="101" customFormat="1" x14ac:dyDescent="0.3">
      <c r="A59"/>
      <c r="B59" s="130"/>
      <c r="C59" s="131"/>
      <c r="D59" s="132"/>
      <c r="E59" s="132"/>
      <c r="F59" s="173"/>
      <c r="G59" s="133"/>
      <c r="H59" s="115"/>
      <c r="I59" s="116"/>
      <c r="J59" s="2"/>
      <c r="K59" s="2"/>
      <c r="L59" s="142"/>
      <c r="M59" s="142"/>
      <c r="N59" s="145"/>
      <c r="O59" s="2"/>
      <c r="P59" s="2"/>
      <c r="Q59" s="146"/>
      <c r="R59" s="142"/>
      <c r="S59" s="64"/>
      <c r="T59" s="2"/>
      <c r="U59" s="2"/>
      <c r="V59" s="118" t="s">
        <v>2</v>
      </c>
      <c r="W59" s="100" t="s">
        <v>23</v>
      </c>
      <c r="X59" s="100">
        <v>56646</v>
      </c>
      <c r="Y59" s="100">
        <v>57346</v>
      </c>
      <c r="Z59" s="119">
        <v>24</v>
      </c>
      <c r="AA59" s="153">
        <v>15</v>
      </c>
      <c r="AB59" s="185">
        <v>96353.176735556859</v>
      </c>
      <c r="AC59" s="2"/>
      <c r="AD59" s="2"/>
      <c r="AE59" s="120" t="s">
        <v>2</v>
      </c>
      <c r="AF59" s="120" t="s">
        <v>29</v>
      </c>
      <c r="AG59" s="100">
        <v>45292</v>
      </c>
      <c r="AH59" s="121">
        <v>47453</v>
      </c>
      <c r="AI59" s="122">
        <v>72</v>
      </c>
      <c r="AJ59" s="123">
        <v>46997</v>
      </c>
      <c r="AK59" s="124">
        <v>15</v>
      </c>
      <c r="AL59" s="153">
        <v>1</v>
      </c>
      <c r="AM59" s="5">
        <v>100000</v>
      </c>
      <c r="AN59" s="5">
        <v>1388.8888888888889</v>
      </c>
      <c r="AO59" s="5">
        <v>79166.666666666672</v>
      </c>
      <c r="AP59" s="5">
        <v>20833.333333333328</v>
      </c>
      <c r="AQ59" s="81"/>
      <c r="AR59" s="62"/>
      <c r="AS59" s="2"/>
      <c r="AT59" s="79"/>
      <c r="AU59" s="193"/>
      <c r="AV59" s="148"/>
      <c r="AW59" s="195"/>
      <c r="AX59" s="23"/>
      <c r="AY59" s="23"/>
      <c r="AZ59" s="23"/>
      <c r="BA59" s="23"/>
      <c r="BB59" s="23"/>
      <c r="BC59" s="193"/>
      <c r="BD59"/>
      <c r="BE59"/>
      <c r="BF59" s="178"/>
      <c r="BG59" s="219"/>
      <c r="BH59" s="3"/>
      <c r="BI59" s="65"/>
    </row>
    <row r="60" spans="1:61" s="101" customFormat="1" x14ac:dyDescent="0.3">
      <c r="A60"/>
      <c r="B60" s="130"/>
      <c r="C60" s="131"/>
      <c r="D60" s="132"/>
      <c r="E60" s="132"/>
      <c r="F60" s="173"/>
      <c r="G60" s="133"/>
      <c r="H60" s="115"/>
      <c r="I60" s="116"/>
      <c r="J60" s="2"/>
      <c r="K60" s="2"/>
      <c r="L60" s="142"/>
      <c r="M60" s="142"/>
      <c r="N60" s="145"/>
      <c r="O60" s="2"/>
      <c r="P60" s="2"/>
      <c r="Q60" s="146"/>
      <c r="R60" s="142"/>
      <c r="S60" s="64"/>
      <c r="T60" s="2"/>
      <c r="U60" s="2"/>
      <c r="V60" s="118" t="s">
        <v>2</v>
      </c>
      <c r="W60" s="100" t="s">
        <v>23</v>
      </c>
      <c r="X60" s="100">
        <v>57377</v>
      </c>
      <c r="Y60" s="100">
        <v>58076</v>
      </c>
      <c r="Z60" s="119">
        <v>24</v>
      </c>
      <c r="AA60" s="153">
        <v>15</v>
      </c>
      <c r="AB60" s="185">
        <v>103215.93174854688</v>
      </c>
      <c r="AC60" s="2"/>
      <c r="AD60" s="2"/>
      <c r="AE60" s="120" t="s">
        <v>2</v>
      </c>
      <c r="AF60" s="120" t="s">
        <v>29</v>
      </c>
      <c r="AG60" s="100">
        <v>45292</v>
      </c>
      <c r="AH60" s="121">
        <v>47453</v>
      </c>
      <c r="AI60" s="122">
        <v>72</v>
      </c>
      <c r="AJ60" s="123">
        <v>47027</v>
      </c>
      <c r="AK60" s="124">
        <v>14</v>
      </c>
      <c r="AL60" s="153">
        <v>1</v>
      </c>
      <c r="AM60" s="5">
        <v>100000</v>
      </c>
      <c r="AN60" s="5">
        <v>1388.8888888888889</v>
      </c>
      <c r="AO60" s="5">
        <v>80555.555555555562</v>
      </c>
      <c r="AP60" s="5">
        <v>19444.444444444438</v>
      </c>
      <c r="AQ60" s="81"/>
      <c r="AR60" s="62"/>
      <c r="AS60" s="2"/>
      <c r="AT60" s="79"/>
      <c r="AU60" s="193"/>
      <c r="AV60" s="148"/>
      <c r="AW60" s="195"/>
      <c r="AX60" s="23"/>
      <c r="AY60" s="23"/>
      <c r="AZ60" s="23"/>
      <c r="BA60" s="23"/>
      <c r="BB60" s="23"/>
      <c r="BC60" s="193"/>
      <c r="BD60"/>
      <c r="BE60"/>
      <c r="BF60" s="178"/>
      <c r="BG60" s="219"/>
      <c r="BH60" s="3"/>
      <c r="BI60" s="65"/>
    </row>
    <row r="61" spans="1:61" s="101" customFormat="1" x14ac:dyDescent="0.3">
      <c r="A61"/>
      <c r="B61" s="130"/>
      <c r="C61" s="131"/>
      <c r="D61" s="132"/>
      <c r="E61" s="132"/>
      <c r="F61" s="173"/>
      <c r="G61" s="133"/>
      <c r="H61" s="115"/>
      <c r="I61" s="116"/>
      <c r="J61" s="2"/>
      <c r="K61" s="2"/>
      <c r="L61" s="142"/>
      <c r="M61" s="142"/>
      <c r="N61" s="145"/>
      <c r="O61" s="2"/>
      <c r="P61" s="2"/>
      <c r="Q61" s="146"/>
      <c r="R61" s="142"/>
      <c r="S61" s="64"/>
      <c r="T61" s="2"/>
      <c r="U61" s="2"/>
      <c r="V61" s="118" t="s">
        <v>2</v>
      </c>
      <c r="W61" s="100" t="s">
        <v>23</v>
      </c>
      <c r="X61" s="100">
        <v>58107</v>
      </c>
      <c r="Y61" s="100">
        <v>58807</v>
      </c>
      <c r="Z61" s="119">
        <v>24</v>
      </c>
      <c r="AA61" s="153">
        <v>15</v>
      </c>
      <c r="AB61" s="185">
        <v>110567.48648733713</v>
      </c>
      <c r="AC61" s="2"/>
      <c r="AD61" s="2"/>
      <c r="AE61" s="120" t="s">
        <v>2</v>
      </c>
      <c r="AF61" s="120" t="s">
        <v>29</v>
      </c>
      <c r="AG61" s="100">
        <v>45292</v>
      </c>
      <c r="AH61" s="121">
        <v>47453</v>
      </c>
      <c r="AI61" s="122">
        <v>72</v>
      </c>
      <c r="AJ61" s="123">
        <v>47058</v>
      </c>
      <c r="AK61" s="124">
        <v>13</v>
      </c>
      <c r="AL61" s="153">
        <v>1</v>
      </c>
      <c r="AM61" s="5">
        <v>100000</v>
      </c>
      <c r="AN61" s="5">
        <v>1388.8888888888889</v>
      </c>
      <c r="AO61" s="5">
        <v>81944.444444444453</v>
      </c>
      <c r="AP61" s="5">
        <v>18055.555555555547</v>
      </c>
      <c r="AQ61" s="81"/>
      <c r="AR61" s="62"/>
      <c r="AS61" s="2"/>
      <c r="AT61" s="79"/>
      <c r="AU61" s="193"/>
      <c r="AV61" s="148"/>
      <c r="AW61" s="195"/>
      <c r="AX61" s="23"/>
      <c r="AY61" s="23"/>
      <c r="AZ61" s="23"/>
      <c r="BA61" s="23"/>
      <c r="BB61" s="23"/>
      <c r="BC61" s="193"/>
      <c r="BD61"/>
      <c r="BE61"/>
      <c r="BF61" s="178"/>
      <c r="BG61" s="219"/>
      <c r="BH61" s="3"/>
      <c r="BI61" s="65"/>
    </row>
    <row r="62" spans="1:61" s="101" customFormat="1" x14ac:dyDescent="0.3">
      <c r="A62"/>
      <c r="B62" s="130"/>
      <c r="C62" s="131"/>
      <c r="D62" s="132"/>
      <c r="E62" s="132"/>
      <c r="F62" s="173"/>
      <c r="G62" s="133"/>
      <c r="H62" s="115"/>
      <c r="I62" s="116"/>
      <c r="J62" s="2"/>
      <c r="K62" s="2"/>
      <c r="L62" s="142"/>
      <c r="M62" s="142"/>
      <c r="N62" s="145"/>
      <c r="O62" s="2"/>
      <c r="P62" s="2"/>
      <c r="Q62" s="146"/>
      <c r="R62" s="142"/>
      <c r="S62" s="64"/>
      <c r="T62" s="2"/>
      <c r="U62" s="2"/>
      <c r="V62" s="118" t="s">
        <v>2</v>
      </c>
      <c r="W62" s="100" t="s">
        <v>22</v>
      </c>
      <c r="X62" s="100">
        <v>45809</v>
      </c>
      <c r="Y62" s="100">
        <v>47604</v>
      </c>
      <c r="Z62" s="119">
        <v>60</v>
      </c>
      <c r="AA62" s="153">
        <v>1</v>
      </c>
      <c r="AB62" s="185">
        <v>135000</v>
      </c>
      <c r="AC62" s="2"/>
      <c r="AD62" s="2"/>
      <c r="AE62" s="120" t="s">
        <v>2</v>
      </c>
      <c r="AF62" s="120" t="s">
        <v>29</v>
      </c>
      <c r="AG62" s="100">
        <v>45292</v>
      </c>
      <c r="AH62" s="121">
        <v>47453</v>
      </c>
      <c r="AI62" s="122">
        <v>72</v>
      </c>
      <c r="AJ62" s="123">
        <v>47088</v>
      </c>
      <c r="AK62" s="124">
        <v>12</v>
      </c>
      <c r="AL62" s="153">
        <v>1</v>
      </c>
      <c r="AM62" s="5">
        <v>100000</v>
      </c>
      <c r="AN62" s="5">
        <v>1388.8888888888889</v>
      </c>
      <c r="AO62" s="5">
        <v>83333.333333333328</v>
      </c>
      <c r="AP62" s="5">
        <v>16666.666666666672</v>
      </c>
      <c r="AQ62" s="81"/>
      <c r="AR62" s="62"/>
      <c r="AS62" s="2"/>
      <c r="AT62" s="79"/>
      <c r="AU62" s="193"/>
      <c r="AV62" s="148"/>
      <c r="AW62" s="195"/>
      <c r="AX62" s="23"/>
      <c r="AY62" s="23"/>
      <c r="AZ62" s="23"/>
      <c r="BA62" s="23"/>
      <c r="BB62" s="23"/>
      <c r="BC62" s="193"/>
      <c r="BD62"/>
      <c r="BE62"/>
      <c r="BF62" s="178"/>
      <c r="BG62" s="219"/>
      <c r="BH62" s="3"/>
      <c r="BI62" s="65"/>
    </row>
    <row r="63" spans="1:61" s="101" customFormat="1" x14ac:dyDescent="0.3">
      <c r="A63"/>
      <c r="B63" s="130"/>
      <c r="C63" s="131"/>
      <c r="D63" s="132"/>
      <c r="E63" s="132"/>
      <c r="F63" s="173"/>
      <c r="G63" s="133"/>
      <c r="H63" s="115"/>
      <c r="I63" s="116"/>
      <c r="J63" s="2"/>
      <c r="K63" s="2"/>
      <c r="L63" s="142"/>
      <c r="M63" s="142"/>
      <c r="N63" s="145"/>
      <c r="O63" s="2"/>
      <c r="P63" s="2"/>
      <c r="Q63" s="146"/>
      <c r="R63" s="142"/>
      <c r="S63" s="64"/>
      <c r="T63" s="2"/>
      <c r="U63" s="2"/>
      <c r="V63" s="118" t="s">
        <v>2</v>
      </c>
      <c r="W63" s="100" t="s">
        <v>22</v>
      </c>
      <c r="X63" s="100">
        <v>47635</v>
      </c>
      <c r="Y63" s="100">
        <v>49430</v>
      </c>
      <c r="Z63" s="119">
        <v>60</v>
      </c>
      <c r="AA63" s="153">
        <v>1</v>
      </c>
      <c r="AB63" s="185">
        <v>157261.71847725002</v>
      </c>
      <c r="AC63" s="2"/>
      <c r="AD63" s="2"/>
      <c r="AE63" s="120" t="s">
        <v>2</v>
      </c>
      <c r="AF63" s="120" t="s">
        <v>29</v>
      </c>
      <c r="AG63" s="100">
        <v>45292</v>
      </c>
      <c r="AH63" s="121">
        <v>47453</v>
      </c>
      <c r="AI63" s="122">
        <v>72</v>
      </c>
      <c r="AJ63" s="123">
        <v>47119</v>
      </c>
      <c r="AK63" s="124">
        <v>11</v>
      </c>
      <c r="AL63" s="153">
        <v>1</v>
      </c>
      <c r="AM63" s="5">
        <v>100000</v>
      </c>
      <c r="AN63" s="5">
        <v>1388.8888888888889</v>
      </c>
      <c r="AO63" s="5">
        <v>84722.222222222219</v>
      </c>
      <c r="AP63" s="5">
        <v>15277.777777777781</v>
      </c>
      <c r="AQ63" s="81"/>
      <c r="AR63" s="62"/>
      <c r="AS63" s="2"/>
      <c r="AT63" s="79"/>
      <c r="AU63" s="193"/>
      <c r="AV63" s="148"/>
      <c r="AW63" s="195"/>
      <c r="AX63" s="23"/>
      <c r="AY63" s="23"/>
      <c r="AZ63" s="23"/>
      <c r="BA63" s="23"/>
      <c r="BB63" s="23"/>
      <c r="BC63" s="193"/>
      <c r="BD63"/>
      <c r="BE63"/>
      <c r="BF63" s="178"/>
      <c r="BG63" s="219"/>
      <c r="BH63" s="3"/>
      <c r="BI63" s="65"/>
    </row>
    <row r="64" spans="1:61" s="101" customFormat="1" x14ac:dyDescent="0.3">
      <c r="A64"/>
      <c r="B64" s="130"/>
      <c r="C64" s="131"/>
      <c r="D64" s="132"/>
      <c r="E64" s="132"/>
      <c r="F64" s="173"/>
      <c r="G64" s="133"/>
      <c r="H64" s="115"/>
      <c r="I64" s="116"/>
      <c r="J64" s="2"/>
      <c r="K64" s="2"/>
      <c r="L64" s="142"/>
      <c r="M64" s="142"/>
      <c r="N64" s="145"/>
      <c r="O64" s="2"/>
      <c r="P64" s="2"/>
      <c r="Q64" s="146"/>
      <c r="R64" s="142"/>
      <c r="S64" s="64"/>
      <c r="T64" s="2"/>
      <c r="U64" s="2"/>
      <c r="V64" s="118" t="s">
        <v>2</v>
      </c>
      <c r="W64" s="100" t="s">
        <v>22</v>
      </c>
      <c r="X64" s="100">
        <v>49461</v>
      </c>
      <c r="Y64" s="100">
        <v>51257</v>
      </c>
      <c r="Z64" s="119">
        <v>60</v>
      </c>
      <c r="AA64" s="153">
        <v>1</v>
      </c>
      <c r="AB64" s="185">
        <v>186777.58943792392</v>
      </c>
      <c r="AC64" s="2"/>
      <c r="AD64" s="2"/>
      <c r="AE64" s="120" t="s">
        <v>2</v>
      </c>
      <c r="AF64" s="120" t="s">
        <v>29</v>
      </c>
      <c r="AG64" s="100">
        <v>45292</v>
      </c>
      <c r="AH64" s="121">
        <v>47453</v>
      </c>
      <c r="AI64" s="122">
        <v>72</v>
      </c>
      <c r="AJ64" s="123">
        <v>47150</v>
      </c>
      <c r="AK64" s="124">
        <v>10</v>
      </c>
      <c r="AL64" s="153">
        <v>1</v>
      </c>
      <c r="AM64" s="5">
        <v>100000</v>
      </c>
      <c r="AN64" s="5">
        <v>1388.8888888888889</v>
      </c>
      <c r="AO64" s="5">
        <v>86111.111111111109</v>
      </c>
      <c r="AP64" s="5">
        <v>13888.888888888891</v>
      </c>
      <c r="AQ64" s="81"/>
      <c r="AR64" s="62"/>
      <c r="AS64" s="2"/>
      <c r="AT64" s="79"/>
      <c r="AU64" s="193"/>
      <c r="AV64" s="148"/>
      <c r="AW64" s="195"/>
      <c r="AX64" s="23"/>
      <c r="AY64" s="23"/>
      <c r="AZ64" s="23"/>
      <c r="BA64" s="23"/>
      <c r="BB64" s="23"/>
      <c r="BC64" s="193"/>
      <c r="BD64"/>
      <c r="BE64"/>
      <c r="BF64" s="178"/>
      <c r="BG64" s="219"/>
      <c r="BH64" s="3"/>
      <c r="BI64" s="65"/>
    </row>
    <row r="65" spans="1:61" s="101" customFormat="1" x14ac:dyDescent="0.3">
      <c r="A65"/>
      <c r="B65" s="130"/>
      <c r="C65" s="131"/>
      <c r="D65" s="132"/>
      <c r="E65" s="132"/>
      <c r="F65" s="173"/>
      <c r="G65" s="133"/>
      <c r="H65" s="115"/>
      <c r="I65" s="116"/>
      <c r="J65" s="2"/>
      <c r="K65" s="2"/>
      <c r="L65" s="142"/>
      <c r="M65" s="142"/>
      <c r="N65" s="145"/>
      <c r="O65" s="2"/>
      <c r="P65" s="2"/>
      <c r="Q65" s="146"/>
      <c r="R65" s="142"/>
      <c r="S65" s="64"/>
      <c r="T65" s="2"/>
      <c r="U65" s="2"/>
      <c r="V65" s="118" t="s">
        <v>2</v>
      </c>
      <c r="W65" s="100" t="s">
        <v>22</v>
      </c>
      <c r="X65" s="100">
        <v>51288</v>
      </c>
      <c r="Y65" s="100">
        <v>53083</v>
      </c>
      <c r="Z65" s="119">
        <v>60</v>
      </c>
      <c r="AA65" s="153">
        <v>1</v>
      </c>
      <c r="AB65" s="185">
        <v>221833.18517715659</v>
      </c>
      <c r="AC65" s="2"/>
      <c r="AD65" s="2"/>
      <c r="AE65" s="120" t="s">
        <v>2</v>
      </c>
      <c r="AF65" s="120" t="s">
        <v>29</v>
      </c>
      <c r="AG65" s="100">
        <v>45292</v>
      </c>
      <c r="AH65" s="121">
        <v>47453</v>
      </c>
      <c r="AI65" s="122">
        <v>72</v>
      </c>
      <c r="AJ65" s="123">
        <v>47178</v>
      </c>
      <c r="AK65" s="124">
        <v>9</v>
      </c>
      <c r="AL65" s="153">
        <v>1</v>
      </c>
      <c r="AM65" s="5">
        <v>100000</v>
      </c>
      <c r="AN65" s="5">
        <v>1388.8888888888889</v>
      </c>
      <c r="AO65" s="5">
        <v>87500</v>
      </c>
      <c r="AP65" s="5">
        <v>12500</v>
      </c>
      <c r="AQ65" s="81"/>
      <c r="AR65" s="62"/>
      <c r="AS65" s="2"/>
      <c r="AT65" s="79"/>
      <c r="AU65" s="193"/>
      <c r="AV65" s="148"/>
      <c r="AW65" s="195"/>
      <c r="AX65" s="23"/>
      <c r="AY65" s="23"/>
      <c r="AZ65" s="23"/>
      <c r="BA65" s="23"/>
      <c r="BB65" s="23"/>
      <c r="BC65" s="193"/>
      <c r="BD65"/>
      <c r="BE65"/>
      <c r="BF65" s="178"/>
      <c r="BG65" s="219"/>
      <c r="BH65" s="3"/>
      <c r="BI65" s="65"/>
    </row>
    <row r="66" spans="1:61" s="101" customFormat="1" x14ac:dyDescent="0.3">
      <c r="A66"/>
      <c r="B66" s="130"/>
      <c r="C66" s="131"/>
      <c r="D66" s="132"/>
      <c r="E66" s="132"/>
      <c r="F66" s="173"/>
      <c r="G66" s="133"/>
      <c r="H66" s="115"/>
      <c r="I66" s="116"/>
      <c r="J66" s="2"/>
      <c r="K66" s="2"/>
      <c r="L66" s="142"/>
      <c r="M66" s="142"/>
      <c r="N66" s="145"/>
      <c r="O66" s="2"/>
      <c r="P66" s="2"/>
      <c r="Q66" s="146"/>
      <c r="R66" s="142"/>
      <c r="S66" s="64"/>
      <c r="T66" s="2"/>
      <c r="U66" s="2"/>
      <c r="V66" s="118" t="s">
        <v>2</v>
      </c>
      <c r="W66" s="100" t="s">
        <v>22</v>
      </c>
      <c r="X66" s="100">
        <v>53114</v>
      </c>
      <c r="Y66" s="100">
        <v>54909</v>
      </c>
      <c r="Z66" s="119">
        <v>60</v>
      </c>
      <c r="AA66" s="153">
        <v>1</v>
      </c>
      <c r="AB66" s="185">
        <v>263468.2361729361</v>
      </c>
      <c r="AC66" s="2"/>
      <c r="AD66" s="2"/>
      <c r="AE66" s="120" t="s">
        <v>2</v>
      </c>
      <c r="AF66" s="120" t="s">
        <v>29</v>
      </c>
      <c r="AG66" s="100">
        <v>45292</v>
      </c>
      <c r="AH66" s="121">
        <v>47453</v>
      </c>
      <c r="AI66" s="122">
        <v>72</v>
      </c>
      <c r="AJ66" s="123">
        <v>47209</v>
      </c>
      <c r="AK66" s="124">
        <v>8</v>
      </c>
      <c r="AL66" s="153">
        <v>1</v>
      </c>
      <c r="AM66" s="5">
        <v>100000</v>
      </c>
      <c r="AN66" s="5">
        <v>1388.8888888888889</v>
      </c>
      <c r="AO66" s="5">
        <v>88888.888888888891</v>
      </c>
      <c r="AP66" s="5">
        <v>11111.111111111109</v>
      </c>
      <c r="AQ66" s="81"/>
      <c r="AR66" s="62"/>
      <c r="AS66" s="2"/>
      <c r="AT66" s="79"/>
      <c r="AU66" s="193"/>
      <c r="AV66" s="148"/>
      <c r="AW66" s="195"/>
      <c r="AX66" s="23"/>
      <c r="AY66" s="23"/>
      <c r="AZ66" s="23"/>
      <c r="BA66" s="23"/>
      <c r="BB66" s="23"/>
      <c r="BC66" s="193"/>
      <c r="BD66"/>
      <c r="BE66"/>
      <c r="BF66" s="178"/>
      <c r="BG66" s="219"/>
      <c r="BH66" s="3"/>
      <c r="BI66" s="65"/>
    </row>
    <row r="67" spans="1:61" s="101" customFormat="1" x14ac:dyDescent="0.3">
      <c r="A67"/>
      <c r="B67" s="130"/>
      <c r="C67" s="131"/>
      <c r="D67" s="132"/>
      <c r="E67" s="132"/>
      <c r="F67" s="173"/>
      <c r="G67" s="133"/>
      <c r="H67" s="115"/>
      <c r="I67" s="116"/>
      <c r="J67" s="2"/>
      <c r="K67" s="2"/>
      <c r="L67" s="142"/>
      <c r="M67" s="142"/>
      <c r="N67" s="145"/>
      <c r="O67" s="2"/>
      <c r="P67" s="2"/>
      <c r="Q67" s="146"/>
      <c r="R67" s="142"/>
      <c r="S67" s="64"/>
      <c r="T67" s="2"/>
      <c r="U67" s="2"/>
      <c r="V67" s="118" t="s">
        <v>2</v>
      </c>
      <c r="W67" s="100" t="s">
        <v>22</v>
      </c>
      <c r="X67" s="100">
        <v>54940</v>
      </c>
      <c r="Y67" s="100">
        <v>56735</v>
      </c>
      <c r="Z67" s="119">
        <v>60</v>
      </c>
      <c r="AA67" s="153">
        <v>1</v>
      </c>
      <c r="AB67" s="185">
        <v>312917.61607553274</v>
      </c>
      <c r="AC67" s="2"/>
      <c r="AD67" s="2"/>
      <c r="AE67" s="120" t="s">
        <v>2</v>
      </c>
      <c r="AF67" s="120" t="s">
        <v>29</v>
      </c>
      <c r="AG67" s="100">
        <v>45292</v>
      </c>
      <c r="AH67" s="121">
        <v>47453</v>
      </c>
      <c r="AI67" s="122">
        <v>72</v>
      </c>
      <c r="AJ67" s="123">
        <v>47239</v>
      </c>
      <c r="AK67" s="124">
        <v>7</v>
      </c>
      <c r="AL67" s="153">
        <v>1</v>
      </c>
      <c r="AM67" s="5">
        <v>100000</v>
      </c>
      <c r="AN67" s="5">
        <v>1388.8888888888889</v>
      </c>
      <c r="AO67" s="5">
        <v>90277.777777777781</v>
      </c>
      <c r="AP67" s="5">
        <v>9722.222222222219</v>
      </c>
      <c r="AQ67" s="81"/>
      <c r="AR67" s="62"/>
      <c r="AS67" s="2"/>
      <c r="AT67" s="79"/>
      <c r="AU67" s="193"/>
      <c r="AV67" s="148"/>
      <c r="AW67" s="195"/>
      <c r="AX67" s="23"/>
      <c r="AY67" s="23"/>
      <c r="AZ67" s="23"/>
      <c r="BA67" s="23"/>
      <c r="BB67" s="23"/>
      <c r="BC67" s="193"/>
      <c r="BD67"/>
      <c r="BE67"/>
      <c r="BF67" s="178"/>
      <c r="BG67" s="219"/>
      <c r="BH67" s="3"/>
      <c r="BI67" s="65"/>
    </row>
    <row r="68" spans="1:61" s="101" customFormat="1" x14ac:dyDescent="0.3">
      <c r="A68"/>
      <c r="B68" s="130"/>
      <c r="C68" s="131"/>
      <c r="D68" s="136"/>
      <c r="E68" s="132"/>
      <c r="F68" s="173"/>
      <c r="G68" s="133"/>
      <c r="H68" s="115"/>
      <c r="I68" s="116"/>
      <c r="J68" s="2"/>
      <c r="K68" s="2"/>
      <c r="L68" s="142"/>
      <c r="M68" s="142"/>
      <c r="N68" s="145"/>
      <c r="O68" s="2"/>
      <c r="P68" s="2"/>
      <c r="Q68" s="146"/>
      <c r="R68" s="142"/>
      <c r="S68" s="64"/>
      <c r="T68" s="2"/>
      <c r="U68" s="2"/>
      <c r="V68" s="118" t="s">
        <v>2</v>
      </c>
      <c r="W68" s="100" t="s">
        <v>22</v>
      </c>
      <c r="X68" s="100">
        <v>56766</v>
      </c>
      <c r="Y68" s="100">
        <v>58562</v>
      </c>
      <c r="Z68" s="119">
        <v>60</v>
      </c>
      <c r="AA68" s="153">
        <v>1</v>
      </c>
      <c r="AB68" s="185">
        <v>371647.96740857646</v>
      </c>
      <c r="AC68" s="2"/>
      <c r="AD68" s="2"/>
      <c r="AE68" s="120" t="s">
        <v>2</v>
      </c>
      <c r="AF68" s="120" t="s">
        <v>29</v>
      </c>
      <c r="AG68" s="100">
        <v>45292</v>
      </c>
      <c r="AH68" s="121">
        <v>47453</v>
      </c>
      <c r="AI68" s="122">
        <v>72</v>
      </c>
      <c r="AJ68" s="123">
        <v>47270</v>
      </c>
      <c r="AK68" s="124">
        <v>6</v>
      </c>
      <c r="AL68" s="153">
        <v>1</v>
      </c>
      <c r="AM68" s="5">
        <v>100000</v>
      </c>
      <c r="AN68" s="5">
        <v>1388.8888888888889</v>
      </c>
      <c r="AO68" s="5">
        <v>91666.666666666672</v>
      </c>
      <c r="AP68" s="5">
        <v>8333.3333333333285</v>
      </c>
      <c r="AQ68" s="81"/>
      <c r="AR68" s="62"/>
      <c r="AS68" s="2"/>
      <c r="AT68" s="79"/>
      <c r="AU68" s="193"/>
      <c r="AV68" s="148"/>
      <c r="AW68" s="195"/>
      <c r="AX68" s="23"/>
      <c r="AY68" s="23"/>
      <c r="AZ68" s="23"/>
      <c r="BA68" s="23"/>
      <c r="BB68" s="23"/>
      <c r="BC68" s="193"/>
      <c r="BD68"/>
      <c r="BE68"/>
      <c r="BF68" s="178"/>
      <c r="BG68" s="219"/>
      <c r="BH68" s="3"/>
      <c r="BI68" s="65"/>
    </row>
    <row r="69" spans="1:61" s="101" customFormat="1" x14ac:dyDescent="0.3">
      <c r="A69"/>
      <c r="B69" s="130"/>
      <c r="C69" s="131"/>
      <c r="D69" s="136"/>
      <c r="E69" s="132"/>
      <c r="F69" s="173"/>
      <c r="G69" s="133"/>
      <c r="H69" s="115"/>
      <c r="I69" s="116"/>
      <c r="J69" s="2"/>
      <c r="K69" s="2"/>
      <c r="L69" s="142"/>
      <c r="M69" s="142"/>
      <c r="N69" s="145"/>
      <c r="O69" s="2"/>
      <c r="P69" s="2"/>
      <c r="Q69" s="146"/>
      <c r="R69" s="142"/>
      <c r="S69" s="64"/>
      <c r="T69" s="2"/>
      <c r="U69" s="2"/>
      <c r="V69" s="118" t="s">
        <v>2</v>
      </c>
      <c r="W69" s="100" t="s">
        <v>22</v>
      </c>
      <c r="X69" s="100">
        <v>58593</v>
      </c>
      <c r="Y69" s="100">
        <v>60388</v>
      </c>
      <c r="Z69" s="119">
        <v>60</v>
      </c>
      <c r="AA69" s="153">
        <v>1</v>
      </c>
      <c r="AB69" s="185">
        <v>441401.20141266222</v>
      </c>
      <c r="AC69" s="2"/>
      <c r="AD69" s="2"/>
      <c r="AE69" s="120" t="s">
        <v>2</v>
      </c>
      <c r="AF69" s="120" t="s">
        <v>29</v>
      </c>
      <c r="AG69" s="100">
        <v>45292</v>
      </c>
      <c r="AH69" s="121">
        <v>47453</v>
      </c>
      <c r="AI69" s="122">
        <v>72</v>
      </c>
      <c r="AJ69" s="123">
        <v>47300</v>
      </c>
      <c r="AK69" s="124">
        <v>5</v>
      </c>
      <c r="AL69" s="153">
        <v>1</v>
      </c>
      <c r="AM69" s="5">
        <v>100000</v>
      </c>
      <c r="AN69" s="5">
        <v>1388.8888888888889</v>
      </c>
      <c r="AO69" s="5">
        <v>93055.555555555562</v>
      </c>
      <c r="AP69" s="5">
        <v>6944.444444444438</v>
      </c>
      <c r="AQ69" s="81"/>
      <c r="AR69" s="62"/>
      <c r="AS69" s="2"/>
      <c r="AT69" s="79"/>
      <c r="AU69" s="193"/>
      <c r="AV69" s="148"/>
      <c r="AW69" s="195"/>
      <c r="AX69" s="23"/>
      <c r="AY69" s="23"/>
      <c r="AZ69" s="23"/>
      <c r="BA69" s="23"/>
      <c r="BB69" s="23"/>
      <c r="BC69" s="193"/>
      <c r="BD69"/>
      <c r="BE69"/>
      <c r="BF69" s="178"/>
      <c r="BG69" s="219"/>
      <c r="BH69" s="3"/>
      <c r="BI69" s="65"/>
    </row>
    <row r="70" spans="1:61" s="101" customFormat="1" x14ac:dyDescent="0.3">
      <c r="A70"/>
      <c r="B70" s="130"/>
      <c r="C70" s="131"/>
      <c r="D70" s="136"/>
      <c r="E70" s="132"/>
      <c r="F70" s="173"/>
      <c r="G70" s="133"/>
      <c r="H70" s="115"/>
      <c r="I70" s="116"/>
      <c r="J70" s="2"/>
      <c r="K70" s="2"/>
      <c r="L70" s="142"/>
      <c r="M70" s="142"/>
      <c r="N70" s="145"/>
      <c r="O70" s="2"/>
      <c r="P70" s="2"/>
      <c r="Q70" s="146"/>
      <c r="R70" s="142"/>
      <c r="S70" s="64"/>
      <c r="T70" s="2"/>
      <c r="U70" s="2"/>
      <c r="V70" s="118" t="s">
        <v>1</v>
      </c>
      <c r="W70" s="100" t="s">
        <v>20</v>
      </c>
      <c r="X70" s="100">
        <v>46023</v>
      </c>
      <c r="Y70" s="100">
        <v>45992</v>
      </c>
      <c r="Z70" s="119">
        <v>0</v>
      </c>
      <c r="AA70" s="153">
        <v>1</v>
      </c>
      <c r="AB70" s="185">
        <v>50000</v>
      </c>
      <c r="AC70" s="2"/>
      <c r="AD70" s="2"/>
      <c r="AE70" s="120" t="s">
        <v>2</v>
      </c>
      <c r="AF70" s="120" t="s">
        <v>29</v>
      </c>
      <c r="AG70" s="100">
        <v>45292</v>
      </c>
      <c r="AH70" s="121">
        <v>47453</v>
      </c>
      <c r="AI70" s="122">
        <v>72</v>
      </c>
      <c r="AJ70" s="123">
        <v>47331</v>
      </c>
      <c r="AK70" s="124">
        <v>4</v>
      </c>
      <c r="AL70" s="153">
        <v>1</v>
      </c>
      <c r="AM70" s="5">
        <v>100000</v>
      </c>
      <c r="AN70" s="5">
        <v>1388.8888888888889</v>
      </c>
      <c r="AO70" s="5">
        <v>94444.444444444453</v>
      </c>
      <c r="AP70" s="5">
        <v>5555.5555555555475</v>
      </c>
      <c r="AQ70" s="81"/>
      <c r="AR70" s="62"/>
      <c r="AS70" s="2"/>
      <c r="AT70" s="79"/>
      <c r="AU70" s="193"/>
      <c r="AV70" s="148"/>
      <c r="AW70" s="195"/>
      <c r="AX70" s="23"/>
      <c r="AY70" s="23"/>
      <c r="AZ70" s="23"/>
      <c r="BA70" s="23"/>
      <c r="BB70" s="23"/>
      <c r="BC70" s="193"/>
      <c r="BD70"/>
      <c r="BE70"/>
      <c r="BF70" s="178"/>
      <c r="BG70" s="219"/>
      <c r="BH70" s="3"/>
      <c r="BI70" s="65"/>
    </row>
    <row r="71" spans="1:61" s="101" customFormat="1" x14ac:dyDescent="0.3">
      <c r="A71"/>
      <c r="B71" s="130"/>
      <c r="C71" s="131"/>
      <c r="D71" s="136"/>
      <c r="E71" s="132"/>
      <c r="F71" s="173"/>
      <c r="G71" s="133"/>
      <c r="H71" s="115"/>
      <c r="I71" s="116"/>
      <c r="J71" s="2"/>
      <c r="K71" s="2"/>
      <c r="L71" s="142"/>
      <c r="M71" s="142"/>
      <c r="N71" s="145"/>
      <c r="O71" s="2"/>
      <c r="P71" s="2"/>
      <c r="Q71" s="146"/>
      <c r="R71" s="142"/>
      <c r="S71" s="64"/>
      <c r="T71" s="2"/>
      <c r="U71" s="2"/>
      <c r="V71" s="118" t="s">
        <v>1</v>
      </c>
      <c r="W71" s="100" t="s">
        <v>18</v>
      </c>
      <c r="X71" s="100">
        <v>46082</v>
      </c>
      <c r="Y71" s="100">
        <v>48245</v>
      </c>
      <c r="Z71" s="119">
        <v>72</v>
      </c>
      <c r="AA71" s="153">
        <v>1</v>
      </c>
      <c r="AB71" s="185">
        <v>25000</v>
      </c>
      <c r="AC71" s="2"/>
      <c r="AD71" s="2"/>
      <c r="AE71" s="120" t="s">
        <v>2</v>
      </c>
      <c r="AF71" s="120" t="s">
        <v>29</v>
      </c>
      <c r="AG71" s="100">
        <v>45292</v>
      </c>
      <c r="AH71" s="121">
        <v>47453</v>
      </c>
      <c r="AI71" s="122">
        <v>72</v>
      </c>
      <c r="AJ71" s="123">
        <v>47362</v>
      </c>
      <c r="AK71" s="124">
        <v>3</v>
      </c>
      <c r="AL71" s="153">
        <v>1</v>
      </c>
      <c r="AM71" s="5">
        <v>100000</v>
      </c>
      <c r="AN71" s="5">
        <v>1388.8888888888889</v>
      </c>
      <c r="AO71" s="5">
        <v>95833.333333333328</v>
      </c>
      <c r="AP71" s="5">
        <v>4166.6666666666715</v>
      </c>
      <c r="AQ71" s="81"/>
      <c r="AR71" s="62"/>
      <c r="AS71" s="2"/>
      <c r="AT71" s="79"/>
      <c r="AU71" s="193"/>
      <c r="AV71" s="148"/>
      <c r="AW71" s="195"/>
      <c r="AX71" s="23"/>
      <c r="AY71" s="23"/>
      <c r="AZ71" s="23"/>
      <c r="BA71" s="23"/>
      <c r="BB71" s="23"/>
      <c r="BC71" s="193"/>
      <c r="BD71"/>
      <c r="BE71"/>
      <c r="BF71" s="178"/>
      <c r="BG71" s="219"/>
      <c r="BH71" s="3"/>
      <c r="BI71" s="65"/>
    </row>
    <row r="72" spans="1:61" s="101" customFormat="1" x14ac:dyDescent="0.3">
      <c r="A72"/>
      <c r="B72" s="130"/>
      <c r="C72" s="131"/>
      <c r="D72" s="136"/>
      <c r="E72" s="132"/>
      <c r="F72" s="173"/>
      <c r="G72" s="133"/>
      <c r="H72" s="115"/>
      <c r="I72" s="116"/>
      <c r="J72" s="2"/>
      <c r="K72" s="2"/>
      <c r="L72" s="142"/>
      <c r="M72" s="142"/>
      <c r="N72" s="145"/>
      <c r="O72" s="2"/>
      <c r="P72" s="2"/>
      <c r="Q72" s="146"/>
      <c r="R72" s="142"/>
      <c r="S72" s="64"/>
      <c r="T72" s="2"/>
      <c r="U72" s="2"/>
      <c r="V72" s="118" t="s">
        <v>1</v>
      </c>
      <c r="W72" s="100" t="s">
        <v>18</v>
      </c>
      <c r="X72" s="100">
        <v>48274</v>
      </c>
      <c r="Y72" s="100">
        <v>50437</v>
      </c>
      <c r="Z72" s="119">
        <v>72</v>
      </c>
      <c r="AA72" s="153">
        <v>1</v>
      </c>
      <c r="AB72" s="185">
        <v>30288.148934878122</v>
      </c>
      <c r="AC72" s="2"/>
      <c r="AD72" s="2"/>
      <c r="AE72" s="120" t="s">
        <v>2</v>
      </c>
      <c r="AF72" s="120" t="s">
        <v>29</v>
      </c>
      <c r="AG72" s="100">
        <v>45292</v>
      </c>
      <c r="AH72" s="121">
        <v>47453</v>
      </c>
      <c r="AI72" s="122">
        <v>72</v>
      </c>
      <c r="AJ72" s="123">
        <v>47392</v>
      </c>
      <c r="AK72" s="124">
        <v>2</v>
      </c>
      <c r="AL72" s="153">
        <v>1</v>
      </c>
      <c r="AM72" s="5">
        <v>100000</v>
      </c>
      <c r="AN72" s="5">
        <v>1388.8888888888889</v>
      </c>
      <c r="AO72" s="5">
        <v>97222.222222222219</v>
      </c>
      <c r="AP72" s="5">
        <v>2777.777777777781</v>
      </c>
      <c r="AQ72" s="81"/>
      <c r="AR72" s="62"/>
      <c r="AS72" s="2"/>
      <c r="AT72" s="79"/>
      <c r="AU72" s="193"/>
      <c r="AV72" s="148"/>
      <c r="AW72" s="195"/>
      <c r="AX72" s="23"/>
      <c r="AY72" s="23"/>
      <c r="AZ72" s="23"/>
      <c r="BA72" s="23"/>
      <c r="BB72" s="23"/>
      <c r="BC72" s="193"/>
      <c r="BD72"/>
      <c r="BE72"/>
      <c r="BF72" s="178"/>
      <c r="BG72" s="219"/>
      <c r="BH72" s="3"/>
      <c r="BI72" s="65"/>
    </row>
    <row r="73" spans="1:61" s="101" customFormat="1" x14ac:dyDescent="0.3">
      <c r="A73"/>
      <c r="B73" s="130"/>
      <c r="C73" s="131"/>
      <c r="D73" s="136"/>
      <c r="E73" s="132"/>
      <c r="F73" s="173"/>
      <c r="G73" s="133"/>
      <c r="H73" s="115"/>
      <c r="I73" s="116"/>
      <c r="J73" s="2"/>
      <c r="K73" s="2"/>
      <c r="L73" s="142"/>
      <c r="M73" s="142"/>
      <c r="N73" s="145"/>
      <c r="O73" s="2"/>
      <c r="P73" s="2"/>
      <c r="Q73" s="146"/>
      <c r="R73" s="142"/>
      <c r="S73" s="64"/>
      <c r="T73" s="2"/>
      <c r="U73" s="2"/>
      <c r="V73" s="118" t="s">
        <v>1</v>
      </c>
      <c r="W73" s="100" t="s">
        <v>18</v>
      </c>
      <c r="X73" s="100">
        <v>50465</v>
      </c>
      <c r="Y73" s="100">
        <v>52628</v>
      </c>
      <c r="Z73" s="119">
        <v>72</v>
      </c>
      <c r="AA73" s="153">
        <v>1</v>
      </c>
      <c r="AB73" s="185">
        <v>37231.868403314889</v>
      </c>
      <c r="AC73" s="2"/>
      <c r="AD73" s="2"/>
      <c r="AE73" s="120" t="s">
        <v>2</v>
      </c>
      <c r="AF73" s="120" t="s">
        <v>29</v>
      </c>
      <c r="AG73" s="100">
        <v>45292</v>
      </c>
      <c r="AH73" s="121">
        <v>47453</v>
      </c>
      <c r="AI73" s="122">
        <v>72</v>
      </c>
      <c r="AJ73" s="123">
        <v>47423</v>
      </c>
      <c r="AK73" s="124">
        <v>1</v>
      </c>
      <c r="AL73" s="153">
        <v>1</v>
      </c>
      <c r="AM73" s="5">
        <v>100000</v>
      </c>
      <c r="AN73" s="5">
        <v>1388.8888888888889</v>
      </c>
      <c r="AO73" s="5">
        <v>98611.111111111109</v>
      </c>
      <c r="AP73" s="5">
        <v>1388.8888888888905</v>
      </c>
      <c r="AQ73" s="81"/>
      <c r="AR73" s="62"/>
      <c r="AS73" s="2"/>
      <c r="AT73" s="79"/>
      <c r="AU73" s="193"/>
      <c r="AV73" s="148"/>
      <c r="AW73" s="195"/>
      <c r="AX73" s="23"/>
      <c r="AY73" s="23"/>
      <c r="AZ73" s="23"/>
      <c r="BA73" s="23"/>
      <c r="BB73" s="23"/>
      <c r="BC73" s="193"/>
      <c r="BD73"/>
      <c r="BE73"/>
      <c r="BF73" s="178"/>
      <c r="BG73" s="219"/>
      <c r="BH73" s="3"/>
      <c r="BI73" s="65"/>
    </row>
    <row r="74" spans="1:61" s="101" customFormat="1" x14ac:dyDescent="0.3">
      <c r="A74"/>
      <c r="B74" s="130"/>
      <c r="C74" s="131"/>
      <c r="D74" s="136"/>
      <c r="E74" s="132"/>
      <c r="F74" s="173"/>
      <c r="G74" s="133"/>
      <c r="H74" s="115"/>
      <c r="I74" s="116"/>
      <c r="J74" s="2"/>
      <c r="K74" s="2"/>
      <c r="L74" s="142"/>
      <c r="M74" s="142"/>
      <c r="N74" s="145"/>
      <c r="O74" s="2"/>
      <c r="P74" s="2"/>
      <c r="Q74" s="146"/>
      <c r="R74" s="142"/>
      <c r="S74" s="64"/>
      <c r="T74" s="2"/>
      <c r="U74" s="2"/>
      <c r="V74" s="118" t="s">
        <v>1</v>
      </c>
      <c r="W74" s="100" t="s">
        <v>18</v>
      </c>
      <c r="X74" s="100">
        <v>52657</v>
      </c>
      <c r="Y74" s="100">
        <v>54820</v>
      </c>
      <c r="Z74" s="119">
        <v>72</v>
      </c>
      <c r="AA74" s="153">
        <v>1</v>
      </c>
      <c r="AB74" s="185">
        <v>45767.47254453288</v>
      </c>
      <c r="AC74" s="2"/>
      <c r="AD74" s="2"/>
      <c r="AE74" s="120" t="s">
        <v>2</v>
      </c>
      <c r="AF74" s="120" t="s">
        <v>29</v>
      </c>
      <c r="AG74" s="100">
        <v>45292</v>
      </c>
      <c r="AH74" s="121">
        <v>47453</v>
      </c>
      <c r="AI74" s="122">
        <v>72</v>
      </c>
      <c r="AJ74" s="123">
        <v>47453</v>
      </c>
      <c r="AK74" s="124">
        <v>0</v>
      </c>
      <c r="AL74" s="153">
        <v>1</v>
      </c>
      <c r="AM74" s="5">
        <v>100000</v>
      </c>
      <c r="AN74" s="5">
        <v>1388.8888888888889</v>
      </c>
      <c r="AO74" s="5">
        <v>100000</v>
      </c>
      <c r="AP74" s="5">
        <v>0</v>
      </c>
      <c r="AQ74" s="81"/>
      <c r="AR74" s="62"/>
      <c r="AS74" s="2"/>
      <c r="AT74" s="79"/>
      <c r="AU74" s="193"/>
      <c r="AV74" s="148"/>
      <c r="AW74" s="195"/>
      <c r="AX74" s="23"/>
      <c r="AY74" s="23"/>
      <c r="AZ74" s="23"/>
      <c r="BA74" s="23"/>
      <c r="BB74" s="23"/>
      <c r="BC74" s="193"/>
      <c r="BD74"/>
      <c r="BE74"/>
      <c r="BF74" s="178"/>
      <c r="BG74" s="219"/>
      <c r="BH74" s="3"/>
      <c r="BI74" s="65"/>
    </row>
    <row r="75" spans="1:61" s="101" customFormat="1" x14ac:dyDescent="0.3">
      <c r="A75"/>
      <c r="B75" s="130"/>
      <c r="C75" s="131"/>
      <c r="D75" s="136"/>
      <c r="E75" s="132"/>
      <c r="F75" s="173"/>
      <c r="G75" s="133"/>
      <c r="H75" s="115"/>
      <c r="I75" s="116"/>
      <c r="J75" s="2"/>
      <c r="K75" s="2"/>
      <c r="L75" s="142"/>
      <c r="M75" s="142"/>
      <c r="N75" s="145"/>
      <c r="O75" s="2"/>
      <c r="P75" s="2"/>
      <c r="Q75" s="146"/>
      <c r="R75" s="142"/>
      <c r="S75" s="64"/>
      <c r="T75" s="2"/>
      <c r="U75" s="2"/>
      <c r="V75" s="118" t="s">
        <v>1</v>
      </c>
      <c r="W75" s="100" t="s">
        <v>18</v>
      </c>
      <c r="X75" s="100">
        <v>54848</v>
      </c>
      <c r="Y75" s="100">
        <v>57011</v>
      </c>
      <c r="Z75" s="119">
        <v>72</v>
      </c>
      <c r="AA75" s="153">
        <v>1</v>
      </c>
      <c r="AB75" s="185">
        <v>56259.909398693409</v>
      </c>
      <c r="AC75" s="2"/>
      <c r="AD75" s="2"/>
      <c r="AE75" s="120" t="s">
        <v>2</v>
      </c>
      <c r="AF75" s="120" t="s">
        <v>29</v>
      </c>
      <c r="AG75" s="100">
        <v>47484</v>
      </c>
      <c r="AH75" s="121">
        <v>49644</v>
      </c>
      <c r="AI75" s="122">
        <v>72</v>
      </c>
      <c r="AJ75" s="123">
        <v>47484</v>
      </c>
      <c r="AK75" s="124">
        <v>71</v>
      </c>
      <c r="AL75" s="153">
        <v>1</v>
      </c>
      <c r="AM75" s="5">
        <v>116490.16183500001</v>
      </c>
      <c r="AN75" s="5">
        <v>1617.918914375</v>
      </c>
      <c r="AO75" s="5">
        <v>1617.918914375</v>
      </c>
      <c r="AP75" s="5">
        <v>114872.24292062501</v>
      </c>
      <c r="AQ75" s="81"/>
      <c r="AR75" s="62"/>
      <c r="AS75" s="2"/>
      <c r="AT75" s="79"/>
      <c r="AU75" s="193"/>
      <c r="AV75" s="148"/>
      <c r="AW75" s="195"/>
      <c r="AX75" s="23"/>
      <c r="AY75" s="23"/>
      <c r="AZ75" s="23"/>
      <c r="BA75" s="23"/>
      <c r="BB75" s="23"/>
      <c r="BC75" s="193"/>
      <c r="BD75"/>
      <c r="BE75"/>
      <c r="BF75" s="178"/>
      <c r="BG75" s="219"/>
      <c r="BH75" s="3"/>
      <c r="BI75" s="65"/>
    </row>
    <row r="76" spans="1:61" s="101" customFormat="1" x14ac:dyDescent="0.3">
      <c r="A76"/>
      <c r="B76" s="130"/>
      <c r="C76" s="131"/>
      <c r="D76" s="136"/>
      <c r="E76" s="132"/>
      <c r="F76" s="173"/>
      <c r="G76" s="133"/>
      <c r="H76" s="115"/>
      <c r="I76" s="116"/>
      <c r="J76" s="2"/>
      <c r="K76" s="2"/>
      <c r="L76" s="142"/>
      <c r="M76" s="142"/>
      <c r="N76" s="145"/>
      <c r="O76" s="2"/>
      <c r="P76" s="2"/>
      <c r="Q76" s="146"/>
      <c r="R76" s="142"/>
      <c r="S76" s="64"/>
      <c r="T76" s="2"/>
      <c r="U76" s="2"/>
      <c r="V76" s="118" t="s">
        <v>1</v>
      </c>
      <c r="W76" s="100" t="s">
        <v>18</v>
      </c>
      <c r="X76" s="100">
        <v>57040</v>
      </c>
      <c r="Y76" s="100">
        <v>59203</v>
      </c>
      <c r="Z76" s="119">
        <v>72</v>
      </c>
      <c r="AA76" s="153">
        <v>1</v>
      </c>
      <c r="AB76" s="185">
        <v>69157.793288003697</v>
      </c>
      <c r="AC76" s="2"/>
      <c r="AD76" s="2"/>
      <c r="AE76" s="120" t="s">
        <v>2</v>
      </c>
      <c r="AF76" s="120" t="s">
        <v>29</v>
      </c>
      <c r="AG76" s="100">
        <v>47484</v>
      </c>
      <c r="AH76" s="121">
        <v>49644</v>
      </c>
      <c r="AI76" s="122">
        <v>72</v>
      </c>
      <c r="AJ76" s="123">
        <v>47515</v>
      </c>
      <c r="AK76" s="124">
        <v>70</v>
      </c>
      <c r="AL76" s="153">
        <v>1</v>
      </c>
      <c r="AM76" s="5">
        <v>116490.16183500001</v>
      </c>
      <c r="AN76" s="5">
        <v>1617.918914375</v>
      </c>
      <c r="AO76" s="5">
        <v>3235.83782875</v>
      </c>
      <c r="AP76" s="5">
        <v>113254.32400625001</v>
      </c>
      <c r="AQ76" s="81"/>
      <c r="AR76" s="62"/>
      <c r="AS76" s="2"/>
      <c r="AT76" s="79"/>
      <c r="AU76" s="193"/>
      <c r="AV76" s="148"/>
      <c r="AW76" s="195"/>
      <c r="AX76" s="23"/>
      <c r="AY76" s="23"/>
      <c r="AZ76" s="23"/>
      <c r="BA76" s="23"/>
      <c r="BB76" s="23"/>
      <c r="BC76" s="193"/>
      <c r="BD76"/>
      <c r="BE76"/>
      <c r="BF76" s="178"/>
      <c r="BG76" s="219"/>
      <c r="BH76" s="3"/>
      <c r="BI76" s="65"/>
    </row>
    <row r="77" spans="1:61" s="101" customFormat="1" x14ac:dyDescent="0.3">
      <c r="A77"/>
      <c r="B77" s="130"/>
      <c r="C77" s="131"/>
      <c r="D77" s="136"/>
      <c r="E77" s="132"/>
      <c r="F77" s="173"/>
      <c r="G77" s="133"/>
      <c r="H77" s="115"/>
      <c r="I77" s="116"/>
      <c r="J77" s="2"/>
      <c r="K77" s="2"/>
      <c r="L77" s="142"/>
      <c r="M77" s="142"/>
      <c r="N77" s="145"/>
      <c r="O77" s="2"/>
      <c r="P77" s="2"/>
      <c r="Q77" s="146"/>
      <c r="R77" s="142"/>
      <c r="S77" s="64"/>
      <c r="T77" s="2"/>
      <c r="U77" s="2"/>
      <c r="V77" s="118" t="s">
        <v>2</v>
      </c>
      <c r="W77" s="100" t="s">
        <v>21</v>
      </c>
      <c r="X77" s="100">
        <v>46478</v>
      </c>
      <c r="Y77" s="100">
        <v>48274</v>
      </c>
      <c r="Z77" s="119">
        <v>60</v>
      </c>
      <c r="AA77" s="153">
        <v>1</v>
      </c>
      <c r="AB77" s="185">
        <v>80000</v>
      </c>
      <c r="AC77" s="2"/>
      <c r="AD77" s="2"/>
      <c r="AE77" s="120" t="s">
        <v>2</v>
      </c>
      <c r="AF77" s="120" t="s">
        <v>29</v>
      </c>
      <c r="AG77" s="100">
        <v>47484</v>
      </c>
      <c r="AH77" s="121">
        <v>49644</v>
      </c>
      <c r="AI77" s="122">
        <v>72</v>
      </c>
      <c r="AJ77" s="123">
        <v>47543</v>
      </c>
      <c r="AK77" s="124">
        <v>69</v>
      </c>
      <c r="AL77" s="153">
        <v>1</v>
      </c>
      <c r="AM77" s="5">
        <v>116490.16183500001</v>
      </c>
      <c r="AN77" s="5">
        <v>1617.918914375</v>
      </c>
      <c r="AO77" s="5">
        <v>4853.756743125</v>
      </c>
      <c r="AP77" s="5">
        <v>111636.405091875</v>
      </c>
      <c r="AQ77" s="81"/>
      <c r="AR77" s="62"/>
      <c r="AS77" s="2"/>
      <c r="AT77" s="79"/>
      <c r="AU77" s="193"/>
      <c r="AV77" s="148"/>
      <c r="AW77" s="195"/>
      <c r="AX77" s="23"/>
      <c r="AY77" s="23"/>
      <c r="AZ77" s="23"/>
      <c r="BA77" s="23"/>
      <c r="BB77" s="23"/>
      <c r="BC77" s="193"/>
      <c r="BD77"/>
      <c r="BE77"/>
      <c r="BF77" s="178"/>
      <c r="BG77" s="219"/>
      <c r="BH77" s="3"/>
      <c r="BI77" s="65"/>
    </row>
    <row r="78" spans="1:61" s="101" customFormat="1" x14ac:dyDescent="0.3">
      <c r="A78"/>
      <c r="B78" s="130"/>
      <c r="C78" s="131"/>
      <c r="D78" s="136"/>
      <c r="E78" s="132"/>
      <c r="F78" s="173"/>
      <c r="G78" s="133"/>
      <c r="H78" s="115"/>
      <c r="I78" s="116"/>
      <c r="J78" s="2"/>
      <c r="K78" s="2"/>
      <c r="L78" s="142"/>
      <c r="M78" s="142"/>
      <c r="N78" s="145"/>
      <c r="O78" s="2"/>
      <c r="P78" s="2"/>
      <c r="Q78" s="146"/>
      <c r="R78" s="142"/>
      <c r="S78" s="64"/>
      <c r="T78" s="2"/>
      <c r="U78" s="2"/>
      <c r="V78" s="118" t="s">
        <v>2</v>
      </c>
      <c r="W78" s="100" t="s">
        <v>21</v>
      </c>
      <c r="X78" s="100">
        <v>48305</v>
      </c>
      <c r="Y78" s="100">
        <v>50100</v>
      </c>
      <c r="Z78" s="119">
        <v>60</v>
      </c>
      <c r="AA78" s="153">
        <v>1</v>
      </c>
      <c r="AB78" s="185">
        <v>94099.103487</v>
      </c>
      <c r="AC78" s="2"/>
      <c r="AD78" s="2"/>
      <c r="AE78" s="120" t="s">
        <v>2</v>
      </c>
      <c r="AF78" s="120" t="s">
        <v>29</v>
      </c>
      <c r="AG78" s="100">
        <v>47484</v>
      </c>
      <c r="AH78" s="121">
        <v>49644</v>
      </c>
      <c r="AI78" s="122">
        <v>72</v>
      </c>
      <c r="AJ78" s="123">
        <v>47574</v>
      </c>
      <c r="AK78" s="124">
        <v>68</v>
      </c>
      <c r="AL78" s="153">
        <v>1</v>
      </c>
      <c r="AM78" s="5">
        <v>116490.16183500001</v>
      </c>
      <c r="AN78" s="5">
        <v>1617.918914375</v>
      </c>
      <c r="AO78" s="5">
        <v>6471.6756574999999</v>
      </c>
      <c r="AP78" s="5">
        <v>110018.4861775</v>
      </c>
      <c r="AQ78" s="81"/>
      <c r="AR78" s="62"/>
      <c r="AS78" s="2"/>
      <c r="AT78" s="79"/>
      <c r="AU78" s="193"/>
      <c r="AV78" s="148"/>
      <c r="AW78" s="195"/>
      <c r="AX78" s="23"/>
      <c r="AY78" s="23"/>
      <c r="AZ78" s="23"/>
      <c r="BA78" s="23"/>
      <c r="BB78" s="23"/>
      <c r="BC78" s="193"/>
      <c r="BD78"/>
      <c r="BE78"/>
      <c r="BF78" s="178"/>
      <c r="BG78" s="219"/>
      <c r="BH78" s="3"/>
      <c r="BI78" s="65"/>
    </row>
    <row r="79" spans="1:61" s="101" customFormat="1" x14ac:dyDescent="0.3">
      <c r="A79"/>
      <c r="B79" s="130"/>
      <c r="C79" s="131"/>
      <c r="D79" s="136"/>
      <c r="E79" s="132"/>
      <c r="F79" s="173"/>
      <c r="G79" s="133"/>
      <c r="H79" s="115"/>
      <c r="I79" s="116"/>
      <c r="J79" s="2"/>
      <c r="K79" s="2"/>
      <c r="L79" s="142"/>
      <c r="M79" s="142"/>
      <c r="N79" s="145"/>
      <c r="O79" s="2"/>
      <c r="P79" s="2"/>
      <c r="Q79" s="146"/>
      <c r="R79" s="142"/>
      <c r="S79" s="64"/>
      <c r="T79" s="2"/>
      <c r="U79" s="2"/>
      <c r="V79" s="118" t="s">
        <v>2</v>
      </c>
      <c r="W79" s="100" t="s">
        <v>21</v>
      </c>
      <c r="X79" s="100">
        <v>50131</v>
      </c>
      <c r="Y79" s="100">
        <v>51926</v>
      </c>
      <c r="Z79" s="119">
        <v>60</v>
      </c>
      <c r="AA79" s="153">
        <v>1</v>
      </c>
      <c r="AB79" s="185">
        <v>111760.21658515796</v>
      </c>
      <c r="AC79" s="2"/>
      <c r="AD79" s="2"/>
      <c r="AE79" s="120" t="s">
        <v>2</v>
      </c>
      <c r="AF79" s="120" t="s">
        <v>29</v>
      </c>
      <c r="AG79" s="100">
        <v>47484</v>
      </c>
      <c r="AH79" s="121">
        <v>49644</v>
      </c>
      <c r="AI79" s="122">
        <v>72</v>
      </c>
      <c r="AJ79" s="123">
        <v>47604</v>
      </c>
      <c r="AK79" s="124">
        <v>67</v>
      </c>
      <c r="AL79" s="153">
        <v>1</v>
      </c>
      <c r="AM79" s="5">
        <v>116490.16183500001</v>
      </c>
      <c r="AN79" s="5">
        <v>1617.918914375</v>
      </c>
      <c r="AO79" s="5">
        <v>8089.5945718749999</v>
      </c>
      <c r="AP79" s="5">
        <v>108400.56726312501</v>
      </c>
      <c r="AQ79" s="81"/>
      <c r="AR79" s="62"/>
      <c r="AS79" s="2"/>
      <c r="AT79" s="79"/>
      <c r="AU79" s="193"/>
      <c r="AV79" s="148"/>
      <c r="AW79" s="195"/>
      <c r="AX79" s="23"/>
      <c r="AY79" s="23"/>
      <c r="AZ79" s="23"/>
      <c r="BA79" s="23"/>
      <c r="BB79" s="23"/>
      <c r="BC79" s="193"/>
      <c r="BD79"/>
      <c r="BE79"/>
      <c r="BF79" s="178"/>
      <c r="BG79" s="219"/>
      <c r="BH79" s="3"/>
      <c r="BI79" s="65"/>
    </row>
    <row r="80" spans="1:61" s="101" customFormat="1" x14ac:dyDescent="0.3">
      <c r="A80"/>
      <c r="B80" s="130"/>
      <c r="C80" s="131"/>
      <c r="D80" s="136"/>
      <c r="E80" s="132"/>
      <c r="F80" s="173"/>
      <c r="G80" s="133"/>
      <c r="H80" s="115"/>
      <c r="I80" s="116"/>
      <c r="J80" s="2"/>
      <c r="K80" s="2"/>
      <c r="L80" s="142"/>
      <c r="M80" s="142"/>
      <c r="N80" s="145"/>
      <c r="O80" s="2"/>
      <c r="P80" s="2"/>
      <c r="Q80" s="146"/>
      <c r="R80" s="142"/>
      <c r="S80" s="64"/>
      <c r="T80" s="2"/>
      <c r="U80" s="2"/>
      <c r="V80" s="118" t="s">
        <v>2</v>
      </c>
      <c r="W80" s="100" t="s">
        <v>21</v>
      </c>
      <c r="X80" s="100">
        <v>51957</v>
      </c>
      <c r="Y80" s="100">
        <v>53752</v>
      </c>
      <c r="Z80" s="119">
        <v>60</v>
      </c>
      <c r="AA80" s="153">
        <v>1</v>
      </c>
      <c r="AB80" s="185">
        <v>132736.07875432086</v>
      </c>
      <c r="AC80" s="2"/>
      <c r="AD80" s="2"/>
      <c r="AE80" s="120" t="s">
        <v>2</v>
      </c>
      <c r="AF80" s="120" t="s">
        <v>29</v>
      </c>
      <c r="AG80" s="100">
        <v>47484</v>
      </c>
      <c r="AH80" s="121">
        <v>49644</v>
      </c>
      <c r="AI80" s="122">
        <v>72</v>
      </c>
      <c r="AJ80" s="123">
        <v>47635</v>
      </c>
      <c r="AK80" s="124">
        <v>66</v>
      </c>
      <c r="AL80" s="153">
        <v>1</v>
      </c>
      <c r="AM80" s="5">
        <v>116490.16183500001</v>
      </c>
      <c r="AN80" s="5">
        <v>1617.918914375</v>
      </c>
      <c r="AO80" s="5">
        <v>9707.5134862499999</v>
      </c>
      <c r="AP80" s="5">
        <v>106782.64834875001</v>
      </c>
      <c r="AQ80" s="81"/>
      <c r="AR80" s="62"/>
      <c r="AS80" s="2"/>
      <c r="AT80" s="79"/>
      <c r="AU80" s="193"/>
      <c r="AV80" s="148"/>
      <c r="AW80" s="195"/>
      <c r="AX80" s="23"/>
      <c r="AY80" s="23"/>
      <c r="AZ80" s="23"/>
      <c r="BA80" s="23"/>
      <c r="BB80" s="23"/>
      <c r="BC80" s="193"/>
      <c r="BD80"/>
      <c r="BE80"/>
      <c r="BF80" s="178"/>
      <c r="BG80" s="219"/>
      <c r="BH80" s="3"/>
      <c r="BI80" s="65"/>
    </row>
    <row r="81" spans="1:61" s="101" customFormat="1" x14ac:dyDescent="0.3">
      <c r="A81"/>
      <c r="B81" s="130"/>
      <c r="C81" s="131"/>
      <c r="D81" s="136"/>
      <c r="E81" s="132"/>
      <c r="F81" s="173"/>
      <c r="G81" s="133"/>
      <c r="H81" s="115"/>
      <c r="I81" s="116"/>
      <c r="J81" s="2"/>
      <c r="K81" s="2"/>
      <c r="L81" s="142"/>
      <c r="M81" s="142"/>
      <c r="N81" s="145"/>
      <c r="O81" s="2"/>
      <c r="P81" s="2"/>
      <c r="Q81" s="146"/>
      <c r="R81" s="142"/>
      <c r="S81" s="64"/>
      <c r="T81" s="2"/>
      <c r="U81" s="2"/>
      <c r="V81" s="118" t="s">
        <v>2</v>
      </c>
      <c r="W81" s="100" t="s">
        <v>21</v>
      </c>
      <c r="X81" s="100">
        <v>53783</v>
      </c>
      <c r="Y81" s="100">
        <v>55579</v>
      </c>
      <c r="Z81" s="119">
        <v>60</v>
      </c>
      <c r="AA81" s="153">
        <v>1</v>
      </c>
      <c r="AB81" s="185">
        <v>157648.8230017719</v>
      </c>
      <c r="AC81" s="2"/>
      <c r="AD81" s="2"/>
      <c r="AE81" s="120" t="s">
        <v>2</v>
      </c>
      <c r="AF81" s="120" t="s">
        <v>29</v>
      </c>
      <c r="AG81" s="100">
        <v>47484</v>
      </c>
      <c r="AH81" s="121">
        <v>49644</v>
      </c>
      <c r="AI81" s="122">
        <v>72</v>
      </c>
      <c r="AJ81" s="123">
        <v>47665</v>
      </c>
      <c r="AK81" s="124">
        <v>65</v>
      </c>
      <c r="AL81" s="153">
        <v>1</v>
      </c>
      <c r="AM81" s="5">
        <v>116490.16183500001</v>
      </c>
      <c r="AN81" s="5">
        <v>1617.918914375</v>
      </c>
      <c r="AO81" s="5">
        <v>11325.432400624999</v>
      </c>
      <c r="AP81" s="5">
        <v>105164.72943437501</v>
      </c>
      <c r="AQ81" s="81"/>
      <c r="AR81" s="62"/>
      <c r="AS81" s="2"/>
      <c r="AT81" s="79"/>
      <c r="AU81" s="193"/>
      <c r="AV81" s="148"/>
      <c r="AW81" s="195"/>
      <c r="AX81" s="23"/>
      <c r="AY81" s="23"/>
      <c r="AZ81" s="23"/>
      <c r="BA81" s="23"/>
      <c r="BB81" s="23"/>
      <c r="BC81" s="193"/>
      <c r="BD81"/>
      <c r="BE81"/>
      <c r="BF81" s="178"/>
      <c r="BG81" s="219"/>
      <c r="BH81" s="3"/>
      <c r="BI81" s="65"/>
    </row>
    <row r="82" spans="1:61" s="101" customFormat="1" x14ac:dyDescent="0.3">
      <c r="A82"/>
      <c r="B82" s="130"/>
      <c r="C82" s="131"/>
      <c r="D82" s="136"/>
      <c r="E82" s="132"/>
      <c r="F82" s="173"/>
      <c r="G82" s="133"/>
      <c r="H82" s="115"/>
      <c r="I82" s="116"/>
      <c r="J82" s="2"/>
      <c r="K82" s="2"/>
      <c r="L82" s="142"/>
      <c r="M82" s="142"/>
      <c r="N82" s="145"/>
      <c r="O82" s="2"/>
      <c r="P82" s="2"/>
      <c r="Q82" s="142"/>
      <c r="R82" s="142"/>
      <c r="S82" s="64"/>
      <c r="T82" s="2"/>
      <c r="U82" s="2"/>
      <c r="V82" s="118" t="s">
        <v>2</v>
      </c>
      <c r="W82" s="100" t="s">
        <v>21</v>
      </c>
      <c r="X82" s="100">
        <v>55610</v>
      </c>
      <c r="Y82" s="100">
        <v>57405</v>
      </c>
      <c r="Z82" s="119">
        <v>60</v>
      </c>
      <c r="AA82" s="153">
        <v>1</v>
      </c>
      <c r="AB82" s="185">
        <v>187237.34818055248</v>
      </c>
      <c r="AC82" s="2"/>
      <c r="AD82" s="2"/>
      <c r="AE82" s="120" t="s">
        <v>2</v>
      </c>
      <c r="AF82" s="120" t="s">
        <v>29</v>
      </c>
      <c r="AG82" s="100">
        <v>47484</v>
      </c>
      <c r="AH82" s="121">
        <v>49644</v>
      </c>
      <c r="AI82" s="122">
        <v>72</v>
      </c>
      <c r="AJ82" s="123">
        <v>47696</v>
      </c>
      <c r="AK82" s="124">
        <v>64</v>
      </c>
      <c r="AL82" s="153">
        <v>1</v>
      </c>
      <c r="AM82" s="5">
        <v>116490.16183500001</v>
      </c>
      <c r="AN82" s="5">
        <v>1617.918914375</v>
      </c>
      <c r="AO82" s="5">
        <v>12943.351315</v>
      </c>
      <c r="AP82" s="5">
        <v>103546.81052</v>
      </c>
      <c r="AQ82" s="81"/>
      <c r="AR82" s="62"/>
      <c r="AS82" s="2"/>
      <c r="AT82" s="79"/>
      <c r="AU82" s="193"/>
      <c r="AV82" s="148"/>
      <c r="AW82" s="195"/>
      <c r="AX82" s="23"/>
      <c r="AY82" s="23"/>
      <c r="AZ82" s="23"/>
      <c r="BA82" s="23"/>
      <c r="BB82" s="23"/>
      <c r="BC82" s="193"/>
      <c r="BD82"/>
      <c r="BE82"/>
      <c r="BF82" s="178"/>
      <c r="BG82" s="219"/>
      <c r="BH82" s="3"/>
      <c r="BI82" s="65"/>
    </row>
    <row r="83" spans="1:61" s="101" customFormat="1" x14ac:dyDescent="0.3">
      <c r="A83"/>
      <c r="B83" s="130"/>
      <c r="C83" s="131"/>
      <c r="D83" s="136"/>
      <c r="E83" s="132"/>
      <c r="F83" s="173"/>
      <c r="G83" s="133"/>
      <c r="H83" s="115"/>
      <c r="I83" s="116"/>
      <c r="J83" s="2"/>
      <c r="K83" s="2"/>
      <c r="L83" s="142"/>
      <c r="M83" s="142"/>
      <c r="N83" s="145"/>
      <c r="O83" s="2"/>
      <c r="P83" s="2"/>
      <c r="Q83" s="142"/>
      <c r="R83" s="142"/>
      <c r="S83" s="64"/>
      <c r="T83" s="2"/>
      <c r="U83" s="2"/>
      <c r="V83" s="118" t="s">
        <v>2</v>
      </c>
      <c r="W83" s="100" t="s">
        <v>21</v>
      </c>
      <c r="X83" s="100">
        <v>57436</v>
      </c>
      <c r="Y83" s="100">
        <v>59231</v>
      </c>
      <c r="Z83" s="119">
        <v>60</v>
      </c>
      <c r="AA83" s="153">
        <v>1</v>
      </c>
      <c r="AB83" s="185">
        <v>222379.23433967793</v>
      </c>
      <c r="AC83" s="2"/>
      <c r="AD83" s="2"/>
      <c r="AE83" s="120" t="s">
        <v>2</v>
      </c>
      <c r="AF83" s="120" t="s">
        <v>29</v>
      </c>
      <c r="AG83" s="100">
        <v>47484</v>
      </c>
      <c r="AH83" s="121">
        <v>49644</v>
      </c>
      <c r="AI83" s="122">
        <v>72</v>
      </c>
      <c r="AJ83" s="123">
        <v>47727</v>
      </c>
      <c r="AK83" s="124">
        <v>63</v>
      </c>
      <c r="AL83" s="153">
        <v>1</v>
      </c>
      <c r="AM83" s="5">
        <v>116490.16183500001</v>
      </c>
      <c r="AN83" s="5">
        <v>1617.918914375</v>
      </c>
      <c r="AO83" s="5">
        <v>14561.270229375001</v>
      </c>
      <c r="AP83" s="5">
        <v>101928.891605625</v>
      </c>
      <c r="AQ83" s="81"/>
      <c r="AR83" s="62"/>
      <c r="AS83" s="2"/>
      <c r="AT83" s="79"/>
      <c r="AU83" s="193"/>
      <c r="AV83" s="148"/>
      <c r="AW83" s="195"/>
      <c r="AX83" s="23"/>
      <c r="AY83" s="23"/>
      <c r="AZ83" s="23"/>
      <c r="BA83" s="23"/>
      <c r="BB83" s="23"/>
      <c r="BC83" s="193"/>
      <c r="BD83"/>
      <c r="BE83"/>
      <c r="BF83" s="178"/>
      <c r="BG83" s="219"/>
      <c r="BH83" s="3"/>
      <c r="BI83" s="65"/>
    </row>
    <row r="84" spans="1:61" s="101" customFormat="1" x14ac:dyDescent="0.3">
      <c r="A84"/>
      <c r="B84" s="137"/>
      <c r="C84" s="138"/>
      <c r="D84" s="139"/>
      <c r="E84" s="140"/>
      <c r="F84" s="149"/>
      <c r="G84" s="141"/>
      <c r="H84" s="127"/>
      <c r="I84" s="129"/>
      <c r="J84" s="2"/>
      <c r="K84" s="2"/>
      <c r="L84" s="142"/>
      <c r="M84" s="142"/>
      <c r="N84" s="145"/>
      <c r="O84" s="2"/>
      <c r="P84" s="2"/>
      <c r="Q84" s="142"/>
      <c r="R84" s="142"/>
      <c r="S84" s="64"/>
      <c r="T84" s="2"/>
      <c r="U84" s="2"/>
      <c r="V84" s="118" t="s">
        <v>1</v>
      </c>
      <c r="W84" s="100" t="s">
        <v>17</v>
      </c>
      <c r="X84" s="100">
        <v>46539</v>
      </c>
      <c r="Y84" s="100">
        <v>48335</v>
      </c>
      <c r="Z84" s="119">
        <v>60</v>
      </c>
      <c r="AA84" s="153">
        <v>1</v>
      </c>
      <c r="AB84" s="185">
        <v>45000</v>
      </c>
      <c r="AC84" s="2"/>
      <c r="AD84" s="2"/>
      <c r="AE84" s="120" t="s">
        <v>2</v>
      </c>
      <c r="AF84" s="120" t="s">
        <v>29</v>
      </c>
      <c r="AG84" s="100">
        <v>47484</v>
      </c>
      <c r="AH84" s="121">
        <v>49644</v>
      </c>
      <c r="AI84" s="122">
        <v>72</v>
      </c>
      <c r="AJ84" s="123">
        <v>47757</v>
      </c>
      <c r="AK84" s="124">
        <v>62</v>
      </c>
      <c r="AL84" s="153">
        <v>1</v>
      </c>
      <c r="AM84" s="5">
        <v>116490.16183500001</v>
      </c>
      <c r="AN84" s="5">
        <v>1617.918914375</v>
      </c>
      <c r="AO84" s="5">
        <v>16179.18914375</v>
      </c>
      <c r="AP84" s="5">
        <v>100310.97269125</v>
      </c>
      <c r="AQ84" s="81"/>
      <c r="AR84" s="62"/>
      <c r="AS84" s="2"/>
      <c r="AT84" s="79"/>
      <c r="AU84" s="193"/>
      <c r="AV84" s="148"/>
      <c r="AW84" s="195"/>
      <c r="AX84" s="23"/>
      <c r="AY84" s="23"/>
      <c r="AZ84" s="23"/>
      <c r="BA84" s="23"/>
      <c r="BB84" s="23"/>
      <c r="BC84" s="193"/>
      <c r="BD84"/>
      <c r="BE84"/>
      <c r="BF84" s="178"/>
      <c r="BG84" s="219"/>
      <c r="BH84" s="3"/>
      <c r="BI84" s="65"/>
    </row>
    <row r="85" spans="1:61" s="101" customFormat="1" x14ac:dyDescent="0.3">
      <c r="A85"/>
      <c r="B85" s="137"/>
      <c r="C85" s="138"/>
      <c r="D85" s="139"/>
      <c r="E85" s="140"/>
      <c r="F85" s="149"/>
      <c r="G85" s="141"/>
      <c r="H85" s="127"/>
      <c r="I85" s="129"/>
      <c r="J85" s="2"/>
      <c r="K85" s="2"/>
      <c r="L85" s="142"/>
      <c r="M85" s="142"/>
      <c r="N85" s="145"/>
      <c r="O85" s="2"/>
      <c r="P85" s="2"/>
      <c r="Q85" s="142"/>
      <c r="R85" s="142"/>
      <c r="S85" s="64"/>
      <c r="T85" s="2"/>
      <c r="U85" s="2"/>
      <c r="V85" s="118" t="s">
        <v>1</v>
      </c>
      <c r="W85" s="100" t="s">
        <v>17</v>
      </c>
      <c r="X85" s="100">
        <v>48366</v>
      </c>
      <c r="Y85" s="100">
        <v>50161</v>
      </c>
      <c r="Z85" s="119">
        <v>60</v>
      </c>
      <c r="AA85" s="153">
        <v>1</v>
      </c>
      <c r="AB85" s="185">
        <v>52930.745711437499</v>
      </c>
      <c r="AC85" s="2"/>
      <c r="AD85" s="2"/>
      <c r="AE85" s="120" t="s">
        <v>2</v>
      </c>
      <c r="AF85" s="120" t="s">
        <v>29</v>
      </c>
      <c r="AG85" s="100">
        <v>47484</v>
      </c>
      <c r="AH85" s="121">
        <v>49644</v>
      </c>
      <c r="AI85" s="122">
        <v>72</v>
      </c>
      <c r="AJ85" s="123">
        <v>47788</v>
      </c>
      <c r="AK85" s="124">
        <v>61</v>
      </c>
      <c r="AL85" s="153">
        <v>1</v>
      </c>
      <c r="AM85" s="5">
        <v>116490.16183500001</v>
      </c>
      <c r="AN85" s="5">
        <v>1617.918914375</v>
      </c>
      <c r="AO85" s="5">
        <v>17797.108058124999</v>
      </c>
      <c r="AP85" s="5">
        <v>98693.053776875007</v>
      </c>
      <c r="AQ85" s="81"/>
      <c r="AR85" s="62"/>
      <c r="AS85" s="2"/>
      <c r="AT85" s="79"/>
      <c r="AU85" s="193"/>
      <c r="AV85" s="148"/>
      <c r="AW85" s="195"/>
      <c r="AX85" s="23"/>
      <c r="AY85" s="23"/>
      <c r="AZ85" s="23"/>
      <c r="BA85" s="23"/>
      <c r="BB85" s="23"/>
      <c r="BC85" s="193"/>
      <c r="BD85"/>
      <c r="BE85"/>
      <c r="BF85" s="178"/>
      <c r="BG85" s="219"/>
      <c r="BH85" s="3"/>
      <c r="BI85" s="65"/>
    </row>
    <row r="86" spans="1:61" s="101" customFormat="1" x14ac:dyDescent="0.3">
      <c r="A86"/>
      <c r="B86" s="137"/>
      <c r="C86" s="138"/>
      <c r="D86" s="139"/>
      <c r="E86" s="140"/>
      <c r="F86" s="149"/>
      <c r="G86" s="141"/>
      <c r="H86" s="127"/>
      <c r="I86" s="129"/>
      <c r="J86" s="2"/>
      <c r="K86" s="2"/>
      <c r="L86" s="142"/>
      <c r="M86" s="142"/>
      <c r="N86" s="145"/>
      <c r="O86" s="2"/>
      <c r="P86" s="2"/>
      <c r="Q86" s="142"/>
      <c r="R86" s="142"/>
      <c r="S86" s="64"/>
      <c r="T86" s="2"/>
      <c r="U86" s="2"/>
      <c r="V86" s="118" t="s">
        <v>1</v>
      </c>
      <c r="W86" s="100" t="s">
        <v>17</v>
      </c>
      <c r="X86" s="100">
        <v>50192</v>
      </c>
      <c r="Y86" s="100">
        <v>51987</v>
      </c>
      <c r="Z86" s="119">
        <v>60</v>
      </c>
      <c r="AA86" s="153">
        <v>1</v>
      </c>
      <c r="AB86" s="185">
        <v>62865.121829151358</v>
      </c>
      <c r="AC86" s="2"/>
      <c r="AD86" s="2"/>
      <c r="AE86" s="120" t="s">
        <v>2</v>
      </c>
      <c r="AF86" s="120" t="s">
        <v>29</v>
      </c>
      <c r="AG86" s="100">
        <v>47484</v>
      </c>
      <c r="AH86" s="121">
        <v>49644</v>
      </c>
      <c r="AI86" s="122">
        <v>72</v>
      </c>
      <c r="AJ86" s="123">
        <v>47818</v>
      </c>
      <c r="AK86" s="124">
        <v>60</v>
      </c>
      <c r="AL86" s="153">
        <v>1</v>
      </c>
      <c r="AM86" s="5">
        <v>116490.16183500001</v>
      </c>
      <c r="AN86" s="5">
        <v>1617.918914375</v>
      </c>
      <c r="AO86" s="5">
        <v>19415.0269725</v>
      </c>
      <c r="AP86" s="5">
        <v>97075.13486250001</v>
      </c>
      <c r="AQ86" s="81"/>
      <c r="AR86" s="62"/>
      <c r="AS86" s="2"/>
      <c r="AT86" s="79"/>
      <c r="AU86" s="193"/>
      <c r="AV86" s="148"/>
      <c r="AW86" s="195"/>
      <c r="AX86" s="23"/>
      <c r="AY86" s="23"/>
      <c r="AZ86" s="23"/>
      <c r="BA86" s="23"/>
      <c r="BB86" s="23"/>
      <c r="BC86" s="193"/>
      <c r="BD86"/>
      <c r="BE86"/>
      <c r="BF86" s="178"/>
      <c r="BG86" s="219"/>
      <c r="BH86" s="3"/>
      <c r="BI86" s="65"/>
    </row>
    <row r="87" spans="1:61" s="101" customFormat="1" x14ac:dyDescent="0.3">
      <c r="A87"/>
      <c r="B87" s="137"/>
      <c r="C87" s="138"/>
      <c r="D87" s="139"/>
      <c r="E87" s="140"/>
      <c r="F87" s="149"/>
      <c r="G87" s="141"/>
      <c r="H87" s="127"/>
      <c r="I87" s="129"/>
      <c r="J87" s="2"/>
      <c r="K87" s="2"/>
      <c r="L87" s="142"/>
      <c r="M87" s="142"/>
      <c r="N87" s="145"/>
      <c r="O87" s="2"/>
      <c r="P87" s="2"/>
      <c r="Q87" s="142"/>
      <c r="R87" s="142"/>
      <c r="S87" s="64"/>
      <c r="T87" s="2"/>
      <c r="U87" s="2"/>
      <c r="V87" s="118" t="s">
        <v>1</v>
      </c>
      <c r="W87" s="100" t="s">
        <v>17</v>
      </c>
      <c r="X87" s="100">
        <v>52018</v>
      </c>
      <c r="Y87" s="100">
        <v>53813</v>
      </c>
      <c r="Z87" s="119">
        <v>60</v>
      </c>
      <c r="AA87" s="153">
        <v>1</v>
      </c>
      <c r="AB87" s="185">
        <v>74664.044299305475</v>
      </c>
      <c r="AC87" s="2"/>
      <c r="AD87" s="2"/>
      <c r="AE87" s="120" t="s">
        <v>2</v>
      </c>
      <c r="AF87" s="120" t="s">
        <v>29</v>
      </c>
      <c r="AG87" s="100">
        <v>47484</v>
      </c>
      <c r="AH87" s="121">
        <v>49644</v>
      </c>
      <c r="AI87" s="122">
        <v>72</v>
      </c>
      <c r="AJ87" s="123">
        <v>47849</v>
      </c>
      <c r="AK87" s="124">
        <v>59</v>
      </c>
      <c r="AL87" s="153">
        <v>1</v>
      </c>
      <c r="AM87" s="5">
        <v>116490.16183500001</v>
      </c>
      <c r="AN87" s="5">
        <v>1617.918914375</v>
      </c>
      <c r="AO87" s="5">
        <v>21032.945886875001</v>
      </c>
      <c r="AP87" s="5">
        <v>95457.215948124998</v>
      </c>
      <c r="AQ87" s="81"/>
      <c r="AR87" s="62"/>
      <c r="AS87" s="2"/>
      <c r="AT87" s="79"/>
      <c r="AU87" s="193"/>
      <c r="AV87" s="148"/>
      <c r="AW87" s="195"/>
      <c r="AX87" s="23"/>
      <c r="AY87" s="23"/>
      <c r="AZ87" s="23"/>
      <c r="BA87" s="23"/>
      <c r="BB87" s="23"/>
      <c r="BC87" s="193"/>
      <c r="BD87"/>
      <c r="BE87"/>
      <c r="BF87" s="178"/>
      <c r="BG87" s="219"/>
      <c r="BH87" s="3"/>
      <c r="BI87" s="65"/>
    </row>
    <row r="88" spans="1:61" s="101" customFormat="1" x14ac:dyDescent="0.3">
      <c r="A88"/>
      <c r="B88" s="137"/>
      <c r="C88" s="138"/>
      <c r="D88" s="139"/>
      <c r="E88" s="140"/>
      <c r="F88" s="149"/>
      <c r="G88" s="141"/>
      <c r="H88" s="127"/>
      <c r="I88" s="129"/>
      <c r="J88" s="2"/>
      <c r="K88" s="2"/>
      <c r="L88" s="142"/>
      <c r="M88" s="142"/>
      <c r="N88" s="145"/>
      <c r="O88" s="2"/>
      <c r="P88" s="2"/>
      <c r="Q88" s="142"/>
      <c r="R88" s="142"/>
      <c r="S88" s="64"/>
      <c r="T88" s="2"/>
      <c r="U88" s="2"/>
      <c r="V88" s="118" t="s">
        <v>1</v>
      </c>
      <c r="W88" s="100" t="s">
        <v>17</v>
      </c>
      <c r="X88" s="100">
        <v>53844</v>
      </c>
      <c r="Y88" s="100">
        <v>55640</v>
      </c>
      <c r="Z88" s="119">
        <v>60</v>
      </c>
      <c r="AA88" s="153">
        <v>1</v>
      </c>
      <c r="AB88" s="185">
        <v>88677.462938496697</v>
      </c>
      <c r="AC88" s="2"/>
      <c r="AD88" s="2"/>
      <c r="AE88" s="120" t="s">
        <v>2</v>
      </c>
      <c r="AF88" s="120" t="s">
        <v>29</v>
      </c>
      <c r="AG88" s="100">
        <v>47484</v>
      </c>
      <c r="AH88" s="121">
        <v>49644</v>
      </c>
      <c r="AI88" s="122">
        <v>72</v>
      </c>
      <c r="AJ88" s="123">
        <v>47880</v>
      </c>
      <c r="AK88" s="124">
        <v>58</v>
      </c>
      <c r="AL88" s="153">
        <v>1</v>
      </c>
      <c r="AM88" s="5">
        <v>116490.16183500001</v>
      </c>
      <c r="AN88" s="5">
        <v>1617.918914375</v>
      </c>
      <c r="AO88" s="5">
        <v>22650.864801249998</v>
      </c>
      <c r="AP88" s="5">
        <v>93839.297033750016</v>
      </c>
      <c r="AQ88" s="81"/>
      <c r="AR88" s="62"/>
      <c r="AS88" s="2"/>
      <c r="AT88" s="79"/>
      <c r="AU88" s="193"/>
      <c r="AV88" s="148"/>
      <c r="AW88" s="195"/>
      <c r="AX88" s="23"/>
      <c r="AY88" s="23"/>
      <c r="AZ88" s="23"/>
      <c r="BA88" s="23"/>
      <c r="BB88" s="23"/>
      <c r="BC88" s="193"/>
      <c r="BD88"/>
      <c r="BE88"/>
      <c r="BF88" s="178"/>
      <c r="BG88" s="219"/>
      <c r="BH88" s="3"/>
      <c r="BI88" s="65"/>
    </row>
    <row r="89" spans="1:61" s="101" customFormat="1" x14ac:dyDescent="0.3">
      <c r="A89"/>
      <c r="B89" s="137"/>
      <c r="C89" s="138"/>
      <c r="D89" s="139"/>
      <c r="E89" s="140"/>
      <c r="F89" s="149"/>
      <c r="G89" s="141"/>
      <c r="H89" s="127"/>
      <c r="I89" s="129"/>
      <c r="J89" s="2"/>
      <c r="K89" s="2"/>
      <c r="L89" s="142"/>
      <c r="M89" s="142"/>
      <c r="N89" s="145"/>
      <c r="O89" s="2"/>
      <c r="P89" s="2"/>
      <c r="Q89" s="142"/>
      <c r="R89" s="142"/>
      <c r="S89" s="64"/>
      <c r="T89" s="2"/>
      <c r="U89" s="2"/>
      <c r="V89" s="118" t="s">
        <v>1</v>
      </c>
      <c r="W89" s="100" t="s">
        <v>17</v>
      </c>
      <c r="X89" s="100">
        <v>55671</v>
      </c>
      <c r="Y89" s="100">
        <v>57466</v>
      </c>
      <c r="Z89" s="119">
        <v>60</v>
      </c>
      <c r="AA89" s="153">
        <v>1</v>
      </c>
      <c r="AB89" s="185">
        <v>105321.00835156077</v>
      </c>
      <c r="AC89" s="2"/>
      <c r="AD89" s="2"/>
      <c r="AE89" s="120" t="s">
        <v>2</v>
      </c>
      <c r="AF89" s="120" t="s">
        <v>29</v>
      </c>
      <c r="AG89" s="100">
        <v>47484</v>
      </c>
      <c r="AH89" s="121">
        <v>49644</v>
      </c>
      <c r="AI89" s="122">
        <v>72</v>
      </c>
      <c r="AJ89" s="123">
        <v>47908</v>
      </c>
      <c r="AK89" s="124">
        <v>57</v>
      </c>
      <c r="AL89" s="153">
        <v>1</v>
      </c>
      <c r="AM89" s="5">
        <v>116490.16183500001</v>
      </c>
      <c r="AN89" s="5">
        <v>1617.918914375</v>
      </c>
      <c r="AO89" s="5">
        <v>24268.783715624999</v>
      </c>
      <c r="AP89" s="5">
        <v>92221.378119375004</v>
      </c>
      <c r="AQ89" s="81"/>
      <c r="AR89" s="62"/>
      <c r="AS89" s="2"/>
      <c r="AT89" s="79"/>
      <c r="AU89" s="193"/>
      <c r="AV89" s="148"/>
      <c r="AW89" s="195"/>
      <c r="AX89" s="23"/>
      <c r="AY89" s="23"/>
      <c r="AZ89" s="23"/>
      <c r="BA89" s="23"/>
      <c r="BB89" s="23"/>
      <c r="BC89" s="193"/>
      <c r="BD89"/>
      <c r="BE89"/>
      <c r="BF89" s="178"/>
      <c r="BG89" s="219"/>
      <c r="BH89" s="3"/>
      <c r="BI89" s="65"/>
    </row>
    <row r="90" spans="1:61" s="101" customFormat="1" x14ac:dyDescent="0.3">
      <c r="A90"/>
      <c r="B90" s="137"/>
      <c r="C90" s="138"/>
      <c r="D90" s="139"/>
      <c r="E90" s="140"/>
      <c r="F90" s="149"/>
      <c r="G90" s="141"/>
      <c r="H90" s="127"/>
      <c r="I90" s="129"/>
      <c r="J90" s="2"/>
      <c r="K90" s="2"/>
      <c r="L90" s="142"/>
      <c r="M90" s="142"/>
      <c r="N90" s="145"/>
      <c r="O90" s="2"/>
      <c r="P90" s="2"/>
      <c r="Q90" s="142"/>
      <c r="R90" s="142"/>
      <c r="S90" s="64"/>
      <c r="T90" s="2"/>
      <c r="U90" s="2"/>
      <c r="V90" s="118" t="s">
        <v>1</v>
      </c>
      <c r="W90" s="100" t="s">
        <v>17</v>
      </c>
      <c r="X90" s="100">
        <v>57497</v>
      </c>
      <c r="Y90" s="100">
        <v>59292</v>
      </c>
      <c r="Z90" s="119">
        <v>60</v>
      </c>
      <c r="AA90" s="153">
        <v>1</v>
      </c>
      <c r="AB90" s="185">
        <v>125088.31931606884</v>
      </c>
      <c r="AC90" s="2"/>
      <c r="AD90" s="2"/>
      <c r="AE90" s="120" t="s">
        <v>2</v>
      </c>
      <c r="AF90" s="120" t="s">
        <v>29</v>
      </c>
      <c r="AG90" s="100">
        <v>47484</v>
      </c>
      <c r="AH90" s="121">
        <v>49644</v>
      </c>
      <c r="AI90" s="122">
        <v>72</v>
      </c>
      <c r="AJ90" s="123">
        <v>47939</v>
      </c>
      <c r="AK90" s="124">
        <v>56</v>
      </c>
      <c r="AL90" s="153">
        <v>1</v>
      </c>
      <c r="AM90" s="5">
        <v>116490.16183500001</v>
      </c>
      <c r="AN90" s="5">
        <v>1617.918914375</v>
      </c>
      <c r="AO90" s="5">
        <v>25886.70263</v>
      </c>
      <c r="AP90" s="5">
        <v>90603.459205000006</v>
      </c>
      <c r="AQ90" s="81"/>
      <c r="AR90" s="62"/>
      <c r="AS90" s="2"/>
      <c r="AT90" s="79"/>
      <c r="AU90" s="193"/>
      <c r="AV90" s="148"/>
      <c r="AW90" s="195"/>
      <c r="AX90" s="23"/>
      <c r="AY90" s="23"/>
      <c r="AZ90" s="23"/>
      <c r="BA90" s="23"/>
      <c r="BB90" s="23"/>
      <c r="BC90" s="193"/>
      <c r="BD90"/>
      <c r="BE90"/>
      <c r="BF90" s="178"/>
      <c r="BG90" s="219"/>
      <c r="BH90" s="3"/>
      <c r="BI90" s="65"/>
    </row>
    <row r="91" spans="1:61" s="101" customFormat="1" x14ac:dyDescent="0.3">
      <c r="A91"/>
      <c r="B91" s="137"/>
      <c r="C91" s="138"/>
      <c r="D91" s="139"/>
      <c r="E91" s="140"/>
      <c r="F91" s="149"/>
      <c r="G91" s="141"/>
      <c r="H91" s="127"/>
      <c r="I91" s="129"/>
      <c r="J91" s="2"/>
      <c r="K91" s="2"/>
      <c r="L91" s="142"/>
      <c r="M91" s="142"/>
      <c r="N91" s="145"/>
      <c r="O91" s="2"/>
      <c r="P91" s="2"/>
      <c r="Q91" s="142"/>
      <c r="R91" s="142"/>
      <c r="S91" s="64"/>
      <c r="T91" s="2"/>
      <c r="U91" s="2"/>
      <c r="V91" s="118" t="s">
        <v>1</v>
      </c>
      <c r="W91" s="100" t="s">
        <v>19</v>
      </c>
      <c r="X91" s="100">
        <v>46569</v>
      </c>
      <c r="Y91" s="100">
        <v>50192</v>
      </c>
      <c r="Z91" s="119">
        <v>120</v>
      </c>
      <c r="AA91" s="153">
        <v>1</v>
      </c>
      <c r="AB91" s="185">
        <v>25000</v>
      </c>
      <c r="AC91" s="2"/>
      <c r="AD91" s="2"/>
      <c r="AE91" s="120" t="s">
        <v>2</v>
      </c>
      <c r="AF91" s="120" t="s">
        <v>29</v>
      </c>
      <c r="AG91" s="100">
        <v>47484</v>
      </c>
      <c r="AH91" s="121">
        <v>49644</v>
      </c>
      <c r="AI91" s="122">
        <v>72</v>
      </c>
      <c r="AJ91" s="123">
        <v>47969</v>
      </c>
      <c r="AK91" s="124">
        <v>55</v>
      </c>
      <c r="AL91" s="153">
        <v>1</v>
      </c>
      <c r="AM91" s="5">
        <v>116490.16183500001</v>
      </c>
      <c r="AN91" s="5">
        <v>1617.918914375</v>
      </c>
      <c r="AO91" s="5">
        <v>27504.621544375001</v>
      </c>
      <c r="AP91" s="5">
        <v>88985.540290625009</v>
      </c>
      <c r="AQ91" s="81"/>
      <c r="AR91" s="62"/>
      <c r="AS91" s="2"/>
      <c r="AT91" s="79"/>
      <c r="AU91" s="193"/>
      <c r="AV91" s="148"/>
      <c r="AW91" s="195"/>
      <c r="AX91" s="23"/>
      <c r="AY91" s="23"/>
      <c r="AZ91" s="23"/>
      <c r="BA91" s="23"/>
      <c r="BB91" s="23"/>
      <c r="BC91" s="193"/>
      <c r="BD91"/>
      <c r="BE91"/>
      <c r="BF91" s="178"/>
      <c r="BG91" s="219"/>
      <c r="BH91" s="3"/>
      <c r="BI91" s="65"/>
    </row>
    <row r="92" spans="1:61" s="101" customFormat="1" x14ac:dyDescent="0.3">
      <c r="A92"/>
      <c r="B92" s="137"/>
      <c r="C92" s="138"/>
      <c r="D92" s="139"/>
      <c r="E92" s="140"/>
      <c r="F92" s="149"/>
      <c r="G92" s="141"/>
      <c r="H92" s="127"/>
      <c r="I92" s="129"/>
      <c r="J92" s="2"/>
      <c r="K92" s="2"/>
      <c r="L92" s="142"/>
      <c r="M92" s="142"/>
      <c r="N92" s="145"/>
      <c r="O92" s="2"/>
      <c r="P92" s="2"/>
      <c r="Q92" s="142"/>
      <c r="R92" s="142"/>
      <c r="S92" s="64"/>
      <c r="T92" s="2"/>
      <c r="U92" s="2"/>
      <c r="V92" s="118" t="s">
        <v>1</v>
      </c>
      <c r="W92" s="100" t="s">
        <v>19</v>
      </c>
      <c r="X92" s="100">
        <v>50222</v>
      </c>
      <c r="Y92" s="100">
        <v>53844</v>
      </c>
      <c r="Z92" s="119">
        <v>120</v>
      </c>
      <c r="AA92" s="153">
        <v>1</v>
      </c>
      <c r="AB92" s="185">
        <v>34925.067682861867</v>
      </c>
      <c r="AC92" s="2"/>
      <c r="AD92" s="2"/>
      <c r="AE92" s="120" t="s">
        <v>2</v>
      </c>
      <c r="AF92" s="120" t="s">
        <v>29</v>
      </c>
      <c r="AG92" s="100">
        <v>47484</v>
      </c>
      <c r="AH92" s="121">
        <v>49644</v>
      </c>
      <c r="AI92" s="122">
        <v>72</v>
      </c>
      <c r="AJ92" s="123">
        <v>48000</v>
      </c>
      <c r="AK92" s="124">
        <v>54</v>
      </c>
      <c r="AL92" s="153">
        <v>1</v>
      </c>
      <c r="AM92" s="5">
        <v>116490.16183500001</v>
      </c>
      <c r="AN92" s="5">
        <v>1617.918914375</v>
      </c>
      <c r="AO92" s="5">
        <v>29122.540458750002</v>
      </c>
      <c r="AP92" s="5">
        <v>87367.621376249997</v>
      </c>
      <c r="AQ92" s="81"/>
      <c r="AR92" s="62"/>
      <c r="AS92" s="2"/>
      <c r="AT92" s="79"/>
      <c r="AU92" s="193"/>
      <c r="AV92" s="148"/>
      <c r="AW92" s="195"/>
      <c r="AX92" s="23"/>
      <c r="AY92" s="23"/>
      <c r="AZ92" s="23"/>
      <c r="BA92" s="23"/>
      <c r="BB92" s="23"/>
      <c r="BC92" s="193"/>
      <c r="BD92"/>
      <c r="BE92"/>
      <c r="BF92" s="178"/>
      <c r="BG92" s="219"/>
      <c r="BH92" s="3"/>
      <c r="BI92" s="65"/>
    </row>
    <row r="93" spans="1:61" s="101" customFormat="1" x14ac:dyDescent="0.3">
      <c r="A93"/>
      <c r="B93" s="137"/>
      <c r="C93" s="138"/>
      <c r="D93" s="139"/>
      <c r="E93" s="140"/>
      <c r="F93" s="149"/>
      <c r="G93" s="141"/>
      <c r="H93" s="127"/>
      <c r="I93" s="129"/>
      <c r="J93" s="2"/>
      <c r="K93" s="2"/>
      <c r="L93" s="142"/>
      <c r="M93" s="142"/>
      <c r="N93" s="145"/>
      <c r="O93" s="2"/>
      <c r="P93" s="2"/>
      <c r="Q93" s="142"/>
      <c r="R93" s="142"/>
      <c r="S93" s="64"/>
      <c r="T93" s="2"/>
      <c r="U93" s="2"/>
      <c r="V93" s="118" t="s">
        <v>1</v>
      </c>
      <c r="W93" s="100" t="s">
        <v>19</v>
      </c>
      <c r="X93" s="100">
        <v>53874</v>
      </c>
      <c r="Y93" s="100">
        <v>57497</v>
      </c>
      <c r="Z93" s="119">
        <v>120</v>
      </c>
      <c r="AA93" s="153">
        <v>1</v>
      </c>
      <c r="AB93" s="185">
        <v>49265.257188053722</v>
      </c>
      <c r="AC93" s="2"/>
      <c r="AD93" s="2"/>
      <c r="AE93" s="120" t="s">
        <v>2</v>
      </c>
      <c r="AF93" s="120" t="s">
        <v>29</v>
      </c>
      <c r="AG93" s="100">
        <v>47484</v>
      </c>
      <c r="AH93" s="121">
        <v>49644</v>
      </c>
      <c r="AI93" s="122">
        <v>72</v>
      </c>
      <c r="AJ93" s="123">
        <v>48030</v>
      </c>
      <c r="AK93" s="124">
        <v>53</v>
      </c>
      <c r="AL93" s="153">
        <v>1</v>
      </c>
      <c r="AM93" s="5">
        <v>116490.16183500001</v>
      </c>
      <c r="AN93" s="5">
        <v>1617.918914375</v>
      </c>
      <c r="AO93" s="5">
        <v>30740.459373124999</v>
      </c>
      <c r="AP93" s="5">
        <v>85749.702461875015</v>
      </c>
      <c r="AQ93" s="81"/>
      <c r="AR93" s="62"/>
      <c r="AS93" s="2"/>
      <c r="AT93" s="79"/>
      <c r="AU93" s="193"/>
      <c r="AV93" s="148"/>
      <c r="AW93" s="195"/>
      <c r="AX93" s="23"/>
      <c r="AY93" s="23"/>
      <c r="AZ93" s="23"/>
      <c r="BA93" s="23"/>
      <c r="BB93" s="23"/>
      <c r="BC93" s="193"/>
      <c r="BD93"/>
      <c r="BE93"/>
      <c r="BF93" s="178"/>
      <c r="BG93" s="219"/>
      <c r="BH93" s="3"/>
      <c r="BI93" s="65"/>
    </row>
    <row r="94" spans="1:61" s="101" customFormat="1" x14ac:dyDescent="0.3">
      <c r="A94"/>
      <c r="B94" s="137"/>
      <c r="C94" s="138"/>
      <c r="D94" s="139"/>
      <c r="E94" s="140"/>
      <c r="F94" s="149"/>
      <c r="G94" s="141"/>
      <c r="H94" s="127"/>
      <c r="I94" s="129"/>
      <c r="J94" s="2"/>
      <c r="K94" s="2"/>
      <c r="L94" s="142"/>
      <c r="M94" s="142"/>
      <c r="N94" s="145"/>
      <c r="O94" s="2"/>
      <c r="P94" s="2"/>
      <c r="Q94" s="142"/>
      <c r="R94" s="142"/>
      <c r="S94" s="64"/>
      <c r="T94" s="2"/>
      <c r="U94" s="2"/>
      <c r="V94" s="118" t="s">
        <v>1</v>
      </c>
      <c r="W94" s="100" t="s">
        <v>19</v>
      </c>
      <c r="X94" s="100">
        <v>57527</v>
      </c>
      <c r="Y94" s="100">
        <v>61149</v>
      </c>
      <c r="Z94" s="119">
        <v>120</v>
      </c>
      <c r="AA94" s="153">
        <v>1</v>
      </c>
      <c r="AB94" s="185">
        <v>69493.510731149348</v>
      </c>
      <c r="AC94" s="2"/>
      <c r="AD94" s="2"/>
      <c r="AE94" s="120" t="s">
        <v>2</v>
      </c>
      <c r="AF94" s="120" t="s">
        <v>29</v>
      </c>
      <c r="AG94" s="100">
        <v>47484</v>
      </c>
      <c r="AH94" s="121">
        <v>49644</v>
      </c>
      <c r="AI94" s="122">
        <v>72</v>
      </c>
      <c r="AJ94" s="123">
        <v>48061</v>
      </c>
      <c r="AK94" s="124">
        <v>52</v>
      </c>
      <c r="AL94" s="153">
        <v>1</v>
      </c>
      <c r="AM94" s="5">
        <v>116490.16183500001</v>
      </c>
      <c r="AN94" s="5">
        <v>1617.918914375</v>
      </c>
      <c r="AO94" s="5">
        <v>32358.3782875</v>
      </c>
      <c r="AP94" s="5">
        <v>84131.783547500003</v>
      </c>
      <c r="AQ94" s="81"/>
      <c r="AR94" s="62"/>
      <c r="AS94" s="2"/>
      <c r="AT94" s="79"/>
      <c r="AU94" s="193"/>
      <c r="AV94" s="148"/>
      <c r="AW94" s="195"/>
      <c r="AX94" s="23"/>
      <c r="AY94" s="23"/>
      <c r="AZ94" s="23"/>
      <c r="BA94" s="23"/>
      <c r="BB94" s="23"/>
      <c r="BC94" s="193"/>
      <c r="BD94"/>
      <c r="BE94"/>
      <c r="BF94" s="178"/>
      <c r="BG94" s="219"/>
      <c r="BH94" s="3"/>
      <c r="BI94" s="65"/>
    </row>
    <row r="95" spans="1:61" s="101" customFormat="1" x14ac:dyDescent="0.3">
      <c r="A95"/>
      <c r="B95" s="137"/>
      <c r="C95" s="138"/>
      <c r="D95" s="139"/>
      <c r="E95" s="140"/>
      <c r="F95" s="149"/>
      <c r="G95" s="141"/>
      <c r="H95" s="127"/>
      <c r="I95" s="129"/>
      <c r="J95" s="2"/>
      <c r="K95" s="2"/>
      <c r="L95" s="142"/>
      <c r="M95" s="142"/>
      <c r="N95" s="145"/>
      <c r="O95" s="2"/>
      <c r="P95" s="2"/>
      <c r="Q95" s="142"/>
      <c r="R95" s="142"/>
      <c r="S95" s="64"/>
      <c r="T95" s="2"/>
      <c r="U95" s="2"/>
      <c r="V95" s="118"/>
      <c r="W95" s="100"/>
      <c r="X95" s="100"/>
      <c r="Y95" s="100"/>
      <c r="Z95" s="119"/>
      <c r="AA95" s="153"/>
      <c r="AB95" s="185"/>
      <c r="AC95" s="2"/>
      <c r="AD95" s="2"/>
      <c r="AE95" s="120" t="s">
        <v>2</v>
      </c>
      <c r="AF95" s="120" t="s">
        <v>29</v>
      </c>
      <c r="AG95" s="100">
        <v>47484</v>
      </c>
      <c r="AH95" s="121">
        <v>49644</v>
      </c>
      <c r="AI95" s="122">
        <v>72</v>
      </c>
      <c r="AJ95" s="123">
        <v>48092</v>
      </c>
      <c r="AK95" s="124">
        <v>51</v>
      </c>
      <c r="AL95" s="153">
        <v>1</v>
      </c>
      <c r="AM95" s="5">
        <v>116490.16183500001</v>
      </c>
      <c r="AN95" s="5">
        <v>1617.918914375</v>
      </c>
      <c r="AO95" s="5">
        <v>33976.297201875001</v>
      </c>
      <c r="AP95" s="5">
        <v>82513.864633125006</v>
      </c>
      <c r="AQ95" s="81"/>
      <c r="AR95" s="62"/>
      <c r="AS95" s="2"/>
      <c r="AT95" s="79"/>
      <c r="AU95" s="193"/>
      <c r="AV95" s="148"/>
      <c r="AW95" s="195"/>
      <c r="AX95" s="23"/>
      <c r="AY95" s="23"/>
      <c r="AZ95" s="23"/>
      <c r="BA95" s="23"/>
      <c r="BB95" s="23"/>
      <c r="BC95" s="193"/>
      <c r="BD95"/>
      <c r="BE95"/>
      <c r="BF95" s="178"/>
      <c r="BG95" s="219"/>
      <c r="BH95" s="3"/>
      <c r="BI95" s="65"/>
    </row>
    <row r="96" spans="1:61" s="101" customFormat="1" x14ac:dyDescent="0.3">
      <c r="A96"/>
      <c r="B96" s="137"/>
      <c r="C96" s="138"/>
      <c r="D96" s="139"/>
      <c r="E96" s="140"/>
      <c r="F96" s="149"/>
      <c r="G96" s="141"/>
      <c r="H96" s="127"/>
      <c r="I96" s="129"/>
      <c r="J96" s="2"/>
      <c r="K96" s="2"/>
      <c r="L96" s="142"/>
      <c r="M96" s="142"/>
      <c r="N96" s="145"/>
      <c r="O96" s="2"/>
      <c r="P96" s="2"/>
      <c r="Q96" s="142"/>
      <c r="R96" s="142"/>
      <c r="S96" s="64"/>
      <c r="T96" s="2"/>
      <c r="U96" s="2"/>
      <c r="V96" s="118"/>
      <c r="W96" s="100"/>
      <c r="X96" s="100"/>
      <c r="Y96" s="100"/>
      <c r="Z96" s="119"/>
      <c r="AA96" s="153"/>
      <c r="AB96" s="185"/>
      <c r="AC96" s="2"/>
      <c r="AD96" s="2"/>
      <c r="AE96" s="120" t="s">
        <v>2</v>
      </c>
      <c r="AF96" s="120" t="s">
        <v>29</v>
      </c>
      <c r="AG96" s="100">
        <v>47484</v>
      </c>
      <c r="AH96" s="121">
        <v>49644</v>
      </c>
      <c r="AI96" s="122">
        <v>72</v>
      </c>
      <c r="AJ96" s="123">
        <v>48122</v>
      </c>
      <c r="AK96" s="124">
        <v>50</v>
      </c>
      <c r="AL96" s="153">
        <v>1</v>
      </c>
      <c r="AM96" s="5">
        <v>116490.16183500001</v>
      </c>
      <c r="AN96" s="5">
        <v>1617.918914375</v>
      </c>
      <c r="AO96" s="5">
        <v>35594.216116249998</v>
      </c>
      <c r="AP96" s="5">
        <v>80895.945718750008</v>
      </c>
      <c r="AQ96" s="81"/>
      <c r="AR96" s="62"/>
      <c r="AS96" s="2"/>
      <c r="AT96" s="79"/>
      <c r="AU96" s="193"/>
      <c r="AV96" s="148"/>
      <c r="AW96" s="195"/>
      <c r="AX96" s="23"/>
      <c r="AY96" s="23"/>
      <c r="AZ96" s="23"/>
      <c r="BA96" s="23"/>
      <c r="BB96" s="23"/>
      <c r="BC96" s="193"/>
      <c r="BD96"/>
      <c r="BE96"/>
      <c r="BF96" s="178"/>
      <c r="BG96" s="219"/>
      <c r="BH96" s="3"/>
      <c r="BI96" s="65"/>
    </row>
    <row r="97" spans="1:61" s="101" customFormat="1" x14ac:dyDescent="0.3">
      <c r="A97"/>
      <c r="B97" s="137"/>
      <c r="C97" s="138"/>
      <c r="D97" s="139"/>
      <c r="E97" s="140"/>
      <c r="F97" s="149"/>
      <c r="G97" s="141"/>
      <c r="H97" s="127"/>
      <c r="I97" s="129"/>
      <c r="J97" s="2"/>
      <c r="K97" s="2"/>
      <c r="L97" s="142"/>
      <c r="M97" s="142"/>
      <c r="N97" s="145"/>
      <c r="O97" s="2"/>
      <c r="P97" s="2"/>
      <c r="Q97" s="142"/>
      <c r="R97" s="142"/>
      <c r="S97" s="64"/>
      <c r="T97" s="2"/>
      <c r="U97" s="2"/>
      <c r="V97" s="118"/>
      <c r="W97" s="100"/>
      <c r="X97" s="100"/>
      <c r="Y97" s="100"/>
      <c r="Z97" s="119"/>
      <c r="AA97" s="153"/>
      <c r="AB97" s="185"/>
      <c r="AC97" s="2"/>
      <c r="AD97" s="2"/>
      <c r="AE97" s="120" t="s">
        <v>2</v>
      </c>
      <c r="AF97" s="120" t="s">
        <v>29</v>
      </c>
      <c r="AG97" s="100">
        <v>47484</v>
      </c>
      <c r="AH97" s="121">
        <v>49644</v>
      </c>
      <c r="AI97" s="122">
        <v>72</v>
      </c>
      <c r="AJ97" s="123">
        <v>48153</v>
      </c>
      <c r="AK97" s="124">
        <v>49</v>
      </c>
      <c r="AL97" s="153">
        <v>1</v>
      </c>
      <c r="AM97" s="5">
        <v>116490.16183500001</v>
      </c>
      <c r="AN97" s="5">
        <v>1617.918914375</v>
      </c>
      <c r="AO97" s="5">
        <v>37212.135030625002</v>
      </c>
      <c r="AP97" s="5">
        <v>79278.026804374997</v>
      </c>
      <c r="AQ97" s="81"/>
      <c r="AR97" s="62"/>
      <c r="AS97" s="2"/>
      <c r="AT97" s="79"/>
      <c r="AU97" s="193"/>
      <c r="AV97" s="148"/>
      <c r="AW97" s="195"/>
      <c r="AX97" s="23"/>
      <c r="AY97" s="23"/>
      <c r="AZ97" s="23"/>
      <c r="BA97" s="23"/>
      <c r="BB97" s="23"/>
      <c r="BC97" s="193"/>
      <c r="BD97"/>
      <c r="BE97"/>
      <c r="BF97" s="178"/>
      <c r="BG97" s="219"/>
      <c r="BH97" s="3"/>
      <c r="BI97" s="65"/>
    </row>
    <row r="98" spans="1:61" s="101" customFormat="1" x14ac:dyDescent="0.3">
      <c r="A98"/>
      <c r="B98" s="137"/>
      <c r="C98" s="138"/>
      <c r="D98" s="139"/>
      <c r="E98" s="140"/>
      <c r="F98" s="149"/>
      <c r="G98" s="141"/>
      <c r="H98" s="127"/>
      <c r="I98" s="129"/>
      <c r="J98" s="2"/>
      <c r="K98" s="2"/>
      <c r="L98" s="142"/>
      <c r="M98" s="142"/>
      <c r="N98" s="145"/>
      <c r="O98" s="2"/>
      <c r="P98" s="2"/>
      <c r="Q98" s="142"/>
      <c r="R98" s="142"/>
      <c r="S98" s="64"/>
      <c r="T98" s="2"/>
      <c r="U98" s="2"/>
      <c r="V98" s="118"/>
      <c r="W98" s="100"/>
      <c r="X98" s="100"/>
      <c r="Y98" s="100"/>
      <c r="Z98" s="119"/>
      <c r="AA98" s="153"/>
      <c r="AB98" s="185"/>
      <c r="AC98" s="2"/>
      <c r="AD98" s="2"/>
      <c r="AE98" s="120" t="s">
        <v>2</v>
      </c>
      <c r="AF98" s="120" t="s">
        <v>29</v>
      </c>
      <c r="AG98" s="100">
        <v>47484</v>
      </c>
      <c r="AH98" s="121">
        <v>49644</v>
      </c>
      <c r="AI98" s="122">
        <v>72</v>
      </c>
      <c r="AJ98" s="123">
        <v>48183</v>
      </c>
      <c r="AK98" s="124">
        <v>48</v>
      </c>
      <c r="AL98" s="153">
        <v>1</v>
      </c>
      <c r="AM98" s="5">
        <v>116490.16183500001</v>
      </c>
      <c r="AN98" s="5">
        <v>1617.918914375</v>
      </c>
      <c r="AO98" s="5">
        <v>38830.053945</v>
      </c>
      <c r="AP98" s="5">
        <v>77660.107890000014</v>
      </c>
      <c r="AQ98" s="81"/>
      <c r="AR98" s="62"/>
      <c r="AS98" s="2"/>
      <c r="AT98" s="79"/>
      <c r="AU98" s="193"/>
      <c r="AV98" s="148"/>
      <c r="AW98" s="195"/>
      <c r="AX98" s="23"/>
      <c r="AY98" s="23"/>
      <c r="AZ98" s="23"/>
      <c r="BA98" s="23"/>
      <c r="BB98" s="23"/>
      <c r="BC98" s="193"/>
      <c r="BD98"/>
      <c r="BE98"/>
      <c r="BF98" s="178"/>
      <c r="BG98" s="219"/>
      <c r="BH98" s="3"/>
      <c r="BI98" s="65"/>
    </row>
    <row r="99" spans="1:61" s="101" customFormat="1" x14ac:dyDescent="0.3">
      <c r="A99"/>
      <c r="B99" s="137"/>
      <c r="C99" s="138"/>
      <c r="D99" s="139"/>
      <c r="E99" s="140"/>
      <c r="F99" s="149"/>
      <c r="G99" s="141"/>
      <c r="H99" s="127"/>
      <c r="I99" s="129"/>
      <c r="J99" s="2"/>
      <c r="K99" s="2"/>
      <c r="L99" s="142"/>
      <c r="M99" s="142"/>
      <c r="N99" s="145"/>
      <c r="O99" s="2"/>
      <c r="P99" s="2"/>
      <c r="Q99" s="142"/>
      <c r="R99" s="142"/>
      <c r="S99" s="64"/>
      <c r="T99" s="2"/>
      <c r="U99" s="2"/>
      <c r="V99" s="118"/>
      <c r="W99" s="100"/>
      <c r="X99" s="100"/>
      <c r="Y99" s="100"/>
      <c r="Z99" s="119"/>
      <c r="AA99" s="153"/>
      <c r="AB99" s="185"/>
      <c r="AC99" s="2"/>
      <c r="AD99" s="2"/>
      <c r="AE99" s="120" t="s">
        <v>2</v>
      </c>
      <c r="AF99" s="120" t="s">
        <v>29</v>
      </c>
      <c r="AG99" s="100">
        <v>47484</v>
      </c>
      <c r="AH99" s="121">
        <v>49644</v>
      </c>
      <c r="AI99" s="122">
        <v>72</v>
      </c>
      <c r="AJ99" s="123">
        <v>48214</v>
      </c>
      <c r="AK99" s="124">
        <v>47</v>
      </c>
      <c r="AL99" s="153">
        <v>1</v>
      </c>
      <c r="AM99" s="5">
        <v>116490.16183500001</v>
      </c>
      <c r="AN99" s="5">
        <v>1617.918914375</v>
      </c>
      <c r="AO99" s="5">
        <v>40447.972859374997</v>
      </c>
      <c r="AP99" s="5">
        <v>76042.188975625002</v>
      </c>
      <c r="AQ99" s="81"/>
      <c r="AR99" s="62"/>
      <c r="AS99" s="2"/>
      <c r="AT99" s="79"/>
      <c r="AU99" s="193"/>
      <c r="AV99" s="148"/>
      <c r="AW99" s="195"/>
      <c r="AX99" s="23"/>
      <c r="AY99" s="23"/>
      <c r="AZ99" s="23"/>
      <c r="BA99" s="23"/>
      <c r="BB99" s="23"/>
      <c r="BC99" s="193"/>
      <c r="BD99"/>
      <c r="BE99"/>
      <c r="BF99" s="178"/>
      <c r="BG99" s="219"/>
      <c r="BH99" s="3"/>
      <c r="BI99" s="65"/>
    </row>
    <row r="100" spans="1:61" s="101" customFormat="1" x14ac:dyDescent="0.3">
      <c r="A100"/>
      <c r="B100" s="137"/>
      <c r="C100" s="138"/>
      <c r="D100" s="139"/>
      <c r="E100" s="140"/>
      <c r="F100" s="149"/>
      <c r="G100" s="141"/>
      <c r="H100" s="127"/>
      <c r="I100" s="129"/>
      <c r="J100" s="2"/>
      <c r="K100" s="2"/>
      <c r="L100" s="142"/>
      <c r="M100" s="142"/>
      <c r="N100" s="145"/>
      <c r="O100" s="2"/>
      <c r="P100" s="2"/>
      <c r="Q100" s="142"/>
      <c r="R100" s="142"/>
      <c r="S100" s="64"/>
      <c r="T100" s="2"/>
      <c r="U100" s="2"/>
      <c r="V100" s="118"/>
      <c r="W100" s="100"/>
      <c r="X100" s="100"/>
      <c r="Y100" s="100"/>
      <c r="Z100" s="119"/>
      <c r="AA100" s="153"/>
      <c r="AB100" s="185"/>
      <c r="AC100" s="2"/>
      <c r="AD100" s="2"/>
      <c r="AE100" s="120" t="s">
        <v>2</v>
      </c>
      <c r="AF100" s="120" t="s">
        <v>29</v>
      </c>
      <c r="AG100" s="100">
        <v>47484</v>
      </c>
      <c r="AH100" s="121">
        <v>49644</v>
      </c>
      <c r="AI100" s="122">
        <v>72</v>
      </c>
      <c r="AJ100" s="123">
        <v>48245</v>
      </c>
      <c r="AK100" s="124">
        <v>46</v>
      </c>
      <c r="AL100" s="153">
        <v>1</v>
      </c>
      <c r="AM100" s="5">
        <v>116490.16183500001</v>
      </c>
      <c r="AN100" s="5">
        <v>1617.918914375</v>
      </c>
      <c r="AO100" s="5">
        <v>42065.891773750001</v>
      </c>
      <c r="AP100" s="5">
        <v>74424.270061250005</v>
      </c>
      <c r="AQ100" s="81"/>
      <c r="AR100" s="62"/>
      <c r="AS100" s="2"/>
      <c r="AT100" s="79"/>
      <c r="AU100" s="193"/>
      <c r="AV100" s="148"/>
      <c r="AW100" s="195"/>
      <c r="AX100" s="23"/>
      <c r="AY100" s="23"/>
      <c r="AZ100" s="23"/>
      <c r="BA100" s="23"/>
      <c r="BB100" s="23"/>
      <c r="BC100" s="193"/>
      <c r="BD100"/>
      <c r="BE100"/>
      <c r="BF100" s="178"/>
      <c r="BG100" s="219"/>
      <c r="BH100" s="3"/>
      <c r="BI100" s="65"/>
    </row>
    <row r="101" spans="1:61" s="101" customFormat="1" x14ac:dyDescent="0.3">
      <c r="A101"/>
      <c r="B101" s="137"/>
      <c r="C101" s="138"/>
      <c r="D101" s="139"/>
      <c r="E101" s="140"/>
      <c r="F101" s="149"/>
      <c r="G101" s="141"/>
      <c r="H101" s="127"/>
      <c r="I101" s="129"/>
      <c r="J101" s="2"/>
      <c r="K101" s="2"/>
      <c r="L101" s="142"/>
      <c r="M101" s="142"/>
      <c r="N101" s="145"/>
      <c r="O101" s="2"/>
      <c r="P101" s="2"/>
      <c r="Q101" s="142"/>
      <c r="R101" s="142"/>
      <c r="S101" s="64"/>
      <c r="T101" s="2"/>
      <c r="U101" s="2"/>
      <c r="V101" s="118"/>
      <c r="W101" s="100"/>
      <c r="X101" s="100"/>
      <c r="Y101" s="100"/>
      <c r="Z101" s="119"/>
      <c r="AA101" s="153"/>
      <c r="AB101" s="185"/>
      <c r="AC101" s="2"/>
      <c r="AD101" s="2"/>
      <c r="AE101" s="120" t="s">
        <v>2</v>
      </c>
      <c r="AF101" s="120" t="s">
        <v>29</v>
      </c>
      <c r="AG101" s="100">
        <v>47484</v>
      </c>
      <c r="AH101" s="121">
        <v>49644</v>
      </c>
      <c r="AI101" s="122">
        <v>72</v>
      </c>
      <c r="AJ101" s="123">
        <v>48274</v>
      </c>
      <c r="AK101" s="124">
        <v>45</v>
      </c>
      <c r="AL101" s="153">
        <v>1</v>
      </c>
      <c r="AM101" s="5">
        <v>116490.16183500001</v>
      </c>
      <c r="AN101" s="5">
        <v>1617.918914375</v>
      </c>
      <c r="AO101" s="5">
        <v>43683.810688124999</v>
      </c>
      <c r="AP101" s="5">
        <v>72806.351146875008</v>
      </c>
      <c r="AQ101" s="81"/>
      <c r="AR101" s="62"/>
      <c r="AS101" s="2"/>
      <c r="AT101" s="79"/>
      <c r="AU101" s="193"/>
      <c r="AV101" s="148"/>
      <c r="AW101" s="195"/>
      <c r="AX101" s="23"/>
      <c r="AY101" s="23"/>
      <c r="AZ101" s="23"/>
      <c r="BA101" s="23"/>
      <c r="BB101" s="23"/>
      <c r="BC101" s="193"/>
      <c r="BD101"/>
      <c r="BE101"/>
      <c r="BF101" s="178"/>
      <c r="BG101" s="219"/>
      <c r="BH101" s="3"/>
      <c r="BI101" s="65"/>
    </row>
    <row r="102" spans="1:61" s="101" customFormat="1" x14ac:dyDescent="0.3">
      <c r="A102"/>
      <c r="B102" s="137"/>
      <c r="C102" s="138"/>
      <c r="D102" s="142"/>
      <c r="E102" s="142"/>
      <c r="F102" s="150"/>
      <c r="G102" s="142"/>
      <c r="H102" s="127"/>
      <c r="I102" s="129"/>
      <c r="J102" s="2"/>
      <c r="K102" s="2"/>
      <c r="L102" s="142"/>
      <c r="M102" s="142"/>
      <c r="N102" s="145"/>
      <c r="O102" s="2"/>
      <c r="P102" s="2"/>
      <c r="Q102" s="142"/>
      <c r="R102" s="142"/>
      <c r="S102" s="64"/>
      <c r="T102" s="2"/>
      <c r="U102" s="2"/>
      <c r="V102" s="118"/>
      <c r="W102" s="100"/>
      <c r="X102" s="100"/>
      <c r="Y102" s="100"/>
      <c r="Z102" s="119"/>
      <c r="AA102" s="153"/>
      <c r="AB102" s="185"/>
      <c r="AC102" s="2"/>
      <c r="AD102" s="2"/>
      <c r="AE102" s="120" t="s">
        <v>2</v>
      </c>
      <c r="AF102" s="120" t="s">
        <v>29</v>
      </c>
      <c r="AG102" s="100">
        <v>47484</v>
      </c>
      <c r="AH102" s="121">
        <v>49644</v>
      </c>
      <c r="AI102" s="122">
        <v>72</v>
      </c>
      <c r="AJ102" s="123">
        <v>48305</v>
      </c>
      <c r="AK102" s="124">
        <v>44</v>
      </c>
      <c r="AL102" s="153">
        <v>1</v>
      </c>
      <c r="AM102" s="5">
        <v>116490.16183500001</v>
      </c>
      <c r="AN102" s="5">
        <v>1617.918914375</v>
      </c>
      <c r="AO102" s="5">
        <v>45301.729602499996</v>
      </c>
      <c r="AP102" s="5">
        <v>71188.43223250001</v>
      </c>
      <c r="AQ102" s="81"/>
      <c r="AR102" s="62"/>
      <c r="AS102" s="2"/>
      <c r="AT102" s="79"/>
      <c r="AU102" s="193"/>
      <c r="AV102" s="148"/>
      <c r="AW102" s="195"/>
      <c r="AX102" s="23"/>
      <c r="AY102" s="23"/>
      <c r="AZ102" s="23"/>
      <c r="BA102" s="23"/>
      <c r="BB102" s="23"/>
      <c r="BC102" s="193"/>
      <c r="BD102"/>
      <c r="BE102"/>
      <c r="BF102" s="178"/>
      <c r="BG102" s="219"/>
      <c r="BH102" s="3"/>
      <c r="BI102" s="65"/>
    </row>
    <row r="103" spans="1:61" s="101" customFormat="1" x14ac:dyDescent="0.3">
      <c r="A103"/>
      <c r="B103" s="137"/>
      <c r="C103" s="138"/>
      <c r="D103" s="142"/>
      <c r="E103" s="142"/>
      <c r="F103" s="150"/>
      <c r="G103" s="142"/>
      <c r="H103" s="127"/>
      <c r="I103" s="129"/>
      <c r="J103" s="2"/>
      <c r="K103" s="2"/>
      <c r="L103" s="142"/>
      <c r="M103" s="142"/>
      <c r="N103" s="145"/>
      <c r="O103" s="2"/>
      <c r="P103" s="2"/>
      <c r="Q103" s="142"/>
      <c r="R103" s="142"/>
      <c r="S103" s="64"/>
      <c r="T103" s="2"/>
      <c r="U103" s="2"/>
      <c r="V103" s="118"/>
      <c r="W103" s="100"/>
      <c r="X103" s="100"/>
      <c r="Y103" s="100"/>
      <c r="Z103" s="119"/>
      <c r="AA103" s="153"/>
      <c r="AB103" s="185"/>
      <c r="AC103" s="2"/>
      <c r="AD103" s="2"/>
      <c r="AE103" s="120" t="s">
        <v>2</v>
      </c>
      <c r="AF103" s="120" t="s">
        <v>29</v>
      </c>
      <c r="AG103" s="100">
        <v>47484</v>
      </c>
      <c r="AH103" s="121">
        <v>49644</v>
      </c>
      <c r="AI103" s="122">
        <v>72</v>
      </c>
      <c r="AJ103" s="123">
        <v>48335</v>
      </c>
      <c r="AK103" s="124">
        <v>43</v>
      </c>
      <c r="AL103" s="153">
        <v>1</v>
      </c>
      <c r="AM103" s="5">
        <v>116490.16183500001</v>
      </c>
      <c r="AN103" s="5">
        <v>1617.918914375</v>
      </c>
      <c r="AO103" s="5">
        <v>46919.648516875</v>
      </c>
      <c r="AP103" s="5">
        <v>69570.513318125013</v>
      </c>
      <c r="AQ103" s="81"/>
      <c r="AR103" s="62"/>
      <c r="AS103" s="2"/>
      <c r="AT103" s="79"/>
      <c r="AU103" s="193"/>
      <c r="AV103" s="148"/>
      <c r="AW103" s="195"/>
      <c r="AX103" s="23"/>
      <c r="AY103" s="23"/>
      <c r="AZ103" s="23"/>
      <c r="BA103" s="23"/>
      <c r="BB103" s="23"/>
      <c r="BC103" s="193"/>
      <c r="BD103"/>
      <c r="BE103"/>
      <c r="BF103" s="178"/>
      <c r="BG103" s="219"/>
      <c r="BH103" s="3"/>
      <c r="BI103" s="65"/>
    </row>
    <row r="104" spans="1:61" s="101" customFormat="1" x14ac:dyDescent="0.3">
      <c r="A104"/>
      <c r="B104" s="137"/>
      <c r="C104" s="138"/>
      <c r="D104" s="142"/>
      <c r="E104" s="142"/>
      <c r="F104" s="150"/>
      <c r="G104" s="142"/>
      <c r="H104" s="127"/>
      <c r="I104" s="129"/>
      <c r="J104" s="2"/>
      <c r="K104" s="2"/>
      <c r="L104" s="142"/>
      <c r="M104" s="142"/>
      <c r="N104" s="145"/>
      <c r="O104" s="2"/>
      <c r="P104" s="2"/>
      <c r="Q104" s="142"/>
      <c r="R104" s="142"/>
      <c r="S104" s="64"/>
      <c r="T104" s="2"/>
      <c r="U104" s="2"/>
      <c r="V104" s="118"/>
      <c r="W104" s="100"/>
      <c r="X104" s="100"/>
      <c r="Y104" s="100"/>
      <c r="Z104" s="119"/>
      <c r="AA104" s="153"/>
      <c r="AB104" s="185"/>
      <c r="AC104" s="2"/>
      <c r="AD104" s="2"/>
      <c r="AE104" s="120" t="s">
        <v>2</v>
      </c>
      <c r="AF104" s="120" t="s">
        <v>29</v>
      </c>
      <c r="AG104" s="100">
        <v>47484</v>
      </c>
      <c r="AH104" s="121">
        <v>49644</v>
      </c>
      <c r="AI104" s="122">
        <v>72</v>
      </c>
      <c r="AJ104" s="123">
        <v>48366</v>
      </c>
      <c r="AK104" s="124">
        <v>42</v>
      </c>
      <c r="AL104" s="153">
        <v>1</v>
      </c>
      <c r="AM104" s="5">
        <v>116490.16183500001</v>
      </c>
      <c r="AN104" s="5">
        <v>1617.918914375</v>
      </c>
      <c r="AO104" s="5">
        <v>48537.567431249998</v>
      </c>
      <c r="AP104" s="5">
        <v>67952.594403750001</v>
      </c>
      <c r="AQ104" s="81"/>
      <c r="AR104" s="62"/>
      <c r="AS104" s="2"/>
      <c r="AT104" s="79"/>
      <c r="AU104" s="193"/>
      <c r="AV104" s="148"/>
      <c r="AW104" s="195"/>
      <c r="AX104" s="23"/>
      <c r="AY104" s="23"/>
      <c r="AZ104" s="23"/>
      <c r="BA104" s="23"/>
      <c r="BB104" s="23"/>
      <c r="BC104" s="193"/>
      <c r="BD104"/>
      <c r="BE104"/>
      <c r="BF104" s="178"/>
      <c r="BG104" s="219"/>
      <c r="BH104" s="3"/>
      <c r="BI104" s="65"/>
    </row>
    <row r="105" spans="1:61" s="101" customFormat="1" x14ac:dyDescent="0.3">
      <c r="A105"/>
      <c r="B105" s="137"/>
      <c r="C105" s="138"/>
      <c r="D105" s="142"/>
      <c r="E105" s="142"/>
      <c r="F105" s="150"/>
      <c r="G105" s="142"/>
      <c r="H105" s="127"/>
      <c r="I105" s="129"/>
      <c r="J105" s="2"/>
      <c r="K105" s="2"/>
      <c r="L105" s="142"/>
      <c r="M105" s="142"/>
      <c r="N105" s="145"/>
      <c r="O105" s="2"/>
      <c r="P105" s="2"/>
      <c r="Q105" s="142"/>
      <c r="R105" s="142"/>
      <c r="S105" s="64"/>
      <c r="T105" s="2"/>
      <c r="U105" s="2"/>
      <c r="V105" s="118"/>
      <c r="W105" s="100"/>
      <c r="X105" s="100"/>
      <c r="Y105" s="100"/>
      <c r="Z105" s="119"/>
      <c r="AA105" s="153"/>
      <c r="AB105" s="185"/>
      <c r="AC105" s="2"/>
      <c r="AD105" s="2"/>
      <c r="AE105" s="120" t="s">
        <v>2</v>
      </c>
      <c r="AF105" s="120" t="s">
        <v>29</v>
      </c>
      <c r="AG105" s="100">
        <v>47484</v>
      </c>
      <c r="AH105" s="121">
        <v>49644</v>
      </c>
      <c r="AI105" s="122">
        <v>72</v>
      </c>
      <c r="AJ105" s="123">
        <v>48396</v>
      </c>
      <c r="AK105" s="124">
        <v>41</v>
      </c>
      <c r="AL105" s="153">
        <v>1</v>
      </c>
      <c r="AM105" s="5">
        <v>116490.16183500001</v>
      </c>
      <c r="AN105" s="5">
        <v>1617.918914375</v>
      </c>
      <c r="AO105" s="5">
        <v>50155.486345625002</v>
      </c>
      <c r="AP105" s="5">
        <v>66334.675489375004</v>
      </c>
      <c r="AQ105" s="81"/>
      <c r="AR105" s="62"/>
      <c r="AS105" s="2"/>
      <c r="AT105" s="79"/>
      <c r="AU105" s="193"/>
      <c r="AV105" s="148"/>
      <c r="AW105" s="195"/>
      <c r="AX105" s="23"/>
      <c r="AY105" s="23"/>
      <c r="AZ105" s="23"/>
      <c r="BA105" s="23"/>
      <c r="BB105" s="23"/>
      <c r="BC105" s="193"/>
      <c r="BD105"/>
      <c r="BE105"/>
      <c r="BF105" s="178"/>
      <c r="BG105" s="219"/>
      <c r="BH105" s="3"/>
      <c r="BI105" s="65"/>
    </row>
    <row r="106" spans="1:61" s="101" customFormat="1" x14ac:dyDescent="0.3">
      <c r="A106"/>
      <c r="B106" s="137"/>
      <c r="C106" s="138"/>
      <c r="D106" s="142"/>
      <c r="E106" s="142"/>
      <c r="F106" s="150"/>
      <c r="G106" s="142"/>
      <c r="H106" s="127"/>
      <c r="I106" s="129"/>
      <c r="J106" s="2"/>
      <c r="K106" s="2"/>
      <c r="L106" s="142"/>
      <c r="M106" s="142"/>
      <c r="N106" s="145"/>
      <c r="O106" s="2"/>
      <c r="P106" s="2"/>
      <c r="Q106" s="142"/>
      <c r="R106" s="142"/>
      <c r="S106" s="64"/>
      <c r="T106" s="2"/>
      <c r="U106" s="2"/>
      <c r="V106" s="118"/>
      <c r="W106" s="100"/>
      <c r="X106" s="100"/>
      <c r="Y106" s="100"/>
      <c r="Z106" s="119"/>
      <c r="AA106" s="153"/>
      <c r="AB106" s="185"/>
      <c r="AC106" s="2"/>
      <c r="AD106" s="2"/>
      <c r="AE106" s="120" t="s">
        <v>2</v>
      </c>
      <c r="AF106" s="120" t="s">
        <v>29</v>
      </c>
      <c r="AG106" s="100">
        <v>47484</v>
      </c>
      <c r="AH106" s="121">
        <v>49644</v>
      </c>
      <c r="AI106" s="122">
        <v>72</v>
      </c>
      <c r="AJ106" s="123">
        <v>48427</v>
      </c>
      <c r="AK106" s="124">
        <v>40</v>
      </c>
      <c r="AL106" s="153">
        <v>1</v>
      </c>
      <c r="AM106" s="5">
        <v>116490.16183500001</v>
      </c>
      <c r="AN106" s="5">
        <v>1617.918914375</v>
      </c>
      <c r="AO106" s="5">
        <v>51773.40526</v>
      </c>
      <c r="AP106" s="5">
        <v>64716.756575000007</v>
      </c>
      <c r="AQ106" s="81"/>
      <c r="AR106" s="62"/>
      <c r="AS106" s="2"/>
      <c r="AT106" s="79"/>
      <c r="AU106" s="193"/>
      <c r="AV106" s="148"/>
      <c r="AW106" s="195"/>
      <c r="AX106" s="23"/>
      <c r="AY106" s="23"/>
      <c r="AZ106" s="23"/>
      <c r="BA106" s="23"/>
      <c r="BB106" s="23"/>
      <c r="BC106" s="193"/>
      <c r="BD106"/>
      <c r="BE106"/>
      <c r="BF106" s="178"/>
      <c r="BG106" s="219"/>
      <c r="BH106" s="3"/>
      <c r="BI106" s="65"/>
    </row>
    <row r="107" spans="1:61" s="101" customFormat="1" x14ac:dyDescent="0.3">
      <c r="A107"/>
      <c r="B107" s="137"/>
      <c r="C107" s="138"/>
      <c r="D107" s="142"/>
      <c r="E107" s="142"/>
      <c r="F107" s="150"/>
      <c r="G107" s="142"/>
      <c r="H107" s="127"/>
      <c r="I107" s="129"/>
      <c r="J107" s="2"/>
      <c r="K107" s="2"/>
      <c r="L107" s="142"/>
      <c r="M107" s="142"/>
      <c r="N107" s="145"/>
      <c r="O107" s="2"/>
      <c r="P107" s="2"/>
      <c r="Q107" s="142"/>
      <c r="R107" s="142"/>
      <c r="S107" s="64"/>
      <c r="T107" s="2"/>
      <c r="U107" s="2"/>
      <c r="V107" s="118"/>
      <c r="W107" s="100"/>
      <c r="X107" s="100"/>
      <c r="Y107" s="100"/>
      <c r="Z107" s="119"/>
      <c r="AA107" s="153"/>
      <c r="AB107" s="185"/>
      <c r="AC107" s="2"/>
      <c r="AD107" s="2"/>
      <c r="AE107" s="120" t="s">
        <v>2</v>
      </c>
      <c r="AF107" s="120" t="s">
        <v>29</v>
      </c>
      <c r="AG107" s="100">
        <v>47484</v>
      </c>
      <c r="AH107" s="121">
        <v>49644</v>
      </c>
      <c r="AI107" s="122">
        <v>72</v>
      </c>
      <c r="AJ107" s="123">
        <v>48458</v>
      </c>
      <c r="AK107" s="124">
        <v>39</v>
      </c>
      <c r="AL107" s="153">
        <v>1</v>
      </c>
      <c r="AM107" s="5">
        <v>116490.16183500001</v>
      </c>
      <c r="AN107" s="5">
        <v>1617.918914375</v>
      </c>
      <c r="AO107" s="5">
        <v>53391.324174374997</v>
      </c>
      <c r="AP107" s="5">
        <v>63098.837660625009</v>
      </c>
      <c r="AQ107" s="81"/>
      <c r="AR107" s="62"/>
      <c r="AS107" s="2"/>
      <c r="AT107" s="79"/>
      <c r="AU107" s="193"/>
      <c r="AV107" s="148"/>
      <c r="AW107" s="195"/>
      <c r="AX107" s="23"/>
      <c r="AY107" s="23"/>
      <c r="AZ107" s="23"/>
      <c r="BA107" s="23"/>
      <c r="BB107" s="23"/>
      <c r="BC107" s="193"/>
      <c r="BD107"/>
      <c r="BE107"/>
      <c r="BF107" s="178"/>
      <c r="BG107" s="219"/>
      <c r="BH107" s="3"/>
      <c r="BI107" s="65"/>
    </row>
    <row r="108" spans="1:61" s="101" customFormat="1" x14ac:dyDescent="0.3">
      <c r="A108"/>
      <c r="B108" s="137"/>
      <c r="C108" s="138"/>
      <c r="D108" s="142"/>
      <c r="E108" s="142"/>
      <c r="F108" s="150"/>
      <c r="G108" s="142"/>
      <c r="H108" s="127"/>
      <c r="I108" s="129"/>
      <c r="J108" s="2"/>
      <c r="K108" s="2"/>
      <c r="L108" s="142"/>
      <c r="M108" s="142"/>
      <c r="N108" s="145"/>
      <c r="O108" s="2"/>
      <c r="P108" s="2"/>
      <c r="Q108" s="142"/>
      <c r="R108" s="142"/>
      <c r="S108" s="64"/>
      <c r="T108" s="2"/>
      <c r="U108" s="2"/>
      <c r="V108" s="118"/>
      <c r="W108" s="100"/>
      <c r="X108" s="100"/>
      <c r="Y108" s="100"/>
      <c r="Z108" s="119"/>
      <c r="AA108" s="153"/>
      <c r="AB108" s="185"/>
      <c r="AC108" s="2"/>
      <c r="AD108" s="2"/>
      <c r="AE108" s="120" t="s">
        <v>2</v>
      </c>
      <c r="AF108" s="120" t="s">
        <v>29</v>
      </c>
      <c r="AG108" s="100">
        <v>47484</v>
      </c>
      <c r="AH108" s="121">
        <v>49644</v>
      </c>
      <c r="AI108" s="122">
        <v>72</v>
      </c>
      <c r="AJ108" s="123">
        <v>48488</v>
      </c>
      <c r="AK108" s="124">
        <v>38</v>
      </c>
      <c r="AL108" s="153">
        <v>1</v>
      </c>
      <c r="AM108" s="5">
        <v>116490.16183500001</v>
      </c>
      <c r="AN108" s="5">
        <v>1617.918914375</v>
      </c>
      <c r="AO108" s="5">
        <v>55009.243088750001</v>
      </c>
      <c r="AP108" s="5">
        <v>61480.918746250005</v>
      </c>
      <c r="AQ108" s="81"/>
      <c r="AR108" s="62"/>
      <c r="AS108" s="2"/>
      <c r="AT108" s="79"/>
      <c r="AU108" s="193"/>
      <c r="AV108" s="148"/>
      <c r="AW108" s="195"/>
      <c r="AX108" s="23"/>
      <c r="AY108" s="23"/>
      <c r="AZ108" s="23"/>
      <c r="BA108" s="23"/>
      <c r="BB108" s="23"/>
      <c r="BC108" s="193"/>
      <c r="BD108"/>
      <c r="BE108"/>
      <c r="BF108" s="178"/>
      <c r="BG108" s="219"/>
      <c r="BH108" s="3"/>
      <c r="BI108" s="65"/>
    </row>
    <row r="109" spans="1:61" s="101" customFormat="1" x14ac:dyDescent="0.3">
      <c r="A109"/>
      <c r="B109" s="137"/>
      <c r="C109" s="138"/>
      <c r="D109" s="142"/>
      <c r="E109" s="142"/>
      <c r="F109" s="150"/>
      <c r="G109" s="142"/>
      <c r="H109" s="127"/>
      <c r="I109" s="129"/>
      <c r="J109" s="2"/>
      <c r="K109" s="2"/>
      <c r="L109" s="142"/>
      <c r="M109" s="142"/>
      <c r="N109" s="145"/>
      <c r="O109" s="2"/>
      <c r="P109" s="2"/>
      <c r="Q109" s="142"/>
      <c r="R109" s="142"/>
      <c r="S109" s="64"/>
      <c r="T109" s="2"/>
      <c r="U109" s="2"/>
      <c r="V109" s="118"/>
      <c r="W109" s="100"/>
      <c r="X109" s="100"/>
      <c r="Y109" s="100"/>
      <c r="Z109" s="119"/>
      <c r="AA109" s="153"/>
      <c r="AB109" s="185"/>
      <c r="AC109" s="2"/>
      <c r="AD109" s="2"/>
      <c r="AE109" s="120" t="s">
        <v>2</v>
      </c>
      <c r="AF109" s="120" t="s">
        <v>29</v>
      </c>
      <c r="AG109" s="100">
        <v>47484</v>
      </c>
      <c r="AH109" s="121">
        <v>49644</v>
      </c>
      <c r="AI109" s="122">
        <v>72</v>
      </c>
      <c r="AJ109" s="123">
        <v>48519</v>
      </c>
      <c r="AK109" s="124">
        <v>37</v>
      </c>
      <c r="AL109" s="153">
        <v>1</v>
      </c>
      <c r="AM109" s="5">
        <v>116490.16183500001</v>
      </c>
      <c r="AN109" s="5">
        <v>1617.918914375</v>
      </c>
      <c r="AO109" s="5">
        <v>56627.162003124999</v>
      </c>
      <c r="AP109" s="5">
        <v>59862.999831875008</v>
      </c>
      <c r="AQ109" s="81"/>
      <c r="AR109" s="62"/>
      <c r="AS109" s="2"/>
      <c r="AT109" s="79"/>
      <c r="AU109" s="193"/>
      <c r="AV109" s="148"/>
      <c r="AW109" s="195"/>
      <c r="AX109" s="23"/>
      <c r="AY109" s="23"/>
      <c r="AZ109" s="23"/>
      <c r="BA109" s="23"/>
      <c r="BB109" s="23"/>
      <c r="BC109" s="193"/>
      <c r="BD109"/>
      <c r="BE109"/>
      <c r="BF109" s="178"/>
      <c r="BG109" s="219"/>
      <c r="BH109" s="3"/>
      <c r="BI109" s="65"/>
    </row>
    <row r="110" spans="1:61" s="101" customFormat="1" x14ac:dyDescent="0.3">
      <c r="A110"/>
      <c r="B110" s="137"/>
      <c r="C110" s="138"/>
      <c r="D110" s="142"/>
      <c r="E110" s="142"/>
      <c r="F110" s="150"/>
      <c r="G110" s="142"/>
      <c r="H110" s="127"/>
      <c r="I110" s="129"/>
      <c r="J110" s="2"/>
      <c r="K110" s="2"/>
      <c r="L110" s="142"/>
      <c r="M110" s="142"/>
      <c r="N110" s="145"/>
      <c r="O110" s="2"/>
      <c r="P110" s="2"/>
      <c r="Q110" s="142"/>
      <c r="R110" s="142"/>
      <c r="S110" s="64"/>
      <c r="T110" s="2"/>
      <c r="U110" s="2"/>
      <c r="V110" s="118"/>
      <c r="W110" s="100"/>
      <c r="X110" s="100"/>
      <c r="Y110" s="100"/>
      <c r="Z110" s="119"/>
      <c r="AA110" s="153"/>
      <c r="AB110" s="185"/>
      <c r="AC110" s="2"/>
      <c r="AD110" s="2"/>
      <c r="AE110" s="120" t="s">
        <v>2</v>
      </c>
      <c r="AF110" s="120" t="s">
        <v>29</v>
      </c>
      <c r="AG110" s="100">
        <v>47484</v>
      </c>
      <c r="AH110" s="121">
        <v>49644</v>
      </c>
      <c r="AI110" s="122">
        <v>72</v>
      </c>
      <c r="AJ110" s="123">
        <v>48549</v>
      </c>
      <c r="AK110" s="124">
        <v>36</v>
      </c>
      <c r="AL110" s="153">
        <v>1</v>
      </c>
      <c r="AM110" s="5">
        <v>116490.16183500001</v>
      </c>
      <c r="AN110" s="5">
        <v>1617.918914375</v>
      </c>
      <c r="AO110" s="5">
        <v>58245.080917500003</v>
      </c>
      <c r="AP110" s="5">
        <v>58245.080917500003</v>
      </c>
      <c r="AQ110" s="81"/>
      <c r="AR110" s="62"/>
      <c r="AS110" s="2"/>
      <c r="AT110" s="79"/>
      <c r="AU110" s="193"/>
      <c r="AV110" s="148"/>
      <c r="AW110" s="195"/>
      <c r="AX110" s="23"/>
      <c r="AY110" s="23"/>
      <c r="AZ110" s="23"/>
      <c r="BA110" s="23"/>
      <c r="BB110" s="23"/>
      <c r="BC110" s="193"/>
      <c r="BD110"/>
      <c r="BE110"/>
      <c r="BF110" s="178"/>
      <c r="BG110" s="219"/>
      <c r="BH110" s="3"/>
      <c r="BI110" s="65"/>
    </row>
    <row r="111" spans="1:61" s="101" customFormat="1" x14ac:dyDescent="0.3">
      <c r="A111"/>
      <c r="B111" s="137"/>
      <c r="C111" s="138"/>
      <c r="D111" s="142"/>
      <c r="E111" s="142"/>
      <c r="F111" s="150"/>
      <c r="G111" s="142"/>
      <c r="H111" s="127"/>
      <c r="I111" s="129"/>
      <c r="J111" s="2"/>
      <c r="K111" s="2"/>
      <c r="L111" s="142"/>
      <c r="M111" s="142"/>
      <c r="N111" s="145"/>
      <c r="O111" s="2"/>
      <c r="P111" s="2"/>
      <c r="Q111" s="142"/>
      <c r="R111" s="142"/>
      <c r="S111" s="64"/>
      <c r="T111" s="2"/>
      <c r="U111" s="2"/>
      <c r="V111" s="118"/>
      <c r="W111" s="100"/>
      <c r="X111" s="100"/>
      <c r="Y111" s="100"/>
      <c r="Z111" s="119"/>
      <c r="AA111" s="153"/>
      <c r="AB111" s="185"/>
      <c r="AC111" s="2"/>
      <c r="AD111" s="2"/>
      <c r="AE111" s="120" t="s">
        <v>2</v>
      </c>
      <c r="AF111" s="120" t="s">
        <v>29</v>
      </c>
      <c r="AG111" s="100">
        <v>47484</v>
      </c>
      <c r="AH111" s="121">
        <v>49644</v>
      </c>
      <c r="AI111" s="122">
        <v>72</v>
      </c>
      <c r="AJ111" s="123">
        <v>48580</v>
      </c>
      <c r="AK111" s="124">
        <v>35</v>
      </c>
      <c r="AL111" s="153">
        <v>1</v>
      </c>
      <c r="AM111" s="5">
        <v>116490.16183500001</v>
      </c>
      <c r="AN111" s="5">
        <v>1617.918914375</v>
      </c>
      <c r="AO111" s="5">
        <v>59862.999831875</v>
      </c>
      <c r="AP111" s="5">
        <v>56627.162003125006</v>
      </c>
      <c r="AQ111" s="81"/>
      <c r="AR111" s="62"/>
      <c r="AS111" s="2"/>
      <c r="AT111" s="79"/>
      <c r="AU111" s="193"/>
      <c r="AV111" s="148"/>
      <c r="AW111" s="195"/>
      <c r="AX111" s="23"/>
      <c r="AY111" s="23"/>
      <c r="AZ111" s="23"/>
      <c r="BA111" s="23"/>
      <c r="BB111" s="23"/>
      <c r="BC111" s="193"/>
      <c r="BD111"/>
      <c r="BE111"/>
      <c r="BF111" s="178"/>
      <c r="BG111" s="219"/>
      <c r="BH111" s="3"/>
      <c r="BI111" s="65"/>
    </row>
    <row r="112" spans="1:61" s="101" customFormat="1" x14ac:dyDescent="0.3">
      <c r="A112"/>
      <c r="B112" s="137"/>
      <c r="C112" s="138"/>
      <c r="D112" s="142"/>
      <c r="E112" s="142"/>
      <c r="F112" s="150"/>
      <c r="G112" s="142"/>
      <c r="H112" s="127"/>
      <c r="I112" s="129"/>
      <c r="J112" s="2"/>
      <c r="K112" s="2"/>
      <c r="L112" s="2"/>
      <c r="M112" s="2"/>
      <c r="N112" s="127"/>
      <c r="O112" s="2"/>
      <c r="P112" s="2"/>
      <c r="Q112" s="142"/>
      <c r="R112" s="142"/>
      <c r="S112" s="64"/>
      <c r="T112" s="2"/>
      <c r="U112" s="2"/>
      <c r="V112" s="118"/>
      <c r="W112" s="100"/>
      <c r="X112" s="100"/>
      <c r="Y112" s="100"/>
      <c r="Z112" s="119"/>
      <c r="AA112" s="153"/>
      <c r="AB112" s="185"/>
      <c r="AC112" s="2"/>
      <c r="AD112" s="2"/>
      <c r="AE112" s="120" t="s">
        <v>2</v>
      </c>
      <c r="AF112" s="120" t="s">
        <v>29</v>
      </c>
      <c r="AG112" s="100">
        <v>47484</v>
      </c>
      <c r="AH112" s="121">
        <v>49644</v>
      </c>
      <c r="AI112" s="122">
        <v>72</v>
      </c>
      <c r="AJ112" s="123">
        <v>48611</v>
      </c>
      <c r="AK112" s="124">
        <v>34</v>
      </c>
      <c r="AL112" s="153">
        <v>1</v>
      </c>
      <c r="AM112" s="5">
        <v>116490.16183500001</v>
      </c>
      <c r="AN112" s="5">
        <v>1617.918914375</v>
      </c>
      <c r="AO112" s="5">
        <v>61480.918746249998</v>
      </c>
      <c r="AP112" s="5">
        <v>55009.243088750009</v>
      </c>
      <c r="AQ112" s="81"/>
      <c r="AR112" s="62"/>
      <c r="AS112" s="2"/>
      <c r="AT112" s="79"/>
      <c r="AU112" s="193"/>
      <c r="AV112" s="148"/>
      <c r="AW112" s="195"/>
      <c r="AX112" s="23"/>
      <c r="AY112" s="23"/>
      <c r="AZ112" s="23"/>
      <c r="BA112" s="23"/>
      <c r="BB112" s="23"/>
      <c r="BC112" s="193"/>
      <c r="BD112"/>
      <c r="BE112"/>
      <c r="BF112" s="178"/>
      <c r="BG112" s="219"/>
      <c r="BH112" s="3"/>
      <c r="BI112" s="65"/>
    </row>
    <row r="113" spans="1:61" s="101" customFormat="1" x14ac:dyDescent="0.3">
      <c r="A113"/>
      <c r="B113" s="137"/>
      <c r="C113" s="138"/>
      <c r="D113" s="142"/>
      <c r="E113" s="142"/>
      <c r="F113" s="150"/>
      <c r="G113" s="142"/>
      <c r="H113" s="127"/>
      <c r="I113" s="129"/>
      <c r="J113" s="2"/>
      <c r="K113" s="2"/>
      <c r="L113" s="2"/>
      <c r="M113" s="2"/>
      <c r="N113" s="127"/>
      <c r="O113" s="2"/>
      <c r="P113" s="2"/>
      <c r="Q113" s="142"/>
      <c r="R113" s="142"/>
      <c r="S113" s="64"/>
      <c r="T113" s="2"/>
      <c r="U113" s="2"/>
      <c r="V113" s="118"/>
      <c r="W113" s="100"/>
      <c r="X113" s="100"/>
      <c r="Y113" s="100"/>
      <c r="Z113" s="119"/>
      <c r="AA113" s="153"/>
      <c r="AB113" s="185"/>
      <c r="AC113" s="2"/>
      <c r="AD113" s="2"/>
      <c r="AE113" s="120" t="s">
        <v>2</v>
      </c>
      <c r="AF113" s="120" t="s">
        <v>29</v>
      </c>
      <c r="AG113" s="100">
        <v>47484</v>
      </c>
      <c r="AH113" s="121">
        <v>49644</v>
      </c>
      <c r="AI113" s="122">
        <v>72</v>
      </c>
      <c r="AJ113" s="123">
        <v>48639</v>
      </c>
      <c r="AK113" s="124">
        <v>33</v>
      </c>
      <c r="AL113" s="153">
        <v>1</v>
      </c>
      <c r="AM113" s="5">
        <v>116490.16183500001</v>
      </c>
      <c r="AN113" s="5">
        <v>1617.918914375</v>
      </c>
      <c r="AO113" s="5">
        <v>63098.837660625002</v>
      </c>
      <c r="AP113" s="5">
        <v>53391.324174375004</v>
      </c>
      <c r="AQ113" s="81"/>
      <c r="AR113" s="62"/>
      <c r="AS113" s="2"/>
      <c r="AT113" s="79"/>
      <c r="AU113" s="193"/>
      <c r="AV113" s="148"/>
      <c r="AW113" s="195"/>
      <c r="AX113" s="23"/>
      <c r="AY113" s="23"/>
      <c r="AZ113" s="23"/>
      <c r="BA113" s="23"/>
      <c r="BB113" s="23"/>
      <c r="BC113" s="193"/>
      <c r="BD113"/>
      <c r="BE113"/>
      <c r="BF113" s="178"/>
      <c r="BG113" s="219"/>
      <c r="BH113" s="3"/>
      <c r="BI113" s="65"/>
    </row>
    <row r="114" spans="1:61" s="101" customFormat="1" x14ac:dyDescent="0.3">
      <c r="A114"/>
      <c r="B114" s="137"/>
      <c r="C114" s="138"/>
      <c r="D114" s="142"/>
      <c r="E114" s="142"/>
      <c r="F114" s="150"/>
      <c r="G114" s="142"/>
      <c r="H114" s="127"/>
      <c r="I114" s="129"/>
      <c r="J114" s="2"/>
      <c r="K114" s="2"/>
      <c r="L114" s="2"/>
      <c r="M114" s="2"/>
      <c r="N114" s="127"/>
      <c r="O114" s="2"/>
      <c r="P114" s="2"/>
      <c r="Q114" s="142"/>
      <c r="R114" s="142"/>
      <c r="S114" s="64"/>
      <c r="T114" s="2"/>
      <c r="U114" s="2"/>
      <c r="V114" s="118"/>
      <c r="W114" s="100"/>
      <c r="X114" s="100"/>
      <c r="Y114" s="100"/>
      <c r="Z114" s="119"/>
      <c r="AA114" s="153"/>
      <c r="AB114" s="185"/>
      <c r="AC114" s="2"/>
      <c r="AD114" s="2"/>
      <c r="AE114" s="120" t="s">
        <v>2</v>
      </c>
      <c r="AF114" s="120" t="s">
        <v>29</v>
      </c>
      <c r="AG114" s="100">
        <v>47484</v>
      </c>
      <c r="AH114" s="121">
        <v>49644</v>
      </c>
      <c r="AI114" s="122">
        <v>72</v>
      </c>
      <c r="AJ114" s="123">
        <v>48670</v>
      </c>
      <c r="AK114" s="124">
        <v>32</v>
      </c>
      <c r="AL114" s="153">
        <v>1</v>
      </c>
      <c r="AM114" s="5">
        <v>116490.16183500001</v>
      </c>
      <c r="AN114" s="5">
        <v>1617.918914375</v>
      </c>
      <c r="AO114" s="5">
        <v>64716.756574999999</v>
      </c>
      <c r="AP114" s="5">
        <v>51773.405260000007</v>
      </c>
      <c r="AQ114" s="81"/>
      <c r="AR114" s="62"/>
      <c r="AS114" s="2"/>
      <c r="AT114" s="79"/>
      <c r="AU114" s="193"/>
      <c r="AV114" s="148"/>
      <c r="AW114" s="195"/>
      <c r="AX114" s="23"/>
      <c r="AY114" s="23"/>
      <c r="AZ114" s="23"/>
      <c r="BA114" s="23"/>
      <c r="BB114" s="23"/>
      <c r="BC114" s="193"/>
      <c r="BD114"/>
      <c r="BE114"/>
      <c r="BF114" s="178"/>
      <c r="BG114" s="219"/>
      <c r="BH114" s="3"/>
      <c r="BI114" s="65"/>
    </row>
    <row r="115" spans="1:61" s="101" customFormat="1" x14ac:dyDescent="0.3">
      <c r="A115"/>
      <c r="B115" s="137"/>
      <c r="C115" s="138"/>
      <c r="D115" s="142"/>
      <c r="E115" s="142"/>
      <c r="F115" s="150"/>
      <c r="G115" s="142"/>
      <c r="H115" s="127"/>
      <c r="I115" s="129"/>
      <c r="J115" s="2"/>
      <c r="K115" s="2"/>
      <c r="L115" s="2"/>
      <c r="M115" s="2"/>
      <c r="N115" s="127"/>
      <c r="O115" s="2"/>
      <c r="P115" s="2"/>
      <c r="Q115" s="142"/>
      <c r="R115" s="142"/>
      <c r="S115" s="64"/>
      <c r="T115" s="2"/>
      <c r="U115" s="2"/>
      <c r="V115" s="118"/>
      <c r="W115" s="100"/>
      <c r="X115" s="100"/>
      <c r="Y115" s="100"/>
      <c r="Z115" s="119"/>
      <c r="AA115" s="153"/>
      <c r="AB115" s="185"/>
      <c r="AC115" s="2"/>
      <c r="AD115" s="2"/>
      <c r="AE115" s="120" t="s">
        <v>2</v>
      </c>
      <c r="AF115" s="120" t="s">
        <v>29</v>
      </c>
      <c r="AG115" s="100">
        <v>47484</v>
      </c>
      <c r="AH115" s="121">
        <v>49644</v>
      </c>
      <c r="AI115" s="122">
        <v>72</v>
      </c>
      <c r="AJ115" s="123">
        <v>48700</v>
      </c>
      <c r="AK115" s="124">
        <v>31</v>
      </c>
      <c r="AL115" s="153">
        <v>1</v>
      </c>
      <c r="AM115" s="5">
        <v>116490.16183500001</v>
      </c>
      <c r="AN115" s="5">
        <v>1617.918914375</v>
      </c>
      <c r="AO115" s="5">
        <v>66334.675489375004</v>
      </c>
      <c r="AP115" s="5">
        <v>50155.486345625002</v>
      </c>
      <c r="AQ115" s="81"/>
      <c r="AR115" s="62"/>
      <c r="AS115" s="2"/>
      <c r="AT115" s="79"/>
      <c r="AU115" s="193"/>
      <c r="AV115" s="148"/>
      <c r="AW115" s="195"/>
      <c r="AX115" s="23"/>
      <c r="AY115" s="23"/>
      <c r="AZ115" s="23"/>
      <c r="BA115" s="23"/>
      <c r="BB115" s="23"/>
      <c r="BC115" s="193"/>
      <c r="BD115"/>
      <c r="BE115"/>
      <c r="BF115" s="178"/>
      <c r="BG115" s="219"/>
      <c r="BH115" s="3"/>
      <c r="BI115" s="65"/>
    </row>
    <row r="116" spans="1:61" s="101" customFormat="1" x14ac:dyDescent="0.3">
      <c r="A116"/>
      <c r="B116" s="137"/>
      <c r="C116" s="138"/>
      <c r="D116" s="142"/>
      <c r="E116" s="142"/>
      <c r="F116" s="150"/>
      <c r="G116" s="142"/>
      <c r="H116" s="127"/>
      <c r="I116" s="129"/>
      <c r="J116" s="2"/>
      <c r="K116" s="2"/>
      <c r="L116" s="2"/>
      <c r="M116" s="2"/>
      <c r="N116" s="127"/>
      <c r="O116" s="2"/>
      <c r="P116" s="2"/>
      <c r="Q116" s="142"/>
      <c r="R116" s="142"/>
      <c r="S116" s="64"/>
      <c r="T116" s="2"/>
      <c r="U116" s="2"/>
      <c r="V116" s="118"/>
      <c r="W116" s="100"/>
      <c r="X116" s="100"/>
      <c r="Y116" s="100"/>
      <c r="Z116" s="119"/>
      <c r="AA116" s="153"/>
      <c r="AB116" s="185"/>
      <c r="AC116" s="2"/>
      <c r="AD116" s="2"/>
      <c r="AE116" s="120" t="s">
        <v>2</v>
      </c>
      <c r="AF116" s="120" t="s">
        <v>29</v>
      </c>
      <c r="AG116" s="100">
        <v>47484</v>
      </c>
      <c r="AH116" s="121">
        <v>49644</v>
      </c>
      <c r="AI116" s="122">
        <v>72</v>
      </c>
      <c r="AJ116" s="123">
        <v>48731</v>
      </c>
      <c r="AK116" s="124">
        <v>30</v>
      </c>
      <c r="AL116" s="153">
        <v>1</v>
      </c>
      <c r="AM116" s="5">
        <v>116490.16183500001</v>
      </c>
      <c r="AN116" s="5">
        <v>1617.918914375</v>
      </c>
      <c r="AO116" s="5">
        <v>67952.594403750001</v>
      </c>
      <c r="AP116" s="5">
        <v>48537.567431250005</v>
      </c>
      <c r="AQ116" s="81"/>
      <c r="AR116" s="62"/>
      <c r="AS116" s="2"/>
      <c r="AT116" s="79"/>
      <c r="AU116" s="193"/>
      <c r="AV116" s="148"/>
      <c r="AW116" s="195"/>
      <c r="AX116" s="23"/>
      <c r="AY116" s="23"/>
      <c r="AZ116" s="23"/>
      <c r="BA116" s="23"/>
      <c r="BB116" s="23"/>
      <c r="BC116" s="193"/>
      <c r="BD116"/>
      <c r="BE116"/>
      <c r="BF116" s="178"/>
      <c r="BG116" s="219"/>
      <c r="BH116" s="3"/>
      <c r="BI116" s="65"/>
    </row>
    <row r="117" spans="1:61" s="101" customFormat="1" x14ac:dyDescent="0.3">
      <c r="A117"/>
      <c r="B117" s="137"/>
      <c r="C117" s="138"/>
      <c r="D117" s="142"/>
      <c r="E117" s="142"/>
      <c r="F117" s="150"/>
      <c r="G117" s="142"/>
      <c r="H117" s="127"/>
      <c r="I117" s="129"/>
      <c r="J117" s="2"/>
      <c r="K117" s="2"/>
      <c r="L117" s="2"/>
      <c r="M117" s="2"/>
      <c r="N117" s="127"/>
      <c r="O117" s="2"/>
      <c r="P117" s="2"/>
      <c r="Q117" s="142"/>
      <c r="R117" s="142"/>
      <c r="S117" s="64"/>
      <c r="T117" s="2"/>
      <c r="U117" s="2"/>
      <c r="V117" s="118"/>
      <c r="W117" s="100"/>
      <c r="X117" s="100"/>
      <c r="Y117" s="100"/>
      <c r="Z117" s="119"/>
      <c r="AA117" s="153"/>
      <c r="AB117" s="185"/>
      <c r="AC117" s="2"/>
      <c r="AD117" s="2"/>
      <c r="AE117" s="120" t="s">
        <v>2</v>
      </c>
      <c r="AF117" s="120" t="s">
        <v>29</v>
      </c>
      <c r="AG117" s="100">
        <v>47484</v>
      </c>
      <c r="AH117" s="121">
        <v>49644</v>
      </c>
      <c r="AI117" s="122">
        <v>72</v>
      </c>
      <c r="AJ117" s="123">
        <v>48761</v>
      </c>
      <c r="AK117" s="124">
        <v>29</v>
      </c>
      <c r="AL117" s="153">
        <v>1</v>
      </c>
      <c r="AM117" s="5">
        <v>116490.16183500001</v>
      </c>
      <c r="AN117" s="5">
        <v>1617.918914375</v>
      </c>
      <c r="AO117" s="5">
        <v>69570.513318124998</v>
      </c>
      <c r="AP117" s="5">
        <v>46919.648516875008</v>
      </c>
      <c r="AQ117" s="81"/>
      <c r="AR117" s="62"/>
      <c r="AS117" s="2"/>
      <c r="AT117" s="79"/>
      <c r="AU117" s="193"/>
      <c r="AV117" s="148"/>
      <c r="AW117" s="195"/>
      <c r="AX117" s="23"/>
      <c r="AY117" s="23"/>
      <c r="AZ117" s="23"/>
      <c r="BA117" s="23"/>
      <c r="BB117" s="23"/>
      <c r="BC117" s="193"/>
      <c r="BD117"/>
      <c r="BE117"/>
      <c r="BF117" s="178"/>
      <c r="BG117" s="219"/>
      <c r="BH117" s="3"/>
      <c r="BI117" s="65"/>
    </row>
    <row r="118" spans="1:61" s="101" customFormat="1" x14ac:dyDescent="0.3">
      <c r="A118"/>
      <c r="B118" s="137"/>
      <c r="C118" s="138"/>
      <c r="D118" s="142"/>
      <c r="E118" s="142"/>
      <c r="F118" s="150"/>
      <c r="G118" s="142"/>
      <c r="H118" s="127"/>
      <c r="I118" s="129"/>
      <c r="J118" s="2"/>
      <c r="K118" s="2"/>
      <c r="L118" s="2"/>
      <c r="M118" s="2"/>
      <c r="N118" s="127"/>
      <c r="O118" s="2"/>
      <c r="P118" s="2"/>
      <c r="Q118" s="142"/>
      <c r="R118" s="142"/>
      <c r="S118" s="64"/>
      <c r="T118" s="2"/>
      <c r="U118" s="2"/>
      <c r="V118" s="118"/>
      <c r="W118" s="100"/>
      <c r="X118" s="100"/>
      <c r="Y118" s="100"/>
      <c r="Z118" s="119"/>
      <c r="AA118" s="153"/>
      <c r="AB118" s="185"/>
      <c r="AC118" s="2"/>
      <c r="AD118" s="2"/>
      <c r="AE118" s="120" t="s">
        <v>2</v>
      </c>
      <c r="AF118" s="120" t="s">
        <v>29</v>
      </c>
      <c r="AG118" s="100">
        <v>47484</v>
      </c>
      <c r="AH118" s="121">
        <v>49644</v>
      </c>
      <c r="AI118" s="122">
        <v>72</v>
      </c>
      <c r="AJ118" s="123">
        <v>48792</v>
      </c>
      <c r="AK118" s="124">
        <v>28</v>
      </c>
      <c r="AL118" s="153">
        <v>1</v>
      </c>
      <c r="AM118" s="5">
        <v>116490.16183500001</v>
      </c>
      <c r="AN118" s="5">
        <v>1617.918914375</v>
      </c>
      <c r="AO118" s="5">
        <v>71188.432232499996</v>
      </c>
      <c r="AP118" s="5">
        <v>45301.729602500011</v>
      </c>
      <c r="AQ118" s="81"/>
      <c r="AR118" s="62"/>
      <c r="AS118" s="2"/>
      <c r="AT118" s="79"/>
      <c r="AU118" s="193"/>
      <c r="AV118" s="148"/>
      <c r="AW118" s="195"/>
      <c r="AX118" s="23"/>
      <c r="AY118" s="23"/>
      <c r="AZ118" s="23"/>
      <c r="BA118" s="23"/>
      <c r="BB118" s="23"/>
      <c r="BC118" s="193"/>
      <c r="BD118"/>
      <c r="BE118"/>
      <c r="BF118" s="178"/>
      <c r="BG118" s="219"/>
      <c r="BH118" s="3"/>
      <c r="BI118" s="65"/>
    </row>
    <row r="119" spans="1:61" s="101" customFormat="1" x14ac:dyDescent="0.3">
      <c r="A119"/>
      <c r="B119" s="137"/>
      <c r="C119" s="138"/>
      <c r="D119" s="142"/>
      <c r="E119" s="142"/>
      <c r="F119" s="150"/>
      <c r="G119" s="142"/>
      <c r="H119" s="127"/>
      <c r="I119" s="129"/>
      <c r="J119" s="2"/>
      <c r="K119" s="2"/>
      <c r="L119" s="2"/>
      <c r="M119" s="2"/>
      <c r="N119" s="127"/>
      <c r="O119" s="2"/>
      <c r="P119" s="2"/>
      <c r="Q119" s="142"/>
      <c r="R119" s="142"/>
      <c r="S119" s="64"/>
      <c r="T119" s="2"/>
      <c r="U119" s="2"/>
      <c r="V119" s="118"/>
      <c r="W119" s="100"/>
      <c r="X119" s="100"/>
      <c r="Y119" s="100"/>
      <c r="Z119" s="119"/>
      <c r="AA119" s="153"/>
      <c r="AB119" s="185"/>
      <c r="AC119" s="2"/>
      <c r="AD119" s="2"/>
      <c r="AE119" s="120" t="s">
        <v>2</v>
      </c>
      <c r="AF119" s="120" t="s">
        <v>29</v>
      </c>
      <c r="AG119" s="100">
        <v>47484</v>
      </c>
      <c r="AH119" s="121">
        <v>49644</v>
      </c>
      <c r="AI119" s="122">
        <v>72</v>
      </c>
      <c r="AJ119" s="123">
        <v>48823</v>
      </c>
      <c r="AK119" s="124">
        <v>27</v>
      </c>
      <c r="AL119" s="153">
        <v>1</v>
      </c>
      <c r="AM119" s="5">
        <v>116490.16183500001</v>
      </c>
      <c r="AN119" s="5">
        <v>1617.918914375</v>
      </c>
      <c r="AO119" s="5">
        <v>72806.351146874993</v>
      </c>
      <c r="AP119" s="5">
        <v>43683.810688125013</v>
      </c>
      <c r="AQ119" s="81"/>
      <c r="AR119" s="62"/>
      <c r="AS119" s="2"/>
      <c r="AT119" s="79"/>
      <c r="AU119" s="193"/>
      <c r="AV119" s="148"/>
      <c r="AW119" s="195"/>
      <c r="AX119" s="23"/>
      <c r="AY119" s="23"/>
      <c r="AZ119" s="23"/>
      <c r="BA119" s="23"/>
      <c r="BB119" s="23"/>
      <c r="BC119" s="193"/>
      <c r="BD119"/>
      <c r="BE119"/>
      <c r="BF119" s="178"/>
      <c r="BG119" s="178"/>
      <c r="BH119"/>
      <c r="BI119" s="65"/>
    </row>
    <row r="120" spans="1:61" s="101" customFormat="1" x14ac:dyDescent="0.3">
      <c r="A120"/>
      <c r="B120" s="137"/>
      <c r="C120" s="138"/>
      <c r="D120" s="142"/>
      <c r="E120" s="142"/>
      <c r="F120" s="150"/>
      <c r="G120" s="142"/>
      <c r="H120" s="127"/>
      <c r="I120" s="129"/>
      <c r="J120" s="2"/>
      <c r="K120" s="2"/>
      <c r="L120" s="2"/>
      <c r="M120" s="2"/>
      <c r="N120" s="127"/>
      <c r="O120" s="2"/>
      <c r="P120" s="2"/>
      <c r="Q120" s="142"/>
      <c r="R120" s="142"/>
      <c r="S120" s="64"/>
      <c r="T120" s="2"/>
      <c r="U120" s="2"/>
      <c r="V120" s="118"/>
      <c r="W120" s="100"/>
      <c r="X120" s="100"/>
      <c r="Y120" s="100"/>
      <c r="Z120" s="119"/>
      <c r="AA120" s="153"/>
      <c r="AB120" s="185"/>
      <c r="AC120" s="2"/>
      <c r="AD120" s="2"/>
      <c r="AE120" s="120" t="s">
        <v>2</v>
      </c>
      <c r="AF120" s="120" t="s">
        <v>29</v>
      </c>
      <c r="AG120" s="100">
        <v>47484</v>
      </c>
      <c r="AH120" s="121">
        <v>49644</v>
      </c>
      <c r="AI120" s="122">
        <v>72</v>
      </c>
      <c r="AJ120" s="123">
        <v>48853</v>
      </c>
      <c r="AK120" s="124">
        <v>26</v>
      </c>
      <c r="AL120" s="153">
        <v>1</v>
      </c>
      <c r="AM120" s="5">
        <v>116490.16183500001</v>
      </c>
      <c r="AN120" s="5">
        <v>1617.918914375</v>
      </c>
      <c r="AO120" s="5">
        <v>74424.270061250005</v>
      </c>
      <c r="AP120" s="5">
        <v>42065.891773750001</v>
      </c>
      <c r="AQ120" s="81"/>
      <c r="AR120" s="62"/>
      <c r="AS120" s="2"/>
      <c r="AT120" s="79"/>
      <c r="AU120" s="193"/>
      <c r="AV120" s="148"/>
      <c r="AW120" s="195"/>
      <c r="AX120" s="23"/>
      <c r="AY120" s="23"/>
      <c r="AZ120" s="23"/>
      <c r="BA120" s="23"/>
      <c r="BB120" s="23"/>
      <c r="BC120" s="193"/>
      <c r="BD120"/>
      <c r="BE120"/>
      <c r="BF120" s="178"/>
      <c r="BG120" s="178"/>
      <c r="BH120"/>
      <c r="BI120" s="65"/>
    </row>
    <row r="121" spans="1:61" s="101" customFormat="1" x14ac:dyDescent="0.3">
      <c r="A121"/>
      <c r="B121" s="137"/>
      <c r="C121" s="138"/>
      <c r="D121" s="142"/>
      <c r="E121" s="142"/>
      <c r="F121" s="150"/>
      <c r="G121" s="142"/>
      <c r="H121" s="127"/>
      <c r="I121" s="129"/>
      <c r="J121" s="2"/>
      <c r="K121" s="2"/>
      <c r="L121" s="2"/>
      <c r="M121" s="2"/>
      <c r="N121" s="127"/>
      <c r="O121" s="2"/>
      <c r="P121" s="2"/>
      <c r="Q121" s="142"/>
      <c r="R121" s="142"/>
      <c r="S121" s="64"/>
      <c r="T121" s="2"/>
      <c r="U121" s="2"/>
      <c r="V121" s="118"/>
      <c r="W121" s="100"/>
      <c r="X121" s="100"/>
      <c r="Y121" s="100"/>
      <c r="Z121" s="119"/>
      <c r="AA121" s="153"/>
      <c r="AB121" s="185"/>
      <c r="AC121" s="2"/>
      <c r="AD121" s="2"/>
      <c r="AE121" s="120" t="s">
        <v>2</v>
      </c>
      <c r="AF121" s="120" t="s">
        <v>29</v>
      </c>
      <c r="AG121" s="100">
        <v>47484</v>
      </c>
      <c r="AH121" s="121">
        <v>49644</v>
      </c>
      <c r="AI121" s="122">
        <v>72</v>
      </c>
      <c r="AJ121" s="123">
        <v>48884</v>
      </c>
      <c r="AK121" s="124">
        <v>25</v>
      </c>
      <c r="AL121" s="153">
        <v>1</v>
      </c>
      <c r="AM121" s="5">
        <v>116490.16183500001</v>
      </c>
      <c r="AN121" s="5">
        <v>1617.918914375</v>
      </c>
      <c r="AO121" s="5">
        <v>76042.188975625002</v>
      </c>
      <c r="AP121" s="5">
        <v>40447.972859375004</v>
      </c>
      <c r="AQ121" s="81"/>
      <c r="AR121" s="62"/>
      <c r="AS121" s="2"/>
      <c r="AT121" s="79"/>
      <c r="AU121" s="193"/>
      <c r="AV121" s="148"/>
      <c r="AW121" s="195"/>
      <c r="AX121" s="23"/>
      <c r="AY121" s="23"/>
      <c r="AZ121" s="23"/>
      <c r="BA121" s="23"/>
      <c r="BB121" s="23"/>
      <c r="BC121" s="193"/>
      <c r="BD121"/>
      <c r="BE121"/>
      <c r="BF121" s="178"/>
      <c r="BG121" s="178"/>
      <c r="BH121"/>
      <c r="BI121" s="65"/>
    </row>
    <row r="122" spans="1:61" s="101" customFormat="1" x14ac:dyDescent="0.3">
      <c r="A122"/>
      <c r="B122" s="137"/>
      <c r="C122" s="138"/>
      <c r="D122" s="142"/>
      <c r="E122" s="142"/>
      <c r="F122" s="150"/>
      <c r="G122" s="142"/>
      <c r="H122" s="127"/>
      <c r="I122" s="129"/>
      <c r="J122" s="2"/>
      <c r="K122" s="2"/>
      <c r="L122" s="2"/>
      <c r="M122" s="2"/>
      <c r="N122" s="127"/>
      <c r="O122" s="2"/>
      <c r="P122" s="2"/>
      <c r="Q122" s="142"/>
      <c r="R122" s="142"/>
      <c r="S122" s="64"/>
      <c r="T122" s="2"/>
      <c r="U122" s="2"/>
      <c r="V122" s="118"/>
      <c r="W122" s="100"/>
      <c r="X122" s="100"/>
      <c r="Y122" s="100"/>
      <c r="Z122" s="119"/>
      <c r="AA122" s="153"/>
      <c r="AB122" s="185"/>
      <c r="AC122" s="2"/>
      <c r="AD122" s="2"/>
      <c r="AE122" s="120" t="s">
        <v>2</v>
      </c>
      <c r="AF122" s="120" t="s">
        <v>29</v>
      </c>
      <c r="AG122" s="100">
        <v>47484</v>
      </c>
      <c r="AH122" s="121">
        <v>49644</v>
      </c>
      <c r="AI122" s="122">
        <v>72</v>
      </c>
      <c r="AJ122" s="123">
        <v>48914</v>
      </c>
      <c r="AK122" s="124">
        <v>24</v>
      </c>
      <c r="AL122" s="153">
        <v>1</v>
      </c>
      <c r="AM122" s="5">
        <v>116490.16183500001</v>
      </c>
      <c r="AN122" s="5">
        <v>1617.918914375</v>
      </c>
      <c r="AO122" s="5">
        <v>77660.107889999999</v>
      </c>
      <c r="AP122" s="5">
        <v>38830.053945000007</v>
      </c>
      <c r="AQ122" s="81"/>
      <c r="AR122" s="62"/>
      <c r="AS122" s="2"/>
      <c r="AT122" s="79"/>
      <c r="AU122" s="193"/>
      <c r="AV122" s="148"/>
      <c r="AW122" s="195"/>
      <c r="AX122" s="23"/>
      <c r="AY122" s="23"/>
      <c r="AZ122" s="23"/>
      <c r="BA122" s="23"/>
      <c r="BB122" s="23"/>
      <c r="BC122" s="193"/>
      <c r="BD122"/>
      <c r="BE122"/>
      <c r="BF122" s="178"/>
      <c r="BG122" s="178"/>
      <c r="BH122"/>
      <c r="BI122" s="65"/>
    </row>
    <row r="123" spans="1:61" s="101" customFormat="1" x14ac:dyDescent="0.3">
      <c r="A123"/>
      <c r="B123" s="137"/>
      <c r="C123" s="138"/>
      <c r="D123" s="142"/>
      <c r="E123" s="142"/>
      <c r="F123" s="150"/>
      <c r="G123" s="142"/>
      <c r="H123" s="127"/>
      <c r="I123" s="129"/>
      <c r="J123" s="2"/>
      <c r="K123" s="2"/>
      <c r="L123" s="2"/>
      <c r="M123" s="2"/>
      <c r="N123" s="127"/>
      <c r="O123" s="2"/>
      <c r="P123" s="2"/>
      <c r="Q123" s="142"/>
      <c r="R123" s="142"/>
      <c r="S123" s="64"/>
      <c r="T123" s="2"/>
      <c r="U123" s="2"/>
      <c r="V123" s="118"/>
      <c r="W123" s="100"/>
      <c r="X123" s="100"/>
      <c r="Y123" s="100"/>
      <c r="Z123" s="119"/>
      <c r="AA123" s="153"/>
      <c r="AB123" s="185"/>
      <c r="AC123" s="2"/>
      <c r="AD123" s="2"/>
      <c r="AE123" s="120" t="s">
        <v>2</v>
      </c>
      <c r="AF123" s="120" t="s">
        <v>29</v>
      </c>
      <c r="AG123" s="100">
        <v>47484</v>
      </c>
      <c r="AH123" s="121">
        <v>49644</v>
      </c>
      <c r="AI123" s="122">
        <v>72</v>
      </c>
      <c r="AJ123" s="123">
        <v>48945</v>
      </c>
      <c r="AK123" s="124">
        <v>23</v>
      </c>
      <c r="AL123" s="153">
        <v>1</v>
      </c>
      <c r="AM123" s="5">
        <v>116490.16183500001</v>
      </c>
      <c r="AN123" s="5">
        <v>1617.918914375</v>
      </c>
      <c r="AO123" s="5">
        <v>79278.026804374997</v>
      </c>
      <c r="AP123" s="5">
        <v>37212.13503062501</v>
      </c>
      <c r="AQ123" s="81"/>
      <c r="AR123" s="62"/>
      <c r="AS123" s="2"/>
      <c r="AT123" s="79"/>
      <c r="AU123" s="193"/>
      <c r="AV123" s="148"/>
      <c r="AW123" s="195"/>
      <c r="AX123" s="23"/>
      <c r="AY123" s="23"/>
      <c r="AZ123" s="23"/>
      <c r="BA123" s="23"/>
      <c r="BB123" s="23"/>
      <c r="BC123" s="193"/>
      <c r="BD123"/>
      <c r="BE123"/>
      <c r="BF123" s="178"/>
      <c r="BG123" s="178"/>
      <c r="BH123"/>
      <c r="BI123" s="65"/>
    </row>
    <row r="124" spans="1:61" s="101" customFormat="1" x14ac:dyDescent="0.3">
      <c r="A124"/>
      <c r="B124" s="137"/>
      <c r="C124" s="138"/>
      <c r="D124" s="142"/>
      <c r="E124" s="142"/>
      <c r="F124" s="150"/>
      <c r="G124" s="142"/>
      <c r="H124" s="127"/>
      <c r="I124" s="129"/>
      <c r="J124" s="2"/>
      <c r="K124" s="2"/>
      <c r="L124" s="2"/>
      <c r="M124" s="2"/>
      <c r="N124" s="127"/>
      <c r="O124" s="2"/>
      <c r="P124" s="2"/>
      <c r="Q124" s="142"/>
      <c r="R124" s="142"/>
      <c r="S124" s="64"/>
      <c r="T124" s="2"/>
      <c r="U124" s="2"/>
      <c r="V124" s="118"/>
      <c r="W124" s="100"/>
      <c r="X124" s="100"/>
      <c r="Y124" s="100"/>
      <c r="Z124" s="119"/>
      <c r="AA124" s="153"/>
      <c r="AB124" s="185"/>
      <c r="AC124" s="2"/>
      <c r="AD124" s="2"/>
      <c r="AE124" s="120" t="s">
        <v>2</v>
      </c>
      <c r="AF124" s="120" t="s">
        <v>29</v>
      </c>
      <c r="AG124" s="100">
        <v>47484</v>
      </c>
      <c r="AH124" s="121">
        <v>49644</v>
      </c>
      <c r="AI124" s="122">
        <v>72</v>
      </c>
      <c r="AJ124" s="123">
        <v>48976</v>
      </c>
      <c r="AK124" s="124">
        <v>22</v>
      </c>
      <c r="AL124" s="153">
        <v>1</v>
      </c>
      <c r="AM124" s="5">
        <v>116490.16183500001</v>
      </c>
      <c r="AN124" s="5">
        <v>1617.918914375</v>
      </c>
      <c r="AO124" s="5">
        <v>80895.945718749994</v>
      </c>
      <c r="AP124" s="5">
        <v>35594.216116250012</v>
      </c>
      <c r="AQ124" s="81"/>
      <c r="AR124" s="62"/>
      <c r="AS124" s="2"/>
      <c r="AT124" s="79"/>
      <c r="AU124" s="193"/>
      <c r="AV124" s="148"/>
      <c r="AW124" s="195"/>
      <c r="AX124" s="23"/>
      <c r="AY124" s="23"/>
      <c r="AZ124" s="23"/>
      <c r="BA124" s="23"/>
      <c r="BB124" s="23"/>
      <c r="BC124" s="193"/>
      <c r="BD124"/>
      <c r="BE124"/>
      <c r="BF124" s="178"/>
      <c r="BG124" s="178"/>
      <c r="BH124"/>
      <c r="BI124" s="65"/>
    </row>
    <row r="125" spans="1:61" s="101" customFormat="1" x14ac:dyDescent="0.3">
      <c r="A125"/>
      <c r="B125" s="137"/>
      <c r="C125" s="138"/>
      <c r="D125" s="142"/>
      <c r="E125" s="142"/>
      <c r="F125" s="150"/>
      <c r="G125" s="142"/>
      <c r="H125" s="127"/>
      <c r="I125" s="129"/>
      <c r="J125" s="2"/>
      <c r="K125" s="2"/>
      <c r="L125" s="2"/>
      <c r="M125" s="2"/>
      <c r="N125" s="127"/>
      <c r="O125" s="2"/>
      <c r="P125" s="2"/>
      <c r="Q125" s="142"/>
      <c r="R125" s="142"/>
      <c r="S125" s="64"/>
      <c r="T125" s="2"/>
      <c r="U125" s="2"/>
      <c r="V125" s="118"/>
      <c r="W125" s="100"/>
      <c r="X125" s="100"/>
      <c r="Y125" s="100"/>
      <c r="Z125" s="119"/>
      <c r="AA125" s="153"/>
      <c r="AB125" s="185"/>
      <c r="AC125" s="2"/>
      <c r="AD125" s="2"/>
      <c r="AE125" s="120" t="s">
        <v>2</v>
      </c>
      <c r="AF125" s="120" t="s">
        <v>29</v>
      </c>
      <c r="AG125" s="100">
        <v>47484</v>
      </c>
      <c r="AH125" s="121">
        <v>49644</v>
      </c>
      <c r="AI125" s="122">
        <v>72</v>
      </c>
      <c r="AJ125" s="123">
        <v>49004</v>
      </c>
      <c r="AK125" s="124">
        <v>21</v>
      </c>
      <c r="AL125" s="153">
        <v>1</v>
      </c>
      <c r="AM125" s="5">
        <v>116490.16183500001</v>
      </c>
      <c r="AN125" s="5">
        <v>1617.918914375</v>
      </c>
      <c r="AO125" s="5">
        <v>82513.864633125006</v>
      </c>
      <c r="AP125" s="5">
        <v>33976.297201875001</v>
      </c>
      <c r="AQ125" s="81"/>
      <c r="AR125" s="62"/>
      <c r="AS125" s="2"/>
      <c r="AT125" s="79"/>
      <c r="AU125" s="193"/>
      <c r="AV125" s="148"/>
      <c r="AW125" s="195"/>
      <c r="AX125" s="23"/>
      <c r="AY125" s="23"/>
      <c r="AZ125" s="23"/>
      <c r="BA125" s="23"/>
      <c r="BB125" s="23"/>
      <c r="BC125" s="193"/>
      <c r="BD125"/>
      <c r="BE125"/>
      <c r="BF125" s="178"/>
      <c r="BG125" s="178"/>
      <c r="BH125"/>
      <c r="BI125" s="65"/>
    </row>
    <row r="126" spans="1:61" s="101" customFormat="1" x14ac:dyDescent="0.3">
      <c r="A126"/>
      <c r="B126" s="137"/>
      <c r="C126" s="138"/>
      <c r="D126" s="142"/>
      <c r="E126" s="142"/>
      <c r="F126" s="150"/>
      <c r="G126" s="142"/>
      <c r="H126" s="127"/>
      <c r="I126" s="129"/>
      <c r="J126" s="2"/>
      <c r="K126" s="2"/>
      <c r="L126" s="2"/>
      <c r="M126" s="2"/>
      <c r="N126" s="127"/>
      <c r="O126" s="2"/>
      <c r="P126" s="2"/>
      <c r="Q126" s="142"/>
      <c r="R126" s="142"/>
      <c r="S126" s="64"/>
      <c r="T126" s="2"/>
      <c r="U126" s="2"/>
      <c r="V126" s="118"/>
      <c r="W126" s="100"/>
      <c r="X126" s="100"/>
      <c r="Y126" s="100"/>
      <c r="Z126" s="119"/>
      <c r="AA126" s="153"/>
      <c r="AB126" s="185"/>
      <c r="AC126" s="2"/>
      <c r="AD126" s="2"/>
      <c r="AE126" s="120" t="s">
        <v>2</v>
      </c>
      <c r="AF126" s="120" t="s">
        <v>29</v>
      </c>
      <c r="AG126" s="100">
        <v>47484</v>
      </c>
      <c r="AH126" s="121">
        <v>49644</v>
      </c>
      <c r="AI126" s="122">
        <v>72</v>
      </c>
      <c r="AJ126" s="123">
        <v>49035</v>
      </c>
      <c r="AK126" s="124">
        <v>20</v>
      </c>
      <c r="AL126" s="153">
        <v>1</v>
      </c>
      <c r="AM126" s="5">
        <v>116490.16183500001</v>
      </c>
      <c r="AN126" s="5">
        <v>1617.918914375</v>
      </c>
      <c r="AO126" s="5">
        <v>84131.783547500003</v>
      </c>
      <c r="AP126" s="5">
        <v>32358.378287500003</v>
      </c>
      <c r="AQ126" s="81"/>
      <c r="AR126" s="62"/>
      <c r="AS126" s="2"/>
      <c r="AT126" s="79"/>
      <c r="AU126" s="193"/>
      <c r="AV126" s="148"/>
      <c r="AW126" s="195"/>
      <c r="AX126" s="23"/>
      <c r="AY126" s="23"/>
      <c r="AZ126" s="23"/>
      <c r="BA126" s="23"/>
      <c r="BB126" s="23"/>
      <c r="BC126" s="193"/>
      <c r="BD126"/>
      <c r="BE126"/>
      <c r="BF126" s="178"/>
      <c r="BG126" s="178"/>
      <c r="BH126"/>
      <c r="BI126" s="65"/>
    </row>
    <row r="127" spans="1:61" s="101" customFormat="1" x14ac:dyDescent="0.3">
      <c r="A127"/>
      <c r="B127" s="137"/>
      <c r="C127" s="138"/>
      <c r="D127" s="142"/>
      <c r="E127" s="142"/>
      <c r="F127" s="150"/>
      <c r="G127" s="142"/>
      <c r="H127" s="127"/>
      <c r="I127" s="129"/>
      <c r="J127" s="2"/>
      <c r="K127" s="2"/>
      <c r="L127" s="2"/>
      <c r="M127" s="2"/>
      <c r="N127" s="127"/>
      <c r="O127" s="2"/>
      <c r="P127" s="2"/>
      <c r="Q127" s="142"/>
      <c r="R127" s="142"/>
      <c r="S127" s="64"/>
      <c r="T127" s="2"/>
      <c r="U127" s="2"/>
      <c r="V127" s="118"/>
      <c r="W127" s="100"/>
      <c r="X127" s="100"/>
      <c r="Y127" s="100"/>
      <c r="Z127" s="119"/>
      <c r="AA127" s="153"/>
      <c r="AB127" s="185"/>
      <c r="AC127" s="2"/>
      <c r="AD127" s="2"/>
      <c r="AE127" s="120" t="s">
        <v>2</v>
      </c>
      <c r="AF127" s="120" t="s">
        <v>29</v>
      </c>
      <c r="AG127" s="100">
        <v>47484</v>
      </c>
      <c r="AH127" s="121">
        <v>49644</v>
      </c>
      <c r="AI127" s="122">
        <v>72</v>
      </c>
      <c r="AJ127" s="123">
        <v>49065</v>
      </c>
      <c r="AK127" s="124">
        <v>19</v>
      </c>
      <c r="AL127" s="153">
        <v>1</v>
      </c>
      <c r="AM127" s="5">
        <v>116490.16183500001</v>
      </c>
      <c r="AN127" s="5">
        <v>1617.918914375</v>
      </c>
      <c r="AO127" s="5">
        <v>85749.702461875</v>
      </c>
      <c r="AP127" s="5">
        <v>30740.459373125006</v>
      </c>
      <c r="AQ127" s="81"/>
      <c r="AR127" s="62"/>
      <c r="AS127" s="2"/>
      <c r="AT127" s="79"/>
      <c r="AU127" s="193"/>
      <c r="AV127" s="148"/>
      <c r="AW127" s="195"/>
      <c r="AX127" s="23"/>
      <c r="AY127" s="23"/>
      <c r="AZ127" s="23"/>
      <c r="BA127" s="23"/>
      <c r="BB127" s="23"/>
      <c r="BC127" s="193"/>
      <c r="BD127"/>
      <c r="BE127"/>
      <c r="BF127" s="178"/>
      <c r="BG127" s="178"/>
      <c r="BH127"/>
      <c r="BI127" s="65"/>
    </row>
    <row r="128" spans="1:61" s="101" customFormat="1" x14ac:dyDescent="0.3">
      <c r="A128"/>
      <c r="B128" s="137"/>
      <c r="C128" s="138"/>
      <c r="D128" s="142"/>
      <c r="E128" s="142"/>
      <c r="F128" s="150"/>
      <c r="G128" s="142"/>
      <c r="H128" s="127"/>
      <c r="I128" s="129"/>
      <c r="J128" s="2"/>
      <c r="K128" s="2"/>
      <c r="L128" s="2"/>
      <c r="M128" s="2"/>
      <c r="N128" s="127"/>
      <c r="O128" s="2"/>
      <c r="P128" s="2"/>
      <c r="Q128" s="142"/>
      <c r="R128" s="142"/>
      <c r="S128" s="64"/>
      <c r="T128" s="2"/>
      <c r="U128" s="2"/>
      <c r="V128" s="118"/>
      <c r="W128" s="100"/>
      <c r="X128" s="100"/>
      <c r="Y128" s="100"/>
      <c r="Z128" s="119"/>
      <c r="AA128" s="153"/>
      <c r="AB128" s="185"/>
      <c r="AC128" s="2"/>
      <c r="AD128" s="2"/>
      <c r="AE128" s="120" t="s">
        <v>2</v>
      </c>
      <c r="AF128" s="120" t="s">
        <v>29</v>
      </c>
      <c r="AG128" s="100">
        <v>47484</v>
      </c>
      <c r="AH128" s="121">
        <v>49644</v>
      </c>
      <c r="AI128" s="122">
        <v>72</v>
      </c>
      <c r="AJ128" s="123">
        <v>49096</v>
      </c>
      <c r="AK128" s="124">
        <v>18</v>
      </c>
      <c r="AL128" s="153">
        <v>1</v>
      </c>
      <c r="AM128" s="5">
        <v>116490.16183500001</v>
      </c>
      <c r="AN128" s="5">
        <v>1617.918914375</v>
      </c>
      <c r="AO128" s="5">
        <v>87367.621376249997</v>
      </c>
      <c r="AP128" s="5">
        <v>29122.540458750009</v>
      </c>
      <c r="AQ128" s="81"/>
      <c r="AR128" s="62"/>
      <c r="AS128" s="2"/>
      <c r="AT128" s="79"/>
      <c r="AU128" s="193"/>
      <c r="AV128" s="148"/>
      <c r="AW128" s="195"/>
      <c r="AX128" s="23"/>
      <c r="AY128" s="23"/>
      <c r="AZ128" s="23"/>
      <c r="BA128" s="23"/>
      <c r="BB128" s="23"/>
      <c r="BC128" s="193"/>
      <c r="BD128"/>
      <c r="BE128"/>
      <c r="BF128" s="178"/>
      <c r="BG128" s="178"/>
      <c r="BH128"/>
      <c r="BI128" s="65"/>
    </row>
    <row r="129" spans="1:61" s="101" customFormat="1" x14ac:dyDescent="0.3">
      <c r="A129"/>
      <c r="B129" s="137"/>
      <c r="C129" s="138"/>
      <c r="D129" s="142"/>
      <c r="E129" s="142"/>
      <c r="F129" s="150"/>
      <c r="G129" s="142"/>
      <c r="H129" s="127"/>
      <c r="I129" s="129"/>
      <c r="J129" s="2"/>
      <c r="K129" s="2"/>
      <c r="L129" s="2"/>
      <c r="M129" s="2"/>
      <c r="N129" s="127"/>
      <c r="O129" s="2"/>
      <c r="P129" s="2"/>
      <c r="Q129" s="142"/>
      <c r="R129" s="142"/>
      <c r="S129" s="64"/>
      <c r="T129" s="2"/>
      <c r="U129" s="2"/>
      <c r="V129" s="118"/>
      <c r="W129" s="100"/>
      <c r="X129" s="100"/>
      <c r="Y129" s="100"/>
      <c r="Z129" s="119"/>
      <c r="AA129" s="153"/>
      <c r="AB129" s="185"/>
      <c r="AC129" s="2"/>
      <c r="AD129" s="2"/>
      <c r="AE129" s="120" t="s">
        <v>2</v>
      </c>
      <c r="AF129" s="120" t="s">
        <v>29</v>
      </c>
      <c r="AG129" s="100">
        <v>47484</v>
      </c>
      <c r="AH129" s="121">
        <v>49644</v>
      </c>
      <c r="AI129" s="122">
        <v>72</v>
      </c>
      <c r="AJ129" s="123">
        <v>49126</v>
      </c>
      <c r="AK129" s="124">
        <v>17</v>
      </c>
      <c r="AL129" s="153">
        <v>1</v>
      </c>
      <c r="AM129" s="5">
        <v>116490.16183500001</v>
      </c>
      <c r="AN129" s="5">
        <v>1617.918914375</v>
      </c>
      <c r="AO129" s="5">
        <v>88985.540290624995</v>
      </c>
      <c r="AP129" s="5">
        <v>27504.621544375012</v>
      </c>
      <c r="AQ129" s="81"/>
      <c r="AR129" s="62"/>
      <c r="AS129" s="2"/>
      <c r="AT129" s="79"/>
      <c r="AU129" s="193"/>
      <c r="AV129" s="148"/>
      <c r="AW129" s="195"/>
      <c r="AX129" s="23"/>
      <c r="AY129" s="23"/>
      <c r="AZ129" s="23"/>
      <c r="BA129" s="23"/>
      <c r="BB129" s="23"/>
      <c r="BC129" s="193"/>
      <c r="BD129"/>
      <c r="BE129"/>
      <c r="BF129" s="178"/>
      <c r="BG129" s="178"/>
      <c r="BH129"/>
      <c r="BI129" s="65"/>
    </row>
    <row r="130" spans="1:61" s="101" customFormat="1" x14ac:dyDescent="0.3">
      <c r="A130"/>
      <c r="B130" s="137"/>
      <c r="C130" s="138"/>
      <c r="D130" s="142"/>
      <c r="E130" s="142"/>
      <c r="F130" s="150"/>
      <c r="G130" s="142"/>
      <c r="H130" s="127"/>
      <c r="I130" s="129"/>
      <c r="J130" s="2"/>
      <c r="K130" s="2"/>
      <c r="L130" s="2"/>
      <c r="M130" s="2"/>
      <c r="N130" s="127"/>
      <c r="O130" s="2"/>
      <c r="P130" s="2"/>
      <c r="Q130" s="142"/>
      <c r="R130" s="142"/>
      <c r="S130" s="64"/>
      <c r="T130" s="2"/>
      <c r="U130" s="2"/>
      <c r="V130" s="118"/>
      <c r="W130" s="100"/>
      <c r="X130" s="100"/>
      <c r="Y130" s="100"/>
      <c r="Z130" s="119"/>
      <c r="AA130" s="153"/>
      <c r="AB130" s="185"/>
      <c r="AC130" s="2"/>
      <c r="AD130" s="2"/>
      <c r="AE130" s="120" t="s">
        <v>2</v>
      </c>
      <c r="AF130" s="120" t="s">
        <v>29</v>
      </c>
      <c r="AG130" s="100">
        <v>47484</v>
      </c>
      <c r="AH130" s="121">
        <v>49644</v>
      </c>
      <c r="AI130" s="122">
        <v>72</v>
      </c>
      <c r="AJ130" s="123">
        <v>49157</v>
      </c>
      <c r="AK130" s="124">
        <v>16</v>
      </c>
      <c r="AL130" s="153">
        <v>1</v>
      </c>
      <c r="AM130" s="5">
        <v>116490.16183500001</v>
      </c>
      <c r="AN130" s="5">
        <v>1617.918914375</v>
      </c>
      <c r="AO130" s="5">
        <v>90603.459204999992</v>
      </c>
      <c r="AP130" s="5">
        <v>25886.702630000014</v>
      </c>
      <c r="AQ130" s="81"/>
      <c r="AR130" s="62"/>
      <c r="AS130" s="2"/>
      <c r="AT130" s="79"/>
      <c r="AU130" s="193"/>
      <c r="AV130" s="148"/>
      <c r="AW130" s="195"/>
      <c r="AX130" s="23"/>
      <c r="AY130" s="23"/>
      <c r="AZ130" s="23"/>
      <c r="BA130" s="23"/>
      <c r="BB130" s="23"/>
      <c r="BC130" s="193"/>
      <c r="BD130"/>
      <c r="BE130"/>
      <c r="BF130" s="178"/>
      <c r="BG130" s="178"/>
      <c r="BH130"/>
      <c r="BI130" s="65"/>
    </row>
    <row r="131" spans="1:61" s="101" customFormat="1" x14ac:dyDescent="0.3">
      <c r="A131"/>
      <c r="B131" s="137"/>
      <c r="C131" s="138"/>
      <c r="D131" s="142"/>
      <c r="E131" s="142"/>
      <c r="F131" s="150"/>
      <c r="G131" s="142"/>
      <c r="H131" s="127"/>
      <c r="I131" s="129"/>
      <c r="J131" s="2"/>
      <c r="K131" s="2"/>
      <c r="L131" s="2"/>
      <c r="M131" s="2"/>
      <c r="N131" s="127"/>
      <c r="O131" s="2"/>
      <c r="P131" s="2"/>
      <c r="Q131" s="142"/>
      <c r="R131" s="142"/>
      <c r="S131" s="64"/>
      <c r="T131" s="2"/>
      <c r="U131" s="2"/>
      <c r="V131" s="118"/>
      <c r="W131" s="100"/>
      <c r="X131" s="100"/>
      <c r="Y131" s="100"/>
      <c r="Z131" s="119"/>
      <c r="AA131" s="153"/>
      <c r="AB131" s="185"/>
      <c r="AC131" s="2"/>
      <c r="AD131" s="2"/>
      <c r="AE131" s="120" t="s">
        <v>2</v>
      </c>
      <c r="AF131" s="120" t="s">
        <v>29</v>
      </c>
      <c r="AG131" s="100">
        <v>47484</v>
      </c>
      <c r="AH131" s="121">
        <v>49644</v>
      </c>
      <c r="AI131" s="122">
        <v>72</v>
      </c>
      <c r="AJ131" s="123">
        <v>49188</v>
      </c>
      <c r="AK131" s="124">
        <v>15</v>
      </c>
      <c r="AL131" s="153">
        <v>1</v>
      </c>
      <c r="AM131" s="5">
        <v>116490.16183500001</v>
      </c>
      <c r="AN131" s="5">
        <v>1617.918914375</v>
      </c>
      <c r="AO131" s="5">
        <v>92221.378119375004</v>
      </c>
      <c r="AP131" s="5">
        <v>24268.783715625003</v>
      </c>
      <c r="AQ131" s="81"/>
      <c r="AR131" s="62"/>
      <c r="AS131" s="2"/>
      <c r="AT131" s="79"/>
      <c r="AU131" s="193"/>
      <c r="AV131" s="148"/>
      <c r="AW131" s="195"/>
      <c r="AX131" s="23"/>
      <c r="AY131" s="23"/>
      <c r="AZ131" s="23"/>
      <c r="BA131" s="23"/>
      <c r="BB131" s="23"/>
      <c r="BC131" s="193"/>
      <c r="BD131"/>
      <c r="BE131"/>
      <c r="BF131" s="178"/>
      <c r="BG131" s="178"/>
      <c r="BH131"/>
      <c r="BI131" s="65"/>
    </row>
    <row r="132" spans="1:61" s="101" customFormat="1" x14ac:dyDescent="0.3">
      <c r="A132"/>
      <c r="B132" s="137"/>
      <c r="C132" s="138"/>
      <c r="D132" s="142"/>
      <c r="E132" s="142"/>
      <c r="F132" s="150"/>
      <c r="G132" s="142"/>
      <c r="H132" s="127"/>
      <c r="I132" s="129"/>
      <c r="J132" s="2"/>
      <c r="K132" s="2"/>
      <c r="L132" s="2"/>
      <c r="M132" s="2"/>
      <c r="N132" s="127"/>
      <c r="O132" s="2"/>
      <c r="P132" s="2"/>
      <c r="Q132" s="142"/>
      <c r="R132" s="142"/>
      <c r="S132" s="64"/>
      <c r="T132" s="2"/>
      <c r="U132" s="2"/>
      <c r="V132" s="118"/>
      <c r="W132" s="100"/>
      <c r="X132" s="100"/>
      <c r="Y132" s="100"/>
      <c r="Z132" s="119"/>
      <c r="AA132" s="153"/>
      <c r="AB132" s="185"/>
      <c r="AC132" s="2"/>
      <c r="AD132" s="2"/>
      <c r="AE132" s="120" t="s">
        <v>2</v>
      </c>
      <c r="AF132" s="120" t="s">
        <v>29</v>
      </c>
      <c r="AG132" s="100">
        <v>47484</v>
      </c>
      <c r="AH132" s="121">
        <v>49644</v>
      </c>
      <c r="AI132" s="122">
        <v>72</v>
      </c>
      <c r="AJ132" s="123">
        <v>49218</v>
      </c>
      <c r="AK132" s="124">
        <v>14</v>
      </c>
      <c r="AL132" s="153">
        <v>1</v>
      </c>
      <c r="AM132" s="5">
        <v>116490.16183500001</v>
      </c>
      <c r="AN132" s="5">
        <v>1617.918914375</v>
      </c>
      <c r="AO132" s="5">
        <v>93839.297033750001</v>
      </c>
      <c r="AP132" s="5">
        <v>22650.864801250005</v>
      </c>
      <c r="AQ132" s="81"/>
      <c r="AR132" s="62"/>
      <c r="AS132" s="2"/>
      <c r="AT132" s="79"/>
      <c r="AU132" s="193"/>
      <c r="AV132" s="148"/>
      <c r="AW132" s="195"/>
      <c r="AX132" s="23"/>
      <c r="AY132" s="23"/>
      <c r="AZ132" s="23"/>
      <c r="BA132" s="23"/>
      <c r="BB132" s="23"/>
      <c r="BC132" s="193"/>
      <c r="BD132"/>
      <c r="BE132"/>
      <c r="BF132" s="178"/>
      <c r="BG132" s="178"/>
      <c r="BH132"/>
      <c r="BI132" s="65"/>
    </row>
    <row r="133" spans="1:61" s="101" customFormat="1" x14ac:dyDescent="0.3">
      <c r="A133"/>
      <c r="B133" s="137"/>
      <c r="C133" s="138"/>
      <c r="D133" s="142"/>
      <c r="E133" s="142"/>
      <c r="F133" s="150"/>
      <c r="G133" s="142"/>
      <c r="H133" s="127"/>
      <c r="I133" s="129"/>
      <c r="J133" s="2"/>
      <c r="K133" s="2"/>
      <c r="L133" s="2"/>
      <c r="M133" s="2"/>
      <c r="N133" s="127"/>
      <c r="O133" s="2"/>
      <c r="P133" s="2"/>
      <c r="Q133" s="142"/>
      <c r="R133" s="142"/>
      <c r="S133" s="64"/>
      <c r="T133" s="2"/>
      <c r="U133" s="2"/>
      <c r="V133" s="118"/>
      <c r="W133" s="100"/>
      <c r="X133" s="100"/>
      <c r="Y133" s="100"/>
      <c r="Z133" s="119"/>
      <c r="AA133" s="153"/>
      <c r="AB133" s="185"/>
      <c r="AC133" s="2"/>
      <c r="AD133" s="2"/>
      <c r="AE133" s="120" t="s">
        <v>2</v>
      </c>
      <c r="AF133" s="120" t="s">
        <v>29</v>
      </c>
      <c r="AG133" s="100">
        <v>47484</v>
      </c>
      <c r="AH133" s="121">
        <v>49644</v>
      </c>
      <c r="AI133" s="122">
        <v>72</v>
      </c>
      <c r="AJ133" s="123">
        <v>49249</v>
      </c>
      <c r="AK133" s="124">
        <v>13</v>
      </c>
      <c r="AL133" s="153">
        <v>1</v>
      </c>
      <c r="AM133" s="5">
        <v>116490.16183500001</v>
      </c>
      <c r="AN133" s="5">
        <v>1617.918914375</v>
      </c>
      <c r="AO133" s="5">
        <v>95457.215948124998</v>
      </c>
      <c r="AP133" s="5">
        <v>21032.945886875008</v>
      </c>
      <c r="AQ133" s="81"/>
      <c r="AR133" s="62"/>
      <c r="AS133" s="2"/>
      <c r="AT133" s="79"/>
      <c r="AU133" s="193"/>
      <c r="AV133" s="148"/>
      <c r="AW133" s="195"/>
      <c r="AX133" s="23"/>
      <c r="AY133" s="23"/>
      <c r="AZ133" s="23"/>
      <c r="BA133" s="23"/>
      <c r="BB133" s="23"/>
      <c r="BC133" s="193"/>
      <c r="BD133"/>
      <c r="BE133"/>
      <c r="BF133" s="178"/>
      <c r="BG133" s="178"/>
      <c r="BH133"/>
      <c r="BI133" s="65"/>
    </row>
    <row r="134" spans="1:61" s="101" customFormat="1" x14ac:dyDescent="0.3">
      <c r="A134"/>
      <c r="B134" s="137"/>
      <c r="C134" s="138"/>
      <c r="D134" s="142"/>
      <c r="E134" s="142"/>
      <c r="F134" s="150"/>
      <c r="G134" s="142"/>
      <c r="H134" s="127"/>
      <c r="I134" s="129"/>
      <c r="J134" s="2"/>
      <c r="K134" s="2"/>
      <c r="L134" s="2"/>
      <c r="M134" s="2"/>
      <c r="N134" s="127"/>
      <c r="O134" s="2"/>
      <c r="P134" s="2"/>
      <c r="Q134" s="142"/>
      <c r="R134" s="142"/>
      <c r="S134" s="64"/>
      <c r="T134" s="2"/>
      <c r="U134" s="2"/>
      <c r="V134" s="118"/>
      <c r="W134" s="100"/>
      <c r="X134" s="100"/>
      <c r="Y134" s="100"/>
      <c r="Z134" s="119"/>
      <c r="AA134" s="153"/>
      <c r="AB134" s="185"/>
      <c r="AC134" s="2"/>
      <c r="AD134" s="2"/>
      <c r="AE134" s="120" t="s">
        <v>2</v>
      </c>
      <c r="AF134" s="120" t="s">
        <v>29</v>
      </c>
      <c r="AG134" s="100">
        <v>47484</v>
      </c>
      <c r="AH134" s="121">
        <v>49644</v>
      </c>
      <c r="AI134" s="122">
        <v>72</v>
      </c>
      <c r="AJ134" s="123">
        <v>49279</v>
      </c>
      <c r="AK134" s="124">
        <v>12</v>
      </c>
      <c r="AL134" s="153">
        <v>1</v>
      </c>
      <c r="AM134" s="5">
        <v>116490.16183500001</v>
      </c>
      <c r="AN134" s="5">
        <v>1617.918914375</v>
      </c>
      <c r="AO134" s="5">
        <v>97075.134862499996</v>
      </c>
      <c r="AP134" s="5">
        <v>19415.026972500011</v>
      </c>
      <c r="AQ134" s="81"/>
      <c r="AR134" s="62"/>
      <c r="AS134" s="2"/>
      <c r="AT134" s="79"/>
      <c r="AU134" s="193"/>
      <c r="AV134" s="148"/>
      <c r="AW134" s="195"/>
      <c r="AX134" s="23"/>
      <c r="AY134" s="23"/>
      <c r="AZ134" s="23"/>
      <c r="BA134" s="23"/>
      <c r="BB134" s="23"/>
      <c r="BC134" s="193"/>
      <c r="BD134"/>
      <c r="BE134"/>
      <c r="BF134" s="178"/>
      <c r="BG134" s="178"/>
      <c r="BH134"/>
      <c r="BI134" s="65"/>
    </row>
    <row r="135" spans="1:61" s="101" customFormat="1" x14ac:dyDescent="0.3">
      <c r="A135"/>
      <c r="B135" s="137"/>
      <c r="C135" s="138"/>
      <c r="D135" s="142"/>
      <c r="E135" s="142"/>
      <c r="F135" s="150"/>
      <c r="G135" s="142"/>
      <c r="H135" s="127"/>
      <c r="I135" s="129"/>
      <c r="J135" s="2"/>
      <c r="K135" s="2"/>
      <c r="L135" s="2"/>
      <c r="M135" s="2"/>
      <c r="N135" s="127"/>
      <c r="O135" s="2"/>
      <c r="P135" s="2"/>
      <c r="Q135" s="142"/>
      <c r="R135" s="142"/>
      <c r="S135" s="64"/>
      <c r="T135" s="2"/>
      <c r="U135" s="2"/>
      <c r="V135" s="118"/>
      <c r="W135" s="100"/>
      <c r="X135" s="100"/>
      <c r="Y135" s="100"/>
      <c r="Z135" s="119"/>
      <c r="AA135" s="153"/>
      <c r="AB135" s="185"/>
      <c r="AC135" s="2"/>
      <c r="AD135" s="2"/>
      <c r="AE135" s="120" t="s">
        <v>2</v>
      </c>
      <c r="AF135" s="120" t="s">
        <v>29</v>
      </c>
      <c r="AG135" s="100">
        <v>47484</v>
      </c>
      <c r="AH135" s="121">
        <v>49644</v>
      </c>
      <c r="AI135" s="122">
        <v>72</v>
      </c>
      <c r="AJ135" s="123">
        <v>49310</v>
      </c>
      <c r="AK135" s="124">
        <v>11</v>
      </c>
      <c r="AL135" s="153">
        <v>1</v>
      </c>
      <c r="AM135" s="5">
        <v>116490.16183500001</v>
      </c>
      <c r="AN135" s="5">
        <v>1617.918914375</v>
      </c>
      <c r="AO135" s="5">
        <v>98693.053776874993</v>
      </c>
      <c r="AP135" s="5">
        <v>17797.108058125013</v>
      </c>
      <c r="AQ135" s="81"/>
      <c r="AR135" s="62"/>
      <c r="AS135" s="2"/>
      <c r="AT135" s="79"/>
      <c r="AU135" s="193"/>
      <c r="AV135" s="148"/>
      <c r="AW135" s="195"/>
      <c r="AX135" s="23"/>
      <c r="AY135" s="23"/>
      <c r="AZ135" s="23"/>
      <c r="BA135" s="23"/>
      <c r="BB135" s="23"/>
      <c r="BC135" s="193"/>
      <c r="BD135"/>
      <c r="BE135"/>
      <c r="BF135" s="178"/>
      <c r="BG135" s="178"/>
      <c r="BH135"/>
      <c r="BI135" s="65"/>
    </row>
    <row r="136" spans="1:61" s="101" customFormat="1" x14ac:dyDescent="0.3">
      <c r="A136"/>
      <c r="B136" s="137"/>
      <c r="C136" s="138"/>
      <c r="D136" s="142"/>
      <c r="E136" s="142"/>
      <c r="F136" s="150"/>
      <c r="G136" s="142"/>
      <c r="H136" s="127"/>
      <c r="I136" s="129"/>
      <c r="J136" s="2"/>
      <c r="K136" s="2"/>
      <c r="L136" s="2"/>
      <c r="M136" s="2"/>
      <c r="N136" s="127"/>
      <c r="O136" s="2"/>
      <c r="P136" s="2"/>
      <c r="Q136" s="142"/>
      <c r="R136" s="142"/>
      <c r="S136" s="64"/>
      <c r="T136" s="2"/>
      <c r="U136" s="2"/>
      <c r="V136" s="118"/>
      <c r="W136" s="100"/>
      <c r="X136" s="100"/>
      <c r="Y136" s="100"/>
      <c r="Z136" s="119"/>
      <c r="AA136" s="153"/>
      <c r="AB136" s="185"/>
      <c r="AC136" s="2"/>
      <c r="AD136" s="2"/>
      <c r="AE136" s="120" t="s">
        <v>2</v>
      </c>
      <c r="AF136" s="120" t="s">
        <v>29</v>
      </c>
      <c r="AG136" s="100">
        <v>47484</v>
      </c>
      <c r="AH136" s="121">
        <v>49644</v>
      </c>
      <c r="AI136" s="122">
        <v>72</v>
      </c>
      <c r="AJ136" s="123">
        <v>49341</v>
      </c>
      <c r="AK136" s="124">
        <v>10</v>
      </c>
      <c r="AL136" s="153">
        <v>1</v>
      </c>
      <c r="AM136" s="5">
        <v>116490.16183500001</v>
      </c>
      <c r="AN136" s="5">
        <v>1617.918914375</v>
      </c>
      <c r="AO136" s="5">
        <v>100310.97269125</v>
      </c>
      <c r="AP136" s="5">
        <v>16179.189143750002</v>
      </c>
      <c r="AQ136" s="81"/>
      <c r="AR136" s="62"/>
      <c r="AS136" s="2"/>
      <c r="AT136" s="79"/>
      <c r="AU136" s="193"/>
      <c r="AV136" s="148"/>
      <c r="AW136" s="195"/>
      <c r="AX136" s="23"/>
      <c r="AY136" s="23"/>
      <c r="AZ136" s="23"/>
      <c r="BA136" s="23"/>
      <c r="BB136" s="23"/>
      <c r="BC136" s="193"/>
      <c r="BD136"/>
      <c r="BE136"/>
      <c r="BF136" s="178"/>
      <c r="BG136" s="178"/>
      <c r="BH136"/>
      <c r="BI136" s="65"/>
    </row>
    <row r="137" spans="1:61" s="101" customFormat="1" x14ac:dyDescent="0.3">
      <c r="A137"/>
      <c r="B137" s="137"/>
      <c r="C137" s="138"/>
      <c r="D137" s="142"/>
      <c r="E137" s="142"/>
      <c r="F137" s="150"/>
      <c r="G137" s="142"/>
      <c r="H137" s="127"/>
      <c r="I137" s="129"/>
      <c r="J137" s="2"/>
      <c r="K137" s="2"/>
      <c r="L137" s="2"/>
      <c r="M137" s="2"/>
      <c r="N137" s="127"/>
      <c r="O137" s="2"/>
      <c r="P137" s="2"/>
      <c r="Q137" s="142"/>
      <c r="R137" s="142"/>
      <c r="S137" s="64"/>
      <c r="T137" s="2"/>
      <c r="U137" s="2"/>
      <c r="V137" s="118"/>
      <c r="W137" s="100"/>
      <c r="X137" s="100"/>
      <c r="Y137" s="100"/>
      <c r="Z137" s="119"/>
      <c r="AA137" s="153"/>
      <c r="AB137" s="185"/>
      <c r="AC137" s="2"/>
      <c r="AD137" s="2"/>
      <c r="AE137" s="120" t="s">
        <v>2</v>
      </c>
      <c r="AF137" s="120" t="s">
        <v>29</v>
      </c>
      <c r="AG137" s="100">
        <v>47484</v>
      </c>
      <c r="AH137" s="121">
        <v>49644</v>
      </c>
      <c r="AI137" s="122">
        <v>72</v>
      </c>
      <c r="AJ137" s="123">
        <v>49369</v>
      </c>
      <c r="AK137" s="124">
        <v>9</v>
      </c>
      <c r="AL137" s="153">
        <v>1</v>
      </c>
      <c r="AM137" s="5">
        <v>116490.16183500001</v>
      </c>
      <c r="AN137" s="5">
        <v>1617.918914375</v>
      </c>
      <c r="AO137" s="5">
        <v>101928.891605625</v>
      </c>
      <c r="AP137" s="5">
        <v>14561.270229375004</v>
      </c>
      <c r="AQ137" s="81"/>
      <c r="AR137" s="62"/>
      <c r="AS137" s="2"/>
      <c r="AT137" s="79"/>
      <c r="AU137" s="193"/>
      <c r="AV137" s="148"/>
      <c r="AW137" s="195"/>
      <c r="AX137" s="23"/>
      <c r="AY137" s="23"/>
      <c r="AZ137" s="23"/>
      <c r="BA137" s="23"/>
      <c r="BB137" s="23"/>
      <c r="BC137" s="193"/>
      <c r="BD137"/>
      <c r="BE137"/>
      <c r="BF137" s="178"/>
      <c r="BG137" s="178"/>
      <c r="BH137"/>
      <c r="BI137" s="65"/>
    </row>
    <row r="138" spans="1:61" s="101" customFormat="1" x14ac:dyDescent="0.3">
      <c r="A138"/>
      <c r="B138" s="137"/>
      <c r="C138" s="138"/>
      <c r="D138" s="142"/>
      <c r="E138" s="142"/>
      <c r="F138" s="150"/>
      <c r="G138" s="142"/>
      <c r="H138" s="127"/>
      <c r="I138" s="129"/>
      <c r="J138" s="2"/>
      <c r="K138" s="2"/>
      <c r="L138" s="2"/>
      <c r="M138" s="2"/>
      <c r="N138" s="127"/>
      <c r="O138" s="2"/>
      <c r="P138" s="2"/>
      <c r="Q138" s="142"/>
      <c r="R138" s="142"/>
      <c r="S138" s="64"/>
      <c r="T138" s="2"/>
      <c r="U138" s="2"/>
      <c r="V138" s="118"/>
      <c r="W138" s="100"/>
      <c r="X138" s="100"/>
      <c r="Y138" s="100"/>
      <c r="Z138" s="119"/>
      <c r="AA138" s="153"/>
      <c r="AB138" s="185"/>
      <c r="AC138" s="2"/>
      <c r="AD138" s="2"/>
      <c r="AE138" s="120" t="s">
        <v>2</v>
      </c>
      <c r="AF138" s="120" t="s">
        <v>29</v>
      </c>
      <c r="AG138" s="100">
        <v>47484</v>
      </c>
      <c r="AH138" s="121">
        <v>49644</v>
      </c>
      <c r="AI138" s="122">
        <v>72</v>
      </c>
      <c r="AJ138" s="123">
        <v>49400</v>
      </c>
      <c r="AK138" s="124">
        <v>8</v>
      </c>
      <c r="AL138" s="153">
        <v>1</v>
      </c>
      <c r="AM138" s="5">
        <v>116490.16183500001</v>
      </c>
      <c r="AN138" s="5">
        <v>1617.918914375</v>
      </c>
      <c r="AO138" s="5">
        <v>103546.81052</v>
      </c>
      <c r="AP138" s="5">
        <v>12943.351315000007</v>
      </c>
      <c r="AQ138" s="81"/>
      <c r="AR138" s="62"/>
      <c r="AS138" s="2"/>
      <c r="AT138" s="79"/>
      <c r="AU138" s="193"/>
      <c r="AV138" s="148"/>
      <c r="AW138" s="195"/>
      <c r="AX138" s="23"/>
      <c r="AY138" s="23"/>
      <c r="AZ138" s="23"/>
      <c r="BA138" s="23"/>
      <c r="BB138" s="23"/>
      <c r="BC138" s="193"/>
      <c r="BD138"/>
      <c r="BE138"/>
      <c r="BF138" s="178"/>
      <c r="BG138" s="178"/>
      <c r="BH138"/>
      <c r="BI138" s="65"/>
    </row>
    <row r="139" spans="1:61" s="101" customFormat="1" x14ac:dyDescent="0.3">
      <c r="A139"/>
      <c r="B139" s="137"/>
      <c r="C139" s="138"/>
      <c r="D139" s="142"/>
      <c r="E139" s="142"/>
      <c r="F139" s="150"/>
      <c r="G139" s="142"/>
      <c r="H139" s="127"/>
      <c r="I139" s="129"/>
      <c r="J139" s="2"/>
      <c r="K139" s="2"/>
      <c r="L139" s="2"/>
      <c r="M139" s="2"/>
      <c r="N139" s="127"/>
      <c r="O139" s="2"/>
      <c r="P139" s="2"/>
      <c r="Q139" s="142"/>
      <c r="R139" s="142"/>
      <c r="S139" s="64"/>
      <c r="T139" s="2"/>
      <c r="U139" s="2"/>
      <c r="V139" s="118"/>
      <c r="W139" s="100"/>
      <c r="X139" s="100"/>
      <c r="Y139" s="100"/>
      <c r="Z139" s="119"/>
      <c r="AA139" s="153"/>
      <c r="AB139" s="185"/>
      <c r="AC139" s="2"/>
      <c r="AD139" s="2"/>
      <c r="AE139" s="120" t="s">
        <v>2</v>
      </c>
      <c r="AF139" s="120" t="s">
        <v>29</v>
      </c>
      <c r="AG139" s="100">
        <v>47484</v>
      </c>
      <c r="AH139" s="121">
        <v>49644</v>
      </c>
      <c r="AI139" s="122">
        <v>72</v>
      </c>
      <c r="AJ139" s="123">
        <v>49430</v>
      </c>
      <c r="AK139" s="124">
        <v>7</v>
      </c>
      <c r="AL139" s="153">
        <v>1</v>
      </c>
      <c r="AM139" s="5">
        <v>116490.16183500001</v>
      </c>
      <c r="AN139" s="5">
        <v>1617.918914375</v>
      </c>
      <c r="AO139" s="5">
        <v>105164.729434375</v>
      </c>
      <c r="AP139" s="5">
        <v>11325.43240062501</v>
      </c>
      <c r="AQ139" s="81"/>
      <c r="AR139" s="62"/>
      <c r="AS139" s="2"/>
      <c r="AT139" s="79"/>
      <c r="AU139" s="193"/>
      <c r="AV139" s="148"/>
      <c r="AW139" s="195"/>
      <c r="AX139" s="23"/>
      <c r="AY139" s="23"/>
      <c r="AZ139" s="23"/>
      <c r="BA139" s="23"/>
      <c r="BB139" s="23"/>
      <c r="BC139" s="193"/>
      <c r="BD139"/>
      <c r="BE139"/>
      <c r="BF139" s="178"/>
      <c r="BG139" s="178"/>
      <c r="BH139"/>
      <c r="BI139" s="65"/>
    </row>
    <row r="140" spans="1:61" s="101" customFormat="1" x14ac:dyDescent="0.3">
      <c r="A140"/>
      <c r="B140" s="137"/>
      <c r="C140" s="138"/>
      <c r="D140" s="142"/>
      <c r="E140" s="142"/>
      <c r="F140" s="150"/>
      <c r="G140" s="142"/>
      <c r="H140" s="127"/>
      <c r="I140" s="129"/>
      <c r="J140" s="2"/>
      <c r="K140" s="2"/>
      <c r="L140" s="2"/>
      <c r="M140" s="2"/>
      <c r="N140" s="127"/>
      <c r="O140" s="2"/>
      <c r="P140" s="2"/>
      <c r="Q140" s="142"/>
      <c r="R140" s="142"/>
      <c r="S140" s="64"/>
      <c r="T140" s="2"/>
      <c r="U140" s="2"/>
      <c r="V140" s="118"/>
      <c r="W140" s="100"/>
      <c r="X140" s="100"/>
      <c r="Y140" s="100"/>
      <c r="Z140" s="119"/>
      <c r="AA140" s="153"/>
      <c r="AB140" s="185"/>
      <c r="AC140" s="2"/>
      <c r="AD140" s="2"/>
      <c r="AE140" s="120" t="s">
        <v>2</v>
      </c>
      <c r="AF140" s="120" t="s">
        <v>29</v>
      </c>
      <c r="AG140" s="100">
        <v>47484</v>
      </c>
      <c r="AH140" s="121">
        <v>49644</v>
      </c>
      <c r="AI140" s="122">
        <v>72</v>
      </c>
      <c r="AJ140" s="123">
        <v>49461</v>
      </c>
      <c r="AK140" s="124">
        <v>6</v>
      </c>
      <c r="AL140" s="153">
        <v>1</v>
      </c>
      <c r="AM140" s="5">
        <v>116490.16183500001</v>
      </c>
      <c r="AN140" s="5">
        <v>1617.918914375</v>
      </c>
      <c r="AO140" s="5">
        <v>106782.64834874999</v>
      </c>
      <c r="AP140" s="5">
        <v>9707.5134862500126</v>
      </c>
      <c r="AQ140" s="81"/>
      <c r="AR140" s="62"/>
      <c r="AS140" s="2"/>
      <c r="AT140" s="79"/>
      <c r="AU140" s="193"/>
      <c r="AV140" s="148"/>
      <c r="AW140" s="195"/>
      <c r="AX140" s="23"/>
      <c r="AY140" s="23"/>
      <c r="AZ140" s="23"/>
      <c r="BA140" s="23"/>
      <c r="BB140" s="23"/>
      <c r="BC140" s="193"/>
      <c r="BD140"/>
      <c r="BE140"/>
      <c r="BF140" s="178"/>
      <c r="BG140" s="178"/>
      <c r="BH140"/>
      <c r="BI140" s="65"/>
    </row>
    <row r="141" spans="1:61" s="101" customFormat="1" x14ac:dyDescent="0.3">
      <c r="A141"/>
      <c r="B141" s="137"/>
      <c r="C141" s="138"/>
      <c r="D141" s="142"/>
      <c r="E141" s="142"/>
      <c r="F141" s="150"/>
      <c r="G141" s="142"/>
      <c r="H141" s="127"/>
      <c r="I141" s="129"/>
      <c r="J141" s="2"/>
      <c r="K141" s="2"/>
      <c r="L141" s="2"/>
      <c r="M141" s="2"/>
      <c r="N141" s="127"/>
      <c r="O141" s="2"/>
      <c r="P141" s="2"/>
      <c r="Q141" s="142"/>
      <c r="R141" s="142"/>
      <c r="S141" s="64"/>
      <c r="T141" s="2"/>
      <c r="U141" s="2"/>
      <c r="V141" s="118"/>
      <c r="W141" s="100"/>
      <c r="X141" s="100"/>
      <c r="Y141" s="100"/>
      <c r="Z141" s="119"/>
      <c r="AA141" s="153"/>
      <c r="AB141" s="185"/>
      <c r="AC141" s="2"/>
      <c r="AD141" s="2"/>
      <c r="AE141" s="120" t="s">
        <v>2</v>
      </c>
      <c r="AF141" s="120" t="s">
        <v>29</v>
      </c>
      <c r="AG141" s="100">
        <v>47484</v>
      </c>
      <c r="AH141" s="121">
        <v>49644</v>
      </c>
      <c r="AI141" s="122">
        <v>72</v>
      </c>
      <c r="AJ141" s="123">
        <v>49491</v>
      </c>
      <c r="AK141" s="124">
        <v>5</v>
      </c>
      <c r="AL141" s="153">
        <v>1</v>
      </c>
      <c r="AM141" s="5">
        <v>116490.16183500001</v>
      </c>
      <c r="AN141" s="5">
        <v>1617.918914375</v>
      </c>
      <c r="AO141" s="5">
        <v>108400.56726312501</v>
      </c>
      <c r="AP141" s="5">
        <v>8089.5945718750008</v>
      </c>
      <c r="AQ141" s="81"/>
      <c r="AR141" s="62"/>
      <c r="AS141" s="2"/>
      <c r="AT141" s="79"/>
      <c r="AU141" s="193"/>
      <c r="AV141" s="148"/>
      <c r="AW141" s="195"/>
      <c r="AX141" s="23"/>
      <c r="AY141" s="23"/>
      <c r="AZ141" s="23"/>
      <c r="BA141" s="23"/>
      <c r="BB141" s="23"/>
      <c r="BC141" s="193"/>
      <c r="BD141"/>
      <c r="BE141"/>
      <c r="BF141" s="178"/>
      <c r="BG141" s="178"/>
      <c r="BH141"/>
      <c r="BI141" s="65"/>
    </row>
    <row r="142" spans="1:61" s="101" customFormat="1" x14ac:dyDescent="0.3">
      <c r="A142"/>
      <c r="B142" s="137"/>
      <c r="C142" s="138"/>
      <c r="D142" s="142"/>
      <c r="E142" s="142"/>
      <c r="F142" s="150"/>
      <c r="G142" s="142"/>
      <c r="H142" s="127"/>
      <c r="I142" s="129"/>
      <c r="J142" s="2"/>
      <c r="K142" s="2"/>
      <c r="L142" s="2"/>
      <c r="M142" s="2"/>
      <c r="N142" s="127"/>
      <c r="O142" s="2"/>
      <c r="P142" s="2"/>
      <c r="Q142" s="142"/>
      <c r="R142" s="142"/>
      <c r="S142" s="64"/>
      <c r="T142" s="2"/>
      <c r="U142" s="2"/>
      <c r="V142" s="118"/>
      <c r="W142" s="100"/>
      <c r="X142" s="100"/>
      <c r="Y142" s="100"/>
      <c r="Z142" s="119"/>
      <c r="AA142" s="153"/>
      <c r="AB142" s="185"/>
      <c r="AC142" s="2"/>
      <c r="AD142" s="2"/>
      <c r="AE142" s="120" t="s">
        <v>2</v>
      </c>
      <c r="AF142" s="120" t="s">
        <v>29</v>
      </c>
      <c r="AG142" s="100">
        <v>47484</v>
      </c>
      <c r="AH142" s="121">
        <v>49644</v>
      </c>
      <c r="AI142" s="122">
        <v>72</v>
      </c>
      <c r="AJ142" s="123">
        <v>49522</v>
      </c>
      <c r="AK142" s="124">
        <v>4</v>
      </c>
      <c r="AL142" s="153">
        <v>1</v>
      </c>
      <c r="AM142" s="5">
        <v>116490.16183500001</v>
      </c>
      <c r="AN142" s="5">
        <v>1617.918914375</v>
      </c>
      <c r="AO142" s="5">
        <v>110018.4861775</v>
      </c>
      <c r="AP142" s="5">
        <v>6471.6756575000036</v>
      </c>
      <c r="AQ142" s="81"/>
      <c r="AR142" s="62"/>
      <c r="AS142" s="2"/>
      <c r="AT142" s="79"/>
      <c r="AU142" s="193"/>
      <c r="AV142" s="148"/>
      <c r="AW142" s="195"/>
      <c r="AX142" s="23"/>
      <c r="AY142" s="23"/>
      <c r="AZ142" s="23"/>
      <c r="BA142" s="23"/>
      <c r="BB142" s="23"/>
      <c r="BC142" s="193"/>
      <c r="BD142"/>
      <c r="BE142"/>
      <c r="BF142" s="178"/>
      <c r="BG142" s="178"/>
      <c r="BH142"/>
      <c r="BI142" s="65"/>
    </row>
    <row r="143" spans="1:61" s="101" customFormat="1" x14ac:dyDescent="0.3">
      <c r="A143"/>
      <c r="B143" s="137"/>
      <c r="C143" s="138"/>
      <c r="D143" s="142"/>
      <c r="E143" s="142"/>
      <c r="F143" s="150"/>
      <c r="G143" s="142"/>
      <c r="H143" s="127"/>
      <c r="I143" s="129"/>
      <c r="J143" s="2"/>
      <c r="K143" s="2"/>
      <c r="L143" s="2"/>
      <c r="M143" s="2"/>
      <c r="N143" s="127"/>
      <c r="O143" s="2"/>
      <c r="P143" s="2"/>
      <c r="Q143" s="142"/>
      <c r="R143" s="142"/>
      <c r="S143" s="64"/>
      <c r="T143" s="2"/>
      <c r="U143" s="2"/>
      <c r="V143" s="118"/>
      <c r="W143" s="100"/>
      <c r="X143" s="100"/>
      <c r="Y143" s="100"/>
      <c r="Z143" s="119"/>
      <c r="AA143" s="153"/>
      <c r="AB143" s="185"/>
      <c r="AC143" s="2"/>
      <c r="AD143" s="2"/>
      <c r="AE143" s="120" t="s">
        <v>2</v>
      </c>
      <c r="AF143" s="120" t="s">
        <v>29</v>
      </c>
      <c r="AG143" s="100">
        <v>47484</v>
      </c>
      <c r="AH143" s="121">
        <v>49644</v>
      </c>
      <c r="AI143" s="122">
        <v>72</v>
      </c>
      <c r="AJ143" s="123">
        <v>49553</v>
      </c>
      <c r="AK143" s="124">
        <v>3</v>
      </c>
      <c r="AL143" s="153">
        <v>1</v>
      </c>
      <c r="AM143" s="5">
        <v>116490.16183500001</v>
      </c>
      <c r="AN143" s="5">
        <v>1617.918914375</v>
      </c>
      <c r="AO143" s="5">
        <v>111636.405091875</v>
      </c>
      <c r="AP143" s="5">
        <v>4853.7567431250063</v>
      </c>
      <c r="AQ143" s="81"/>
      <c r="AR143" s="62"/>
      <c r="AS143" s="2"/>
      <c r="AT143" s="79"/>
      <c r="AU143" s="193"/>
      <c r="AV143" s="148"/>
      <c r="AW143" s="195"/>
      <c r="AX143" s="23"/>
      <c r="AY143" s="23"/>
      <c r="AZ143" s="23"/>
      <c r="BA143" s="23"/>
      <c r="BB143" s="23"/>
      <c r="BC143" s="193"/>
      <c r="BD143"/>
      <c r="BE143"/>
      <c r="BF143" s="178"/>
      <c r="BG143" s="178"/>
      <c r="BH143"/>
      <c r="BI143" s="65"/>
    </row>
    <row r="144" spans="1:61" s="101" customFormat="1" x14ac:dyDescent="0.3">
      <c r="A144"/>
      <c r="B144" s="137"/>
      <c r="C144" s="138"/>
      <c r="D144" s="142"/>
      <c r="E144" s="142"/>
      <c r="F144" s="150"/>
      <c r="G144" s="142"/>
      <c r="H144" s="127"/>
      <c r="I144" s="129"/>
      <c r="J144" s="2"/>
      <c r="K144" s="2"/>
      <c r="L144" s="2"/>
      <c r="M144" s="2"/>
      <c r="N144" s="127"/>
      <c r="O144" s="2"/>
      <c r="P144" s="2"/>
      <c r="Q144" s="142"/>
      <c r="R144" s="142"/>
      <c r="S144" s="64"/>
      <c r="T144" s="2"/>
      <c r="U144" s="2"/>
      <c r="V144" s="118"/>
      <c r="W144" s="100"/>
      <c r="X144" s="100"/>
      <c r="Y144" s="100"/>
      <c r="Z144" s="119"/>
      <c r="AA144" s="153"/>
      <c r="AB144" s="185"/>
      <c r="AC144" s="2"/>
      <c r="AD144" s="2"/>
      <c r="AE144" s="120" t="s">
        <v>2</v>
      </c>
      <c r="AF144" s="120" t="s">
        <v>29</v>
      </c>
      <c r="AG144" s="100">
        <v>47484</v>
      </c>
      <c r="AH144" s="121">
        <v>49644</v>
      </c>
      <c r="AI144" s="122">
        <v>72</v>
      </c>
      <c r="AJ144" s="123">
        <v>49583</v>
      </c>
      <c r="AK144" s="124">
        <v>2</v>
      </c>
      <c r="AL144" s="153">
        <v>1</v>
      </c>
      <c r="AM144" s="5">
        <v>116490.16183500001</v>
      </c>
      <c r="AN144" s="5">
        <v>1617.918914375</v>
      </c>
      <c r="AO144" s="5">
        <v>113254.32400625</v>
      </c>
      <c r="AP144" s="5">
        <v>3235.8378287500091</v>
      </c>
      <c r="AQ144" s="81"/>
      <c r="AR144" s="62"/>
      <c r="AS144" s="2"/>
      <c r="AT144" s="79"/>
      <c r="AU144" s="193"/>
      <c r="AV144" s="148"/>
      <c r="AW144" s="195"/>
      <c r="AX144" s="23"/>
      <c r="AY144" s="23"/>
      <c r="AZ144" s="23"/>
      <c r="BA144" s="23"/>
      <c r="BB144" s="23"/>
      <c r="BC144" s="193"/>
      <c r="BD144"/>
      <c r="BE144"/>
      <c r="BF144" s="178"/>
      <c r="BG144" s="178"/>
      <c r="BH144"/>
      <c r="BI144" s="65"/>
    </row>
    <row r="145" spans="1:61" s="101" customFormat="1" x14ac:dyDescent="0.3">
      <c r="A145"/>
      <c r="B145" s="137"/>
      <c r="C145" s="138"/>
      <c r="D145" s="142"/>
      <c r="E145" s="142"/>
      <c r="F145" s="150"/>
      <c r="G145" s="142"/>
      <c r="H145" s="127"/>
      <c r="I145" s="129"/>
      <c r="J145" s="2"/>
      <c r="K145" s="2"/>
      <c r="L145" s="2"/>
      <c r="M145" s="2"/>
      <c r="N145" s="127"/>
      <c r="O145" s="2"/>
      <c r="P145" s="2"/>
      <c r="Q145" s="142"/>
      <c r="R145" s="142"/>
      <c r="S145" s="64"/>
      <c r="T145" s="2"/>
      <c r="U145" s="2"/>
      <c r="V145" s="118"/>
      <c r="W145" s="100"/>
      <c r="X145" s="100"/>
      <c r="Y145" s="100"/>
      <c r="Z145" s="119"/>
      <c r="AA145" s="153"/>
      <c r="AB145" s="185"/>
      <c r="AC145" s="2"/>
      <c r="AD145" s="2"/>
      <c r="AE145" s="120" t="s">
        <v>2</v>
      </c>
      <c r="AF145" s="120" t="s">
        <v>29</v>
      </c>
      <c r="AG145" s="100">
        <v>47484</v>
      </c>
      <c r="AH145" s="121">
        <v>49644</v>
      </c>
      <c r="AI145" s="122">
        <v>72</v>
      </c>
      <c r="AJ145" s="123">
        <v>49614</v>
      </c>
      <c r="AK145" s="124">
        <v>1</v>
      </c>
      <c r="AL145" s="153">
        <v>1</v>
      </c>
      <c r="AM145" s="5">
        <v>116490.16183500001</v>
      </c>
      <c r="AN145" s="5">
        <v>1617.918914375</v>
      </c>
      <c r="AO145" s="5">
        <v>114872.24292062499</v>
      </c>
      <c r="AP145" s="5">
        <v>1617.9189143750118</v>
      </c>
      <c r="AQ145" s="81"/>
      <c r="AR145" s="62"/>
      <c r="AS145" s="2"/>
      <c r="AT145" s="79"/>
      <c r="AU145" s="193"/>
      <c r="AV145" s="148"/>
      <c r="AW145" s="195"/>
      <c r="AX145" s="23"/>
      <c r="AY145" s="23"/>
      <c r="AZ145" s="23"/>
      <c r="BA145" s="23"/>
      <c r="BB145" s="23"/>
      <c r="BC145" s="193"/>
      <c r="BD145"/>
      <c r="BE145"/>
      <c r="BF145" s="178"/>
      <c r="BG145" s="178"/>
      <c r="BH145"/>
      <c r="BI145" s="65"/>
    </row>
    <row r="146" spans="1:61" s="101" customFormat="1" x14ac:dyDescent="0.3">
      <c r="A146"/>
      <c r="B146" s="137"/>
      <c r="C146" s="138"/>
      <c r="D146" s="142"/>
      <c r="E146" s="142"/>
      <c r="F146" s="150"/>
      <c r="G146" s="142"/>
      <c r="H146" s="127"/>
      <c r="I146" s="129"/>
      <c r="J146" s="2"/>
      <c r="K146" s="2"/>
      <c r="L146" s="2"/>
      <c r="M146" s="2"/>
      <c r="N146" s="127"/>
      <c r="O146" s="2"/>
      <c r="P146" s="2"/>
      <c r="Q146" s="142"/>
      <c r="R146" s="142"/>
      <c r="S146" s="64"/>
      <c r="T146" s="2"/>
      <c r="U146" s="2"/>
      <c r="V146" s="118"/>
      <c r="W146" s="100"/>
      <c r="X146" s="100"/>
      <c r="Y146" s="100"/>
      <c r="Z146" s="119"/>
      <c r="AA146" s="153"/>
      <c r="AB146" s="185"/>
      <c r="AC146" s="2"/>
      <c r="AD146" s="2"/>
      <c r="AE146" s="120" t="s">
        <v>2</v>
      </c>
      <c r="AF146" s="120" t="s">
        <v>29</v>
      </c>
      <c r="AG146" s="100">
        <v>47484</v>
      </c>
      <c r="AH146" s="121">
        <v>49644</v>
      </c>
      <c r="AI146" s="122">
        <v>72</v>
      </c>
      <c r="AJ146" s="123">
        <v>49644</v>
      </c>
      <c r="AK146" s="124">
        <v>0</v>
      </c>
      <c r="AL146" s="153">
        <v>1</v>
      </c>
      <c r="AM146" s="5">
        <v>116490.16183500001</v>
      </c>
      <c r="AN146" s="5">
        <v>1617.918914375</v>
      </c>
      <c r="AO146" s="5">
        <v>116490.16183500001</v>
      </c>
      <c r="AP146" s="5">
        <v>0</v>
      </c>
      <c r="AQ146" s="81"/>
      <c r="AR146" s="62"/>
      <c r="AS146" s="2"/>
      <c r="AT146" s="79"/>
      <c r="AU146" s="193"/>
      <c r="AV146" s="148"/>
      <c r="AW146" s="195"/>
      <c r="AX146" s="23"/>
      <c r="AY146" s="23"/>
      <c r="AZ146" s="23"/>
      <c r="BA146" s="23"/>
      <c r="BB146" s="23"/>
      <c r="BC146" s="193"/>
      <c r="BD146"/>
      <c r="BE146"/>
      <c r="BF146" s="178"/>
      <c r="BG146" s="178"/>
      <c r="BH146"/>
      <c r="BI146" s="65"/>
    </row>
    <row r="147" spans="1:61" s="101" customFormat="1" x14ac:dyDescent="0.3">
      <c r="A147"/>
      <c r="B147" s="137"/>
      <c r="C147" s="138"/>
      <c r="D147" s="142"/>
      <c r="E147" s="142"/>
      <c r="F147" s="150"/>
      <c r="G147" s="142"/>
      <c r="H147" s="127"/>
      <c r="I147" s="129"/>
      <c r="J147" s="2"/>
      <c r="K147" s="2"/>
      <c r="L147" s="2"/>
      <c r="M147" s="2"/>
      <c r="N147" s="127"/>
      <c r="O147" s="2"/>
      <c r="P147" s="2"/>
      <c r="Q147" s="142"/>
      <c r="R147" s="142"/>
      <c r="S147" s="64"/>
      <c r="T147" s="2"/>
      <c r="U147" s="2"/>
      <c r="V147" s="118"/>
      <c r="W147" s="100"/>
      <c r="X147" s="100"/>
      <c r="Y147" s="100"/>
      <c r="Z147" s="119"/>
      <c r="AA147" s="153"/>
      <c r="AB147" s="185"/>
      <c r="AC147" s="2"/>
      <c r="AD147" s="2"/>
      <c r="AE147" s="120" t="s">
        <v>2</v>
      </c>
      <c r="AF147" s="120" t="s">
        <v>29</v>
      </c>
      <c r="AG147" s="100">
        <v>49675</v>
      </c>
      <c r="AH147" s="121">
        <v>51836</v>
      </c>
      <c r="AI147" s="122">
        <v>72</v>
      </c>
      <c r="AJ147" s="123">
        <v>49675</v>
      </c>
      <c r="AK147" s="124">
        <v>71</v>
      </c>
      <c r="AL147" s="153">
        <v>1</v>
      </c>
      <c r="AM147" s="5">
        <v>143196.15190240834</v>
      </c>
      <c r="AN147" s="5">
        <v>1988.8354430890047</v>
      </c>
      <c r="AO147" s="5">
        <v>1988.8354430890047</v>
      </c>
      <c r="AP147" s="5">
        <v>141207.31645931932</v>
      </c>
      <c r="AQ147" s="81"/>
      <c r="AR147" s="62"/>
      <c r="AS147" s="2"/>
      <c r="AT147" s="79"/>
      <c r="AU147" s="193"/>
      <c r="AV147" s="148"/>
      <c r="AW147" s="195"/>
      <c r="AX147" s="23"/>
      <c r="AY147" s="23"/>
      <c r="AZ147" s="23"/>
      <c r="BA147" s="23"/>
      <c r="BB147" s="23"/>
      <c r="BC147" s="193"/>
      <c r="BD147"/>
      <c r="BE147"/>
      <c r="BF147" s="178"/>
      <c r="BG147" s="178"/>
      <c r="BH147"/>
      <c r="BI147" s="65"/>
    </row>
    <row r="148" spans="1:61" s="101" customFormat="1" x14ac:dyDescent="0.3">
      <c r="A148"/>
      <c r="B148" s="137"/>
      <c r="C148" s="138"/>
      <c r="D148" s="142"/>
      <c r="E148" s="142"/>
      <c r="F148" s="150"/>
      <c r="G148" s="142"/>
      <c r="H148" s="127"/>
      <c r="I148" s="129"/>
      <c r="J148" s="2"/>
      <c r="K148" s="2"/>
      <c r="L148" s="2"/>
      <c r="M148" s="2"/>
      <c r="N148" s="127"/>
      <c r="O148" s="2"/>
      <c r="P148" s="2"/>
      <c r="Q148" s="142"/>
      <c r="R148" s="142"/>
      <c r="S148" s="64"/>
      <c r="T148" s="2"/>
      <c r="U148" s="2"/>
      <c r="V148" s="118"/>
      <c r="W148" s="100"/>
      <c r="X148" s="100"/>
      <c r="Y148" s="100"/>
      <c r="Z148" s="119"/>
      <c r="AA148" s="153"/>
      <c r="AB148" s="185"/>
      <c r="AC148" s="2"/>
      <c r="AD148" s="2"/>
      <c r="AE148" s="120" t="s">
        <v>2</v>
      </c>
      <c r="AF148" s="120" t="s">
        <v>29</v>
      </c>
      <c r="AG148" s="100">
        <v>49675</v>
      </c>
      <c r="AH148" s="121">
        <v>51836</v>
      </c>
      <c r="AI148" s="122">
        <v>72</v>
      </c>
      <c r="AJ148" s="123">
        <v>49706</v>
      </c>
      <c r="AK148" s="124">
        <v>70</v>
      </c>
      <c r="AL148" s="153">
        <v>1</v>
      </c>
      <c r="AM148" s="5">
        <v>143196.15190240834</v>
      </c>
      <c r="AN148" s="5">
        <v>1988.8354430890047</v>
      </c>
      <c r="AO148" s="5">
        <v>3977.6708861780094</v>
      </c>
      <c r="AP148" s="5">
        <v>139218.48101623033</v>
      </c>
      <c r="AQ148" s="81"/>
      <c r="AR148" s="62"/>
      <c r="AS148" s="2"/>
      <c r="AT148" s="79"/>
      <c r="AU148" s="193"/>
      <c r="AV148" s="148"/>
      <c r="AW148" s="195"/>
      <c r="AX148" s="23"/>
      <c r="AY148" s="23"/>
      <c r="AZ148" s="23"/>
      <c r="BA148" s="23"/>
      <c r="BB148" s="23"/>
      <c r="BC148" s="193"/>
      <c r="BD148"/>
      <c r="BE148"/>
      <c r="BF148" s="178"/>
      <c r="BG148" s="178"/>
      <c r="BH148"/>
      <c r="BI148" s="65"/>
    </row>
    <row r="149" spans="1:61" s="101" customFormat="1" x14ac:dyDescent="0.3">
      <c r="A149"/>
      <c r="B149" s="137"/>
      <c r="C149" s="138"/>
      <c r="D149" s="142"/>
      <c r="E149" s="142"/>
      <c r="F149" s="150"/>
      <c r="G149" s="142"/>
      <c r="H149" s="127"/>
      <c r="I149" s="129"/>
      <c r="J149" s="2"/>
      <c r="K149" s="2"/>
      <c r="L149" s="2"/>
      <c r="M149" s="2"/>
      <c r="N149" s="127"/>
      <c r="O149" s="2"/>
      <c r="P149" s="2"/>
      <c r="Q149" s="142"/>
      <c r="R149" s="142"/>
      <c r="S149" s="64"/>
      <c r="T149" s="2"/>
      <c r="U149" s="2"/>
      <c r="V149" s="118"/>
      <c r="W149" s="100"/>
      <c r="X149" s="100"/>
      <c r="Y149" s="100"/>
      <c r="Z149" s="119"/>
      <c r="AA149" s="153"/>
      <c r="AB149" s="185"/>
      <c r="AC149" s="2"/>
      <c r="AD149" s="2"/>
      <c r="AE149" s="120" t="s">
        <v>2</v>
      </c>
      <c r="AF149" s="120" t="s">
        <v>29</v>
      </c>
      <c r="AG149" s="100">
        <v>49675</v>
      </c>
      <c r="AH149" s="121">
        <v>51836</v>
      </c>
      <c r="AI149" s="122">
        <v>72</v>
      </c>
      <c r="AJ149" s="123">
        <v>49735</v>
      </c>
      <c r="AK149" s="124">
        <v>69</v>
      </c>
      <c r="AL149" s="153">
        <v>1</v>
      </c>
      <c r="AM149" s="5">
        <v>143196.15190240834</v>
      </c>
      <c r="AN149" s="5">
        <v>1988.8354430890047</v>
      </c>
      <c r="AO149" s="5">
        <v>5966.5063292670138</v>
      </c>
      <c r="AP149" s="5">
        <v>137229.64557314132</v>
      </c>
      <c r="AQ149" s="81"/>
      <c r="AR149" s="62"/>
      <c r="AS149" s="2"/>
      <c r="AT149" s="79"/>
      <c r="AU149" s="193"/>
      <c r="AV149" s="148"/>
      <c r="AW149" s="195"/>
      <c r="AX149" s="23"/>
      <c r="AY149" s="23"/>
      <c r="AZ149" s="23"/>
      <c r="BA149" s="23"/>
      <c r="BB149" s="23"/>
      <c r="BC149" s="193"/>
      <c r="BD149"/>
      <c r="BE149"/>
      <c r="BF149" s="178"/>
      <c r="BG149" s="178"/>
      <c r="BH149"/>
      <c r="BI149" s="65"/>
    </row>
    <row r="150" spans="1:61" s="101" customFormat="1" x14ac:dyDescent="0.3">
      <c r="A150"/>
      <c r="B150" s="137"/>
      <c r="C150" s="138"/>
      <c r="D150" s="142"/>
      <c r="E150" s="142"/>
      <c r="F150" s="150"/>
      <c r="G150" s="142"/>
      <c r="H150" s="127"/>
      <c r="I150" s="129"/>
      <c r="J150" s="2"/>
      <c r="K150" s="2"/>
      <c r="L150" s="2"/>
      <c r="M150" s="2"/>
      <c r="N150" s="127"/>
      <c r="O150" s="2"/>
      <c r="P150" s="2"/>
      <c r="Q150" s="142"/>
      <c r="R150" s="142"/>
      <c r="S150" s="64"/>
      <c r="T150" s="2"/>
      <c r="U150" s="2"/>
      <c r="V150" s="118"/>
      <c r="W150" s="100"/>
      <c r="X150" s="100"/>
      <c r="Y150" s="100"/>
      <c r="Z150" s="119"/>
      <c r="AA150" s="153"/>
      <c r="AB150" s="185"/>
      <c r="AC150" s="2"/>
      <c r="AD150" s="2"/>
      <c r="AE150" s="120" t="s">
        <v>2</v>
      </c>
      <c r="AF150" s="120" t="s">
        <v>29</v>
      </c>
      <c r="AG150" s="100">
        <v>49675</v>
      </c>
      <c r="AH150" s="121">
        <v>51836</v>
      </c>
      <c r="AI150" s="122">
        <v>72</v>
      </c>
      <c r="AJ150" s="123">
        <v>49766</v>
      </c>
      <c r="AK150" s="124">
        <v>68</v>
      </c>
      <c r="AL150" s="153">
        <v>1</v>
      </c>
      <c r="AM150" s="5">
        <v>143196.15190240834</v>
      </c>
      <c r="AN150" s="5">
        <v>1988.8354430890047</v>
      </c>
      <c r="AO150" s="5">
        <v>7955.3417723560187</v>
      </c>
      <c r="AP150" s="5">
        <v>135240.81013005233</v>
      </c>
      <c r="AQ150" s="81"/>
      <c r="AR150" s="62"/>
      <c r="AS150" s="2"/>
      <c r="AT150" s="79"/>
      <c r="AU150" s="193"/>
      <c r="AV150" s="148"/>
      <c r="AW150" s="195"/>
      <c r="AX150" s="23"/>
      <c r="AY150" s="23"/>
      <c r="AZ150" s="23"/>
      <c r="BA150" s="23"/>
      <c r="BB150" s="23"/>
      <c r="BC150" s="193"/>
      <c r="BD150"/>
      <c r="BE150"/>
      <c r="BF150" s="178"/>
      <c r="BG150" s="178"/>
      <c r="BH150"/>
      <c r="BI150" s="65"/>
    </row>
    <row r="151" spans="1:61" s="101" customFormat="1" x14ac:dyDescent="0.3">
      <c r="A151"/>
      <c r="B151" s="137"/>
      <c r="C151" s="138"/>
      <c r="D151" s="142"/>
      <c r="E151" s="142"/>
      <c r="F151" s="150"/>
      <c r="G151" s="142"/>
      <c r="H151" s="127"/>
      <c r="I151" s="129"/>
      <c r="J151" s="2"/>
      <c r="K151" s="2"/>
      <c r="L151" s="2"/>
      <c r="M151" s="2"/>
      <c r="N151" s="127"/>
      <c r="O151" s="2"/>
      <c r="P151" s="2"/>
      <c r="Q151" s="142"/>
      <c r="R151" s="142"/>
      <c r="S151" s="64"/>
      <c r="T151" s="2"/>
      <c r="U151" s="2"/>
      <c r="V151" s="118"/>
      <c r="W151" s="100"/>
      <c r="X151" s="100"/>
      <c r="Y151" s="100"/>
      <c r="Z151" s="119"/>
      <c r="AA151" s="153"/>
      <c r="AB151" s="185"/>
      <c r="AC151" s="2"/>
      <c r="AD151" s="2"/>
      <c r="AE151" s="120" t="s">
        <v>2</v>
      </c>
      <c r="AF151" s="120" t="s">
        <v>29</v>
      </c>
      <c r="AG151" s="100">
        <v>49675</v>
      </c>
      <c r="AH151" s="121">
        <v>51836</v>
      </c>
      <c r="AI151" s="122">
        <v>72</v>
      </c>
      <c r="AJ151" s="123">
        <v>49796</v>
      </c>
      <c r="AK151" s="124">
        <v>67</v>
      </c>
      <c r="AL151" s="153">
        <v>1</v>
      </c>
      <c r="AM151" s="5">
        <v>143196.15190240834</v>
      </c>
      <c r="AN151" s="5">
        <v>1988.8354430890047</v>
      </c>
      <c r="AO151" s="5">
        <v>9944.1772154450227</v>
      </c>
      <c r="AP151" s="5">
        <v>133251.97468696331</v>
      </c>
      <c r="AQ151" s="81"/>
      <c r="AR151" s="62"/>
      <c r="AS151" s="2"/>
      <c r="AT151" s="79"/>
      <c r="AU151" s="193"/>
      <c r="AV151" s="148"/>
      <c r="AW151" s="195"/>
      <c r="AX151" s="23"/>
      <c r="AY151" s="23"/>
      <c r="AZ151" s="23"/>
      <c r="BA151" s="23"/>
      <c r="BB151" s="23"/>
      <c r="BC151" s="193"/>
      <c r="BD151"/>
      <c r="BE151"/>
      <c r="BF151" s="178"/>
      <c r="BG151" s="178"/>
      <c r="BH151"/>
      <c r="BI151" s="65"/>
    </row>
    <row r="152" spans="1:61" s="101" customFormat="1" x14ac:dyDescent="0.3">
      <c r="A152"/>
      <c r="B152" s="137"/>
      <c r="C152" s="138"/>
      <c r="D152" s="142"/>
      <c r="E152" s="142"/>
      <c r="F152" s="150"/>
      <c r="G152" s="142"/>
      <c r="H152" s="127"/>
      <c r="I152" s="129"/>
      <c r="J152" s="2"/>
      <c r="K152" s="2"/>
      <c r="L152" s="2"/>
      <c r="M152" s="2"/>
      <c r="N152" s="127"/>
      <c r="O152" s="2"/>
      <c r="P152" s="2"/>
      <c r="Q152" s="142"/>
      <c r="R152" s="142"/>
      <c r="S152" s="64"/>
      <c r="T152" s="2"/>
      <c r="U152" s="2"/>
      <c r="V152" s="118"/>
      <c r="W152" s="100"/>
      <c r="X152" s="100"/>
      <c r="Y152" s="100"/>
      <c r="Z152" s="119"/>
      <c r="AA152" s="153"/>
      <c r="AB152" s="185"/>
      <c r="AC152" s="2"/>
      <c r="AD152" s="2"/>
      <c r="AE152" s="120" t="s">
        <v>2</v>
      </c>
      <c r="AF152" s="120" t="s">
        <v>29</v>
      </c>
      <c r="AG152" s="100">
        <v>49675</v>
      </c>
      <c r="AH152" s="121">
        <v>51836</v>
      </c>
      <c r="AI152" s="122">
        <v>72</v>
      </c>
      <c r="AJ152" s="123">
        <v>49827</v>
      </c>
      <c r="AK152" s="124">
        <v>66</v>
      </c>
      <c r="AL152" s="153">
        <v>1</v>
      </c>
      <c r="AM152" s="5">
        <v>143196.15190240834</v>
      </c>
      <c r="AN152" s="5">
        <v>1988.8354430890047</v>
      </c>
      <c r="AO152" s="5">
        <v>11933.012658534028</v>
      </c>
      <c r="AP152" s="5">
        <v>131263.13924387432</v>
      </c>
      <c r="AQ152" s="81"/>
      <c r="AR152" s="62"/>
      <c r="AS152" s="2"/>
      <c r="AT152" s="79"/>
      <c r="AU152" s="193"/>
      <c r="AV152" s="148"/>
      <c r="AW152" s="195"/>
      <c r="AX152" s="23"/>
      <c r="AY152" s="23"/>
      <c r="AZ152" s="23"/>
      <c r="BA152" s="23"/>
      <c r="BB152" s="23"/>
      <c r="BC152" s="193"/>
      <c r="BD152"/>
      <c r="BE152"/>
      <c r="BF152" s="178"/>
      <c r="BG152" s="178"/>
      <c r="BH152"/>
      <c r="BI152" s="65"/>
    </row>
    <row r="153" spans="1:61" s="101" customFormat="1" x14ac:dyDescent="0.3">
      <c r="A153"/>
      <c r="B153" s="137"/>
      <c r="C153" s="138"/>
      <c r="D153" s="142"/>
      <c r="E153" s="142"/>
      <c r="F153" s="150"/>
      <c r="G153" s="142"/>
      <c r="H153" s="127"/>
      <c r="I153" s="129"/>
      <c r="J153" s="2"/>
      <c r="K153" s="2"/>
      <c r="L153" s="2"/>
      <c r="M153" s="2"/>
      <c r="N153" s="127"/>
      <c r="O153" s="2"/>
      <c r="P153" s="2"/>
      <c r="Q153" s="142"/>
      <c r="R153" s="142"/>
      <c r="S153" s="64"/>
      <c r="T153" s="2"/>
      <c r="U153" s="2"/>
      <c r="V153" s="118"/>
      <c r="W153" s="100"/>
      <c r="X153" s="100"/>
      <c r="Y153" s="100"/>
      <c r="Z153" s="119"/>
      <c r="AA153" s="153"/>
      <c r="AB153" s="185"/>
      <c r="AC153" s="2"/>
      <c r="AD153" s="2"/>
      <c r="AE153" s="120" t="s">
        <v>2</v>
      </c>
      <c r="AF153" s="120" t="s">
        <v>29</v>
      </c>
      <c r="AG153" s="100">
        <v>49675</v>
      </c>
      <c r="AH153" s="121">
        <v>51836</v>
      </c>
      <c r="AI153" s="122">
        <v>72</v>
      </c>
      <c r="AJ153" s="123">
        <v>49857</v>
      </c>
      <c r="AK153" s="124">
        <v>65</v>
      </c>
      <c r="AL153" s="153">
        <v>1</v>
      </c>
      <c r="AM153" s="5">
        <v>143196.15190240834</v>
      </c>
      <c r="AN153" s="5">
        <v>1988.8354430890047</v>
      </c>
      <c r="AO153" s="5">
        <v>13921.848101623033</v>
      </c>
      <c r="AP153" s="5">
        <v>129274.3038007853</v>
      </c>
      <c r="AQ153" s="81"/>
      <c r="AR153" s="62"/>
      <c r="AS153" s="2"/>
      <c r="AT153" s="79"/>
      <c r="AU153" s="193"/>
      <c r="AV153" s="148"/>
      <c r="AW153" s="195"/>
      <c r="AX153" s="23"/>
      <c r="AY153" s="23"/>
      <c r="AZ153" s="23"/>
      <c r="BA153" s="23"/>
      <c r="BB153" s="23"/>
      <c r="BC153" s="193"/>
      <c r="BD153"/>
      <c r="BE153"/>
      <c r="BF153" s="178"/>
      <c r="BG153" s="178"/>
      <c r="BH153"/>
      <c r="BI153" s="65"/>
    </row>
    <row r="154" spans="1:61" s="101" customFormat="1" x14ac:dyDescent="0.3">
      <c r="A154"/>
      <c r="B154" s="137"/>
      <c r="C154" s="138"/>
      <c r="D154" s="142"/>
      <c r="E154" s="142"/>
      <c r="F154" s="150"/>
      <c r="G154" s="142"/>
      <c r="H154" s="127"/>
      <c r="I154" s="129"/>
      <c r="J154" s="2"/>
      <c r="K154" s="2"/>
      <c r="L154" s="2"/>
      <c r="M154" s="2"/>
      <c r="N154" s="127"/>
      <c r="O154" s="2"/>
      <c r="P154" s="2"/>
      <c r="Q154" s="142"/>
      <c r="R154" s="142"/>
      <c r="S154" s="64"/>
      <c r="T154" s="2"/>
      <c r="U154" s="2"/>
      <c r="V154" s="118"/>
      <c r="W154" s="100"/>
      <c r="X154" s="100"/>
      <c r="Y154" s="100"/>
      <c r="Z154" s="119"/>
      <c r="AA154" s="153"/>
      <c r="AB154" s="185"/>
      <c r="AC154" s="2"/>
      <c r="AD154" s="2"/>
      <c r="AE154" s="120" t="s">
        <v>2</v>
      </c>
      <c r="AF154" s="120" t="s">
        <v>29</v>
      </c>
      <c r="AG154" s="100">
        <v>49675</v>
      </c>
      <c r="AH154" s="121">
        <v>51836</v>
      </c>
      <c r="AI154" s="122">
        <v>72</v>
      </c>
      <c r="AJ154" s="123">
        <v>49888</v>
      </c>
      <c r="AK154" s="124">
        <v>64</v>
      </c>
      <c r="AL154" s="153">
        <v>1</v>
      </c>
      <c r="AM154" s="5">
        <v>143196.15190240834</v>
      </c>
      <c r="AN154" s="5">
        <v>1988.8354430890047</v>
      </c>
      <c r="AO154" s="5">
        <v>15910.683544712037</v>
      </c>
      <c r="AP154" s="5">
        <v>127285.4683576963</v>
      </c>
      <c r="AQ154" s="81"/>
      <c r="AR154" s="62"/>
      <c r="AS154" s="2"/>
      <c r="AT154" s="79"/>
      <c r="AU154" s="193"/>
      <c r="AV154" s="148"/>
      <c r="AW154" s="195"/>
      <c r="AX154" s="23"/>
      <c r="AY154" s="23"/>
      <c r="AZ154" s="23"/>
      <c r="BA154" s="23"/>
      <c r="BB154" s="23"/>
      <c r="BC154" s="193"/>
      <c r="BD154"/>
      <c r="BE154"/>
      <c r="BF154" s="178"/>
      <c r="BG154" s="178"/>
      <c r="BH154"/>
      <c r="BI154" s="65"/>
    </row>
    <row r="155" spans="1:61" s="101" customFormat="1" x14ac:dyDescent="0.3">
      <c r="A155"/>
      <c r="B155" s="137"/>
      <c r="C155" s="138"/>
      <c r="D155" s="142"/>
      <c r="E155" s="142"/>
      <c r="F155" s="150"/>
      <c r="G155" s="142"/>
      <c r="H155" s="127"/>
      <c r="I155" s="129"/>
      <c r="J155" s="2"/>
      <c r="K155" s="2"/>
      <c r="L155" s="2"/>
      <c r="M155" s="2"/>
      <c r="N155" s="127"/>
      <c r="O155" s="2"/>
      <c r="P155" s="2"/>
      <c r="Q155" s="142"/>
      <c r="R155" s="142"/>
      <c r="S155" s="64"/>
      <c r="T155" s="2"/>
      <c r="U155" s="2"/>
      <c r="V155" s="118"/>
      <c r="W155" s="100"/>
      <c r="X155" s="100"/>
      <c r="Y155" s="100"/>
      <c r="Z155" s="119"/>
      <c r="AA155" s="153"/>
      <c r="AB155" s="185"/>
      <c r="AC155" s="2"/>
      <c r="AD155" s="2"/>
      <c r="AE155" s="120" t="s">
        <v>2</v>
      </c>
      <c r="AF155" s="120" t="s">
        <v>29</v>
      </c>
      <c r="AG155" s="100">
        <v>49675</v>
      </c>
      <c r="AH155" s="121">
        <v>51836</v>
      </c>
      <c r="AI155" s="122">
        <v>72</v>
      </c>
      <c r="AJ155" s="123">
        <v>49919</v>
      </c>
      <c r="AK155" s="124">
        <v>63</v>
      </c>
      <c r="AL155" s="153">
        <v>1</v>
      </c>
      <c r="AM155" s="5">
        <v>143196.15190240834</v>
      </c>
      <c r="AN155" s="5">
        <v>1988.8354430890047</v>
      </c>
      <c r="AO155" s="5">
        <v>17899.518987801042</v>
      </c>
      <c r="AP155" s="5">
        <v>125296.6329146073</v>
      </c>
      <c r="AQ155" s="81"/>
      <c r="AR155" s="62"/>
      <c r="AS155" s="2"/>
      <c r="AT155" s="79"/>
      <c r="AU155" s="193"/>
      <c r="AV155" s="148"/>
      <c r="AW155" s="195"/>
      <c r="AX155" s="23"/>
      <c r="AY155" s="23"/>
      <c r="AZ155" s="23"/>
      <c r="BA155" s="23"/>
      <c r="BB155" s="23"/>
      <c r="BC155" s="193"/>
      <c r="BD155"/>
      <c r="BE155"/>
      <c r="BF155" s="178"/>
      <c r="BG155" s="178"/>
      <c r="BH155"/>
      <c r="BI155" s="65"/>
    </row>
    <row r="156" spans="1:61" s="101" customFormat="1" x14ac:dyDescent="0.3">
      <c r="A156"/>
      <c r="B156" s="137"/>
      <c r="C156" s="138"/>
      <c r="D156" s="142"/>
      <c r="E156" s="142"/>
      <c r="F156" s="150"/>
      <c r="G156" s="142"/>
      <c r="H156" s="127"/>
      <c r="I156" s="129"/>
      <c r="J156" s="2"/>
      <c r="K156" s="2"/>
      <c r="L156" s="2"/>
      <c r="M156" s="2"/>
      <c r="N156" s="127"/>
      <c r="O156" s="2"/>
      <c r="P156" s="2"/>
      <c r="Q156" s="142"/>
      <c r="R156" s="142"/>
      <c r="S156" s="64"/>
      <c r="T156" s="2"/>
      <c r="U156" s="2"/>
      <c r="V156" s="118"/>
      <c r="W156" s="100"/>
      <c r="X156" s="100"/>
      <c r="Y156" s="100"/>
      <c r="Z156" s="119"/>
      <c r="AA156" s="153"/>
      <c r="AB156" s="185"/>
      <c r="AC156" s="2"/>
      <c r="AD156" s="2"/>
      <c r="AE156" s="120" t="s">
        <v>2</v>
      </c>
      <c r="AF156" s="120" t="s">
        <v>29</v>
      </c>
      <c r="AG156" s="100">
        <v>49675</v>
      </c>
      <c r="AH156" s="121">
        <v>51836</v>
      </c>
      <c r="AI156" s="122">
        <v>72</v>
      </c>
      <c r="AJ156" s="123">
        <v>49949</v>
      </c>
      <c r="AK156" s="124">
        <v>62</v>
      </c>
      <c r="AL156" s="153">
        <v>1</v>
      </c>
      <c r="AM156" s="5">
        <v>143196.15190240834</v>
      </c>
      <c r="AN156" s="5">
        <v>1988.8354430890047</v>
      </c>
      <c r="AO156" s="5">
        <v>19888.354430890045</v>
      </c>
      <c r="AP156" s="5">
        <v>123307.79747151829</v>
      </c>
      <c r="AQ156" s="81"/>
      <c r="AR156" s="62"/>
      <c r="AS156" s="2"/>
      <c r="AT156" s="79"/>
      <c r="AU156" s="193"/>
      <c r="AV156" s="148"/>
      <c r="AW156" s="195"/>
      <c r="AX156" s="23"/>
      <c r="AY156" s="23"/>
      <c r="AZ156" s="23"/>
      <c r="BA156" s="23"/>
      <c r="BB156" s="23"/>
      <c r="BC156" s="193"/>
      <c r="BD156"/>
      <c r="BE156"/>
      <c r="BF156" s="178"/>
      <c r="BG156" s="178"/>
      <c r="BH156"/>
      <c r="BI156" s="65"/>
    </row>
    <row r="157" spans="1:61" s="101" customFormat="1" x14ac:dyDescent="0.3">
      <c r="A157"/>
      <c r="B157" s="137"/>
      <c r="C157" s="138"/>
      <c r="D157" s="142"/>
      <c r="E157" s="142"/>
      <c r="F157" s="150"/>
      <c r="G157" s="142"/>
      <c r="H157" s="127"/>
      <c r="I157" s="129"/>
      <c r="J157" s="2"/>
      <c r="K157" s="2"/>
      <c r="L157" s="2"/>
      <c r="M157" s="2"/>
      <c r="N157" s="127"/>
      <c r="O157" s="2"/>
      <c r="P157" s="2"/>
      <c r="Q157" s="142"/>
      <c r="R157" s="142"/>
      <c r="S157" s="64"/>
      <c r="T157" s="2"/>
      <c r="U157" s="2"/>
      <c r="V157" s="118"/>
      <c r="W157" s="100"/>
      <c r="X157" s="100"/>
      <c r="Y157" s="100"/>
      <c r="Z157" s="119"/>
      <c r="AA157" s="153"/>
      <c r="AB157" s="185"/>
      <c r="AC157" s="2"/>
      <c r="AD157" s="2"/>
      <c r="AE157" s="120" t="s">
        <v>2</v>
      </c>
      <c r="AF157" s="120" t="s">
        <v>29</v>
      </c>
      <c r="AG157" s="100">
        <v>49675</v>
      </c>
      <c r="AH157" s="121">
        <v>51836</v>
      </c>
      <c r="AI157" s="122">
        <v>72</v>
      </c>
      <c r="AJ157" s="123">
        <v>49980</v>
      </c>
      <c r="AK157" s="124">
        <v>61</v>
      </c>
      <c r="AL157" s="153">
        <v>1</v>
      </c>
      <c r="AM157" s="5">
        <v>143196.15190240834</v>
      </c>
      <c r="AN157" s="5">
        <v>1988.8354430890047</v>
      </c>
      <c r="AO157" s="5">
        <v>21877.189873979052</v>
      </c>
      <c r="AP157" s="5">
        <v>121318.96202842929</v>
      </c>
      <c r="AQ157" s="81"/>
      <c r="AR157" s="62"/>
      <c r="AS157" s="2"/>
      <c r="AT157" s="79"/>
      <c r="AU157" s="193"/>
      <c r="AV157" s="148"/>
      <c r="AW157" s="195"/>
      <c r="AX157" s="23"/>
      <c r="AY157" s="23"/>
      <c r="AZ157" s="23"/>
      <c r="BA157" s="23"/>
      <c r="BB157" s="23"/>
      <c r="BC157" s="193"/>
      <c r="BD157"/>
      <c r="BE157"/>
      <c r="BF157" s="178"/>
      <c r="BG157" s="178"/>
      <c r="BH157"/>
      <c r="BI157" s="65"/>
    </row>
    <row r="158" spans="1:61" s="101" customFormat="1" x14ac:dyDescent="0.3">
      <c r="A158"/>
      <c r="B158" s="137"/>
      <c r="C158" s="138"/>
      <c r="D158" s="142"/>
      <c r="E158" s="142"/>
      <c r="F158" s="150"/>
      <c r="G158" s="142"/>
      <c r="H158" s="127"/>
      <c r="I158" s="129"/>
      <c r="J158" s="2"/>
      <c r="K158" s="2"/>
      <c r="L158" s="2"/>
      <c r="M158" s="2"/>
      <c r="N158" s="127"/>
      <c r="O158" s="2"/>
      <c r="P158" s="2"/>
      <c r="Q158" s="142"/>
      <c r="R158" s="142"/>
      <c r="S158" s="64"/>
      <c r="T158" s="2"/>
      <c r="U158" s="2"/>
      <c r="V158" s="118"/>
      <c r="W158" s="100"/>
      <c r="X158" s="100"/>
      <c r="Y158" s="100"/>
      <c r="Z158" s="119"/>
      <c r="AA158" s="153"/>
      <c r="AB158" s="185"/>
      <c r="AC158" s="2"/>
      <c r="AD158" s="2"/>
      <c r="AE158" s="120" t="s">
        <v>2</v>
      </c>
      <c r="AF158" s="120" t="s">
        <v>29</v>
      </c>
      <c r="AG158" s="100">
        <v>49675</v>
      </c>
      <c r="AH158" s="121">
        <v>51836</v>
      </c>
      <c r="AI158" s="122">
        <v>72</v>
      </c>
      <c r="AJ158" s="123">
        <v>50010</v>
      </c>
      <c r="AK158" s="124">
        <v>60</v>
      </c>
      <c r="AL158" s="153">
        <v>1</v>
      </c>
      <c r="AM158" s="5">
        <v>143196.15190240834</v>
      </c>
      <c r="AN158" s="5">
        <v>1988.8354430890047</v>
      </c>
      <c r="AO158" s="5">
        <v>23866.025317068055</v>
      </c>
      <c r="AP158" s="5">
        <v>119330.12658534029</v>
      </c>
      <c r="AQ158" s="81"/>
      <c r="AR158" s="62"/>
      <c r="AS158" s="2"/>
      <c r="AT158" s="79"/>
      <c r="AU158" s="193"/>
      <c r="AV158" s="148"/>
      <c r="AW158" s="195"/>
      <c r="AX158" s="23"/>
      <c r="AY158" s="23"/>
      <c r="AZ158" s="23"/>
      <c r="BA158" s="23"/>
      <c r="BB158" s="23"/>
      <c r="BC158" s="193"/>
      <c r="BD158"/>
      <c r="BE158"/>
      <c r="BF158" s="178"/>
      <c r="BG158" s="178"/>
      <c r="BH158"/>
      <c r="BI158" s="65"/>
    </row>
    <row r="159" spans="1:61" s="101" customFormat="1" x14ac:dyDescent="0.3">
      <c r="A159"/>
      <c r="B159" s="137"/>
      <c r="C159" s="138"/>
      <c r="D159" s="142"/>
      <c r="E159" s="142"/>
      <c r="F159" s="150"/>
      <c r="G159" s="142"/>
      <c r="H159" s="127"/>
      <c r="I159" s="129"/>
      <c r="J159" s="2"/>
      <c r="K159" s="2"/>
      <c r="L159" s="2"/>
      <c r="M159" s="2"/>
      <c r="N159" s="127"/>
      <c r="O159" s="2"/>
      <c r="P159" s="2"/>
      <c r="Q159" s="142"/>
      <c r="R159" s="142"/>
      <c r="S159" s="64"/>
      <c r="T159" s="2"/>
      <c r="U159" s="2"/>
      <c r="V159" s="118"/>
      <c r="W159" s="100"/>
      <c r="X159" s="100"/>
      <c r="Y159" s="100"/>
      <c r="Z159" s="119"/>
      <c r="AA159" s="153"/>
      <c r="AB159" s="185"/>
      <c r="AC159" s="2"/>
      <c r="AD159" s="2"/>
      <c r="AE159" s="120" t="s">
        <v>2</v>
      </c>
      <c r="AF159" s="120" t="s">
        <v>29</v>
      </c>
      <c r="AG159" s="100">
        <v>49675</v>
      </c>
      <c r="AH159" s="121">
        <v>51836</v>
      </c>
      <c r="AI159" s="122">
        <v>72</v>
      </c>
      <c r="AJ159" s="123">
        <v>50041</v>
      </c>
      <c r="AK159" s="124">
        <v>59</v>
      </c>
      <c r="AL159" s="153">
        <v>1</v>
      </c>
      <c r="AM159" s="5">
        <v>143196.15190240834</v>
      </c>
      <c r="AN159" s="5">
        <v>1988.8354430890047</v>
      </c>
      <c r="AO159" s="5">
        <v>25854.860760157062</v>
      </c>
      <c r="AP159" s="5">
        <v>117341.29114225128</v>
      </c>
      <c r="AQ159" s="81"/>
      <c r="AR159" s="62"/>
      <c r="AS159" s="2"/>
      <c r="AT159" s="79"/>
      <c r="AU159" s="193"/>
      <c r="AV159" s="148"/>
      <c r="AW159" s="195"/>
      <c r="AX159" s="23"/>
      <c r="AY159" s="23"/>
      <c r="AZ159" s="23"/>
      <c r="BA159" s="23"/>
      <c r="BB159" s="23"/>
      <c r="BC159" s="193"/>
      <c r="BD159"/>
      <c r="BE159"/>
      <c r="BF159" s="178"/>
      <c r="BG159" s="178"/>
      <c r="BH159"/>
      <c r="BI159" s="65"/>
    </row>
    <row r="160" spans="1:61" s="101" customFormat="1" x14ac:dyDescent="0.3">
      <c r="A160"/>
      <c r="B160" s="137"/>
      <c r="C160" s="138"/>
      <c r="D160" s="142"/>
      <c r="E160" s="142"/>
      <c r="F160" s="150"/>
      <c r="G160" s="142"/>
      <c r="H160" s="127"/>
      <c r="I160" s="129"/>
      <c r="J160" s="2"/>
      <c r="K160" s="2"/>
      <c r="L160" s="2"/>
      <c r="M160" s="2"/>
      <c r="N160" s="127"/>
      <c r="O160" s="2"/>
      <c r="P160" s="2"/>
      <c r="Q160" s="142"/>
      <c r="R160" s="142"/>
      <c r="S160" s="64"/>
      <c r="T160" s="2"/>
      <c r="U160" s="2"/>
      <c r="V160" s="118"/>
      <c r="W160" s="100"/>
      <c r="X160" s="100"/>
      <c r="Y160" s="100"/>
      <c r="Z160" s="119"/>
      <c r="AA160" s="153"/>
      <c r="AB160" s="185"/>
      <c r="AC160" s="2"/>
      <c r="AD160" s="2"/>
      <c r="AE160" s="120" t="s">
        <v>2</v>
      </c>
      <c r="AF160" s="120" t="s">
        <v>29</v>
      </c>
      <c r="AG160" s="100">
        <v>49675</v>
      </c>
      <c r="AH160" s="121">
        <v>51836</v>
      </c>
      <c r="AI160" s="122">
        <v>72</v>
      </c>
      <c r="AJ160" s="123">
        <v>50072</v>
      </c>
      <c r="AK160" s="124">
        <v>58</v>
      </c>
      <c r="AL160" s="153">
        <v>1</v>
      </c>
      <c r="AM160" s="5">
        <v>143196.15190240834</v>
      </c>
      <c r="AN160" s="5">
        <v>1988.8354430890047</v>
      </c>
      <c r="AO160" s="5">
        <v>27843.696203246065</v>
      </c>
      <c r="AP160" s="5">
        <v>115352.45569916227</v>
      </c>
      <c r="AQ160" s="81"/>
      <c r="AR160" s="62"/>
      <c r="AS160" s="2"/>
      <c r="AT160" s="79"/>
      <c r="AU160" s="193"/>
      <c r="AV160" s="148"/>
      <c r="AW160" s="195"/>
      <c r="AX160" s="23"/>
      <c r="AY160" s="23"/>
      <c r="AZ160" s="23"/>
      <c r="BA160" s="23"/>
      <c r="BB160" s="23"/>
      <c r="BC160" s="193"/>
      <c r="BD160"/>
      <c r="BE160"/>
      <c r="BF160" s="178"/>
      <c r="BG160" s="178"/>
      <c r="BH160"/>
      <c r="BI160" s="65"/>
    </row>
    <row r="161" spans="1:61" s="101" customFormat="1" x14ac:dyDescent="0.3">
      <c r="A161"/>
      <c r="B161" s="137"/>
      <c r="C161" s="138"/>
      <c r="D161" s="142"/>
      <c r="E161" s="142"/>
      <c r="F161" s="150"/>
      <c r="G161" s="142"/>
      <c r="H161" s="127"/>
      <c r="I161" s="129"/>
      <c r="J161" s="2"/>
      <c r="K161" s="2"/>
      <c r="L161" s="2"/>
      <c r="M161" s="2"/>
      <c r="N161" s="127"/>
      <c r="O161" s="2"/>
      <c r="P161" s="2"/>
      <c r="Q161" s="142"/>
      <c r="R161" s="142"/>
      <c r="S161" s="64"/>
      <c r="T161" s="2"/>
      <c r="U161" s="2"/>
      <c r="V161" s="118"/>
      <c r="W161" s="100"/>
      <c r="X161" s="100"/>
      <c r="Y161" s="100"/>
      <c r="Z161" s="119"/>
      <c r="AA161" s="153"/>
      <c r="AB161" s="185"/>
      <c r="AC161" s="2"/>
      <c r="AD161" s="2"/>
      <c r="AE161" s="120" t="s">
        <v>2</v>
      </c>
      <c r="AF161" s="120" t="s">
        <v>29</v>
      </c>
      <c r="AG161" s="100">
        <v>49675</v>
      </c>
      <c r="AH161" s="121">
        <v>51836</v>
      </c>
      <c r="AI161" s="122">
        <v>72</v>
      </c>
      <c r="AJ161" s="123">
        <v>50100</v>
      </c>
      <c r="AK161" s="124">
        <v>57</v>
      </c>
      <c r="AL161" s="153">
        <v>1</v>
      </c>
      <c r="AM161" s="5">
        <v>143196.15190240834</v>
      </c>
      <c r="AN161" s="5">
        <v>1988.8354430890047</v>
      </c>
      <c r="AO161" s="5">
        <v>29832.531646335072</v>
      </c>
      <c r="AP161" s="5">
        <v>113363.62025607326</v>
      </c>
      <c r="AQ161" s="81"/>
      <c r="AR161" s="62"/>
      <c r="AS161" s="2"/>
      <c r="AT161" s="79"/>
      <c r="AU161" s="193"/>
      <c r="AV161" s="148"/>
      <c r="AW161" s="195"/>
      <c r="AX161" s="23"/>
      <c r="AY161" s="23"/>
      <c r="AZ161" s="23"/>
      <c r="BA161" s="23"/>
      <c r="BB161" s="23"/>
      <c r="BC161" s="193"/>
      <c r="BD161"/>
      <c r="BE161"/>
      <c r="BF161" s="178"/>
      <c r="BG161" s="178"/>
      <c r="BH161"/>
      <c r="BI161" s="65"/>
    </row>
    <row r="162" spans="1:61" s="101" customFormat="1" x14ac:dyDescent="0.3">
      <c r="A162"/>
      <c r="B162" s="137"/>
      <c r="C162" s="138"/>
      <c r="D162" s="142"/>
      <c r="E162" s="142"/>
      <c r="F162" s="150"/>
      <c r="G162" s="142"/>
      <c r="H162" s="127"/>
      <c r="I162" s="129"/>
      <c r="J162" s="2"/>
      <c r="K162" s="2"/>
      <c r="L162" s="2"/>
      <c r="M162" s="2"/>
      <c r="N162" s="127"/>
      <c r="O162" s="2"/>
      <c r="P162" s="2"/>
      <c r="Q162" s="142"/>
      <c r="R162" s="142"/>
      <c r="S162" s="64"/>
      <c r="T162" s="2"/>
      <c r="U162" s="2"/>
      <c r="V162" s="118"/>
      <c r="W162" s="100"/>
      <c r="X162" s="100"/>
      <c r="Y162" s="100"/>
      <c r="Z162" s="119"/>
      <c r="AA162" s="153"/>
      <c r="AB162" s="185"/>
      <c r="AC162" s="2"/>
      <c r="AD162" s="2"/>
      <c r="AE162" s="120" t="s">
        <v>2</v>
      </c>
      <c r="AF162" s="120" t="s">
        <v>29</v>
      </c>
      <c r="AG162" s="100">
        <v>49675</v>
      </c>
      <c r="AH162" s="121">
        <v>51836</v>
      </c>
      <c r="AI162" s="122">
        <v>72</v>
      </c>
      <c r="AJ162" s="123">
        <v>50131</v>
      </c>
      <c r="AK162" s="124">
        <v>56</v>
      </c>
      <c r="AL162" s="153">
        <v>1</v>
      </c>
      <c r="AM162" s="5">
        <v>143196.15190240834</v>
      </c>
      <c r="AN162" s="5">
        <v>1988.8354430890047</v>
      </c>
      <c r="AO162" s="5">
        <v>31821.367089424075</v>
      </c>
      <c r="AP162" s="5">
        <v>111374.78481298426</v>
      </c>
      <c r="AQ162" s="81"/>
      <c r="AR162" s="62"/>
      <c r="AS162" s="2"/>
      <c r="AT162" s="79"/>
      <c r="AU162" s="193"/>
      <c r="AV162" s="148"/>
      <c r="AW162" s="195"/>
      <c r="AX162" s="23"/>
      <c r="AY162" s="23"/>
      <c r="AZ162" s="23"/>
      <c r="BA162" s="23"/>
      <c r="BB162" s="23"/>
      <c r="BC162" s="193"/>
      <c r="BD162"/>
      <c r="BE162"/>
      <c r="BF162" s="178"/>
      <c r="BG162" s="178"/>
      <c r="BH162"/>
      <c r="BI162" s="65"/>
    </row>
    <row r="163" spans="1:61" s="101" customFormat="1" x14ac:dyDescent="0.3">
      <c r="A163"/>
      <c r="B163" s="137"/>
      <c r="C163" s="138"/>
      <c r="D163" s="142"/>
      <c r="E163" s="142"/>
      <c r="F163" s="150"/>
      <c r="G163" s="142"/>
      <c r="H163" s="127"/>
      <c r="I163" s="129"/>
      <c r="J163" s="2"/>
      <c r="K163" s="2"/>
      <c r="L163" s="2"/>
      <c r="M163" s="2"/>
      <c r="N163" s="127"/>
      <c r="O163" s="2"/>
      <c r="P163" s="2"/>
      <c r="Q163" s="142"/>
      <c r="R163" s="142"/>
      <c r="S163" s="64"/>
      <c r="T163" s="2"/>
      <c r="U163" s="2"/>
      <c r="V163" s="118"/>
      <c r="W163" s="100"/>
      <c r="X163" s="100"/>
      <c r="Y163" s="100"/>
      <c r="Z163" s="119"/>
      <c r="AA163" s="153"/>
      <c r="AB163" s="185"/>
      <c r="AC163" s="2"/>
      <c r="AD163" s="2"/>
      <c r="AE163" s="120" t="s">
        <v>2</v>
      </c>
      <c r="AF163" s="120" t="s">
        <v>29</v>
      </c>
      <c r="AG163" s="100">
        <v>49675</v>
      </c>
      <c r="AH163" s="121">
        <v>51836</v>
      </c>
      <c r="AI163" s="122">
        <v>72</v>
      </c>
      <c r="AJ163" s="123">
        <v>50161</v>
      </c>
      <c r="AK163" s="124">
        <v>55</v>
      </c>
      <c r="AL163" s="153">
        <v>1</v>
      </c>
      <c r="AM163" s="5">
        <v>143196.15190240834</v>
      </c>
      <c r="AN163" s="5">
        <v>1988.8354430890047</v>
      </c>
      <c r="AO163" s="5">
        <v>33810.202532513082</v>
      </c>
      <c r="AP163" s="5">
        <v>109385.94936989526</v>
      </c>
      <c r="AQ163" s="81"/>
      <c r="AR163" s="62"/>
      <c r="AS163" s="2"/>
      <c r="AT163" s="79"/>
      <c r="AU163" s="193"/>
      <c r="AV163" s="148"/>
      <c r="AW163" s="195"/>
      <c r="AX163" s="23"/>
      <c r="AY163" s="23"/>
      <c r="AZ163" s="23"/>
      <c r="BA163" s="23"/>
      <c r="BB163" s="23"/>
      <c r="BC163" s="193"/>
      <c r="BD163"/>
      <c r="BE163"/>
      <c r="BF163" s="178"/>
      <c r="BG163" s="178"/>
      <c r="BH163"/>
      <c r="BI163" s="65"/>
    </row>
    <row r="164" spans="1:61" s="101" customFormat="1" x14ac:dyDescent="0.3">
      <c r="A164"/>
      <c r="B164" s="137"/>
      <c r="C164" s="138"/>
      <c r="D164" s="142"/>
      <c r="E164" s="142"/>
      <c r="F164" s="150"/>
      <c r="G164" s="142"/>
      <c r="H164" s="127"/>
      <c r="I164" s="129"/>
      <c r="J164" s="2"/>
      <c r="K164" s="2"/>
      <c r="L164" s="2"/>
      <c r="M164" s="2"/>
      <c r="N164" s="127"/>
      <c r="O164" s="2"/>
      <c r="P164" s="2"/>
      <c r="Q164" s="142"/>
      <c r="R164" s="142"/>
      <c r="S164" s="64"/>
      <c r="T164" s="2"/>
      <c r="U164" s="2"/>
      <c r="V164" s="118"/>
      <c r="W164" s="100"/>
      <c r="X164" s="100"/>
      <c r="Y164" s="100"/>
      <c r="Z164" s="119"/>
      <c r="AA164" s="153"/>
      <c r="AB164" s="185"/>
      <c r="AC164" s="2"/>
      <c r="AD164" s="2"/>
      <c r="AE164" s="120" t="s">
        <v>2</v>
      </c>
      <c r="AF164" s="120" t="s">
        <v>29</v>
      </c>
      <c r="AG164" s="100">
        <v>49675</v>
      </c>
      <c r="AH164" s="121">
        <v>51836</v>
      </c>
      <c r="AI164" s="122">
        <v>72</v>
      </c>
      <c r="AJ164" s="123">
        <v>50192</v>
      </c>
      <c r="AK164" s="124">
        <v>54</v>
      </c>
      <c r="AL164" s="153">
        <v>1</v>
      </c>
      <c r="AM164" s="5">
        <v>143196.15190240834</v>
      </c>
      <c r="AN164" s="5">
        <v>1988.8354430890047</v>
      </c>
      <c r="AO164" s="5">
        <v>35799.037975602085</v>
      </c>
      <c r="AP164" s="5">
        <v>107397.11392680625</v>
      </c>
      <c r="AQ164" s="81"/>
      <c r="AR164" s="62"/>
      <c r="AS164" s="2"/>
      <c r="AT164" s="79"/>
      <c r="AU164" s="193"/>
      <c r="AV164" s="148"/>
      <c r="AW164" s="195"/>
      <c r="AX164" s="23"/>
      <c r="AY164" s="23"/>
      <c r="AZ164" s="23"/>
      <c r="BA164" s="23"/>
      <c r="BB164" s="23"/>
      <c r="BC164" s="193"/>
      <c r="BD164"/>
      <c r="BE164"/>
      <c r="BF164" s="178"/>
      <c r="BG164" s="178"/>
      <c r="BH164"/>
      <c r="BI164" s="65"/>
    </row>
    <row r="165" spans="1:61" s="101" customFormat="1" x14ac:dyDescent="0.3">
      <c r="A165"/>
      <c r="B165" s="137"/>
      <c r="C165" s="138"/>
      <c r="D165" s="142"/>
      <c r="E165" s="142"/>
      <c r="F165" s="150"/>
      <c r="G165" s="142"/>
      <c r="H165" s="127"/>
      <c r="I165" s="129"/>
      <c r="J165" s="2"/>
      <c r="K165" s="2"/>
      <c r="L165" s="2"/>
      <c r="M165" s="2"/>
      <c r="N165" s="127"/>
      <c r="O165" s="2"/>
      <c r="P165" s="2"/>
      <c r="Q165" s="142"/>
      <c r="R165" s="142"/>
      <c r="S165" s="64"/>
      <c r="T165" s="2"/>
      <c r="U165" s="2"/>
      <c r="V165" s="118"/>
      <c r="W165" s="100"/>
      <c r="X165" s="100"/>
      <c r="Y165" s="100"/>
      <c r="Z165" s="119"/>
      <c r="AA165" s="153"/>
      <c r="AB165" s="185"/>
      <c r="AC165" s="2"/>
      <c r="AD165" s="2"/>
      <c r="AE165" s="120" t="s">
        <v>2</v>
      </c>
      <c r="AF165" s="120" t="s">
        <v>29</v>
      </c>
      <c r="AG165" s="100">
        <v>49675</v>
      </c>
      <c r="AH165" s="121">
        <v>51836</v>
      </c>
      <c r="AI165" s="122">
        <v>72</v>
      </c>
      <c r="AJ165" s="123">
        <v>50222</v>
      </c>
      <c r="AK165" s="124">
        <v>53</v>
      </c>
      <c r="AL165" s="153">
        <v>1</v>
      </c>
      <c r="AM165" s="5">
        <v>143196.15190240834</v>
      </c>
      <c r="AN165" s="5">
        <v>1988.8354430890047</v>
      </c>
      <c r="AO165" s="5">
        <v>37787.873418691088</v>
      </c>
      <c r="AP165" s="5">
        <v>105408.27848371725</v>
      </c>
      <c r="AQ165" s="81"/>
      <c r="AR165" s="62"/>
      <c r="AS165" s="2"/>
      <c r="AT165" s="79"/>
      <c r="AU165" s="193"/>
      <c r="AV165" s="148"/>
      <c r="AW165" s="195"/>
      <c r="AX165" s="23"/>
      <c r="AY165" s="23"/>
      <c r="AZ165" s="23"/>
      <c r="BA165" s="23"/>
      <c r="BB165" s="23"/>
      <c r="BC165" s="193"/>
      <c r="BD165"/>
      <c r="BE165"/>
      <c r="BF165" s="178"/>
      <c r="BG165" s="178"/>
      <c r="BH165"/>
      <c r="BI165" s="65"/>
    </row>
    <row r="166" spans="1:61" s="101" customFormat="1" x14ac:dyDescent="0.3">
      <c r="A166"/>
      <c r="B166" s="137"/>
      <c r="C166" s="138"/>
      <c r="D166" s="142"/>
      <c r="E166" s="142"/>
      <c r="F166" s="150"/>
      <c r="G166" s="142"/>
      <c r="H166" s="127"/>
      <c r="I166" s="129"/>
      <c r="J166" s="2"/>
      <c r="K166" s="2"/>
      <c r="L166" s="2"/>
      <c r="M166" s="2"/>
      <c r="N166" s="127"/>
      <c r="O166" s="2"/>
      <c r="P166" s="2"/>
      <c r="Q166" s="142"/>
      <c r="R166" s="142"/>
      <c r="S166" s="64"/>
      <c r="T166" s="2"/>
      <c r="U166" s="2"/>
      <c r="V166" s="118"/>
      <c r="W166" s="100"/>
      <c r="X166" s="100"/>
      <c r="Y166" s="100"/>
      <c r="Z166" s="119"/>
      <c r="AA166" s="153"/>
      <c r="AB166" s="185"/>
      <c r="AC166" s="2"/>
      <c r="AD166" s="2"/>
      <c r="AE166" s="120" t="s">
        <v>2</v>
      </c>
      <c r="AF166" s="120" t="s">
        <v>29</v>
      </c>
      <c r="AG166" s="100">
        <v>49675</v>
      </c>
      <c r="AH166" s="121">
        <v>51836</v>
      </c>
      <c r="AI166" s="122">
        <v>72</v>
      </c>
      <c r="AJ166" s="123">
        <v>50253</v>
      </c>
      <c r="AK166" s="124">
        <v>52</v>
      </c>
      <c r="AL166" s="153">
        <v>1</v>
      </c>
      <c r="AM166" s="5">
        <v>143196.15190240834</v>
      </c>
      <c r="AN166" s="5">
        <v>1988.8354430890047</v>
      </c>
      <c r="AO166" s="5">
        <v>39776.708861780091</v>
      </c>
      <c r="AP166" s="5">
        <v>103419.44304062825</v>
      </c>
      <c r="AQ166" s="81"/>
      <c r="AR166" s="62"/>
      <c r="AS166" s="2"/>
      <c r="AT166" s="79"/>
      <c r="AU166" s="193"/>
      <c r="AV166" s="148"/>
      <c r="AW166" s="195"/>
      <c r="AX166" s="23"/>
      <c r="AY166" s="23"/>
      <c r="AZ166" s="23"/>
      <c r="BA166" s="23"/>
      <c r="BB166" s="23"/>
      <c r="BC166" s="193"/>
      <c r="BD166"/>
      <c r="BE166"/>
      <c r="BF166" s="178"/>
      <c r="BG166" s="178"/>
      <c r="BH166"/>
      <c r="BI166" s="65"/>
    </row>
    <row r="167" spans="1:61" s="101" customFormat="1" x14ac:dyDescent="0.3">
      <c r="A167"/>
      <c r="B167" s="137"/>
      <c r="C167" s="138"/>
      <c r="D167" s="142"/>
      <c r="E167" s="142"/>
      <c r="F167" s="150"/>
      <c r="G167" s="142"/>
      <c r="H167" s="127"/>
      <c r="I167" s="129"/>
      <c r="J167" s="2"/>
      <c r="K167" s="2"/>
      <c r="L167" s="2"/>
      <c r="M167" s="2"/>
      <c r="N167" s="127"/>
      <c r="O167" s="2"/>
      <c r="P167" s="2"/>
      <c r="Q167" s="142"/>
      <c r="R167" s="142"/>
      <c r="S167" s="64"/>
      <c r="T167" s="2"/>
      <c r="U167" s="2"/>
      <c r="V167" s="118"/>
      <c r="W167" s="100"/>
      <c r="X167" s="100"/>
      <c r="Y167" s="100"/>
      <c r="Z167" s="119"/>
      <c r="AA167" s="153"/>
      <c r="AB167" s="185"/>
      <c r="AC167" s="2"/>
      <c r="AD167" s="2"/>
      <c r="AE167" s="120" t="s">
        <v>2</v>
      </c>
      <c r="AF167" s="120" t="s">
        <v>29</v>
      </c>
      <c r="AG167" s="100">
        <v>49675</v>
      </c>
      <c r="AH167" s="121">
        <v>51836</v>
      </c>
      <c r="AI167" s="122">
        <v>72</v>
      </c>
      <c r="AJ167" s="123">
        <v>50284</v>
      </c>
      <c r="AK167" s="124">
        <v>51</v>
      </c>
      <c r="AL167" s="153">
        <v>1</v>
      </c>
      <c r="AM167" s="5">
        <v>143196.15190240834</v>
      </c>
      <c r="AN167" s="5">
        <v>1988.8354430890047</v>
      </c>
      <c r="AO167" s="5">
        <v>41765.544304869101</v>
      </c>
      <c r="AP167" s="5">
        <v>101430.60759753923</v>
      </c>
      <c r="AQ167" s="81"/>
      <c r="AR167" s="62"/>
      <c r="AS167" s="2"/>
      <c r="AT167" s="79"/>
      <c r="AU167" s="193"/>
      <c r="AV167" s="148"/>
      <c r="AW167" s="195"/>
      <c r="AX167" s="23"/>
      <c r="AY167" s="23"/>
      <c r="AZ167" s="23"/>
      <c r="BA167" s="23"/>
      <c r="BB167" s="23"/>
      <c r="BC167" s="193"/>
      <c r="BD167"/>
      <c r="BE167"/>
      <c r="BF167" s="178"/>
      <c r="BG167" s="178"/>
      <c r="BH167"/>
      <c r="BI167" s="65"/>
    </row>
    <row r="168" spans="1:61" s="101" customFormat="1" x14ac:dyDescent="0.3">
      <c r="A168"/>
      <c r="B168" s="137"/>
      <c r="C168" s="138"/>
      <c r="D168" s="142"/>
      <c r="E168" s="142"/>
      <c r="F168" s="150"/>
      <c r="G168" s="142"/>
      <c r="H168" s="127"/>
      <c r="I168" s="129"/>
      <c r="J168" s="2"/>
      <c r="K168" s="2"/>
      <c r="L168" s="2"/>
      <c r="M168" s="2"/>
      <c r="N168" s="127"/>
      <c r="O168" s="2"/>
      <c r="P168" s="2"/>
      <c r="Q168" s="142"/>
      <c r="R168" s="142"/>
      <c r="S168" s="64"/>
      <c r="T168" s="2"/>
      <c r="U168" s="2"/>
      <c r="V168" s="118"/>
      <c r="W168" s="100"/>
      <c r="X168" s="100"/>
      <c r="Y168" s="100"/>
      <c r="Z168" s="119"/>
      <c r="AA168" s="153"/>
      <c r="AB168" s="185"/>
      <c r="AC168" s="2"/>
      <c r="AD168" s="2"/>
      <c r="AE168" s="120" t="s">
        <v>2</v>
      </c>
      <c r="AF168" s="120" t="s">
        <v>29</v>
      </c>
      <c r="AG168" s="100">
        <v>49675</v>
      </c>
      <c r="AH168" s="121">
        <v>51836</v>
      </c>
      <c r="AI168" s="122">
        <v>72</v>
      </c>
      <c r="AJ168" s="123">
        <v>50314</v>
      </c>
      <c r="AK168" s="124">
        <v>50</v>
      </c>
      <c r="AL168" s="153">
        <v>1</v>
      </c>
      <c r="AM168" s="5">
        <v>143196.15190240834</v>
      </c>
      <c r="AN168" s="5">
        <v>1988.8354430890047</v>
      </c>
      <c r="AO168" s="5">
        <v>43754.379747958104</v>
      </c>
      <c r="AP168" s="5">
        <v>99441.772154450242</v>
      </c>
      <c r="AQ168" s="81"/>
      <c r="AR168" s="62"/>
      <c r="AS168" s="2"/>
      <c r="AT168" s="79"/>
      <c r="AU168" s="193"/>
      <c r="AV168" s="148"/>
      <c r="AW168" s="195"/>
      <c r="AX168" s="23"/>
      <c r="AY168" s="23"/>
      <c r="AZ168" s="23"/>
      <c r="BA168" s="23"/>
      <c r="BB168" s="23"/>
      <c r="BC168" s="193"/>
      <c r="BD168"/>
      <c r="BE168"/>
      <c r="BF168" s="178"/>
      <c r="BG168" s="178"/>
      <c r="BH168"/>
      <c r="BI168" s="65"/>
    </row>
    <row r="169" spans="1:61" s="101" customFormat="1" x14ac:dyDescent="0.3">
      <c r="A169"/>
      <c r="B169" s="137"/>
      <c r="C169" s="138"/>
      <c r="D169" s="142"/>
      <c r="E169" s="142"/>
      <c r="F169" s="150"/>
      <c r="G169" s="142"/>
      <c r="H169" s="127"/>
      <c r="I169" s="129"/>
      <c r="J169" s="2"/>
      <c r="K169" s="2"/>
      <c r="L169" s="2"/>
      <c r="M169" s="2"/>
      <c r="N169" s="127"/>
      <c r="O169" s="2"/>
      <c r="P169" s="2"/>
      <c r="Q169" s="142"/>
      <c r="R169" s="142"/>
      <c r="S169" s="64"/>
      <c r="T169" s="2"/>
      <c r="U169" s="2"/>
      <c r="V169" s="118"/>
      <c r="W169" s="100"/>
      <c r="X169" s="100"/>
      <c r="Y169" s="100"/>
      <c r="Z169" s="119"/>
      <c r="AA169" s="153"/>
      <c r="AB169" s="185"/>
      <c r="AC169" s="2"/>
      <c r="AD169" s="2"/>
      <c r="AE169" s="120" t="s">
        <v>2</v>
      </c>
      <c r="AF169" s="120" t="s">
        <v>29</v>
      </c>
      <c r="AG169" s="100">
        <v>49675</v>
      </c>
      <c r="AH169" s="121">
        <v>51836</v>
      </c>
      <c r="AI169" s="122">
        <v>72</v>
      </c>
      <c r="AJ169" s="123">
        <v>50345</v>
      </c>
      <c r="AK169" s="124">
        <v>49</v>
      </c>
      <c r="AL169" s="153">
        <v>1</v>
      </c>
      <c r="AM169" s="5">
        <v>143196.15190240834</v>
      </c>
      <c r="AN169" s="5">
        <v>1988.8354430890047</v>
      </c>
      <c r="AO169" s="5">
        <v>45743.215191047108</v>
      </c>
      <c r="AP169" s="5">
        <v>97452.936711361224</v>
      </c>
      <c r="AQ169" s="81"/>
      <c r="AR169" s="62"/>
      <c r="AS169" s="2"/>
      <c r="AT169" s="79"/>
      <c r="AU169" s="193"/>
      <c r="AV169" s="148"/>
      <c r="AW169" s="195"/>
      <c r="AX169" s="23"/>
      <c r="AY169" s="23"/>
      <c r="AZ169" s="23"/>
      <c r="BA169" s="23"/>
      <c r="BB169" s="23"/>
      <c r="BC169" s="193"/>
      <c r="BD169"/>
      <c r="BE169"/>
      <c r="BF169" s="178"/>
      <c r="BG169" s="178"/>
      <c r="BH169"/>
      <c r="BI169" s="65"/>
    </row>
    <row r="170" spans="1:61" s="101" customFormat="1" x14ac:dyDescent="0.3">
      <c r="A170"/>
      <c r="B170" s="137"/>
      <c r="C170" s="138"/>
      <c r="D170" s="142"/>
      <c r="E170" s="142"/>
      <c r="F170" s="150"/>
      <c r="G170" s="142"/>
      <c r="H170" s="127"/>
      <c r="I170" s="129"/>
      <c r="J170" s="2"/>
      <c r="K170" s="2"/>
      <c r="L170" s="2"/>
      <c r="M170" s="2"/>
      <c r="N170" s="127"/>
      <c r="O170" s="2"/>
      <c r="P170" s="2"/>
      <c r="Q170" s="142"/>
      <c r="R170" s="142"/>
      <c r="S170" s="64"/>
      <c r="T170" s="2"/>
      <c r="U170" s="2"/>
      <c r="V170" s="118"/>
      <c r="W170" s="100"/>
      <c r="X170" s="100"/>
      <c r="Y170" s="100"/>
      <c r="Z170" s="119"/>
      <c r="AA170" s="153"/>
      <c r="AB170" s="185"/>
      <c r="AC170" s="2"/>
      <c r="AD170" s="2"/>
      <c r="AE170" s="120" t="s">
        <v>2</v>
      </c>
      <c r="AF170" s="120" t="s">
        <v>29</v>
      </c>
      <c r="AG170" s="100">
        <v>49675</v>
      </c>
      <c r="AH170" s="121">
        <v>51836</v>
      </c>
      <c r="AI170" s="122">
        <v>72</v>
      </c>
      <c r="AJ170" s="123">
        <v>50375</v>
      </c>
      <c r="AK170" s="124">
        <v>48</v>
      </c>
      <c r="AL170" s="153">
        <v>1</v>
      </c>
      <c r="AM170" s="5">
        <v>143196.15190240834</v>
      </c>
      <c r="AN170" s="5">
        <v>1988.8354430890047</v>
      </c>
      <c r="AO170" s="5">
        <v>47732.050634136111</v>
      </c>
      <c r="AP170" s="5">
        <v>95464.101268272236</v>
      </c>
      <c r="AQ170" s="81"/>
      <c r="AR170" s="62"/>
      <c r="AS170" s="2"/>
      <c r="AT170" s="79"/>
      <c r="AU170" s="193"/>
      <c r="AV170" s="148"/>
      <c r="AW170" s="195"/>
      <c r="AX170" s="23"/>
      <c r="AY170" s="23"/>
      <c r="AZ170" s="23"/>
      <c r="BA170" s="23"/>
      <c r="BB170" s="23"/>
      <c r="BC170" s="193"/>
      <c r="BD170"/>
      <c r="BE170"/>
      <c r="BF170" s="178"/>
      <c r="BG170" s="178"/>
      <c r="BH170"/>
      <c r="BI170" s="65"/>
    </row>
    <row r="171" spans="1:61" s="101" customFormat="1" x14ac:dyDescent="0.3">
      <c r="A171"/>
      <c r="B171" s="137"/>
      <c r="C171" s="138"/>
      <c r="D171" s="142"/>
      <c r="E171" s="142"/>
      <c r="F171" s="150"/>
      <c r="G171" s="142"/>
      <c r="H171" s="127"/>
      <c r="I171" s="129"/>
      <c r="J171" s="2"/>
      <c r="K171" s="2"/>
      <c r="L171" s="2"/>
      <c r="M171" s="2"/>
      <c r="N171" s="127"/>
      <c r="O171" s="2"/>
      <c r="P171" s="2"/>
      <c r="Q171" s="142"/>
      <c r="R171" s="142"/>
      <c r="S171" s="64"/>
      <c r="T171" s="2"/>
      <c r="U171" s="2"/>
      <c r="V171" s="118"/>
      <c r="W171" s="100"/>
      <c r="X171" s="100"/>
      <c r="Y171" s="100"/>
      <c r="Z171" s="119"/>
      <c r="AA171" s="153"/>
      <c r="AB171" s="185"/>
      <c r="AC171" s="2"/>
      <c r="AD171" s="2"/>
      <c r="AE171" s="120" t="s">
        <v>2</v>
      </c>
      <c r="AF171" s="120" t="s">
        <v>29</v>
      </c>
      <c r="AG171" s="100">
        <v>49675</v>
      </c>
      <c r="AH171" s="121">
        <v>51836</v>
      </c>
      <c r="AI171" s="122">
        <v>72</v>
      </c>
      <c r="AJ171" s="123">
        <v>50406</v>
      </c>
      <c r="AK171" s="124">
        <v>47</v>
      </c>
      <c r="AL171" s="153">
        <v>1</v>
      </c>
      <c r="AM171" s="5">
        <v>143196.15190240834</v>
      </c>
      <c r="AN171" s="5">
        <v>1988.8354430890047</v>
      </c>
      <c r="AO171" s="5">
        <v>49720.886077225114</v>
      </c>
      <c r="AP171" s="5">
        <v>93475.265825183218</v>
      </c>
      <c r="AQ171" s="81"/>
      <c r="AR171" s="62"/>
      <c r="AS171" s="2"/>
      <c r="AT171" s="79"/>
      <c r="AU171" s="193"/>
      <c r="AV171" s="148"/>
      <c r="AW171" s="195"/>
      <c r="AX171" s="23"/>
      <c r="AY171" s="23"/>
      <c r="AZ171" s="23"/>
      <c r="BA171" s="23"/>
      <c r="BB171" s="23"/>
      <c r="BC171" s="193"/>
      <c r="BD171"/>
      <c r="BE171"/>
      <c r="BF171" s="178"/>
      <c r="BG171" s="178"/>
      <c r="BH171"/>
      <c r="BI171" s="65"/>
    </row>
    <row r="172" spans="1:61" s="101" customFormat="1" x14ac:dyDescent="0.3">
      <c r="A172"/>
      <c r="B172" s="137"/>
      <c r="C172" s="138"/>
      <c r="D172" s="142"/>
      <c r="E172" s="142"/>
      <c r="F172" s="150"/>
      <c r="G172" s="142"/>
      <c r="H172" s="127"/>
      <c r="I172" s="129"/>
      <c r="J172" s="2"/>
      <c r="K172" s="2"/>
      <c r="L172" s="2"/>
      <c r="M172" s="2"/>
      <c r="N172" s="127"/>
      <c r="O172" s="2"/>
      <c r="P172" s="2"/>
      <c r="Q172" s="142"/>
      <c r="R172" s="142"/>
      <c r="S172" s="64"/>
      <c r="T172" s="2"/>
      <c r="U172" s="2"/>
      <c r="V172" s="118"/>
      <c r="W172" s="100"/>
      <c r="X172" s="100"/>
      <c r="Y172" s="100"/>
      <c r="Z172" s="119"/>
      <c r="AA172" s="153"/>
      <c r="AB172" s="185"/>
      <c r="AC172" s="2"/>
      <c r="AD172" s="2"/>
      <c r="AE172" s="120" t="s">
        <v>2</v>
      </c>
      <c r="AF172" s="120" t="s">
        <v>29</v>
      </c>
      <c r="AG172" s="100">
        <v>49675</v>
      </c>
      <c r="AH172" s="121">
        <v>51836</v>
      </c>
      <c r="AI172" s="122">
        <v>72</v>
      </c>
      <c r="AJ172" s="123">
        <v>50437</v>
      </c>
      <c r="AK172" s="124">
        <v>46</v>
      </c>
      <c r="AL172" s="153">
        <v>1</v>
      </c>
      <c r="AM172" s="5">
        <v>143196.15190240834</v>
      </c>
      <c r="AN172" s="5">
        <v>1988.8354430890047</v>
      </c>
      <c r="AO172" s="5">
        <v>51709.721520314124</v>
      </c>
      <c r="AP172" s="5">
        <v>91486.430382094215</v>
      </c>
      <c r="AQ172" s="81"/>
      <c r="AR172" s="62"/>
      <c r="AS172" s="2"/>
      <c r="AT172" s="79"/>
      <c r="AU172" s="193"/>
      <c r="AV172" s="148"/>
      <c r="AW172" s="195"/>
      <c r="AX172" s="23"/>
      <c r="AY172" s="23"/>
      <c r="AZ172" s="23"/>
      <c r="BA172" s="23"/>
      <c r="BB172" s="23"/>
      <c r="BC172" s="193"/>
      <c r="BD172"/>
      <c r="BE172"/>
      <c r="BF172" s="178"/>
      <c r="BG172" s="178"/>
      <c r="BH172"/>
      <c r="BI172" s="65"/>
    </row>
    <row r="173" spans="1:61" s="101" customFormat="1" x14ac:dyDescent="0.3">
      <c r="A173"/>
      <c r="B173" s="137"/>
      <c r="C173" s="138"/>
      <c r="D173" s="142"/>
      <c r="E173" s="142"/>
      <c r="F173" s="150"/>
      <c r="G173" s="142"/>
      <c r="H173" s="127"/>
      <c r="I173" s="129"/>
      <c r="J173" s="2"/>
      <c r="K173" s="2"/>
      <c r="L173" s="2"/>
      <c r="M173" s="2"/>
      <c r="N173" s="127"/>
      <c r="O173" s="2"/>
      <c r="P173" s="2"/>
      <c r="Q173" s="142"/>
      <c r="R173" s="142"/>
      <c r="S173" s="64"/>
      <c r="T173" s="2"/>
      <c r="U173" s="2"/>
      <c r="V173" s="118"/>
      <c r="W173" s="100"/>
      <c r="X173" s="100"/>
      <c r="Y173" s="100"/>
      <c r="Z173" s="119"/>
      <c r="AA173" s="153"/>
      <c r="AB173" s="185"/>
      <c r="AC173" s="2"/>
      <c r="AD173" s="2"/>
      <c r="AE173" s="120" t="s">
        <v>2</v>
      </c>
      <c r="AF173" s="120" t="s">
        <v>29</v>
      </c>
      <c r="AG173" s="100">
        <v>49675</v>
      </c>
      <c r="AH173" s="121">
        <v>51836</v>
      </c>
      <c r="AI173" s="122">
        <v>72</v>
      </c>
      <c r="AJ173" s="123">
        <v>50465</v>
      </c>
      <c r="AK173" s="124">
        <v>45</v>
      </c>
      <c r="AL173" s="153">
        <v>1</v>
      </c>
      <c r="AM173" s="5">
        <v>143196.15190240834</v>
      </c>
      <c r="AN173" s="5">
        <v>1988.8354430890047</v>
      </c>
      <c r="AO173" s="5">
        <v>53698.556963403127</v>
      </c>
      <c r="AP173" s="5">
        <v>89497.594939005212</v>
      </c>
      <c r="AQ173" s="81"/>
      <c r="AR173" s="62"/>
      <c r="AS173" s="2"/>
      <c r="AT173" s="79"/>
      <c r="AU173" s="193"/>
      <c r="AV173" s="148"/>
      <c r="AW173" s="195"/>
      <c r="AX173" s="23"/>
      <c r="AY173" s="23"/>
      <c r="AZ173" s="23"/>
      <c r="BA173" s="23"/>
      <c r="BB173" s="23"/>
      <c r="BC173" s="193"/>
      <c r="BD173"/>
      <c r="BE173"/>
      <c r="BF173" s="178"/>
      <c r="BG173" s="178"/>
      <c r="BH173"/>
      <c r="BI173" s="65"/>
    </row>
    <row r="174" spans="1:61" s="101" customFormat="1" x14ac:dyDescent="0.3">
      <c r="A174"/>
      <c r="B174" s="137"/>
      <c r="C174" s="138"/>
      <c r="D174" s="142"/>
      <c r="E174" s="142"/>
      <c r="F174" s="150"/>
      <c r="G174" s="142"/>
      <c r="H174" s="127"/>
      <c r="I174" s="129"/>
      <c r="J174" s="2"/>
      <c r="K174" s="2"/>
      <c r="L174" s="2"/>
      <c r="M174" s="2"/>
      <c r="N174" s="127"/>
      <c r="O174" s="2"/>
      <c r="P174" s="2"/>
      <c r="Q174" s="142"/>
      <c r="R174" s="142"/>
      <c r="S174" s="64"/>
      <c r="T174" s="2"/>
      <c r="U174" s="2"/>
      <c r="V174" s="118"/>
      <c r="W174" s="100"/>
      <c r="X174" s="100"/>
      <c r="Y174" s="100"/>
      <c r="Z174" s="119"/>
      <c r="AA174" s="153"/>
      <c r="AB174" s="185"/>
      <c r="AC174" s="2"/>
      <c r="AD174" s="2"/>
      <c r="AE174" s="120" t="s">
        <v>2</v>
      </c>
      <c r="AF174" s="120" t="s">
        <v>29</v>
      </c>
      <c r="AG174" s="100">
        <v>49675</v>
      </c>
      <c r="AH174" s="121">
        <v>51836</v>
      </c>
      <c r="AI174" s="122">
        <v>72</v>
      </c>
      <c r="AJ174" s="123">
        <v>50496</v>
      </c>
      <c r="AK174" s="124">
        <v>44</v>
      </c>
      <c r="AL174" s="153">
        <v>1</v>
      </c>
      <c r="AM174" s="5">
        <v>143196.15190240834</v>
      </c>
      <c r="AN174" s="5">
        <v>1988.8354430890047</v>
      </c>
      <c r="AO174" s="5">
        <v>55687.39240649213</v>
      </c>
      <c r="AP174" s="5">
        <v>87508.759495916209</v>
      </c>
      <c r="AQ174" s="81"/>
      <c r="AR174" s="62"/>
      <c r="AS174" s="2"/>
      <c r="AT174" s="79"/>
      <c r="AU174" s="193"/>
      <c r="AV174" s="148"/>
      <c r="AW174" s="195"/>
      <c r="AX174" s="23"/>
      <c r="AY174" s="23"/>
      <c r="AZ174" s="23"/>
      <c r="BA174" s="23"/>
      <c r="BB174" s="23"/>
      <c r="BC174" s="193"/>
      <c r="BD174"/>
      <c r="BE174"/>
      <c r="BF174" s="178"/>
      <c r="BG174" s="178"/>
      <c r="BH174"/>
      <c r="BI174" s="65"/>
    </row>
    <row r="175" spans="1:61" s="101" customFormat="1" x14ac:dyDescent="0.3">
      <c r="A175"/>
      <c r="B175" s="137"/>
      <c r="C175" s="138"/>
      <c r="D175" s="142"/>
      <c r="E175" s="142"/>
      <c r="F175" s="150"/>
      <c r="G175" s="142"/>
      <c r="H175" s="127"/>
      <c r="I175" s="129"/>
      <c r="J175" s="2"/>
      <c r="K175" s="2"/>
      <c r="L175" s="2"/>
      <c r="M175" s="2"/>
      <c r="N175" s="127"/>
      <c r="O175" s="2"/>
      <c r="P175" s="2"/>
      <c r="Q175" s="142"/>
      <c r="R175" s="142"/>
      <c r="S175" s="64"/>
      <c r="T175" s="2"/>
      <c r="U175" s="2"/>
      <c r="V175" s="118"/>
      <c r="W175" s="100"/>
      <c r="X175" s="100"/>
      <c r="Y175" s="100"/>
      <c r="Z175" s="119"/>
      <c r="AA175" s="153"/>
      <c r="AB175" s="185"/>
      <c r="AC175" s="2"/>
      <c r="AD175" s="2"/>
      <c r="AE175" s="120" t="s">
        <v>2</v>
      </c>
      <c r="AF175" s="120" t="s">
        <v>29</v>
      </c>
      <c r="AG175" s="100">
        <v>49675</v>
      </c>
      <c r="AH175" s="121">
        <v>51836</v>
      </c>
      <c r="AI175" s="122">
        <v>72</v>
      </c>
      <c r="AJ175" s="123">
        <v>50526</v>
      </c>
      <c r="AK175" s="124">
        <v>43</v>
      </c>
      <c r="AL175" s="153">
        <v>1</v>
      </c>
      <c r="AM175" s="5">
        <v>143196.15190240834</v>
      </c>
      <c r="AN175" s="5">
        <v>1988.8354430890047</v>
      </c>
      <c r="AO175" s="5">
        <v>57676.227849581133</v>
      </c>
      <c r="AP175" s="5">
        <v>85519.924052827206</v>
      </c>
      <c r="AQ175" s="81"/>
      <c r="AR175" s="62"/>
      <c r="AS175" s="2"/>
      <c r="AT175" s="79"/>
      <c r="AU175" s="193"/>
      <c r="AV175" s="148"/>
      <c r="AW175" s="195"/>
      <c r="AX175" s="23"/>
      <c r="AY175" s="23"/>
      <c r="AZ175" s="23"/>
      <c r="BA175" s="23"/>
      <c r="BB175" s="23"/>
      <c r="BC175" s="193"/>
      <c r="BD175"/>
      <c r="BE175"/>
      <c r="BF175" s="178"/>
      <c r="BG175" s="178"/>
      <c r="BH175"/>
      <c r="BI175" s="65"/>
    </row>
    <row r="176" spans="1:61" s="101" customFormat="1" x14ac:dyDescent="0.3">
      <c r="A176"/>
      <c r="B176" s="137"/>
      <c r="C176" s="138"/>
      <c r="D176" s="142"/>
      <c r="E176" s="142"/>
      <c r="F176" s="150"/>
      <c r="G176" s="142"/>
      <c r="H176" s="127"/>
      <c r="I176" s="129"/>
      <c r="J176" s="2"/>
      <c r="K176" s="2"/>
      <c r="L176" s="2"/>
      <c r="M176" s="2"/>
      <c r="N176" s="127"/>
      <c r="O176" s="2"/>
      <c r="P176" s="2"/>
      <c r="Q176" s="142"/>
      <c r="R176" s="142"/>
      <c r="S176" s="64"/>
      <c r="T176" s="2"/>
      <c r="U176" s="2"/>
      <c r="V176" s="118"/>
      <c r="W176" s="100"/>
      <c r="X176" s="100"/>
      <c r="Y176" s="100"/>
      <c r="Z176" s="119"/>
      <c r="AA176" s="153"/>
      <c r="AB176" s="185"/>
      <c r="AC176" s="2"/>
      <c r="AD176" s="2"/>
      <c r="AE176" s="120" t="s">
        <v>2</v>
      </c>
      <c r="AF176" s="120" t="s">
        <v>29</v>
      </c>
      <c r="AG176" s="100">
        <v>49675</v>
      </c>
      <c r="AH176" s="121">
        <v>51836</v>
      </c>
      <c r="AI176" s="122">
        <v>72</v>
      </c>
      <c r="AJ176" s="123">
        <v>50557</v>
      </c>
      <c r="AK176" s="124">
        <v>42</v>
      </c>
      <c r="AL176" s="153">
        <v>1</v>
      </c>
      <c r="AM176" s="5">
        <v>143196.15190240834</v>
      </c>
      <c r="AN176" s="5">
        <v>1988.8354430890047</v>
      </c>
      <c r="AO176" s="5">
        <v>59665.063292670144</v>
      </c>
      <c r="AP176" s="5">
        <v>83531.088609738188</v>
      </c>
      <c r="AQ176" s="81"/>
      <c r="AR176" s="62"/>
      <c r="AS176" s="2"/>
      <c r="AT176" s="79"/>
      <c r="AU176" s="193"/>
      <c r="AV176" s="148"/>
      <c r="AW176" s="195"/>
      <c r="AX176" s="23"/>
      <c r="AY176" s="23"/>
      <c r="AZ176" s="23"/>
      <c r="BA176" s="23"/>
      <c r="BB176" s="23"/>
      <c r="BC176" s="193"/>
      <c r="BD176"/>
      <c r="BE176"/>
      <c r="BF176" s="178"/>
      <c r="BG176" s="178"/>
      <c r="BH176"/>
      <c r="BI176" s="65"/>
    </row>
    <row r="177" spans="1:61" s="101" customFormat="1" x14ac:dyDescent="0.3">
      <c r="A177"/>
      <c r="B177" s="137"/>
      <c r="C177" s="138"/>
      <c r="D177" s="142"/>
      <c r="E177" s="142"/>
      <c r="F177" s="150"/>
      <c r="G177" s="142"/>
      <c r="H177" s="127"/>
      <c r="I177" s="129"/>
      <c r="J177" s="2"/>
      <c r="K177" s="2"/>
      <c r="L177" s="2"/>
      <c r="M177" s="2"/>
      <c r="N177" s="127"/>
      <c r="O177" s="2"/>
      <c r="P177" s="2"/>
      <c r="Q177" s="142"/>
      <c r="R177" s="142"/>
      <c r="S177" s="64"/>
      <c r="T177" s="2"/>
      <c r="U177" s="2"/>
      <c r="V177" s="118"/>
      <c r="W177" s="100"/>
      <c r="X177" s="100"/>
      <c r="Y177" s="100"/>
      <c r="Z177" s="119"/>
      <c r="AA177" s="153"/>
      <c r="AB177" s="185"/>
      <c r="AC177" s="2"/>
      <c r="AD177" s="2"/>
      <c r="AE177" s="120" t="s">
        <v>2</v>
      </c>
      <c r="AF177" s="120" t="s">
        <v>29</v>
      </c>
      <c r="AG177" s="100">
        <v>49675</v>
      </c>
      <c r="AH177" s="121">
        <v>51836</v>
      </c>
      <c r="AI177" s="122">
        <v>72</v>
      </c>
      <c r="AJ177" s="123">
        <v>50587</v>
      </c>
      <c r="AK177" s="124">
        <v>41</v>
      </c>
      <c r="AL177" s="153">
        <v>1</v>
      </c>
      <c r="AM177" s="5">
        <v>143196.15190240834</v>
      </c>
      <c r="AN177" s="5">
        <v>1988.8354430890047</v>
      </c>
      <c r="AO177" s="5">
        <v>61653.898735759147</v>
      </c>
      <c r="AP177" s="5">
        <v>81542.2531666492</v>
      </c>
      <c r="AQ177" s="81"/>
      <c r="AR177" s="62"/>
      <c r="AS177" s="2"/>
      <c r="AT177" s="79"/>
      <c r="AU177" s="193"/>
      <c r="AV177" s="148"/>
      <c r="AW177" s="195"/>
      <c r="AX177" s="23"/>
      <c r="AY177" s="23"/>
      <c r="AZ177" s="23"/>
      <c r="BA177" s="23"/>
      <c r="BB177" s="23"/>
      <c r="BC177" s="193"/>
      <c r="BD177"/>
      <c r="BE177"/>
      <c r="BF177" s="178"/>
      <c r="BG177" s="178"/>
      <c r="BH177"/>
      <c r="BI177" s="65"/>
    </row>
    <row r="178" spans="1:61" s="101" customFormat="1" x14ac:dyDescent="0.3">
      <c r="A178"/>
      <c r="B178" s="137"/>
      <c r="C178" s="138"/>
      <c r="D178" s="142"/>
      <c r="E178" s="142"/>
      <c r="F178" s="150"/>
      <c r="G178" s="142"/>
      <c r="H178" s="127"/>
      <c r="I178" s="129"/>
      <c r="J178" s="2"/>
      <c r="K178" s="2"/>
      <c r="L178" s="2"/>
      <c r="M178" s="2"/>
      <c r="N178" s="127"/>
      <c r="O178" s="2"/>
      <c r="P178" s="2"/>
      <c r="Q178" s="142"/>
      <c r="R178" s="142"/>
      <c r="S178" s="64"/>
      <c r="T178" s="2"/>
      <c r="U178" s="2"/>
      <c r="V178" s="118"/>
      <c r="W178" s="100"/>
      <c r="X178" s="100"/>
      <c r="Y178" s="100"/>
      <c r="Z178" s="119"/>
      <c r="AA178" s="153"/>
      <c r="AB178" s="185"/>
      <c r="AC178" s="2"/>
      <c r="AD178" s="2"/>
      <c r="AE178" s="120" t="s">
        <v>2</v>
      </c>
      <c r="AF178" s="120" t="s">
        <v>29</v>
      </c>
      <c r="AG178" s="100">
        <v>49675</v>
      </c>
      <c r="AH178" s="121">
        <v>51836</v>
      </c>
      <c r="AI178" s="122">
        <v>72</v>
      </c>
      <c r="AJ178" s="123">
        <v>50618</v>
      </c>
      <c r="AK178" s="124">
        <v>40</v>
      </c>
      <c r="AL178" s="153">
        <v>1</v>
      </c>
      <c r="AM178" s="5">
        <v>143196.15190240834</v>
      </c>
      <c r="AN178" s="5">
        <v>1988.8354430890047</v>
      </c>
      <c r="AO178" s="5">
        <v>63642.73417884815</v>
      </c>
      <c r="AP178" s="5">
        <v>79553.417723560182</v>
      </c>
      <c r="AQ178" s="81"/>
      <c r="AR178" s="62"/>
      <c r="AS178" s="2"/>
      <c r="AT178" s="79"/>
      <c r="AU178" s="193"/>
      <c r="AV178" s="148"/>
      <c r="AW178" s="195"/>
      <c r="AX178" s="23"/>
      <c r="AY178" s="23"/>
      <c r="AZ178" s="23"/>
      <c r="BA178" s="23"/>
      <c r="BB178" s="23"/>
      <c r="BC178" s="193"/>
      <c r="BD178"/>
      <c r="BE178"/>
      <c r="BF178" s="178"/>
      <c r="BG178" s="178"/>
      <c r="BH178"/>
      <c r="BI178" s="65"/>
    </row>
    <row r="179" spans="1:61" s="101" customFormat="1" x14ac:dyDescent="0.3">
      <c r="A179"/>
      <c r="B179" s="137"/>
      <c r="C179" s="138"/>
      <c r="D179" s="142"/>
      <c r="E179" s="142"/>
      <c r="F179" s="150"/>
      <c r="G179" s="142"/>
      <c r="H179" s="127"/>
      <c r="I179" s="129"/>
      <c r="J179" s="2"/>
      <c r="K179" s="2"/>
      <c r="L179" s="2"/>
      <c r="M179" s="2"/>
      <c r="N179" s="127"/>
      <c r="O179" s="2"/>
      <c r="P179" s="2"/>
      <c r="Q179" s="142"/>
      <c r="R179" s="142"/>
      <c r="S179" s="64"/>
      <c r="T179" s="2"/>
      <c r="U179" s="2"/>
      <c r="V179" s="118"/>
      <c r="W179" s="100"/>
      <c r="X179" s="100"/>
      <c r="Y179" s="100"/>
      <c r="Z179" s="119"/>
      <c r="AA179" s="153"/>
      <c r="AB179" s="185"/>
      <c r="AC179" s="2"/>
      <c r="AD179" s="2"/>
      <c r="AE179" s="120" t="s">
        <v>2</v>
      </c>
      <c r="AF179" s="120" t="s">
        <v>29</v>
      </c>
      <c r="AG179" s="100">
        <v>49675</v>
      </c>
      <c r="AH179" s="121">
        <v>51836</v>
      </c>
      <c r="AI179" s="122">
        <v>72</v>
      </c>
      <c r="AJ179" s="123">
        <v>50649</v>
      </c>
      <c r="AK179" s="124">
        <v>39</v>
      </c>
      <c r="AL179" s="153">
        <v>1</v>
      </c>
      <c r="AM179" s="5">
        <v>143196.15190240834</v>
      </c>
      <c r="AN179" s="5">
        <v>1988.8354430890047</v>
      </c>
      <c r="AO179" s="5">
        <v>65631.56962193716</v>
      </c>
      <c r="AP179" s="5">
        <v>77564.582280471179</v>
      </c>
      <c r="AQ179" s="81"/>
      <c r="AR179" s="62"/>
      <c r="AS179" s="2"/>
      <c r="AT179" s="79"/>
      <c r="AU179" s="193"/>
      <c r="AV179" s="148"/>
      <c r="AW179" s="195"/>
      <c r="AX179" s="23"/>
      <c r="AY179" s="23"/>
      <c r="AZ179" s="23"/>
      <c r="BA179" s="23"/>
      <c r="BB179" s="23"/>
      <c r="BC179" s="193"/>
      <c r="BD179"/>
      <c r="BE179"/>
      <c r="BF179" s="178"/>
      <c r="BG179" s="178"/>
      <c r="BH179"/>
      <c r="BI179" s="65"/>
    </row>
    <row r="180" spans="1:61" s="101" customFormat="1" x14ac:dyDescent="0.3">
      <c r="A180"/>
      <c r="B180" s="137"/>
      <c r="C180" s="138"/>
      <c r="D180" s="142"/>
      <c r="E180" s="142"/>
      <c r="F180" s="150"/>
      <c r="G180" s="142"/>
      <c r="H180" s="127"/>
      <c r="I180" s="129"/>
      <c r="J180" s="2"/>
      <c r="K180" s="2"/>
      <c r="L180" s="2"/>
      <c r="M180" s="2"/>
      <c r="N180" s="127"/>
      <c r="O180" s="2"/>
      <c r="P180" s="2"/>
      <c r="Q180" s="142"/>
      <c r="R180" s="142"/>
      <c r="S180" s="64"/>
      <c r="T180" s="2"/>
      <c r="U180" s="2"/>
      <c r="V180" s="118"/>
      <c r="W180" s="100"/>
      <c r="X180" s="100"/>
      <c r="Y180" s="100"/>
      <c r="Z180" s="119"/>
      <c r="AA180" s="153"/>
      <c r="AB180" s="185"/>
      <c r="AC180" s="2"/>
      <c r="AD180" s="2"/>
      <c r="AE180" s="120" t="s">
        <v>2</v>
      </c>
      <c r="AF180" s="120" t="s">
        <v>29</v>
      </c>
      <c r="AG180" s="100">
        <v>49675</v>
      </c>
      <c r="AH180" s="121">
        <v>51836</v>
      </c>
      <c r="AI180" s="122">
        <v>72</v>
      </c>
      <c r="AJ180" s="123">
        <v>50679</v>
      </c>
      <c r="AK180" s="124">
        <v>38</v>
      </c>
      <c r="AL180" s="153">
        <v>1</v>
      </c>
      <c r="AM180" s="5">
        <v>143196.15190240834</v>
      </c>
      <c r="AN180" s="5">
        <v>1988.8354430890047</v>
      </c>
      <c r="AO180" s="5">
        <v>67620.405065026163</v>
      </c>
      <c r="AP180" s="5">
        <v>75575.746837382176</v>
      </c>
      <c r="AQ180" s="81"/>
      <c r="AR180" s="62"/>
      <c r="AS180" s="2"/>
      <c r="AT180" s="79"/>
      <c r="AU180" s="193"/>
      <c r="AV180" s="148"/>
      <c r="AW180" s="195"/>
      <c r="AX180" s="23"/>
      <c r="AY180" s="23"/>
      <c r="AZ180" s="23"/>
      <c r="BA180" s="23"/>
      <c r="BB180" s="23"/>
      <c r="BC180" s="193"/>
      <c r="BD180"/>
      <c r="BE180"/>
      <c r="BF180" s="178"/>
      <c r="BG180" s="178"/>
      <c r="BH180"/>
      <c r="BI180" s="65"/>
    </row>
    <row r="181" spans="1:61" s="101" customFormat="1" x14ac:dyDescent="0.3">
      <c r="A181"/>
      <c r="B181" s="137"/>
      <c r="C181" s="138"/>
      <c r="D181" s="142"/>
      <c r="E181" s="142"/>
      <c r="F181" s="150"/>
      <c r="G181" s="142"/>
      <c r="H181" s="127"/>
      <c r="I181" s="129"/>
      <c r="J181" s="2"/>
      <c r="K181" s="2"/>
      <c r="L181" s="2"/>
      <c r="M181" s="2"/>
      <c r="N181" s="127"/>
      <c r="O181" s="2"/>
      <c r="P181" s="2"/>
      <c r="Q181" s="2"/>
      <c r="R181" s="2"/>
      <c r="S181" s="64"/>
      <c r="T181" s="2"/>
      <c r="U181" s="2"/>
      <c r="V181" s="118"/>
      <c r="W181" s="100"/>
      <c r="X181" s="100"/>
      <c r="Y181" s="100"/>
      <c r="Z181" s="119"/>
      <c r="AA181" s="153"/>
      <c r="AB181" s="185"/>
      <c r="AC181" s="2"/>
      <c r="AD181" s="2"/>
      <c r="AE181" s="120" t="s">
        <v>2</v>
      </c>
      <c r="AF181" s="120" t="s">
        <v>29</v>
      </c>
      <c r="AG181" s="100">
        <v>49675</v>
      </c>
      <c r="AH181" s="121">
        <v>51836</v>
      </c>
      <c r="AI181" s="122">
        <v>72</v>
      </c>
      <c r="AJ181" s="123">
        <v>50710</v>
      </c>
      <c r="AK181" s="124">
        <v>37</v>
      </c>
      <c r="AL181" s="153">
        <v>1</v>
      </c>
      <c r="AM181" s="5">
        <v>143196.15190240834</v>
      </c>
      <c r="AN181" s="5">
        <v>1988.8354430890047</v>
      </c>
      <c r="AO181" s="5">
        <v>69609.240508115166</v>
      </c>
      <c r="AP181" s="5">
        <v>73586.911394293173</v>
      </c>
      <c r="AQ181" s="81"/>
      <c r="AR181" s="62"/>
      <c r="AS181" s="2"/>
      <c r="AT181" s="79"/>
      <c r="AU181" s="193"/>
      <c r="AV181" s="148"/>
      <c r="AW181" s="195"/>
      <c r="AX181" s="23"/>
      <c r="AY181" s="23"/>
      <c r="AZ181" s="23"/>
      <c r="BA181" s="23"/>
      <c r="BB181" s="23"/>
      <c r="BC181" s="193"/>
      <c r="BD181"/>
      <c r="BE181"/>
      <c r="BF181" s="178"/>
      <c r="BG181" s="178"/>
      <c r="BH181"/>
      <c r="BI181" s="65"/>
    </row>
    <row r="182" spans="1:61" s="101" customFormat="1" x14ac:dyDescent="0.3">
      <c r="A182"/>
      <c r="B182" s="137"/>
      <c r="C182" s="138"/>
      <c r="D182" s="142"/>
      <c r="E182" s="142"/>
      <c r="F182" s="150"/>
      <c r="G182" s="142"/>
      <c r="H182" s="127"/>
      <c r="I182" s="129"/>
      <c r="J182" s="2"/>
      <c r="K182" s="2"/>
      <c r="L182" s="2"/>
      <c r="M182" s="2"/>
      <c r="N182" s="127"/>
      <c r="O182" s="2"/>
      <c r="P182" s="2"/>
      <c r="Q182" s="2"/>
      <c r="R182" s="2"/>
      <c r="S182" s="64"/>
      <c r="T182" s="2"/>
      <c r="U182" s="2"/>
      <c r="V182" s="118"/>
      <c r="W182" s="100"/>
      <c r="X182" s="100"/>
      <c r="Y182" s="100"/>
      <c r="Z182" s="119"/>
      <c r="AA182" s="153"/>
      <c r="AB182" s="185"/>
      <c r="AC182" s="2"/>
      <c r="AD182" s="2"/>
      <c r="AE182" s="120" t="s">
        <v>2</v>
      </c>
      <c r="AF182" s="120" t="s">
        <v>29</v>
      </c>
      <c r="AG182" s="100">
        <v>49675</v>
      </c>
      <c r="AH182" s="121">
        <v>51836</v>
      </c>
      <c r="AI182" s="122">
        <v>72</v>
      </c>
      <c r="AJ182" s="123">
        <v>50740</v>
      </c>
      <c r="AK182" s="124">
        <v>36</v>
      </c>
      <c r="AL182" s="153">
        <v>1</v>
      </c>
      <c r="AM182" s="5">
        <v>143196.15190240834</v>
      </c>
      <c r="AN182" s="5">
        <v>1988.8354430890047</v>
      </c>
      <c r="AO182" s="5">
        <v>71598.07595120417</v>
      </c>
      <c r="AP182" s="5">
        <v>71598.07595120417</v>
      </c>
      <c r="AQ182" s="81"/>
      <c r="AR182" s="62"/>
      <c r="AS182" s="2"/>
      <c r="AT182" s="79"/>
      <c r="AU182" s="193"/>
      <c r="AV182" s="148"/>
      <c r="AW182" s="195"/>
      <c r="AX182" s="23"/>
      <c r="AY182" s="23"/>
      <c r="AZ182" s="23"/>
      <c r="BA182" s="23"/>
      <c r="BB182" s="23"/>
      <c r="BC182" s="193"/>
      <c r="BD182"/>
      <c r="BE182"/>
      <c r="BF182" s="178"/>
      <c r="BG182" s="178"/>
      <c r="BH182"/>
      <c r="BI182" s="65"/>
    </row>
    <row r="183" spans="1:61" s="101" customFormat="1" x14ac:dyDescent="0.3">
      <c r="A183"/>
      <c r="B183" s="137"/>
      <c r="C183" s="138"/>
      <c r="D183" s="142"/>
      <c r="E183" s="142"/>
      <c r="F183" s="150"/>
      <c r="G183" s="142"/>
      <c r="H183" s="127"/>
      <c r="I183" s="129"/>
      <c r="J183" s="2"/>
      <c r="K183" s="2"/>
      <c r="L183" s="2"/>
      <c r="M183" s="2"/>
      <c r="N183" s="127"/>
      <c r="O183" s="2"/>
      <c r="P183" s="2"/>
      <c r="Q183" s="2"/>
      <c r="R183" s="2"/>
      <c r="S183" s="64"/>
      <c r="T183" s="2"/>
      <c r="U183" s="2"/>
      <c r="V183" s="118"/>
      <c r="W183" s="100"/>
      <c r="X183" s="100"/>
      <c r="Y183" s="100"/>
      <c r="Z183" s="119"/>
      <c r="AA183" s="153"/>
      <c r="AB183" s="185"/>
      <c r="AC183" s="2"/>
      <c r="AD183" s="2"/>
      <c r="AE183" s="120" t="s">
        <v>2</v>
      </c>
      <c r="AF183" s="120" t="s">
        <v>29</v>
      </c>
      <c r="AG183" s="100">
        <v>49675</v>
      </c>
      <c r="AH183" s="121">
        <v>51836</v>
      </c>
      <c r="AI183" s="122">
        <v>72</v>
      </c>
      <c r="AJ183" s="123">
        <v>50771</v>
      </c>
      <c r="AK183" s="124">
        <v>35</v>
      </c>
      <c r="AL183" s="153">
        <v>1</v>
      </c>
      <c r="AM183" s="5">
        <v>143196.15190240834</v>
      </c>
      <c r="AN183" s="5">
        <v>1988.8354430890047</v>
      </c>
      <c r="AO183" s="5">
        <v>73586.911394293173</v>
      </c>
      <c r="AP183" s="5">
        <v>69609.240508115166</v>
      </c>
      <c r="AQ183" s="81"/>
      <c r="AR183" s="62"/>
      <c r="AS183" s="2"/>
      <c r="AT183" s="79"/>
      <c r="AU183" s="193"/>
      <c r="AV183" s="148"/>
      <c r="AW183" s="195"/>
      <c r="AX183" s="23"/>
      <c r="AY183" s="23"/>
      <c r="AZ183" s="23"/>
      <c r="BA183" s="23"/>
      <c r="BB183" s="23"/>
      <c r="BC183" s="193"/>
      <c r="BD183"/>
      <c r="BE183"/>
      <c r="BF183" s="178"/>
      <c r="BG183" s="178"/>
      <c r="BH183"/>
      <c r="BI183" s="65"/>
    </row>
    <row r="184" spans="1:61" s="101" customFormat="1" x14ac:dyDescent="0.3">
      <c r="A184"/>
      <c r="B184" s="137"/>
      <c r="C184" s="138"/>
      <c r="D184" s="142"/>
      <c r="E184" s="142"/>
      <c r="F184" s="150"/>
      <c r="G184" s="142"/>
      <c r="H184" s="127"/>
      <c r="I184" s="129"/>
      <c r="J184" s="2"/>
      <c r="K184" s="2"/>
      <c r="L184" s="2"/>
      <c r="M184" s="2"/>
      <c r="N184" s="127"/>
      <c r="O184" s="2"/>
      <c r="P184" s="2"/>
      <c r="Q184" s="2"/>
      <c r="R184" s="2"/>
      <c r="S184" s="64"/>
      <c r="T184" s="2"/>
      <c r="U184" s="2"/>
      <c r="V184" s="118"/>
      <c r="W184" s="100"/>
      <c r="X184" s="100"/>
      <c r="Y184" s="100"/>
      <c r="Z184" s="119"/>
      <c r="AA184" s="153"/>
      <c r="AB184" s="185"/>
      <c r="AC184" s="2"/>
      <c r="AD184" s="2"/>
      <c r="AE184" s="120" t="s">
        <v>2</v>
      </c>
      <c r="AF184" s="120" t="s">
        <v>29</v>
      </c>
      <c r="AG184" s="100">
        <v>49675</v>
      </c>
      <c r="AH184" s="121">
        <v>51836</v>
      </c>
      <c r="AI184" s="122">
        <v>72</v>
      </c>
      <c r="AJ184" s="123">
        <v>50802</v>
      </c>
      <c r="AK184" s="124">
        <v>34</v>
      </c>
      <c r="AL184" s="153">
        <v>1</v>
      </c>
      <c r="AM184" s="5">
        <v>143196.15190240834</v>
      </c>
      <c r="AN184" s="5">
        <v>1988.8354430890047</v>
      </c>
      <c r="AO184" s="5">
        <v>75575.746837382176</v>
      </c>
      <c r="AP184" s="5">
        <v>67620.405065026163</v>
      </c>
      <c r="AQ184" s="81"/>
      <c r="AR184" s="62"/>
      <c r="AS184" s="2"/>
      <c r="AT184" s="79"/>
      <c r="AU184" s="193"/>
      <c r="AV184" s="148"/>
      <c r="AW184" s="195"/>
      <c r="AX184" s="23"/>
      <c r="AY184" s="23"/>
      <c r="AZ184" s="23"/>
      <c r="BA184" s="23"/>
      <c r="BB184" s="23"/>
      <c r="BC184" s="193"/>
      <c r="BD184"/>
      <c r="BE184"/>
      <c r="BF184" s="178"/>
      <c r="BG184" s="178"/>
      <c r="BH184"/>
      <c r="BI184" s="65"/>
    </row>
    <row r="185" spans="1:61" s="101" customFormat="1" x14ac:dyDescent="0.3">
      <c r="A185"/>
      <c r="B185" s="137"/>
      <c r="C185" s="138"/>
      <c r="D185" s="142"/>
      <c r="E185" s="142"/>
      <c r="F185" s="150"/>
      <c r="G185" s="142"/>
      <c r="H185" s="127"/>
      <c r="I185" s="129"/>
      <c r="J185" s="2"/>
      <c r="K185" s="2"/>
      <c r="L185" s="2"/>
      <c r="M185" s="2"/>
      <c r="N185" s="127"/>
      <c r="O185" s="2"/>
      <c r="P185" s="2"/>
      <c r="Q185" s="2"/>
      <c r="R185" s="2"/>
      <c r="S185" s="64"/>
      <c r="T185" s="2"/>
      <c r="U185" s="2"/>
      <c r="V185" s="118"/>
      <c r="W185" s="100"/>
      <c r="X185" s="100"/>
      <c r="Y185" s="100"/>
      <c r="Z185" s="119"/>
      <c r="AA185" s="153"/>
      <c r="AB185" s="185"/>
      <c r="AC185" s="2"/>
      <c r="AD185" s="2"/>
      <c r="AE185" s="120" t="s">
        <v>2</v>
      </c>
      <c r="AF185" s="120" t="s">
        <v>29</v>
      </c>
      <c r="AG185" s="100">
        <v>49675</v>
      </c>
      <c r="AH185" s="121">
        <v>51836</v>
      </c>
      <c r="AI185" s="122">
        <v>72</v>
      </c>
      <c r="AJ185" s="123">
        <v>50830</v>
      </c>
      <c r="AK185" s="124">
        <v>33</v>
      </c>
      <c r="AL185" s="153">
        <v>1</v>
      </c>
      <c r="AM185" s="5">
        <v>143196.15190240834</v>
      </c>
      <c r="AN185" s="5">
        <v>1988.8354430890047</v>
      </c>
      <c r="AO185" s="5">
        <v>77564.582280471179</v>
      </c>
      <c r="AP185" s="5">
        <v>65631.56962193716</v>
      </c>
      <c r="AQ185" s="81"/>
      <c r="AR185" s="62"/>
      <c r="AS185" s="2"/>
      <c r="AT185" s="79"/>
      <c r="AU185" s="193"/>
      <c r="AV185" s="148"/>
      <c r="AW185" s="195"/>
      <c r="AX185" s="23"/>
      <c r="AY185" s="23"/>
      <c r="AZ185" s="23"/>
      <c r="BA185" s="23"/>
      <c r="BB185" s="23"/>
      <c r="BC185" s="193"/>
      <c r="BD185"/>
      <c r="BE185"/>
      <c r="BF185" s="178"/>
      <c r="BG185" s="178"/>
      <c r="BH185"/>
      <c r="BI185" s="65"/>
    </row>
    <row r="186" spans="1:61" s="101" customFormat="1" x14ac:dyDescent="0.3">
      <c r="A186"/>
      <c r="B186" s="137"/>
      <c r="C186" s="138"/>
      <c r="D186" s="142"/>
      <c r="E186" s="142"/>
      <c r="F186" s="150"/>
      <c r="G186" s="142"/>
      <c r="H186" s="127"/>
      <c r="I186" s="129"/>
      <c r="J186" s="2"/>
      <c r="K186" s="2"/>
      <c r="L186" s="2"/>
      <c r="M186" s="2"/>
      <c r="N186" s="127"/>
      <c r="O186" s="2"/>
      <c r="P186" s="2"/>
      <c r="Q186" s="2"/>
      <c r="R186" s="2"/>
      <c r="S186" s="64"/>
      <c r="T186" s="2"/>
      <c r="U186" s="2"/>
      <c r="V186" s="118"/>
      <c r="W186" s="100"/>
      <c r="X186" s="100"/>
      <c r="Y186" s="100"/>
      <c r="Z186" s="119"/>
      <c r="AA186" s="153"/>
      <c r="AB186" s="185"/>
      <c r="AC186" s="2"/>
      <c r="AD186" s="2"/>
      <c r="AE186" s="120" t="s">
        <v>2</v>
      </c>
      <c r="AF186" s="120" t="s">
        <v>29</v>
      </c>
      <c r="AG186" s="100">
        <v>49675</v>
      </c>
      <c r="AH186" s="121">
        <v>51836</v>
      </c>
      <c r="AI186" s="122">
        <v>72</v>
      </c>
      <c r="AJ186" s="123">
        <v>50861</v>
      </c>
      <c r="AK186" s="124">
        <v>32</v>
      </c>
      <c r="AL186" s="153">
        <v>1</v>
      </c>
      <c r="AM186" s="5">
        <v>143196.15190240834</v>
      </c>
      <c r="AN186" s="5">
        <v>1988.8354430890047</v>
      </c>
      <c r="AO186" s="5">
        <v>79553.417723560182</v>
      </c>
      <c r="AP186" s="5">
        <v>63642.734178848157</v>
      </c>
      <c r="AQ186" s="81"/>
      <c r="AR186" s="62"/>
      <c r="AS186" s="2"/>
      <c r="AV186" s="179"/>
      <c r="AW186" s="179"/>
      <c r="AY186" s="63"/>
      <c r="BA186" s="100"/>
      <c r="BB186" s="79"/>
      <c r="BC186" s="193"/>
      <c r="BD186"/>
      <c r="BE186"/>
      <c r="BF186" s="178"/>
      <c r="BG186" s="178"/>
      <c r="BH186"/>
      <c r="BI186" s="65"/>
    </row>
    <row r="187" spans="1:61" s="101" customFormat="1" x14ac:dyDescent="0.3">
      <c r="A187"/>
      <c r="B187" s="137"/>
      <c r="C187" s="138"/>
      <c r="D187" s="142"/>
      <c r="E187" s="142"/>
      <c r="F187" s="150"/>
      <c r="G187" s="142"/>
      <c r="H187" s="127"/>
      <c r="I187" s="129"/>
      <c r="J187" s="2"/>
      <c r="K187" s="2"/>
      <c r="L187" s="2"/>
      <c r="M187" s="2"/>
      <c r="N187" s="127"/>
      <c r="O187" s="2"/>
      <c r="P187" s="2"/>
      <c r="Q187" s="2"/>
      <c r="R187" s="2"/>
      <c r="S187" s="64"/>
      <c r="T187" s="2"/>
      <c r="U187" s="2"/>
      <c r="V187" s="118"/>
      <c r="W187" s="100"/>
      <c r="X187" s="100"/>
      <c r="Y187" s="100"/>
      <c r="Z187" s="119"/>
      <c r="AA187" s="153"/>
      <c r="AB187" s="185"/>
      <c r="AC187" s="2"/>
      <c r="AD187" s="2"/>
      <c r="AE187" s="120" t="s">
        <v>2</v>
      </c>
      <c r="AF187" s="120" t="s">
        <v>29</v>
      </c>
      <c r="AG187" s="100">
        <v>49675</v>
      </c>
      <c r="AH187" s="121">
        <v>51836</v>
      </c>
      <c r="AI187" s="122">
        <v>72</v>
      </c>
      <c r="AJ187" s="123">
        <v>50891</v>
      </c>
      <c r="AK187" s="124">
        <v>31</v>
      </c>
      <c r="AL187" s="153">
        <v>1</v>
      </c>
      <c r="AM187" s="5">
        <v>143196.15190240834</v>
      </c>
      <c r="AN187" s="5">
        <v>1988.8354430890047</v>
      </c>
      <c r="AO187" s="5">
        <v>81542.253166649185</v>
      </c>
      <c r="AP187" s="5">
        <v>61653.898735759154</v>
      </c>
      <c r="AQ187" s="81"/>
      <c r="AR187" s="62"/>
      <c r="AS187" s="2"/>
      <c r="AV187" s="179"/>
      <c r="AW187" s="179"/>
      <c r="AY187" s="63"/>
      <c r="BA187" s="100"/>
      <c r="BB187" s="79"/>
      <c r="BC187" s="193"/>
      <c r="BD187"/>
      <c r="BE187"/>
      <c r="BF187" s="178"/>
      <c r="BG187" s="178"/>
      <c r="BH187"/>
      <c r="BI187" s="65"/>
    </row>
    <row r="188" spans="1:61" s="101" customFormat="1" x14ac:dyDescent="0.3">
      <c r="A188"/>
      <c r="B188" s="137"/>
      <c r="C188" s="138"/>
      <c r="D188" s="142"/>
      <c r="E188" s="142"/>
      <c r="F188" s="150"/>
      <c r="G188" s="142"/>
      <c r="H188" s="127"/>
      <c r="I188" s="129"/>
      <c r="J188" s="2"/>
      <c r="K188" s="2"/>
      <c r="L188" s="2"/>
      <c r="M188" s="2"/>
      <c r="N188" s="127"/>
      <c r="O188" s="2"/>
      <c r="P188" s="2"/>
      <c r="Q188" s="2"/>
      <c r="R188" s="2"/>
      <c r="S188" s="64"/>
      <c r="T188" s="2"/>
      <c r="U188" s="2"/>
      <c r="V188" s="118"/>
      <c r="W188" s="100"/>
      <c r="X188" s="100"/>
      <c r="Y188" s="100"/>
      <c r="Z188" s="119"/>
      <c r="AA188" s="153"/>
      <c r="AB188" s="185"/>
      <c r="AC188" s="2"/>
      <c r="AD188" s="2"/>
      <c r="AE188" s="120" t="s">
        <v>2</v>
      </c>
      <c r="AF188" s="120" t="s">
        <v>29</v>
      </c>
      <c r="AG188" s="100">
        <v>49675</v>
      </c>
      <c r="AH188" s="121">
        <v>51836</v>
      </c>
      <c r="AI188" s="122">
        <v>72</v>
      </c>
      <c r="AJ188" s="123">
        <v>50922</v>
      </c>
      <c r="AK188" s="124">
        <v>30</v>
      </c>
      <c r="AL188" s="153">
        <v>1</v>
      </c>
      <c r="AM188" s="5">
        <v>143196.15190240834</v>
      </c>
      <c r="AN188" s="5">
        <v>1988.8354430890047</v>
      </c>
      <c r="AO188" s="5">
        <v>83531.088609738203</v>
      </c>
      <c r="AP188" s="5">
        <v>59665.063292670136</v>
      </c>
      <c r="AQ188" s="81"/>
      <c r="AR188" s="62"/>
      <c r="AS188" s="2"/>
      <c r="AV188" s="179"/>
      <c r="AW188" s="179"/>
      <c r="AY188" s="63"/>
      <c r="BA188" s="100"/>
      <c r="BB188" s="79"/>
      <c r="BC188" s="193"/>
      <c r="BD188"/>
      <c r="BE188"/>
      <c r="BF188" s="178"/>
      <c r="BG188" s="178"/>
      <c r="BH188"/>
      <c r="BI188" s="65"/>
    </row>
    <row r="189" spans="1:61" s="101" customFormat="1" x14ac:dyDescent="0.3">
      <c r="A189"/>
      <c r="B189" s="137"/>
      <c r="C189" s="138"/>
      <c r="D189" s="142"/>
      <c r="E189" s="142"/>
      <c r="F189" s="150"/>
      <c r="G189" s="142"/>
      <c r="H189" s="127"/>
      <c r="I189" s="129"/>
      <c r="J189" s="2"/>
      <c r="K189" s="2"/>
      <c r="L189" s="2"/>
      <c r="M189" s="2"/>
      <c r="N189" s="127"/>
      <c r="O189" s="2"/>
      <c r="P189" s="2"/>
      <c r="Q189" s="2"/>
      <c r="R189" s="2"/>
      <c r="S189" s="64"/>
      <c r="T189" s="2"/>
      <c r="U189" s="2"/>
      <c r="V189" s="118"/>
      <c r="W189" s="100"/>
      <c r="X189" s="100"/>
      <c r="Y189" s="100"/>
      <c r="Z189" s="119"/>
      <c r="AA189" s="153"/>
      <c r="AB189" s="185"/>
      <c r="AC189" s="2"/>
      <c r="AD189" s="2"/>
      <c r="AE189" s="120" t="s">
        <v>2</v>
      </c>
      <c r="AF189" s="120" t="s">
        <v>29</v>
      </c>
      <c r="AG189" s="100">
        <v>49675</v>
      </c>
      <c r="AH189" s="121">
        <v>51836</v>
      </c>
      <c r="AI189" s="122">
        <v>72</v>
      </c>
      <c r="AJ189" s="123">
        <v>50952</v>
      </c>
      <c r="AK189" s="124">
        <v>29</v>
      </c>
      <c r="AL189" s="153">
        <v>1</v>
      </c>
      <c r="AM189" s="5">
        <v>143196.15190240834</v>
      </c>
      <c r="AN189" s="5">
        <v>1988.8354430890047</v>
      </c>
      <c r="AO189" s="5">
        <v>85519.924052827206</v>
      </c>
      <c r="AP189" s="5">
        <v>57676.227849581133</v>
      </c>
      <c r="AQ189" s="81"/>
      <c r="AR189" s="62"/>
      <c r="AS189" s="2"/>
      <c r="AV189" s="179"/>
      <c r="AW189" s="179"/>
      <c r="AY189" s="63"/>
      <c r="BA189" s="100"/>
      <c r="BB189" s="79"/>
      <c r="BC189" s="193"/>
      <c r="BD189"/>
      <c r="BE189"/>
      <c r="BF189" s="178"/>
      <c r="BG189" s="178"/>
      <c r="BH189"/>
      <c r="BI189" s="65"/>
    </row>
    <row r="190" spans="1:61" s="101" customFormat="1" x14ac:dyDescent="0.3">
      <c r="A190"/>
      <c r="B190" s="137"/>
      <c r="C190" s="138"/>
      <c r="D190" s="142"/>
      <c r="E190" s="142"/>
      <c r="F190" s="150"/>
      <c r="G190" s="142"/>
      <c r="H190" s="127"/>
      <c r="I190" s="129"/>
      <c r="J190" s="2"/>
      <c r="K190" s="2"/>
      <c r="L190" s="2"/>
      <c r="M190" s="2"/>
      <c r="N190" s="127"/>
      <c r="O190" s="2"/>
      <c r="P190" s="2"/>
      <c r="Q190" s="2"/>
      <c r="R190" s="2"/>
      <c r="S190" s="64"/>
      <c r="T190" s="2"/>
      <c r="U190" s="2"/>
      <c r="V190" s="118"/>
      <c r="W190" s="100"/>
      <c r="X190" s="100"/>
      <c r="Y190" s="100"/>
      <c r="Z190" s="119"/>
      <c r="AA190" s="153"/>
      <c r="AB190" s="185"/>
      <c r="AC190" s="2"/>
      <c r="AD190" s="2"/>
      <c r="AE190" s="120" t="s">
        <v>2</v>
      </c>
      <c r="AF190" s="120" t="s">
        <v>29</v>
      </c>
      <c r="AG190" s="100">
        <v>49675</v>
      </c>
      <c r="AH190" s="121">
        <v>51836</v>
      </c>
      <c r="AI190" s="122">
        <v>72</v>
      </c>
      <c r="AJ190" s="123">
        <v>50983</v>
      </c>
      <c r="AK190" s="124">
        <v>28</v>
      </c>
      <c r="AL190" s="153">
        <v>1</v>
      </c>
      <c r="AM190" s="5">
        <v>143196.15190240834</v>
      </c>
      <c r="AN190" s="5">
        <v>1988.8354430890047</v>
      </c>
      <c r="AO190" s="5">
        <v>87508.759495916209</v>
      </c>
      <c r="AP190" s="5">
        <v>55687.39240649213</v>
      </c>
      <c r="AQ190" s="81"/>
      <c r="AR190" s="62"/>
      <c r="AS190" s="2"/>
      <c r="AV190" s="179"/>
      <c r="AW190" s="179"/>
      <c r="AY190" s="63"/>
      <c r="BA190" s="100"/>
      <c r="BB190" s="79"/>
      <c r="BC190" s="193"/>
      <c r="BD190"/>
      <c r="BE190"/>
      <c r="BF190" s="178"/>
      <c r="BG190" s="178"/>
      <c r="BH190"/>
      <c r="BI190" s="65"/>
    </row>
    <row r="191" spans="1:61" s="101" customFormat="1" x14ac:dyDescent="0.3">
      <c r="A191"/>
      <c r="B191" s="137"/>
      <c r="C191" s="138"/>
      <c r="D191" s="142"/>
      <c r="E191" s="142"/>
      <c r="F191" s="150"/>
      <c r="G191" s="142"/>
      <c r="H191" s="127"/>
      <c r="I191" s="129"/>
      <c r="J191" s="2"/>
      <c r="K191" s="2"/>
      <c r="L191" s="2"/>
      <c r="M191" s="2"/>
      <c r="N191" s="127"/>
      <c r="O191" s="2"/>
      <c r="P191" s="2"/>
      <c r="Q191" s="2"/>
      <c r="R191" s="2"/>
      <c r="S191" s="64"/>
      <c r="T191" s="2"/>
      <c r="U191" s="2"/>
      <c r="V191" s="118"/>
      <c r="W191" s="100"/>
      <c r="X191" s="100"/>
      <c r="Y191" s="100"/>
      <c r="Z191" s="119"/>
      <c r="AA191" s="153"/>
      <c r="AB191" s="185"/>
      <c r="AC191" s="2"/>
      <c r="AD191" s="2"/>
      <c r="AE191" s="120" t="s">
        <v>2</v>
      </c>
      <c r="AF191" s="120" t="s">
        <v>29</v>
      </c>
      <c r="AG191" s="100">
        <v>49675</v>
      </c>
      <c r="AH191" s="121">
        <v>51836</v>
      </c>
      <c r="AI191" s="122">
        <v>72</v>
      </c>
      <c r="AJ191" s="123">
        <v>51014</v>
      </c>
      <c r="AK191" s="124">
        <v>27</v>
      </c>
      <c r="AL191" s="153">
        <v>1</v>
      </c>
      <c r="AM191" s="5">
        <v>143196.15190240834</v>
      </c>
      <c r="AN191" s="5">
        <v>1988.8354430890047</v>
      </c>
      <c r="AO191" s="5">
        <v>89497.594939005212</v>
      </c>
      <c r="AP191" s="5">
        <v>53698.556963403127</v>
      </c>
      <c r="AQ191" s="81"/>
      <c r="AR191" s="62"/>
      <c r="AS191" s="2"/>
      <c r="AV191" s="179"/>
      <c r="AW191" s="179"/>
      <c r="AY191" s="63"/>
      <c r="BA191" s="100"/>
      <c r="BB191" s="79"/>
      <c r="BC191" s="193"/>
      <c r="BD191"/>
      <c r="BE191"/>
      <c r="BF191" s="178"/>
      <c r="BG191" s="178"/>
      <c r="BH191"/>
      <c r="BI191" s="65"/>
    </row>
    <row r="192" spans="1:61" s="101" customFormat="1" x14ac:dyDescent="0.3">
      <c r="A192"/>
      <c r="B192" s="137"/>
      <c r="C192" s="138"/>
      <c r="D192" s="142"/>
      <c r="E192" s="142"/>
      <c r="F192" s="150"/>
      <c r="G192" s="142"/>
      <c r="H192" s="127"/>
      <c r="I192" s="129"/>
      <c r="J192" s="2"/>
      <c r="K192" s="2"/>
      <c r="L192" s="2"/>
      <c r="M192" s="2"/>
      <c r="N192" s="127"/>
      <c r="O192" s="2"/>
      <c r="P192" s="2"/>
      <c r="Q192" s="2"/>
      <c r="R192" s="2"/>
      <c r="S192" s="64"/>
      <c r="T192" s="2"/>
      <c r="U192" s="2"/>
      <c r="V192" s="118"/>
      <c r="W192" s="100"/>
      <c r="X192" s="100"/>
      <c r="Y192" s="100"/>
      <c r="Z192" s="119"/>
      <c r="AA192" s="153"/>
      <c r="AB192" s="185"/>
      <c r="AC192" s="2"/>
      <c r="AD192" s="2"/>
      <c r="AE192" s="120" t="s">
        <v>2</v>
      </c>
      <c r="AF192" s="120" t="s">
        <v>29</v>
      </c>
      <c r="AG192" s="100">
        <v>49675</v>
      </c>
      <c r="AH192" s="121">
        <v>51836</v>
      </c>
      <c r="AI192" s="122">
        <v>72</v>
      </c>
      <c r="AJ192" s="123">
        <v>51044</v>
      </c>
      <c r="AK192" s="124">
        <v>26</v>
      </c>
      <c r="AL192" s="153">
        <v>1</v>
      </c>
      <c r="AM192" s="5">
        <v>143196.15190240834</v>
      </c>
      <c r="AN192" s="5">
        <v>1988.8354430890047</v>
      </c>
      <c r="AO192" s="5">
        <v>91486.430382094215</v>
      </c>
      <c r="AP192" s="5">
        <v>51709.721520314124</v>
      </c>
      <c r="AQ192" s="81"/>
      <c r="AR192" s="62"/>
      <c r="AS192" s="2"/>
      <c r="AV192" s="179"/>
      <c r="AW192" s="179"/>
      <c r="AY192" s="63"/>
      <c r="BA192" s="100"/>
      <c r="BB192" s="79"/>
      <c r="BC192" s="193"/>
      <c r="BD192"/>
      <c r="BE192"/>
      <c r="BF192" s="178"/>
      <c r="BG192" s="178"/>
      <c r="BH192"/>
      <c r="BI192" s="65"/>
    </row>
    <row r="193" spans="1:61" s="101" customFormat="1" x14ac:dyDescent="0.3">
      <c r="A193"/>
      <c r="B193" s="137"/>
      <c r="C193" s="138"/>
      <c r="D193" s="142"/>
      <c r="E193" s="142"/>
      <c r="F193" s="150"/>
      <c r="G193" s="142"/>
      <c r="H193" s="127"/>
      <c r="I193" s="129"/>
      <c r="J193" s="2"/>
      <c r="K193" s="2"/>
      <c r="L193" s="2"/>
      <c r="M193" s="2"/>
      <c r="N193" s="127"/>
      <c r="O193" s="2"/>
      <c r="P193" s="2"/>
      <c r="Q193" s="2"/>
      <c r="R193" s="2"/>
      <c r="S193" s="64"/>
      <c r="T193" s="2"/>
      <c r="U193" s="2"/>
      <c r="V193" s="118"/>
      <c r="W193" s="100"/>
      <c r="X193" s="100"/>
      <c r="Y193" s="100"/>
      <c r="Z193" s="119"/>
      <c r="AA193" s="153"/>
      <c r="AB193" s="185"/>
      <c r="AC193" s="2"/>
      <c r="AD193" s="2"/>
      <c r="AE193" s="120" t="s">
        <v>2</v>
      </c>
      <c r="AF193" s="120" t="s">
        <v>29</v>
      </c>
      <c r="AG193" s="100">
        <v>49675</v>
      </c>
      <c r="AH193" s="121">
        <v>51836</v>
      </c>
      <c r="AI193" s="122">
        <v>72</v>
      </c>
      <c r="AJ193" s="123">
        <v>51075</v>
      </c>
      <c r="AK193" s="124">
        <v>25</v>
      </c>
      <c r="AL193" s="153">
        <v>1</v>
      </c>
      <c r="AM193" s="5">
        <v>143196.15190240834</v>
      </c>
      <c r="AN193" s="5">
        <v>1988.8354430890047</v>
      </c>
      <c r="AO193" s="5">
        <v>93475.265825183218</v>
      </c>
      <c r="AP193" s="5">
        <v>49720.886077225121</v>
      </c>
      <c r="AQ193" s="81"/>
      <c r="AR193" s="62"/>
      <c r="AS193" s="2"/>
      <c r="AV193" s="179"/>
      <c r="AW193" s="179"/>
      <c r="AY193" s="63"/>
      <c r="BA193" s="100"/>
      <c r="BB193" s="79"/>
      <c r="BC193" s="193"/>
      <c r="BD193"/>
      <c r="BE193"/>
      <c r="BF193" s="178"/>
      <c r="BG193" s="178"/>
      <c r="BH193"/>
      <c r="BI193" s="65"/>
    </row>
    <row r="194" spans="1:61" s="101" customFormat="1" x14ac:dyDescent="0.3">
      <c r="A194"/>
      <c r="B194" s="137"/>
      <c r="C194" s="138"/>
      <c r="D194" s="142"/>
      <c r="E194" s="142"/>
      <c r="F194" s="150"/>
      <c r="G194" s="142"/>
      <c r="H194" s="127"/>
      <c r="I194" s="129"/>
      <c r="J194" s="2"/>
      <c r="K194" s="2"/>
      <c r="L194" s="2"/>
      <c r="M194" s="2"/>
      <c r="N194" s="127"/>
      <c r="O194" s="2"/>
      <c r="P194" s="2"/>
      <c r="Q194" s="2"/>
      <c r="R194" s="2"/>
      <c r="S194" s="64"/>
      <c r="T194" s="2"/>
      <c r="U194" s="2"/>
      <c r="V194" s="118"/>
      <c r="W194" s="100"/>
      <c r="X194" s="100"/>
      <c r="Y194" s="100"/>
      <c r="Z194" s="119"/>
      <c r="AA194" s="153"/>
      <c r="AB194" s="185"/>
      <c r="AC194" s="2"/>
      <c r="AD194" s="2"/>
      <c r="AE194" s="120" t="s">
        <v>2</v>
      </c>
      <c r="AF194" s="120" t="s">
        <v>29</v>
      </c>
      <c r="AG194" s="100">
        <v>49675</v>
      </c>
      <c r="AH194" s="121">
        <v>51836</v>
      </c>
      <c r="AI194" s="122">
        <v>72</v>
      </c>
      <c r="AJ194" s="123">
        <v>51105</v>
      </c>
      <c r="AK194" s="124">
        <v>24</v>
      </c>
      <c r="AL194" s="153">
        <v>1</v>
      </c>
      <c r="AM194" s="5">
        <v>143196.15190240834</v>
      </c>
      <c r="AN194" s="5">
        <v>1988.8354430890047</v>
      </c>
      <c r="AO194" s="5">
        <v>95464.101268272221</v>
      </c>
      <c r="AP194" s="5">
        <v>47732.050634136118</v>
      </c>
      <c r="AQ194" s="81"/>
      <c r="AR194" s="62"/>
      <c r="AS194" s="2"/>
      <c r="AV194" s="179"/>
      <c r="AW194" s="179"/>
      <c r="AY194" s="63"/>
      <c r="BA194" s="100"/>
      <c r="BB194" s="79"/>
      <c r="BC194" s="193"/>
      <c r="BD194"/>
      <c r="BE194"/>
      <c r="BF194" s="178"/>
      <c r="BG194" s="178"/>
      <c r="BH194"/>
      <c r="BI194" s="65"/>
    </row>
    <row r="195" spans="1:61" s="101" customFormat="1" x14ac:dyDescent="0.3">
      <c r="A195"/>
      <c r="B195" s="137"/>
      <c r="C195" s="138"/>
      <c r="D195" s="142"/>
      <c r="E195" s="142"/>
      <c r="F195" s="150"/>
      <c r="G195" s="142"/>
      <c r="H195" s="127"/>
      <c r="I195" s="129"/>
      <c r="J195" s="2"/>
      <c r="K195" s="2"/>
      <c r="L195" s="2"/>
      <c r="M195" s="2"/>
      <c r="N195" s="127"/>
      <c r="O195" s="2"/>
      <c r="P195" s="2"/>
      <c r="Q195" s="2"/>
      <c r="R195" s="2"/>
      <c r="S195" s="64"/>
      <c r="T195" s="2"/>
      <c r="U195" s="2"/>
      <c r="V195" s="118"/>
      <c r="W195" s="100"/>
      <c r="X195" s="100"/>
      <c r="Y195" s="100"/>
      <c r="Z195" s="119"/>
      <c r="AA195" s="153"/>
      <c r="AB195" s="185"/>
      <c r="AC195" s="2"/>
      <c r="AD195" s="2"/>
      <c r="AE195" s="120" t="s">
        <v>2</v>
      </c>
      <c r="AF195" s="120" t="s">
        <v>29</v>
      </c>
      <c r="AG195" s="100">
        <v>49675</v>
      </c>
      <c r="AH195" s="121">
        <v>51836</v>
      </c>
      <c r="AI195" s="122">
        <v>72</v>
      </c>
      <c r="AJ195" s="123">
        <v>51136</v>
      </c>
      <c r="AK195" s="124">
        <v>23</v>
      </c>
      <c r="AL195" s="153">
        <v>1</v>
      </c>
      <c r="AM195" s="5">
        <v>143196.15190240834</v>
      </c>
      <c r="AN195" s="5">
        <v>1988.8354430890047</v>
      </c>
      <c r="AO195" s="5">
        <v>97452.936711361224</v>
      </c>
      <c r="AP195" s="5">
        <v>45743.215191047115</v>
      </c>
      <c r="AQ195" s="81"/>
      <c r="AR195" s="62"/>
      <c r="AS195" s="2"/>
      <c r="AV195" s="179"/>
      <c r="AW195" s="179"/>
      <c r="AY195" s="63"/>
      <c r="BA195" s="100"/>
      <c r="BB195" s="79"/>
      <c r="BC195" s="193"/>
      <c r="BD195"/>
      <c r="BE195"/>
      <c r="BF195" s="178"/>
      <c r="BG195" s="178"/>
      <c r="BH195"/>
      <c r="BI195" s="65"/>
    </row>
    <row r="196" spans="1:61" s="101" customFormat="1" x14ac:dyDescent="0.3">
      <c r="A196"/>
      <c r="B196" s="137"/>
      <c r="C196" s="138"/>
      <c r="D196" s="142"/>
      <c r="E196" s="142"/>
      <c r="F196" s="150"/>
      <c r="G196" s="142"/>
      <c r="H196" s="127"/>
      <c r="I196" s="129"/>
      <c r="J196" s="2"/>
      <c r="K196" s="2"/>
      <c r="L196" s="2"/>
      <c r="M196" s="2"/>
      <c r="N196" s="127"/>
      <c r="O196" s="2"/>
      <c r="P196" s="2"/>
      <c r="Q196" s="2"/>
      <c r="R196" s="2"/>
      <c r="S196" s="64"/>
      <c r="T196" s="2"/>
      <c r="U196" s="2"/>
      <c r="V196" s="118"/>
      <c r="W196" s="100"/>
      <c r="X196" s="100"/>
      <c r="Y196" s="100"/>
      <c r="Z196" s="119"/>
      <c r="AA196" s="153"/>
      <c r="AB196" s="185"/>
      <c r="AC196" s="2"/>
      <c r="AD196" s="2"/>
      <c r="AE196" s="120" t="s">
        <v>2</v>
      </c>
      <c r="AF196" s="120" t="s">
        <v>29</v>
      </c>
      <c r="AG196" s="100">
        <v>49675</v>
      </c>
      <c r="AH196" s="121">
        <v>51836</v>
      </c>
      <c r="AI196" s="122">
        <v>72</v>
      </c>
      <c r="AJ196" s="123">
        <v>51167</v>
      </c>
      <c r="AK196" s="124">
        <v>22</v>
      </c>
      <c r="AL196" s="153">
        <v>1</v>
      </c>
      <c r="AM196" s="5">
        <v>143196.15190240834</v>
      </c>
      <c r="AN196" s="5">
        <v>1988.8354430890047</v>
      </c>
      <c r="AO196" s="5">
        <v>99441.772154450227</v>
      </c>
      <c r="AP196" s="5">
        <v>43754.379747958112</v>
      </c>
      <c r="AQ196" s="81"/>
      <c r="AR196" s="62"/>
      <c r="AS196" s="2"/>
      <c r="AV196" s="179"/>
      <c r="AW196" s="179"/>
      <c r="AY196" s="63"/>
      <c r="BA196" s="100"/>
      <c r="BB196" s="79"/>
      <c r="BC196" s="193"/>
      <c r="BD196"/>
      <c r="BE196"/>
      <c r="BF196" s="178"/>
      <c r="BG196" s="178"/>
      <c r="BH196"/>
      <c r="BI196" s="65"/>
    </row>
    <row r="197" spans="1:61" s="101" customFormat="1" x14ac:dyDescent="0.3">
      <c r="A197"/>
      <c r="B197" s="137"/>
      <c r="C197" s="138"/>
      <c r="D197" s="142"/>
      <c r="E197" s="142"/>
      <c r="F197" s="150"/>
      <c r="G197" s="142"/>
      <c r="H197" s="127"/>
      <c r="I197" s="129"/>
      <c r="J197" s="2"/>
      <c r="K197" s="2"/>
      <c r="L197" s="2"/>
      <c r="M197" s="2"/>
      <c r="N197" s="127"/>
      <c r="O197" s="2"/>
      <c r="P197" s="2"/>
      <c r="Q197" s="2"/>
      <c r="R197" s="2"/>
      <c r="S197" s="64"/>
      <c r="T197" s="2"/>
      <c r="U197" s="2"/>
      <c r="V197" s="118"/>
      <c r="W197" s="100"/>
      <c r="X197" s="100"/>
      <c r="Y197" s="100"/>
      <c r="Z197" s="119"/>
      <c r="AA197" s="153"/>
      <c r="AB197" s="185"/>
      <c r="AC197" s="2"/>
      <c r="AD197" s="2"/>
      <c r="AE197" s="120" t="s">
        <v>2</v>
      </c>
      <c r="AF197" s="120" t="s">
        <v>29</v>
      </c>
      <c r="AG197" s="100">
        <v>49675</v>
      </c>
      <c r="AH197" s="121">
        <v>51836</v>
      </c>
      <c r="AI197" s="122">
        <v>72</v>
      </c>
      <c r="AJ197" s="123">
        <v>51196</v>
      </c>
      <c r="AK197" s="124">
        <v>21</v>
      </c>
      <c r="AL197" s="153">
        <v>1</v>
      </c>
      <c r="AM197" s="5">
        <v>143196.15190240834</v>
      </c>
      <c r="AN197" s="5">
        <v>1988.8354430890047</v>
      </c>
      <c r="AO197" s="5">
        <v>101430.60759753925</v>
      </c>
      <c r="AP197" s="5">
        <v>41765.544304869094</v>
      </c>
      <c r="AQ197" s="81"/>
      <c r="AR197" s="62"/>
      <c r="AS197" s="2"/>
      <c r="AV197" s="179"/>
      <c r="AW197" s="179"/>
      <c r="AY197" s="63"/>
      <c r="BA197" s="100"/>
      <c r="BB197" s="79"/>
      <c r="BC197" s="193"/>
      <c r="BD197"/>
      <c r="BE197"/>
      <c r="BF197" s="178"/>
      <c r="BG197" s="178"/>
      <c r="BH197"/>
      <c r="BI197" s="65"/>
    </row>
    <row r="198" spans="1:61" s="101" customFormat="1" x14ac:dyDescent="0.3">
      <c r="A198"/>
      <c r="B198" s="137"/>
      <c r="C198" s="138"/>
      <c r="D198" s="142"/>
      <c r="E198" s="142"/>
      <c r="F198" s="150"/>
      <c r="G198" s="142"/>
      <c r="H198" s="127"/>
      <c r="I198" s="129"/>
      <c r="J198" s="2"/>
      <c r="K198" s="2"/>
      <c r="L198" s="2"/>
      <c r="M198" s="2"/>
      <c r="N198" s="127"/>
      <c r="O198" s="2"/>
      <c r="P198" s="2"/>
      <c r="Q198" s="2"/>
      <c r="R198" s="2"/>
      <c r="S198" s="64"/>
      <c r="T198" s="2"/>
      <c r="U198" s="2"/>
      <c r="V198" s="118"/>
      <c r="W198" s="100"/>
      <c r="X198" s="100"/>
      <c r="Y198" s="100"/>
      <c r="Z198" s="119"/>
      <c r="AA198" s="153"/>
      <c r="AB198" s="185"/>
      <c r="AC198" s="2"/>
      <c r="AD198" s="2"/>
      <c r="AE198" s="120" t="s">
        <v>2</v>
      </c>
      <c r="AF198" s="120" t="s">
        <v>29</v>
      </c>
      <c r="AG198" s="100">
        <v>49675</v>
      </c>
      <c r="AH198" s="121">
        <v>51836</v>
      </c>
      <c r="AI198" s="122">
        <v>72</v>
      </c>
      <c r="AJ198" s="123">
        <v>51227</v>
      </c>
      <c r="AK198" s="124">
        <v>20</v>
      </c>
      <c r="AL198" s="153">
        <v>1</v>
      </c>
      <c r="AM198" s="5">
        <v>143196.15190240834</v>
      </c>
      <c r="AN198" s="5">
        <v>1988.8354430890047</v>
      </c>
      <c r="AO198" s="5">
        <v>103419.44304062825</v>
      </c>
      <c r="AP198" s="5">
        <v>39776.708861780091</v>
      </c>
      <c r="AQ198" s="81"/>
      <c r="AR198" s="62"/>
      <c r="AS198" s="2"/>
      <c r="AV198" s="179"/>
      <c r="AW198" s="179"/>
      <c r="AY198" s="63"/>
      <c r="BA198" s="100"/>
      <c r="BB198" s="79"/>
      <c r="BC198" s="193"/>
      <c r="BD198"/>
      <c r="BE198"/>
      <c r="BF198" s="178"/>
      <c r="BG198" s="178"/>
      <c r="BH198"/>
      <c r="BI198" s="65"/>
    </row>
    <row r="199" spans="1:61" s="101" customFormat="1" x14ac:dyDescent="0.3">
      <c r="A199"/>
      <c r="B199" s="137"/>
      <c r="C199" s="138"/>
      <c r="D199" s="142"/>
      <c r="E199" s="142"/>
      <c r="F199" s="150"/>
      <c r="G199" s="142"/>
      <c r="H199" s="127"/>
      <c r="I199" s="129"/>
      <c r="J199" s="2"/>
      <c r="K199" s="2"/>
      <c r="L199" s="2"/>
      <c r="M199" s="2"/>
      <c r="N199" s="127"/>
      <c r="O199" s="2"/>
      <c r="P199" s="2"/>
      <c r="Q199" s="2"/>
      <c r="R199" s="2"/>
      <c r="S199" s="64"/>
      <c r="T199" s="2"/>
      <c r="U199" s="2"/>
      <c r="V199" s="118"/>
      <c r="W199" s="100"/>
      <c r="X199" s="100"/>
      <c r="Y199" s="100"/>
      <c r="Z199" s="119"/>
      <c r="AA199" s="153"/>
      <c r="AB199" s="185"/>
      <c r="AC199" s="2"/>
      <c r="AD199" s="2"/>
      <c r="AE199" s="120" t="s">
        <v>2</v>
      </c>
      <c r="AF199" s="120" t="s">
        <v>29</v>
      </c>
      <c r="AG199" s="100">
        <v>49675</v>
      </c>
      <c r="AH199" s="121">
        <v>51836</v>
      </c>
      <c r="AI199" s="122">
        <v>72</v>
      </c>
      <c r="AJ199" s="123">
        <v>51257</v>
      </c>
      <c r="AK199" s="124">
        <v>19</v>
      </c>
      <c r="AL199" s="153">
        <v>1</v>
      </c>
      <c r="AM199" s="5">
        <v>143196.15190240834</v>
      </c>
      <c r="AN199" s="5">
        <v>1988.8354430890047</v>
      </c>
      <c r="AO199" s="5">
        <v>105408.27848371725</v>
      </c>
      <c r="AP199" s="5">
        <v>37787.873418691088</v>
      </c>
      <c r="AQ199" s="81"/>
      <c r="AR199" s="62"/>
      <c r="AS199" s="2"/>
      <c r="AV199" s="179"/>
      <c r="AW199" s="179"/>
      <c r="AY199" s="63"/>
      <c r="BA199" s="100"/>
      <c r="BB199" s="79"/>
      <c r="BC199" s="193"/>
      <c r="BD199"/>
      <c r="BE199"/>
      <c r="BF199" s="178"/>
      <c r="BG199" s="178"/>
      <c r="BH199"/>
      <c r="BI199" s="65"/>
    </row>
    <row r="200" spans="1:61" s="101" customFormat="1" x14ac:dyDescent="0.3">
      <c r="A200"/>
      <c r="B200" s="137"/>
      <c r="C200" s="138"/>
      <c r="D200" s="142"/>
      <c r="E200" s="142"/>
      <c r="F200" s="150"/>
      <c r="G200" s="142"/>
      <c r="H200" s="127"/>
      <c r="I200" s="129"/>
      <c r="J200" s="2"/>
      <c r="K200" s="2"/>
      <c r="L200" s="2"/>
      <c r="M200" s="2"/>
      <c r="N200" s="127"/>
      <c r="O200" s="2"/>
      <c r="P200" s="2"/>
      <c r="Q200" s="2"/>
      <c r="R200" s="2"/>
      <c r="S200" s="64"/>
      <c r="T200" s="2"/>
      <c r="U200" s="2"/>
      <c r="V200" s="118"/>
      <c r="W200" s="100"/>
      <c r="X200" s="100"/>
      <c r="Y200" s="100"/>
      <c r="Z200" s="119"/>
      <c r="AA200" s="153"/>
      <c r="AB200" s="185"/>
      <c r="AC200" s="2"/>
      <c r="AD200" s="2"/>
      <c r="AE200" s="120" t="s">
        <v>2</v>
      </c>
      <c r="AF200" s="120" t="s">
        <v>29</v>
      </c>
      <c r="AG200" s="100">
        <v>49675</v>
      </c>
      <c r="AH200" s="121">
        <v>51836</v>
      </c>
      <c r="AI200" s="122">
        <v>72</v>
      </c>
      <c r="AJ200" s="123">
        <v>51288</v>
      </c>
      <c r="AK200" s="124">
        <v>18</v>
      </c>
      <c r="AL200" s="153">
        <v>1</v>
      </c>
      <c r="AM200" s="5">
        <v>143196.15190240834</v>
      </c>
      <c r="AN200" s="5">
        <v>1988.8354430890047</v>
      </c>
      <c r="AO200" s="5">
        <v>107397.11392680625</v>
      </c>
      <c r="AP200" s="5">
        <v>35799.037975602085</v>
      </c>
      <c r="AQ200" s="81"/>
      <c r="AR200" s="62"/>
      <c r="AS200" s="2"/>
      <c r="AV200" s="179"/>
      <c r="AW200" s="179"/>
      <c r="AY200" s="63"/>
      <c r="BA200" s="100"/>
      <c r="BB200" s="79"/>
      <c r="BC200" s="193"/>
      <c r="BD200"/>
      <c r="BE200"/>
      <c r="BF200" s="178"/>
      <c r="BG200" s="178"/>
      <c r="BH200"/>
      <c r="BI200" s="65"/>
    </row>
    <row r="201" spans="1:61" s="101" customFormat="1" x14ac:dyDescent="0.3">
      <c r="A201"/>
      <c r="B201" s="137"/>
      <c r="C201" s="138"/>
      <c r="D201" s="142"/>
      <c r="E201" s="142"/>
      <c r="F201" s="150"/>
      <c r="G201" s="142"/>
      <c r="H201" s="127"/>
      <c r="I201" s="129"/>
      <c r="J201" s="2"/>
      <c r="K201" s="2"/>
      <c r="L201" s="2"/>
      <c r="M201" s="2"/>
      <c r="N201" s="127"/>
      <c r="O201" s="2"/>
      <c r="P201" s="2"/>
      <c r="Q201" s="2"/>
      <c r="R201" s="2"/>
      <c r="S201" s="64"/>
      <c r="T201" s="2"/>
      <c r="U201" s="2"/>
      <c r="V201" s="118"/>
      <c r="W201" s="100"/>
      <c r="X201" s="100"/>
      <c r="Y201" s="100"/>
      <c r="Z201" s="119"/>
      <c r="AA201" s="153"/>
      <c r="AB201" s="185"/>
      <c r="AC201" s="2"/>
      <c r="AD201" s="2"/>
      <c r="AE201" s="120" t="s">
        <v>2</v>
      </c>
      <c r="AF201" s="120" t="s">
        <v>29</v>
      </c>
      <c r="AG201" s="100">
        <v>49675</v>
      </c>
      <c r="AH201" s="121">
        <v>51836</v>
      </c>
      <c r="AI201" s="122">
        <v>72</v>
      </c>
      <c r="AJ201" s="123">
        <v>51318</v>
      </c>
      <c r="AK201" s="124">
        <v>17</v>
      </c>
      <c r="AL201" s="153">
        <v>1</v>
      </c>
      <c r="AM201" s="5">
        <v>143196.15190240834</v>
      </c>
      <c r="AN201" s="5">
        <v>1988.8354430890047</v>
      </c>
      <c r="AO201" s="5">
        <v>109385.94936989526</v>
      </c>
      <c r="AP201" s="5">
        <v>33810.202532513082</v>
      </c>
      <c r="AQ201" s="81"/>
      <c r="AR201" s="62"/>
      <c r="AS201" s="2"/>
      <c r="AV201" s="179"/>
      <c r="AW201" s="179"/>
      <c r="AY201" s="63"/>
      <c r="BA201" s="100"/>
      <c r="BB201" s="79"/>
      <c r="BC201" s="193"/>
      <c r="BD201"/>
      <c r="BE201"/>
      <c r="BF201" s="178"/>
      <c r="BG201" s="178"/>
      <c r="BH201"/>
      <c r="BI201" s="65"/>
    </row>
    <row r="202" spans="1:61" s="101" customFormat="1" x14ac:dyDescent="0.3">
      <c r="A202"/>
      <c r="B202" s="137"/>
      <c r="C202" s="138"/>
      <c r="D202" s="142"/>
      <c r="E202" s="142"/>
      <c r="F202" s="150"/>
      <c r="G202" s="142"/>
      <c r="H202" s="127"/>
      <c r="I202" s="129"/>
      <c r="J202" s="2"/>
      <c r="K202" s="2"/>
      <c r="L202" s="2"/>
      <c r="M202" s="2"/>
      <c r="N202" s="127"/>
      <c r="O202" s="2"/>
      <c r="P202" s="2"/>
      <c r="Q202" s="2"/>
      <c r="R202" s="2"/>
      <c r="S202" s="64"/>
      <c r="T202" s="2"/>
      <c r="U202" s="2"/>
      <c r="V202" s="118"/>
      <c r="W202" s="100"/>
      <c r="X202" s="100"/>
      <c r="Y202" s="100"/>
      <c r="Z202" s="119"/>
      <c r="AA202" s="153"/>
      <c r="AB202" s="185"/>
      <c r="AC202" s="2"/>
      <c r="AD202" s="2"/>
      <c r="AE202" s="120" t="s">
        <v>2</v>
      </c>
      <c r="AF202" s="120" t="s">
        <v>29</v>
      </c>
      <c r="AG202" s="100">
        <v>49675</v>
      </c>
      <c r="AH202" s="121">
        <v>51836</v>
      </c>
      <c r="AI202" s="122">
        <v>72</v>
      </c>
      <c r="AJ202" s="123">
        <v>51349</v>
      </c>
      <c r="AK202" s="124">
        <v>16</v>
      </c>
      <c r="AL202" s="153">
        <v>1</v>
      </c>
      <c r="AM202" s="5">
        <v>143196.15190240834</v>
      </c>
      <c r="AN202" s="5">
        <v>1988.8354430890047</v>
      </c>
      <c r="AO202" s="5">
        <v>111374.78481298426</v>
      </c>
      <c r="AP202" s="5">
        <v>31821.367089424079</v>
      </c>
      <c r="AQ202" s="81"/>
      <c r="AR202" s="62"/>
      <c r="AS202" s="2"/>
      <c r="AV202" s="179"/>
      <c r="AW202" s="179"/>
      <c r="AY202" s="63"/>
      <c r="BA202" s="100"/>
      <c r="BB202" s="79"/>
      <c r="BC202" s="193"/>
      <c r="BD202"/>
      <c r="BE202"/>
      <c r="BF202" s="178"/>
      <c r="BG202" s="178"/>
      <c r="BH202"/>
      <c r="BI202" s="65"/>
    </row>
    <row r="203" spans="1:61" s="101" customFormat="1" x14ac:dyDescent="0.3">
      <c r="A203"/>
      <c r="B203" s="137"/>
      <c r="C203" s="138"/>
      <c r="D203" s="142"/>
      <c r="E203" s="142"/>
      <c r="F203" s="150"/>
      <c r="G203" s="142"/>
      <c r="H203" s="127"/>
      <c r="I203" s="129"/>
      <c r="J203" s="2"/>
      <c r="K203" s="2"/>
      <c r="L203" s="2"/>
      <c r="M203" s="2"/>
      <c r="N203" s="127"/>
      <c r="O203" s="2"/>
      <c r="P203" s="2"/>
      <c r="Q203" s="2"/>
      <c r="R203" s="2"/>
      <c r="S203" s="64"/>
      <c r="T203" s="2"/>
      <c r="U203" s="2"/>
      <c r="V203" s="118"/>
      <c r="W203" s="100"/>
      <c r="X203" s="100"/>
      <c r="Y203" s="100"/>
      <c r="Z203" s="119"/>
      <c r="AA203" s="153"/>
      <c r="AB203" s="185"/>
      <c r="AC203" s="2"/>
      <c r="AD203" s="2"/>
      <c r="AE203" s="120" t="s">
        <v>2</v>
      </c>
      <c r="AF203" s="120" t="s">
        <v>29</v>
      </c>
      <c r="AG203" s="100">
        <v>49675</v>
      </c>
      <c r="AH203" s="121">
        <v>51836</v>
      </c>
      <c r="AI203" s="122">
        <v>72</v>
      </c>
      <c r="AJ203" s="123">
        <v>51380</v>
      </c>
      <c r="AK203" s="124">
        <v>15</v>
      </c>
      <c r="AL203" s="153">
        <v>1</v>
      </c>
      <c r="AM203" s="5">
        <v>143196.15190240834</v>
      </c>
      <c r="AN203" s="5">
        <v>1988.8354430890047</v>
      </c>
      <c r="AO203" s="5">
        <v>113363.62025607326</v>
      </c>
      <c r="AP203" s="5">
        <v>29832.531646335075</v>
      </c>
      <c r="AQ203" s="81"/>
      <c r="AR203" s="62"/>
      <c r="AS203" s="2"/>
      <c r="AV203" s="179"/>
      <c r="AW203" s="179"/>
      <c r="AY203" s="63"/>
      <c r="BA203" s="100"/>
      <c r="BB203" s="79"/>
      <c r="BC203" s="193"/>
      <c r="BD203"/>
      <c r="BE203"/>
      <c r="BF203" s="178"/>
      <c r="BG203" s="178"/>
      <c r="BH203"/>
      <c r="BI203" s="65"/>
    </row>
    <row r="204" spans="1:61" s="101" customFormat="1" x14ac:dyDescent="0.3">
      <c r="A204"/>
      <c r="B204" s="137"/>
      <c r="C204" s="138"/>
      <c r="D204" s="142"/>
      <c r="E204" s="142"/>
      <c r="F204" s="150"/>
      <c r="G204" s="142"/>
      <c r="H204" s="127"/>
      <c r="I204" s="129"/>
      <c r="J204" s="2"/>
      <c r="K204" s="2"/>
      <c r="L204" s="2"/>
      <c r="M204" s="2"/>
      <c r="N204" s="127"/>
      <c r="O204" s="2"/>
      <c r="P204" s="2"/>
      <c r="Q204" s="2"/>
      <c r="R204" s="2"/>
      <c r="S204" s="64"/>
      <c r="T204" s="2"/>
      <c r="U204" s="2"/>
      <c r="V204" s="118"/>
      <c r="W204" s="100"/>
      <c r="X204" s="100"/>
      <c r="Y204" s="100"/>
      <c r="Z204" s="119"/>
      <c r="AA204" s="153"/>
      <c r="AB204" s="185"/>
      <c r="AC204" s="2"/>
      <c r="AD204" s="2"/>
      <c r="AE204" s="120" t="s">
        <v>2</v>
      </c>
      <c r="AF204" s="120" t="s">
        <v>29</v>
      </c>
      <c r="AG204" s="100">
        <v>49675</v>
      </c>
      <c r="AH204" s="121">
        <v>51836</v>
      </c>
      <c r="AI204" s="122">
        <v>72</v>
      </c>
      <c r="AJ204" s="123">
        <v>51410</v>
      </c>
      <c r="AK204" s="124">
        <v>14</v>
      </c>
      <c r="AL204" s="153">
        <v>1</v>
      </c>
      <c r="AM204" s="5">
        <v>143196.15190240834</v>
      </c>
      <c r="AN204" s="5">
        <v>1988.8354430890047</v>
      </c>
      <c r="AO204" s="5">
        <v>115352.45569916227</v>
      </c>
      <c r="AP204" s="5">
        <v>27843.696203246072</v>
      </c>
      <c r="AQ204" s="81"/>
      <c r="AR204" s="62"/>
      <c r="AS204" s="2"/>
      <c r="AV204" s="179"/>
      <c r="AW204" s="179"/>
      <c r="AY204" s="63"/>
      <c r="BA204" s="100"/>
      <c r="BB204" s="79"/>
      <c r="BC204" s="193"/>
      <c r="BD204"/>
      <c r="BE204"/>
      <c r="BF204" s="178"/>
      <c r="BG204" s="178"/>
      <c r="BH204"/>
      <c r="BI204" s="65"/>
    </row>
    <row r="205" spans="1:61" s="101" customFormat="1" x14ac:dyDescent="0.3">
      <c r="A205"/>
      <c r="B205" s="137"/>
      <c r="C205" s="138"/>
      <c r="D205" s="142"/>
      <c r="E205" s="142"/>
      <c r="F205" s="150"/>
      <c r="G205" s="142"/>
      <c r="H205" s="127"/>
      <c r="I205" s="129"/>
      <c r="J205" s="2"/>
      <c r="K205" s="2"/>
      <c r="L205" s="2"/>
      <c r="M205" s="2"/>
      <c r="N205" s="127"/>
      <c r="O205" s="2"/>
      <c r="P205" s="2"/>
      <c r="Q205" s="2"/>
      <c r="R205" s="2"/>
      <c r="S205" s="64"/>
      <c r="T205" s="2"/>
      <c r="U205" s="2"/>
      <c r="V205" s="118"/>
      <c r="W205" s="100"/>
      <c r="X205" s="100"/>
      <c r="Y205" s="100"/>
      <c r="Z205" s="119"/>
      <c r="AA205" s="153"/>
      <c r="AB205" s="185"/>
      <c r="AC205" s="2"/>
      <c r="AD205" s="2"/>
      <c r="AE205" s="120" t="s">
        <v>2</v>
      </c>
      <c r="AF205" s="120" t="s">
        <v>29</v>
      </c>
      <c r="AG205" s="100">
        <v>49675</v>
      </c>
      <c r="AH205" s="121">
        <v>51836</v>
      </c>
      <c r="AI205" s="122">
        <v>72</v>
      </c>
      <c r="AJ205" s="123">
        <v>51441</v>
      </c>
      <c r="AK205" s="124">
        <v>13</v>
      </c>
      <c r="AL205" s="153">
        <v>1</v>
      </c>
      <c r="AM205" s="5">
        <v>143196.15190240834</v>
      </c>
      <c r="AN205" s="5">
        <v>1988.8354430890047</v>
      </c>
      <c r="AO205" s="5">
        <v>117341.29114225127</v>
      </c>
      <c r="AP205" s="5">
        <v>25854.860760157069</v>
      </c>
      <c r="AQ205" s="81"/>
      <c r="AR205" s="62"/>
      <c r="AS205" s="2"/>
      <c r="AV205" s="179"/>
      <c r="AW205" s="179"/>
      <c r="AY205" s="63"/>
      <c r="BA205" s="100"/>
      <c r="BB205" s="79"/>
      <c r="BC205" s="193"/>
      <c r="BD205"/>
      <c r="BE205"/>
      <c r="BF205" s="178"/>
      <c r="BG205" s="178"/>
      <c r="BH205"/>
      <c r="BI205" s="65"/>
    </row>
    <row r="206" spans="1:61" s="101" customFormat="1" x14ac:dyDescent="0.3">
      <c r="A206"/>
      <c r="B206" s="137"/>
      <c r="C206" s="138"/>
      <c r="D206" s="142"/>
      <c r="E206" s="142"/>
      <c r="F206" s="150"/>
      <c r="G206" s="142"/>
      <c r="H206" s="127"/>
      <c r="I206" s="129"/>
      <c r="J206" s="2"/>
      <c r="K206" s="2"/>
      <c r="L206" s="2"/>
      <c r="M206" s="2"/>
      <c r="N206" s="127"/>
      <c r="O206" s="2"/>
      <c r="P206" s="2"/>
      <c r="Q206" s="2"/>
      <c r="R206" s="2"/>
      <c r="S206" s="64"/>
      <c r="T206" s="2"/>
      <c r="U206" s="2"/>
      <c r="V206" s="118"/>
      <c r="W206" s="100"/>
      <c r="X206" s="100"/>
      <c r="Y206" s="100"/>
      <c r="Z206" s="119"/>
      <c r="AA206" s="153"/>
      <c r="AB206" s="185"/>
      <c r="AC206" s="2"/>
      <c r="AD206" s="2"/>
      <c r="AE206" s="120" t="s">
        <v>2</v>
      </c>
      <c r="AF206" s="120" t="s">
        <v>29</v>
      </c>
      <c r="AG206" s="100">
        <v>49675</v>
      </c>
      <c r="AH206" s="121">
        <v>51836</v>
      </c>
      <c r="AI206" s="122">
        <v>72</v>
      </c>
      <c r="AJ206" s="123">
        <v>51471</v>
      </c>
      <c r="AK206" s="124">
        <v>12</v>
      </c>
      <c r="AL206" s="153">
        <v>1</v>
      </c>
      <c r="AM206" s="5">
        <v>143196.15190240834</v>
      </c>
      <c r="AN206" s="5">
        <v>1988.8354430890047</v>
      </c>
      <c r="AO206" s="5">
        <v>119330.12658534029</v>
      </c>
      <c r="AP206" s="5">
        <v>23866.025317068052</v>
      </c>
      <c r="AQ206" s="81"/>
      <c r="AR206" s="62"/>
      <c r="AS206" s="2"/>
      <c r="AV206" s="179"/>
      <c r="AW206" s="179"/>
      <c r="AY206" s="63"/>
      <c r="BA206" s="100"/>
      <c r="BB206" s="79"/>
      <c r="BC206" s="193"/>
      <c r="BD206"/>
      <c r="BE206"/>
      <c r="BF206" s="178"/>
      <c r="BG206" s="178"/>
      <c r="BH206"/>
      <c r="BI206" s="65"/>
    </row>
    <row r="207" spans="1:61" s="101" customFormat="1" x14ac:dyDescent="0.3">
      <c r="A207"/>
      <c r="B207" s="137"/>
      <c r="C207" s="138"/>
      <c r="D207" s="142"/>
      <c r="E207" s="142"/>
      <c r="F207" s="150"/>
      <c r="G207" s="142"/>
      <c r="H207" s="127"/>
      <c r="I207" s="129"/>
      <c r="J207" s="2"/>
      <c r="K207" s="2"/>
      <c r="L207" s="2"/>
      <c r="M207" s="2"/>
      <c r="N207" s="127"/>
      <c r="O207" s="2"/>
      <c r="P207" s="2"/>
      <c r="Q207" s="2"/>
      <c r="R207" s="2"/>
      <c r="S207" s="64"/>
      <c r="T207" s="2"/>
      <c r="U207" s="2"/>
      <c r="V207" s="118"/>
      <c r="W207" s="100"/>
      <c r="X207" s="100"/>
      <c r="Y207" s="100"/>
      <c r="Z207" s="119"/>
      <c r="AA207" s="153"/>
      <c r="AB207" s="185"/>
      <c r="AC207" s="2"/>
      <c r="AD207" s="2"/>
      <c r="AE207" s="120" t="s">
        <v>2</v>
      </c>
      <c r="AF207" s="120" t="s">
        <v>29</v>
      </c>
      <c r="AG207" s="100">
        <v>49675</v>
      </c>
      <c r="AH207" s="121">
        <v>51836</v>
      </c>
      <c r="AI207" s="122">
        <v>72</v>
      </c>
      <c r="AJ207" s="123">
        <v>51502</v>
      </c>
      <c r="AK207" s="124">
        <v>11</v>
      </c>
      <c r="AL207" s="153">
        <v>1</v>
      </c>
      <c r="AM207" s="5">
        <v>143196.15190240834</v>
      </c>
      <c r="AN207" s="5">
        <v>1988.8354430890047</v>
      </c>
      <c r="AO207" s="5">
        <v>121318.96202842929</v>
      </c>
      <c r="AP207" s="5">
        <v>21877.189873979049</v>
      </c>
      <c r="AQ207" s="81"/>
      <c r="AR207" s="62"/>
      <c r="AS207" s="2"/>
      <c r="AV207" s="179"/>
      <c r="AW207" s="179"/>
      <c r="AY207" s="63"/>
      <c r="BA207" s="100"/>
      <c r="BB207" s="79"/>
      <c r="BC207" s="193"/>
      <c r="BD207"/>
      <c r="BE207"/>
      <c r="BF207" s="178"/>
      <c r="BG207" s="178"/>
      <c r="BH207"/>
      <c r="BI207" s="65"/>
    </row>
    <row r="208" spans="1:61" s="101" customFormat="1" x14ac:dyDescent="0.3">
      <c r="A208"/>
      <c r="B208" s="137"/>
      <c r="C208" s="138"/>
      <c r="D208" s="142"/>
      <c r="E208" s="142"/>
      <c r="F208" s="150"/>
      <c r="G208" s="142"/>
      <c r="H208" s="127"/>
      <c r="I208" s="129"/>
      <c r="J208" s="2"/>
      <c r="K208" s="2"/>
      <c r="L208" s="2"/>
      <c r="M208" s="2"/>
      <c r="N208" s="127"/>
      <c r="O208" s="2"/>
      <c r="P208" s="2"/>
      <c r="Q208" s="2"/>
      <c r="R208" s="2"/>
      <c r="S208" s="64"/>
      <c r="T208" s="2"/>
      <c r="U208" s="2"/>
      <c r="V208" s="118"/>
      <c r="W208" s="100"/>
      <c r="X208" s="100"/>
      <c r="Y208" s="100"/>
      <c r="Z208" s="119"/>
      <c r="AA208" s="153"/>
      <c r="AB208" s="185"/>
      <c r="AC208" s="2"/>
      <c r="AD208" s="2"/>
      <c r="AE208" s="120" t="s">
        <v>2</v>
      </c>
      <c r="AF208" s="120" t="s">
        <v>29</v>
      </c>
      <c r="AG208" s="100">
        <v>49675</v>
      </c>
      <c r="AH208" s="121">
        <v>51836</v>
      </c>
      <c r="AI208" s="122">
        <v>72</v>
      </c>
      <c r="AJ208" s="123">
        <v>51533</v>
      </c>
      <c r="AK208" s="124">
        <v>10</v>
      </c>
      <c r="AL208" s="153">
        <v>1</v>
      </c>
      <c r="AM208" s="5">
        <v>143196.15190240834</v>
      </c>
      <c r="AN208" s="5">
        <v>1988.8354430890047</v>
      </c>
      <c r="AO208" s="5">
        <v>123307.79747151829</v>
      </c>
      <c r="AP208" s="5">
        <v>19888.354430890045</v>
      </c>
      <c r="AQ208" s="81"/>
      <c r="AR208" s="62"/>
      <c r="AS208" s="2"/>
      <c r="AV208" s="179"/>
      <c r="AW208" s="179"/>
      <c r="AY208" s="63"/>
      <c r="BA208" s="100"/>
      <c r="BB208" s="79"/>
      <c r="BC208" s="193"/>
      <c r="BD208"/>
      <c r="BE208"/>
      <c r="BF208" s="178"/>
      <c r="BG208" s="178"/>
      <c r="BH208"/>
      <c r="BI208" s="65"/>
    </row>
    <row r="209" spans="2:62" x14ac:dyDescent="0.3">
      <c r="B209" s="137"/>
      <c r="C209" s="138"/>
      <c r="D209" s="142"/>
      <c r="E209" s="142"/>
      <c r="F209" s="150"/>
      <c r="G209" s="142"/>
      <c r="AE209" s="120" t="s">
        <v>2</v>
      </c>
      <c r="AF209" s="120" t="s">
        <v>29</v>
      </c>
      <c r="AG209" s="100">
        <v>49675</v>
      </c>
      <c r="AH209" s="121">
        <v>51836</v>
      </c>
      <c r="AI209" s="122">
        <v>72</v>
      </c>
      <c r="AJ209" s="123">
        <v>51561</v>
      </c>
      <c r="AK209" s="124">
        <v>9</v>
      </c>
      <c r="AL209" s="153">
        <v>1</v>
      </c>
      <c r="AM209" s="5">
        <v>143196.15190240834</v>
      </c>
      <c r="AN209" s="5">
        <v>1988.8354430890047</v>
      </c>
      <c r="AO209" s="5">
        <v>125296.6329146073</v>
      </c>
      <c r="AP209" s="5">
        <v>17899.518987801042</v>
      </c>
      <c r="AR209" s="62"/>
      <c r="AS209" s="2"/>
      <c r="BD209"/>
      <c r="BE209"/>
      <c r="BF209" s="178"/>
      <c r="BG209" s="178"/>
      <c r="BH209"/>
      <c r="BI209" s="65"/>
      <c r="BJ209" s="101"/>
    </row>
    <row r="210" spans="2:62" x14ac:dyDescent="0.3">
      <c r="B210" s="137"/>
      <c r="C210" s="138"/>
      <c r="D210" s="142"/>
      <c r="E210" s="142"/>
      <c r="F210" s="150"/>
      <c r="G210" s="142"/>
      <c r="AE210" s="120" t="s">
        <v>2</v>
      </c>
      <c r="AF210" s="120" t="s">
        <v>29</v>
      </c>
      <c r="AG210" s="100">
        <v>49675</v>
      </c>
      <c r="AH210" s="121">
        <v>51836</v>
      </c>
      <c r="AI210" s="122">
        <v>72</v>
      </c>
      <c r="AJ210" s="123">
        <v>51592</v>
      </c>
      <c r="AK210" s="124">
        <v>8</v>
      </c>
      <c r="AL210" s="153">
        <v>1</v>
      </c>
      <c r="AM210" s="5">
        <v>143196.15190240834</v>
      </c>
      <c r="AN210" s="5">
        <v>1988.8354430890047</v>
      </c>
      <c r="AO210" s="5">
        <v>127285.4683576963</v>
      </c>
      <c r="AP210" s="5">
        <v>15910.683544712039</v>
      </c>
      <c r="AR210" s="62"/>
      <c r="AS210" s="2"/>
      <c r="BD210"/>
      <c r="BE210"/>
      <c r="BF210" s="178"/>
      <c r="BG210" s="178"/>
      <c r="BH210"/>
      <c r="BI210" s="65"/>
      <c r="BJ210" s="101"/>
    </row>
    <row r="211" spans="2:62" x14ac:dyDescent="0.3">
      <c r="B211" s="137"/>
      <c r="C211" s="138"/>
      <c r="D211" s="142"/>
      <c r="E211" s="142"/>
      <c r="F211" s="150"/>
      <c r="G211" s="142"/>
      <c r="AE211" s="120" t="s">
        <v>2</v>
      </c>
      <c r="AF211" s="120" t="s">
        <v>29</v>
      </c>
      <c r="AG211" s="100">
        <v>49675</v>
      </c>
      <c r="AH211" s="121">
        <v>51836</v>
      </c>
      <c r="AI211" s="122">
        <v>72</v>
      </c>
      <c r="AJ211" s="123">
        <v>51622</v>
      </c>
      <c r="AK211" s="124">
        <v>7</v>
      </c>
      <c r="AL211" s="153">
        <v>1</v>
      </c>
      <c r="AM211" s="5">
        <v>143196.15190240834</v>
      </c>
      <c r="AN211" s="5">
        <v>1988.8354430890047</v>
      </c>
      <c r="AO211" s="5">
        <v>129274.3038007853</v>
      </c>
      <c r="AP211" s="5">
        <v>13921.848101623036</v>
      </c>
      <c r="AR211" s="62"/>
      <c r="AS211" s="2"/>
      <c r="BD211"/>
      <c r="BE211"/>
      <c r="BF211" s="178"/>
      <c r="BG211" s="178"/>
      <c r="BH211"/>
      <c r="BI211" s="65"/>
      <c r="BJ211" s="101"/>
    </row>
    <row r="212" spans="2:62" x14ac:dyDescent="0.3">
      <c r="B212" s="137"/>
      <c r="C212" s="138"/>
      <c r="D212" s="142"/>
      <c r="E212" s="142"/>
      <c r="F212" s="150"/>
      <c r="G212" s="142"/>
      <c r="AE212" s="120" t="s">
        <v>2</v>
      </c>
      <c r="AF212" s="120" t="s">
        <v>29</v>
      </c>
      <c r="AG212" s="100">
        <v>49675</v>
      </c>
      <c r="AH212" s="121">
        <v>51836</v>
      </c>
      <c r="AI212" s="122">
        <v>72</v>
      </c>
      <c r="AJ212" s="123">
        <v>51653</v>
      </c>
      <c r="AK212" s="124">
        <v>6</v>
      </c>
      <c r="AL212" s="153">
        <v>1</v>
      </c>
      <c r="AM212" s="5">
        <v>143196.15190240834</v>
      </c>
      <c r="AN212" s="5">
        <v>1988.8354430890047</v>
      </c>
      <c r="AO212" s="5">
        <v>131263.13924387432</v>
      </c>
      <c r="AP212" s="5">
        <v>11933.012658534019</v>
      </c>
      <c r="AR212" s="62"/>
      <c r="AS212" s="2"/>
      <c r="BD212"/>
      <c r="BE212"/>
      <c r="BF212" s="178"/>
      <c r="BG212" s="178"/>
      <c r="BH212"/>
      <c r="BI212" s="65"/>
      <c r="BJ212" s="101"/>
    </row>
    <row r="213" spans="2:62" x14ac:dyDescent="0.3">
      <c r="B213" s="137"/>
      <c r="C213" s="138"/>
      <c r="D213" s="142"/>
      <c r="E213" s="142"/>
      <c r="F213" s="150"/>
      <c r="G213" s="142"/>
      <c r="AE213" s="120" t="s">
        <v>2</v>
      </c>
      <c r="AF213" s="120" t="s">
        <v>29</v>
      </c>
      <c r="AG213" s="100">
        <v>49675</v>
      </c>
      <c r="AH213" s="121">
        <v>51836</v>
      </c>
      <c r="AI213" s="122">
        <v>72</v>
      </c>
      <c r="AJ213" s="123">
        <v>51683</v>
      </c>
      <c r="AK213" s="124">
        <v>5</v>
      </c>
      <c r="AL213" s="153">
        <v>1</v>
      </c>
      <c r="AM213" s="5">
        <v>143196.15190240834</v>
      </c>
      <c r="AN213" s="5">
        <v>1988.8354430890047</v>
      </c>
      <c r="AO213" s="5">
        <v>133251.97468696331</v>
      </c>
      <c r="AP213" s="5">
        <v>9944.17721544503</v>
      </c>
      <c r="AR213" s="62"/>
      <c r="AS213" s="2"/>
      <c r="BD213"/>
      <c r="BE213"/>
      <c r="BF213" s="178"/>
      <c r="BG213" s="178"/>
      <c r="BH213"/>
      <c r="BI213" s="65"/>
      <c r="BJ213" s="101"/>
    </row>
    <row r="214" spans="2:62" x14ac:dyDescent="0.3">
      <c r="B214" s="137"/>
      <c r="C214" s="138"/>
      <c r="D214" s="142"/>
      <c r="E214" s="142"/>
      <c r="F214" s="150"/>
      <c r="G214" s="142"/>
      <c r="AE214" s="120" t="s">
        <v>2</v>
      </c>
      <c r="AF214" s="120" t="s">
        <v>29</v>
      </c>
      <c r="AG214" s="100">
        <v>49675</v>
      </c>
      <c r="AH214" s="121">
        <v>51836</v>
      </c>
      <c r="AI214" s="122">
        <v>72</v>
      </c>
      <c r="AJ214" s="123">
        <v>51714</v>
      </c>
      <c r="AK214" s="124">
        <v>4</v>
      </c>
      <c r="AL214" s="153">
        <v>1</v>
      </c>
      <c r="AM214" s="5">
        <v>143196.15190240834</v>
      </c>
      <c r="AN214" s="5">
        <v>1988.8354430890047</v>
      </c>
      <c r="AO214" s="5">
        <v>135240.81013005233</v>
      </c>
      <c r="AP214" s="5">
        <v>7955.3417723560124</v>
      </c>
      <c r="AR214" s="62"/>
      <c r="AS214" s="2"/>
      <c r="BD214"/>
      <c r="BE214"/>
      <c r="BF214" s="178"/>
      <c r="BG214" s="178"/>
      <c r="BH214"/>
      <c r="BI214" s="65"/>
      <c r="BJ214" s="101"/>
    </row>
    <row r="215" spans="2:62" x14ac:dyDescent="0.3">
      <c r="B215" s="137"/>
      <c r="C215" s="138"/>
      <c r="D215" s="142"/>
      <c r="E215" s="142"/>
      <c r="F215" s="150"/>
      <c r="G215" s="142"/>
      <c r="AE215" s="120" t="s">
        <v>2</v>
      </c>
      <c r="AF215" s="120" t="s">
        <v>29</v>
      </c>
      <c r="AG215" s="100">
        <v>49675</v>
      </c>
      <c r="AH215" s="121">
        <v>51836</v>
      </c>
      <c r="AI215" s="122">
        <v>72</v>
      </c>
      <c r="AJ215" s="123">
        <v>51745</v>
      </c>
      <c r="AK215" s="124">
        <v>3</v>
      </c>
      <c r="AL215" s="153">
        <v>1</v>
      </c>
      <c r="AM215" s="5">
        <v>143196.15190240834</v>
      </c>
      <c r="AN215" s="5">
        <v>1988.8354430890047</v>
      </c>
      <c r="AO215" s="5">
        <v>137229.64557314132</v>
      </c>
      <c r="AP215" s="5">
        <v>5966.5063292670238</v>
      </c>
      <c r="AR215" s="62"/>
      <c r="AS215" s="2"/>
      <c r="BD215"/>
      <c r="BE215"/>
      <c r="BF215" s="178"/>
      <c r="BG215" s="178"/>
      <c r="BH215"/>
      <c r="BI215" s="65"/>
      <c r="BJ215" s="101"/>
    </row>
    <row r="216" spans="2:62" x14ac:dyDescent="0.3">
      <c r="B216" s="137"/>
      <c r="C216" s="138"/>
      <c r="D216" s="142"/>
      <c r="E216" s="142"/>
      <c r="F216" s="150"/>
      <c r="G216" s="142"/>
      <c r="AE216" s="120" t="s">
        <v>2</v>
      </c>
      <c r="AF216" s="120" t="s">
        <v>29</v>
      </c>
      <c r="AG216" s="100">
        <v>49675</v>
      </c>
      <c r="AH216" s="121">
        <v>51836</v>
      </c>
      <c r="AI216" s="122">
        <v>72</v>
      </c>
      <c r="AJ216" s="123">
        <v>51775</v>
      </c>
      <c r="AK216" s="124">
        <v>2</v>
      </c>
      <c r="AL216" s="153">
        <v>1</v>
      </c>
      <c r="AM216" s="5">
        <v>143196.15190240834</v>
      </c>
      <c r="AN216" s="5">
        <v>1988.8354430890047</v>
      </c>
      <c r="AO216" s="5">
        <v>139218.48101623033</v>
      </c>
      <c r="AP216" s="5">
        <v>3977.6708861780062</v>
      </c>
      <c r="AR216" s="62"/>
      <c r="AS216" s="2"/>
      <c r="BD216"/>
      <c r="BE216"/>
      <c r="BF216" s="178"/>
      <c r="BG216" s="178"/>
      <c r="BH216"/>
      <c r="BI216" s="65"/>
      <c r="BJ216" s="101"/>
    </row>
    <row r="217" spans="2:62" x14ac:dyDescent="0.3">
      <c r="B217" s="137"/>
      <c r="C217" s="138"/>
      <c r="D217" s="142"/>
      <c r="E217" s="142"/>
      <c r="F217" s="150"/>
      <c r="G217" s="142"/>
      <c r="AE217" s="120" t="s">
        <v>2</v>
      </c>
      <c r="AF217" s="120" t="s">
        <v>29</v>
      </c>
      <c r="AG217" s="100">
        <v>49675</v>
      </c>
      <c r="AH217" s="121">
        <v>51836</v>
      </c>
      <c r="AI217" s="122">
        <v>72</v>
      </c>
      <c r="AJ217" s="123">
        <v>51806</v>
      </c>
      <c r="AK217" s="124">
        <v>1</v>
      </c>
      <c r="AL217" s="153">
        <v>1</v>
      </c>
      <c r="AM217" s="5">
        <v>143196.15190240834</v>
      </c>
      <c r="AN217" s="5">
        <v>1988.8354430890047</v>
      </c>
      <c r="AO217" s="5">
        <v>141207.31645931932</v>
      </c>
      <c r="AP217" s="5">
        <v>1988.8354430890176</v>
      </c>
      <c r="AR217" s="62"/>
      <c r="AS217" s="2"/>
      <c r="BD217"/>
      <c r="BE217"/>
      <c r="BF217" s="178"/>
      <c r="BG217" s="178"/>
      <c r="BH217"/>
      <c r="BI217" s="65"/>
      <c r="BJ217" s="101"/>
    </row>
    <row r="218" spans="2:62" x14ac:dyDescent="0.3">
      <c r="B218" s="137"/>
      <c r="C218" s="138"/>
      <c r="D218" s="142"/>
      <c r="E218" s="142"/>
      <c r="F218" s="150"/>
      <c r="G218" s="142"/>
      <c r="AE218" s="120" t="s">
        <v>2</v>
      </c>
      <c r="AF218" s="120" t="s">
        <v>29</v>
      </c>
      <c r="AG218" s="100">
        <v>49675</v>
      </c>
      <c r="AH218" s="121">
        <v>51836</v>
      </c>
      <c r="AI218" s="122">
        <v>72</v>
      </c>
      <c r="AJ218" s="123">
        <v>51836</v>
      </c>
      <c r="AK218" s="124">
        <v>0</v>
      </c>
      <c r="AL218" s="153">
        <v>1</v>
      </c>
      <c r="AM218" s="5">
        <v>143196.15190240834</v>
      </c>
      <c r="AN218" s="5">
        <v>1988.8354430890047</v>
      </c>
      <c r="AO218" s="5">
        <v>143196.15190240834</v>
      </c>
      <c r="AP218" s="5">
        <v>0</v>
      </c>
      <c r="AR218" s="62"/>
      <c r="AS218" s="2"/>
      <c r="BD218"/>
      <c r="BE218"/>
      <c r="BF218" s="178"/>
      <c r="BG218" s="178"/>
      <c r="BH218"/>
      <c r="BI218" s="65"/>
      <c r="BJ218" s="101"/>
    </row>
    <row r="219" spans="2:62" x14ac:dyDescent="0.3">
      <c r="B219" s="137"/>
      <c r="C219" s="138"/>
      <c r="D219" s="142"/>
      <c r="E219" s="142"/>
      <c r="F219" s="150"/>
      <c r="G219" s="142"/>
      <c r="AE219" s="120" t="s">
        <v>2</v>
      </c>
      <c r="AF219" s="120" t="s">
        <v>29</v>
      </c>
      <c r="AG219" s="100">
        <v>51867</v>
      </c>
      <c r="AH219" s="121">
        <v>54027</v>
      </c>
      <c r="AI219" s="122">
        <v>72</v>
      </c>
      <c r="AJ219" s="123">
        <v>51867</v>
      </c>
      <c r="AK219" s="124">
        <v>71</v>
      </c>
      <c r="AL219" s="153">
        <v>1</v>
      </c>
      <c r="AM219" s="5">
        <v>176024.63243807372</v>
      </c>
      <c r="AN219" s="5">
        <v>2444.7865616399126</v>
      </c>
      <c r="AO219" s="5">
        <v>2444.7865616399126</v>
      </c>
      <c r="AP219" s="5">
        <v>173579.8458764338</v>
      </c>
      <c r="AR219" s="62"/>
      <c r="AS219" s="2"/>
      <c r="BD219"/>
      <c r="BE219"/>
      <c r="BF219" s="178"/>
      <c r="BG219" s="178"/>
      <c r="BH219"/>
      <c r="BI219" s="65"/>
      <c r="BJ219" s="101"/>
    </row>
    <row r="220" spans="2:62" x14ac:dyDescent="0.3">
      <c r="B220" s="137"/>
      <c r="C220" s="138"/>
      <c r="D220" s="142"/>
      <c r="E220" s="142"/>
      <c r="F220" s="150"/>
      <c r="G220" s="142"/>
      <c r="AE220" s="120" t="s">
        <v>2</v>
      </c>
      <c r="AF220" s="120" t="s">
        <v>29</v>
      </c>
      <c r="AG220" s="100">
        <v>51867</v>
      </c>
      <c r="AH220" s="121">
        <v>54027</v>
      </c>
      <c r="AI220" s="122">
        <v>72</v>
      </c>
      <c r="AJ220" s="123">
        <v>51898</v>
      </c>
      <c r="AK220" s="124">
        <v>70</v>
      </c>
      <c r="AL220" s="153">
        <v>1</v>
      </c>
      <c r="AM220" s="5">
        <v>176024.63243807372</v>
      </c>
      <c r="AN220" s="5">
        <v>2444.7865616399126</v>
      </c>
      <c r="AO220" s="5">
        <v>4889.5731232798253</v>
      </c>
      <c r="AP220" s="5">
        <v>171135.05931479391</v>
      </c>
      <c r="AR220" s="62"/>
      <c r="AS220" s="2"/>
      <c r="BD220"/>
      <c r="BE220"/>
      <c r="BF220" s="178"/>
      <c r="BG220" s="178"/>
      <c r="BH220"/>
      <c r="BI220" s="65"/>
      <c r="BJ220" s="101"/>
    </row>
    <row r="221" spans="2:62" x14ac:dyDescent="0.3">
      <c r="B221" s="137"/>
      <c r="C221" s="138"/>
      <c r="D221" s="142"/>
      <c r="E221" s="142"/>
      <c r="F221" s="150"/>
      <c r="G221" s="142"/>
      <c r="AE221" s="120" t="s">
        <v>2</v>
      </c>
      <c r="AF221" s="120" t="s">
        <v>29</v>
      </c>
      <c r="AG221" s="100">
        <v>51867</v>
      </c>
      <c r="AH221" s="121">
        <v>54027</v>
      </c>
      <c r="AI221" s="122">
        <v>72</v>
      </c>
      <c r="AJ221" s="123">
        <v>51926</v>
      </c>
      <c r="AK221" s="124">
        <v>69</v>
      </c>
      <c r="AL221" s="153">
        <v>1</v>
      </c>
      <c r="AM221" s="5">
        <v>176024.63243807372</v>
      </c>
      <c r="AN221" s="5">
        <v>2444.7865616399126</v>
      </c>
      <c r="AO221" s="5">
        <v>7334.3596849197384</v>
      </c>
      <c r="AP221" s="5">
        <v>168690.27275315399</v>
      </c>
      <c r="AR221" s="62"/>
      <c r="AS221" s="2"/>
      <c r="BD221"/>
      <c r="BE221"/>
      <c r="BF221" s="178"/>
      <c r="BG221" s="178"/>
      <c r="BH221"/>
      <c r="BI221" s="65"/>
      <c r="BJ221" s="101"/>
    </row>
    <row r="222" spans="2:62" x14ac:dyDescent="0.3">
      <c r="B222" s="137"/>
      <c r="C222" s="138"/>
      <c r="D222" s="142"/>
      <c r="E222" s="142"/>
      <c r="F222" s="150"/>
      <c r="G222" s="142"/>
      <c r="AE222" s="120" t="s">
        <v>2</v>
      </c>
      <c r="AF222" s="120" t="s">
        <v>29</v>
      </c>
      <c r="AG222" s="100">
        <v>51867</v>
      </c>
      <c r="AH222" s="121">
        <v>54027</v>
      </c>
      <c r="AI222" s="122">
        <v>72</v>
      </c>
      <c r="AJ222" s="123">
        <v>51957</v>
      </c>
      <c r="AK222" s="124">
        <v>68</v>
      </c>
      <c r="AL222" s="153">
        <v>1</v>
      </c>
      <c r="AM222" s="5">
        <v>176024.63243807372</v>
      </c>
      <c r="AN222" s="5">
        <v>2444.7865616399126</v>
      </c>
      <c r="AO222" s="5">
        <v>9779.1462465596505</v>
      </c>
      <c r="AP222" s="5">
        <v>166245.48619151406</v>
      </c>
      <c r="AR222" s="62"/>
      <c r="AS222" s="2"/>
      <c r="BD222"/>
      <c r="BE222"/>
      <c r="BF222" s="178"/>
      <c r="BG222" s="178"/>
      <c r="BH222"/>
      <c r="BI222" s="65"/>
      <c r="BJ222" s="101"/>
    </row>
    <row r="223" spans="2:62" x14ac:dyDescent="0.3">
      <c r="B223" s="137"/>
      <c r="C223" s="138"/>
      <c r="D223" s="142"/>
      <c r="E223" s="142"/>
      <c r="F223" s="150"/>
      <c r="G223" s="142"/>
      <c r="AE223" s="120" t="s">
        <v>2</v>
      </c>
      <c r="AF223" s="120" t="s">
        <v>29</v>
      </c>
      <c r="AG223" s="100">
        <v>51867</v>
      </c>
      <c r="AH223" s="121">
        <v>54027</v>
      </c>
      <c r="AI223" s="122">
        <v>72</v>
      </c>
      <c r="AJ223" s="123">
        <v>51987</v>
      </c>
      <c r="AK223" s="124">
        <v>67</v>
      </c>
      <c r="AL223" s="153">
        <v>1</v>
      </c>
      <c r="AM223" s="5">
        <v>176024.63243807372</v>
      </c>
      <c r="AN223" s="5">
        <v>2444.7865616399126</v>
      </c>
      <c r="AO223" s="5">
        <v>12223.932808199563</v>
      </c>
      <c r="AP223" s="5">
        <v>163800.69962987414</v>
      </c>
      <c r="AR223" s="62"/>
      <c r="AS223" s="2"/>
      <c r="BD223"/>
      <c r="BE223"/>
      <c r="BF223" s="178"/>
      <c r="BG223" s="178"/>
      <c r="BH223"/>
      <c r="BI223" s="65"/>
      <c r="BJ223" s="101"/>
    </row>
    <row r="224" spans="2:62" x14ac:dyDescent="0.3">
      <c r="B224" s="137"/>
      <c r="C224" s="138"/>
      <c r="D224" s="142"/>
      <c r="E224" s="142"/>
      <c r="F224" s="150"/>
      <c r="G224" s="142"/>
      <c r="AE224" s="120" t="s">
        <v>2</v>
      </c>
      <c r="AF224" s="120" t="s">
        <v>29</v>
      </c>
      <c r="AG224" s="100">
        <v>51867</v>
      </c>
      <c r="AH224" s="121">
        <v>54027</v>
      </c>
      <c r="AI224" s="122">
        <v>72</v>
      </c>
      <c r="AJ224" s="123">
        <v>52018</v>
      </c>
      <c r="AK224" s="124">
        <v>66</v>
      </c>
      <c r="AL224" s="153">
        <v>1</v>
      </c>
      <c r="AM224" s="5">
        <v>176024.63243807372</v>
      </c>
      <c r="AN224" s="5">
        <v>2444.7865616399126</v>
      </c>
      <c r="AO224" s="5">
        <v>14668.719369839477</v>
      </c>
      <c r="AP224" s="5">
        <v>161355.91306823425</v>
      </c>
      <c r="AR224" s="62"/>
      <c r="AS224" s="2"/>
      <c r="BD224"/>
      <c r="BE224"/>
      <c r="BF224" s="178"/>
      <c r="BG224" s="178"/>
      <c r="BH224"/>
      <c r="BI224" s="65"/>
      <c r="BJ224" s="101"/>
    </row>
    <row r="225" spans="2:62" x14ac:dyDescent="0.3">
      <c r="B225" s="137"/>
      <c r="C225" s="138"/>
      <c r="D225" s="142"/>
      <c r="E225" s="142"/>
      <c r="F225" s="150"/>
      <c r="G225" s="142"/>
      <c r="AE225" s="120" t="s">
        <v>2</v>
      </c>
      <c r="AF225" s="120" t="s">
        <v>29</v>
      </c>
      <c r="AG225" s="100">
        <v>51867</v>
      </c>
      <c r="AH225" s="121">
        <v>54027</v>
      </c>
      <c r="AI225" s="122">
        <v>72</v>
      </c>
      <c r="AJ225" s="123">
        <v>52048</v>
      </c>
      <c r="AK225" s="124">
        <v>65</v>
      </c>
      <c r="AL225" s="153">
        <v>1</v>
      </c>
      <c r="AM225" s="5">
        <v>176024.63243807372</v>
      </c>
      <c r="AN225" s="5">
        <v>2444.7865616399126</v>
      </c>
      <c r="AO225" s="5">
        <v>17113.505931479387</v>
      </c>
      <c r="AP225" s="5">
        <v>158911.12650659433</v>
      </c>
      <c r="AR225" s="62"/>
      <c r="AS225" s="2"/>
      <c r="BD225"/>
      <c r="BE225"/>
      <c r="BF225" s="178"/>
      <c r="BG225" s="178"/>
      <c r="BH225"/>
      <c r="BI225" s="65"/>
      <c r="BJ225" s="101"/>
    </row>
    <row r="226" spans="2:62" x14ac:dyDescent="0.3">
      <c r="B226" s="137"/>
      <c r="C226" s="138"/>
      <c r="D226" s="142"/>
      <c r="E226" s="142"/>
      <c r="F226" s="150"/>
      <c r="G226" s="142"/>
      <c r="AE226" s="120" t="s">
        <v>2</v>
      </c>
      <c r="AF226" s="120" t="s">
        <v>29</v>
      </c>
      <c r="AG226" s="100">
        <v>51867</v>
      </c>
      <c r="AH226" s="121">
        <v>54027</v>
      </c>
      <c r="AI226" s="122">
        <v>72</v>
      </c>
      <c r="AJ226" s="123">
        <v>52079</v>
      </c>
      <c r="AK226" s="124">
        <v>64</v>
      </c>
      <c r="AL226" s="153">
        <v>1</v>
      </c>
      <c r="AM226" s="5">
        <v>176024.63243807372</v>
      </c>
      <c r="AN226" s="5">
        <v>2444.7865616399126</v>
      </c>
      <c r="AO226" s="5">
        <v>19558.292493119301</v>
      </c>
      <c r="AP226" s="5">
        <v>156466.33994495441</v>
      </c>
      <c r="AR226" s="62"/>
      <c r="AS226" s="2"/>
      <c r="BD226"/>
      <c r="BE226"/>
      <c r="BF226" s="178"/>
      <c r="BG226" s="178"/>
      <c r="BH226"/>
      <c r="BI226" s="65"/>
      <c r="BJ226" s="101"/>
    </row>
    <row r="227" spans="2:62" x14ac:dyDescent="0.3">
      <c r="B227" s="137"/>
      <c r="C227" s="138"/>
      <c r="D227" s="142"/>
      <c r="E227" s="142"/>
      <c r="F227" s="150"/>
      <c r="G227" s="142"/>
      <c r="AE227" s="120" t="s">
        <v>2</v>
      </c>
      <c r="AF227" s="120" t="s">
        <v>29</v>
      </c>
      <c r="AG227" s="100">
        <v>51867</v>
      </c>
      <c r="AH227" s="121">
        <v>54027</v>
      </c>
      <c r="AI227" s="122">
        <v>72</v>
      </c>
      <c r="AJ227" s="123">
        <v>52110</v>
      </c>
      <c r="AK227" s="124">
        <v>63</v>
      </c>
      <c r="AL227" s="153">
        <v>1</v>
      </c>
      <c r="AM227" s="5">
        <v>176024.63243807372</v>
      </c>
      <c r="AN227" s="5">
        <v>2444.7865616399126</v>
      </c>
      <c r="AO227" s="5">
        <v>22003.079054759215</v>
      </c>
      <c r="AP227" s="5">
        <v>154021.55338331452</v>
      </c>
      <c r="AR227" s="62"/>
      <c r="AS227" s="2"/>
      <c r="BD227"/>
      <c r="BE227"/>
      <c r="BF227" s="178"/>
      <c r="BG227" s="178"/>
      <c r="BH227"/>
      <c r="BI227" s="65"/>
      <c r="BJ227" s="101"/>
    </row>
    <row r="228" spans="2:62" x14ac:dyDescent="0.3">
      <c r="B228" s="137"/>
      <c r="C228" s="138"/>
      <c r="D228" s="142"/>
      <c r="E228" s="142"/>
      <c r="F228" s="150"/>
      <c r="G228" s="142"/>
      <c r="AE228" s="120" t="s">
        <v>2</v>
      </c>
      <c r="AF228" s="120" t="s">
        <v>29</v>
      </c>
      <c r="AG228" s="100">
        <v>51867</v>
      </c>
      <c r="AH228" s="121">
        <v>54027</v>
      </c>
      <c r="AI228" s="122">
        <v>72</v>
      </c>
      <c r="AJ228" s="123">
        <v>52140</v>
      </c>
      <c r="AK228" s="124">
        <v>62</v>
      </c>
      <c r="AL228" s="153">
        <v>1</v>
      </c>
      <c r="AM228" s="5">
        <v>176024.63243807372</v>
      </c>
      <c r="AN228" s="5">
        <v>2444.7865616399126</v>
      </c>
      <c r="AO228" s="5">
        <v>24447.865616399125</v>
      </c>
      <c r="AP228" s="5">
        <v>151576.7668216746</v>
      </c>
      <c r="AR228" s="62"/>
      <c r="AS228" s="2"/>
      <c r="BD228"/>
      <c r="BE228"/>
      <c r="BF228" s="178"/>
      <c r="BG228" s="178"/>
      <c r="BH228"/>
      <c r="BI228" s="65"/>
      <c r="BJ228" s="101"/>
    </row>
    <row r="229" spans="2:62" x14ac:dyDescent="0.3">
      <c r="B229" s="137"/>
      <c r="C229" s="138"/>
      <c r="D229" s="142"/>
      <c r="E229" s="142"/>
      <c r="F229" s="150"/>
      <c r="G229" s="142"/>
      <c r="AE229" s="120" t="s">
        <v>2</v>
      </c>
      <c r="AF229" s="120" t="s">
        <v>29</v>
      </c>
      <c r="AG229" s="100">
        <v>51867</v>
      </c>
      <c r="AH229" s="121">
        <v>54027</v>
      </c>
      <c r="AI229" s="122">
        <v>72</v>
      </c>
      <c r="AJ229" s="123">
        <v>52171</v>
      </c>
      <c r="AK229" s="124">
        <v>61</v>
      </c>
      <c r="AL229" s="153">
        <v>1</v>
      </c>
      <c r="AM229" s="5">
        <v>176024.63243807372</v>
      </c>
      <c r="AN229" s="5">
        <v>2444.7865616399126</v>
      </c>
      <c r="AO229" s="5">
        <v>26892.652178039039</v>
      </c>
      <c r="AP229" s="5">
        <v>149131.98026003467</v>
      </c>
      <c r="AR229" s="62"/>
      <c r="AS229" s="2"/>
      <c r="BD229"/>
      <c r="BE229"/>
      <c r="BF229" s="178"/>
      <c r="BG229" s="178"/>
      <c r="BH229"/>
      <c r="BI229" s="65"/>
      <c r="BJ229" s="101"/>
    </row>
    <row r="230" spans="2:62" x14ac:dyDescent="0.3">
      <c r="B230" s="137"/>
      <c r="C230" s="138"/>
      <c r="D230" s="142"/>
      <c r="E230" s="142"/>
      <c r="F230" s="150"/>
      <c r="G230" s="142"/>
      <c r="AE230" s="120" t="s">
        <v>2</v>
      </c>
      <c r="AF230" s="120" t="s">
        <v>29</v>
      </c>
      <c r="AG230" s="100">
        <v>51867</v>
      </c>
      <c r="AH230" s="121">
        <v>54027</v>
      </c>
      <c r="AI230" s="122">
        <v>72</v>
      </c>
      <c r="AJ230" s="123">
        <v>52201</v>
      </c>
      <c r="AK230" s="124">
        <v>60</v>
      </c>
      <c r="AL230" s="153">
        <v>1</v>
      </c>
      <c r="AM230" s="5">
        <v>176024.63243807372</v>
      </c>
      <c r="AN230" s="5">
        <v>2444.7865616399126</v>
      </c>
      <c r="AO230" s="5">
        <v>29337.438739678953</v>
      </c>
      <c r="AP230" s="5">
        <v>146687.19369839475</v>
      </c>
      <c r="AR230" s="62"/>
      <c r="AS230" s="2"/>
    </row>
    <row r="231" spans="2:62" x14ac:dyDescent="0.3">
      <c r="B231" s="137"/>
      <c r="C231" s="138"/>
      <c r="D231" s="142"/>
      <c r="E231" s="142"/>
      <c r="F231" s="150"/>
      <c r="G231" s="142"/>
      <c r="AE231" s="120" t="s">
        <v>2</v>
      </c>
      <c r="AF231" s="120" t="s">
        <v>29</v>
      </c>
      <c r="AG231" s="100">
        <v>51867</v>
      </c>
      <c r="AH231" s="121">
        <v>54027</v>
      </c>
      <c r="AI231" s="122">
        <v>72</v>
      </c>
      <c r="AJ231" s="123">
        <v>52232</v>
      </c>
      <c r="AK231" s="124">
        <v>59</v>
      </c>
      <c r="AL231" s="153">
        <v>1</v>
      </c>
      <c r="AM231" s="5">
        <v>176024.63243807372</v>
      </c>
      <c r="AN231" s="5">
        <v>2444.7865616399126</v>
      </c>
      <c r="AO231" s="5">
        <v>31782.225301318864</v>
      </c>
      <c r="AP231" s="5">
        <v>144242.40713675486</v>
      </c>
      <c r="AR231" s="62"/>
      <c r="AS231" s="2"/>
    </row>
    <row r="232" spans="2:62" x14ac:dyDescent="0.3">
      <c r="B232" s="137"/>
      <c r="C232" s="138"/>
      <c r="D232" s="142"/>
      <c r="E232" s="142"/>
      <c r="F232" s="150"/>
      <c r="G232" s="142"/>
      <c r="AE232" s="120" t="s">
        <v>2</v>
      </c>
      <c r="AF232" s="120" t="s">
        <v>29</v>
      </c>
      <c r="AG232" s="100">
        <v>51867</v>
      </c>
      <c r="AH232" s="121">
        <v>54027</v>
      </c>
      <c r="AI232" s="122">
        <v>72</v>
      </c>
      <c r="AJ232" s="123">
        <v>52263</v>
      </c>
      <c r="AK232" s="124">
        <v>58</v>
      </c>
      <c r="AL232" s="153">
        <v>1</v>
      </c>
      <c r="AM232" s="5">
        <v>176024.63243807372</v>
      </c>
      <c r="AN232" s="5">
        <v>2444.7865616399126</v>
      </c>
      <c r="AO232" s="5">
        <v>34227.011862958774</v>
      </c>
      <c r="AP232" s="5">
        <v>141797.62057511494</v>
      </c>
      <c r="AR232" s="62"/>
      <c r="AS232" s="2"/>
    </row>
    <row r="233" spans="2:62" x14ac:dyDescent="0.3">
      <c r="B233" s="137"/>
      <c r="C233" s="138"/>
      <c r="D233" s="142"/>
      <c r="E233" s="142"/>
      <c r="F233" s="150"/>
      <c r="G233" s="142"/>
      <c r="AE233" s="120" t="s">
        <v>2</v>
      </c>
      <c r="AF233" s="120" t="s">
        <v>29</v>
      </c>
      <c r="AG233" s="100">
        <v>51867</v>
      </c>
      <c r="AH233" s="121">
        <v>54027</v>
      </c>
      <c r="AI233" s="122">
        <v>72</v>
      </c>
      <c r="AJ233" s="123">
        <v>52291</v>
      </c>
      <c r="AK233" s="124">
        <v>57</v>
      </c>
      <c r="AL233" s="153">
        <v>1</v>
      </c>
      <c r="AM233" s="5">
        <v>176024.63243807372</v>
      </c>
      <c r="AN233" s="5">
        <v>2444.7865616399126</v>
      </c>
      <c r="AO233" s="5">
        <v>36671.798424598688</v>
      </c>
      <c r="AP233" s="5">
        <v>139352.83401347505</v>
      </c>
      <c r="AR233" s="62"/>
      <c r="AS233" s="2"/>
    </row>
    <row r="234" spans="2:62" x14ac:dyDescent="0.3">
      <c r="B234" s="137"/>
      <c r="C234" s="138"/>
      <c r="D234" s="142"/>
      <c r="E234" s="142"/>
      <c r="F234" s="150"/>
      <c r="G234" s="142"/>
      <c r="AE234" s="120" t="s">
        <v>2</v>
      </c>
      <c r="AF234" s="120" t="s">
        <v>29</v>
      </c>
      <c r="AG234" s="100">
        <v>51867</v>
      </c>
      <c r="AH234" s="121">
        <v>54027</v>
      </c>
      <c r="AI234" s="122">
        <v>72</v>
      </c>
      <c r="AJ234" s="123">
        <v>52322</v>
      </c>
      <c r="AK234" s="124">
        <v>56</v>
      </c>
      <c r="AL234" s="153">
        <v>1</v>
      </c>
      <c r="AM234" s="5">
        <v>176024.63243807372</v>
      </c>
      <c r="AN234" s="5">
        <v>2444.7865616399126</v>
      </c>
      <c r="AO234" s="5">
        <v>39116.584986238602</v>
      </c>
      <c r="AP234" s="5">
        <v>136908.04745183513</v>
      </c>
      <c r="AR234" s="62"/>
      <c r="AS234" s="2"/>
    </row>
    <row r="235" spans="2:62" x14ac:dyDescent="0.3">
      <c r="B235" s="137"/>
      <c r="C235" s="138"/>
      <c r="D235" s="142"/>
      <c r="E235" s="142"/>
      <c r="F235" s="150"/>
      <c r="G235" s="142"/>
      <c r="AE235" s="120" t="s">
        <v>2</v>
      </c>
      <c r="AF235" s="120" t="s">
        <v>29</v>
      </c>
      <c r="AG235" s="100">
        <v>51867</v>
      </c>
      <c r="AH235" s="121">
        <v>54027</v>
      </c>
      <c r="AI235" s="122">
        <v>72</v>
      </c>
      <c r="AJ235" s="123">
        <v>52352</v>
      </c>
      <c r="AK235" s="124">
        <v>55</v>
      </c>
      <c r="AL235" s="153">
        <v>1</v>
      </c>
      <c r="AM235" s="5">
        <v>176024.63243807372</v>
      </c>
      <c r="AN235" s="5">
        <v>2444.7865616399126</v>
      </c>
      <c r="AO235" s="5">
        <v>41561.371547878516</v>
      </c>
      <c r="AP235" s="5">
        <v>134463.2608901952</v>
      </c>
      <c r="AR235" s="62"/>
      <c r="AS235" s="2"/>
    </row>
    <row r="236" spans="2:62" x14ac:dyDescent="0.3">
      <c r="B236" s="137"/>
      <c r="C236" s="138"/>
      <c r="D236" s="142"/>
      <c r="E236" s="142"/>
      <c r="F236" s="150"/>
      <c r="G236" s="142"/>
      <c r="AE236" s="120" t="s">
        <v>2</v>
      </c>
      <c r="AF236" s="120" t="s">
        <v>29</v>
      </c>
      <c r="AG236" s="100">
        <v>51867</v>
      </c>
      <c r="AH236" s="121">
        <v>54027</v>
      </c>
      <c r="AI236" s="122">
        <v>72</v>
      </c>
      <c r="AJ236" s="123">
        <v>52383</v>
      </c>
      <c r="AK236" s="124">
        <v>54</v>
      </c>
      <c r="AL236" s="153">
        <v>1</v>
      </c>
      <c r="AM236" s="5">
        <v>176024.63243807372</v>
      </c>
      <c r="AN236" s="5">
        <v>2444.7865616399126</v>
      </c>
      <c r="AO236" s="5">
        <v>44006.15810951843</v>
      </c>
      <c r="AP236" s="5">
        <v>132018.47432855528</v>
      </c>
      <c r="AR236" s="62"/>
      <c r="AS236" s="2"/>
    </row>
    <row r="237" spans="2:62" x14ac:dyDescent="0.3">
      <c r="B237" s="137"/>
      <c r="C237" s="138"/>
      <c r="D237" s="142"/>
      <c r="E237" s="142"/>
      <c r="F237" s="150"/>
      <c r="G237" s="142"/>
      <c r="AE237" s="120" t="s">
        <v>2</v>
      </c>
      <c r="AF237" s="120" t="s">
        <v>29</v>
      </c>
      <c r="AG237" s="100">
        <v>51867</v>
      </c>
      <c r="AH237" s="121">
        <v>54027</v>
      </c>
      <c r="AI237" s="122">
        <v>72</v>
      </c>
      <c r="AJ237" s="123">
        <v>52413</v>
      </c>
      <c r="AK237" s="124">
        <v>53</v>
      </c>
      <c r="AL237" s="153">
        <v>1</v>
      </c>
      <c r="AM237" s="5">
        <v>176024.63243807372</v>
      </c>
      <c r="AN237" s="5">
        <v>2444.7865616399126</v>
      </c>
      <c r="AO237" s="5">
        <v>46450.944671158337</v>
      </c>
      <c r="AP237" s="5">
        <v>129573.68776691539</v>
      </c>
      <c r="AR237" s="62"/>
      <c r="AS237" s="2"/>
    </row>
    <row r="238" spans="2:62" x14ac:dyDescent="0.3">
      <c r="B238" s="137"/>
      <c r="C238" s="138"/>
      <c r="D238" s="142"/>
      <c r="E238" s="142"/>
      <c r="F238" s="150"/>
      <c r="G238" s="142"/>
      <c r="AE238" s="120" t="s">
        <v>2</v>
      </c>
      <c r="AF238" s="120" t="s">
        <v>29</v>
      </c>
      <c r="AG238" s="100">
        <v>51867</v>
      </c>
      <c r="AH238" s="121">
        <v>54027</v>
      </c>
      <c r="AI238" s="122">
        <v>72</v>
      </c>
      <c r="AJ238" s="123">
        <v>52444</v>
      </c>
      <c r="AK238" s="124">
        <v>52</v>
      </c>
      <c r="AL238" s="153">
        <v>1</v>
      </c>
      <c r="AM238" s="5">
        <v>176024.63243807372</v>
      </c>
      <c r="AN238" s="5">
        <v>2444.7865616399126</v>
      </c>
      <c r="AO238" s="5">
        <v>48895.731232798251</v>
      </c>
      <c r="AP238" s="5">
        <v>127128.90120527547</v>
      </c>
      <c r="AR238" s="62"/>
      <c r="AS238" s="2"/>
    </row>
    <row r="239" spans="2:62" x14ac:dyDescent="0.3">
      <c r="B239" s="137"/>
      <c r="C239" s="138"/>
      <c r="D239" s="142"/>
      <c r="E239" s="142"/>
      <c r="F239" s="150"/>
      <c r="G239" s="142"/>
      <c r="AE239" s="120" t="s">
        <v>2</v>
      </c>
      <c r="AF239" s="120" t="s">
        <v>29</v>
      </c>
      <c r="AG239" s="100">
        <v>51867</v>
      </c>
      <c r="AH239" s="121">
        <v>54027</v>
      </c>
      <c r="AI239" s="122">
        <v>72</v>
      </c>
      <c r="AJ239" s="123">
        <v>52475</v>
      </c>
      <c r="AK239" s="124">
        <v>51</v>
      </c>
      <c r="AL239" s="153">
        <v>1</v>
      </c>
      <c r="AM239" s="5">
        <v>176024.63243807372</v>
      </c>
      <c r="AN239" s="5">
        <v>2444.7865616399126</v>
      </c>
      <c r="AO239" s="5">
        <v>51340.517794438165</v>
      </c>
      <c r="AP239" s="5">
        <v>124684.11464363555</v>
      </c>
      <c r="AR239" s="62"/>
      <c r="AS239" s="2"/>
    </row>
    <row r="240" spans="2:62" x14ac:dyDescent="0.3">
      <c r="B240" s="137"/>
      <c r="C240" s="138"/>
      <c r="D240" s="142"/>
      <c r="E240" s="142"/>
      <c r="F240" s="150"/>
      <c r="G240" s="142"/>
      <c r="AE240" s="120" t="s">
        <v>2</v>
      </c>
      <c r="AF240" s="120" t="s">
        <v>29</v>
      </c>
      <c r="AG240" s="100">
        <v>51867</v>
      </c>
      <c r="AH240" s="121">
        <v>54027</v>
      </c>
      <c r="AI240" s="122">
        <v>72</v>
      </c>
      <c r="AJ240" s="123">
        <v>52505</v>
      </c>
      <c r="AK240" s="124">
        <v>50</v>
      </c>
      <c r="AL240" s="153">
        <v>1</v>
      </c>
      <c r="AM240" s="5">
        <v>176024.63243807372</v>
      </c>
      <c r="AN240" s="5">
        <v>2444.7865616399126</v>
      </c>
      <c r="AO240" s="5">
        <v>53785.304356078079</v>
      </c>
      <c r="AP240" s="5">
        <v>122239.32808199564</v>
      </c>
      <c r="AR240" s="62"/>
      <c r="AS240" s="2"/>
    </row>
    <row r="241" spans="2:45" x14ac:dyDescent="0.3">
      <c r="B241" s="137"/>
      <c r="C241" s="138"/>
      <c r="D241" s="142"/>
      <c r="E241" s="142"/>
      <c r="F241" s="150"/>
      <c r="G241" s="142"/>
      <c r="AE241" s="120" t="s">
        <v>2</v>
      </c>
      <c r="AF241" s="120" t="s">
        <v>29</v>
      </c>
      <c r="AG241" s="100">
        <v>51867</v>
      </c>
      <c r="AH241" s="121">
        <v>54027</v>
      </c>
      <c r="AI241" s="122">
        <v>72</v>
      </c>
      <c r="AJ241" s="123">
        <v>52536</v>
      </c>
      <c r="AK241" s="124">
        <v>49</v>
      </c>
      <c r="AL241" s="153">
        <v>1</v>
      </c>
      <c r="AM241" s="5">
        <v>176024.63243807372</v>
      </c>
      <c r="AN241" s="5">
        <v>2444.7865616399126</v>
      </c>
      <c r="AO241" s="5">
        <v>56230.090917717993</v>
      </c>
      <c r="AP241" s="5">
        <v>119794.54152035573</v>
      </c>
      <c r="AR241" s="62"/>
      <c r="AS241" s="2"/>
    </row>
    <row r="242" spans="2:45" x14ac:dyDescent="0.3">
      <c r="B242" s="137"/>
      <c r="C242" s="138"/>
      <c r="D242" s="142"/>
      <c r="E242" s="142"/>
      <c r="F242" s="150"/>
      <c r="G242" s="142"/>
      <c r="AE242" s="120" t="s">
        <v>2</v>
      </c>
      <c r="AF242" s="120" t="s">
        <v>29</v>
      </c>
      <c r="AG242" s="100">
        <v>51867</v>
      </c>
      <c r="AH242" s="121">
        <v>54027</v>
      </c>
      <c r="AI242" s="122">
        <v>72</v>
      </c>
      <c r="AJ242" s="123">
        <v>52566</v>
      </c>
      <c r="AK242" s="124">
        <v>48</v>
      </c>
      <c r="AL242" s="153">
        <v>1</v>
      </c>
      <c r="AM242" s="5">
        <v>176024.63243807372</v>
      </c>
      <c r="AN242" s="5">
        <v>2444.7865616399126</v>
      </c>
      <c r="AO242" s="5">
        <v>58674.877479357907</v>
      </c>
      <c r="AP242" s="5">
        <v>117349.75495871581</v>
      </c>
      <c r="AR242" s="62"/>
      <c r="AS242" s="2"/>
    </row>
    <row r="243" spans="2:45" x14ac:dyDescent="0.3">
      <c r="B243" s="137"/>
      <c r="C243" s="138"/>
      <c r="D243" s="142"/>
      <c r="E243" s="142"/>
      <c r="F243" s="150"/>
      <c r="G243" s="142"/>
      <c r="AE243" s="120" t="s">
        <v>2</v>
      </c>
      <c r="AF243" s="120" t="s">
        <v>29</v>
      </c>
      <c r="AG243" s="100">
        <v>51867</v>
      </c>
      <c r="AH243" s="121">
        <v>54027</v>
      </c>
      <c r="AI243" s="122">
        <v>72</v>
      </c>
      <c r="AJ243" s="123">
        <v>52597</v>
      </c>
      <c r="AK243" s="124">
        <v>47</v>
      </c>
      <c r="AL243" s="153">
        <v>1</v>
      </c>
      <c r="AM243" s="5">
        <v>176024.63243807372</v>
      </c>
      <c r="AN243" s="5">
        <v>2444.7865616399126</v>
      </c>
      <c r="AO243" s="5">
        <v>61119.664040997814</v>
      </c>
      <c r="AP243" s="5">
        <v>114904.96839707591</v>
      </c>
      <c r="AR243" s="62"/>
      <c r="AS243" s="2"/>
    </row>
    <row r="244" spans="2:45" x14ac:dyDescent="0.3">
      <c r="B244" s="137"/>
      <c r="C244" s="138"/>
      <c r="D244" s="142"/>
      <c r="E244" s="142"/>
      <c r="F244" s="150"/>
      <c r="G244" s="142"/>
      <c r="AE244" s="120" t="s">
        <v>2</v>
      </c>
      <c r="AF244" s="120" t="s">
        <v>29</v>
      </c>
      <c r="AG244" s="100">
        <v>51867</v>
      </c>
      <c r="AH244" s="121">
        <v>54027</v>
      </c>
      <c r="AI244" s="122">
        <v>72</v>
      </c>
      <c r="AJ244" s="123">
        <v>52628</v>
      </c>
      <c r="AK244" s="124">
        <v>46</v>
      </c>
      <c r="AL244" s="153">
        <v>1</v>
      </c>
      <c r="AM244" s="5">
        <v>176024.63243807372</v>
      </c>
      <c r="AN244" s="5">
        <v>2444.7865616399126</v>
      </c>
      <c r="AO244" s="5">
        <v>63564.450602637728</v>
      </c>
      <c r="AP244" s="5">
        <v>112460.181835436</v>
      </c>
      <c r="AR244" s="62"/>
      <c r="AS244" s="2"/>
    </row>
    <row r="245" spans="2:45" x14ac:dyDescent="0.3">
      <c r="B245" s="137"/>
      <c r="C245" s="138"/>
      <c r="D245" s="142"/>
      <c r="E245" s="142"/>
      <c r="F245" s="150"/>
      <c r="G245" s="142"/>
      <c r="AE245" s="120" t="s">
        <v>2</v>
      </c>
      <c r="AF245" s="120" t="s">
        <v>29</v>
      </c>
      <c r="AG245" s="100">
        <v>51867</v>
      </c>
      <c r="AH245" s="121">
        <v>54027</v>
      </c>
      <c r="AI245" s="122">
        <v>72</v>
      </c>
      <c r="AJ245" s="123">
        <v>52657</v>
      </c>
      <c r="AK245" s="124">
        <v>45</v>
      </c>
      <c r="AL245" s="153">
        <v>1</v>
      </c>
      <c r="AM245" s="5">
        <v>176024.63243807372</v>
      </c>
      <c r="AN245" s="5">
        <v>2444.7865616399126</v>
      </c>
      <c r="AO245" s="5">
        <v>66009.237164277642</v>
      </c>
      <c r="AP245" s="5">
        <v>110015.39527379608</v>
      </c>
      <c r="AR245" s="62"/>
      <c r="AS245" s="2"/>
    </row>
    <row r="246" spans="2:45" x14ac:dyDescent="0.3">
      <c r="B246" s="137"/>
      <c r="C246" s="138"/>
      <c r="D246" s="142"/>
      <c r="E246" s="142"/>
      <c r="F246" s="150"/>
      <c r="G246" s="142"/>
      <c r="AE246" s="120" t="s">
        <v>2</v>
      </c>
      <c r="AF246" s="120" t="s">
        <v>29</v>
      </c>
      <c r="AG246" s="100">
        <v>51867</v>
      </c>
      <c r="AH246" s="121">
        <v>54027</v>
      </c>
      <c r="AI246" s="122">
        <v>72</v>
      </c>
      <c r="AJ246" s="123">
        <v>52688</v>
      </c>
      <c r="AK246" s="124">
        <v>44</v>
      </c>
      <c r="AL246" s="153">
        <v>1</v>
      </c>
      <c r="AM246" s="5">
        <v>176024.63243807372</v>
      </c>
      <c r="AN246" s="5">
        <v>2444.7865616399126</v>
      </c>
      <c r="AO246" s="5">
        <v>68454.023725917548</v>
      </c>
      <c r="AP246" s="5">
        <v>107570.60871215617</v>
      </c>
      <c r="AR246" s="62"/>
      <c r="AS246" s="2"/>
    </row>
    <row r="247" spans="2:45" x14ac:dyDescent="0.3">
      <c r="B247" s="137"/>
      <c r="C247" s="138"/>
      <c r="D247" s="142"/>
      <c r="E247" s="142"/>
      <c r="F247" s="150"/>
      <c r="G247" s="142"/>
      <c r="AE247" s="120" t="s">
        <v>2</v>
      </c>
      <c r="AF247" s="120" t="s">
        <v>29</v>
      </c>
      <c r="AG247" s="100">
        <v>51867</v>
      </c>
      <c r="AH247" s="121">
        <v>54027</v>
      </c>
      <c r="AI247" s="122">
        <v>72</v>
      </c>
      <c r="AJ247" s="123">
        <v>52718</v>
      </c>
      <c r="AK247" s="124">
        <v>43</v>
      </c>
      <c r="AL247" s="153">
        <v>1</v>
      </c>
      <c r="AM247" s="5">
        <v>176024.63243807372</v>
      </c>
      <c r="AN247" s="5">
        <v>2444.7865616399126</v>
      </c>
      <c r="AO247" s="5">
        <v>70898.81028755747</v>
      </c>
      <c r="AP247" s="5">
        <v>105125.82215051625</v>
      </c>
      <c r="AR247" s="62"/>
      <c r="AS247" s="2"/>
    </row>
    <row r="248" spans="2:45" x14ac:dyDescent="0.3">
      <c r="B248" s="137"/>
      <c r="C248" s="138"/>
      <c r="D248" s="142"/>
      <c r="E248" s="142"/>
      <c r="F248" s="150"/>
      <c r="G248" s="142"/>
      <c r="AE248" s="120" t="s">
        <v>2</v>
      </c>
      <c r="AF248" s="120" t="s">
        <v>29</v>
      </c>
      <c r="AG248" s="100">
        <v>51867</v>
      </c>
      <c r="AH248" s="121">
        <v>54027</v>
      </c>
      <c r="AI248" s="122">
        <v>72</v>
      </c>
      <c r="AJ248" s="123">
        <v>52749</v>
      </c>
      <c r="AK248" s="124">
        <v>42</v>
      </c>
      <c r="AL248" s="153">
        <v>1</v>
      </c>
      <c r="AM248" s="5">
        <v>176024.63243807372</v>
      </c>
      <c r="AN248" s="5">
        <v>2444.7865616399126</v>
      </c>
      <c r="AO248" s="5">
        <v>73343.596849197376</v>
      </c>
      <c r="AP248" s="5">
        <v>102681.03558887634</v>
      </c>
      <c r="AR248" s="62"/>
      <c r="AS248" s="2"/>
    </row>
    <row r="249" spans="2:45" x14ac:dyDescent="0.3">
      <c r="B249" s="137"/>
      <c r="C249" s="138"/>
      <c r="D249" s="142"/>
      <c r="E249" s="142"/>
      <c r="F249" s="150"/>
      <c r="G249" s="142"/>
      <c r="AE249" s="120" t="s">
        <v>2</v>
      </c>
      <c r="AF249" s="120" t="s">
        <v>29</v>
      </c>
      <c r="AG249" s="100">
        <v>51867</v>
      </c>
      <c r="AH249" s="121">
        <v>54027</v>
      </c>
      <c r="AI249" s="122">
        <v>72</v>
      </c>
      <c r="AJ249" s="123">
        <v>52779</v>
      </c>
      <c r="AK249" s="124">
        <v>41</v>
      </c>
      <c r="AL249" s="153">
        <v>1</v>
      </c>
      <c r="AM249" s="5">
        <v>176024.63243807372</v>
      </c>
      <c r="AN249" s="5">
        <v>2444.7865616399126</v>
      </c>
      <c r="AO249" s="5">
        <v>75788.383410837298</v>
      </c>
      <c r="AP249" s="5">
        <v>100236.24902723642</v>
      </c>
      <c r="AR249" s="62"/>
      <c r="AS249" s="2"/>
    </row>
    <row r="250" spans="2:45" x14ac:dyDescent="0.3">
      <c r="B250" s="137"/>
      <c r="C250" s="138"/>
      <c r="D250" s="142"/>
      <c r="E250" s="142"/>
      <c r="F250" s="150"/>
      <c r="G250" s="142"/>
      <c r="AE250" s="120" t="s">
        <v>2</v>
      </c>
      <c r="AF250" s="120" t="s">
        <v>29</v>
      </c>
      <c r="AG250" s="100">
        <v>51867</v>
      </c>
      <c r="AH250" s="121">
        <v>54027</v>
      </c>
      <c r="AI250" s="122">
        <v>72</v>
      </c>
      <c r="AJ250" s="123">
        <v>52810</v>
      </c>
      <c r="AK250" s="124">
        <v>40</v>
      </c>
      <c r="AL250" s="153">
        <v>1</v>
      </c>
      <c r="AM250" s="5">
        <v>176024.63243807372</v>
      </c>
      <c r="AN250" s="5">
        <v>2444.7865616399126</v>
      </c>
      <c r="AO250" s="5">
        <v>78233.169972477204</v>
      </c>
      <c r="AP250" s="5">
        <v>97791.462465596516</v>
      </c>
      <c r="AR250" s="62"/>
      <c r="AS250" s="2"/>
    </row>
    <row r="251" spans="2:45" x14ac:dyDescent="0.3">
      <c r="B251" s="137"/>
      <c r="C251" s="138"/>
      <c r="D251" s="142"/>
      <c r="E251" s="142"/>
      <c r="F251" s="150"/>
      <c r="G251" s="142"/>
      <c r="AE251" s="120" t="s">
        <v>2</v>
      </c>
      <c r="AF251" s="120" t="s">
        <v>29</v>
      </c>
      <c r="AG251" s="100">
        <v>51867</v>
      </c>
      <c r="AH251" s="121">
        <v>54027</v>
      </c>
      <c r="AI251" s="122">
        <v>72</v>
      </c>
      <c r="AJ251" s="123">
        <v>52841</v>
      </c>
      <c r="AK251" s="124">
        <v>39</v>
      </c>
      <c r="AL251" s="153">
        <v>1</v>
      </c>
      <c r="AM251" s="5">
        <v>176024.63243807372</v>
      </c>
      <c r="AN251" s="5">
        <v>2444.7865616399126</v>
      </c>
      <c r="AO251" s="5">
        <v>80677.956534117111</v>
      </c>
      <c r="AP251" s="5">
        <v>95346.67590395661</v>
      </c>
      <c r="AR251" s="62"/>
      <c r="AS251" s="2"/>
    </row>
    <row r="252" spans="2:45" x14ac:dyDescent="0.3">
      <c r="B252" s="137"/>
      <c r="C252" s="138"/>
      <c r="D252" s="142"/>
      <c r="E252" s="142"/>
      <c r="F252" s="150"/>
      <c r="G252" s="142"/>
      <c r="AE252" s="120" t="s">
        <v>2</v>
      </c>
      <c r="AF252" s="120" t="s">
        <v>29</v>
      </c>
      <c r="AG252" s="100">
        <v>51867</v>
      </c>
      <c r="AH252" s="121">
        <v>54027</v>
      </c>
      <c r="AI252" s="122">
        <v>72</v>
      </c>
      <c r="AJ252" s="123">
        <v>52871</v>
      </c>
      <c r="AK252" s="124">
        <v>38</v>
      </c>
      <c r="AL252" s="153">
        <v>1</v>
      </c>
      <c r="AM252" s="5">
        <v>176024.63243807372</v>
      </c>
      <c r="AN252" s="5">
        <v>2444.7865616399126</v>
      </c>
      <c r="AO252" s="5">
        <v>83122.743095757032</v>
      </c>
      <c r="AP252" s="5">
        <v>92901.889342316688</v>
      </c>
      <c r="AR252" s="62"/>
      <c r="AS252" s="2"/>
    </row>
    <row r="253" spans="2:45" x14ac:dyDescent="0.3">
      <c r="B253" s="137"/>
      <c r="C253" s="138"/>
      <c r="D253" s="142"/>
      <c r="E253" s="142"/>
      <c r="F253" s="150"/>
      <c r="G253" s="142"/>
      <c r="AE253" s="120" t="s">
        <v>2</v>
      </c>
      <c r="AF253" s="120" t="s">
        <v>29</v>
      </c>
      <c r="AG253" s="100">
        <v>51867</v>
      </c>
      <c r="AH253" s="121">
        <v>54027</v>
      </c>
      <c r="AI253" s="122">
        <v>72</v>
      </c>
      <c r="AJ253" s="123">
        <v>52902</v>
      </c>
      <c r="AK253" s="124">
        <v>37</v>
      </c>
      <c r="AL253" s="153">
        <v>1</v>
      </c>
      <c r="AM253" s="5">
        <v>176024.63243807372</v>
      </c>
      <c r="AN253" s="5">
        <v>2444.7865616399126</v>
      </c>
      <c r="AO253" s="5">
        <v>85567.529657396939</v>
      </c>
      <c r="AP253" s="5">
        <v>90457.102780676782</v>
      </c>
      <c r="AR253" s="62"/>
      <c r="AS253" s="2"/>
    </row>
    <row r="254" spans="2:45" x14ac:dyDescent="0.3">
      <c r="B254" s="137"/>
      <c r="C254" s="138"/>
      <c r="D254" s="142"/>
      <c r="E254" s="142"/>
      <c r="F254" s="150"/>
      <c r="G254" s="142"/>
      <c r="AE254" s="120" t="s">
        <v>2</v>
      </c>
      <c r="AF254" s="120" t="s">
        <v>29</v>
      </c>
      <c r="AG254" s="100">
        <v>51867</v>
      </c>
      <c r="AH254" s="121">
        <v>54027</v>
      </c>
      <c r="AI254" s="122">
        <v>72</v>
      </c>
      <c r="AJ254" s="123">
        <v>52932</v>
      </c>
      <c r="AK254" s="124">
        <v>36</v>
      </c>
      <c r="AL254" s="153">
        <v>1</v>
      </c>
      <c r="AM254" s="5">
        <v>176024.63243807372</v>
      </c>
      <c r="AN254" s="5">
        <v>2444.7865616399126</v>
      </c>
      <c r="AO254" s="5">
        <v>88012.31621903686</v>
      </c>
      <c r="AP254" s="5">
        <v>88012.31621903686</v>
      </c>
      <c r="AR254" s="62"/>
      <c r="AS254" s="2"/>
    </row>
    <row r="255" spans="2:45" x14ac:dyDescent="0.3">
      <c r="B255" s="137"/>
      <c r="C255" s="138"/>
      <c r="D255" s="142"/>
      <c r="E255" s="142"/>
      <c r="F255" s="150"/>
      <c r="G255" s="142"/>
      <c r="AE255" s="120" t="s">
        <v>2</v>
      </c>
      <c r="AF255" s="120" t="s">
        <v>29</v>
      </c>
      <c r="AG255" s="100">
        <v>51867</v>
      </c>
      <c r="AH255" s="121">
        <v>54027</v>
      </c>
      <c r="AI255" s="122">
        <v>72</v>
      </c>
      <c r="AJ255" s="123">
        <v>52963</v>
      </c>
      <c r="AK255" s="124">
        <v>35</v>
      </c>
      <c r="AL255" s="153">
        <v>1</v>
      </c>
      <c r="AM255" s="5">
        <v>176024.63243807372</v>
      </c>
      <c r="AN255" s="5">
        <v>2444.7865616399126</v>
      </c>
      <c r="AO255" s="5">
        <v>90457.102780676767</v>
      </c>
      <c r="AP255" s="5">
        <v>85567.529657396954</v>
      </c>
      <c r="AR255" s="62"/>
      <c r="AS255" s="2"/>
    </row>
    <row r="256" spans="2:45" x14ac:dyDescent="0.3">
      <c r="B256" s="137"/>
      <c r="C256" s="138"/>
      <c r="D256" s="142"/>
      <c r="E256" s="142"/>
      <c r="F256" s="150"/>
      <c r="G256" s="142"/>
      <c r="AE256" s="120" t="s">
        <v>2</v>
      </c>
      <c r="AF256" s="120" t="s">
        <v>29</v>
      </c>
      <c r="AG256" s="100">
        <v>51867</v>
      </c>
      <c r="AH256" s="121">
        <v>54027</v>
      </c>
      <c r="AI256" s="122">
        <v>72</v>
      </c>
      <c r="AJ256" s="123">
        <v>52994</v>
      </c>
      <c r="AK256" s="124">
        <v>34</v>
      </c>
      <c r="AL256" s="153">
        <v>1</v>
      </c>
      <c r="AM256" s="5">
        <v>176024.63243807372</v>
      </c>
      <c r="AN256" s="5">
        <v>2444.7865616399126</v>
      </c>
      <c r="AO256" s="5">
        <v>92901.889342316674</v>
      </c>
      <c r="AP256" s="5">
        <v>83122.743095757047</v>
      </c>
      <c r="AR256" s="62"/>
      <c r="AS256" s="2"/>
    </row>
    <row r="257" spans="2:45" x14ac:dyDescent="0.3">
      <c r="B257" s="137"/>
      <c r="C257" s="138"/>
      <c r="D257" s="142"/>
      <c r="E257" s="142"/>
      <c r="F257" s="150"/>
      <c r="G257" s="142"/>
      <c r="AE257" s="120" t="s">
        <v>2</v>
      </c>
      <c r="AF257" s="120" t="s">
        <v>29</v>
      </c>
      <c r="AG257" s="100">
        <v>51867</v>
      </c>
      <c r="AH257" s="121">
        <v>54027</v>
      </c>
      <c r="AI257" s="122">
        <v>72</v>
      </c>
      <c r="AJ257" s="123">
        <v>53022</v>
      </c>
      <c r="AK257" s="124">
        <v>33</v>
      </c>
      <c r="AL257" s="153">
        <v>1</v>
      </c>
      <c r="AM257" s="5">
        <v>176024.63243807372</v>
      </c>
      <c r="AN257" s="5">
        <v>2444.7865616399126</v>
      </c>
      <c r="AO257" s="5">
        <v>95346.675903956595</v>
      </c>
      <c r="AP257" s="5">
        <v>80677.956534117126</v>
      </c>
      <c r="AR257" s="62"/>
      <c r="AS257" s="2"/>
    </row>
    <row r="258" spans="2:45" x14ac:dyDescent="0.3">
      <c r="B258" s="137"/>
      <c r="C258" s="138"/>
      <c r="D258" s="142"/>
      <c r="E258" s="142"/>
      <c r="F258" s="150"/>
      <c r="G258" s="142"/>
      <c r="AE258" s="120" t="s">
        <v>2</v>
      </c>
      <c r="AF258" s="120" t="s">
        <v>29</v>
      </c>
      <c r="AG258" s="100">
        <v>51867</v>
      </c>
      <c r="AH258" s="121">
        <v>54027</v>
      </c>
      <c r="AI258" s="122">
        <v>72</v>
      </c>
      <c r="AJ258" s="123">
        <v>53053</v>
      </c>
      <c r="AK258" s="124">
        <v>32</v>
      </c>
      <c r="AL258" s="153">
        <v>1</v>
      </c>
      <c r="AM258" s="5">
        <v>176024.63243807372</v>
      </c>
      <c r="AN258" s="5">
        <v>2444.7865616399126</v>
      </c>
      <c r="AO258" s="5">
        <v>97791.462465596502</v>
      </c>
      <c r="AP258" s="5">
        <v>78233.169972477219</v>
      </c>
      <c r="AR258" s="62"/>
      <c r="AS258" s="2"/>
    </row>
    <row r="259" spans="2:45" x14ac:dyDescent="0.3">
      <c r="B259" s="137"/>
      <c r="C259" s="138"/>
      <c r="D259" s="142"/>
      <c r="E259" s="142"/>
      <c r="F259" s="150"/>
      <c r="G259" s="142"/>
      <c r="AE259" s="120" t="s">
        <v>2</v>
      </c>
      <c r="AF259" s="120" t="s">
        <v>29</v>
      </c>
      <c r="AG259" s="100">
        <v>51867</v>
      </c>
      <c r="AH259" s="121">
        <v>54027</v>
      </c>
      <c r="AI259" s="122">
        <v>72</v>
      </c>
      <c r="AJ259" s="123">
        <v>53083</v>
      </c>
      <c r="AK259" s="124">
        <v>31</v>
      </c>
      <c r="AL259" s="153">
        <v>1</v>
      </c>
      <c r="AM259" s="5">
        <v>176024.63243807372</v>
      </c>
      <c r="AN259" s="5">
        <v>2444.7865616399126</v>
      </c>
      <c r="AO259" s="5">
        <v>100236.24902723642</v>
      </c>
      <c r="AP259" s="5">
        <v>75788.383410837298</v>
      </c>
      <c r="AR259" s="62"/>
      <c r="AS259" s="2"/>
    </row>
    <row r="260" spans="2:45" x14ac:dyDescent="0.3">
      <c r="B260" s="137"/>
      <c r="C260" s="138"/>
      <c r="D260" s="142"/>
      <c r="E260" s="142"/>
      <c r="F260" s="150"/>
      <c r="G260" s="142"/>
      <c r="AE260" s="120" t="s">
        <v>2</v>
      </c>
      <c r="AF260" s="120" t="s">
        <v>29</v>
      </c>
      <c r="AG260" s="100">
        <v>51867</v>
      </c>
      <c r="AH260" s="121">
        <v>54027</v>
      </c>
      <c r="AI260" s="122">
        <v>72</v>
      </c>
      <c r="AJ260" s="123">
        <v>53114</v>
      </c>
      <c r="AK260" s="124">
        <v>30</v>
      </c>
      <c r="AL260" s="153">
        <v>1</v>
      </c>
      <c r="AM260" s="5">
        <v>176024.63243807372</v>
      </c>
      <c r="AN260" s="5">
        <v>2444.7865616399126</v>
      </c>
      <c r="AO260" s="5">
        <v>102681.03558887633</v>
      </c>
      <c r="AP260" s="5">
        <v>73343.596849197391</v>
      </c>
      <c r="AR260" s="62"/>
      <c r="AS260" s="2"/>
    </row>
    <row r="261" spans="2:45" x14ac:dyDescent="0.3">
      <c r="B261" s="137"/>
      <c r="C261" s="138"/>
      <c r="D261" s="142"/>
      <c r="E261" s="142"/>
      <c r="F261" s="150"/>
      <c r="G261" s="142"/>
      <c r="AE261" s="120" t="s">
        <v>2</v>
      </c>
      <c r="AF261" s="120" t="s">
        <v>29</v>
      </c>
      <c r="AG261" s="100">
        <v>51867</v>
      </c>
      <c r="AH261" s="121">
        <v>54027</v>
      </c>
      <c r="AI261" s="122">
        <v>72</v>
      </c>
      <c r="AJ261" s="123">
        <v>53144</v>
      </c>
      <c r="AK261" s="124">
        <v>29</v>
      </c>
      <c r="AL261" s="153">
        <v>1</v>
      </c>
      <c r="AM261" s="5">
        <v>176024.63243807372</v>
      </c>
      <c r="AN261" s="5">
        <v>2444.7865616399126</v>
      </c>
      <c r="AO261" s="5">
        <v>105125.82215051624</v>
      </c>
      <c r="AP261" s="5">
        <v>70898.810287557484</v>
      </c>
      <c r="AR261" s="62"/>
      <c r="AS261" s="2"/>
    </row>
    <row r="262" spans="2:45" x14ac:dyDescent="0.3">
      <c r="B262" s="137"/>
      <c r="C262" s="138"/>
      <c r="D262" s="142"/>
      <c r="E262" s="142"/>
      <c r="F262" s="150"/>
      <c r="G262" s="142"/>
      <c r="AE262" s="120" t="s">
        <v>2</v>
      </c>
      <c r="AF262" s="120" t="s">
        <v>29</v>
      </c>
      <c r="AG262" s="100">
        <v>51867</v>
      </c>
      <c r="AH262" s="121">
        <v>54027</v>
      </c>
      <c r="AI262" s="122">
        <v>72</v>
      </c>
      <c r="AJ262" s="123">
        <v>53175</v>
      </c>
      <c r="AK262" s="124">
        <v>28</v>
      </c>
      <c r="AL262" s="153">
        <v>1</v>
      </c>
      <c r="AM262" s="5">
        <v>176024.63243807372</v>
      </c>
      <c r="AN262" s="5">
        <v>2444.7865616399126</v>
      </c>
      <c r="AO262" s="5">
        <v>107570.60871215616</v>
      </c>
      <c r="AP262" s="5">
        <v>68454.023725917563</v>
      </c>
      <c r="AR262" s="62"/>
      <c r="AS262" s="2"/>
    </row>
    <row r="263" spans="2:45" x14ac:dyDescent="0.3">
      <c r="B263" s="137"/>
      <c r="C263" s="138"/>
      <c r="D263" s="142"/>
      <c r="E263" s="142"/>
      <c r="F263" s="150"/>
      <c r="G263" s="142"/>
      <c r="AE263" s="120" t="s">
        <v>2</v>
      </c>
      <c r="AF263" s="120" t="s">
        <v>29</v>
      </c>
      <c r="AG263" s="100">
        <v>51867</v>
      </c>
      <c r="AH263" s="121">
        <v>54027</v>
      </c>
      <c r="AI263" s="122">
        <v>72</v>
      </c>
      <c r="AJ263" s="123">
        <v>53206</v>
      </c>
      <c r="AK263" s="124">
        <v>27</v>
      </c>
      <c r="AL263" s="153">
        <v>1</v>
      </c>
      <c r="AM263" s="5">
        <v>176024.63243807372</v>
      </c>
      <c r="AN263" s="5">
        <v>2444.7865616399126</v>
      </c>
      <c r="AO263" s="5">
        <v>110015.39527379606</v>
      </c>
      <c r="AP263" s="5">
        <v>66009.237164277656</v>
      </c>
      <c r="AR263" s="62"/>
      <c r="AS263" s="2"/>
    </row>
    <row r="264" spans="2:45" x14ac:dyDescent="0.3">
      <c r="B264" s="137"/>
      <c r="C264" s="138"/>
      <c r="D264" s="142"/>
      <c r="E264" s="142"/>
      <c r="F264" s="150"/>
      <c r="G264" s="142"/>
      <c r="AE264" s="120" t="s">
        <v>2</v>
      </c>
      <c r="AF264" s="120" t="s">
        <v>29</v>
      </c>
      <c r="AG264" s="100">
        <v>51867</v>
      </c>
      <c r="AH264" s="121">
        <v>54027</v>
      </c>
      <c r="AI264" s="122">
        <v>72</v>
      </c>
      <c r="AJ264" s="123">
        <v>53236</v>
      </c>
      <c r="AK264" s="124">
        <v>26</v>
      </c>
      <c r="AL264" s="153">
        <v>1</v>
      </c>
      <c r="AM264" s="5">
        <v>176024.63243807372</v>
      </c>
      <c r="AN264" s="5">
        <v>2444.7865616399126</v>
      </c>
      <c r="AO264" s="5">
        <v>112460.18183543599</v>
      </c>
      <c r="AP264" s="5">
        <v>63564.450602637735</v>
      </c>
      <c r="AR264" s="62"/>
      <c r="AS264" s="2"/>
    </row>
    <row r="265" spans="2:45" x14ac:dyDescent="0.3">
      <c r="B265" s="137"/>
      <c r="C265" s="138"/>
      <c r="D265" s="142"/>
      <c r="E265" s="142"/>
      <c r="F265" s="150"/>
      <c r="G265" s="142"/>
      <c r="AE265" s="120" t="s">
        <v>2</v>
      </c>
      <c r="AF265" s="120" t="s">
        <v>29</v>
      </c>
      <c r="AG265" s="100">
        <v>51867</v>
      </c>
      <c r="AH265" s="121">
        <v>54027</v>
      </c>
      <c r="AI265" s="122">
        <v>72</v>
      </c>
      <c r="AJ265" s="123">
        <v>53267</v>
      </c>
      <c r="AK265" s="124">
        <v>25</v>
      </c>
      <c r="AL265" s="153">
        <v>1</v>
      </c>
      <c r="AM265" s="5">
        <v>176024.63243807372</v>
      </c>
      <c r="AN265" s="5">
        <v>2444.7865616399126</v>
      </c>
      <c r="AO265" s="5">
        <v>114904.96839707589</v>
      </c>
      <c r="AP265" s="5">
        <v>61119.664040997828</v>
      </c>
      <c r="AR265" s="62"/>
      <c r="AS265" s="2"/>
    </row>
    <row r="266" spans="2:45" x14ac:dyDescent="0.3">
      <c r="B266" s="137"/>
      <c r="C266" s="138"/>
      <c r="D266" s="142"/>
      <c r="E266" s="142"/>
      <c r="F266" s="150"/>
      <c r="G266" s="142"/>
      <c r="AE266" s="120" t="s">
        <v>2</v>
      </c>
      <c r="AF266" s="120" t="s">
        <v>29</v>
      </c>
      <c r="AG266" s="100">
        <v>51867</v>
      </c>
      <c r="AH266" s="121">
        <v>54027</v>
      </c>
      <c r="AI266" s="122">
        <v>72</v>
      </c>
      <c r="AJ266" s="123">
        <v>53297</v>
      </c>
      <c r="AK266" s="124">
        <v>24</v>
      </c>
      <c r="AL266" s="153">
        <v>1</v>
      </c>
      <c r="AM266" s="5">
        <v>176024.63243807372</v>
      </c>
      <c r="AN266" s="5">
        <v>2444.7865616399126</v>
      </c>
      <c r="AO266" s="5">
        <v>117349.75495871581</v>
      </c>
      <c r="AP266" s="5">
        <v>58674.877479357907</v>
      </c>
      <c r="AR266" s="62"/>
      <c r="AS266" s="2"/>
    </row>
    <row r="267" spans="2:45" x14ac:dyDescent="0.3">
      <c r="B267" s="137"/>
      <c r="C267" s="138"/>
      <c r="D267" s="142"/>
      <c r="E267" s="142"/>
      <c r="F267" s="150"/>
      <c r="G267" s="142"/>
      <c r="AE267" s="120" t="s">
        <v>2</v>
      </c>
      <c r="AF267" s="120" t="s">
        <v>29</v>
      </c>
      <c r="AG267" s="100">
        <v>51867</v>
      </c>
      <c r="AH267" s="121">
        <v>54027</v>
      </c>
      <c r="AI267" s="122">
        <v>72</v>
      </c>
      <c r="AJ267" s="123">
        <v>53328</v>
      </c>
      <c r="AK267" s="124">
        <v>23</v>
      </c>
      <c r="AL267" s="153">
        <v>1</v>
      </c>
      <c r="AM267" s="5">
        <v>176024.63243807372</v>
      </c>
      <c r="AN267" s="5">
        <v>2444.7865616399126</v>
      </c>
      <c r="AO267" s="5">
        <v>119794.54152035572</v>
      </c>
      <c r="AP267" s="5">
        <v>56230.090917718</v>
      </c>
      <c r="AR267" s="62"/>
      <c r="AS267" s="2"/>
    </row>
    <row r="268" spans="2:45" x14ac:dyDescent="0.3">
      <c r="B268" s="137"/>
      <c r="C268" s="138"/>
      <c r="D268" s="142"/>
      <c r="E268" s="142"/>
      <c r="F268" s="150"/>
      <c r="G268" s="142"/>
      <c r="AE268" s="120" t="s">
        <v>2</v>
      </c>
      <c r="AF268" s="120" t="s">
        <v>29</v>
      </c>
      <c r="AG268" s="100">
        <v>51867</v>
      </c>
      <c r="AH268" s="121">
        <v>54027</v>
      </c>
      <c r="AI268" s="122">
        <v>72</v>
      </c>
      <c r="AJ268" s="123">
        <v>53359</v>
      </c>
      <c r="AK268" s="124">
        <v>22</v>
      </c>
      <c r="AL268" s="153">
        <v>1</v>
      </c>
      <c r="AM268" s="5">
        <v>176024.63243807372</v>
      </c>
      <c r="AN268" s="5">
        <v>2444.7865616399126</v>
      </c>
      <c r="AO268" s="5">
        <v>122239.32808199563</v>
      </c>
      <c r="AP268" s="5">
        <v>53785.304356078093</v>
      </c>
      <c r="AR268" s="62"/>
      <c r="AS268" s="2"/>
    </row>
    <row r="269" spans="2:45" x14ac:dyDescent="0.3">
      <c r="B269" s="137"/>
      <c r="C269" s="138"/>
      <c r="D269" s="142"/>
      <c r="E269" s="142"/>
      <c r="F269" s="150"/>
      <c r="G269" s="142"/>
      <c r="AE269" s="120" t="s">
        <v>2</v>
      </c>
      <c r="AF269" s="120" t="s">
        <v>29</v>
      </c>
      <c r="AG269" s="100">
        <v>51867</v>
      </c>
      <c r="AH269" s="121">
        <v>54027</v>
      </c>
      <c r="AI269" s="122">
        <v>72</v>
      </c>
      <c r="AJ269" s="123">
        <v>53387</v>
      </c>
      <c r="AK269" s="124">
        <v>21</v>
      </c>
      <c r="AL269" s="153">
        <v>1</v>
      </c>
      <c r="AM269" s="5">
        <v>176024.63243807372</v>
      </c>
      <c r="AN269" s="5">
        <v>2444.7865616399126</v>
      </c>
      <c r="AO269" s="5">
        <v>124684.11464363555</v>
      </c>
      <c r="AP269" s="5">
        <v>51340.517794438172</v>
      </c>
      <c r="AR269" s="62"/>
      <c r="AS269" s="2"/>
    </row>
    <row r="270" spans="2:45" x14ac:dyDescent="0.3">
      <c r="B270" s="137"/>
      <c r="C270" s="138"/>
      <c r="D270" s="142"/>
      <c r="E270" s="142"/>
      <c r="F270" s="150"/>
      <c r="G270" s="142"/>
      <c r="AE270" s="120" t="s">
        <v>2</v>
      </c>
      <c r="AF270" s="120" t="s">
        <v>29</v>
      </c>
      <c r="AG270" s="100">
        <v>51867</v>
      </c>
      <c r="AH270" s="121">
        <v>54027</v>
      </c>
      <c r="AI270" s="122">
        <v>72</v>
      </c>
      <c r="AJ270" s="123">
        <v>53418</v>
      </c>
      <c r="AK270" s="124">
        <v>20</v>
      </c>
      <c r="AL270" s="153">
        <v>1</v>
      </c>
      <c r="AM270" s="5">
        <v>176024.63243807372</v>
      </c>
      <c r="AN270" s="5">
        <v>2444.7865616399126</v>
      </c>
      <c r="AO270" s="5">
        <v>127128.90120527546</v>
      </c>
      <c r="AP270" s="5">
        <v>48895.731232798265</v>
      </c>
      <c r="AR270" s="62"/>
      <c r="AS270" s="2"/>
    </row>
    <row r="271" spans="2:45" x14ac:dyDescent="0.3">
      <c r="B271" s="137"/>
      <c r="C271" s="138"/>
      <c r="D271" s="142"/>
      <c r="E271" s="142"/>
      <c r="F271" s="150"/>
      <c r="G271" s="142"/>
      <c r="AE271" s="120" t="s">
        <v>2</v>
      </c>
      <c r="AF271" s="120" t="s">
        <v>29</v>
      </c>
      <c r="AG271" s="100">
        <v>51867</v>
      </c>
      <c r="AH271" s="121">
        <v>54027</v>
      </c>
      <c r="AI271" s="122">
        <v>72</v>
      </c>
      <c r="AJ271" s="123">
        <v>53448</v>
      </c>
      <c r="AK271" s="124">
        <v>19</v>
      </c>
      <c r="AL271" s="153">
        <v>1</v>
      </c>
      <c r="AM271" s="5">
        <v>176024.63243807372</v>
      </c>
      <c r="AN271" s="5">
        <v>2444.7865616399126</v>
      </c>
      <c r="AO271" s="5">
        <v>129573.68776691538</v>
      </c>
      <c r="AP271" s="5">
        <v>46450.944671158344</v>
      </c>
      <c r="AR271" s="62"/>
      <c r="AS271" s="2"/>
    </row>
    <row r="272" spans="2:45" x14ac:dyDescent="0.3">
      <c r="B272" s="137"/>
      <c r="C272" s="138"/>
      <c r="D272" s="142"/>
      <c r="E272" s="142"/>
      <c r="F272" s="150"/>
      <c r="G272" s="142"/>
      <c r="AE272" s="120" t="s">
        <v>2</v>
      </c>
      <c r="AF272" s="120" t="s">
        <v>29</v>
      </c>
      <c r="AG272" s="100">
        <v>51867</v>
      </c>
      <c r="AH272" s="121">
        <v>54027</v>
      </c>
      <c r="AI272" s="122">
        <v>72</v>
      </c>
      <c r="AJ272" s="123">
        <v>53479</v>
      </c>
      <c r="AK272" s="124">
        <v>18</v>
      </c>
      <c r="AL272" s="153">
        <v>1</v>
      </c>
      <c r="AM272" s="5">
        <v>176024.63243807372</v>
      </c>
      <c r="AN272" s="5">
        <v>2444.7865616399126</v>
      </c>
      <c r="AO272" s="5">
        <v>132018.47432855528</v>
      </c>
      <c r="AP272" s="5">
        <v>44006.158109518437</v>
      </c>
      <c r="AR272" s="62"/>
      <c r="AS272" s="2"/>
    </row>
    <row r="273" spans="2:45" x14ac:dyDescent="0.3">
      <c r="B273" s="137"/>
      <c r="C273" s="138"/>
      <c r="D273" s="142"/>
      <c r="E273" s="142"/>
      <c r="F273" s="150"/>
      <c r="G273" s="142"/>
      <c r="AE273" s="120" t="s">
        <v>2</v>
      </c>
      <c r="AF273" s="120" t="s">
        <v>29</v>
      </c>
      <c r="AG273" s="100">
        <v>51867</v>
      </c>
      <c r="AH273" s="121">
        <v>54027</v>
      </c>
      <c r="AI273" s="122">
        <v>72</v>
      </c>
      <c r="AJ273" s="123">
        <v>53509</v>
      </c>
      <c r="AK273" s="124">
        <v>17</v>
      </c>
      <c r="AL273" s="153">
        <v>1</v>
      </c>
      <c r="AM273" s="5">
        <v>176024.63243807372</v>
      </c>
      <c r="AN273" s="5">
        <v>2444.7865616399126</v>
      </c>
      <c r="AO273" s="5">
        <v>134463.2608901952</v>
      </c>
      <c r="AP273" s="5">
        <v>41561.371547878516</v>
      </c>
      <c r="AR273" s="62"/>
      <c r="AS273" s="2"/>
    </row>
    <row r="274" spans="2:45" x14ac:dyDescent="0.3">
      <c r="B274" s="137"/>
      <c r="C274" s="138"/>
      <c r="D274" s="142"/>
      <c r="E274" s="142"/>
      <c r="F274" s="150"/>
      <c r="G274" s="142"/>
      <c r="AE274" s="120" t="s">
        <v>2</v>
      </c>
      <c r="AF274" s="120" t="s">
        <v>29</v>
      </c>
      <c r="AG274" s="100">
        <v>51867</v>
      </c>
      <c r="AH274" s="121">
        <v>54027</v>
      </c>
      <c r="AI274" s="122">
        <v>72</v>
      </c>
      <c r="AJ274" s="123">
        <v>53540</v>
      </c>
      <c r="AK274" s="124">
        <v>16</v>
      </c>
      <c r="AL274" s="153">
        <v>1</v>
      </c>
      <c r="AM274" s="5">
        <v>176024.63243807372</v>
      </c>
      <c r="AN274" s="5">
        <v>2444.7865616399126</v>
      </c>
      <c r="AO274" s="5">
        <v>136908.0474518351</v>
      </c>
      <c r="AP274" s="5">
        <v>39116.584986238624</v>
      </c>
      <c r="AR274" s="62"/>
      <c r="AS274" s="2"/>
    </row>
    <row r="275" spans="2:45" x14ac:dyDescent="0.3">
      <c r="B275" s="137"/>
      <c r="C275" s="138"/>
      <c r="D275" s="142"/>
      <c r="E275" s="142"/>
      <c r="F275" s="150"/>
      <c r="G275" s="142"/>
      <c r="AE275" s="120" t="s">
        <v>2</v>
      </c>
      <c r="AF275" s="120" t="s">
        <v>29</v>
      </c>
      <c r="AG275" s="100">
        <v>51867</v>
      </c>
      <c r="AH275" s="121">
        <v>54027</v>
      </c>
      <c r="AI275" s="122">
        <v>72</v>
      </c>
      <c r="AJ275" s="123">
        <v>53571</v>
      </c>
      <c r="AK275" s="124">
        <v>15</v>
      </c>
      <c r="AL275" s="153">
        <v>1</v>
      </c>
      <c r="AM275" s="5">
        <v>176024.63243807372</v>
      </c>
      <c r="AN275" s="5">
        <v>2444.7865616399126</v>
      </c>
      <c r="AO275" s="5">
        <v>139352.83401347502</v>
      </c>
      <c r="AP275" s="5">
        <v>36671.798424598703</v>
      </c>
      <c r="AR275" s="62"/>
      <c r="AS275" s="2"/>
    </row>
    <row r="276" spans="2:45" x14ac:dyDescent="0.3">
      <c r="B276" s="137"/>
      <c r="C276" s="138"/>
      <c r="D276" s="142"/>
      <c r="E276" s="142"/>
      <c r="F276" s="150"/>
      <c r="G276" s="142"/>
      <c r="AE276" s="120" t="s">
        <v>2</v>
      </c>
      <c r="AF276" s="120" t="s">
        <v>29</v>
      </c>
      <c r="AG276" s="100">
        <v>51867</v>
      </c>
      <c r="AH276" s="121">
        <v>54027</v>
      </c>
      <c r="AI276" s="122">
        <v>72</v>
      </c>
      <c r="AJ276" s="123">
        <v>53601</v>
      </c>
      <c r="AK276" s="124">
        <v>14</v>
      </c>
      <c r="AL276" s="153">
        <v>1</v>
      </c>
      <c r="AM276" s="5">
        <v>176024.63243807372</v>
      </c>
      <c r="AN276" s="5">
        <v>2444.7865616399126</v>
      </c>
      <c r="AO276" s="5">
        <v>141797.62057511494</v>
      </c>
      <c r="AP276" s="5">
        <v>34227.011862958781</v>
      </c>
      <c r="AR276" s="62"/>
      <c r="AS276" s="2"/>
    </row>
    <row r="277" spans="2:45" x14ac:dyDescent="0.3">
      <c r="B277" s="137"/>
      <c r="C277" s="138"/>
      <c r="D277" s="142"/>
      <c r="E277" s="142"/>
      <c r="F277" s="150"/>
      <c r="G277" s="142"/>
      <c r="AE277" s="120" t="s">
        <v>2</v>
      </c>
      <c r="AF277" s="120" t="s">
        <v>29</v>
      </c>
      <c r="AG277" s="100">
        <v>51867</v>
      </c>
      <c r="AH277" s="121">
        <v>54027</v>
      </c>
      <c r="AI277" s="122">
        <v>72</v>
      </c>
      <c r="AJ277" s="123">
        <v>53632</v>
      </c>
      <c r="AK277" s="124">
        <v>13</v>
      </c>
      <c r="AL277" s="153">
        <v>1</v>
      </c>
      <c r="AM277" s="5">
        <v>176024.63243807372</v>
      </c>
      <c r="AN277" s="5">
        <v>2444.7865616399126</v>
      </c>
      <c r="AO277" s="5">
        <v>144242.40713675483</v>
      </c>
      <c r="AP277" s="5">
        <v>31782.225301318889</v>
      </c>
      <c r="AR277" s="62"/>
      <c r="AS277" s="2"/>
    </row>
    <row r="278" spans="2:45" x14ac:dyDescent="0.3">
      <c r="B278" s="137"/>
      <c r="C278" s="138"/>
      <c r="D278" s="142"/>
      <c r="E278" s="142"/>
      <c r="F278" s="150"/>
      <c r="G278" s="142"/>
      <c r="AE278" s="120" t="s">
        <v>2</v>
      </c>
      <c r="AF278" s="120" t="s">
        <v>29</v>
      </c>
      <c r="AG278" s="100">
        <v>51867</v>
      </c>
      <c r="AH278" s="121">
        <v>54027</v>
      </c>
      <c r="AI278" s="122">
        <v>72</v>
      </c>
      <c r="AJ278" s="123">
        <v>53662</v>
      </c>
      <c r="AK278" s="124">
        <v>12</v>
      </c>
      <c r="AL278" s="153">
        <v>1</v>
      </c>
      <c r="AM278" s="5">
        <v>176024.63243807372</v>
      </c>
      <c r="AN278" s="5">
        <v>2444.7865616399126</v>
      </c>
      <c r="AO278" s="5">
        <v>146687.19369839475</v>
      </c>
      <c r="AP278" s="5">
        <v>29337.438739678968</v>
      </c>
      <c r="AR278" s="62"/>
      <c r="AS278" s="2"/>
    </row>
    <row r="279" spans="2:45" x14ac:dyDescent="0.3">
      <c r="B279" s="137"/>
      <c r="C279" s="138"/>
      <c r="D279" s="142"/>
      <c r="E279" s="142"/>
      <c r="F279" s="150"/>
      <c r="G279" s="142"/>
      <c r="AE279" s="120" t="s">
        <v>2</v>
      </c>
      <c r="AF279" s="120" t="s">
        <v>29</v>
      </c>
      <c r="AG279" s="100">
        <v>51867</v>
      </c>
      <c r="AH279" s="121">
        <v>54027</v>
      </c>
      <c r="AI279" s="122">
        <v>72</v>
      </c>
      <c r="AJ279" s="123">
        <v>53693</v>
      </c>
      <c r="AK279" s="124">
        <v>11</v>
      </c>
      <c r="AL279" s="153">
        <v>1</v>
      </c>
      <c r="AM279" s="5">
        <v>176024.63243807372</v>
      </c>
      <c r="AN279" s="5">
        <v>2444.7865616399126</v>
      </c>
      <c r="AO279" s="5">
        <v>149131.98026003467</v>
      </c>
      <c r="AP279" s="5">
        <v>26892.652178039047</v>
      </c>
      <c r="AR279" s="62"/>
      <c r="AS279" s="2"/>
    </row>
    <row r="280" spans="2:45" x14ac:dyDescent="0.3">
      <c r="B280" s="137"/>
      <c r="C280" s="138"/>
      <c r="D280" s="142"/>
      <c r="E280" s="142"/>
      <c r="F280" s="150"/>
      <c r="G280" s="142"/>
      <c r="AE280" s="120" t="s">
        <v>2</v>
      </c>
      <c r="AF280" s="120" t="s">
        <v>29</v>
      </c>
      <c r="AG280" s="100">
        <v>51867</v>
      </c>
      <c r="AH280" s="121">
        <v>54027</v>
      </c>
      <c r="AI280" s="122">
        <v>72</v>
      </c>
      <c r="AJ280" s="123">
        <v>53724</v>
      </c>
      <c r="AK280" s="124">
        <v>10</v>
      </c>
      <c r="AL280" s="153">
        <v>1</v>
      </c>
      <c r="AM280" s="5">
        <v>176024.63243807372</v>
      </c>
      <c r="AN280" s="5">
        <v>2444.7865616399126</v>
      </c>
      <c r="AO280" s="5">
        <v>151576.7668216746</v>
      </c>
      <c r="AP280" s="5">
        <v>24447.865616399125</v>
      </c>
      <c r="AR280" s="62"/>
      <c r="AS280" s="2"/>
    </row>
    <row r="281" spans="2:45" x14ac:dyDescent="0.3">
      <c r="B281" s="137"/>
      <c r="C281" s="138"/>
      <c r="D281" s="142"/>
      <c r="E281" s="142"/>
      <c r="F281" s="150"/>
      <c r="G281" s="142"/>
      <c r="AE281" s="120" t="s">
        <v>2</v>
      </c>
      <c r="AF281" s="120" t="s">
        <v>29</v>
      </c>
      <c r="AG281" s="100">
        <v>51867</v>
      </c>
      <c r="AH281" s="121">
        <v>54027</v>
      </c>
      <c r="AI281" s="122">
        <v>72</v>
      </c>
      <c r="AJ281" s="123">
        <v>53752</v>
      </c>
      <c r="AK281" s="124">
        <v>9</v>
      </c>
      <c r="AL281" s="153">
        <v>1</v>
      </c>
      <c r="AM281" s="5">
        <v>176024.63243807372</v>
      </c>
      <c r="AN281" s="5">
        <v>2444.7865616399126</v>
      </c>
      <c r="AO281" s="5">
        <v>154021.55338331449</v>
      </c>
      <c r="AP281" s="5">
        <v>22003.079054759233</v>
      </c>
      <c r="AR281" s="62"/>
      <c r="AS281" s="2"/>
    </row>
    <row r="282" spans="2:45" x14ac:dyDescent="0.3">
      <c r="B282" s="137"/>
      <c r="C282" s="138"/>
      <c r="D282" s="142"/>
      <c r="E282" s="142"/>
      <c r="F282" s="150"/>
      <c r="G282" s="142"/>
      <c r="AE282" s="120" t="s">
        <v>2</v>
      </c>
      <c r="AF282" s="120" t="s">
        <v>29</v>
      </c>
      <c r="AG282" s="100">
        <v>51867</v>
      </c>
      <c r="AH282" s="121">
        <v>54027</v>
      </c>
      <c r="AI282" s="122">
        <v>72</v>
      </c>
      <c r="AJ282" s="123">
        <v>53783</v>
      </c>
      <c r="AK282" s="124">
        <v>8</v>
      </c>
      <c r="AL282" s="153">
        <v>1</v>
      </c>
      <c r="AM282" s="5">
        <v>176024.63243807372</v>
      </c>
      <c r="AN282" s="5">
        <v>2444.7865616399126</v>
      </c>
      <c r="AO282" s="5">
        <v>156466.33994495441</v>
      </c>
      <c r="AP282" s="5">
        <v>19558.292493119312</v>
      </c>
      <c r="AR282" s="62"/>
      <c r="AS282" s="2"/>
    </row>
    <row r="283" spans="2:45" x14ac:dyDescent="0.3">
      <c r="B283" s="137"/>
      <c r="C283" s="138"/>
      <c r="D283" s="142"/>
      <c r="E283" s="142"/>
      <c r="F283" s="150"/>
      <c r="G283" s="142"/>
      <c r="AE283" s="120" t="s">
        <v>2</v>
      </c>
      <c r="AF283" s="120" t="s">
        <v>29</v>
      </c>
      <c r="AG283" s="100">
        <v>51867</v>
      </c>
      <c r="AH283" s="121">
        <v>54027</v>
      </c>
      <c r="AI283" s="122">
        <v>72</v>
      </c>
      <c r="AJ283" s="123">
        <v>53813</v>
      </c>
      <c r="AK283" s="124">
        <v>7</v>
      </c>
      <c r="AL283" s="153">
        <v>1</v>
      </c>
      <c r="AM283" s="5">
        <v>176024.63243807372</v>
      </c>
      <c r="AN283" s="5">
        <v>2444.7865616399126</v>
      </c>
      <c r="AO283" s="5">
        <v>158911.12650659433</v>
      </c>
      <c r="AP283" s="5">
        <v>17113.505931479391</v>
      </c>
      <c r="AR283" s="62"/>
      <c r="AS283" s="2"/>
    </row>
    <row r="284" spans="2:45" x14ac:dyDescent="0.3">
      <c r="B284" s="137"/>
      <c r="C284" s="138"/>
      <c r="D284" s="142"/>
      <c r="E284" s="142"/>
      <c r="F284" s="150"/>
      <c r="G284" s="142"/>
      <c r="AE284" s="120" t="s">
        <v>2</v>
      </c>
      <c r="AF284" s="120" t="s">
        <v>29</v>
      </c>
      <c r="AG284" s="100">
        <v>51867</v>
      </c>
      <c r="AH284" s="121">
        <v>54027</v>
      </c>
      <c r="AI284" s="122">
        <v>72</v>
      </c>
      <c r="AJ284" s="123">
        <v>53844</v>
      </c>
      <c r="AK284" s="124">
        <v>6</v>
      </c>
      <c r="AL284" s="153">
        <v>1</v>
      </c>
      <c r="AM284" s="5">
        <v>176024.63243807372</v>
      </c>
      <c r="AN284" s="5">
        <v>2444.7865616399126</v>
      </c>
      <c r="AO284" s="5">
        <v>161355.91306823422</v>
      </c>
      <c r="AP284" s="5">
        <v>14668.719369839499</v>
      </c>
      <c r="AR284" s="62"/>
      <c r="AS284" s="2"/>
    </row>
    <row r="285" spans="2:45" x14ac:dyDescent="0.3">
      <c r="B285" s="137"/>
      <c r="C285" s="138"/>
      <c r="D285" s="142"/>
      <c r="E285" s="142"/>
      <c r="F285" s="150"/>
      <c r="G285" s="142"/>
      <c r="AE285" s="120" t="s">
        <v>2</v>
      </c>
      <c r="AF285" s="120" t="s">
        <v>29</v>
      </c>
      <c r="AG285" s="100">
        <v>51867</v>
      </c>
      <c r="AH285" s="121">
        <v>54027</v>
      </c>
      <c r="AI285" s="122">
        <v>72</v>
      </c>
      <c r="AJ285" s="123">
        <v>53874</v>
      </c>
      <c r="AK285" s="124">
        <v>5</v>
      </c>
      <c r="AL285" s="153">
        <v>1</v>
      </c>
      <c r="AM285" s="5">
        <v>176024.63243807372</v>
      </c>
      <c r="AN285" s="5">
        <v>2444.7865616399126</v>
      </c>
      <c r="AO285" s="5">
        <v>163800.69962987414</v>
      </c>
      <c r="AP285" s="5">
        <v>12223.932808199577</v>
      </c>
      <c r="AR285" s="62"/>
      <c r="AS285" s="2"/>
    </row>
    <row r="286" spans="2:45" x14ac:dyDescent="0.3">
      <c r="B286" s="137"/>
      <c r="C286" s="138"/>
      <c r="D286" s="142"/>
      <c r="E286" s="142"/>
      <c r="F286" s="150"/>
      <c r="G286" s="142"/>
      <c r="AE286" s="120" t="s">
        <v>2</v>
      </c>
      <c r="AF286" s="120" t="s">
        <v>29</v>
      </c>
      <c r="AG286" s="100">
        <v>51867</v>
      </c>
      <c r="AH286" s="121">
        <v>54027</v>
      </c>
      <c r="AI286" s="122">
        <v>72</v>
      </c>
      <c r="AJ286" s="123">
        <v>53905</v>
      </c>
      <c r="AK286" s="124">
        <v>4</v>
      </c>
      <c r="AL286" s="153">
        <v>1</v>
      </c>
      <c r="AM286" s="5">
        <v>176024.63243807372</v>
      </c>
      <c r="AN286" s="5">
        <v>2444.7865616399126</v>
      </c>
      <c r="AO286" s="5">
        <v>166245.48619151406</v>
      </c>
      <c r="AP286" s="5">
        <v>9779.146246559656</v>
      </c>
      <c r="AR286" s="62"/>
      <c r="AS286" s="2"/>
    </row>
    <row r="287" spans="2:45" x14ac:dyDescent="0.3">
      <c r="B287" s="137"/>
      <c r="C287" s="138"/>
      <c r="D287" s="142"/>
      <c r="E287" s="142"/>
      <c r="F287" s="150"/>
      <c r="G287" s="142"/>
      <c r="AE287" s="120" t="s">
        <v>2</v>
      </c>
      <c r="AF287" s="120" t="s">
        <v>29</v>
      </c>
      <c r="AG287" s="100">
        <v>51867</v>
      </c>
      <c r="AH287" s="121">
        <v>54027</v>
      </c>
      <c r="AI287" s="122">
        <v>72</v>
      </c>
      <c r="AJ287" s="123">
        <v>53936</v>
      </c>
      <c r="AK287" s="124">
        <v>3</v>
      </c>
      <c r="AL287" s="153">
        <v>1</v>
      </c>
      <c r="AM287" s="5">
        <v>176024.63243807372</v>
      </c>
      <c r="AN287" s="5">
        <v>2444.7865616399126</v>
      </c>
      <c r="AO287" s="5">
        <v>168690.27275315399</v>
      </c>
      <c r="AP287" s="5">
        <v>7334.3596849197347</v>
      </c>
      <c r="AR287" s="62"/>
      <c r="AS287" s="2"/>
    </row>
    <row r="288" spans="2:45" x14ac:dyDescent="0.3">
      <c r="B288" s="137"/>
      <c r="C288" s="138"/>
      <c r="D288" s="142"/>
      <c r="E288" s="142"/>
      <c r="F288" s="150"/>
      <c r="G288" s="142"/>
      <c r="AE288" s="120" t="s">
        <v>2</v>
      </c>
      <c r="AF288" s="120" t="s">
        <v>29</v>
      </c>
      <c r="AG288" s="100">
        <v>51867</v>
      </c>
      <c r="AH288" s="121">
        <v>54027</v>
      </c>
      <c r="AI288" s="122">
        <v>72</v>
      </c>
      <c r="AJ288" s="123">
        <v>53966</v>
      </c>
      <c r="AK288" s="124">
        <v>2</v>
      </c>
      <c r="AL288" s="153">
        <v>1</v>
      </c>
      <c r="AM288" s="5">
        <v>176024.63243807372</v>
      </c>
      <c r="AN288" s="5">
        <v>2444.7865616399126</v>
      </c>
      <c r="AO288" s="5">
        <v>171135.05931479388</v>
      </c>
      <c r="AP288" s="5">
        <v>4889.5731232798425</v>
      </c>
      <c r="AR288" s="62"/>
      <c r="AS288" s="2"/>
    </row>
    <row r="289" spans="2:45" x14ac:dyDescent="0.3">
      <c r="B289" s="137"/>
      <c r="C289" s="138"/>
      <c r="D289" s="142"/>
      <c r="E289" s="142"/>
      <c r="F289" s="150"/>
      <c r="G289" s="142"/>
      <c r="AE289" s="120" t="s">
        <v>2</v>
      </c>
      <c r="AF289" s="120" t="s">
        <v>29</v>
      </c>
      <c r="AG289" s="100">
        <v>51867</v>
      </c>
      <c r="AH289" s="121">
        <v>54027</v>
      </c>
      <c r="AI289" s="122">
        <v>72</v>
      </c>
      <c r="AJ289" s="123">
        <v>53997</v>
      </c>
      <c r="AK289" s="124">
        <v>1</v>
      </c>
      <c r="AL289" s="153">
        <v>1</v>
      </c>
      <c r="AM289" s="5">
        <v>176024.63243807372</v>
      </c>
      <c r="AN289" s="5">
        <v>2444.7865616399126</v>
      </c>
      <c r="AO289" s="5">
        <v>173579.8458764338</v>
      </c>
      <c r="AP289" s="5">
        <v>2444.7865616399213</v>
      </c>
      <c r="AR289" s="62"/>
      <c r="AS289" s="2"/>
    </row>
    <row r="290" spans="2:45" x14ac:dyDescent="0.3">
      <c r="B290" s="137"/>
      <c r="C290" s="138"/>
      <c r="D290" s="142"/>
      <c r="E290" s="142"/>
      <c r="F290" s="150"/>
      <c r="G290" s="142"/>
      <c r="AE290" s="120" t="s">
        <v>2</v>
      </c>
      <c r="AF290" s="120" t="s">
        <v>29</v>
      </c>
      <c r="AG290" s="100">
        <v>51867</v>
      </c>
      <c r="AH290" s="121">
        <v>54027</v>
      </c>
      <c r="AI290" s="122">
        <v>72</v>
      </c>
      <c r="AJ290" s="123">
        <v>54027</v>
      </c>
      <c r="AK290" s="124">
        <v>0</v>
      </c>
      <c r="AL290" s="153">
        <v>1</v>
      </c>
      <c r="AM290" s="5">
        <v>176024.63243807372</v>
      </c>
      <c r="AN290" s="5">
        <v>2444.7865616399126</v>
      </c>
      <c r="AO290" s="5">
        <v>176024.63243807372</v>
      </c>
      <c r="AP290" s="5">
        <v>0</v>
      </c>
      <c r="AR290" s="62"/>
      <c r="AS290" s="2"/>
    </row>
    <row r="291" spans="2:45" x14ac:dyDescent="0.3">
      <c r="B291" s="137"/>
      <c r="C291" s="138"/>
      <c r="D291" s="142"/>
      <c r="E291" s="142"/>
      <c r="F291" s="150"/>
      <c r="G291" s="142"/>
      <c r="AE291" s="120" t="s">
        <v>2</v>
      </c>
      <c r="AF291" s="120" t="s">
        <v>29</v>
      </c>
      <c r="AG291" s="100">
        <v>54058</v>
      </c>
      <c r="AH291" s="121">
        <v>56219</v>
      </c>
      <c r="AI291" s="122">
        <v>72</v>
      </c>
      <c r="AJ291" s="123">
        <v>54058</v>
      </c>
      <c r="AK291" s="124">
        <v>71</v>
      </c>
      <c r="AL291" s="153">
        <v>1</v>
      </c>
      <c r="AM291" s="5">
        <v>216379.21699233761</v>
      </c>
      <c r="AN291" s="5">
        <v>3005.2669026713556</v>
      </c>
      <c r="AO291" s="5">
        <v>3005.2669026713556</v>
      </c>
      <c r="AP291" s="5">
        <v>213373.95008966624</v>
      </c>
      <c r="AR291" s="62"/>
      <c r="AS291" s="2"/>
    </row>
    <row r="292" spans="2:45" x14ac:dyDescent="0.3">
      <c r="B292" s="137"/>
      <c r="C292" s="138"/>
      <c r="D292" s="142"/>
      <c r="E292" s="142"/>
      <c r="F292" s="150"/>
      <c r="G292" s="142"/>
      <c r="AE292" s="120" t="s">
        <v>2</v>
      </c>
      <c r="AF292" s="120" t="s">
        <v>29</v>
      </c>
      <c r="AG292" s="100">
        <v>54058</v>
      </c>
      <c r="AH292" s="121">
        <v>56219</v>
      </c>
      <c r="AI292" s="122">
        <v>72</v>
      </c>
      <c r="AJ292" s="123">
        <v>54089</v>
      </c>
      <c r="AK292" s="124">
        <v>70</v>
      </c>
      <c r="AL292" s="153">
        <v>1</v>
      </c>
      <c r="AM292" s="5">
        <v>216379.21699233761</v>
      </c>
      <c r="AN292" s="5">
        <v>3005.2669026713556</v>
      </c>
      <c r="AO292" s="5">
        <v>6010.5338053427113</v>
      </c>
      <c r="AP292" s="5">
        <v>210368.68318699489</v>
      </c>
      <c r="AR292" s="62"/>
      <c r="AS292" s="2"/>
    </row>
    <row r="293" spans="2:45" x14ac:dyDescent="0.3">
      <c r="B293" s="137"/>
      <c r="C293" s="138"/>
      <c r="D293" s="142"/>
      <c r="E293" s="142"/>
      <c r="F293" s="150"/>
      <c r="G293" s="142"/>
      <c r="AE293" s="120" t="s">
        <v>2</v>
      </c>
      <c r="AF293" s="120" t="s">
        <v>29</v>
      </c>
      <c r="AG293" s="100">
        <v>54058</v>
      </c>
      <c r="AH293" s="121">
        <v>56219</v>
      </c>
      <c r="AI293" s="122">
        <v>72</v>
      </c>
      <c r="AJ293" s="123">
        <v>54118</v>
      </c>
      <c r="AK293" s="124">
        <v>69</v>
      </c>
      <c r="AL293" s="153">
        <v>1</v>
      </c>
      <c r="AM293" s="5">
        <v>216379.21699233761</v>
      </c>
      <c r="AN293" s="5">
        <v>3005.2669026713556</v>
      </c>
      <c r="AO293" s="5">
        <v>9015.8007080140669</v>
      </c>
      <c r="AP293" s="5">
        <v>207363.41628432355</v>
      </c>
      <c r="AR293" s="62"/>
      <c r="AS293" s="2"/>
    </row>
    <row r="294" spans="2:45" x14ac:dyDescent="0.3">
      <c r="B294" s="137"/>
      <c r="C294" s="138"/>
      <c r="D294" s="142"/>
      <c r="E294" s="142"/>
      <c r="F294" s="150"/>
      <c r="G294" s="142"/>
      <c r="AE294" s="120" t="s">
        <v>2</v>
      </c>
      <c r="AF294" s="120" t="s">
        <v>29</v>
      </c>
      <c r="AG294" s="100">
        <v>54058</v>
      </c>
      <c r="AH294" s="121">
        <v>56219</v>
      </c>
      <c r="AI294" s="122">
        <v>72</v>
      </c>
      <c r="AJ294" s="123">
        <v>54149</v>
      </c>
      <c r="AK294" s="124">
        <v>68</v>
      </c>
      <c r="AL294" s="153">
        <v>1</v>
      </c>
      <c r="AM294" s="5">
        <v>216379.21699233761</v>
      </c>
      <c r="AN294" s="5">
        <v>3005.2669026713556</v>
      </c>
      <c r="AO294" s="5">
        <v>12021.067610685423</v>
      </c>
      <c r="AP294" s="5">
        <v>204358.14938165218</v>
      </c>
      <c r="AR294" s="62"/>
      <c r="AS294" s="2"/>
    </row>
    <row r="295" spans="2:45" x14ac:dyDescent="0.3">
      <c r="B295" s="137"/>
      <c r="C295" s="138"/>
      <c r="D295" s="142"/>
      <c r="E295" s="142"/>
      <c r="F295" s="150"/>
      <c r="G295" s="142"/>
      <c r="AE295" s="120" t="s">
        <v>2</v>
      </c>
      <c r="AF295" s="120" t="s">
        <v>29</v>
      </c>
      <c r="AG295" s="100">
        <v>54058</v>
      </c>
      <c r="AH295" s="121">
        <v>56219</v>
      </c>
      <c r="AI295" s="122">
        <v>72</v>
      </c>
      <c r="AJ295" s="123">
        <v>54179</v>
      </c>
      <c r="AK295" s="124">
        <v>67</v>
      </c>
      <c r="AL295" s="153">
        <v>1</v>
      </c>
      <c r="AM295" s="5">
        <v>216379.21699233761</v>
      </c>
      <c r="AN295" s="5">
        <v>3005.2669026713556</v>
      </c>
      <c r="AO295" s="5">
        <v>15026.334513356778</v>
      </c>
      <c r="AP295" s="5">
        <v>201352.88247898081</v>
      </c>
      <c r="AR295" s="62"/>
      <c r="AS295" s="2"/>
    </row>
    <row r="296" spans="2:45" x14ac:dyDescent="0.3">
      <c r="B296" s="137"/>
      <c r="C296" s="138"/>
      <c r="D296" s="142"/>
      <c r="E296" s="142"/>
      <c r="F296" s="150"/>
      <c r="G296" s="142"/>
      <c r="AE296" s="120" t="s">
        <v>2</v>
      </c>
      <c r="AF296" s="120" t="s">
        <v>29</v>
      </c>
      <c r="AG296" s="100">
        <v>54058</v>
      </c>
      <c r="AH296" s="121">
        <v>56219</v>
      </c>
      <c r="AI296" s="122">
        <v>72</v>
      </c>
      <c r="AJ296" s="123">
        <v>54210</v>
      </c>
      <c r="AK296" s="124">
        <v>66</v>
      </c>
      <c r="AL296" s="153">
        <v>1</v>
      </c>
      <c r="AM296" s="5">
        <v>216379.21699233761</v>
      </c>
      <c r="AN296" s="5">
        <v>3005.2669026713556</v>
      </c>
      <c r="AO296" s="5">
        <v>18031.601416028134</v>
      </c>
      <c r="AP296" s="5">
        <v>198347.61557630947</v>
      </c>
      <c r="AR296" s="62"/>
      <c r="AS296" s="2"/>
    </row>
    <row r="297" spans="2:45" x14ac:dyDescent="0.3">
      <c r="B297" s="137"/>
      <c r="C297" s="138"/>
      <c r="D297" s="142"/>
      <c r="E297" s="142"/>
      <c r="F297" s="150"/>
      <c r="G297" s="142"/>
      <c r="AE297" s="120" t="s">
        <v>2</v>
      </c>
      <c r="AF297" s="120" t="s">
        <v>29</v>
      </c>
      <c r="AG297" s="100">
        <v>54058</v>
      </c>
      <c r="AH297" s="121">
        <v>56219</v>
      </c>
      <c r="AI297" s="122">
        <v>72</v>
      </c>
      <c r="AJ297" s="123">
        <v>54240</v>
      </c>
      <c r="AK297" s="124">
        <v>65</v>
      </c>
      <c r="AL297" s="153">
        <v>1</v>
      </c>
      <c r="AM297" s="5">
        <v>216379.21699233761</v>
      </c>
      <c r="AN297" s="5">
        <v>3005.2669026713556</v>
      </c>
      <c r="AO297" s="5">
        <v>21036.868318699489</v>
      </c>
      <c r="AP297" s="5">
        <v>195342.34867363813</v>
      </c>
      <c r="AR297" s="62"/>
      <c r="AS297" s="2"/>
    </row>
    <row r="298" spans="2:45" x14ac:dyDescent="0.3">
      <c r="B298" s="137"/>
      <c r="C298" s="138"/>
      <c r="D298" s="142"/>
      <c r="E298" s="142"/>
      <c r="F298" s="150"/>
      <c r="G298" s="142"/>
      <c r="AE298" s="120" t="s">
        <v>2</v>
      </c>
      <c r="AF298" s="120" t="s">
        <v>29</v>
      </c>
      <c r="AG298" s="100">
        <v>54058</v>
      </c>
      <c r="AH298" s="121">
        <v>56219</v>
      </c>
      <c r="AI298" s="122">
        <v>72</v>
      </c>
      <c r="AJ298" s="123">
        <v>54271</v>
      </c>
      <c r="AK298" s="124">
        <v>64</v>
      </c>
      <c r="AL298" s="153">
        <v>1</v>
      </c>
      <c r="AM298" s="5">
        <v>216379.21699233761</v>
      </c>
      <c r="AN298" s="5">
        <v>3005.2669026713556</v>
      </c>
      <c r="AO298" s="5">
        <v>24042.135221370845</v>
      </c>
      <c r="AP298" s="5">
        <v>192337.08177096676</v>
      </c>
      <c r="AR298" s="62"/>
      <c r="AS298" s="2"/>
    </row>
    <row r="299" spans="2:45" x14ac:dyDescent="0.3">
      <c r="B299" s="137"/>
      <c r="C299" s="138"/>
      <c r="D299" s="142"/>
      <c r="E299" s="142"/>
      <c r="F299" s="150"/>
      <c r="G299" s="142"/>
      <c r="AE299" s="120" t="s">
        <v>2</v>
      </c>
      <c r="AF299" s="120" t="s">
        <v>29</v>
      </c>
      <c r="AG299" s="100">
        <v>54058</v>
      </c>
      <c r="AH299" s="121">
        <v>56219</v>
      </c>
      <c r="AI299" s="122">
        <v>72</v>
      </c>
      <c r="AJ299" s="123">
        <v>54302</v>
      </c>
      <c r="AK299" s="124">
        <v>63</v>
      </c>
      <c r="AL299" s="153">
        <v>1</v>
      </c>
      <c r="AM299" s="5">
        <v>216379.21699233761</v>
      </c>
      <c r="AN299" s="5">
        <v>3005.2669026713556</v>
      </c>
      <c r="AO299" s="5">
        <v>27047.402124042201</v>
      </c>
      <c r="AP299" s="5">
        <v>189331.81486829539</v>
      </c>
      <c r="AR299" s="62"/>
      <c r="AS299" s="2"/>
    </row>
    <row r="300" spans="2:45" x14ac:dyDescent="0.3">
      <c r="B300" s="137"/>
      <c r="C300" s="138"/>
      <c r="D300" s="142"/>
      <c r="E300" s="142"/>
      <c r="F300" s="150"/>
      <c r="G300" s="142"/>
      <c r="AE300" s="120" t="s">
        <v>2</v>
      </c>
      <c r="AF300" s="120" t="s">
        <v>29</v>
      </c>
      <c r="AG300" s="100">
        <v>54058</v>
      </c>
      <c r="AH300" s="121">
        <v>56219</v>
      </c>
      <c r="AI300" s="122">
        <v>72</v>
      </c>
      <c r="AJ300" s="123">
        <v>54332</v>
      </c>
      <c r="AK300" s="124">
        <v>62</v>
      </c>
      <c r="AL300" s="153">
        <v>1</v>
      </c>
      <c r="AM300" s="5">
        <v>216379.21699233761</v>
      </c>
      <c r="AN300" s="5">
        <v>3005.2669026713556</v>
      </c>
      <c r="AO300" s="5">
        <v>30052.669026713556</v>
      </c>
      <c r="AP300" s="5">
        <v>186326.54796562405</v>
      </c>
      <c r="AR300" s="62"/>
      <c r="AS300" s="2"/>
    </row>
    <row r="301" spans="2:45" x14ac:dyDescent="0.3">
      <c r="B301" s="137"/>
      <c r="C301" s="138"/>
      <c r="D301" s="142"/>
      <c r="E301" s="142"/>
      <c r="F301" s="150"/>
      <c r="G301" s="142"/>
      <c r="AE301" s="120" t="s">
        <v>2</v>
      </c>
      <c r="AF301" s="120" t="s">
        <v>29</v>
      </c>
      <c r="AG301" s="100">
        <v>54058</v>
      </c>
      <c r="AH301" s="121">
        <v>56219</v>
      </c>
      <c r="AI301" s="122">
        <v>72</v>
      </c>
      <c r="AJ301" s="123">
        <v>54363</v>
      </c>
      <c r="AK301" s="124">
        <v>61</v>
      </c>
      <c r="AL301" s="153">
        <v>1</v>
      </c>
      <c r="AM301" s="5">
        <v>216379.21699233761</v>
      </c>
      <c r="AN301" s="5">
        <v>3005.2669026713556</v>
      </c>
      <c r="AO301" s="5">
        <v>33057.935929384912</v>
      </c>
      <c r="AP301" s="5">
        <v>183321.28106295271</v>
      </c>
      <c r="AR301" s="62"/>
      <c r="AS301" s="2"/>
    </row>
    <row r="302" spans="2:45" x14ac:dyDescent="0.3">
      <c r="B302" s="137"/>
      <c r="C302" s="138"/>
      <c r="D302" s="142"/>
      <c r="E302" s="142"/>
      <c r="F302" s="150"/>
      <c r="G302" s="142"/>
      <c r="AE302" s="120" t="s">
        <v>2</v>
      </c>
      <c r="AF302" s="120" t="s">
        <v>29</v>
      </c>
      <c r="AG302" s="100">
        <v>54058</v>
      </c>
      <c r="AH302" s="121">
        <v>56219</v>
      </c>
      <c r="AI302" s="122">
        <v>72</v>
      </c>
      <c r="AJ302" s="123">
        <v>54393</v>
      </c>
      <c r="AK302" s="124">
        <v>60</v>
      </c>
      <c r="AL302" s="153">
        <v>1</v>
      </c>
      <c r="AM302" s="5">
        <v>216379.21699233761</v>
      </c>
      <c r="AN302" s="5">
        <v>3005.2669026713556</v>
      </c>
      <c r="AO302" s="5">
        <v>36063.202832056268</v>
      </c>
      <c r="AP302" s="5">
        <v>180316.01416028134</v>
      </c>
      <c r="AR302" s="62"/>
      <c r="AS302" s="2"/>
    </row>
    <row r="303" spans="2:45" x14ac:dyDescent="0.3">
      <c r="B303" s="137"/>
      <c r="C303" s="138"/>
      <c r="D303" s="142"/>
      <c r="E303" s="142"/>
      <c r="F303" s="150"/>
      <c r="G303" s="142"/>
      <c r="AE303" s="120" t="s">
        <v>2</v>
      </c>
      <c r="AF303" s="120" t="s">
        <v>29</v>
      </c>
      <c r="AG303" s="100">
        <v>54058</v>
      </c>
      <c r="AH303" s="121">
        <v>56219</v>
      </c>
      <c r="AI303" s="122">
        <v>72</v>
      </c>
      <c r="AJ303" s="123">
        <v>54424</v>
      </c>
      <c r="AK303" s="124">
        <v>59</v>
      </c>
      <c r="AL303" s="153">
        <v>1</v>
      </c>
      <c r="AM303" s="5">
        <v>216379.21699233761</v>
      </c>
      <c r="AN303" s="5">
        <v>3005.2669026713556</v>
      </c>
      <c r="AO303" s="5">
        <v>39068.469734727623</v>
      </c>
      <c r="AP303" s="5">
        <v>177310.74725760997</v>
      </c>
      <c r="AR303" s="62"/>
      <c r="AS303" s="2"/>
    </row>
    <row r="304" spans="2:45" x14ac:dyDescent="0.3">
      <c r="B304" s="137"/>
      <c r="C304" s="138"/>
      <c r="D304" s="142"/>
      <c r="E304" s="142"/>
      <c r="F304" s="150"/>
      <c r="G304" s="142"/>
      <c r="AE304" s="120" t="s">
        <v>2</v>
      </c>
      <c r="AF304" s="120" t="s">
        <v>29</v>
      </c>
      <c r="AG304" s="100">
        <v>54058</v>
      </c>
      <c r="AH304" s="121">
        <v>56219</v>
      </c>
      <c r="AI304" s="122">
        <v>72</v>
      </c>
      <c r="AJ304" s="123">
        <v>54455</v>
      </c>
      <c r="AK304" s="124">
        <v>58</v>
      </c>
      <c r="AL304" s="153">
        <v>1</v>
      </c>
      <c r="AM304" s="5">
        <v>216379.21699233761</v>
      </c>
      <c r="AN304" s="5">
        <v>3005.2669026713556</v>
      </c>
      <c r="AO304" s="5">
        <v>42073.736637398979</v>
      </c>
      <c r="AP304" s="5">
        <v>174305.48035493863</v>
      </c>
      <c r="AR304" s="62"/>
      <c r="AS304" s="2"/>
    </row>
    <row r="305" spans="2:45" x14ac:dyDescent="0.3">
      <c r="B305" s="137"/>
      <c r="C305" s="138"/>
      <c r="D305" s="142"/>
      <c r="E305" s="142"/>
      <c r="F305" s="150"/>
      <c r="G305" s="142"/>
      <c r="AE305" s="120" t="s">
        <v>2</v>
      </c>
      <c r="AF305" s="120" t="s">
        <v>29</v>
      </c>
      <c r="AG305" s="100">
        <v>54058</v>
      </c>
      <c r="AH305" s="121">
        <v>56219</v>
      </c>
      <c r="AI305" s="122">
        <v>72</v>
      </c>
      <c r="AJ305" s="123">
        <v>54483</v>
      </c>
      <c r="AK305" s="124">
        <v>57</v>
      </c>
      <c r="AL305" s="153">
        <v>1</v>
      </c>
      <c r="AM305" s="5">
        <v>216379.21699233761</v>
      </c>
      <c r="AN305" s="5">
        <v>3005.2669026713556</v>
      </c>
      <c r="AO305" s="5">
        <v>45079.003540070335</v>
      </c>
      <c r="AP305" s="5">
        <v>171300.21345226729</v>
      </c>
      <c r="AR305" s="62"/>
      <c r="AS305" s="2"/>
    </row>
    <row r="306" spans="2:45" x14ac:dyDescent="0.3">
      <c r="B306" s="137"/>
      <c r="C306" s="138"/>
      <c r="D306" s="142"/>
      <c r="E306" s="142"/>
      <c r="F306" s="150"/>
      <c r="G306" s="142"/>
      <c r="AE306" s="120" t="s">
        <v>2</v>
      </c>
      <c r="AF306" s="120" t="s">
        <v>29</v>
      </c>
      <c r="AG306" s="100">
        <v>54058</v>
      </c>
      <c r="AH306" s="121">
        <v>56219</v>
      </c>
      <c r="AI306" s="122">
        <v>72</v>
      </c>
      <c r="AJ306" s="123">
        <v>54514</v>
      </c>
      <c r="AK306" s="124">
        <v>56</v>
      </c>
      <c r="AL306" s="153">
        <v>1</v>
      </c>
      <c r="AM306" s="5">
        <v>216379.21699233761</v>
      </c>
      <c r="AN306" s="5">
        <v>3005.2669026713556</v>
      </c>
      <c r="AO306" s="5">
        <v>48084.27044274169</v>
      </c>
      <c r="AP306" s="5">
        <v>168294.94654959592</v>
      </c>
      <c r="AR306" s="62"/>
      <c r="AS306" s="2"/>
    </row>
    <row r="307" spans="2:45" x14ac:dyDescent="0.3">
      <c r="B307" s="137"/>
      <c r="C307" s="138"/>
      <c r="D307" s="142"/>
      <c r="E307" s="142"/>
      <c r="F307" s="150"/>
      <c r="G307" s="142"/>
      <c r="AE307" s="120" t="s">
        <v>2</v>
      </c>
      <c r="AF307" s="120" t="s">
        <v>29</v>
      </c>
      <c r="AG307" s="100">
        <v>54058</v>
      </c>
      <c r="AH307" s="121">
        <v>56219</v>
      </c>
      <c r="AI307" s="122">
        <v>72</v>
      </c>
      <c r="AJ307" s="123">
        <v>54544</v>
      </c>
      <c r="AK307" s="124">
        <v>55</v>
      </c>
      <c r="AL307" s="153">
        <v>1</v>
      </c>
      <c r="AM307" s="5">
        <v>216379.21699233761</v>
      </c>
      <c r="AN307" s="5">
        <v>3005.2669026713556</v>
      </c>
      <c r="AO307" s="5">
        <v>51089.537345413046</v>
      </c>
      <c r="AP307" s="5">
        <v>165289.67964692455</v>
      </c>
      <c r="AR307" s="62"/>
      <c r="AS307" s="2"/>
    </row>
    <row r="308" spans="2:45" x14ac:dyDescent="0.3">
      <c r="B308" s="137"/>
      <c r="C308" s="138"/>
      <c r="D308" s="142"/>
      <c r="E308" s="142"/>
      <c r="F308" s="150"/>
      <c r="G308" s="142"/>
      <c r="AE308" s="120" t="s">
        <v>2</v>
      </c>
      <c r="AF308" s="120" t="s">
        <v>29</v>
      </c>
      <c r="AG308" s="100">
        <v>54058</v>
      </c>
      <c r="AH308" s="121">
        <v>56219</v>
      </c>
      <c r="AI308" s="122">
        <v>72</v>
      </c>
      <c r="AJ308" s="123">
        <v>54575</v>
      </c>
      <c r="AK308" s="124">
        <v>54</v>
      </c>
      <c r="AL308" s="153">
        <v>1</v>
      </c>
      <c r="AM308" s="5">
        <v>216379.21699233761</v>
      </c>
      <c r="AN308" s="5">
        <v>3005.2669026713556</v>
      </c>
      <c r="AO308" s="5">
        <v>54094.804248084401</v>
      </c>
      <c r="AP308" s="5">
        <v>162284.4127442532</v>
      </c>
      <c r="AR308" s="62"/>
      <c r="AS308" s="2"/>
    </row>
    <row r="309" spans="2:45" x14ac:dyDescent="0.3">
      <c r="B309" s="137"/>
      <c r="C309" s="138"/>
      <c r="D309" s="142"/>
      <c r="E309" s="142"/>
      <c r="F309" s="150"/>
      <c r="G309" s="142"/>
      <c r="AE309" s="120" t="s">
        <v>2</v>
      </c>
      <c r="AF309" s="120" t="s">
        <v>29</v>
      </c>
      <c r="AG309" s="100">
        <v>54058</v>
      </c>
      <c r="AH309" s="121">
        <v>56219</v>
      </c>
      <c r="AI309" s="122">
        <v>72</v>
      </c>
      <c r="AJ309" s="123">
        <v>54605</v>
      </c>
      <c r="AK309" s="124">
        <v>53</v>
      </c>
      <c r="AL309" s="153">
        <v>1</v>
      </c>
      <c r="AM309" s="5">
        <v>216379.21699233761</v>
      </c>
      <c r="AN309" s="5">
        <v>3005.2669026713556</v>
      </c>
      <c r="AO309" s="5">
        <v>57100.071150755757</v>
      </c>
      <c r="AP309" s="5">
        <v>159279.14584158186</v>
      </c>
      <c r="AR309" s="62"/>
      <c r="AS309" s="2"/>
    </row>
    <row r="310" spans="2:45" x14ac:dyDescent="0.3">
      <c r="B310" s="137"/>
      <c r="C310" s="138"/>
      <c r="D310" s="142"/>
      <c r="E310" s="142"/>
      <c r="F310" s="150"/>
      <c r="G310" s="142"/>
      <c r="AE310" s="120" t="s">
        <v>2</v>
      </c>
      <c r="AF310" s="120" t="s">
        <v>29</v>
      </c>
      <c r="AG310" s="100">
        <v>54058</v>
      </c>
      <c r="AH310" s="121">
        <v>56219</v>
      </c>
      <c r="AI310" s="122">
        <v>72</v>
      </c>
      <c r="AJ310" s="123">
        <v>54636</v>
      </c>
      <c r="AK310" s="124">
        <v>52</v>
      </c>
      <c r="AL310" s="153">
        <v>1</v>
      </c>
      <c r="AM310" s="5">
        <v>216379.21699233761</v>
      </c>
      <c r="AN310" s="5">
        <v>3005.2669026713556</v>
      </c>
      <c r="AO310" s="5">
        <v>60105.338053427113</v>
      </c>
      <c r="AP310" s="5">
        <v>156273.87893891049</v>
      </c>
      <c r="AR310" s="62"/>
      <c r="AS310" s="2"/>
    </row>
    <row r="311" spans="2:45" x14ac:dyDescent="0.3">
      <c r="B311" s="137"/>
      <c r="C311" s="138"/>
      <c r="D311" s="142"/>
      <c r="E311" s="142"/>
      <c r="F311" s="150"/>
      <c r="G311" s="142"/>
      <c r="AE311" s="120" t="s">
        <v>2</v>
      </c>
      <c r="AF311" s="120" t="s">
        <v>29</v>
      </c>
      <c r="AG311" s="100">
        <v>54058</v>
      </c>
      <c r="AH311" s="121">
        <v>56219</v>
      </c>
      <c r="AI311" s="122">
        <v>72</v>
      </c>
      <c r="AJ311" s="123">
        <v>54667</v>
      </c>
      <c r="AK311" s="124">
        <v>51</v>
      </c>
      <c r="AL311" s="153">
        <v>1</v>
      </c>
      <c r="AM311" s="5">
        <v>216379.21699233761</v>
      </c>
      <c r="AN311" s="5">
        <v>3005.2669026713556</v>
      </c>
      <c r="AO311" s="5">
        <v>63110.604956098468</v>
      </c>
      <c r="AP311" s="5">
        <v>153268.61203623912</v>
      </c>
      <c r="AR311" s="62"/>
      <c r="AS311" s="2"/>
    </row>
    <row r="312" spans="2:45" x14ac:dyDescent="0.3">
      <c r="B312" s="137"/>
      <c r="C312" s="138"/>
      <c r="D312" s="142"/>
      <c r="E312" s="142"/>
      <c r="F312" s="150"/>
      <c r="G312" s="142"/>
      <c r="AE312" s="120" t="s">
        <v>2</v>
      </c>
      <c r="AF312" s="120" t="s">
        <v>29</v>
      </c>
      <c r="AG312" s="100">
        <v>54058</v>
      </c>
      <c r="AH312" s="121">
        <v>56219</v>
      </c>
      <c r="AI312" s="122">
        <v>72</v>
      </c>
      <c r="AJ312" s="123">
        <v>54697</v>
      </c>
      <c r="AK312" s="124">
        <v>50</v>
      </c>
      <c r="AL312" s="153">
        <v>1</v>
      </c>
      <c r="AM312" s="5">
        <v>216379.21699233761</v>
      </c>
      <c r="AN312" s="5">
        <v>3005.2669026713556</v>
      </c>
      <c r="AO312" s="5">
        <v>66115.871858769824</v>
      </c>
      <c r="AP312" s="5">
        <v>150263.34513356778</v>
      </c>
      <c r="AR312" s="62"/>
      <c r="AS312" s="2"/>
    </row>
    <row r="313" spans="2:45" x14ac:dyDescent="0.3">
      <c r="B313" s="137"/>
      <c r="C313" s="138"/>
      <c r="D313" s="142"/>
      <c r="E313" s="142"/>
      <c r="F313" s="150"/>
      <c r="G313" s="142"/>
      <c r="AE313" s="120" t="s">
        <v>2</v>
      </c>
      <c r="AF313" s="120" t="s">
        <v>29</v>
      </c>
      <c r="AG313" s="100">
        <v>54058</v>
      </c>
      <c r="AH313" s="121">
        <v>56219</v>
      </c>
      <c r="AI313" s="122">
        <v>72</v>
      </c>
      <c r="AJ313" s="123">
        <v>54728</v>
      </c>
      <c r="AK313" s="124">
        <v>49</v>
      </c>
      <c r="AL313" s="153">
        <v>1</v>
      </c>
      <c r="AM313" s="5">
        <v>216379.21699233761</v>
      </c>
      <c r="AN313" s="5">
        <v>3005.2669026713556</v>
      </c>
      <c r="AO313" s="5">
        <v>69121.13876144118</v>
      </c>
      <c r="AP313" s="5">
        <v>147258.07823089644</v>
      </c>
      <c r="AR313" s="62"/>
      <c r="AS313" s="2"/>
    </row>
    <row r="314" spans="2:45" x14ac:dyDescent="0.3">
      <c r="B314" s="137"/>
      <c r="C314" s="138"/>
      <c r="D314" s="142"/>
      <c r="E314" s="142"/>
      <c r="F314" s="150"/>
      <c r="G314" s="142"/>
      <c r="AE314" s="120" t="s">
        <v>2</v>
      </c>
      <c r="AF314" s="120" t="s">
        <v>29</v>
      </c>
      <c r="AG314" s="100">
        <v>54058</v>
      </c>
      <c r="AH314" s="121">
        <v>56219</v>
      </c>
      <c r="AI314" s="122">
        <v>72</v>
      </c>
      <c r="AJ314" s="123">
        <v>54758</v>
      </c>
      <c r="AK314" s="124">
        <v>48</v>
      </c>
      <c r="AL314" s="153">
        <v>1</v>
      </c>
      <c r="AM314" s="5">
        <v>216379.21699233761</v>
      </c>
      <c r="AN314" s="5">
        <v>3005.2669026713556</v>
      </c>
      <c r="AO314" s="5">
        <v>72126.405664112535</v>
      </c>
      <c r="AP314" s="5">
        <v>144252.81132822507</v>
      </c>
      <c r="AR314" s="62"/>
      <c r="AS314" s="2"/>
    </row>
    <row r="315" spans="2:45" x14ac:dyDescent="0.3">
      <c r="B315" s="137"/>
      <c r="C315" s="138"/>
      <c r="D315" s="142"/>
      <c r="E315" s="142"/>
      <c r="F315" s="150"/>
      <c r="G315" s="142"/>
      <c r="AE315" s="120" t="s">
        <v>2</v>
      </c>
      <c r="AF315" s="120" t="s">
        <v>29</v>
      </c>
      <c r="AG315" s="100">
        <v>54058</v>
      </c>
      <c r="AH315" s="121">
        <v>56219</v>
      </c>
      <c r="AI315" s="122">
        <v>72</v>
      </c>
      <c r="AJ315" s="123">
        <v>54789</v>
      </c>
      <c r="AK315" s="124">
        <v>47</v>
      </c>
      <c r="AL315" s="153">
        <v>1</v>
      </c>
      <c r="AM315" s="5">
        <v>216379.21699233761</v>
      </c>
      <c r="AN315" s="5">
        <v>3005.2669026713556</v>
      </c>
      <c r="AO315" s="5">
        <v>75131.672566783891</v>
      </c>
      <c r="AP315" s="5">
        <v>141247.5444255537</v>
      </c>
      <c r="AR315" s="62"/>
      <c r="AS315" s="2"/>
    </row>
    <row r="316" spans="2:45" x14ac:dyDescent="0.3">
      <c r="B316" s="137"/>
      <c r="C316" s="138"/>
      <c r="D316" s="142"/>
      <c r="E316" s="142"/>
      <c r="F316" s="150"/>
      <c r="G316" s="142"/>
      <c r="AE316" s="120" t="s">
        <v>2</v>
      </c>
      <c r="AF316" s="120" t="s">
        <v>29</v>
      </c>
      <c r="AG316" s="100">
        <v>54058</v>
      </c>
      <c r="AH316" s="121">
        <v>56219</v>
      </c>
      <c r="AI316" s="122">
        <v>72</v>
      </c>
      <c r="AJ316" s="123">
        <v>54820</v>
      </c>
      <c r="AK316" s="124">
        <v>46</v>
      </c>
      <c r="AL316" s="153">
        <v>1</v>
      </c>
      <c r="AM316" s="5">
        <v>216379.21699233761</v>
      </c>
      <c r="AN316" s="5">
        <v>3005.2669026713556</v>
      </c>
      <c r="AO316" s="5">
        <v>78136.939469455247</v>
      </c>
      <c r="AP316" s="5">
        <v>138242.27752288236</v>
      </c>
      <c r="AR316" s="62"/>
      <c r="AS316" s="2"/>
    </row>
    <row r="317" spans="2:45" x14ac:dyDescent="0.3">
      <c r="B317" s="137"/>
      <c r="C317" s="138"/>
      <c r="D317" s="142"/>
      <c r="E317" s="142"/>
      <c r="F317" s="150"/>
      <c r="G317" s="142"/>
      <c r="AE317" s="120" t="s">
        <v>2</v>
      </c>
      <c r="AF317" s="120" t="s">
        <v>29</v>
      </c>
      <c r="AG317" s="100">
        <v>54058</v>
      </c>
      <c r="AH317" s="121">
        <v>56219</v>
      </c>
      <c r="AI317" s="122">
        <v>72</v>
      </c>
      <c r="AJ317" s="123">
        <v>54848</v>
      </c>
      <c r="AK317" s="124">
        <v>45</v>
      </c>
      <c r="AL317" s="153">
        <v>1</v>
      </c>
      <c r="AM317" s="5">
        <v>216379.21699233761</v>
      </c>
      <c r="AN317" s="5">
        <v>3005.2669026713556</v>
      </c>
      <c r="AO317" s="5">
        <v>81142.206372126602</v>
      </c>
      <c r="AP317" s="5">
        <v>135237.01062021102</v>
      </c>
      <c r="AR317" s="62"/>
      <c r="AS317" s="2"/>
    </row>
    <row r="318" spans="2:45" x14ac:dyDescent="0.3">
      <c r="B318" s="137"/>
      <c r="C318" s="138"/>
      <c r="D318" s="142"/>
      <c r="E318" s="142"/>
      <c r="F318" s="150"/>
      <c r="G318" s="142"/>
      <c r="AE318" s="120" t="s">
        <v>2</v>
      </c>
      <c r="AF318" s="120" t="s">
        <v>29</v>
      </c>
      <c r="AG318" s="100">
        <v>54058</v>
      </c>
      <c r="AH318" s="121">
        <v>56219</v>
      </c>
      <c r="AI318" s="122">
        <v>72</v>
      </c>
      <c r="AJ318" s="123">
        <v>54879</v>
      </c>
      <c r="AK318" s="124">
        <v>44</v>
      </c>
      <c r="AL318" s="153">
        <v>1</v>
      </c>
      <c r="AM318" s="5">
        <v>216379.21699233761</v>
      </c>
      <c r="AN318" s="5">
        <v>3005.2669026713556</v>
      </c>
      <c r="AO318" s="5">
        <v>84147.473274797958</v>
      </c>
      <c r="AP318" s="5">
        <v>132231.74371753965</v>
      </c>
      <c r="AR318" s="62"/>
      <c r="AS318" s="2"/>
    </row>
    <row r="319" spans="2:45" x14ac:dyDescent="0.3">
      <c r="B319" s="137"/>
      <c r="C319" s="138"/>
      <c r="D319" s="142"/>
      <c r="E319" s="142"/>
      <c r="F319" s="150"/>
      <c r="G319" s="142"/>
      <c r="AE319" s="120" t="s">
        <v>2</v>
      </c>
      <c r="AF319" s="120" t="s">
        <v>29</v>
      </c>
      <c r="AG319" s="100">
        <v>54058</v>
      </c>
      <c r="AH319" s="121">
        <v>56219</v>
      </c>
      <c r="AI319" s="122">
        <v>72</v>
      </c>
      <c r="AJ319" s="123">
        <v>54909</v>
      </c>
      <c r="AK319" s="124">
        <v>43</v>
      </c>
      <c r="AL319" s="153">
        <v>1</v>
      </c>
      <c r="AM319" s="5">
        <v>216379.21699233761</v>
      </c>
      <c r="AN319" s="5">
        <v>3005.2669026713556</v>
      </c>
      <c r="AO319" s="5">
        <v>87152.740177469313</v>
      </c>
      <c r="AP319" s="5">
        <v>129226.47681486829</v>
      </c>
      <c r="AR319" s="62"/>
      <c r="AS319" s="2"/>
    </row>
    <row r="320" spans="2:45" x14ac:dyDescent="0.3">
      <c r="B320" s="137"/>
      <c r="C320" s="138"/>
      <c r="D320" s="142"/>
      <c r="E320" s="142"/>
      <c r="F320" s="150"/>
      <c r="G320" s="142"/>
      <c r="AE320" s="120" t="s">
        <v>2</v>
      </c>
      <c r="AF320" s="120" t="s">
        <v>29</v>
      </c>
      <c r="AG320" s="100">
        <v>54058</v>
      </c>
      <c r="AH320" s="121">
        <v>56219</v>
      </c>
      <c r="AI320" s="122">
        <v>72</v>
      </c>
      <c r="AJ320" s="123">
        <v>54940</v>
      </c>
      <c r="AK320" s="124">
        <v>42</v>
      </c>
      <c r="AL320" s="153">
        <v>1</v>
      </c>
      <c r="AM320" s="5">
        <v>216379.21699233761</v>
      </c>
      <c r="AN320" s="5">
        <v>3005.2669026713556</v>
      </c>
      <c r="AO320" s="5">
        <v>90158.007080140669</v>
      </c>
      <c r="AP320" s="5">
        <v>126221.20991219694</v>
      </c>
      <c r="AR320" s="62"/>
      <c r="AS320" s="2"/>
    </row>
    <row r="321" spans="2:45" x14ac:dyDescent="0.3">
      <c r="B321" s="137"/>
      <c r="C321" s="138"/>
      <c r="D321" s="142"/>
      <c r="E321" s="142"/>
      <c r="F321" s="150"/>
      <c r="G321" s="142"/>
      <c r="AE321" s="120" t="s">
        <v>2</v>
      </c>
      <c r="AF321" s="120" t="s">
        <v>29</v>
      </c>
      <c r="AG321" s="100">
        <v>54058</v>
      </c>
      <c r="AH321" s="121">
        <v>56219</v>
      </c>
      <c r="AI321" s="122">
        <v>72</v>
      </c>
      <c r="AJ321" s="123">
        <v>54970</v>
      </c>
      <c r="AK321" s="124">
        <v>41</v>
      </c>
      <c r="AL321" s="153">
        <v>1</v>
      </c>
      <c r="AM321" s="5">
        <v>216379.21699233761</v>
      </c>
      <c r="AN321" s="5">
        <v>3005.2669026713556</v>
      </c>
      <c r="AO321" s="5">
        <v>93163.273982812025</v>
      </c>
      <c r="AP321" s="5">
        <v>123215.94300952558</v>
      </c>
      <c r="AR321" s="62"/>
      <c r="AS321" s="2"/>
    </row>
    <row r="322" spans="2:45" x14ac:dyDescent="0.3">
      <c r="B322" s="137"/>
      <c r="C322" s="138"/>
      <c r="D322" s="142"/>
      <c r="E322" s="142"/>
      <c r="F322" s="150"/>
      <c r="G322" s="142"/>
      <c r="AE322" s="120" t="s">
        <v>2</v>
      </c>
      <c r="AF322" s="120" t="s">
        <v>29</v>
      </c>
      <c r="AG322" s="100">
        <v>54058</v>
      </c>
      <c r="AH322" s="121">
        <v>56219</v>
      </c>
      <c r="AI322" s="122">
        <v>72</v>
      </c>
      <c r="AJ322" s="123">
        <v>55001</v>
      </c>
      <c r="AK322" s="124">
        <v>40</v>
      </c>
      <c r="AL322" s="153">
        <v>1</v>
      </c>
      <c r="AM322" s="5">
        <v>216379.21699233761</v>
      </c>
      <c r="AN322" s="5">
        <v>3005.2669026713556</v>
      </c>
      <c r="AO322" s="5">
        <v>96168.54088548338</v>
      </c>
      <c r="AP322" s="5">
        <v>120210.67610685423</v>
      </c>
      <c r="AR322" s="62"/>
      <c r="AS322" s="2"/>
    </row>
    <row r="323" spans="2:45" x14ac:dyDescent="0.3">
      <c r="B323" s="137"/>
      <c r="C323" s="138"/>
      <c r="D323" s="142"/>
      <c r="E323" s="142"/>
      <c r="F323" s="150"/>
      <c r="G323" s="142"/>
      <c r="AE323" s="120" t="s">
        <v>2</v>
      </c>
      <c r="AF323" s="120" t="s">
        <v>29</v>
      </c>
      <c r="AG323" s="100">
        <v>54058</v>
      </c>
      <c r="AH323" s="121">
        <v>56219</v>
      </c>
      <c r="AI323" s="122">
        <v>72</v>
      </c>
      <c r="AJ323" s="123">
        <v>55032</v>
      </c>
      <c r="AK323" s="124">
        <v>39</v>
      </c>
      <c r="AL323" s="153">
        <v>1</v>
      </c>
      <c r="AM323" s="5">
        <v>216379.21699233761</v>
      </c>
      <c r="AN323" s="5">
        <v>3005.2669026713556</v>
      </c>
      <c r="AO323" s="5">
        <v>99173.807788154736</v>
      </c>
      <c r="AP323" s="5">
        <v>117205.40920418287</v>
      </c>
      <c r="AR323" s="62"/>
      <c r="AS323" s="2"/>
    </row>
    <row r="324" spans="2:45" x14ac:dyDescent="0.3">
      <c r="B324" s="137"/>
      <c r="C324" s="138"/>
      <c r="D324" s="142"/>
      <c r="E324" s="142"/>
      <c r="F324" s="150"/>
      <c r="G324" s="142"/>
      <c r="AE324" s="120" t="s">
        <v>2</v>
      </c>
      <c r="AF324" s="120" t="s">
        <v>29</v>
      </c>
      <c r="AG324" s="100">
        <v>54058</v>
      </c>
      <c r="AH324" s="121">
        <v>56219</v>
      </c>
      <c r="AI324" s="122">
        <v>72</v>
      </c>
      <c r="AJ324" s="123">
        <v>55062</v>
      </c>
      <c r="AK324" s="124">
        <v>38</v>
      </c>
      <c r="AL324" s="153">
        <v>1</v>
      </c>
      <c r="AM324" s="5">
        <v>216379.21699233761</v>
      </c>
      <c r="AN324" s="5">
        <v>3005.2669026713556</v>
      </c>
      <c r="AO324" s="5">
        <v>102179.07469082609</v>
      </c>
      <c r="AP324" s="5">
        <v>114200.14230151151</v>
      </c>
      <c r="AR324" s="62"/>
      <c r="AS324" s="2"/>
    </row>
    <row r="325" spans="2:45" x14ac:dyDescent="0.3">
      <c r="B325" s="137"/>
      <c r="C325" s="138"/>
      <c r="D325" s="142"/>
      <c r="E325" s="142"/>
      <c r="F325" s="150"/>
      <c r="G325" s="142"/>
      <c r="AE325" s="120" t="s">
        <v>2</v>
      </c>
      <c r="AF325" s="120" t="s">
        <v>29</v>
      </c>
      <c r="AG325" s="100">
        <v>54058</v>
      </c>
      <c r="AH325" s="121">
        <v>56219</v>
      </c>
      <c r="AI325" s="122">
        <v>72</v>
      </c>
      <c r="AJ325" s="123">
        <v>55093</v>
      </c>
      <c r="AK325" s="124">
        <v>37</v>
      </c>
      <c r="AL325" s="153">
        <v>1</v>
      </c>
      <c r="AM325" s="5">
        <v>216379.21699233761</v>
      </c>
      <c r="AN325" s="5">
        <v>3005.2669026713556</v>
      </c>
      <c r="AO325" s="5">
        <v>105184.34159349745</v>
      </c>
      <c r="AP325" s="5">
        <v>111194.87539884016</v>
      </c>
      <c r="AR325" s="62"/>
      <c r="AS325" s="2"/>
    </row>
    <row r="326" spans="2:45" x14ac:dyDescent="0.3">
      <c r="B326" s="137"/>
      <c r="C326" s="138"/>
      <c r="D326" s="142"/>
      <c r="E326" s="142"/>
      <c r="F326" s="150"/>
      <c r="G326" s="142"/>
      <c r="AE326" s="120" t="s">
        <v>2</v>
      </c>
      <c r="AF326" s="120" t="s">
        <v>29</v>
      </c>
      <c r="AG326" s="100">
        <v>54058</v>
      </c>
      <c r="AH326" s="121">
        <v>56219</v>
      </c>
      <c r="AI326" s="122">
        <v>72</v>
      </c>
      <c r="AJ326" s="123">
        <v>55123</v>
      </c>
      <c r="AK326" s="124">
        <v>36</v>
      </c>
      <c r="AL326" s="153">
        <v>1</v>
      </c>
      <c r="AM326" s="5">
        <v>216379.21699233761</v>
      </c>
      <c r="AN326" s="5">
        <v>3005.2669026713556</v>
      </c>
      <c r="AO326" s="5">
        <v>108189.6084961688</v>
      </c>
      <c r="AP326" s="5">
        <v>108189.6084961688</v>
      </c>
      <c r="AR326" s="62"/>
      <c r="AS326" s="2"/>
    </row>
    <row r="327" spans="2:45" x14ac:dyDescent="0.3">
      <c r="B327" s="137"/>
      <c r="C327" s="138"/>
      <c r="D327" s="142"/>
      <c r="E327" s="142"/>
      <c r="F327" s="150"/>
      <c r="G327" s="142"/>
      <c r="AE327" s="120" t="s">
        <v>2</v>
      </c>
      <c r="AF327" s="120" t="s">
        <v>29</v>
      </c>
      <c r="AG327" s="100">
        <v>54058</v>
      </c>
      <c r="AH327" s="121">
        <v>56219</v>
      </c>
      <c r="AI327" s="122">
        <v>72</v>
      </c>
      <c r="AJ327" s="123">
        <v>55154</v>
      </c>
      <c r="AK327" s="124">
        <v>35</v>
      </c>
      <c r="AL327" s="153">
        <v>1</v>
      </c>
      <c r="AM327" s="5">
        <v>216379.21699233761</v>
      </c>
      <c r="AN327" s="5">
        <v>3005.2669026713556</v>
      </c>
      <c r="AO327" s="5">
        <v>111194.87539884016</v>
      </c>
      <c r="AP327" s="5">
        <v>105184.34159349745</v>
      </c>
      <c r="AR327" s="62"/>
      <c r="AS327" s="2"/>
    </row>
    <row r="328" spans="2:45" x14ac:dyDescent="0.3">
      <c r="B328" s="137"/>
      <c r="C328" s="138"/>
      <c r="D328" s="142"/>
      <c r="E328" s="142"/>
      <c r="F328" s="150"/>
      <c r="G328" s="142"/>
      <c r="AE328" s="120" t="s">
        <v>2</v>
      </c>
      <c r="AF328" s="120" t="s">
        <v>29</v>
      </c>
      <c r="AG328" s="100">
        <v>54058</v>
      </c>
      <c r="AH328" s="121">
        <v>56219</v>
      </c>
      <c r="AI328" s="122">
        <v>72</v>
      </c>
      <c r="AJ328" s="123">
        <v>55185</v>
      </c>
      <c r="AK328" s="124">
        <v>34</v>
      </c>
      <c r="AL328" s="153">
        <v>1</v>
      </c>
      <c r="AM328" s="5">
        <v>216379.21699233761</v>
      </c>
      <c r="AN328" s="5">
        <v>3005.2669026713556</v>
      </c>
      <c r="AO328" s="5">
        <v>114200.14230151151</v>
      </c>
      <c r="AP328" s="5">
        <v>102179.07469082609</v>
      </c>
      <c r="AR328" s="62"/>
      <c r="AS328" s="2"/>
    </row>
    <row r="329" spans="2:45" x14ac:dyDescent="0.3">
      <c r="B329" s="137"/>
      <c r="C329" s="138"/>
      <c r="D329" s="142"/>
      <c r="E329" s="142"/>
      <c r="F329" s="150"/>
      <c r="G329" s="142"/>
      <c r="AE329" s="120" t="s">
        <v>2</v>
      </c>
      <c r="AF329" s="120" t="s">
        <v>29</v>
      </c>
      <c r="AG329" s="100">
        <v>54058</v>
      </c>
      <c r="AH329" s="121">
        <v>56219</v>
      </c>
      <c r="AI329" s="122">
        <v>72</v>
      </c>
      <c r="AJ329" s="123">
        <v>55213</v>
      </c>
      <c r="AK329" s="124">
        <v>33</v>
      </c>
      <c r="AL329" s="153">
        <v>1</v>
      </c>
      <c r="AM329" s="5">
        <v>216379.21699233761</v>
      </c>
      <c r="AN329" s="5">
        <v>3005.2669026713556</v>
      </c>
      <c r="AO329" s="5">
        <v>117205.40920418287</v>
      </c>
      <c r="AP329" s="5">
        <v>99173.807788154736</v>
      </c>
      <c r="AR329" s="62"/>
      <c r="AS329" s="2"/>
    </row>
    <row r="330" spans="2:45" x14ac:dyDescent="0.3">
      <c r="B330" s="137"/>
      <c r="C330" s="138"/>
      <c r="D330" s="142"/>
      <c r="E330" s="142"/>
      <c r="F330" s="150"/>
      <c r="G330" s="142"/>
      <c r="AE330" s="120" t="s">
        <v>2</v>
      </c>
      <c r="AF330" s="120" t="s">
        <v>29</v>
      </c>
      <c r="AG330" s="100">
        <v>54058</v>
      </c>
      <c r="AH330" s="121">
        <v>56219</v>
      </c>
      <c r="AI330" s="122">
        <v>72</v>
      </c>
      <c r="AJ330" s="123">
        <v>55244</v>
      </c>
      <c r="AK330" s="124">
        <v>32</v>
      </c>
      <c r="AL330" s="153">
        <v>1</v>
      </c>
      <c r="AM330" s="5">
        <v>216379.21699233761</v>
      </c>
      <c r="AN330" s="5">
        <v>3005.2669026713556</v>
      </c>
      <c r="AO330" s="5">
        <v>120210.67610685423</v>
      </c>
      <c r="AP330" s="5">
        <v>96168.54088548338</v>
      </c>
      <c r="AR330" s="62"/>
      <c r="AS330" s="2"/>
    </row>
    <row r="331" spans="2:45" x14ac:dyDescent="0.3">
      <c r="B331" s="137"/>
      <c r="C331" s="138"/>
      <c r="D331" s="142"/>
      <c r="E331" s="142"/>
      <c r="F331" s="150"/>
      <c r="G331" s="142"/>
      <c r="AE331" s="120" t="s">
        <v>2</v>
      </c>
      <c r="AF331" s="120" t="s">
        <v>29</v>
      </c>
      <c r="AG331" s="100">
        <v>54058</v>
      </c>
      <c r="AH331" s="121">
        <v>56219</v>
      </c>
      <c r="AI331" s="122">
        <v>72</v>
      </c>
      <c r="AJ331" s="123">
        <v>55274</v>
      </c>
      <c r="AK331" s="124">
        <v>31</v>
      </c>
      <c r="AL331" s="153">
        <v>1</v>
      </c>
      <c r="AM331" s="5">
        <v>216379.21699233761</v>
      </c>
      <c r="AN331" s="5">
        <v>3005.2669026713556</v>
      </c>
      <c r="AO331" s="5">
        <v>123215.94300952558</v>
      </c>
      <c r="AP331" s="5">
        <v>93163.273982812025</v>
      </c>
      <c r="AR331" s="62"/>
      <c r="AS331" s="2"/>
    </row>
    <row r="332" spans="2:45" x14ac:dyDescent="0.3">
      <c r="AE332" s="120" t="s">
        <v>2</v>
      </c>
      <c r="AF332" s="120" t="s">
        <v>29</v>
      </c>
      <c r="AG332" s="100">
        <v>54058</v>
      </c>
      <c r="AH332" s="121">
        <v>56219</v>
      </c>
      <c r="AI332" s="122">
        <v>72</v>
      </c>
      <c r="AJ332" s="123">
        <v>55305</v>
      </c>
      <c r="AK332" s="124">
        <v>30</v>
      </c>
      <c r="AL332" s="153">
        <v>1</v>
      </c>
      <c r="AM332" s="5">
        <v>216379.21699233761</v>
      </c>
      <c r="AN332" s="5">
        <v>3005.2669026713556</v>
      </c>
      <c r="AO332" s="5">
        <v>126221.20991219694</v>
      </c>
      <c r="AP332" s="5">
        <v>90158.007080140669</v>
      </c>
      <c r="AR332" s="62"/>
      <c r="AS332" s="2"/>
    </row>
    <row r="333" spans="2:45" x14ac:dyDescent="0.3">
      <c r="AE333" s="120" t="s">
        <v>2</v>
      </c>
      <c r="AF333" s="120" t="s">
        <v>29</v>
      </c>
      <c r="AG333" s="100">
        <v>54058</v>
      </c>
      <c r="AH333" s="121">
        <v>56219</v>
      </c>
      <c r="AI333" s="122">
        <v>72</v>
      </c>
      <c r="AJ333" s="123">
        <v>55335</v>
      </c>
      <c r="AK333" s="124">
        <v>29</v>
      </c>
      <c r="AL333" s="153">
        <v>1</v>
      </c>
      <c r="AM333" s="5">
        <v>216379.21699233761</v>
      </c>
      <c r="AN333" s="5">
        <v>3005.2669026713556</v>
      </c>
      <c r="AO333" s="5">
        <v>129226.47681486829</v>
      </c>
      <c r="AP333" s="5">
        <v>87152.740177469313</v>
      </c>
      <c r="AR333" s="62"/>
      <c r="AS333" s="2"/>
    </row>
    <row r="334" spans="2:45" x14ac:dyDescent="0.3">
      <c r="AE334" s="120" t="s">
        <v>2</v>
      </c>
      <c r="AF334" s="120" t="s">
        <v>29</v>
      </c>
      <c r="AG334" s="100">
        <v>54058</v>
      </c>
      <c r="AH334" s="121">
        <v>56219</v>
      </c>
      <c r="AI334" s="122">
        <v>72</v>
      </c>
      <c r="AJ334" s="123">
        <v>55366</v>
      </c>
      <c r="AK334" s="124">
        <v>28</v>
      </c>
      <c r="AL334" s="153">
        <v>1</v>
      </c>
      <c r="AM334" s="5">
        <v>216379.21699233761</v>
      </c>
      <c r="AN334" s="5">
        <v>3005.2669026713556</v>
      </c>
      <c r="AO334" s="5">
        <v>132231.74371753965</v>
      </c>
      <c r="AP334" s="5">
        <v>84147.473274797958</v>
      </c>
      <c r="AR334" s="62"/>
      <c r="AS334" s="2"/>
    </row>
    <row r="335" spans="2:45" x14ac:dyDescent="0.3">
      <c r="AE335" s="120" t="s">
        <v>2</v>
      </c>
      <c r="AF335" s="120" t="s">
        <v>29</v>
      </c>
      <c r="AG335" s="100">
        <v>54058</v>
      </c>
      <c r="AH335" s="121">
        <v>56219</v>
      </c>
      <c r="AI335" s="122">
        <v>72</v>
      </c>
      <c r="AJ335" s="123">
        <v>55397</v>
      </c>
      <c r="AK335" s="124">
        <v>27</v>
      </c>
      <c r="AL335" s="153">
        <v>1</v>
      </c>
      <c r="AM335" s="5">
        <v>216379.21699233761</v>
      </c>
      <c r="AN335" s="5">
        <v>3005.2669026713556</v>
      </c>
      <c r="AO335" s="5">
        <v>135237.01062021102</v>
      </c>
      <c r="AP335" s="5">
        <v>81142.206372126588</v>
      </c>
      <c r="AR335" s="62"/>
      <c r="AS335" s="2"/>
    </row>
    <row r="336" spans="2:45" x14ac:dyDescent="0.3">
      <c r="AE336" s="120" t="s">
        <v>2</v>
      </c>
      <c r="AF336" s="120" t="s">
        <v>29</v>
      </c>
      <c r="AG336" s="100">
        <v>54058</v>
      </c>
      <c r="AH336" s="121">
        <v>56219</v>
      </c>
      <c r="AI336" s="122">
        <v>72</v>
      </c>
      <c r="AJ336" s="123">
        <v>55427</v>
      </c>
      <c r="AK336" s="124">
        <v>26</v>
      </c>
      <c r="AL336" s="153">
        <v>1</v>
      </c>
      <c r="AM336" s="5">
        <v>216379.21699233761</v>
      </c>
      <c r="AN336" s="5">
        <v>3005.2669026713556</v>
      </c>
      <c r="AO336" s="5">
        <v>138242.27752288236</v>
      </c>
      <c r="AP336" s="5">
        <v>78136.939469455247</v>
      </c>
      <c r="AR336" s="62"/>
      <c r="AS336" s="2"/>
    </row>
    <row r="337" spans="31:45" x14ac:dyDescent="0.3">
      <c r="AE337" s="120" t="s">
        <v>2</v>
      </c>
      <c r="AF337" s="120" t="s">
        <v>29</v>
      </c>
      <c r="AG337" s="100">
        <v>54058</v>
      </c>
      <c r="AH337" s="121">
        <v>56219</v>
      </c>
      <c r="AI337" s="122">
        <v>72</v>
      </c>
      <c r="AJ337" s="123">
        <v>55458</v>
      </c>
      <c r="AK337" s="124">
        <v>25</v>
      </c>
      <c r="AL337" s="153">
        <v>1</v>
      </c>
      <c r="AM337" s="5">
        <v>216379.21699233761</v>
      </c>
      <c r="AN337" s="5">
        <v>3005.2669026713556</v>
      </c>
      <c r="AO337" s="5">
        <v>141247.5444255537</v>
      </c>
      <c r="AP337" s="5">
        <v>75131.672566783905</v>
      </c>
      <c r="AR337" s="62"/>
      <c r="AS337" s="2"/>
    </row>
    <row r="338" spans="31:45" x14ac:dyDescent="0.3">
      <c r="AE338" s="120" t="s">
        <v>2</v>
      </c>
      <c r="AF338" s="120" t="s">
        <v>29</v>
      </c>
      <c r="AG338" s="100">
        <v>54058</v>
      </c>
      <c r="AH338" s="121">
        <v>56219</v>
      </c>
      <c r="AI338" s="122">
        <v>72</v>
      </c>
      <c r="AJ338" s="123">
        <v>55488</v>
      </c>
      <c r="AK338" s="124">
        <v>24</v>
      </c>
      <c r="AL338" s="153">
        <v>1</v>
      </c>
      <c r="AM338" s="5">
        <v>216379.21699233761</v>
      </c>
      <c r="AN338" s="5">
        <v>3005.2669026713556</v>
      </c>
      <c r="AO338" s="5">
        <v>144252.81132822507</v>
      </c>
      <c r="AP338" s="5">
        <v>72126.405664112535</v>
      </c>
      <c r="AR338" s="62"/>
      <c r="AS338" s="2"/>
    </row>
    <row r="339" spans="31:45" x14ac:dyDescent="0.3">
      <c r="AE339" s="120" t="s">
        <v>2</v>
      </c>
      <c r="AF339" s="120" t="s">
        <v>29</v>
      </c>
      <c r="AG339" s="100">
        <v>54058</v>
      </c>
      <c r="AH339" s="121">
        <v>56219</v>
      </c>
      <c r="AI339" s="122">
        <v>72</v>
      </c>
      <c r="AJ339" s="123">
        <v>55519</v>
      </c>
      <c r="AK339" s="124">
        <v>23</v>
      </c>
      <c r="AL339" s="153">
        <v>1</v>
      </c>
      <c r="AM339" s="5">
        <v>216379.21699233761</v>
      </c>
      <c r="AN339" s="5">
        <v>3005.2669026713556</v>
      </c>
      <c r="AO339" s="5">
        <v>147258.07823089644</v>
      </c>
      <c r="AP339" s="5">
        <v>69121.138761441165</v>
      </c>
      <c r="AR339" s="62"/>
      <c r="AS339" s="2"/>
    </row>
    <row r="340" spans="31:45" x14ac:dyDescent="0.3">
      <c r="AE340" s="120" t="s">
        <v>2</v>
      </c>
      <c r="AF340" s="120" t="s">
        <v>29</v>
      </c>
      <c r="AG340" s="100">
        <v>54058</v>
      </c>
      <c r="AH340" s="121">
        <v>56219</v>
      </c>
      <c r="AI340" s="122">
        <v>72</v>
      </c>
      <c r="AJ340" s="123">
        <v>55550</v>
      </c>
      <c r="AK340" s="124">
        <v>22</v>
      </c>
      <c r="AL340" s="153">
        <v>1</v>
      </c>
      <c r="AM340" s="5">
        <v>216379.21699233761</v>
      </c>
      <c r="AN340" s="5">
        <v>3005.2669026713556</v>
      </c>
      <c r="AO340" s="5">
        <v>150263.34513356778</v>
      </c>
      <c r="AP340" s="5">
        <v>66115.871858769824</v>
      </c>
      <c r="AR340" s="62"/>
      <c r="AS340" s="2"/>
    </row>
    <row r="341" spans="31:45" x14ac:dyDescent="0.3">
      <c r="AE341" s="120" t="s">
        <v>2</v>
      </c>
      <c r="AF341" s="120" t="s">
        <v>29</v>
      </c>
      <c r="AG341" s="100">
        <v>54058</v>
      </c>
      <c r="AH341" s="121">
        <v>56219</v>
      </c>
      <c r="AI341" s="122">
        <v>72</v>
      </c>
      <c r="AJ341" s="123">
        <v>55579</v>
      </c>
      <c r="AK341" s="124">
        <v>21</v>
      </c>
      <c r="AL341" s="153">
        <v>1</v>
      </c>
      <c r="AM341" s="5">
        <v>216379.21699233761</v>
      </c>
      <c r="AN341" s="5">
        <v>3005.2669026713556</v>
      </c>
      <c r="AO341" s="5">
        <v>153268.61203623912</v>
      </c>
      <c r="AP341" s="5">
        <v>63110.604956098483</v>
      </c>
      <c r="AR341" s="62"/>
      <c r="AS341" s="2"/>
    </row>
    <row r="342" spans="31:45" x14ac:dyDescent="0.3">
      <c r="AE342" s="120" t="s">
        <v>2</v>
      </c>
      <c r="AF342" s="120" t="s">
        <v>29</v>
      </c>
      <c r="AG342" s="100">
        <v>54058</v>
      </c>
      <c r="AH342" s="121">
        <v>56219</v>
      </c>
      <c r="AI342" s="122">
        <v>72</v>
      </c>
      <c r="AJ342" s="123">
        <v>55610</v>
      </c>
      <c r="AK342" s="124">
        <v>20</v>
      </c>
      <c r="AL342" s="153">
        <v>1</v>
      </c>
      <c r="AM342" s="5">
        <v>216379.21699233761</v>
      </c>
      <c r="AN342" s="5">
        <v>3005.2669026713556</v>
      </c>
      <c r="AO342" s="5">
        <v>156273.87893891049</v>
      </c>
      <c r="AP342" s="5">
        <v>60105.338053427113</v>
      </c>
      <c r="AR342" s="62"/>
      <c r="AS342" s="2"/>
    </row>
    <row r="343" spans="31:45" x14ac:dyDescent="0.3">
      <c r="AE343" s="120" t="s">
        <v>2</v>
      </c>
      <c r="AF343" s="120" t="s">
        <v>29</v>
      </c>
      <c r="AG343" s="100">
        <v>54058</v>
      </c>
      <c r="AH343" s="121">
        <v>56219</v>
      </c>
      <c r="AI343" s="122">
        <v>72</v>
      </c>
      <c r="AJ343" s="123">
        <v>55640</v>
      </c>
      <c r="AK343" s="124">
        <v>19</v>
      </c>
      <c r="AL343" s="153">
        <v>1</v>
      </c>
      <c r="AM343" s="5">
        <v>216379.21699233761</v>
      </c>
      <c r="AN343" s="5">
        <v>3005.2669026713556</v>
      </c>
      <c r="AO343" s="5">
        <v>159279.14584158186</v>
      </c>
      <c r="AP343" s="5">
        <v>57100.071150755743</v>
      </c>
      <c r="AR343" s="62"/>
      <c r="AS343" s="2"/>
    </row>
    <row r="344" spans="31:45" x14ac:dyDescent="0.3">
      <c r="AE344" s="120" t="s">
        <v>2</v>
      </c>
      <c r="AF344" s="120" t="s">
        <v>29</v>
      </c>
      <c r="AG344" s="100">
        <v>54058</v>
      </c>
      <c r="AH344" s="121">
        <v>56219</v>
      </c>
      <c r="AI344" s="122">
        <v>72</v>
      </c>
      <c r="AJ344" s="123">
        <v>55671</v>
      </c>
      <c r="AK344" s="124">
        <v>18</v>
      </c>
      <c r="AL344" s="153">
        <v>1</v>
      </c>
      <c r="AM344" s="5">
        <v>216379.21699233761</v>
      </c>
      <c r="AN344" s="5">
        <v>3005.2669026713556</v>
      </c>
      <c r="AO344" s="5">
        <v>162284.4127442532</v>
      </c>
      <c r="AP344" s="5">
        <v>54094.804248084401</v>
      </c>
      <c r="AR344" s="62"/>
      <c r="AS344" s="2"/>
    </row>
    <row r="345" spans="31:45" x14ac:dyDescent="0.3">
      <c r="AE345" s="120" t="s">
        <v>2</v>
      </c>
      <c r="AF345" s="120" t="s">
        <v>29</v>
      </c>
      <c r="AG345" s="100">
        <v>54058</v>
      </c>
      <c r="AH345" s="121">
        <v>56219</v>
      </c>
      <c r="AI345" s="122">
        <v>72</v>
      </c>
      <c r="AJ345" s="123">
        <v>55701</v>
      </c>
      <c r="AK345" s="124">
        <v>17</v>
      </c>
      <c r="AL345" s="153">
        <v>1</v>
      </c>
      <c r="AM345" s="5">
        <v>216379.21699233761</v>
      </c>
      <c r="AN345" s="5">
        <v>3005.2669026713556</v>
      </c>
      <c r="AO345" s="5">
        <v>165289.67964692455</v>
      </c>
      <c r="AP345" s="5">
        <v>51089.53734541306</v>
      </c>
      <c r="AR345" s="62"/>
      <c r="AS345" s="2"/>
    </row>
    <row r="346" spans="31:45" x14ac:dyDescent="0.3">
      <c r="AE346" s="120" t="s">
        <v>2</v>
      </c>
      <c r="AF346" s="120" t="s">
        <v>29</v>
      </c>
      <c r="AG346" s="100">
        <v>54058</v>
      </c>
      <c r="AH346" s="121">
        <v>56219</v>
      </c>
      <c r="AI346" s="122">
        <v>72</v>
      </c>
      <c r="AJ346" s="123">
        <v>55732</v>
      </c>
      <c r="AK346" s="124">
        <v>16</v>
      </c>
      <c r="AL346" s="153">
        <v>1</v>
      </c>
      <c r="AM346" s="5">
        <v>216379.21699233761</v>
      </c>
      <c r="AN346" s="5">
        <v>3005.2669026713556</v>
      </c>
      <c r="AO346" s="5">
        <v>168294.94654959592</v>
      </c>
      <c r="AP346" s="5">
        <v>48084.27044274169</v>
      </c>
      <c r="AR346" s="62"/>
      <c r="AS346" s="2"/>
    </row>
    <row r="347" spans="31:45" x14ac:dyDescent="0.3">
      <c r="AE347" s="120" t="s">
        <v>2</v>
      </c>
      <c r="AF347" s="120" t="s">
        <v>29</v>
      </c>
      <c r="AG347" s="100">
        <v>54058</v>
      </c>
      <c r="AH347" s="121">
        <v>56219</v>
      </c>
      <c r="AI347" s="122">
        <v>72</v>
      </c>
      <c r="AJ347" s="123">
        <v>55763</v>
      </c>
      <c r="AK347" s="124">
        <v>15</v>
      </c>
      <c r="AL347" s="153">
        <v>1</v>
      </c>
      <c r="AM347" s="5">
        <v>216379.21699233761</v>
      </c>
      <c r="AN347" s="5">
        <v>3005.2669026713556</v>
      </c>
      <c r="AO347" s="5">
        <v>171300.21345226729</v>
      </c>
      <c r="AP347" s="5">
        <v>45079.00354007032</v>
      </c>
      <c r="AR347" s="62"/>
      <c r="AS347" s="2"/>
    </row>
    <row r="348" spans="31:45" x14ac:dyDescent="0.3">
      <c r="AE348" s="120" t="s">
        <v>2</v>
      </c>
      <c r="AF348" s="120" t="s">
        <v>29</v>
      </c>
      <c r="AG348" s="100">
        <v>54058</v>
      </c>
      <c r="AH348" s="121">
        <v>56219</v>
      </c>
      <c r="AI348" s="122">
        <v>72</v>
      </c>
      <c r="AJ348" s="123">
        <v>55793</v>
      </c>
      <c r="AK348" s="124">
        <v>14</v>
      </c>
      <c r="AL348" s="153">
        <v>1</v>
      </c>
      <c r="AM348" s="5">
        <v>216379.21699233761</v>
      </c>
      <c r="AN348" s="5">
        <v>3005.2669026713556</v>
      </c>
      <c r="AO348" s="5">
        <v>174305.48035493863</v>
      </c>
      <c r="AP348" s="5">
        <v>42073.736637398979</v>
      </c>
      <c r="AR348" s="62"/>
      <c r="AS348" s="2"/>
    </row>
    <row r="349" spans="31:45" x14ac:dyDescent="0.3">
      <c r="AE349" s="120" t="s">
        <v>2</v>
      </c>
      <c r="AF349" s="120" t="s">
        <v>29</v>
      </c>
      <c r="AG349" s="100">
        <v>54058</v>
      </c>
      <c r="AH349" s="121">
        <v>56219</v>
      </c>
      <c r="AI349" s="122">
        <v>72</v>
      </c>
      <c r="AJ349" s="123">
        <v>55824</v>
      </c>
      <c r="AK349" s="124">
        <v>13</v>
      </c>
      <c r="AL349" s="153">
        <v>1</v>
      </c>
      <c r="AM349" s="5">
        <v>216379.21699233761</v>
      </c>
      <c r="AN349" s="5">
        <v>3005.2669026713556</v>
      </c>
      <c r="AO349" s="5">
        <v>177310.74725760997</v>
      </c>
      <c r="AP349" s="5">
        <v>39068.469734727638</v>
      </c>
      <c r="AR349" s="62"/>
      <c r="AS349" s="2"/>
    </row>
    <row r="350" spans="31:45" x14ac:dyDescent="0.3">
      <c r="AE350" s="120" t="s">
        <v>2</v>
      </c>
      <c r="AF350" s="120" t="s">
        <v>29</v>
      </c>
      <c r="AG350" s="100">
        <v>54058</v>
      </c>
      <c r="AH350" s="121">
        <v>56219</v>
      </c>
      <c r="AI350" s="122">
        <v>72</v>
      </c>
      <c r="AJ350" s="123">
        <v>55854</v>
      </c>
      <c r="AK350" s="124">
        <v>12</v>
      </c>
      <c r="AL350" s="153">
        <v>1</v>
      </c>
      <c r="AM350" s="5">
        <v>216379.21699233761</v>
      </c>
      <c r="AN350" s="5">
        <v>3005.2669026713556</v>
      </c>
      <c r="AO350" s="5">
        <v>180316.01416028134</v>
      </c>
      <c r="AP350" s="5">
        <v>36063.202832056268</v>
      </c>
      <c r="AR350" s="62"/>
      <c r="AS350" s="2"/>
    </row>
    <row r="351" spans="31:45" x14ac:dyDescent="0.3">
      <c r="AE351" s="120" t="s">
        <v>2</v>
      </c>
      <c r="AF351" s="120" t="s">
        <v>29</v>
      </c>
      <c r="AG351" s="100">
        <v>54058</v>
      </c>
      <c r="AH351" s="121">
        <v>56219</v>
      </c>
      <c r="AI351" s="122">
        <v>72</v>
      </c>
      <c r="AJ351" s="123">
        <v>55885</v>
      </c>
      <c r="AK351" s="124">
        <v>11</v>
      </c>
      <c r="AL351" s="153">
        <v>1</v>
      </c>
      <c r="AM351" s="5">
        <v>216379.21699233761</v>
      </c>
      <c r="AN351" s="5">
        <v>3005.2669026713556</v>
      </c>
      <c r="AO351" s="5">
        <v>183321.28106295271</v>
      </c>
      <c r="AP351" s="5">
        <v>33057.935929384897</v>
      </c>
      <c r="AR351" s="62"/>
      <c r="AS351" s="2"/>
    </row>
    <row r="352" spans="31:45" x14ac:dyDescent="0.3">
      <c r="AE352" s="120" t="s">
        <v>2</v>
      </c>
      <c r="AF352" s="120" t="s">
        <v>29</v>
      </c>
      <c r="AG352" s="100">
        <v>54058</v>
      </c>
      <c r="AH352" s="121">
        <v>56219</v>
      </c>
      <c r="AI352" s="122">
        <v>72</v>
      </c>
      <c r="AJ352" s="123">
        <v>55916</v>
      </c>
      <c r="AK352" s="124">
        <v>10</v>
      </c>
      <c r="AL352" s="153">
        <v>1</v>
      </c>
      <c r="AM352" s="5">
        <v>216379.21699233761</v>
      </c>
      <c r="AN352" s="5">
        <v>3005.2669026713556</v>
      </c>
      <c r="AO352" s="5">
        <v>186326.54796562405</v>
      </c>
      <c r="AP352" s="5">
        <v>30052.669026713556</v>
      </c>
      <c r="AR352" s="62"/>
      <c r="AS352" s="2"/>
    </row>
    <row r="353" spans="31:45" x14ac:dyDescent="0.3">
      <c r="AE353" s="120" t="s">
        <v>2</v>
      </c>
      <c r="AF353" s="120" t="s">
        <v>29</v>
      </c>
      <c r="AG353" s="100">
        <v>54058</v>
      </c>
      <c r="AH353" s="121">
        <v>56219</v>
      </c>
      <c r="AI353" s="122">
        <v>72</v>
      </c>
      <c r="AJ353" s="123">
        <v>55944</v>
      </c>
      <c r="AK353" s="124">
        <v>9</v>
      </c>
      <c r="AL353" s="153">
        <v>1</v>
      </c>
      <c r="AM353" s="5">
        <v>216379.21699233761</v>
      </c>
      <c r="AN353" s="5">
        <v>3005.2669026713556</v>
      </c>
      <c r="AO353" s="5">
        <v>189331.81486829539</v>
      </c>
      <c r="AP353" s="5">
        <v>27047.402124042215</v>
      </c>
      <c r="AR353" s="62"/>
      <c r="AS353" s="2"/>
    </row>
    <row r="354" spans="31:45" x14ac:dyDescent="0.3">
      <c r="AE354" s="120" t="s">
        <v>2</v>
      </c>
      <c r="AF354" s="120" t="s">
        <v>29</v>
      </c>
      <c r="AG354" s="100">
        <v>54058</v>
      </c>
      <c r="AH354" s="121">
        <v>56219</v>
      </c>
      <c r="AI354" s="122">
        <v>72</v>
      </c>
      <c r="AJ354" s="123">
        <v>55975</v>
      </c>
      <c r="AK354" s="124">
        <v>8</v>
      </c>
      <c r="AL354" s="153">
        <v>1</v>
      </c>
      <c r="AM354" s="5">
        <v>216379.21699233761</v>
      </c>
      <c r="AN354" s="5">
        <v>3005.2669026713556</v>
      </c>
      <c r="AO354" s="5">
        <v>192337.08177096676</v>
      </c>
      <c r="AP354" s="5">
        <v>24042.135221370845</v>
      </c>
      <c r="AR354" s="62"/>
      <c r="AS354" s="2"/>
    </row>
    <row r="355" spans="31:45" x14ac:dyDescent="0.3">
      <c r="AE355" s="120" t="s">
        <v>2</v>
      </c>
      <c r="AF355" s="120" t="s">
        <v>29</v>
      </c>
      <c r="AG355" s="100">
        <v>54058</v>
      </c>
      <c r="AH355" s="121">
        <v>56219</v>
      </c>
      <c r="AI355" s="122">
        <v>72</v>
      </c>
      <c r="AJ355" s="123">
        <v>56005</v>
      </c>
      <c r="AK355" s="124">
        <v>7</v>
      </c>
      <c r="AL355" s="153">
        <v>1</v>
      </c>
      <c r="AM355" s="5">
        <v>216379.21699233761</v>
      </c>
      <c r="AN355" s="5">
        <v>3005.2669026713556</v>
      </c>
      <c r="AO355" s="5">
        <v>195342.34867363813</v>
      </c>
      <c r="AP355" s="5">
        <v>21036.868318699475</v>
      </c>
      <c r="AR355" s="62"/>
      <c r="AS355" s="2"/>
    </row>
    <row r="356" spans="31:45" x14ac:dyDescent="0.3">
      <c r="AE356" s="120" t="s">
        <v>2</v>
      </c>
      <c r="AF356" s="120" t="s">
        <v>29</v>
      </c>
      <c r="AG356" s="100">
        <v>54058</v>
      </c>
      <c r="AH356" s="121">
        <v>56219</v>
      </c>
      <c r="AI356" s="122">
        <v>72</v>
      </c>
      <c r="AJ356" s="123">
        <v>56036</v>
      </c>
      <c r="AK356" s="124">
        <v>6</v>
      </c>
      <c r="AL356" s="153">
        <v>1</v>
      </c>
      <c r="AM356" s="5">
        <v>216379.21699233761</v>
      </c>
      <c r="AN356" s="5">
        <v>3005.2669026713556</v>
      </c>
      <c r="AO356" s="5">
        <v>198347.61557630947</v>
      </c>
      <c r="AP356" s="5">
        <v>18031.601416028134</v>
      </c>
      <c r="AR356" s="62"/>
      <c r="AS356" s="2"/>
    </row>
    <row r="357" spans="31:45" x14ac:dyDescent="0.3">
      <c r="AE357" s="120" t="s">
        <v>2</v>
      </c>
      <c r="AF357" s="120" t="s">
        <v>29</v>
      </c>
      <c r="AG357" s="100">
        <v>54058</v>
      </c>
      <c r="AH357" s="121">
        <v>56219</v>
      </c>
      <c r="AI357" s="122">
        <v>72</v>
      </c>
      <c r="AJ357" s="123">
        <v>56066</v>
      </c>
      <c r="AK357" s="124">
        <v>5</v>
      </c>
      <c r="AL357" s="153">
        <v>1</v>
      </c>
      <c r="AM357" s="5">
        <v>216379.21699233761</v>
      </c>
      <c r="AN357" s="5">
        <v>3005.2669026713556</v>
      </c>
      <c r="AO357" s="5">
        <v>201352.88247898081</v>
      </c>
      <c r="AP357" s="5">
        <v>15026.334513356793</v>
      </c>
      <c r="AR357" s="62"/>
      <c r="AS357" s="2"/>
    </row>
    <row r="358" spans="31:45" x14ac:dyDescent="0.3">
      <c r="AE358" s="120" t="s">
        <v>2</v>
      </c>
      <c r="AF358" s="120" t="s">
        <v>29</v>
      </c>
      <c r="AG358" s="100">
        <v>54058</v>
      </c>
      <c r="AH358" s="121">
        <v>56219</v>
      </c>
      <c r="AI358" s="122">
        <v>72</v>
      </c>
      <c r="AJ358" s="123">
        <v>56097</v>
      </c>
      <c r="AK358" s="124">
        <v>4</v>
      </c>
      <c r="AL358" s="153">
        <v>1</v>
      </c>
      <c r="AM358" s="5">
        <v>216379.21699233761</v>
      </c>
      <c r="AN358" s="5">
        <v>3005.2669026713556</v>
      </c>
      <c r="AO358" s="5">
        <v>204358.14938165218</v>
      </c>
      <c r="AP358" s="5">
        <v>12021.067610685423</v>
      </c>
      <c r="AR358" s="62"/>
      <c r="AS358" s="2"/>
    </row>
    <row r="359" spans="31:45" x14ac:dyDescent="0.3">
      <c r="AE359" s="120" t="s">
        <v>2</v>
      </c>
      <c r="AF359" s="120" t="s">
        <v>29</v>
      </c>
      <c r="AG359" s="100">
        <v>54058</v>
      </c>
      <c r="AH359" s="121">
        <v>56219</v>
      </c>
      <c r="AI359" s="122">
        <v>72</v>
      </c>
      <c r="AJ359" s="123">
        <v>56128</v>
      </c>
      <c r="AK359" s="124">
        <v>3</v>
      </c>
      <c r="AL359" s="153">
        <v>1</v>
      </c>
      <c r="AM359" s="5">
        <v>216379.21699233761</v>
      </c>
      <c r="AN359" s="5">
        <v>3005.2669026713556</v>
      </c>
      <c r="AO359" s="5">
        <v>207363.41628432355</v>
      </c>
      <c r="AP359" s="5">
        <v>9015.8007080140524</v>
      </c>
      <c r="AR359" s="62"/>
      <c r="AS359" s="2"/>
    </row>
    <row r="360" spans="31:45" x14ac:dyDescent="0.3">
      <c r="AE360" s="120" t="s">
        <v>2</v>
      </c>
      <c r="AF360" s="120" t="s">
        <v>29</v>
      </c>
      <c r="AG360" s="100">
        <v>54058</v>
      </c>
      <c r="AH360" s="121">
        <v>56219</v>
      </c>
      <c r="AI360" s="122">
        <v>72</v>
      </c>
      <c r="AJ360" s="123">
        <v>56158</v>
      </c>
      <c r="AK360" s="124">
        <v>2</v>
      </c>
      <c r="AL360" s="153">
        <v>1</v>
      </c>
      <c r="AM360" s="5">
        <v>216379.21699233761</v>
      </c>
      <c r="AN360" s="5">
        <v>3005.2669026713556</v>
      </c>
      <c r="AO360" s="5">
        <v>210368.68318699489</v>
      </c>
      <c r="AP360" s="5">
        <v>6010.5338053427113</v>
      </c>
      <c r="AR360" s="62"/>
      <c r="AS360" s="2"/>
    </row>
    <row r="361" spans="31:45" x14ac:dyDescent="0.3">
      <c r="AE361" s="120" t="s">
        <v>2</v>
      </c>
      <c r="AF361" s="120" t="s">
        <v>29</v>
      </c>
      <c r="AG361" s="100">
        <v>54058</v>
      </c>
      <c r="AH361" s="121">
        <v>56219</v>
      </c>
      <c r="AI361" s="122">
        <v>72</v>
      </c>
      <c r="AJ361" s="123">
        <v>56189</v>
      </c>
      <c r="AK361" s="124">
        <v>1</v>
      </c>
      <c r="AL361" s="153">
        <v>1</v>
      </c>
      <c r="AM361" s="5">
        <v>216379.21699233761</v>
      </c>
      <c r="AN361" s="5">
        <v>3005.2669026713556</v>
      </c>
      <c r="AO361" s="5">
        <v>213373.95008966624</v>
      </c>
      <c r="AP361" s="5">
        <v>3005.2669026713702</v>
      </c>
      <c r="AR361" s="62"/>
      <c r="AS361" s="2"/>
    </row>
    <row r="362" spans="31:45" x14ac:dyDescent="0.3">
      <c r="AE362" s="120" t="s">
        <v>2</v>
      </c>
      <c r="AF362" s="120" t="s">
        <v>29</v>
      </c>
      <c r="AG362" s="100">
        <v>54058</v>
      </c>
      <c r="AH362" s="121">
        <v>56219</v>
      </c>
      <c r="AI362" s="122">
        <v>72</v>
      </c>
      <c r="AJ362" s="123">
        <v>56219</v>
      </c>
      <c r="AK362" s="124">
        <v>0</v>
      </c>
      <c r="AL362" s="153">
        <v>1</v>
      </c>
      <c r="AM362" s="5">
        <v>216379.21699233761</v>
      </c>
      <c r="AN362" s="5">
        <v>3005.2669026713556</v>
      </c>
      <c r="AO362" s="5">
        <v>216379.21699233761</v>
      </c>
      <c r="AP362" s="5">
        <v>0</v>
      </c>
      <c r="AR362" s="62"/>
      <c r="AS362" s="2"/>
    </row>
    <row r="363" spans="31:45" x14ac:dyDescent="0.3">
      <c r="AE363" s="120" t="s">
        <v>2</v>
      </c>
      <c r="AF363" s="120" t="s">
        <v>28</v>
      </c>
      <c r="AG363" s="100">
        <v>45658</v>
      </c>
      <c r="AH363" s="121">
        <v>47453</v>
      </c>
      <c r="AI363" s="122">
        <v>60</v>
      </c>
      <c r="AJ363" s="123">
        <v>45658</v>
      </c>
      <c r="AK363" s="124">
        <v>59</v>
      </c>
      <c r="AL363" s="153">
        <v>1</v>
      </c>
      <c r="AM363" s="5">
        <v>150000</v>
      </c>
      <c r="AN363" s="5">
        <v>2500</v>
      </c>
      <c r="AO363" s="5">
        <v>2500</v>
      </c>
      <c r="AP363" s="5">
        <v>147500</v>
      </c>
      <c r="AR363" s="62"/>
      <c r="AS363" s="2"/>
    </row>
    <row r="364" spans="31:45" x14ac:dyDescent="0.3">
      <c r="AE364" s="120" t="s">
        <v>2</v>
      </c>
      <c r="AF364" s="120" t="s">
        <v>28</v>
      </c>
      <c r="AG364" s="100">
        <v>45658</v>
      </c>
      <c r="AH364" s="121">
        <v>47453</v>
      </c>
      <c r="AI364" s="122">
        <v>60</v>
      </c>
      <c r="AJ364" s="123">
        <v>45689</v>
      </c>
      <c r="AK364" s="124">
        <v>58</v>
      </c>
      <c r="AL364" s="153">
        <v>1</v>
      </c>
      <c r="AM364" s="5">
        <v>150000</v>
      </c>
      <c r="AN364" s="5">
        <v>2500</v>
      </c>
      <c r="AO364" s="5">
        <v>5000</v>
      </c>
      <c r="AP364" s="5">
        <v>145000</v>
      </c>
      <c r="AR364" s="62"/>
      <c r="AS364" s="2"/>
    </row>
    <row r="365" spans="31:45" x14ac:dyDescent="0.3">
      <c r="AE365" s="120" t="s">
        <v>2</v>
      </c>
      <c r="AF365" s="120" t="s">
        <v>28</v>
      </c>
      <c r="AG365" s="100">
        <v>45658</v>
      </c>
      <c r="AH365" s="121">
        <v>47453</v>
      </c>
      <c r="AI365" s="122">
        <v>60</v>
      </c>
      <c r="AJ365" s="123">
        <v>45717</v>
      </c>
      <c r="AK365" s="124">
        <v>57</v>
      </c>
      <c r="AL365" s="153">
        <v>1</v>
      </c>
      <c r="AM365" s="5">
        <v>150000</v>
      </c>
      <c r="AN365" s="5">
        <v>2500</v>
      </c>
      <c r="AO365" s="5">
        <v>7500</v>
      </c>
      <c r="AP365" s="5">
        <v>142500</v>
      </c>
      <c r="AR365" s="62"/>
      <c r="AS365" s="2"/>
    </row>
    <row r="366" spans="31:45" x14ac:dyDescent="0.3">
      <c r="AE366" s="120" t="s">
        <v>2</v>
      </c>
      <c r="AF366" s="120" t="s">
        <v>28</v>
      </c>
      <c r="AG366" s="100">
        <v>45658</v>
      </c>
      <c r="AH366" s="121">
        <v>47453</v>
      </c>
      <c r="AI366" s="122">
        <v>60</v>
      </c>
      <c r="AJ366" s="123">
        <v>45748</v>
      </c>
      <c r="AK366" s="124">
        <v>56</v>
      </c>
      <c r="AL366" s="153">
        <v>1</v>
      </c>
      <c r="AM366" s="5">
        <v>150000</v>
      </c>
      <c r="AN366" s="5">
        <v>2500</v>
      </c>
      <c r="AO366" s="5">
        <v>10000</v>
      </c>
      <c r="AP366" s="5">
        <v>140000</v>
      </c>
      <c r="AR366" s="62"/>
      <c r="AS366" s="2"/>
    </row>
    <row r="367" spans="31:45" x14ac:dyDescent="0.3">
      <c r="AE367" s="120" t="s">
        <v>2</v>
      </c>
      <c r="AF367" s="120" t="s">
        <v>28</v>
      </c>
      <c r="AG367" s="100">
        <v>45658</v>
      </c>
      <c r="AH367" s="121">
        <v>47453</v>
      </c>
      <c r="AI367" s="122">
        <v>60</v>
      </c>
      <c r="AJ367" s="123">
        <v>45778</v>
      </c>
      <c r="AK367" s="124">
        <v>55</v>
      </c>
      <c r="AL367" s="153">
        <v>1</v>
      </c>
      <c r="AM367" s="5">
        <v>150000</v>
      </c>
      <c r="AN367" s="5">
        <v>2500</v>
      </c>
      <c r="AO367" s="5">
        <v>12500</v>
      </c>
      <c r="AP367" s="5">
        <v>137500</v>
      </c>
      <c r="AR367" s="62"/>
      <c r="AS367" s="2"/>
    </row>
    <row r="368" spans="31:45" x14ac:dyDescent="0.3">
      <c r="AE368" s="120" t="s">
        <v>2</v>
      </c>
      <c r="AF368" s="120" t="s">
        <v>28</v>
      </c>
      <c r="AG368" s="100">
        <v>45658</v>
      </c>
      <c r="AH368" s="121">
        <v>47453</v>
      </c>
      <c r="AI368" s="122">
        <v>60</v>
      </c>
      <c r="AJ368" s="123">
        <v>45809</v>
      </c>
      <c r="AK368" s="124">
        <v>54</v>
      </c>
      <c r="AL368" s="153">
        <v>1</v>
      </c>
      <c r="AM368" s="5">
        <v>150000</v>
      </c>
      <c r="AN368" s="5">
        <v>2500</v>
      </c>
      <c r="AO368" s="5">
        <v>15000</v>
      </c>
      <c r="AP368" s="5">
        <v>135000</v>
      </c>
      <c r="AR368" s="62"/>
      <c r="AS368" s="2"/>
    </row>
    <row r="369" spans="31:45" x14ac:dyDescent="0.3">
      <c r="AE369" s="120" t="s">
        <v>2</v>
      </c>
      <c r="AF369" s="120" t="s">
        <v>28</v>
      </c>
      <c r="AG369" s="100">
        <v>45658</v>
      </c>
      <c r="AH369" s="121">
        <v>47453</v>
      </c>
      <c r="AI369" s="122">
        <v>60</v>
      </c>
      <c r="AJ369" s="123">
        <v>45839</v>
      </c>
      <c r="AK369" s="124">
        <v>53</v>
      </c>
      <c r="AL369" s="153">
        <v>1</v>
      </c>
      <c r="AM369" s="5">
        <v>150000</v>
      </c>
      <c r="AN369" s="5">
        <v>2500</v>
      </c>
      <c r="AO369" s="5">
        <v>17500</v>
      </c>
      <c r="AP369" s="5">
        <v>132500</v>
      </c>
      <c r="AR369" s="62"/>
      <c r="AS369" s="2"/>
    </row>
    <row r="370" spans="31:45" x14ac:dyDescent="0.3">
      <c r="AE370" s="120" t="s">
        <v>2</v>
      </c>
      <c r="AF370" s="120" t="s">
        <v>28</v>
      </c>
      <c r="AG370" s="100">
        <v>45658</v>
      </c>
      <c r="AH370" s="121">
        <v>47453</v>
      </c>
      <c r="AI370" s="122">
        <v>60</v>
      </c>
      <c r="AJ370" s="123">
        <v>45870</v>
      </c>
      <c r="AK370" s="124">
        <v>52</v>
      </c>
      <c r="AL370" s="153">
        <v>1</v>
      </c>
      <c r="AM370" s="5">
        <v>150000</v>
      </c>
      <c r="AN370" s="5">
        <v>2500</v>
      </c>
      <c r="AO370" s="5">
        <v>20000</v>
      </c>
      <c r="AP370" s="5">
        <v>130000</v>
      </c>
      <c r="AR370" s="62"/>
      <c r="AS370" s="2"/>
    </row>
    <row r="371" spans="31:45" x14ac:dyDescent="0.3">
      <c r="AE371" s="120" t="s">
        <v>2</v>
      </c>
      <c r="AF371" s="120" t="s">
        <v>28</v>
      </c>
      <c r="AG371" s="100">
        <v>45658</v>
      </c>
      <c r="AH371" s="121">
        <v>47453</v>
      </c>
      <c r="AI371" s="122">
        <v>60</v>
      </c>
      <c r="AJ371" s="123">
        <v>45901</v>
      </c>
      <c r="AK371" s="124">
        <v>51</v>
      </c>
      <c r="AL371" s="153">
        <v>1</v>
      </c>
      <c r="AM371" s="5">
        <v>150000</v>
      </c>
      <c r="AN371" s="5">
        <v>2500</v>
      </c>
      <c r="AO371" s="5">
        <v>22500</v>
      </c>
      <c r="AP371" s="5">
        <v>127500</v>
      </c>
      <c r="AR371" s="62"/>
      <c r="AS371" s="2"/>
    </row>
    <row r="372" spans="31:45" x14ac:dyDescent="0.3">
      <c r="AE372" s="120" t="s">
        <v>2</v>
      </c>
      <c r="AF372" s="120" t="s">
        <v>28</v>
      </c>
      <c r="AG372" s="100">
        <v>45658</v>
      </c>
      <c r="AH372" s="121">
        <v>47453</v>
      </c>
      <c r="AI372" s="122">
        <v>60</v>
      </c>
      <c r="AJ372" s="123">
        <v>45931</v>
      </c>
      <c r="AK372" s="124">
        <v>50</v>
      </c>
      <c r="AL372" s="153">
        <v>1</v>
      </c>
      <c r="AM372" s="5">
        <v>150000</v>
      </c>
      <c r="AN372" s="5">
        <v>2500</v>
      </c>
      <c r="AO372" s="5">
        <v>25000</v>
      </c>
      <c r="AP372" s="5">
        <v>125000</v>
      </c>
      <c r="AR372" s="62"/>
      <c r="AS372" s="2"/>
    </row>
    <row r="373" spans="31:45" x14ac:dyDescent="0.3">
      <c r="AE373" s="120" t="s">
        <v>2</v>
      </c>
      <c r="AF373" s="120" t="s">
        <v>28</v>
      </c>
      <c r="AG373" s="100">
        <v>45658</v>
      </c>
      <c r="AH373" s="121">
        <v>47453</v>
      </c>
      <c r="AI373" s="122">
        <v>60</v>
      </c>
      <c r="AJ373" s="123">
        <v>45962</v>
      </c>
      <c r="AK373" s="124">
        <v>49</v>
      </c>
      <c r="AL373" s="153">
        <v>1</v>
      </c>
      <c r="AM373" s="5">
        <v>150000</v>
      </c>
      <c r="AN373" s="5">
        <v>2500</v>
      </c>
      <c r="AO373" s="5">
        <v>27500</v>
      </c>
      <c r="AP373" s="5">
        <v>122500</v>
      </c>
      <c r="AR373" s="62"/>
      <c r="AS373" s="2"/>
    </row>
    <row r="374" spans="31:45" x14ac:dyDescent="0.3">
      <c r="AE374" s="120" t="s">
        <v>2</v>
      </c>
      <c r="AF374" s="120" t="s">
        <v>28</v>
      </c>
      <c r="AG374" s="100">
        <v>45658</v>
      </c>
      <c r="AH374" s="121">
        <v>47453</v>
      </c>
      <c r="AI374" s="122">
        <v>60</v>
      </c>
      <c r="AJ374" s="123">
        <v>45992</v>
      </c>
      <c r="AK374" s="124">
        <v>48</v>
      </c>
      <c r="AL374" s="153">
        <v>1</v>
      </c>
      <c r="AM374" s="5">
        <v>150000</v>
      </c>
      <c r="AN374" s="5">
        <v>2500</v>
      </c>
      <c r="AO374" s="5">
        <v>30000</v>
      </c>
      <c r="AP374" s="5">
        <v>120000</v>
      </c>
      <c r="AR374" s="62"/>
      <c r="AS374" s="2"/>
    </row>
    <row r="375" spans="31:45" x14ac:dyDescent="0.3">
      <c r="AE375" s="120" t="s">
        <v>2</v>
      </c>
      <c r="AF375" s="120" t="s">
        <v>28</v>
      </c>
      <c r="AG375" s="100">
        <v>45658</v>
      </c>
      <c r="AH375" s="121">
        <v>47453</v>
      </c>
      <c r="AI375" s="122">
        <v>60</v>
      </c>
      <c r="AJ375" s="123">
        <v>46023</v>
      </c>
      <c r="AK375" s="124">
        <v>47</v>
      </c>
      <c r="AL375" s="153">
        <v>1</v>
      </c>
      <c r="AM375" s="5">
        <v>150000</v>
      </c>
      <c r="AN375" s="5">
        <v>2500</v>
      </c>
      <c r="AO375" s="5">
        <v>32500</v>
      </c>
      <c r="AP375" s="5">
        <v>117500</v>
      </c>
      <c r="AR375" s="62"/>
      <c r="AS375" s="2"/>
    </row>
    <row r="376" spans="31:45" x14ac:dyDescent="0.3">
      <c r="AE376" s="120" t="s">
        <v>2</v>
      </c>
      <c r="AF376" s="120" t="s">
        <v>28</v>
      </c>
      <c r="AG376" s="100">
        <v>45658</v>
      </c>
      <c r="AH376" s="121">
        <v>47453</v>
      </c>
      <c r="AI376" s="122">
        <v>60</v>
      </c>
      <c r="AJ376" s="123">
        <v>46054</v>
      </c>
      <c r="AK376" s="124">
        <v>46</v>
      </c>
      <c r="AL376" s="153">
        <v>1</v>
      </c>
      <c r="AM376" s="5">
        <v>150000</v>
      </c>
      <c r="AN376" s="5">
        <v>2500</v>
      </c>
      <c r="AO376" s="5">
        <v>35000</v>
      </c>
      <c r="AP376" s="5">
        <v>115000</v>
      </c>
      <c r="AR376" s="62"/>
      <c r="AS376" s="2"/>
    </row>
    <row r="377" spans="31:45" x14ac:dyDescent="0.3">
      <c r="AE377" s="120" t="s">
        <v>2</v>
      </c>
      <c r="AF377" s="120" t="s">
        <v>28</v>
      </c>
      <c r="AG377" s="100">
        <v>45658</v>
      </c>
      <c r="AH377" s="121">
        <v>47453</v>
      </c>
      <c r="AI377" s="122">
        <v>60</v>
      </c>
      <c r="AJ377" s="123">
        <v>46082</v>
      </c>
      <c r="AK377" s="124">
        <v>45</v>
      </c>
      <c r="AL377" s="153">
        <v>1</v>
      </c>
      <c r="AM377" s="5">
        <v>150000</v>
      </c>
      <c r="AN377" s="5">
        <v>2500</v>
      </c>
      <c r="AO377" s="5">
        <v>37500</v>
      </c>
      <c r="AP377" s="5">
        <v>112500</v>
      </c>
      <c r="AR377" s="62"/>
      <c r="AS377" s="2"/>
    </row>
    <row r="378" spans="31:45" x14ac:dyDescent="0.3">
      <c r="AE378" s="120" t="s">
        <v>2</v>
      </c>
      <c r="AF378" s="120" t="s">
        <v>28</v>
      </c>
      <c r="AG378" s="100">
        <v>45658</v>
      </c>
      <c r="AH378" s="121">
        <v>47453</v>
      </c>
      <c r="AI378" s="122">
        <v>60</v>
      </c>
      <c r="AJ378" s="123">
        <v>46113</v>
      </c>
      <c r="AK378" s="124">
        <v>44</v>
      </c>
      <c r="AL378" s="153">
        <v>1</v>
      </c>
      <c r="AM378" s="5">
        <v>150000</v>
      </c>
      <c r="AN378" s="5">
        <v>2500</v>
      </c>
      <c r="AO378" s="5">
        <v>40000</v>
      </c>
      <c r="AP378" s="5">
        <v>110000</v>
      </c>
      <c r="AR378" s="62"/>
      <c r="AS378" s="2"/>
    </row>
    <row r="379" spans="31:45" x14ac:dyDescent="0.3">
      <c r="AE379" s="120" t="s">
        <v>2</v>
      </c>
      <c r="AF379" s="120" t="s">
        <v>28</v>
      </c>
      <c r="AG379" s="100">
        <v>45658</v>
      </c>
      <c r="AH379" s="121">
        <v>47453</v>
      </c>
      <c r="AI379" s="122">
        <v>60</v>
      </c>
      <c r="AJ379" s="123">
        <v>46143</v>
      </c>
      <c r="AK379" s="124">
        <v>43</v>
      </c>
      <c r="AL379" s="153">
        <v>1</v>
      </c>
      <c r="AM379" s="5">
        <v>150000</v>
      </c>
      <c r="AN379" s="5">
        <v>2500</v>
      </c>
      <c r="AO379" s="5">
        <v>42500</v>
      </c>
      <c r="AP379" s="5">
        <v>107500</v>
      </c>
      <c r="AR379" s="62"/>
      <c r="AS379" s="2"/>
    </row>
    <row r="380" spans="31:45" x14ac:dyDescent="0.3">
      <c r="AE380" s="120" t="s">
        <v>2</v>
      </c>
      <c r="AF380" s="120" t="s">
        <v>28</v>
      </c>
      <c r="AG380" s="100">
        <v>45658</v>
      </c>
      <c r="AH380" s="121">
        <v>47453</v>
      </c>
      <c r="AI380" s="122">
        <v>60</v>
      </c>
      <c r="AJ380" s="123">
        <v>46174</v>
      </c>
      <c r="AK380" s="124">
        <v>42</v>
      </c>
      <c r="AL380" s="153">
        <v>1</v>
      </c>
      <c r="AM380" s="5">
        <v>150000</v>
      </c>
      <c r="AN380" s="5">
        <v>2500</v>
      </c>
      <c r="AO380" s="5">
        <v>45000</v>
      </c>
      <c r="AP380" s="5">
        <v>105000</v>
      </c>
      <c r="AR380" s="62"/>
      <c r="AS380" s="2"/>
    </row>
    <row r="381" spans="31:45" x14ac:dyDescent="0.3">
      <c r="AE381" s="120" t="s">
        <v>2</v>
      </c>
      <c r="AF381" s="120" t="s">
        <v>28</v>
      </c>
      <c r="AG381" s="100">
        <v>45658</v>
      </c>
      <c r="AH381" s="121">
        <v>47453</v>
      </c>
      <c r="AI381" s="122">
        <v>60</v>
      </c>
      <c r="AJ381" s="123">
        <v>46204</v>
      </c>
      <c r="AK381" s="124">
        <v>41</v>
      </c>
      <c r="AL381" s="153">
        <v>1</v>
      </c>
      <c r="AM381" s="5">
        <v>150000</v>
      </c>
      <c r="AN381" s="5">
        <v>2500</v>
      </c>
      <c r="AO381" s="5">
        <v>47500</v>
      </c>
      <c r="AP381" s="5">
        <v>102500</v>
      </c>
      <c r="AR381" s="62"/>
      <c r="AS381" s="2"/>
    </row>
    <row r="382" spans="31:45" x14ac:dyDescent="0.3">
      <c r="AE382" s="120" t="s">
        <v>2</v>
      </c>
      <c r="AF382" s="120" t="s">
        <v>28</v>
      </c>
      <c r="AG382" s="100">
        <v>45658</v>
      </c>
      <c r="AH382" s="121">
        <v>47453</v>
      </c>
      <c r="AI382" s="122">
        <v>60</v>
      </c>
      <c r="AJ382" s="123">
        <v>46235</v>
      </c>
      <c r="AK382" s="124">
        <v>40</v>
      </c>
      <c r="AL382" s="153">
        <v>1</v>
      </c>
      <c r="AM382" s="5">
        <v>150000</v>
      </c>
      <c r="AN382" s="5">
        <v>2500</v>
      </c>
      <c r="AO382" s="5">
        <v>50000</v>
      </c>
      <c r="AP382" s="5">
        <v>100000</v>
      </c>
      <c r="AR382" s="62"/>
      <c r="AS382" s="2"/>
    </row>
    <row r="383" spans="31:45" x14ac:dyDescent="0.3">
      <c r="AE383" s="120" t="s">
        <v>2</v>
      </c>
      <c r="AF383" s="120" t="s">
        <v>28</v>
      </c>
      <c r="AG383" s="100">
        <v>45658</v>
      </c>
      <c r="AH383" s="121">
        <v>47453</v>
      </c>
      <c r="AI383" s="122">
        <v>60</v>
      </c>
      <c r="AJ383" s="123">
        <v>46266</v>
      </c>
      <c r="AK383" s="124">
        <v>39</v>
      </c>
      <c r="AL383" s="153">
        <v>1</v>
      </c>
      <c r="AM383" s="5">
        <v>150000</v>
      </c>
      <c r="AN383" s="5">
        <v>2500</v>
      </c>
      <c r="AO383" s="5">
        <v>52500</v>
      </c>
      <c r="AP383" s="5">
        <v>97500</v>
      </c>
      <c r="AR383" s="62"/>
      <c r="AS383" s="2"/>
    </row>
    <row r="384" spans="31:45" x14ac:dyDescent="0.3">
      <c r="AE384" s="120" t="s">
        <v>2</v>
      </c>
      <c r="AF384" s="120" t="s">
        <v>28</v>
      </c>
      <c r="AG384" s="100">
        <v>45658</v>
      </c>
      <c r="AH384" s="121">
        <v>47453</v>
      </c>
      <c r="AI384" s="122">
        <v>60</v>
      </c>
      <c r="AJ384" s="123">
        <v>46296</v>
      </c>
      <c r="AK384" s="124">
        <v>38</v>
      </c>
      <c r="AL384" s="153">
        <v>1</v>
      </c>
      <c r="AM384" s="5">
        <v>150000</v>
      </c>
      <c r="AN384" s="5">
        <v>2500</v>
      </c>
      <c r="AO384" s="5">
        <v>55000</v>
      </c>
      <c r="AP384" s="5">
        <v>95000</v>
      </c>
      <c r="AR384" s="62"/>
      <c r="AS384" s="2"/>
    </row>
    <row r="385" spans="31:45" x14ac:dyDescent="0.3">
      <c r="AE385" s="120" t="s">
        <v>2</v>
      </c>
      <c r="AF385" s="120" t="s">
        <v>28</v>
      </c>
      <c r="AG385" s="100">
        <v>45658</v>
      </c>
      <c r="AH385" s="121">
        <v>47453</v>
      </c>
      <c r="AI385" s="122">
        <v>60</v>
      </c>
      <c r="AJ385" s="123">
        <v>46327</v>
      </c>
      <c r="AK385" s="124">
        <v>37</v>
      </c>
      <c r="AL385" s="153">
        <v>1</v>
      </c>
      <c r="AM385" s="5">
        <v>150000</v>
      </c>
      <c r="AN385" s="5">
        <v>2500</v>
      </c>
      <c r="AO385" s="5">
        <v>57500</v>
      </c>
      <c r="AP385" s="5">
        <v>92500</v>
      </c>
      <c r="AR385" s="62"/>
      <c r="AS385" s="2"/>
    </row>
    <row r="386" spans="31:45" x14ac:dyDescent="0.3">
      <c r="AE386" s="120" t="s">
        <v>2</v>
      </c>
      <c r="AF386" s="120" t="s">
        <v>28</v>
      </c>
      <c r="AG386" s="100">
        <v>45658</v>
      </c>
      <c r="AH386" s="121">
        <v>47453</v>
      </c>
      <c r="AI386" s="122">
        <v>60</v>
      </c>
      <c r="AJ386" s="123">
        <v>46357</v>
      </c>
      <c r="AK386" s="124">
        <v>36</v>
      </c>
      <c r="AL386" s="153">
        <v>1</v>
      </c>
      <c r="AM386" s="5">
        <v>150000</v>
      </c>
      <c r="AN386" s="5">
        <v>2500</v>
      </c>
      <c r="AO386" s="5">
        <v>60000</v>
      </c>
      <c r="AP386" s="5">
        <v>90000</v>
      </c>
      <c r="AR386" s="62"/>
      <c r="AS386" s="2"/>
    </row>
    <row r="387" spans="31:45" x14ac:dyDescent="0.3">
      <c r="AE387" s="120" t="s">
        <v>2</v>
      </c>
      <c r="AF387" s="120" t="s">
        <v>28</v>
      </c>
      <c r="AG387" s="100">
        <v>45658</v>
      </c>
      <c r="AH387" s="121">
        <v>47453</v>
      </c>
      <c r="AI387" s="122">
        <v>60</v>
      </c>
      <c r="AJ387" s="123">
        <v>46388</v>
      </c>
      <c r="AK387" s="124">
        <v>35</v>
      </c>
      <c r="AL387" s="153">
        <v>1</v>
      </c>
      <c r="AM387" s="5">
        <v>150000</v>
      </c>
      <c r="AN387" s="5">
        <v>2500</v>
      </c>
      <c r="AO387" s="5">
        <v>62500</v>
      </c>
      <c r="AP387" s="5">
        <v>87500</v>
      </c>
      <c r="AR387" s="62"/>
      <c r="AS387" s="2"/>
    </row>
    <row r="388" spans="31:45" x14ac:dyDescent="0.3">
      <c r="AE388" s="120" t="s">
        <v>2</v>
      </c>
      <c r="AF388" s="120" t="s">
        <v>28</v>
      </c>
      <c r="AG388" s="100">
        <v>45658</v>
      </c>
      <c r="AH388" s="121">
        <v>47453</v>
      </c>
      <c r="AI388" s="122">
        <v>60</v>
      </c>
      <c r="AJ388" s="123">
        <v>46419</v>
      </c>
      <c r="AK388" s="124">
        <v>34</v>
      </c>
      <c r="AL388" s="153">
        <v>1</v>
      </c>
      <c r="AM388" s="5">
        <v>150000</v>
      </c>
      <c r="AN388" s="5">
        <v>2500</v>
      </c>
      <c r="AO388" s="5">
        <v>65000</v>
      </c>
      <c r="AP388" s="5">
        <v>85000</v>
      </c>
      <c r="AR388" s="62"/>
      <c r="AS388" s="2"/>
    </row>
    <row r="389" spans="31:45" x14ac:dyDescent="0.3">
      <c r="AE389" s="120" t="s">
        <v>2</v>
      </c>
      <c r="AF389" s="120" t="s">
        <v>28</v>
      </c>
      <c r="AG389" s="100">
        <v>45658</v>
      </c>
      <c r="AH389" s="121">
        <v>47453</v>
      </c>
      <c r="AI389" s="122">
        <v>60</v>
      </c>
      <c r="AJ389" s="123">
        <v>46447</v>
      </c>
      <c r="AK389" s="124">
        <v>33</v>
      </c>
      <c r="AL389" s="153">
        <v>1</v>
      </c>
      <c r="AM389" s="5">
        <v>150000</v>
      </c>
      <c r="AN389" s="5">
        <v>2500</v>
      </c>
      <c r="AO389" s="5">
        <v>67500</v>
      </c>
      <c r="AP389" s="5">
        <v>82500</v>
      </c>
      <c r="AR389" s="62"/>
      <c r="AS389" s="2"/>
    </row>
    <row r="390" spans="31:45" x14ac:dyDescent="0.3">
      <c r="AE390" s="120" t="s">
        <v>2</v>
      </c>
      <c r="AF390" s="120" t="s">
        <v>28</v>
      </c>
      <c r="AG390" s="100">
        <v>45658</v>
      </c>
      <c r="AH390" s="121">
        <v>47453</v>
      </c>
      <c r="AI390" s="122">
        <v>60</v>
      </c>
      <c r="AJ390" s="123">
        <v>46478</v>
      </c>
      <c r="AK390" s="124">
        <v>32</v>
      </c>
      <c r="AL390" s="153">
        <v>1</v>
      </c>
      <c r="AM390" s="5">
        <v>150000</v>
      </c>
      <c r="AN390" s="5">
        <v>2500</v>
      </c>
      <c r="AO390" s="5">
        <v>70000</v>
      </c>
      <c r="AP390" s="5">
        <v>80000</v>
      </c>
      <c r="AR390" s="62"/>
      <c r="AS390" s="2"/>
    </row>
    <row r="391" spans="31:45" x14ac:dyDescent="0.3">
      <c r="AE391" s="120" t="s">
        <v>2</v>
      </c>
      <c r="AF391" s="120" t="s">
        <v>28</v>
      </c>
      <c r="AG391" s="100">
        <v>45658</v>
      </c>
      <c r="AH391" s="121">
        <v>47453</v>
      </c>
      <c r="AI391" s="122">
        <v>60</v>
      </c>
      <c r="AJ391" s="123">
        <v>46508</v>
      </c>
      <c r="AK391" s="124">
        <v>31</v>
      </c>
      <c r="AL391" s="153">
        <v>1</v>
      </c>
      <c r="AM391" s="5">
        <v>150000</v>
      </c>
      <c r="AN391" s="5">
        <v>2500</v>
      </c>
      <c r="AO391" s="5">
        <v>72500</v>
      </c>
      <c r="AP391" s="5">
        <v>77500</v>
      </c>
      <c r="AR391" s="62"/>
      <c r="AS391" s="2"/>
    </row>
    <row r="392" spans="31:45" x14ac:dyDescent="0.3">
      <c r="AE392" s="120" t="s">
        <v>2</v>
      </c>
      <c r="AF392" s="120" t="s">
        <v>28</v>
      </c>
      <c r="AG392" s="100">
        <v>45658</v>
      </c>
      <c r="AH392" s="121">
        <v>47453</v>
      </c>
      <c r="AI392" s="122">
        <v>60</v>
      </c>
      <c r="AJ392" s="123">
        <v>46539</v>
      </c>
      <c r="AK392" s="124">
        <v>30</v>
      </c>
      <c r="AL392" s="153">
        <v>1</v>
      </c>
      <c r="AM392" s="5">
        <v>150000</v>
      </c>
      <c r="AN392" s="5">
        <v>2500</v>
      </c>
      <c r="AO392" s="5">
        <v>75000</v>
      </c>
      <c r="AP392" s="5">
        <v>75000</v>
      </c>
      <c r="AR392" s="62"/>
      <c r="AS392" s="2"/>
    </row>
    <row r="393" spans="31:45" x14ac:dyDescent="0.3">
      <c r="AE393" s="120" t="s">
        <v>2</v>
      </c>
      <c r="AF393" s="120" t="s">
        <v>28</v>
      </c>
      <c r="AG393" s="100">
        <v>45658</v>
      </c>
      <c r="AH393" s="121">
        <v>47453</v>
      </c>
      <c r="AI393" s="122">
        <v>60</v>
      </c>
      <c r="AJ393" s="123">
        <v>46569</v>
      </c>
      <c r="AK393" s="124">
        <v>29</v>
      </c>
      <c r="AL393" s="153">
        <v>1</v>
      </c>
      <c r="AM393" s="5">
        <v>150000</v>
      </c>
      <c r="AN393" s="5">
        <v>2500</v>
      </c>
      <c r="AO393" s="5">
        <v>77500</v>
      </c>
      <c r="AP393" s="5">
        <v>72500</v>
      </c>
      <c r="AR393" s="62"/>
      <c r="AS393" s="2"/>
    </row>
    <row r="394" spans="31:45" x14ac:dyDescent="0.3">
      <c r="AE394" s="120" t="s">
        <v>2</v>
      </c>
      <c r="AF394" s="120" t="s">
        <v>28</v>
      </c>
      <c r="AG394" s="100">
        <v>45658</v>
      </c>
      <c r="AH394" s="121">
        <v>47453</v>
      </c>
      <c r="AI394" s="122">
        <v>60</v>
      </c>
      <c r="AJ394" s="123">
        <v>46600</v>
      </c>
      <c r="AK394" s="124">
        <v>28</v>
      </c>
      <c r="AL394" s="153">
        <v>1</v>
      </c>
      <c r="AM394" s="5">
        <v>150000</v>
      </c>
      <c r="AN394" s="5">
        <v>2500</v>
      </c>
      <c r="AO394" s="5">
        <v>80000</v>
      </c>
      <c r="AP394" s="5">
        <v>70000</v>
      </c>
      <c r="AR394" s="62"/>
      <c r="AS394" s="2"/>
    </row>
    <row r="395" spans="31:45" x14ac:dyDescent="0.3">
      <c r="AE395" s="120" t="s">
        <v>2</v>
      </c>
      <c r="AF395" s="120" t="s">
        <v>28</v>
      </c>
      <c r="AG395" s="100">
        <v>45658</v>
      </c>
      <c r="AH395" s="121">
        <v>47453</v>
      </c>
      <c r="AI395" s="122">
        <v>60</v>
      </c>
      <c r="AJ395" s="123">
        <v>46631</v>
      </c>
      <c r="AK395" s="124">
        <v>27</v>
      </c>
      <c r="AL395" s="153">
        <v>1</v>
      </c>
      <c r="AM395" s="5">
        <v>150000</v>
      </c>
      <c r="AN395" s="5">
        <v>2500</v>
      </c>
      <c r="AO395" s="5">
        <v>82500</v>
      </c>
      <c r="AP395" s="5">
        <v>67500</v>
      </c>
      <c r="AR395" s="62"/>
      <c r="AS395" s="2"/>
    </row>
    <row r="396" spans="31:45" x14ac:dyDescent="0.3">
      <c r="AE396" s="120" t="s">
        <v>2</v>
      </c>
      <c r="AF396" s="120" t="s">
        <v>28</v>
      </c>
      <c r="AG396" s="100">
        <v>45658</v>
      </c>
      <c r="AH396" s="121">
        <v>47453</v>
      </c>
      <c r="AI396" s="122">
        <v>60</v>
      </c>
      <c r="AJ396" s="123">
        <v>46661</v>
      </c>
      <c r="AK396" s="124">
        <v>26</v>
      </c>
      <c r="AL396" s="153">
        <v>1</v>
      </c>
      <c r="AM396" s="5">
        <v>150000</v>
      </c>
      <c r="AN396" s="5">
        <v>2500</v>
      </c>
      <c r="AO396" s="5">
        <v>85000</v>
      </c>
      <c r="AP396" s="5">
        <v>65000</v>
      </c>
      <c r="AR396" s="62"/>
      <c r="AS396" s="2"/>
    </row>
    <row r="397" spans="31:45" x14ac:dyDescent="0.3">
      <c r="AE397" s="120" t="s">
        <v>2</v>
      </c>
      <c r="AF397" s="120" t="s">
        <v>28</v>
      </c>
      <c r="AG397" s="100">
        <v>45658</v>
      </c>
      <c r="AH397" s="121">
        <v>47453</v>
      </c>
      <c r="AI397" s="122">
        <v>60</v>
      </c>
      <c r="AJ397" s="123">
        <v>46692</v>
      </c>
      <c r="AK397" s="124">
        <v>25</v>
      </c>
      <c r="AL397" s="153">
        <v>1</v>
      </c>
      <c r="AM397" s="5">
        <v>150000</v>
      </c>
      <c r="AN397" s="5">
        <v>2500</v>
      </c>
      <c r="AO397" s="5">
        <v>87500</v>
      </c>
      <c r="AP397" s="5">
        <v>62500</v>
      </c>
      <c r="AR397" s="62"/>
      <c r="AS397" s="2"/>
    </row>
    <row r="398" spans="31:45" x14ac:dyDescent="0.3">
      <c r="AE398" s="120" t="s">
        <v>2</v>
      </c>
      <c r="AF398" s="120" t="s">
        <v>28</v>
      </c>
      <c r="AG398" s="100">
        <v>45658</v>
      </c>
      <c r="AH398" s="121">
        <v>47453</v>
      </c>
      <c r="AI398" s="122">
        <v>60</v>
      </c>
      <c r="AJ398" s="123">
        <v>46722</v>
      </c>
      <c r="AK398" s="124">
        <v>24</v>
      </c>
      <c r="AL398" s="153">
        <v>1</v>
      </c>
      <c r="AM398" s="5">
        <v>150000</v>
      </c>
      <c r="AN398" s="5">
        <v>2500</v>
      </c>
      <c r="AO398" s="5">
        <v>90000</v>
      </c>
      <c r="AP398" s="5">
        <v>60000</v>
      </c>
      <c r="AR398" s="62"/>
      <c r="AS398" s="2"/>
    </row>
    <row r="399" spans="31:45" x14ac:dyDescent="0.3">
      <c r="AE399" s="120" t="s">
        <v>2</v>
      </c>
      <c r="AF399" s="120" t="s">
        <v>28</v>
      </c>
      <c r="AG399" s="100">
        <v>45658</v>
      </c>
      <c r="AH399" s="121">
        <v>47453</v>
      </c>
      <c r="AI399" s="122">
        <v>60</v>
      </c>
      <c r="AJ399" s="123">
        <v>46753</v>
      </c>
      <c r="AK399" s="124">
        <v>23</v>
      </c>
      <c r="AL399" s="153">
        <v>1</v>
      </c>
      <c r="AM399" s="5">
        <v>150000</v>
      </c>
      <c r="AN399" s="5">
        <v>2500</v>
      </c>
      <c r="AO399" s="5">
        <v>92500</v>
      </c>
      <c r="AP399" s="5">
        <v>57500</v>
      </c>
      <c r="AR399" s="62"/>
      <c r="AS399" s="2"/>
    </row>
    <row r="400" spans="31:45" x14ac:dyDescent="0.3">
      <c r="AE400" s="120" t="s">
        <v>2</v>
      </c>
      <c r="AF400" s="120" t="s">
        <v>28</v>
      </c>
      <c r="AG400" s="100">
        <v>45658</v>
      </c>
      <c r="AH400" s="121">
        <v>47453</v>
      </c>
      <c r="AI400" s="122">
        <v>60</v>
      </c>
      <c r="AJ400" s="123">
        <v>46784</v>
      </c>
      <c r="AK400" s="124">
        <v>22</v>
      </c>
      <c r="AL400" s="153">
        <v>1</v>
      </c>
      <c r="AM400" s="5">
        <v>150000</v>
      </c>
      <c r="AN400" s="5">
        <v>2500</v>
      </c>
      <c r="AO400" s="5">
        <v>95000</v>
      </c>
      <c r="AP400" s="5">
        <v>55000</v>
      </c>
      <c r="AR400" s="62"/>
      <c r="AS400" s="2"/>
    </row>
    <row r="401" spans="31:45" x14ac:dyDescent="0.3">
      <c r="AE401" s="120" t="s">
        <v>2</v>
      </c>
      <c r="AF401" s="120" t="s">
        <v>28</v>
      </c>
      <c r="AG401" s="100">
        <v>45658</v>
      </c>
      <c r="AH401" s="121">
        <v>47453</v>
      </c>
      <c r="AI401" s="122">
        <v>60</v>
      </c>
      <c r="AJ401" s="123">
        <v>46813</v>
      </c>
      <c r="AK401" s="124">
        <v>21</v>
      </c>
      <c r="AL401" s="153">
        <v>1</v>
      </c>
      <c r="AM401" s="5">
        <v>150000</v>
      </c>
      <c r="AN401" s="5">
        <v>2500</v>
      </c>
      <c r="AO401" s="5">
        <v>97500</v>
      </c>
      <c r="AP401" s="5">
        <v>52500</v>
      </c>
      <c r="AR401" s="62"/>
      <c r="AS401" s="2"/>
    </row>
    <row r="402" spans="31:45" x14ac:dyDescent="0.3">
      <c r="AE402" s="120" t="s">
        <v>2</v>
      </c>
      <c r="AF402" s="120" t="s">
        <v>28</v>
      </c>
      <c r="AG402" s="100">
        <v>45658</v>
      </c>
      <c r="AH402" s="121">
        <v>47453</v>
      </c>
      <c r="AI402" s="122">
        <v>60</v>
      </c>
      <c r="AJ402" s="123">
        <v>46844</v>
      </c>
      <c r="AK402" s="124">
        <v>20</v>
      </c>
      <c r="AL402" s="153">
        <v>1</v>
      </c>
      <c r="AM402" s="5">
        <v>150000</v>
      </c>
      <c r="AN402" s="5">
        <v>2500</v>
      </c>
      <c r="AO402" s="5">
        <v>100000</v>
      </c>
      <c r="AP402" s="5">
        <v>50000</v>
      </c>
      <c r="AR402" s="62"/>
      <c r="AS402" s="2"/>
    </row>
    <row r="403" spans="31:45" x14ac:dyDescent="0.3">
      <c r="AE403" s="120" t="s">
        <v>2</v>
      </c>
      <c r="AF403" s="120" t="s">
        <v>28</v>
      </c>
      <c r="AG403" s="100">
        <v>45658</v>
      </c>
      <c r="AH403" s="121">
        <v>47453</v>
      </c>
      <c r="AI403" s="122">
        <v>60</v>
      </c>
      <c r="AJ403" s="123">
        <v>46874</v>
      </c>
      <c r="AK403" s="124">
        <v>19</v>
      </c>
      <c r="AL403" s="153">
        <v>1</v>
      </c>
      <c r="AM403" s="5">
        <v>150000</v>
      </c>
      <c r="AN403" s="5">
        <v>2500</v>
      </c>
      <c r="AO403" s="5">
        <v>102500</v>
      </c>
      <c r="AP403" s="5">
        <v>47500</v>
      </c>
      <c r="AR403" s="62"/>
      <c r="AS403" s="2"/>
    </row>
    <row r="404" spans="31:45" x14ac:dyDescent="0.3">
      <c r="AE404" s="120" t="s">
        <v>2</v>
      </c>
      <c r="AF404" s="120" t="s">
        <v>28</v>
      </c>
      <c r="AG404" s="100">
        <v>45658</v>
      </c>
      <c r="AH404" s="121">
        <v>47453</v>
      </c>
      <c r="AI404" s="122">
        <v>60</v>
      </c>
      <c r="AJ404" s="123">
        <v>46905</v>
      </c>
      <c r="AK404" s="124">
        <v>18</v>
      </c>
      <c r="AL404" s="153">
        <v>1</v>
      </c>
      <c r="AM404" s="5">
        <v>150000</v>
      </c>
      <c r="AN404" s="5">
        <v>2500</v>
      </c>
      <c r="AO404" s="5">
        <v>105000</v>
      </c>
      <c r="AP404" s="5">
        <v>45000</v>
      </c>
      <c r="AR404" s="62"/>
      <c r="AS404" s="2"/>
    </row>
    <row r="405" spans="31:45" x14ac:dyDescent="0.3">
      <c r="AE405" s="120" t="s">
        <v>2</v>
      </c>
      <c r="AF405" s="120" t="s">
        <v>28</v>
      </c>
      <c r="AG405" s="100">
        <v>45658</v>
      </c>
      <c r="AH405" s="121">
        <v>47453</v>
      </c>
      <c r="AI405" s="122">
        <v>60</v>
      </c>
      <c r="AJ405" s="123">
        <v>46935</v>
      </c>
      <c r="AK405" s="124">
        <v>17</v>
      </c>
      <c r="AL405" s="153">
        <v>1</v>
      </c>
      <c r="AM405" s="5">
        <v>150000</v>
      </c>
      <c r="AN405" s="5">
        <v>2500</v>
      </c>
      <c r="AO405" s="5">
        <v>107500</v>
      </c>
      <c r="AP405" s="5">
        <v>42500</v>
      </c>
      <c r="AR405" s="62"/>
      <c r="AS405" s="2"/>
    </row>
    <row r="406" spans="31:45" x14ac:dyDescent="0.3">
      <c r="AE406" s="120" t="s">
        <v>2</v>
      </c>
      <c r="AF406" s="120" t="s">
        <v>28</v>
      </c>
      <c r="AG406" s="100">
        <v>45658</v>
      </c>
      <c r="AH406" s="121">
        <v>47453</v>
      </c>
      <c r="AI406" s="122">
        <v>60</v>
      </c>
      <c r="AJ406" s="123">
        <v>46966</v>
      </c>
      <c r="AK406" s="124">
        <v>16</v>
      </c>
      <c r="AL406" s="153">
        <v>1</v>
      </c>
      <c r="AM406" s="5">
        <v>150000</v>
      </c>
      <c r="AN406" s="5">
        <v>2500</v>
      </c>
      <c r="AO406" s="5">
        <v>110000</v>
      </c>
      <c r="AP406" s="5">
        <v>40000</v>
      </c>
      <c r="AR406" s="62"/>
      <c r="AS406" s="2"/>
    </row>
    <row r="407" spans="31:45" x14ac:dyDescent="0.3">
      <c r="AE407" s="120" t="s">
        <v>2</v>
      </c>
      <c r="AF407" s="120" t="s">
        <v>28</v>
      </c>
      <c r="AG407" s="100">
        <v>45658</v>
      </c>
      <c r="AH407" s="121">
        <v>47453</v>
      </c>
      <c r="AI407" s="122">
        <v>60</v>
      </c>
      <c r="AJ407" s="123">
        <v>46997</v>
      </c>
      <c r="AK407" s="124">
        <v>15</v>
      </c>
      <c r="AL407" s="153">
        <v>1</v>
      </c>
      <c r="AM407" s="5">
        <v>150000</v>
      </c>
      <c r="AN407" s="5">
        <v>2500</v>
      </c>
      <c r="AO407" s="5">
        <v>112500</v>
      </c>
      <c r="AP407" s="5">
        <v>37500</v>
      </c>
      <c r="AR407" s="62"/>
      <c r="AS407" s="2"/>
    </row>
    <row r="408" spans="31:45" x14ac:dyDescent="0.3">
      <c r="AE408" s="120" t="s">
        <v>2</v>
      </c>
      <c r="AF408" s="120" t="s">
        <v>28</v>
      </c>
      <c r="AG408" s="100">
        <v>45658</v>
      </c>
      <c r="AH408" s="121">
        <v>47453</v>
      </c>
      <c r="AI408" s="122">
        <v>60</v>
      </c>
      <c r="AJ408" s="123">
        <v>47027</v>
      </c>
      <c r="AK408" s="124">
        <v>14</v>
      </c>
      <c r="AL408" s="153">
        <v>1</v>
      </c>
      <c r="AM408" s="5">
        <v>150000</v>
      </c>
      <c r="AN408" s="5">
        <v>2500</v>
      </c>
      <c r="AO408" s="5">
        <v>115000</v>
      </c>
      <c r="AP408" s="5">
        <v>35000</v>
      </c>
      <c r="AR408" s="62"/>
      <c r="AS408" s="2"/>
    </row>
    <row r="409" spans="31:45" x14ac:dyDescent="0.3">
      <c r="AE409" s="120" t="s">
        <v>2</v>
      </c>
      <c r="AF409" s="120" t="s">
        <v>28</v>
      </c>
      <c r="AG409" s="100">
        <v>45658</v>
      </c>
      <c r="AH409" s="121">
        <v>47453</v>
      </c>
      <c r="AI409" s="122">
        <v>60</v>
      </c>
      <c r="AJ409" s="123">
        <v>47058</v>
      </c>
      <c r="AK409" s="124">
        <v>13</v>
      </c>
      <c r="AL409" s="153">
        <v>1</v>
      </c>
      <c r="AM409" s="5">
        <v>150000</v>
      </c>
      <c r="AN409" s="5">
        <v>2500</v>
      </c>
      <c r="AO409" s="5">
        <v>117500</v>
      </c>
      <c r="AP409" s="5">
        <v>32500</v>
      </c>
      <c r="AR409" s="62"/>
      <c r="AS409" s="2"/>
    </row>
    <row r="410" spans="31:45" x14ac:dyDescent="0.3">
      <c r="AE410" s="120" t="s">
        <v>2</v>
      </c>
      <c r="AF410" s="120" t="s">
        <v>28</v>
      </c>
      <c r="AG410" s="100">
        <v>45658</v>
      </c>
      <c r="AH410" s="121">
        <v>47453</v>
      </c>
      <c r="AI410" s="122">
        <v>60</v>
      </c>
      <c r="AJ410" s="123">
        <v>47088</v>
      </c>
      <c r="AK410" s="124">
        <v>12</v>
      </c>
      <c r="AL410" s="153">
        <v>1</v>
      </c>
      <c r="AM410" s="5">
        <v>150000</v>
      </c>
      <c r="AN410" s="5">
        <v>2500</v>
      </c>
      <c r="AO410" s="5">
        <v>120000</v>
      </c>
      <c r="AP410" s="5">
        <v>30000</v>
      </c>
      <c r="AR410" s="62"/>
      <c r="AS410" s="2"/>
    </row>
    <row r="411" spans="31:45" x14ac:dyDescent="0.3">
      <c r="AE411" s="120" t="s">
        <v>2</v>
      </c>
      <c r="AF411" s="120" t="s">
        <v>28</v>
      </c>
      <c r="AG411" s="100">
        <v>45658</v>
      </c>
      <c r="AH411" s="121">
        <v>47453</v>
      </c>
      <c r="AI411" s="122">
        <v>60</v>
      </c>
      <c r="AJ411" s="123">
        <v>47119</v>
      </c>
      <c r="AK411" s="124">
        <v>11</v>
      </c>
      <c r="AL411" s="153">
        <v>1</v>
      </c>
      <c r="AM411" s="5">
        <v>150000</v>
      </c>
      <c r="AN411" s="5">
        <v>2500</v>
      </c>
      <c r="AO411" s="5">
        <v>122500</v>
      </c>
      <c r="AP411" s="5">
        <v>27500</v>
      </c>
      <c r="AR411" s="62"/>
      <c r="AS411" s="2"/>
    </row>
    <row r="412" spans="31:45" x14ac:dyDescent="0.3">
      <c r="AE412" s="120" t="s">
        <v>2</v>
      </c>
      <c r="AF412" s="120" t="s">
        <v>28</v>
      </c>
      <c r="AG412" s="100">
        <v>45658</v>
      </c>
      <c r="AH412" s="121">
        <v>47453</v>
      </c>
      <c r="AI412" s="122">
        <v>60</v>
      </c>
      <c r="AJ412" s="123">
        <v>47150</v>
      </c>
      <c r="AK412" s="124">
        <v>10</v>
      </c>
      <c r="AL412" s="153">
        <v>1</v>
      </c>
      <c r="AM412" s="5">
        <v>150000</v>
      </c>
      <c r="AN412" s="5">
        <v>2500</v>
      </c>
      <c r="AO412" s="5">
        <v>125000</v>
      </c>
      <c r="AP412" s="5">
        <v>25000</v>
      </c>
      <c r="AR412" s="62"/>
      <c r="AS412" s="2"/>
    </row>
    <row r="413" spans="31:45" x14ac:dyDescent="0.3">
      <c r="AE413" s="120" t="s">
        <v>2</v>
      </c>
      <c r="AF413" s="120" t="s">
        <v>28</v>
      </c>
      <c r="AG413" s="100">
        <v>45658</v>
      </c>
      <c r="AH413" s="121">
        <v>47453</v>
      </c>
      <c r="AI413" s="122">
        <v>60</v>
      </c>
      <c r="AJ413" s="123">
        <v>47178</v>
      </c>
      <c r="AK413" s="124">
        <v>9</v>
      </c>
      <c r="AL413" s="153">
        <v>1</v>
      </c>
      <c r="AM413" s="5">
        <v>150000</v>
      </c>
      <c r="AN413" s="5">
        <v>2500</v>
      </c>
      <c r="AO413" s="5">
        <v>127500</v>
      </c>
      <c r="AP413" s="5">
        <v>22500</v>
      </c>
      <c r="AR413" s="62"/>
      <c r="AS413" s="2"/>
    </row>
    <row r="414" spans="31:45" x14ac:dyDescent="0.3">
      <c r="AE414" s="120" t="s">
        <v>2</v>
      </c>
      <c r="AF414" s="120" t="s">
        <v>28</v>
      </c>
      <c r="AG414" s="100">
        <v>45658</v>
      </c>
      <c r="AH414" s="121">
        <v>47453</v>
      </c>
      <c r="AI414" s="122">
        <v>60</v>
      </c>
      <c r="AJ414" s="123">
        <v>47209</v>
      </c>
      <c r="AK414" s="124">
        <v>8</v>
      </c>
      <c r="AL414" s="153">
        <v>1</v>
      </c>
      <c r="AM414" s="5">
        <v>150000</v>
      </c>
      <c r="AN414" s="5">
        <v>2500</v>
      </c>
      <c r="AO414" s="5">
        <v>130000</v>
      </c>
      <c r="AP414" s="5">
        <v>20000</v>
      </c>
      <c r="AR414" s="62"/>
      <c r="AS414" s="2"/>
    </row>
    <row r="415" spans="31:45" x14ac:dyDescent="0.3">
      <c r="AE415" s="120" t="s">
        <v>2</v>
      </c>
      <c r="AF415" s="120" t="s">
        <v>28</v>
      </c>
      <c r="AG415" s="100">
        <v>45658</v>
      </c>
      <c r="AH415" s="121">
        <v>47453</v>
      </c>
      <c r="AI415" s="122">
        <v>60</v>
      </c>
      <c r="AJ415" s="123">
        <v>47239</v>
      </c>
      <c r="AK415" s="124">
        <v>7</v>
      </c>
      <c r="AL415" s="153">
        <v>1</v>
      </c>
      <c r="AM415" s="5">
        <v>150000</v>
      </c>
      <c r="AN415" s="5">
        <v>2500</v>
      </c>
      <c r="AO415" s="5">
        <v>132500</v>
      </c>
      <c r="AP415" s="5">
        <v>17500</v>
      </c>
      <c r="AR415" s="62"/>
      <c r="AS415" s="2"/>
    </row>
    <row r="416" spans="31:45" x14ac:dyDescent="0.3">
      <c r="AE416" s="120" t="s">
        <v>2</v>
      </c>
      <c r="AF416" s="120" t="s">
        <v>28</v>
      </c>
      <c r="AG416" s="100">
        <v>45658</v>
      </c>
      <c r="AH416" s="121">
        <v>47453</v>
      </c>
      <c r="AI416" s="122">
        <v>60</v>
      </c>
      <c r="AJ416" s="123">
        <v>47270</v>
      </c>
      <c r="AK416" s="124">
        <v>6</v>
      </c>
      <c r="AL416" s="153">
        <v>1</v>
      </c>
      <c r="AM416" s="5">
        <v>150000</v>
      </c>
      <c r="AN416" s="5">
        <v>2500</v>
      </c>
      <c r="AO416" s="5">
        <v>135000</v>
      </c>
      <c r="AP416" s="5">
        <v>15000</v>
      </c>
      <c r="AR416" s="62"/>
      <c r="AS416" s="2"/>
    </row>
    <row r="417" spans="31:45" x14ac:dyDescent="0.3">
      <c r="AE417" s="120" t="s">
        <v>2</v>
      </c>
      <c r="AF417" s="120" t="s">
        <v>28</v>
      </c>
      <c r="AG417" s="100">
        <v>45658</v>
      </c>
      <c r="AH417" s="121">
        <v>47453</v>
      </c>
      <c r="AI417" s="122">
        <v>60</v>
      </c>
      <c r="AJ417" s="123">
        <v>47300</v>
      </c>
      <c r="AK417" s="124">
        <v>5</v>
      </c>
      <c r="AL417" s="153">
        <v>1</v>
      </c>
      <c r="AM417" s="5">
        <v>150000</v>
      </c>
      <c r="AN417" s="5">
        <v>2500</v>
      </c>
      <c r="AO417" s="5">
        <v>137500</v>
      </c>
      <c r="AP417" s="5">
        <v>12500</v>
      </c>
      <c r="AR417" s="62"/>
      <c r="AS417" s="2"/>
    </row>
    <row r="418" spans="31:45" x14ac:dyDescent="0.3">
      <c r="AE418" s="120" t="s">
        <v>2</v>
      </c>
      <c r="AF418" s="120" t="s">
        <v>28</v>
      </c>
      <c r="AG418" s="100">
        <v>45658</v>
      </c>
      <c r="AH418" s="121">
        <v>47453</v>
      </c>
      <c r="AI418" s="122">
        <v>60</v>
      </c>
      <c r="AJ418" s="123">
        <v>47331</v>
      </c>
      <c r="AK418" s="124">
        <v>4</v>
      </c>
      <c r="AL418" s="153">
        <v>1</v>
      </c>
      <c r="AM418" s="5">
        <v>150000</v>
      </c>
      <c r="AN418" s="5">
        <v>2500</v>
      </c>
      <c r="AO418" s="5">
        <v>140000</v>
      </c>
      <c r="AP418" s="5">
        <v>10000</v>
      </c>
      <c r="AR418" s="62"/>
      <c r="AS418" s="2"/>
    </row>
    <row r="419" spans="31:45" x14ac:dyDescent="0.3">
      <c r="AE419" s="120" t="s">
        <v>2</v>
      </c>
      <c r="AF419" s="120" t="s">
        <v>28</v>
      </c>
      <c r="AG419" s="100">
        <v>45658</v>
      </c>
      <c r="AH419" s="121">
        <v>47453</v>
      </c>
      <c r="AI419" s="122">
        <v>60</v>
      </c>
      <c r="AJ419" s="123">
        <v>47362</v>
      </c>
      <c r="AK419" s="124">
        <v>3</v>
      </c>
      <c r="AL419" s="153">
        <v>1</v>
      </c>
      <c r="AM419" s="5">
        <v>150000</v>
      </c>
      <c r="AN419" s="5">
        <v>2500</v>
      </c>
      <c r="AO419" s="5">
        <v>142500</v>
      </c>
      <c r="AP419" s="5">
        <v>7500</v>
      </c>
      <c r="AR419" s="62"/>
      <c r="AS419" s="2"/>
    </row>
    <row r="420" spans="31:45" x14ac:dyDescent="0.3">
      <c r="AE420" s="120" t="s">
        <v>2</v>
      </c>
      <c r="AF420" s="120" t="s">
        <v>28</v>
      </c>
      <c r="AG420" s="100">
        <v>45658</v>
      </c>
      <c r="AH420" s="121">
        <v>47453</v>
      </c>
      <c r="AI420" s="122">
        <v>60</v>
      </c>
      <c r="AJ420" s="123">
        <v>47392</v>
      </c>
      <c r="AK420" s="124">
        <v>2</v>
      </c>
      <c r="AL420" s="153">
        <v>1</v>
      </c>
      <c r="AM420" s="5">
        <v>150000</v>
      </c>
      <c r="AN420" s="5">
        <v>2500</v>
      </c>
      <c r="AO420" s="5">
        <v>145000</v>
      </c>
      <c r="AP420" s="5">
        <v>5000</v>
      </c>
      <c r="AR420" s="62"/>
      <c r="AS420" s="2"/>
    </row>
    <row r="421" spans="31:45" x14ac:dyDescent="0.3">
      <c r="AE421" s="120" t="s">
        <v>2</v>
      </c>
      <c r="AF421" s="120" t="s">
        <v>28</v>
      </c>
      <c r="AG421" s="100">
        <v>45658</v>
      </c>
      <c r="AH421" s="121">
        <v>47453</v>
      </c>
      <c r="AI421" s="122">
        <v>60</v>
      </c>
      <c r="AJ421" s="123">
        <v>47423</v>
      </c>
      <c r="AK421" s="124">
        <v>1</v>
      </c>
      <c r="AL421" s="153">
        <v>1</v>
      </c>
      <c r="AM421" s="5">
        <v>150000</v>
      </c>
      <c r="AN421" s="5">
        <v>2500</v>
      </c>
      <c r="AO421" s="5">
        <v>147500</v>
      </c>
      <c r="AP421" s="5">
        <v>2500</v>
      </c>
      <c r="AR421" s="62"/>
      <c r="AS421" s="2"/>
    </row>
    <row r="422" spans="31:45" x14ac:dyDescent="0.3">
      <c r="AE422" s="120" t="s">
        <v>2</v>
      </c>
      <c r="AF422" s="120" t="s">
        <v>28</v>
      </c>
      <c r="AG422" s="100">
        <v>45658</v>
      </c>
      <c r="AH422" s="121">
        <v>47453</v>
      </c>
      <c r="AI422" s="122">
        <v>60</v>
      </c>
      <c r="AJ422" s="123">
        <v>47453</v>
      </c>
      <c r="AK422" s="124">
        <v>0</v>
      </c>
      <c r="AL422" s="153">
        <v>1</v>
      </c>
      <c r="AM422" s="5">
        <v>150000</v>
      </c>
      <c r="AN422" s="5">
        <v>2500</v>
      </c>
      <c r="AO422" s="5">
        <v>150000</v>
      </c>
      <c r="AP422" s="5">
        <v>0</v>
      </c>
      <c r="AR422" s="62"/>
      <c r="AS422" s="2"/>
    </row>
    <row r="423" spans="31:45" x14ac:dyDescent="0.3">
      <c r="AE423" s="120" t="s">
        <v>2</v>
      </c>
      <c r="AF423" s="120" t="s">
        <v>28</v>
      </c>
      <c r="AG423" s="100">
        <v>47574</v>
      </c>
      <c r="AH423" s="121">
        <v>49369</v>
      </c>
      <c r="AI423" s="122">
        <v>60</v>
      </c>
      <c r="AJ423" s="123">
        <v>47574</v>
      </c>
      <c r="AK423" s="124">
        <v>59</v>
      </c>
      <c r="AL423" s="153">
        <v>1</v>
      </c>
      <c r="AM423" s="5">
        <v>174735.24275249999</v>
      </c>
      <c r="AN423" s="5">
        <v>2912.254045875</v>
      </c>
      <c r="AO423" s="5">
        <v>2912.254045875</v>
      </c>
      <c r="AP423" s="5">
        <v>171822.98870662501</v>
      </c>
      <c r="AR423" s="62"/>
      <c r="AS423" s="2"/>
    </row>
    <row r="424" spans="31:45" x14ac:dyDescent="0.3">
      <c r="AE424" s="120" t="s">
        <v>2</v>
      </c>
      <c r="AF424" s="120" t="s">
        <v>28</v>
      </c>
      <c r="AG424" s="100">
        <v>47574</v>
      </c>
      <c r="AH424" s="121">
        <v>49369</v>
      </c>
      <c r="AI424" s="122">
        <v>60</v>
      </c>
      <c r="AJ424" s="123">
        <v>47604</v>
      </c>
      <c r="AK424" s="124">
        <v>58</v>
      </c>
      <c r="AL424" s="153">
        <v>1</v>
      </c>
      <c r="AM424" s="5">
        <v>174735.24275249999</v>
      </c>
      <c r="AN424" s="5">
        <v>2912.254045875</v>
      </c>
      <c r="AO424" s="5">
        <v>5824.5080917499999</v>
      </c>
      <c r="AP424" s="5">
        <v>168910.73466074999</v>
      </c>
      <c r="AR424" s="62"/>
      <c r="AS424" s="2"/>
    </row>
    <row r="425" spans="31:45" x14ac:dyDescent="0.3">
      <c r="AE425" s="120" t="s">
        <v>2</v>
      </c>
      <c r="AF425" s="120" t="s">
        <v>28</v>
      </c>
      <c r="AG425" s="100">
        <v>47574</v>
      </c>
      <c r="AH425" s="121">
        <v>49369</v>
      </c>
      <c r="AI425" s="122">
        <v>60</v>
      </c>
      <c r="AJ425" s="123">
        <v>47635</v>
      </c>
      <c r="AK425" s="124">
        <v>57</v>
      </c>
      <c r="AL425" s="153">
        <v>1</v>
      </c>
      <c r="AM425" s="5">
        <v>174735.24275249999</v>
      </c>
      <c r="AN425" s="5">
        <v>2912.254045875</v>
      </c>
      <c r="AO425" s="5">
        <v>8736.762137624999</v>
      </c>
      <c r="AP425" s="5">
        <v>165998.48061487501</v>
      </c>
      <c r="AR425" s="62"/>
      <c r="AS425" s="2"/>
    </row>
    <row r="426" spans="31:45" x14ac:dyDescent="0.3">
      <c r="AE426" s="120" t="s">
        <v>2</v>
      </c>
      <c r="AF426" s="120" t="s">
        <v>28</v>
      </c>
      <c r="AG426" s="100">
        <v>47574</v>
      </c>
      <c r="AH426" s="121">
        <v>49369</v>
      </c>
      <c r="AI426" s="122">
        <v>60</v>
      </c>
      <c r="AJ426" s="123">
        <v>47665</v>
      </c>
      <c r="AK426" s="124">
        <v>56</v>
      </c>
      <c r="AL426" s="153">
        <v>1</v>
      </c>
      <c r="AM426" s="5">
        <v>174735.24275249999</v>
      </c>
      <c r="AN426" s="5">
        <v>2912.254045875</v>
      </c>
      <c r="AO426" s="5">
        <v>11649.0161835</v>
      </c>
      <c r="AP426" s="5">
        <v>163086.22656899999</v>
      </c>
      <c r="AR426" s="62"/>
      <c r="AS426" s="2"/>
    </row>
    <row r="427" spans="31:45" x14ac:dyDescent="0.3">
      <c r="AE427" s="120" t="s">
        <v>2</v>
      </c>
      <c r="AF427" s="120" t="s">
        <v>28</v>
      </c>
      <c r="AG427" s="100">
        <v>47574</v>
      </c>
      <c r="AH427" s="121">
        <v>49369</v>
      </c>
      <c r="AI427" s="122">
        <v>60</v>
      </c>
      <c r="AJ427" s="123">
        <v>47696</v>
      </c>
      <c r="AK427" s="124">
        <v>55</v>
      </c>
      <c r="AL427" s="153">
        <v>1</v>
      </c>
      <c r="AM427" s="5">
        <v>174735.24275249999</v>
      </c>
      <c r="AN427" s="5">
        <v>2912.254045875</v>
      </c>
      <c r="AO427" s="5">
        <v>14561.270229375001</v>
      </c>
      <c r="AP427" s="5">
        <v>160173.972523125</v>
      </c>
      <c r="AR427" s="62"/>
      <c r="AS427" s="2"/>
    </row>
    <row r="428" spans="31:45" x14ac:dyDescent="0.3">
      <c r="AE428" s="120" t="s">
        <v>2</v>
      </c>
      <c r="AF428" s="120" t="s">
        <v>28</v>
      </c>
      <c r="AG428" s="100">
        <v>47574</v>
      </c>
      <c r="AH428" s="121">
        <v>49369</v>
      </c>
      <c r="AI428" s="122">
        <v>60</v>
      </c>
      <c r="AJ428" s="123">
        <v>47727</v>
      </c>
      <c r="AK428" s="124">
        <v>54</v>
      </c>
      <c r="AL428" s="153">
        <v>1</v>
      </c>
      <c r="AM428" s="5">
        <v>174735.24275249999</v>
      </c>
      <c r="AN428" s="5">
        <v>2912.254045875</v>
      </c>
      <c r="AO428" s="5">
        <v>17473.524275249998</v>
      </c>
      <c r="AP428" s="5">
        <v>157261.71847724999</v>
      </c>
      <c r="AR428" s="62"/>
      <c r="AS428" s="2"/>
    </row>
    <row r="429" spans="31:45" x14ac:dyDescent="0.3">
      <c r="AE429" s="120" t="s">
        <v>2</v>
      </c>
      <c r="AF429" s="120" t="s">
        <v>28</v>
      </c>
      <c r="AG429" s="100">
        <v>47574</v>
      </c>
      <c r="AH429" s="121">
        <v>49369</v>
      </c>
      <c r="AI429" s="122">
        <v>60</v>
      </c>
      <c r="AJ429" s="123">
        <v>47757</v>
      </c>
      <c r="AK429" s="124">
        <v>53</v>
      </c>
      <c r="AL429" s="153">
        <v>1</v>
      </c>
      <c r="AM429" s="5">
        <v>174735.24275249999</v>
      </c>
      <c r="AN429" s="5">
        <v>2912.254045875</v>
      </c>
      <c r="AO429" s="5">
        <v>20385.778321124999</v>
      </c>
      <c r="AP429" s="5">
        <v>154349.464431375</v>
      </c>
      <c r="AR429" s="62"/>
      <c r="AS429" s="2"/>
    </row>
    <row r="430" spans="31:45" x14ac:dyDescent="0.3">
      <c r="AE430" s="120" t="s">
        <v>2</v>
      </c>
      <c r="AF430" s="120" t="s">
        <v>28</v>
      </c>
      <c r="AG430" s="100">
        <v>47574</v>
      </c>
      <c r="AH430" s="121">
        <v>49369</v>
      </c>
      <c r="AI430" s="122">
        <v>60</v>
      </c>
      <c r="AJ430" s="123">
        <v>47788</v>
      </c>
      <c r="AK430" s="124">
        <v>52</v>
      </c>
      <c r="AL430" s="153">
        <v>1</v>
      </c>
      <c r="AM430" s="5">
        <v>174735.24275249999</v>
      </c>
      <c r="AN430" s="5">
        <v>2912.254045875</v>
      </c>
      <c r="AO430" s="5">
        <v>23298.032367</v>
      </c>
      <c r="AP430" s="5">
        <v>151437.21038549999</v>
      </c>
      <c r="AR430" s="62"/>
      <c r="AS430" s="2"/>
    </row>
    <row r="431" spans="31:45" x14ac:dyDescent="0.3">
      <c r="AE431" s="120" t="s">
        <v>2</v>
      </c>
      <c r="AF431" s="120" t="s">
        <v>28</v>
      </c>
      <c r="AG431" s="100">
        <v>47574</v>
      </c>
      <c r="AH431" s="121">
        <v>49369</v>
      </c>
      <c r="AI431" s="122">
        <v>60</v>
      </c>
      <c r="AJ431" s="123">
        <v>47818</v>
      </c>
      <c r="AK431" s="124">
        <v>51</v>
      </c>
      <c r="AL431" s="153">
        <v>1</v>
      </c>
      <c r="AM431" s="5">
        <v>174735.24275249999</v>
      </c>
      <c r="AN431" s="5">
        <v>2912.254045875</v>
      </c>
      <c r="AO431" s="5">
        <v>26210.286412875001</v>
      </c>
      <c r="AP431" s="5">
        <v>148524.956339625</v>
      </c>
      <c r="AR431" s="62"/>
      <c r="AS431" s="2"/>
    </row>
    <row r="432" spans="31:45" x14ac:dyDescent="0.3">
      <c r="AE432" s="120" t="s">
        <v>2</v>
      </c>
      <c r="AF432" s="120" t="s">
        <v>28</v>
      </c>
      <c r="AG432" s="100">
        <v>47574</v>
      </c>
      <c r="AH432" s="121">
        <v>49369</v>
      </c>
      <c r="AI432" s="122">
        <v>60</v>
      </c>
      <c r="AJ432" s="123">
        <v>47849</v>
      </c>
      <c r="AK432" s="124">
        <v>50</v>
      </c>
      <c r="AL432" s="153">
        <v>1</v>
      </c>
      <c r="AM432" s="5">
        <v>174735.24275249999</v>
      </c>
      <c r="AN432" s="5">
        <v>2912.254045875</v>
      </c>
      <c r="AO432" s="5">
        <v>29122.540458750002</v>
      </c>
      <c r="AP432" s="5">
        <v>145612.70229374999</v>
      </c>
      <c r="AR432" s="62"/>
      <c r="AS432" s="2"/>
    </row>
    <row r="433" spans="31:45" x14ac:dyDescent="0.3">
      <c r="AE433" s="120" t="s">
        <v>2</v>
      </c>
      <c r="AF433" s="120" t="s">
        <v>28</v>
      </c>
      <c r="AG433" s="100">
        <v>47574</v>
      </c>
      <c r="AH433" s="121">
        <v>49369</v>
      </c>
      <c r="AI433" s="122">
        <v>60</v>
      </c>
      <c r="AJ433" s="123">
        <v>47880</v>
      </c>
      <c r="AK433" s="124">
        <v>49</v>
      </c>
      <c r="AL433" s="153">
        <v>1</v>
      </c>
      <c r="AM433" s="5">
        <v>174735.24275249999</v>
      </c>
      <c r="AN433" s="5">
        <v>2912.254045875</v>
      </c>
      <c r="AO433" s="5">
        <v>32034.794504624999</v>
      </c>
      <c r="AP433" s="5">
        <v>142700.448247875</v>
      </c>
      <c r="AR433" s="62"/>
      <c r="AS433" s="2"/>
    </row>
    <row r="434" spans="31:45" x14ac:dyDescent="0.3">
      <c r="AE434" s="120" t="s">
        <v>2</v>
      </c>
      <c r="AF434" s="120" t="s">
        <v>28</v>
      </c>
      <c r="AG434" s="100">
        <v>47574</v>
      </c>
      <c r="AH434" s="121">
        <v>49369</v>
      </c>
      <c r="AI434" s="122">
        <v>60</v>
      </c>
      <c r="AJ434" s="123">
        <v>47908</v>
      </c>
      <c r="AK434" s="124">
        <v>48</v>
      </c>
      <c r="AL434" s="153">
        <v>1</v>
      </c>
      <c r="AM434" s="5">
        <v>174735.24275249999</v>
      </c>
      <c r="AN434" s="5">
        <v>2912.254045875</v>
      </c>
      <c r="AO434" s="5">
        <v>34947.048550499996</v>
      </c>
      <c r="AP434" s="5">
        <v>139788.19420199998</v>
      </c>
      <c r="AR434" s="62"/>
      <c r="AS434" s="2"/>
    </row>
    <row r="435" spans="31:45" x14ac:dyDescent="0.3">
      <c r="AE435" s="120" t="s">
        <v>2</v>
      </c>
      <c r="AF435" s="120" t="s">
        <v>28</v>
      </c>
      <c r="AG435" s="100">
        <v>47574</v>
      </c>
      <c r="AH435" s="121">
        <v>49369</v>
      </c>
      <c r="AI435" s="122">
        <v>60</v>
      </c>
      <c r="AJ435" s="123">
        <v>47939</v>
      </c>
      <c r="AK435" s="124">
        <v>47</v>
      </c>
      <c r="AL435" s="153">
        <v>1</v>
      </c>
      <c r="AM435" s="5">
        <v>174735.24275249999</v>
      </c>
      <c r="AN435" s="5">
        <v>2912.254045875</v>
      </c>
      <c r="AO435" s="5">
        <v>37859.302596374997</v>
      </c>
      <c r="AP435" s="5">
        <v>136875.940156125</v>
      </c>
      <c r="AR435" s="62"/>
      <c r="AS435" s="2"/>
    </row>
    <row r="436" spans="31:45" x14ac:dyDescent="0.3">
      <c r="AE436" s="120" t="s">
        <v>2</v>
      </c>
      <c r="AF436" s="120" t="s">
        <v>28</v>
      </c>
      <c r="AG436" s="100">
        <v>47574</v>
      </c>
      <c r="AH436" s="121">
        <v>49369</v>
      </c>
      <c r="AI436" s="122">
        <v>60</v>
      </c>
      <c r="AJ436" s="123">
        <v>47969</v>
      </c>
      <c r="AK436" s="124">
        <v>46</v>
      </c>
      <c r="AL436" s="153">
        <v>1</v>
      </c>
      <c r="AM436" s="5">
        <v>174735.24275249999</v>
      </c>
      <c r="AN436" s="5">
        <v>2912.254045875</v>
      </c>
      <c r="AO436" s="5">
        <v>40771.556642249998</v>
      </c>
      <c r="AP436" s="5">
        <v>133963.68611025001</v>
      </c>
      <c r="AR436" s="62"/>
      <c r="AS436" s="2"/>
    </row>
    <row r="437" spans="31:45" x14ac:dyDescent="0.3">
      <c r="AE437" s="120" t="s">
        <v>2</v>
      </c>
      <c r="AF437" s="120" t="s">
        <v>28</v>
      </c>
      <c r="AG437" s="100">
        <v>47574</v>
      </c>
      <c r="AH437" s="121">
        <v>49369</v>
      </c>
      <c r="AI437" s="122">
        <v>60</v>
      </c>
      <c r="AJ437" s="123">
        <v>48000</v>
      </c>
      <c r="AK437" s="124">
        <v>45</v>
      </c>
      <c r="AL437" s="153">
        <v>1</v>
      </c>
      <c r="AM437" s="5">
        <v>174735.24275249999</v>
      </c>
      <c r="AN437" s="5">
        <v>2912.254045875</v>
      </c>
      <c r="AO437" s="5">
        <v>43683.810688124999</v>
      </c>
      <c r="AP437" s="5">
        <v>131051.432064375</v>
      </c>
      <c r="AR437" s="62"/>
      <c r="AS437" s="2"/>
    </row>
    <row r="438" spans="31:45" x14ac:dyDescent="0.3">
      <c r="AE438" s="120" t="s">
        <v>2</v>
      </c>
      <c r="AF438" s="120" t="s">
        <v>28</v>
      </c>
      <c r="AG438" s="100">
        <v>47574</v>
      </c>
      <c r="AH438" s="121">
        <v>49369</v>
      </c>
      <c r="AI438" s="122">
        <v>60</v>
      </c>
      <c r="AJ438" s="123">
        <v>48030</v>
      </c>
      <c r="AK438" s="124">
        <v>44</v>
      </c>
      <c r="AL438" s="153">
        <v>1</v>
      </c>
      <c r="AM438" s="5">
        <v>174735.24275249999</v>
      </c>
      <c r="AN438" s="5">
        <v>2912.254045875</v>
      </c>
      <c r="AO438" s="5">
        <v>46596.064734</v>
      </c>
      <c r="AP438" s="5">
        <v>128139.1780185</v>
      </c>
      <c r="AR438" s="62"/>
      <c r="AS438" s="2"/>
    </row>
    <row r="439" spans="31:45" x14ac:dyDescent="0.3">
      <c r="AE439" s="120" t="s">
        <v>2</v>
      </c>
      <c r="AF439" s="120" t="s">
        <v>28</v>
      </c>
      <c r="AG439" s="100">
        <v>47574</v>
      </c>
      <c r="AH439" s="121">
        <v>49369</v>
      </c>
      <c r="AI439" s="122">
        <v>60</v>
      </c>
      <c r="AJ439" s="123">
        <v>48061</v>
      </c>
      <c r="AK439" s="124">
        <v>43</v>
      </c>
      <c r="AL439" s="153">
        <v>1</v>
      </c>
      <c r="AM439" s="5">
        <v>174735.24275249999</v>
      </c>
      <c r="AN439" s="5">
        <v>2912.254045875</v>
      </c>
      <c r="AO439" s="5">
        <v>49508.318779875</v>
      </c>
      <c r="AP439" s="5">
        <v>125226.92397262499</v>
      </c>
      <c r="AR439" s="62"/>
      <c r="AS439" s="2"/>
    </row>
    <row r="440" spans="31:45" x14ac:dyDescent="0.3">
      <c r="AE440" s="120" t="s">
        <v>2</v>
      </c>
      <c r="AF440" s="120" t="s">
        <v>28</v>
      </c>
      <c r="AG440" s="100">
        <v>47574</v>
      </c>
      <c r="AH440" s="121">
        <v>49369</v>
      </c>
      <c r="AI440" s="122">
        <v>60</v>
      </c>
      <c r="AJ440" s="123">
        <v>48092</v>
      </c>
      <c r="AK440" s="124">
        <v>42</v>
      </c>
      <c r="AL440" s="153">
        <v>1</v>
      </c>
      <c r="AM440" s="5">
        <v>174735.24275249999</v>
      </c>
      <c r="AN440" s="5">
        <v>2912.254045875</v>
      </c>
      <c r="AO440" s="5">
        <v>52420.572825750001</v>
      </c>
      <c r="AP440" s="5">
        <v>122314.66992674999</v>
      </c>
      <c r="AR440" s="62"/>
      <c r="AS440" s="2"/>
    </row>
    <row r="441" spans="31:45" x14ac:dyDescent="0.3">
      <c r="AE441" s="120" t="s">
        <v>2</v>
      </c>
      <c r="AF441" s="120" t="s">
        <v>28</v>
      </c>
      <c r="AG441" s="100">
        <v>47574</v>
      </c>
      <c r="AH441" s="121">
        <v>49369</v>
      </c>
      <c r="AI441" s="122">
        <v>60</v>
      </c>
      <c r="AJ441" s="123">
        <v>48122</v>
      </c>
      <c r="AK441" s="124">
        <v>41</v>
      </c>
      <c r="AL441" s="153">
        <v>1</v>
      </c>
      <c r="AM441" s="5">
        <v>174735.24275249999</v>
      </c>
      <c r="AN441" s="5">
        <v>2912.254045875</v>
      </c>
      <c r="AO441" s="5">
        <v>55332.826871625002</v>
      </c>
      <c r="AP441" s="5">
        <v>119402.41588087499</v>
      </c>
      <c r="AR441" s="62"/>
      <c r="AS441" s="2"/>
    </row>
    <row r="442" spans="31:45" x14ac:dyDescent="0.3">
      <c r="AE442" s="120" t="s">
        <v>2</v>
      </c>
      <c r="AF442" s="120" t="s">
        <v>28</v>
      </c>
      <c r="AG442" s="100">
        <v>47574</v>
      </c>
      <c r="AH442" s="121">
        <v>49369</v>
      </c>
      <c r="AI442" s="122">
        <v>60</v>
      </c>
      <c r="AJ442" s="123">
        <v>48153</v>
      </c>
      <c r="AK442" s="124">
        <v>40</v>
      </c>
      <c r="AL442" s="153">
        <v>1</v>
      </c>
      <c r="AM442" s="5">
        <v>174735.24275249999</v>
      </c>
      <c r="AN442" s="5">
        <v>2912.254045875</v>
      </c>
      <c r="AO442" s="5">
        <v>58245.080917500003</v>
      </c>
      <c r="AP442" s="5">
        <v>116490.16183499999</v>
      </c>
      <c r="AR442" s="62"/>
      <c r="AS442" s="2"/>
    </row>
    <row r="443" spans="31:45" x14ac:dyDescent="0.3">
      <c r="AE443" s="120" t="s">
        <v>2</v>
      </c>
      <c r="AF443" s="120" t="s">
        <v>28</v>
      </c>
      <c r="AG443" s="100">
        <v>47574</v>
      </c>
      <c r="AH443" s="121">
        <v>49369</v>
      </c>
      <c r="AI443" s="122">
        <v>60</v>
      </c>
      <c r="AJ443" s="123">
        <v>48183</v>
      </c>
      <c r="AK443" s="124">
        <v>39</v>
      </c>
      <c r="AL443" s="153">
        <v>1</v>
      </c>
      <c r="AM443" s="5">
        <v>174735.24275249999</v>
      </c>
      <c r="AN443" s="5">
        <v>2912.254045875</v>
      </c>
      <c r="AO443" s="5">
        <v>61157.334963374997</v>
      </c>
      <c r="AP443" s="5">
        <v>113577.90778912499</v>
      </c>
      <c r="AR443" s="62"/>
      <c r="AS443" s="2"/>
    </row>
    <row r="444" spans="31:45" x14ac:dyDescent="0.3">
      <c r="AE444" s="120" t="s">
        <v>2</v>
      </c>
      <c r="AF444" s="120" t="s">
        <v>28</v>
      </c>
      <c r="AG444" s="100">
        <v>47574</v>
      </c>
      <c r="AH444" s="121">
        <v>49369</v>
      </c>
      <c r="AI444" s="122">
        <v>60</v>
      </c>
      <c r="AJ444" s="123">
        <v>48214</v>
      </c>
      <c r="AK444" s="124">
        <v>38</v>
      </c>
      <c r="AL444" s="153">
        <v>1</v>
      </c>
      <c r="AM444" s="5">
        <v>174735.24275249999</v>
      </c>
      <c r="AN444" s="5">
        <v>2912.254045875</v>
      </c>
      <c r="AO444" s="5">
        <v>64069.589009249998</v>
      </c>
      <c r="AP444" s="5">
        <v>110665.65374325</v>
      </c>
      <c r="AR444" s="62"/>
      <c r="AS444" s="2"/>
    </row>
    <row r="445" spans="31:45" x14ac:dyDescent="0.3">
      <c r="AE445" s="120" t="s">
        <v>2</v>
      </c>
      <c r="AF445" s="120" t="s">
        <v>28</v>
      </c>
      <c r="AG445" s="100">
        <v>47574</v>
      </c>
      <c r="AH445" s="121">
        <v>49369</v>
      </c>
      <c r="AI445" s="122">
        <v>60</v>
      </c>
      <c r="AJ445" s="123">
        <v>48245</v>
      </c>
      <c r="AK445" s="124">
        <v>37</v>
      </c>
      <c r="AL445" s="153">
        <v>1</v>
      </c>
      <c r="AM445" s="5">
        <v>174735.24275249999</v>
      </c>
      <c r="AN445" s="5">
        <v>2912.254045875</v>
      </c>
      <c r="AO445" s="5">
        <v>66981.843055125006</v>
      </c>
      <c r="AP445" s="5">
        <v>107753.39969737499</v>
      </c>
      <c r="AR445" s="62"/>
      <c r="AS445" s="2"/>
    </row>
    <row r="446" spans="31:45" x14ac:dyDescent="0.3">
      <c r="AE446" s="120" t="s">
        <v>2</v>
      </c>
      <c r="AF446" s="120" t="s">
        <v>28</v>
      </c>
      <c r="AG446" s="100">
        <v>47574</v>
      </c>
      <c r="AH446" s="121">
        <v>49369</v>
      </c>
      <c r="AI446" s="122">
        <v>60</v>
      </c>
      <c r="AJ446" s="123">
        <v>48274</v>
      </c>
      <c r="AK446" s="124">
        <v>36</v>
      </c>
      <c r="AL446" s="153">
        <v>1</v>
      </c>
      <c r="AM446" s="5">
        <v>174735.24275249999</v>
      </c>
      <c r="AN446" s="5">
        <v>2912.254045875</v>
      </c>
      <c r="AO446" s="5">
        <v>69894.097100999992</v>
      </c>
      <c r="AP446" s="5">
        <v>104841.1456515</v>
      </c>
      <c r="AR446" s="62"/>
      <c r="AS446" s="2"/>
    </row>
    <row r="447" spans="31:45" x14ac:dyDescent="0.3">
      <c r="AE447" s="120" t="s">
        <v>2</v>
      </c>
      <c r="AF447" s="120" t="s">
        <v>28</v>
      </c>
      <c r="AG447" s="100">
        <v>47574</v>
      </c>
      <c r="AH447" s="121">
        <v>49369</v>
      </c>
      <c r="AI447" s="122">
        <v>60</v>
      </c>
      <c r="AJ447" s="123">
        <v>48305</v>
      </c>
      <c r="AK447" s="124">
        <v>35</v>
      </c>
      <c r="AL447" s="153">
        <v>1</v>
      </c>
      <c r="AM447" s="5">
        <v>174735.24275249999</v>
      </c>
      <c r="AN447" s="5">
        <v>2912.254045875</v>
      </c>
      <c r="AO447" s="5">
        <v>72806.351146874993</v>
      </c>
      <c r="AP447" s="5">
        <v>101928.891605625</v>
      </c>
      <c r="AR447" s="62"/>
      <c r="AS447" s="2"/>
    </row>
    <row r="448" spans="31:45" x14ac:dyDescent="0.3">
      <c r="AE448" s="120" t="s">
        <v>2</v>
      </c>
      <c r="AF448" s="120" t="s">
        <v>28</v>
      </c>
      <c r="AG448" s="100">
        <v>47574</v>
      </c>
      <c r="AH448" s="121">
        <v>49369</v>
      </c>
      <c r="AI448" s="122">
        <v>60</v>
      </c>
      <c r="AJ448" s="123">
        <v>48335</v>
      </c>
      <c r="AK448" s="124">
        <v>34</v>
      </c>
      <c r="AL448" s="153">
        <v>1</v>
      </c>
      <c r="AM448" s="5">
        <v>174735.24275249999</v>
      </c>
      <c r="AN448" s="5">
        <v>2912.254045875</v>
      </c>
      <c r="AO448" s="5">
        <v>75718.605192749994</v>
      </c>
      <c r="AP448" s="5">
        <v>99016.637559750001</v>
      </c>
      <c r="AR448" s="62"/>
      <c r="AS448" s="2"/>
    </row>
    <row r="449" spans="31:45" x14ac:dyDescent="0.3">
      <c r="AE449" s="120" t="s">
        <v>2</v>
      </c>
      <c r="AF449" s="120" t="s">
        <v>28</v>
      </c>
      <c r="AG449" s="100">
        <v>47574</v>
      </c>
      <c r="AH449" s="121">
        <v>49369</v>
      </c>
      <c r="AI449" s="122">
        <v>60</v>
      </c>
      <c r="AJ449" s="123">
        <v>48366</v>
      </c>
      <c r="AK449" s="124">
        <v>33</v>
      </c>
      <c r="AL449" s="153">
        <v>1</v>
      </c>
      <c r="AM449" s="5">
        <v>174735.24275249999</v>
      </c>
      <c r="AN449" s="5">
        <v>2912.254045875</v>
      </c>
      <c r="AO449" s="5">
        <v>78630.859238624995</v>
      </c>
      <c r="AP449" s="5">
        <v>96104.383513875</v>
      </c>
      <c r="AR449" s="62"/>
      <c r="AS449" s="2"/>
    </row>
    <row r="450" spans="31:45" x14ac:dyDescent="0.3">
      <c r="AE450" s="120" t="s">
        <v>2</v>
      </c>
      <c r="AF450" s="120" t="s">
        <v>28</v>
      </c>
      <c r="AG450" s="100">
        <v>47574</v>
      </c>
      <c r="AH450" s="121">
        <v>49369</v>
      </c>
      <c r="AI450" s="122">
        <v>60</v>
      </c>
      <c r="AJ450" s="123">
        <v>48396</v>
      </c>
      <c r="AK450" s="124">
        <v>32</v>
      </c>
      <c r="AL450" s="153">
        <v>1</v>
      </c>
      <c r="AM450" s="5">
        <v>174735.24275249999</v>
      </c>
      <c r="AN450" s="5">
        <v>2912.254045875</v>
      </c>
      <c r="AO450" s="5">
        <v>81543.113284499996</v>
      </c>
      <c r="AP450" s="5">
        <v>93192.129467999999</v>
      </c>
      <c r="AR450" s="62"/>
      <c r="AS450" s="2"/>
    </row>
    <row r="451" spans="31:45" x14ac:dyDescent="0.3">
      <c r="AE451" s="120" t="s">
        <v>2</v>
      </c>
      <c r="AF451" s="120" t="s">
        <v>28</v>
      </c>
      <c r="AG451" s="100">
        <v>47574</v>
      </c>
      <c r="AH451" s="121">
        <v>49369</v>
      </c>
      <c r="AI451" s="122">
        <v>60</v>
      </c>
      <c r="AJ451" s="123">
        <v>48427</v>
      </c>
      <c r="AK451" s="124">
        <v>31</v>
      </c>
      <c r="AL451" s="153">
        <v>1</v>
      </c>
      <c r="AM451" s="5">
        <v>174735.24275249999</v>
      </c>
      <c r="AN451" s="5">
        <v>2912.254045875</v>
      </c>
      <c r="AO451" s="5">
        <v>84455.367330374997</v>
      </c>
      <c r="AP451" s="5">
        <v>90279.875422124998</v>
      </c>
      <c r="AR451" s="62"/>
      <c r="AS451" s="2"/>
    </row>
    <row r="452" spans="31:45" x14ac:dyDescent="0.3">
      <c r="AE452" s="120" t="s">
        <v>2</v>
      </c>
      <c r="AF452" s="120" t="s">
        <v>28</v>
      </c>
      <c r="AG452" s="100">
        <v>47574</v>
      </c>
      <c r="AH452" s="121">
        <v>49369</v>
      </c>
      <c r="AI452" s="122">
        <v>60</v>
      </c>
      <c r="AJ452" s="123">
        <v>48458</v>
      </c>
      <c r="AK452" s="124">
        <v>30</v>
      </c>
      <c r="AL452" s="153">
        <v>1</v>
      </c>
      <c r="AM452" s="5">
        <v>174735.24275249999</v>
      </c>
      <c r="AN452" s="5">
        <v>2912.254045875</v>
      </c>
      <c r="AO452" s="5">
        <v>87367.621376249997</v>
      </c>
      <c r="AP452" s="5">
        <v>87367.621376249997</v>
      </c>
      <c r="AR452" s="62"/>
      <c r="AS452" s="2"/>
    </row>
    <row r="453" spans="31:45" x14ac:dyDescent="0.3">
      <c r="AE453" s="120" t="s">
        <v>2</v>
      </c>
      <c r="AF453" s="120" t="s">
        <v>28</v>
      </c>
      <c r="AG453" s="100">
        <v>47574</v>
      </c>
      <c r="AH453" s="121">
        <v>49369</v>
      </c>
      <c r="AI453" s="122">
        <v>60</v>
      </c>
      <c r="AJ453" s="123">
        <v>48488</v>
      </c>
      <c r="AK453" s="124">
        <v>29</v>
      </c>
      <c r="AL453" s="153">
        <v>1</v>
      </c>
      <c r="AM453" s="5">
        <v>174735.24275249999</v>
      </c>
      <c r="AN453" s="5">
        <v>2912.254045875</v>
      </c>
      <c r="AO453" s="5">
        <v>90279.875422124998</v>
      </c>
      <c r="AP453" s="5">
        <v>84455.367330374997</v>
      </c>
      <c r="AR453" s="62"/>
      <c r="AS453" s="2"/>
    </row>
    <row r="454" spans="31:45" x14ac:dyDescent="0.3">
      <c r="AE454" s="120" t="s">
        <v>2</v>
      </c>
      <c r="AF454" s="120" t="s">
        <v>28</v>
      </c>
      <c r="AG454" s="100">
        <v>47574</v>
      </c>
      <c r="AH454" s="121">
        <v>49369</v>
      </c>
      <c r="AI454" s="122">
        <v>60</v>
      </c>
      <c r="AJ454" s="123">
        <v>48519</v>
      </c>
      <c r="AK454" s="124">
        <v>28</v>
      </c>
      <c r="AL454" s="153">
        <v>1</v>
      </c>
      <c r="AM454" s="5">
        <v>174735.24275249999</v>
      </c>
      <c r="AN454" s="5">
        <v>2912.254045875</v>
      </c>
      <c r="AO454" s="5">
        <v>93192.129467999999</v>
      </c>
      <c r="AP454" s="5">
        <v>81543.113284499996</v>
      </c>
      <c r="AR454" s="62"/>
      <c r="AS454" s="2"/>
    </row>
    <row r="455" spans="31:45" x14ac:dyDescent="0.3">
      <c r="AE455" s="120" t="s">
        <v>2</v>
      </c>
      <c r="AF455" s="120" t="s">
        <v>28</v>
      </c>
      <c r="AG455" s="100">
        <v>47574</v>
      </c>
      <c r="AH455" s="121">
        <v>49369</v>
      </c>
      <c r="AI455" s="122">
        <v>60</v>
      </c>
      <c r="AJ455" s="123">
        <v>48549</v>
      </c>
      <c r="AK455" s="124">
        <v>27</v>
      </c>
      <c r="AL455" s="153">
        <v>1</v>
      </c>
      <c r="AM455" s="5">
        <v>174735.24275249999</v>
      </c>
      <c r="AN455" s="5">
        <v>2912.254045875</v>
      </c>
      <c r="AO455" s="5">
        <v>96104.383513875</v>
      </c>
      <c r="AP455" s="5">
        <v>78630.859238624995</v>
      </c>
      <c r="AR455" s="62"/>
      <c r="AS455" s="2"/>
    </row>
    <row r="456" spans="31:45" x14ac:dyDescent="0.3">
      <c r="AE456" s="120" t="s">
        <v>2</v>
      </c>
      <c r="AF456" s="120" t="s">
        <v>28</v>
      </c>
      <c r="AG456" s="100">
        <v>47574</v>
      </c>
      <c r="AH456" s="121">
        <v>49369</v>
      </c>
      <c r="AI456" s="122">
        <v>60</v>
      </c>
      <c r="AJ456" s="123">
        <v>48580</v>
      </c>
      <c r="AK456" s="124">
        <v>26</v>
      </c>
      <c r="AL456" s="153">
        <v>1</v>
      </c>
      <c r="AM456" s="5">
        <v>174735.24275249999</v>
      </c>
      <c r="AN456" s="5">
        <v>2912.254045875</v>
      </c>
      <c r="AO456" s="5">
        <v>99016.637559750001</v>
      </c>
      <c r="AP456" s="5">
        <v>75718.605192749994</v>
      </c>
      <c r="AR456" s="62"/>
      <c r="AS456" s="2"/>
    </row>
    <row r="457" spans="31:45" x14ac:dyDescent="0.3">
      <c r="AE457" s="120" t="s">
        <v>2</v>
      </c>
      <c r="AF457" s="120" t="s">
        <v>28</v>
      </c>
      <c r="AG457" s="100">
        <v>47574</v>
      </c>
      <c r="AH457" s="121">
        <v>49369</v>
      </c>
      <c r="AI457" s="122">
        <v>60</v>
      </c>
      <c r="AJ457" s="123">
        <v>48611</v>
      </c>
      <c r="AK457" s="124">
        <v>25</v>
      </c>
      <c r="AL457" s="153">
        <v>1</v>
      </c>
      <c r="AM457" s="5">
        <v>174735.24275249999</v>
      </c>
      <c r="AN457" s="5">
        <v>2912.254045875</v>
      </c>
      <c r="AO457" s="5">
        <v>101928.891605625</v>
      </c>
      <c r="AP457" s="5">
        <v>72806.351146874993</v>
      </c>
      <c r="AR457" s="62"/>
      <c r="AS457" s="2"/>
    </row>
    <row r="458" spans="31:45" x14ac:dyDescent="0.3">
      <c r="AE458" s="120" t="s">
        <v>2</v>
      </c>
      <c r="AF458" s="120" t="s">
        <v>28</v>
      </c>
      <c r="AG458" s="100">
        <v>47574</v>
      </c>
      <c r="AH458" s="121">
        <v>49369</v>
      </c>
      <c r="AI458" s="122">
        <v>60</v>
      </c>
      <c r="AJ458" s="123">
        <v>48639</v>
      </c>
      <c r="AK458" s="124">
        <v>24</v>
      </c>
      <c r="AL458" s="153">
        <v>1</v>
      </c>
      <c r="AM458" s="5">
        <v>174735.24275249999</v>
      </c>
      <c r="AN458" s="5">
        <v>2912.254045875</v>
      </c>
      <c r="AO458" s="5">
        <v>104841.1456515</v>
      </c>
      <c r="AP458" s="5">
        <v>69894.097100999992</v>
      </c>
      <c r="AR458" s="62"/>
      <c r="AS458" s="2"/>
    </row>
    <row r="459" spans="31:45" x14ac:dyDescent="0.3">
      <c r="AE459" s="120" t="s">
        <v>2</v>
      </c>
      <c r="AF459" s="120" t="s">
        <v>28</v>
      </c>
      <c r="AG459" s="100">
        <v>47574</v>
      </c>
      <c r="AH459" s="121">
        <v>49369</v>
      </c>
      <c r="AI459" s="122">
        <v>60</v>
      </c>
      <c r="AJ459" s="123">
        <v>48670</v>
      </c>
      <c r="AK459" s="124">
        <v>23</v>
      </c>
      <c r="AL459" s="153">
        <v>1</v>
      </c>
      <c r="AM459" s="5">
        <v>174735.24275249999</v>
      </c>
      <c r="AN459" s="5">
        <v>2912.254045875</v>
      </c>
      <c r="AO459" s="5">
        <v>107753.399697375</v>
      </c>
      <c r="AP459" s="5">
        <v>66981.843055124991</v>
      </c>
      <c r="AR459" s="62"/>
      <c r="AS459" s="2"/>
    </row>
    <row r="460" spans="31:45" x14ac:dyDescent="0.3">
      <c r="AE460" s="120" t="s">
        <v>2</v>
      </c>
      <c r="AF460" s="120" t="s">
        <v>28</v>
      </c>
      <c r="AG460" s="100">
        <v>47574</v>
      </c>
      <c r="AH460" s="121">
        <v>49369</v>
      </c>
      <c r="AI460" s="122">
        <v>60</v>
      </c>
      <c r="AJ460" s="123">
        <v>48700</v>
      </c>
      <c r="AK460" s="124">
        <v>22</v>
      </c>
      <c r="AL460" s="153">
        <v>1</v>
      </c>
      <c r="AM460" s="5">
        <v>174735.24275249999</v>
      </c>
      <c r="AN460" s="5">
        <v>2912.254045875</v>
      </c>
      <c r="AO460" s="5">
        <v>110665.65374325</v>
      </c>
      <c r="AP460" s="5">
        <v>64069.58900924999</v>
      </c>
      <c r="AR460" s="62"/>
      <c r="AS460" s="2"/>
    </row>
    <row r="461" spans="31:45" x14ac:dyDescent="0.3">
      <c r="AE461" s="120" t="s">
        <v>2</v>
      </c>
      <c r="AF461" s="120" t="s">
        <v>28</v>
      </c>
      <c r="AG461" s="100">
        <v>47574</v>
      </c>
      <c r="AH461" s="121">
        <v>49369</v>
      </c>
      <c r="AI461" s="122">
        <v>60</v>
      </c>
      <c r="AJ461" s="123">
        <v>48731</v>
      </c>
      <c r="AK461" s="124">
        <v>21</v>
      </c>
      <c r="AL461" s="153">
        <v>1</v>
      </c>
      <c r="AM461" s="5">
        <v>174735.24275249999</v>
      </c>
      <c r="AN461" s="5">
        <v>2912.254045875</v>
      </c>
      <c r="AO461" s="5">
        <v>113577.90778912501</v>
      </c>
      <c r="AP461" s="5">
        <v>61157.334963374989</v>
      </c>
      <c r="AR461" s="62"/>
      <c r="AS461" s="2"/>
    </row>
    <row r="462" spans="31:45" x14ac:dyDescent="0.3">
      <c r="AE462" s="120" t="s">
        <v>2</v>
      </c>
      <c r="AF462" s="120" t="s">
        <v>28</v>
      </c>
      <c r="AG462" s="100">
        <v>47574</v>
      </c>
      <c r="AH462" s="121">
        <v>49369</v>
      </c>
      <c r="AI462" s="122">
        <v>60</v>
      </c>
      <c r="AJ462" s="123">
        <v>48761</v>
      </c>
      <c r="AK462" s="124">
        <v>20</v>
      </c>
      <c r="AL462" s="153">
        <v>1</v>
      </c>
      <c r="AM462" s="5">
        <v>174735.24275249999</v>
      </c>
      <c r="AN462" s="5">
        <v>2912.254045875</v>
      </c>
      <c r="AO462" s="5">
        <v>116490.16183500001</v>
      </c>
      <c r="AP462" s="5">
        <v>58245.080917499989</v>
      </c>
      <c r="AR462" s="62"/>
      <c r="AS462" s="2"/>
    </row>
    <row r="463" spans="31:45" x14ac:dyDescent="0.3">
      <c r="AE463" s="120" t="s">
        <v>2</v>
      </c>
      <c r="AF463" s="120" t="s">
        <v>28</v>
      </c>
      <c r="AG463" s="100">
        <v>47574</v>
      </c>
      <c r="AH463" s="121">
        <v>49369</v>
      </c>
      <c r="AI463" s="122">
        <v>60</v>
      </c>
      <c r="AJ463" s="123">
        <v>48792</v>
      </c>
      <c r="AK463" s="124">
        <v>19</v>
      </c>
      <c r="AL463" s="153">
        <v>1</v>
      </c>
      <c r="AM463" s="5">
        <v>174735.24275249999</v>
      </c>
      <c r="AN463" s="5">
        <v>2912.254045875</v>
      </c>
      <c r="AO463" s="5">
        <v>119402.41588087499</v>
      </c>
      <c r="AP463" s="5">
        <v>55332.826871625002</v>
      </c>
      <c r="AR463" s="62"/>
      <c r="AS463" s="2"/>
    </row>
    <row r="464" spans="31:45" x14ac:dyDescent="0.3">
      <c r="AE464" s="120" t="s">
        <v>2</v>
      </c>
      <c r="AF464" s="120" t="s">
        <v>28</v>
      </c>
      <c r="AG464" s="100">
        <v>47574</v>
      </c>
      <c r="AH464" s="121">
        <v>49369</v>
      </c>
      <c r="AI464" s="122">
        <v>60</v>
      </c>
      <c r="AJ464" s="123">
        <v>48823</v>
      </c>
      <c r="AK464" s="124">
        <v>18</v>
      </c>
      <c r="AL464" s="153">
        <v>1</v>
      </c>
      <c r="AM464" s="5">
        <v>174735.24275249999</v>
      </c>
      <c r="AN464" s="5">
        <v>2912.254045875</v>
      </c>
      <c r="AO464" s="5">
        <v>122314.66992674999</v>
      </c>
      <c r="AP464" s="5">
        <v>52420.572825750001</v>
      </c>
      <c r="AR464" s="62"/>
      <c r="AS464" s="2"/>
    </row>
    <row r="465" spans="31:45" x14ac:dyDescent="0.3">
      <c r="AE465" s="120" t="s">
        <v>2</v>
      </c>
      <c r="AF465" s="120" t="s">
        <v>28</v>
      </c>
      <c r="AG465" s="100">
        <v>47574</v>
      </c>
      <c r="AH465" s="121">
        <v>49369</v>
      </c>
      <c r="AI465" s="122">
        <v>60</v>
      </c>
      <c r="AJ465" s="123">
        <v>48853</v>
      </c>
      <c r="AK465" s="124">
        <v>17</v>
      </c>
      <c r="AL465" s="153">
        <v>1</v>
      </c>
      <c r="AM465" s="5">
        <v>174735.24275249999</v>
      </c>
      <c r="AN465" s="5">
        <v>2912.254045875</v>
      </c>
      <c r="AO465" s="5">
        <v>125226.92397262499</v>
      </c>
      <c r="AP465" s="5">
        <v>49508.318779875</v>
      </c>
      <c r="AR465" s="62"/>
      <c r="AS465" s="2"/>
    </row>
    <row r="466" spans="31:45" x14ac:dyDescent="0.3">
      <c r="AE466" s="120" t="s">
        <v>2</v>
      </c>
      <c r="AF466" s="120" t="s">
        <v>28</v>
      </c>
      <c r="AG466" s="100">
        <v>47574</v>
      </c>
      <c r="AH466" s="121">
        <v>49369</v>
      </c>
      <c r="AI466" s="122">
        <v>60</v>
      </c>
      <c r="AJ466" s="123">
        <v>48884</v>
      </c>
      <c r="AK466" s="124">
        <v>16</v>
      </c>
      <c r="AL466" s="153">
        <v>1</v>
      </c>
      <c r="AM466" s="5">
        <v>174735.24275249999</v>
      </c>
      <c r="AN466" s="5">
        <v>2912.254045875</v>
      </c>
      <c r="AO466" s="5">
        <v>128139.1780185</v>
      </c>
      <c r="AP466" s="5">
        <v>46596.064734</v>
      </c>
      <c r="AR466" s="62"/>
      <c r="AS466" s="2"/>
    </row>
    <row r="467" spans="31:45" x14ac:dyDescent="0.3">
      <c r="AE467" s="120" t="s">
        <v>2</v>
      </c>
      <c r="AF467" s="120" t="s">
        <v>28</v>
      </c>
      <c r="AG467" s="100">
        <v>47574</v>
      </c>
      <c r="AH467" s="121">
        <v>49369</v>
      </c>
      <c r="AI467" s="122">
        <v>60</v>
      </c>
      <c r="AJ467" s="123">
        <v>48914</v>
      </c>
      <c r="AK467" s="124">
        <v>15</v>
      </c>
      <c r="AL467" s="153">
        <v>1</v>
      </c>
      <c r="AM467" s="5">
        <v>174735.24275249999</v>
      </c>
      <c r="AN467" s="5">
        <v>2912.254045875</v>
      </c>
      <c r="AO467" s="5">
        <v>131051.432064375</v>
      </c>
      <c r="AP467" s="5">
        <v>43683.810688124999</v>
      </c>
      <c r="AR467" s="62"/>
      <c r="AS467" s="2"/>
    </row>
    <row r="468" spans="31:45" x14ac:dyDescent="0.3">
      <c r="AE468" s="120" t="s">
        <v>2</v>
      </c>
      <c r="AF468" s="120" t="s">
        <v>28</v>
      </c>
      <c r="AG468" s="100">
        <v>47574</v>
      </c>
      <c r="AH468" s="121">
        <v>49369</v>
      </c>
      <c r="AI468" s="122">
        <v>60</v>
      </c>
      <c r="AJ468" s="123">
        <v>48945</v>
      </c>
      <c r="AK468" s="124">
        <v>14</v>
      </c>
      <c r="AL468" s="153">
        <v>1</v>
      </c>
      <c r="AM468" s="5">
        <v>174735.24275249999</v>
      </c>
      <c r="AN468" s="5">
        <v>2912.254045875</v>
      </c>
      <c r="AO468" s="5">
        <v>133963.68611025001</v>
      </c>
      <c r="AP468" s="5">
        <v>40771.556642249983</v>
      </c>
      <c r="AR468" s="62"/>
      <c r="AS468" s="2"/>
    </row>
    <row r="469" spans="31:45" x14ac:dyDescent="0.3">
      <c r="AE469" s="120" t="s">
        <v>2</v>
      </c>
      <c r="AF469" s="120" t="s">
        <v>28</v>
      </c>
      <c r="AG469" s="100">
        <v>47574</v>
      </c>
      <c r="AH469" s="121">
        <v>49369</v>
      </c>
      <c r="AI469" s="122">
        <v>60</v>
      </c>
      <c r="AJ469" s="123">
        <v>48976</v>
      </c>
      <c r="AK469" s="124">
        <v>13</v>
      </c>
      <c r="AL469" s="153">
        <v>1</v>
      </c>
      <c r="AM469" s="5">
        <v>174735.24275249999</v>
      </c>
      <c r="AN469" s="5">
        <v>2912.254045875</v>
      </c>
      <c r="AO469" s="5">
        <v>136875.940156125</v>
      </c>
      <c r="AP469" s="5">
        <v>37859.302596374997</v>
      </c>
      <c r="AR469" s="62"/>
      <c r="AS469" s="2"/>
    </row>
    <row r="470" spans="31:45" x14ac:dyDescent="0.3">
      <c r="AE470" s="120" t="s">
        <v>2</v>
      </c>
      <c r="AF470" s="120" t="s">
        <v>28</v>
      </c>
      <c r="AG470" s="100">
        <v>47574</v>
      </c>
      <c r="AH470" s="121">
        <v>49369</v>
      </c>
      <c r="AI470" s="122">
        <v>60</v>
      </c>
      <c r="AJ470" s="123">
        <v>49004</v>
      </c>
      <c r="AK470" s="124">
        <v>12</v>
      </c>
      <c r="AL470" s="153">
        <v>1</v>
      </c>
      <c r="AM470" s="5">
        <v>174735.24275249999</v>
      </c>
      <c r="AN470" s="5">
        <v>2912.254045875</v>
      </c>
      <c r="AO470" s="5">
        <v>139788.19420199998</v>
      </c>
      <c r="AP470" s="5">
        <v>34947.048550500011</v>
      </c>
      <c r="AR470" s="62"/>
      <c r="AS470" s="2"/>
    </row>
    <row r="471" spans="31:45" x14ac:dyDescent="0.3">
      <c r="AE471" s="120" t="s">
        <v>2</v>
      </c>
      <c r="AF471" s="120" t="s">
        <v>28</v>
      </c>
      <c r="AG471" s="100">
        <v>47574</v>
      </c>
      <c r="AH471" s="121">
        <v>49369</v>
      </c>
      <c r="AI471" s="122">
        <v>60</v>
      </c>
      <c r="AJ471" s="123">
        <v>49035</v>
      </c>
      <c r="AK471" s="124">
        <v>11</v>
      </c>
      <c r="AL471" s="153">
        <v>1</v>
      </c>
      <c r="AM471" s="5">
        <v>174735.24275249999</v>
      </c>
      <c r="AN471" s="5">
        <v>2912.254045875</v>
      </c>
      <c r="AO471" s="5">
        <v>142700.448247875</v>
      </c>
      <c r="AP471" s="5">
        <v>32034.794504624995</v>
      </c>
      <c r="AR471" s="62"/>
      <c r="AS471" s="2"/>
    </row>
    <row r="472" spans="31:45" x14ac:dyDescent="0.3">
      <c r="AE472" s="120" t="s">
        <v>2</v>
      </c>
      <c r="AF472" s="120" t="s">
        <v>28</v>
      </c>
      <c r="AG472" s="100">
        <v>47574</v>
      </c>
      <c r="AH472" s="121">
        <v>49369</v>
      </c>
      <c r="AI472" s="122">
        <v>60</v>
      </c>
      <c r="AJ472" s="123">
        <v>49065</v>
      </c>
      <c r="AK472" s="124">
        <v>10</v>
      </c>
      <c r="AL472" s="153">
        <v>1</v>
      </c>
      <c r="AM472" s="5">
        <v>174735.24275249999</v>
      </c>
      <c r="AN472" s="5">
        <v>2912.254045875</v>
      </c>
      <c r="AO472" s="5">
        <v>145612.70229374999</v>
      </c>
      <c r="AP472" s="5">
        <v>29122.540458750009</v>
      </c>
      <c r="AR472" s="62"/>
      <c r="AS472" s="2"/>
    </row>
    <row r="473" spans="31:45" x14ac:dyDescent="0.3">
      <c r="AE473" s="120" t="s">
        <v>2</v>
      </c>
      <c r="AF473" s="120" t="s">
        <v>28</v>
      </c>
      <c r="AG473" s="100">
        <v>47574</v>
      </c>
      <c r="AH473" s="121">
        <v>49369</v>
      </c>
      <c r="AI473" s="122">
        <v>60</v>
      </c>
      <c r="AJ473" s="123">
        <v>49096</v>
      </c>
      <c r="AK473" s="124">
        <v>9</v>
      </c>
      <c r="AL473" s="153">
        <v>1</v>
      </c>
      <c r="AM473" s="5">
        <v>174735.24275249999</v>
      </c>
      <c r="AN473" s="5">
        <v>2912.254045875</v>
      </c>
      <c r="AO473" s="5">
        <v>148524.956339625</v>
      </c>
      <c r="AP473" s="5">
        <v>26210.286412874993</v>
      </c>
      <c r="AR473" s="62"/>
      <c r="AS473" s="2"/>
    </row>
    <row r="474" spans="31:45" x14ac:dyDescent="0.3">
      <c r="AE474" s="120" t="s">
        <v>2</v>
      </c>
      <c r="AF474" s="120" t="s">
        <v>28</v>
      </c>
      <c r="AG474" s="100">
        <v>47574</v>
      </c>
      <c r="AH474" s="121">
        <v>49369</v>
      </c>
      <c r="AI474" s="122">
        <v>60</v>
      </c>
      <c r="AJ474" s="123">
        <v>49126</v>
      </c>
      <c r="AK474" s="124">
        <v>8</v>
      </c>
      <c r="AL474" s="153">
        <v>1</v>
      </c>
      <c r="AM474" s="5">
        <v>174735.24275249999</v>
      </c>
      <c r="AN474" s="5">
        <v>2912.254045875</v>
      </c>
      <c r="AO474" s="5">
        <v>151437.21038549999</v>
      </c>
      <c r="AP474" s="5">
        <v>23298.032367000007</v>
      </c>
      <c r="AR474" s="62"/>
      <c r="AS474" s="2"/>
    </row>
    <row r="475" spans="31:45" x14ac:dyDescent="0.3">
      <c r="AE475" s="120" t="s">
        <v>2</v>
      </c>
      <c r="AF475" s="120" t="s">
        <v>28</v>
      </c>
      <c r="AG475" s="100">
        <v>47574</v>
      </c>
      <c r="AH475" s="121">
        <v>49369</v>
      </c>
      <c r="AI475" s="122">
        <v>60</v>
      </c>
      <c r="AJ475" s="123">
        <v>49157</v>
      </c>
      <c r="AK475" s="124">
        <v>7</v>
      </c>
      <c r="AL475" s="153">
        <v>1</v>
      </c>
      <c r="AM475" s="5">
        <v>174735.24275249999</v>
      </c>
      <c r="AN475" s="5">
        <v>2912.254045875</v>
      </c>
      <c r="AO475" s="5">
        <v>154349.464431375</v>
      </c>
      <c r="AP475" s="5">
        <v>20385.778321124992</v>
      </c>
      <c r="AR475" s="62"/>
      <c r="AS475" s="2"/>
    </row>
    <row r="476" spans="31:45" x14ac:dyDescent="0.3">
      <c r="AE476" s="120" t="s">
        <v>2</v>
      </c>
      <c r="AF476" s="120" t="s">
        <v>28</v>
      </c>
      <c r="AG476" s="100">
        <v>47574</v>
      </c>
      <c r="AH476" s="121">
        <v>49369</v>
      </c>
      <c r="AI476" s="122">
        <v>60</v>
      </c>
      <c r="AJ476" s="123">
        <v>49188</v>
      </c>
      <c r="AK476" s="124">
        <v>6</v>
      </c>
      <c r="AL476" s="153">
        <v>1</v>
      </c>
      <c r="AM476" s="5">
        <v>174735.24275249999</v>
      </c>
      <c r="AN476" s="5">
        <v>2912.254045875</v>
      </c>
      <c r="AO476" s="5">
        <v>157261.71847724999</v>
      </c>
      <c r="AP476" s="5">
        <v>17473.524275250005</v>
      </c>
      <c r="AR476" s="62"/>
      <c r="AS476" s="2"/>
    </row>
    <row r="477" spans="31:45" x14ac:dyDescent="0.3">
      <c r="AE477" s="120" t="s">
        <v>2</v>
      </c>
      <c r="AF477" s="120" t="s">
        <v>28</v>
      </c>
      <c r="AG477" s="100">
        <v>47574</v>
      </c>
      <c r="AH477" s="121">
        <v>49369</v>
      </c>
      <c r="AI477" s="122">
        <v>60</v>
      </c>
      <c r="AJ477" s="123">
        <v>49218</v>
      </c>
      <c r="AK477" s="124">
        <v>5</v>
      </c>
      <c r="AL477" s="153">
        <v>1</v>
      </c>
      <c r="AM477" s="5">
        <v>174735.24275249999</v>
      </c>
      <c r="AN477" s="5">
        <v>2912.254045875</v>
      </c>
      <c r="AO477" s="5">
        <v>160173.972523125</v>
      </c>
      <c r="AP477" s="5">
        <v>14561.27022937499</v>
      </c>
      <c r="AR477" s="62"/>
      <c r="AS477" s="2"/>
    </row>
    <row r="478" spans="31:45" x14ac:dyDescent="0.3">
      <c r="AE478" s="120" t="s">
        <v>2</v>
      </c>
      <c r="AF478" s="120" t="s">
        <v>28</v>
      </c>
      <c r="AG478" s="100">
        <v>47574</v>
      </c>
      <c r="AH478" s="121">
        <v>49369</v>
      </c>
      <c r="AI478" s="122">
        <v>60</v>
      </c>
      <c r="AJ478" s="123">
        <v>49249</v>
      </c>
      <c r="AK478" s="124">
        <v>4</v>
      </c>
      <c r="AL478" s="153">
        <v>1</v>
      </c>
      <c r="AM478" s="5">
        <v>174735.24275249999</v>
      </c>
      <c r="AN478" s="5">
        <v>2912.254045875</v>
      </c>
      <c r="AO478" s="5">
        <v>163086.22656899999</v>
      </c>
      <c r="AP478" s="5">
        <v>11649.016183500004</v>
      </c>
      <c r="AR478" s="62"/>
      <c r="AS478" s="2"/>
    </row>
    <row r="479" spans="31:45" x14ac:dyDescent="0.3">
      <c r="AE479" s="120" t="s">
        <v>2</v>
      </c>
      <c r="AF479" s="120" t="s">
        <v>28</v>
      </c>
      <c r="AG479" s="100">
        <v>47574</v>
      </c>
      <c r="AH479" s="121">
        <v>49369</v>
      </c>
      <c r="AI479" s="122">
        <v>60</v>
      </c>
      <c r="AJ479" s="123">
        <v>49279</v>
      </c>
      <c r="AK479" s="124">
        <v>3</v>
      </c>
      <c r="AL479" s="153">
        <v>1</v>
      </c>
      <c r="AM479" s="5">
        <v>174735.24275249999</v>
      </c>
      <c r="AN479" s="5">
        <v>2912.254045875</v>
      </c>
      <c r="AO479" s="5">
        <v>165998.48061487501</v>
      </c>
      <c r="AP479" s="5">
        <v>8736.7621376249881</v>
      </c>
      <c r="AR479" s="62"/>
      <c r="AS479" s="2"/>
    </row>
    <row r="480" spans="31:45" x14ac:dyDescent="0.3">
      <c r="AE480" s="120" t="s">
        <v>2</v>
      </c>
      <c r="AF480" s="120" t="s">
        <v>28</v>
      </c>
      <c r="AG480" s="100">
        <v>47574</v>
      </c>
      <c r="AH480" s="121">
        <v>49369</v>
      </c>
      <c r="AI480" s="122">
        <v>60</v>
      </c>
      <c r="AJ480" s="123">
        <v>49310</v>
      </c>
      <c r="AK480" s="124">
        <v>2</v>
      </c>
      <c r="AL480" s="153">
        <v>1</v>
      </c>
      <c r="AM480" s="5">
        <v>174735.24275249999</v>
      </c>
      <c r="AN480" s="5">
        <v>2912.254045875</v>
      </c>
      <c r="AO480" s="5">
        <v>168910.73466074999</v>
      </c>
      <c r="AP480" s="5">
        <v>5824.5080917500018</v>
      </c>
      <c r="AR480" s="62"/>
      <c r="AS480" s="2"/>
    </row>
    <row r="481" spans="31:45" x14ac:dyDescent="0.3">
      <c r="AE481" s="120" t="s">
        <v>2</v>
      </c>
      <c r="AF481" s="120" t="s">
        <v>28</v>
      </c>
      <c r="AG481" s="100">
        <v>47574</v>
      </c>
      <c r="AH481" s="121">
        <v>49369</v>
      </c>
      <c r="AI481" s="122">
        <v>60</v>
      </c>
      <c r="AJ481" s="123">
        <v>49341</v>
      </c>
      <c r="AK481" s="124">
        <v>1</v>
      </c>
      <c r="AL481" s="153">
        <v>1</v>
      </c>
      <c r="AM481" s="5">
        <v>174735.24275249999</v>
      </c>
      <c r="AN481" s="5">
        <v>2912.254045875</v>
      </c>
      <c r="AO481" s="5">
        <v>171822.98870662501</v>
      </c>
      <c r="AP481" s="5">
        <v>2912.2540458749863</v>
      </c>
      <c r="AR481" s="62"/>
      <c r="AS481" s="2"/>
    </row>
    <row r="482" spans="31:45" x14ac:dyDescent="0.3">
      <c r="AE482" s="120" t="s">
        <v>2</v>
      </c>
      <c r="AF482" s="120" t="s">
        <v>28</v>
      </c>
      <c r="AG482" s="100">
        <v>47574</v>
      </c>
      <c r="AH482" s="121">
        <v>49369</v>
      </c>
      <c r="AI482" s="122">
        <v>60</v>
      </c>
      <c r="AJ482" s="123">
        <v>49369</v>
      </c>
      <c r="AK482" s="124">
        <v>0</v>
      </c>
      <c r="AL482" s="153">
        <v>1</v>
      </c>
      <c r="AM482" s="5">
        <v>174735.24275249999</v>
      </c>
      <c r="AN482" s="5">
        <v>2912.254045875</v>
      </c>
      <c r="AO482" s="5">
        <v>174735.24275249999</v>
      </c>
      <c r="AP482" s="5">
        <v>0</v>
      </c>
      <c r="AR482" s="62"/>
      <c r="AS482" s="2"/>
    </row>
    <row r="483" spans="31:45" x14ac:dyDescent="0.3">
      <c r="AE483" s="120" t="s">
        <v>2</v>
      </c>
      <c r="AF483" s="120" t="s">
        <v>28</v>
      </c>
      <c r="AG483" s="100">
        <v>49491</v>
      </c>
      <c r="AH483" s="121">
        <v>51288</v>
      </c>
      <c r="AI483" s="122">
        <v>60</v>
      </c>
      <c r="AJ483" s="123">
        <v>49491</v>
      </c>
      <c r="AK483" s="124">
        <v>59</v>
      </c>
      <c r="AL483" s="153">
        <v>1</v>
      </c>
      <c r="AM483" s="5">
        <v>207530.65493102657</v>
      </c>
      <c r="AN483" s="5">
        <v>3458.8442488504429</v>
      </c>
      <c r="AO483" s="5">
        <v>3458.8442488504429</v>
      </c>
      <c r="AP483" s="5">
        <v>204071.81068217612</v>
      </c>
      <c r="AR483" s="62"/>
      <c r="AS483" s="2"/>
    </row>
    <row r="484" spans="31:45" x14ac:dyDescent="0.3">
      <c r="AE484" s="120" t="s">
        <v>2</v>
      </c>
      <c r="AF484" s="120" t="s">
        <v>28</v>
      </c>
      <c r="AG484" s="100">
        <v>49491</v>
      </c>
      <c r="AH484" s="121">
        <v>51288</v>
      </c>
      <c r="AI484" s="122">
        <v>60</v>
      </c>
      <c r="AJ484" s="123">
        <v>49522</v>
      </c>
      <c r="AK484" s="124">
        <v>58</v>
      </c>
      <c r="AL484" s="153">
        <v>1</v>
      </c>
      <c r="AM484" s="5">
        <v>207530.65493102657</v>
      </c>
      <c r="AN484" s="5">
        <v>3458.8442488504429</v>
      </c>
      <c r="AO484" s="5">
        <v>6917.6884977008858</v>
      </c>
      <c r="AP484" s="5">
        <v>200612.9664333257</v>
      </c>
      <c r="AR484" s="62"/>
      <c r="AS484" s="2"/>
    </row>
    <row r="485" spans="31:45" x14ac:dyDescent="0.3">
      <c r="AE485" s="120" t="s">
        <v>2</v>
      </c>
      <c r="AF485" s="120" t="s">
        <v>28</v>
      </c>
      <c r="AG485" s="100">
        <v>49491</v>
      </c>
      <c r="AH485" s="121">
        <v>51288</v>
      </c>
      <c r="AI485" s="122">
        <v>60</v>
      </c>
      <c r="AJ485" s="123">
        <v>49553</v>
      </c>
      <c r="AK485" s="124">
        <v>57</v>
      </c>
      <c r="AL485" s="153">
        <v>1</v>
      </c>
      <c r="AM485" s="5">
        <v>207530.65493102657</v>
      </c>
      <c r="AN485" s="5">
        <v>3458.8442488504429</v>
      </c>
      <c r="AO485" s="5">
        <v>10376.532746551329</v>
      </c>
      <c r="AP485" s="5">
        <v>197154.12218447524</v>
      </c>
      <c r="AR485" s="62"/>
      <c r="AS485" s="2"/>
    </row>
    <row r="486" spans="31:45" x14ac:dyDescent="0.3">
      <c r="AE486" s="120" t="s">
        <v>2</v>
      </c>
      <c r="AF486" s="120" t="s">
        <v>28</v>
      </c>
      <c r="AG486" s="100">
        <v>49491</v>
      </c>
      <c r="AH486" s="121">
        <v>51288</v>
      </c>
      <c r="AI486" s="122">
        <v>60</v>
      </c>
      <c r="AJ486" s="123">
        <v>49583</v>
      </c>
      <c r="AK486" s="124">
        <v>56</v>
      </c>
      <c r="AL486" s="153">
        <v>1</v>
      </c>
      <c r="AM486" s="5">
        <v>207530.65493102657</v>
      </c>
      <c r="AN486" s="5">
        <v>3458.8442488504429</v>
      </c>
      <c r="AO486" s="5">
        <v>13835.376995401772</v>
      </c>
      <c r="AP486" s="5">
        <v>193695.27793562479</v>
      </c>
      <c r="AR486" s="62"/>
      <c r="AS486" s="2"/>
    </row>
    <row r="487" spans="31:45" x14ac:dyDescent="0.3">
      <c r="AE487" s="120" t="s">
        <v>2</v>
      </c>
      <c r="AF487" s="120" t="s">
        <v>28</v>
      </c>
      <c r="AG487" s="100">
        <v>49491</v>
      </c>
      <c r="AH487" s="121">
        <v>51288</v>
      </c>
      <c r="AI487" s="122">
        <v>60</v>
      </c>
      <c r="AJ487" s="123">
        <v>49614</v>
      </c>
      <c r="AK487" s="124">
        <v>55</v>
      </c>
      <c r="AL487" s="153">
        <v>1</v>
      </c>
      <c r="AM487" s="5">
        <v>207530.65493102657</v>
      </c>
      <c r="AN487" s="5">
        <v>3458.8442488504429</v>
      </c>
      <c r="AO487" s="5">
        <v>17294.221244252214</v>
      </c>
      <c r="AP487" s="5">
        <v>190236.43368677434</v>
      </c>
      <c r="AR487" s="62"/>
      <c r="AS487" s="2"/>
    </row>
    <row r="488" spans="31:45" x14ac:dyDescent="0.3">
      <c r="AE488" s="120" t="s">
        <v>2</v>
      </c>
      <c r="AF488" s="120" t="s">
        <v>28</v>
      </c>
      <c r="AG488" s="100">
        <v>49491</v>
      </c>
      <c r="AH488" s="121">
        <v>51288</v>
      </c>
      <c r="AI488" s="122">
        <v>60</v>
      </c>
      <c r="AJ488" s="123">
        <v>49644</v>
      </c>
      <c r="AK488" s="124">
        <v>54</v>
      </c>
      <c r="AL488" s="153">
        <v>1</v>
      </c>
      <c r="AM488" s="5">
        <v>207530.65493102657</v>
      </c>
      <c r="AN488" s="5">
        <v>3458.8442488504429</v>
      </c>
      <c r="AO488" s="5">
        <v>20753.065493102658</v>
      </c>
      <c r="AP488" s="5">
        <v>186777.58943792392</v>
      </c>
      <c r="AR488" s="62"/>
      <c r="AS488" s="2"/>
    </row>
    <row r="489" spans="31:45" x14ac:dyDescent="0.3">
      <c r="AE489" s="120" t="s">
        <v>2</v>
      </c>
      <c r="AF489" s="120" t="s">
        <v>28</v>
      </c>
      <c r="AG489" s="100">
        <v>49491</v>
      </c>
      <c r="AH489" s="121">
        <v>51288</v>
      </c>
      <c r="AI489" s="122">
        <v>60</v>
      </c>
      <c r="AJ489" s="123">
        <v>49675</v>
      </c>
      <c r="AK489" s="124">
        <v>53</v>
      </c>
      <c r="AL489" s="153">
        <v>1</v>
      </c>
      <c r="AM489" s="5">
        <v>207530.65493102657</v>
      </c>
      <c r="AN489" s="5">
        <v>3458.8442488504429</v>
      </c>
      <c r="AO489" s="5">
        <v>24211.909741953099</v>
      </c>
      <c r="AP489" s="5">
        <v>183318.74518907347</v>
      </c>
      <c r="AR489" s="62"/>
      <c r="AS489" s="2"/>
    </row>
    <row r="490" spans="31:45" x14ac:dyDescent="0.3">
      <c r="AE490" s="120" t="s">
        <v>2</v>
      </c>
      <c r="AF490" s="120" t="s">
        <v>28</v>
      </c>
      <c r="AG490" s="100">
        <v>49491</v>
      </c>
      <c r="AH490" s="121">
        <v>51288</v>
      </c>
      <c r="AI490" s="122">
        <v>60</v>
      </c>
      <c r="AJ490" s="123">
        <v>49706</v>
      </c>
      <c r="AK490" s="124">
        <v>52</v>
      </c>
      <c r="AL490" s="153">
        <v>1</v>
      </c>
      <c r="AM490" s="5">
        <v>207530.65493102657</v>
      </c>
      <c r="AN490" s="5">
        <v>3458.8442488504429</v>
      </c>
      <c r="AO490" s="5">
        <v>27670.753990803543</v>
      </c>
      <c r="AP490" s="5">
        <v>179859.90094022301</v>
      </c>
      <c r="AR490" s="62"/>
      <c r="AS490" s="2"/>
    </row>
    <row r="491" spans="31:45" x14ac:dyDescent="0.3">
      <c r="AE491" s="120" t="s">
        <v>2</v>
      </c>
      <c r="AF491" s="120" t="s">
        <v>28</v>
      </c>
      <c r="AG491" s="100">
        <v>49491</v>
      </c>
      <c r="AH491" s="121">
        <v>51288</v>
      </c>
      <c r="AI491" s="122">
        <v>60</v>
      </c>
      <c r="AJ491" s="123">
        <v>49735</v>
      </c>
      <c r="AK491" s="124">
        <v>51</v>
      </c>
      <c r="AL491" s="153">
        <v>1</v>
      </c>
      <c r="AM491" s="5">
        <v>207530.65493102657</v>
      </c>
      <c r="AN491" s="5">
        <v>3458.8442488504429</v>
      </c>
      <c r="AO491" s="5">
        <v>31129.598239653988</v>
      </c>
      <c r="AP491" s="5">
        <v>176401.05669137259</v>
      </c>
      <c r="AR491" s="62"/>
      <c r="AS491" s="2"/>
    </row>
    <row r="492" spans="31:45" x14ac:dyDescent="0.3">
      <c r="AE492" s="120" t="s">
        <v>2</v>
      </c>
      <c r="AF492" s="120" t="s">
        <v>28</v>
      </c>
      <c r="AG492" s="100">
        <v>49491</v>
      </c>
      <c r="AH492" s="121">
        <v>51288</v>
      </c>
      <c r="AI492" s="122">
        <v>60</v>
      </c>
      <c r="AJ492" s="123">
        <v>49766</v>
      </c>
      <c r="AK492" s="124">
        <v>50</v>
      </c>
      <c r="AL492" s="153">
        <v>1</v>
      </c>
      <c r="AM492" s="5">
        <v>207530.65493102657</v>
      </c>
      <c r="AN492" s="5">
        <v>3458.8442488504429</v>
      </c>
      <c r="AO492" s="5">
        <v>34588.442488504428</v>
      </c>
      <c r="AP492" s="5">
        <v>172942.21244252214</v>
      </c>
      <c r="AR492" s="62"/>
      <c r="AS492" s="2"/>
    </row>
    <row r="493" spans="31:45" x14ac:dyDescent="0.3">
      <c r="AE493" s="120" t="s">
        <v>2</v>
      </c>
      <c r="AF493" s="120" t="s">
        <v>28</v>
      </c>
      <c r="AG493" s="100">
        <v>49491</v>
      </c>
      <c r="AH493" s="121">
        <v>51288</v>
      </c>
      <c r="AI493" s="122">
        <v>60</v>
      </c>
      <c r="AJ493" s="123">
        <v>49796</v>
      </c>
      <c r="AK493" s="124">
        <v>49</v>
      </c>
      <c r="AL493" s="153">
        <v>1</v>
      </c>
      <c r="AM493" s="5">
        <v>207530.65493102657</v>
      </c>
      <c r="AN493" s="5">
        <v>3458.8442488504429</v>
      </c>
      <c r="AO493" s="5">
        <v>38047.286737354872</v>
      </c>
      <c r="AP493" s="5">
        <v>169483.36819367169</v>
      </c>
      <c r="AR493" s="62"/>
      <c r="AS493" s="2"/>
    </row>
    <row r="494" spans="31:45" x14ac:dyDescent="0.3">
      <c r="AE494" s="120" t="s">
        <v>2</v>
      </c>
      <c r="AF494" s="120" t="s">
        <v>28</v>
      </c>
      <c r="AG494" s="100">
        <v>49491</v>
      </c>
      <c r="AH494" s="121">
        <v>51288</v>
      </c>
      <c r="AI494" s="122">
        <v>60</v>
      </c>
      <c r="AJ494" s="123">
        <v>49827</v>
      </c>
      <c r="AK494" s="124">
        <v>48</v>
      </c>
      <c r="AL494" s="153">
        <v>1</v>
      </c>
      <c r="AM494" s="5">
        <v>207530.65493102657</v>
      </c>
      <c r="AN494" s="5">
        <v>3458.8442488504429</v>
      </c>
      <c r="AO494" s="5">
        <v>41506.130986205317</v>
      </c>
      <c r="AP494" s="5">
        <v>166024.52394482127</v>
      </c>
      <c r="AR494" s="62"/>
      <c r="AS494" s="2"/>
    </row>
    <row r="495" spans="31:45" x14ac:dyDescent="0.3">
      <c r="AE495" s="120" t="s">
        <v>2</v>
      </c>
      <c r="AF495" s="120" t="s">
        <v>28</v>
      </c>
      <c r="AG495" s="100">
        <v>49491</v>
      </c>
      <c r="AH495" s="121">
        <v>51288</v>
      </c>
      <c r="AI495" s="122">
        <v>60</v>
      </c>
      <c r="AJ495" s="123">
        <v>49857</v>
      </c>
      <c r="AK495" s="124">
        <v>47</v>
      </c>
      <c r="AL495" s="153">
        <v>1</v>
      </c>
      <c r="AM495" s="5">
        <v>207530.65493102657</v>
      </c>
      <c r="AN495" s="5">
        <v>3458.8442488504429</v>
      </c>
      <c r="AO495" s="5">
        <v>44964.975235055761</v>
      </c>
      <c r="AP495" s="5">
        <v>162565.67969597082</v>
      </c>
      <c r="AR495" s="62"/>
      <c r="AS495" s="2"/>
    </row>
    <row r="496" spans="31:45" x14ac:dyDescent="0.3">
      <c r="AE496" s="120" t="s">
        <v>2</v>
      </c>
      <c r="AF496" s="120" t="s">
        <v>28</v>
      </c>
      <c r="AG496" s="100">
        <v>49491</v>
      </c>
      <c r="AH496" s="121">
        <v>51288</v>
      </c>
      <c r="AI496" s="122">
        <v>60</v>
      </c>
      <c r="AJ496" s="123">
        <v>49888</v>
      </c>
      <c r="AK496" s="124">
        <v>46</v>
      </c>
      <c r="AL496" s="153">
        <v>1</v>
      </c>
      <c r="AM496" s="5">
        <v>207530.65493102657</v>
      </c>
      <c r="AN496" s="5">
        <v>3458.8442488504429</v>
      </c>
      <c r="AO496" s="5">
        <v>48423.819483906198</v>
      </c>
      <c r="AP496" s="5">
        <v>159106.83544712036</v>
      </c>
      <c r="AR496" s="62"/>
      <c r="AS496" s="2"/>
    </row>
    <row r="497" spans="31:45" x14ac:dyDescent="0.3">
      <c r="AE497" s="120" t="s">
        <v>2</v>
      </c>
      <c r="AF497" s="120" t="s">
        <v>28</v>
      </c>
      <c r="AG497" s="100">
        <v>49491</v>
      </c>
      <c r="AH497" s="121">
        <v>51288</v>
      </c>
      <c r="AI497" s="122">
        <v>60</v>
      </c>
      <c r="AJ497" s="123">
        <v>49919</v>
      </c>
      <c r="AK497" s="124">
        <v>45</v>
      </c>
      <c r="AL497" s="153">
        <v>1</v>
      </c>
      <c r="AM497" s="5">
        <v>207530.65493102657</v>
      </c>
      <c r="AN497" s="5">
        <v>3458.8442488504429</v>
      </c>
      <c r="AO497" s="5">
        <v>51882.663732756642</v>
      </c>
      <c r="AP497" s="5">
        <v>155647.99119826994</v>
      </c>
      <c r="AR497" s="62"/>
      <c r="AS497" s="2"/>
    </row>
    <row r="498" spans="31:45" x14ac:dyDescent="0.3">
      <c r="AE498" s="120" t="s">
        <v>2</v>
      </c>
      <c r="AF498" s="120" t="s">
        <v>28</v>
      </c>
      <c r="AG498" s="100">
        <v>49491</v>
      </c>
      <c r="AH498" s="121">
        <v>51288</v>
      </c>
      <c r="AI498" s="122">
        <v>60</v>
      </c>
      <c r="AJ498" s="123">
        <v>49949</v>
      </c>
      <c r="AK498" s="124">
        <v>44</v>
      </c>
      <c r="AL498" s="153">
        <v>1</v>
      </c>
      <c r="AM498" s="5">
        <v>207530.65493102657</v>
      </c>
      <c r="AN498" s="5">
        <v>3458.8442488504429</v>
      </c>
      <c r="AO498" s="5">
        <v>55341.507981607087</v>
      </c>
      <c r="AP498" s="5">
        <v>152189.14694941949</v>
      </c>
      <c r="AR498" s="62"/>
      <c r="AS498" s="2"/>
    </row>
    <row r="499" spans="31:45" x14ac:dyDescent="0.3">
      <c r="AE499" s="120" t="s">
        <v>2</v>
      </c>
      <c r="AF499" s="120" t="s">
        <v>28</v>
      </c>
      <c r="AG499" s="100">
        <v>49491</v>
      </c>
      <c r="AH499" s="121">
        <v>51288</v>
      </c>
      <c r="AI499" s="122">
        <v>60</v>
      </c>
      <c r="AJ499" s="123">
        <v>49980</v>
      </c>
      <c r="AK499" s="124">
        <v>43</v>
      </c>
      <c r="AL499" s="153">
        <v>1</v>
      </c>
      <c r="AM499" s="5">
        <v>207530.65493102657</v>
      </c>
      <c r="AN499" s="5">
        <v>3458.8442488504429</v>
      </c>
      <c r="AO499" s="5">
        <v>58800.352230457531</v>
      </c>
      <c r="AP499" s="5">
        <v>148730.30270056904</v>
      </c>
      <c r="AR499" s="62"/>
      <c r="AS499" s="2"/>
    </row>
    <row r="500" spans="31:45" x14ac:dyDescent="0.3">
      <c r="AE500" s="120" t="s">
        <v>2</v>
      </c>
      <c r="AF500" s="120" t="s">
        <v>28</v>
      </c>
      <c r="AG500" s="100">
        <v>49491</v>
      </c>
      <c r="AH500" s="121">
        <v>51288</v>
      </c>
      <c r="AI500" s="122">
        <v>60</v>
      </c>
      <c r="AJ500" s="123">
        <v>50010</v>
      </c>
      <c r="AK500" s="124">
        <v>42</v>
      </c>
      <c r="AL500" s="153">
        <v>1</v>
      </c>
      <c r="AM500" s="5">
        <v>207530.65493102657</v>
      </c>
      <c r="AN500" s="5">
        <v>3458.8442488504429</v>
      </c>
      <c r="AO500" s="5">
        <v>62259.196479307975</v>
      </c>
      <c r="AP500" s="5">
        <v>145271.45845171859</v>
      </c>
      <c r="AR500" s="62"/>
      <c r="AS500" s="2"/>
    </row>
    <row r="501" spans="31:45" x14ac:dyDescent="0.3">
      <c r="AE501" s="120" t="s">
        <v>2</v>
      </c>
      <c r="AF501" s="120" t="s">
        <v>28</v>
      </c>
      <c r="AG501" s="100">
        <v>49491</v>
      </c>
      <c r="AH501" s="121">
        <v>51288</v>
      </c>
      <c r="AI501" s="122">
        <v>60</v>
      </c>
      <c r="AJ501" s="123">
        <v>50041</v>
      </c>
      <c r="AK501" s="124">
        <v>41</v>
      </c>
      <c r="AL501" s="153">
        <v>1</v>
      </c>
      <c r="AM501" s="5">
        <v>207530.65493102657</v>
      </c>
      <c r="AN501" s="5">
        <v>3458.8442488504429</v>
      </c>
      <c r="AO501" s="5">
        <v>65718.040728158419</v>
      </c>
      <c r="AP501" s="5">
        <v>141812.61420286814</v>
      </c>
      <c r="AR501" s="62"/>
      <c r="AS501" s="2"/>
    </row>
    <row r="502" spans="31:45" x14ac:dyDescent="0.3">
      <c r="AE502" s="120" t="s">
        <v>2</v>
      </c>
      <c r="AF502" s="120" t="s">
        <v>28</v>
      </c>
      <c r="AG502" s="100">
        <v>49491</v>
      </c>
      <c r="AH502" s="121">
        <v>51288</v>
      </c>
      <c r="AI502" s="122">
        <v>60</v>
      </c>
      <c r="AJ502" s="123">
        <v>50072</v>
      </c>
      <c r="AK502" s="124">
        <v>40</v>
      </c>
      <c r="AL502" s="153">
        <v>1</v>
      </c>
      <c r="AM502" s="5">
        <v>207530.65493102657</v>
      </c>
      <c r="AN502" s="5">
        <v>3458.8442488504429</v>
      </c>
      <c r="AO502" s="5">
        <v>69176.884977008856</v>
      </c>
      <c r="AP502" s="5">
        <v>138353.76995401771</v>
      </c>
      <c r="AR502" s="62"/>
      <c r="AS502" s="2"/>
    </row>
    <row r="503" spans="31:45" x14ac:dyDescent="0.3">
      <c r="AE503" s="120" t="s">
        <v>2</v>
      </c>
      <c r="AF503" s="120" t="s">
        <v>28</v>
      </c>
      <c r="AG503" s="100">
        <v>49491</v>
      </c>
      <c r="AH503" s="121">
        <v>51288</v>
      </c>
      <c r="AI503" s="122">
        <v>60</v>
      </c>
      <c r="AJ503" s="123">
        <v>50100</v>
      </c>
      <c r="AK503" s="124">
        <v>39</v>
      </c>
      <c r="AL503" s="153">
        <v>1</v>
      </c>
      <c r="AM503" s="5">
        <v>207530.65493102657</v>
      </c>
      <c r="AN503" s="5">
        <v>3458.8442488504429</v>
      </c>
      <c r="AO503" s="5">
        <v>72635.729225859308</v>
      </c>
      <c r="AP503" s="5">
        <v>134894.92570516726</v>
      </c>
      <c r="AR503" s="62"/>
      <c r="AS503" s="2"/>
    </row>
    <row r="504" spans="31:45" x14ac:dyDescent="0.3">
      <c r="AE504" s="120" t="s">
        <v>2</v>
      </c>
      <c r="AF504" s="120" t="s">
        <v>28</v>
      </c>
      <c r="AG504" s="100">
        <v>49491</v>
      </c>
      <c r="AH504" s="121">
        <v>51288</v>
      </c>
      <c r="AI504" s="122">
        <v>60</v>
      </c>
      <c r="AJ504" s="123">
        <v>50131</v>
      </c>
      <c r="AK504" s="124">
        <v>38</v>
      </c>
      <c r="AL504" s="153">
        <v>1</v>
      </c>
      <c r="AM504" s="5">
        <v>207530.65493102657</v>
      </c>
      <c r="AN504" s="5">
        <v>3458.8442488504429</v>
      </c>
      <c r="AO504" s="5">
        <v>76094.573474709745</v>
      </c>
      <c r="AP504" s="5">
        <v>131436.08145631681</v>
      </c>
      <c r="AR504" s="62"/>
      <c r="AS504" s="2"/>
    </row>
    <row r="505" spans="31:45" x14ac:dyDescent="0.3">
      <c r="AE505" s="120" t="s">
        <v>2</v>
      </c>
      <c r="AF505" s="120" t="s">
        <v>28</v>
      </c>
      <c r="AG505" s="100">
        <v>49491</v>
      </c>
      <c r="AH505" s="121">
        <v>51288</v>
      </c>
      <c r="AI505" s="122">
        <v>60</v>
      </c>
      <c r="AJ505" s="123">
        <v>50161</v>
      </c>
      <c r="AK505" s="124">
        <v>37</v>
      </c>
      <c r="AL505" s="153">
        <v>1</v>
      </c>
      <c r="AM505" s="5">
        <v>207530.65493102657</v>
      </c>
      <c r="AN505" s="5">
        <v>3458.8442488504429</v>
      </c>
      <c r="AO505" s="5">
        <v>79553.417723560182</v>
      </c>
      <c r="AP505" s="5">
        <v>127977.23720746639</v>
      </c>
      <c r="AR505" s="62"/>
      <c r="AS505" s="2"/>
    </row>
    <row r="506" spans="31:45" x14ac:dyDescent="0.3">
      <c r="AE506" s="120" t="s">
        <v>2</v>
      </c>
      <c r="AF506" s="120" t="s">
        <v>28</v>
      </c>
      <c r="AG506" s="100">
        <v>49491</v>
      </c>
      <c r="AH506" s="121">
        <v>51288</v>
      </c>
      <c r="AI506" s="122">
        <v>60</v>
      </c>
      <c r="AJ506" s="123">
        <v>50192</v>
      </c>
      <c r="AK506" s="124">
        <v>36</v>
      </c>
      <c r="AL506" s="153">
        <v>1</v>
      </c>
      <c r="AM506" s="5">
        <v>207530.65493102657</v>
      </c>
      <c r="AN506" s="5">
        <v>3458.8442488504429</v>
      </c>
      <c r="AO506" s="5">
        <v>83012.261972410633</v>
      </c>
      <c r="AP506" s="5">
        <v>124518.39295861594</v>
      </c>
      <c r="AR506" s="62"/>
      <c r="AS506" s="2"/>
    </row>
    <row r="507" spans="31:45" x14ac:dyDescent="0.3">
      <c r="AE507" s="120" t="s">
        <v>2</v>
      </c>
      <c r="AF507" s="120" t="s">
        <v>28</v>
      </c>
      <c r="AG507" s="100">
        <v>49491</v>
      </c>
      <c r="AH507" s="121">
        <v>51288</v>
      </c>
      <c r="AI507" s="122">
        <v>60</v>
      </c>
      <c r="AJ507" s="123">
        <v>50222</v>
      </c>
      <c r="AK507" s="124">
        <v>35</v>
      </c>
      <c r="AL507" s="153">
        <v>1</v>
      </c>
      <c r="AM507" s="5">
        <v>207530.65493102657</v>
      </c>
      <c r="AN507" s="5">
        <v>3458.8442488504429</v>
      </c>
      <c r="AO507" s="5">
        <v>86471.10622126107</v>
      </c>
      <c r="AP507" s="5">
        <v>121059.5487097655</v>
      </c>
      <c r="AR507" s="62"/>
      <c r="AS507" s="2"/>
    </row>
    <row r="508" spans="31:45" x14ac:dyDescent="0.3">
      <c r="AE508" s="120" t="s">
        <v>2</v>
      </c>
      <c r="AF508" s="120" t="s">
        <v>28</v>
      </c>
      <c r="AG508" s="100">
        <v>49491</v>
      </c>
      <c r="AH508" s="121">
        <v>51288</v>
      </c>
      <c r="AI508" s="122">
        <v>60</v>
      </c>
      <c r="AJ508" s="123">
        <v>50253</v>
      </c>
      <c r="AK508" s="124">
        <v>34</v>
      </c>
      <c r="AL508" s="153">
        <v>1</v>
      </c>
      <c r="AM508" s="5">
        <v>207530.65493102657</v>
      </c>
      <c r="AN508" s="5">
        <v>3458.8442488504429</v>
      </c>
      <c r="AO508" s="5">
        <v>89929.950470111522</v>
      </c>
      <c r="AP508" s="5">
        <v>117600.70446091505</v>
      </c>
      <c r="AR508" s="62"/>
      <c r="AS508" s="2"/>
    </row>
    <row r="509" spans="31:45" x14ac:dyDescent="0.3">
      <c r="AE509" s="120" t="s">
        <v>2</v>
      </c>
      <c r="AF509" s="120" t="s">
        <v>28</v>
      </c>
      <c r="AG509" s="100">
        <v>49491</v>
      </c>
      <c r="AH509" s="121">
        <v>51288</v>
      </c>
      <c r="AI509" s="122">
        <v>60</v>
      </c>
      <c r="AJ509" s="123">
        <v>50284</v>
      </c>
      <c r="AK509" s="124">
        <v>33</v>
      </c>
      <c r="AL509" s="153">
        <v>1</v>
      </c>
      <c r="AM509" s="5">
        <v>207530.65493102657</v>
      </c>
      <c r="AN509" s="5">
        <v>3458.8442488504429</v>
      </c>
      <c r="AO509" s="5">
        <v>93388.794718961959</v>
      </c>
      <c r="AP509" s="5">
        <v>114141.86021206461</v>
      </c>
      <c r="AR509" s="62"/>
      <c r="AS509" s="2"/>
    </row>
    <row r="510" spans="31:45" x14ac:dyDescent="0.3">
      <c r="AE510" s="120" t="s">
        <v>2</v>
      </c>
      <c r="AF510" s="120" t="s">
        <v>28</v>
      </c>
      <c r="AG510" s="100">
        <v>49491</v>
      </c>
      <c r="AH510" s="121">
        <v>51288</v>
      </c>
      <c r="AI510" s="122">
        <v>60</v>
      </c>
      <c r="AJ510" s="123">
        <v>50314</v>
      </c>
      <c r="AK510" s="124">
        <v>32</v>
      </c>
      <c r="AL510" s="153">
        <v>1</v>
      </c>
      <c r="AM510" s="5">
        <v>207530.65493102657</v>
      </c>
      <c r="AN510" s="5">
        <v>3458.8442488504429</v>
      </c>
      <c r="AO510" s="5">
        <v>96847.638967812396</v>
      </c>
      <c r="AP510" s="5">
        <v>110683.01596321417</v>
      </c>
      <c r="AR510" s="62"/>
      <c r="AS510" s="2"/>
    </row>
    <row r="511" spans="31:45" x14ac:dyDescent="0.3">
      <c r="AE511" s="120" t="s">
        <v>2</v>
      </c>
      <c r="AF511" s="120" t="s">
        <v>28</v>
      </c>
      <c r="AG511" s="100">
        <v>49491</v>
      </c>
      <c r="AH511" s="121">
        <v>51288</v>
      </c>
      <c r="AI511" s="122">
        <v>60</v>
      </c>
      <c r="AJ511" s="123">
        <v>50345</v>
      </c>
      <c r="AK511" s="124">
        <v>31</v>
      </c>
      <c r="AL511" s="153">
        <v>1</v>
      </c>
      <c r="AM511" s="5">
        <v>207530.65493102657</v>
      </c>
      <c r="AN511" s="5">
        <v>3458.8442488504429</v>
      </c>
      <c r="AO511" s="5">
        <v>100306.48321666285</v>
      </c>
      <c r="AP511" s="5">
        <v>107224.17171436372</v>
      </c>
      <c r="AR511" s="62"/>
      <c r="AS511" s="2"/>
    </row>
    <row r="512" spans="31:45" x14ac:dyDescent="0.3">
      <c r="AE512" s="120" t="s">
        <v>2</v>
      </c>
      <c r="AF512" s="120" t="s">
        <v>28</v>
      </c>
      <c r="AG512" s="100">
        <v>49491</v>
      </c>
      <c r="AH512" s="121">
        <v>51288</v>
      </c>
      <c r="AI512" s="122">
        <v>60</v>
      </c>
      <c r="AJ512" s="123">
        <v>50375</v>
      </c>
      <c r="AK512" s="124">
        <v>30</v>
      </c>
      <c r="AL512" s="153">
        <v>1</v>
      </c>
      <c r="AM512" s="5">
        <v>207530.65493102657</v>
      </c>
      <c r="AN512" s="5">
        <v>3458.8442488504429</v>
      </c>
      <c r="AO512" s="5">
        <v>103765.32746551328</v>
      </c>
      <c r="AP512" s="5">
        <v>103765.32746551328</v>
      </c>
      <c r="AR512" s="62"/>
      <c r="AS512" s="2"/>
    </row>
    <row r="513" spans="31:45" x14ac:dyDescent="0.3">
      <c r="AE513" s="120" t="s">
        <v>2</v>
      </c>
      <c r="AF513" s="120" t="s">
        <v>28</v>
      </c>
      <c r="AG513" s="100">
        <v>49491</v>
      </c>
      <c r="AH513" s="121">
        <v>51288</v>
      </c>
      <c r="AI513" s="122">
        <v>60</v>
      </c>
      <c r="AJ513" s="123">
        <v>50406</v>
      </c>
      <c r="AK513" s="124">
        <v>29</v>
      </c>
      <c r="AL513" s="153">
        <v>1</v>
      </c>
      <c r="AM513" s="5">
        <v>207530.65493102657</v>
      </c>
      <c r="AN513" s="5">
        <v>3458.8442488504429</v>
      </c>
      <c r="AO513" s="5">
        <v>107224.17171436374</v>
      </c>
      <c r="AP513" s="5">
        <v>100306.48321666283</v>
      </c>
      <c r="AR513" s="62"/>
      <c r="AS513" s="2"/>
    </row>
    <row r="514" spans="31:45" x14ac:dyDescent="0.3">
      <c r="AE514" s="120" t="s">
        <v>2</v>
      </c>
      <c r="AF514" s="120" t="s">
        <v>28</v>
      </c>
      <c r="AG514" s="100">
        <v>49491</v>
      </c>
      <c r="AH514" s="121">
        <v>51288</v>
      </c>
      <c r="AI514" s="122">
        <v>60</v>
      </c>
      <c r="AJ514" s="123">
        <v>50437</v>
      </c>
      <c r="AK514" s="124">
        <v>28</v>
      </c>
      <c r="AL514" s="153">
        <v>1</v>
      </c>
      <c r="AM514" s="5">
        <v>207530.65493102657</v>
      </c>
      <c r="AN514" s="5">
        <v>3458.8442488504429</v>
      </c>
      <c r="AO514" s="5">
        <v>110683.01596321417</v>
      </c>
      <c r="AP514" s="5">
        <v>96847.638967812396</v>
      </c>
      <c r="AR514" s="62"/>
      <c r="AS514" s="2"/>
    </row>
    <row r="515" spans="31:45" x14ac:dyDescent="0.3">
      <c r="AE515" s="120" t="s">
        <v>2</v>
      </c>
      <c r="AF515" s="120" t="s">
        <v>28</v>
      </c>
      <c r="AG515" s="100">
        <v>49491</v>
      </c>
      <c r="AH515" s="121">
        <v>51288</v>
      </c>
      <c r="AI515" s="122">
        <v>60</v>
      </c>
      <c r="AJ515" s="123">
        <v>50465</v>
      </c>
      <c r="AK515" s="124">
        <v>27</v>
      </c>
      <c r="AL515" s="153">
        <v>1</v>
      </c>
      <c r="AM515" s="5">
        <v>207530.65493102657</v>
      </c>
      <c r="AN515" s="5">
        <v>3458.8442488504429</v>
      </c>
      <c r="AO515" s="5">
        <v>114141.86021206461</v>
      </c>
      <c r="AP515" s="5">
        <v>93388.794718961959</v>
      </c>
      <c r="AR515" s="62"/>
      <c r="AS515" s="2"/>
    </row>
    <row r="516" spans="31:45" x14ac:dyDescent="0.3">
      <c r="AE516" s="120" t="s">
        <v>2</v>
      </c>
      <c r="AF516" s="120" t="s">
        <v>28</v>
      </c>
      <c r="AG516" s="100">
        <v>49491</v>
      </c>
      <c r="AH516" s="121">
        <v>51288</v>
      </c>
      <c r="AI516" s="122">
        <v>60</v>
      </c>
      <c r="AJ516" s="123">
        <v>50496</v>
      </c>
      <c r="AK516" s="124">
        <v>26</v>
      </c>
      <c r="AL516" s="153">
        <v>1</v>
      </c>
      <c r="AM516" s="5">
        <v>207530.65493102657</v>
      </c>
      <c r="AN516" s="5">
        <v>3458.8442488504429</v>
      </c>
      <c r="AO516" s="5">
        <v>117600.70446091506</v>
      </c>
      <c r="AP516" s="5">
        <v>89929.950470111507</v>
      </c>
      <c r="AR516" s="62"/>
      <c r="AS516" s="2"/>
    </row>
    <row r="517" spans="31:45" x14ac:dyDescent="0.3">
      <c r="AE517" s="120" t="s">
        <v>2</v>
      </c>
      <c r="AF517" s="120" t="s">
        <v>28</v>
      </c>
      <c r="AG517" s="100">
        <v>49491</v>
      </c>
      <c r="AH517" s="121">
        <v>51288</v>
      </c>
      <c r="AI517" s="122">
        <v>60</v>
      </c>
      <c r="AJ517" s="123">
        <v>50526</v>
      </c>
      <c r="AK517" s="124">
        <v>25</v>
      </c>
      <c r="AL517" s="153">
        <v>1</v>
      </c>
      <c r="AM517" s="5">
        <v>207530.65493102657</v>
      </c>
      <c r="AN517" s="5">
        <v>3458.8442488504429</v>
      </c>
      <c r="AO517" s="5">
        <v>121059.5487097655</v>
      </c>
      <c r="AP517" s="5">
        <v>86471.10622126107</v>
      </c>
      <c r="AR517" s="62"/>
      <c r="AS517" s="2"/>
    </row>
    <row r="518" spans="31:45" x14ac:dyDescent="0.3">
      <c r="AE518" s="120" t="s">
        <v>2</v>
      </c>
      <c r="AF518" s="120" t="s">
        <v>28</v>
      </c>
      <c r="AG518" s="100">
        <v>49491</v>
      </c>
      <c r="AH518" s="121">
        <v>51288</v>
      </c>
      <c r="AI518" s="122">
        <v>60</v>
      </c>
      <c r="AJ518" s="123">
        <v>50557</v>
      </c>
      <c r="AK518" s="124">
        <v>24</v>
      </c>
      <c r="AL518" s="153">
        <v>1</v>
      </c>
      <c r="AM518" s="5">
        <v>207530.65493102657</v>
      </c>
      <c r="AN518" s="5">
        <v>3458.8442488504429</v>
      </c>
      <c r="AO518" s="5">
        <v>124518.39295861595</v>
      </c>
      <c r="AP518" s="5">
        <v>83012.261972410619</v>
      </c>
      <c r="AR518" s="62"/>
      <c r="AS518" s="2"/>
    </row>
    <row r="519" spans="31:45" x14ac:dyDescent="0.3">
      <c r="AE519" s="120" t="s">
        <v>2</v>
      </c>
      <c r="AF519" s="120" t="s">
        <v>28</v>
      </c>
      <c r="AG519" s="100">
        <v>49491</v>
      </c>
      <c r="AH519" s="121">
        <v>51288</v>
      </c>
      <c r="AI519" s="122">
        <v>60</v>
      </c>
      <c r="AJ519" s="123">
        <v>50587</v>
      </c>
      <c r="AK519" s="124">
        <v>23</v>
      </c>
      <c r="AL519" s="153">
        <v>1</v>
      </c>
      <c r="AM519" s="5">
        <v>207530.65493102657</v>
      </c>
      <c r="AN519" s="5">
        <v>3458.8442488504429</v>
      </c>
      <c r="AO519" s="5">
        <v>127977.23720746639</v>
      </c>
      <c r="AP519" s="5">
        <v>79553.417723560182</v>
      </c>
      <c r="AR519" s="62"/>
      <c r="AS519" s="2"/>
    </row>
    <row r="520" spans="31:45" x14ac:dyDescent="0.3">
      <c r="AE520" s="120" t="s">
        <v>2</v>
      </c>
      <c r="AF520" s="120" t="s">
        <v>28</v>
      </c>
      <c r="AG520" s="100">
        <v>49491</v>
      </c>
      <c r="AH520" s="121">
        <v>51288</v>
      </c>
      <c r="AI520" s="122">
        <v>60</v>
      </c>
      <c r="AJ520" s="123">
        <v>50618</v>
      </c>
      <c r="AK520" s="124">
        <v>22</v>
      </c>
      <c r="AL520" s="153">
        <v>1</v>
      </c>
      <c r="AM520" s="5">
        <v>207530.65493102657</v>
      </c>
      <c r="AN520" s="5">
        <v>3458.8442488504429</v>
      </c>
      <c r="AO520" s="5">
        <v>131436.08145631684</v>
      </c>
      <c r="AP520" s="5">
        <v>76094.57347470973</v>
      </c>
      <c r="AR520" s="62"/>
      <c r="AS520" s="2"/>
    </row>
    <row r="521" spans="31:45" x14ac:dyDescent="0.3">
      <c r="AE521" s="120" t="s">
        <v>2</v>
      </c>
      <c r="AF521" s="120" t="s">
        <v>28</v>
      </c>
      <c r="AG521" s="100">
        <v>49491</v>
      </c>
      <c r="AH521" s="121">
        <v>51288</v>
      </c>
      <c r="AI521" s="122">
        <v>60</v>
      </c>
      <c r="AJ521" s="123">
        <v>50649</v>
      </c>
      <c r="AK521" s="124">
        <v>21</v>
      </c>
      <c r="AL521" s="153">
        <v>1</v>
      </c>
      <c r="AM521" s="5">
        <v>207530.65493102657</v>
      </c>
      <c r="AN521" s="5">
        <v>3458.8442488504429</v>
      </c>
      <c r="AO521" s="5">
        <v>134894.92570516726</v>
      </c>
      <c r="AP521" s="5">
        <v>72635.729225859308</v>
      </c>
      <c r="AR521" s="62"/>
      <c r="AS521" s="2"/>
    </row>
    <row r="522" spans="31:45" x14ac:dyDescent="0.3">
      <c r="AE522" s="120" t="s">
        <v>2</v>
      </c>
      <c r="AF522" s="120" t="s">
        <v>28</v>
      </c>
      <c r="AG522" s="100">
        <v>49491</v>
      </c>
      <c r="AH522" s="121">
        <v>51288</v>
      </c>
      <c r="AI522" s="122">
        <v>60</v>
      </c>
      <c r="AJ522" s="123">
        <v>50679</v>
      </c>
      <c r="AK522" s="124">
        <v>20</v>
      </c>
      <c r="AL522" s="153">
        <v>1</v>
      </c>
      <c r="AM522" s="5">
        <v>207530.65493102657</v>
      </c>
      <c r="AN522" s="5">
        <v>3458.8442488504429</v>
      </c>
      <c r="AO522" s="5">
        <v>138353.76995401771</v>
      </c>
      <c r="AP522" s="5">
        <v>69176.884977008856</v>
      </c>
      <c r="AR522" s="62"/>
      <c r="AS522" s="2"/>
    </row>
    <row r="523" spans="31:45" x14ac:dyDescent="0.3">
      <c r="AE523" s="120" t="s">
        <v>2</v>
      </c>
      <c r="AF523" s="120" t="s">
        <v>28</v>
      </c>
      <c r="AG523" s="100">
        <v>49491</v>
      </c>
      <c r="AH523" s="121">
        <v>51288</v>
      </c>
      <c r="AI523" s="122">
        <v>60</v>
      </c>
      <c r="AJ523" s="123">
        <v>50710</v>
      </c>
      <c r="AK523" s="124">
        <v>19</v>
      </c>
      <c r="AL523" s="153">
        <v>1</v>
      </c>
      <c r="AM523" s="5">
        <v>207530.65493102657</v>
      </c>
      <c r="AN523" s="5">
        <v>3458.8442488504429</v>
      </c>
      <c r="AO523" s="5">
        <v>141812.61420286816</v>
      </c>
      <c r="AP523" s="5">
        <v>65718.040728158405</v>
      </c>
      <c r="AR523" s="62"/>
      <c r="AS523" s="2"/>
    </row>
    <row r="524" spans="31:45" x14ac:dyDescent="0.3">
      <c r="AE524" s="120" t="s">
        <v>2</v>
      </c>
      <c r="AF524" s="120" t="s">
        <v>28</v>
      </c>
      <c r="AG524" s="100">
        <v>49491</v>
      </c>
      <c r="AH524" s="121">
        <v>51288</v>
      </c>
      <c r="AI524" s="122">
        <v>60</v>
      </c>
      <c r="AJ524" s="123">
        <v>50740</v>
      </c>
      <c r="AK524" s="124">
        <v>18</v>
      </c>
      <c r="AL524" s="153">
        <v>1</v>
      </c>
      <c r="AM524" s="5">
        <v>207530.65493102657</v>
      </c>
      <c r="AN524" s="5">
        <v>3458.8442488504429</v>
      </c>
      <c r="AO524" s="5">
        <v>145271.45845171862</v>
      </c>
      <c r="AP524" s="5">
        <v>62259.196479307953</v>
      </c>
      <c r="AR524" s="62"/>
      <c r="AS524" s="2"/>
    </row>
    <row r="525" spans="31:45" x14ac:dyDescent="0.3">
      <c r="AE525" s="120" t="s">
        <v>2</v>
      </c>
      <c r="AF525" s="120" t="s">
        <v>28</v>
      </c>
      <c r="AG525" s="100">
        <v>49491</v>
      </c>
      <c r="AH525" s="121">
        <v>51288</v>
      </c>
      <c r="AI525" s="122">
        <v>60</v>
      </c>
      <c r="AJ525" s="123">
        <v>50771</v>
      </c>
      <c r="AK525" s="124">
        <v>17</v>
      </c>
      <c r="AL525" s="153">
        <v>1</v>
      </c>
      <c r="AM525" s="5">
        <v>207530.65493102657</v>
      </c>
      <c r="AN525" s="5">
        <v>3458.8442488504429</v>
      </c>
      <c r="AO525" s="5">
        <v>148730.30270056904</v>
      </c>
      <c r="AP525" s="5">
        <v>58800.352230457531</v>
      </c>
      <c r="AR525" s="62"/>
      <c r="AS525" s="2"/>
    </row>
    <row r="526" spans="31:45" x14ac:dyDescent="0.3">
      <c r="AE526" s="120" t="s">
        <v>2</v>
      </c>
      <c r="AF526" s="120" t="s">
        <v>28</v>
      </c>
      <c r="AG526" s="100">
        <v>49491</v>
      </c>
      <c r="AH526" s="121">
        <v>51288</v>
      </c>
      <c r="AI526" s="122">
        <v>60</v>
      </c>
      <c r="AJ526" s="123">
        <v>50802</v>
      </c>
      <c r="AK526" s="124">
        <v>16</v>
      </c>
      <c r="AL526" s="153">
        <v>1</v>
      </c>
      <c r="AM526" s="5">
        <v>207530.65493102657</v>
      </c>
      <c r="AN526" s="5">
        <v>3458.8442488504429</v>
      </c>
      <c r="AO526" s="5">
        <v>152189.14694941949</v>
      </c>
      <c r="AP526" s="5">
        <v>55341.507981607079</v>
      </c>
      <c r="AR526" s="62"/>
      <c r="AS526" s="2"/>
    </row>
    <row r="527" spans="31:45" x14ac:dyDescent="0.3">
      <c r="AE527" s="120" t="s">
        <v>2</v>
      </c>
      <c r="AF527" s="120" t="s">
        <v>28</v>
      </c>
      <c r="AG527" s="100">
        <v>49491</v>
      </c>
      <c r="AH527" s="121">
        <v>51288</v>
      </c>
      <c r="AI527" s="122">
        <v>60</v>
      </c>
      <c r="AJ527" s="123">
        <v>50830</v>
      </c>
      <c r="AK527" s="124">
        <v>15</v>
      </c>
      <c r="AL527" s="153">
        <v>1</v>
      </c>
      <c r="AM527" s="5">
        <v>207530.65493102657</v>
      </c>
      <c r="AN527" s="5">
        <v>3458.8442488504429</v>
      </c>
      <c r="AO527" s="5">
        <v>155647.99119826994</v>
      </c>
      <c r="AP527" s="5">
        <v>51882.663732756628</v>
      </c>
      <c r="AR527" s="62"/>
      <c r="AS527" s="2"/>
    </row>
    <row r="528" spans="31:45" x14ac:dyDescent="0.3">
      <c r="AE528" s="120" t="s">
        <v>2</v>
      </c>
      <c r="AF528" s="120" t="s">
        <v>28</v>
      </c>
      <c r="AG528" s="100">
        <v>49491</v>
      </c>
      <c r="AH528" s="121">
        <v>51288</v>
      </c>
      <c r="AI528" s="122">
        <v>60</v>
      </c>
      <c r="AJ528" s="123">
        <v>50861</v>
      </c>
      <c r="AK528" s="124">
        <v>14</v>
      </c>
      <c r="AL528" s="153">
        <v>1</v>
      </c>
      <c r="AM528" s="5">
        <v>207530.65493102657</v>
      </c>
      <c r="AN528" s="5">
        <v>3458.8442488504429</v>
      </c>
      <c r="AO528" s="5">
        <v>159106.83544712036</v>
      </c>
      <c r="AP528" s="5">
        <v>48423.819483906205</v>
      </c>
      <c r="AR528" s="62"/>
      <c r="AS528" s="2"/>
    </row>
    <row r="529" spans="31:45" x14ac:dyDescent="0.3">
      <c r="AE529" s="120" t="s">
        <v>2</v>
      </c>
      <c r="AF529" s="120" t="s">
        <v>28</v>
      </c>
      <c r="AG529" s="100">
        <v>49491</v>
      </c>
      <c r="AH529" s="121">
        <v>51288</v>
      </c>
      <c r="AI529" s="122">
        <v>60</v>
      </c>
      <c r="AJ529" s="123">
        <v>50891</v>
      </c>
      <c r="AK529" s="124">
        <v>13</v>
      </c>
      <c r="AL529" s="153">
        <v>1</v>
      </c>
      <c r="AM529" s="5">
        <v>207530.65493102657</v>
      </c>
      <c r="AN529" s="5">
        <v>3458.8442488504429</v>
      </c>
      <c r="AO529" s="5">
        <v>162565.67969597082</v>
      </c>
      <c r="AP529" s="5">
        <v>44964.975235055754</v>
      </c>
      <c r="AR529" s="62"/>
      <c r="AS529" s="2"/>
    </row>
    <row r="530" spans="31:45" x14ac:dyDescent="0.3">
      <c r="AE530" s="120" t="s">
        <v>2</v>
      </c>
      <c r="AF530" s="120" t="s">
        <v>28</v>
      </c>
      <c r="AG530" s="100">
        <v>49491</v>
      </c>
      <c r="AH530" s="121">
        <v>51288</v>
      </c>
      <c r="AI530" s="122">
        <v>60</v>
      </c>
      <c r="AJ530" s="123">
        <v>50922</v>
      </c>
      <c r="AK530" s="124">
        <v>12</v>
      </c>
      <c r="AL530" s="153">
        <v>1</v>
      </c>
      <c r="AM530" s="5">
        <v>207530.65493102657</v>
      </c>
      <c r="AN530" s="5">
        <v>3458.8442488504429</v>
      </c>
      <c r="AO530" s="5">
        <v>166024.52394482127</v>
      </c>
      <c r="AP530" s="5">
        <v>41506.130986205302</v>
      </c>
      <c r="AR530" s="62"/>
      <c r="AS530" s="2"/>
    </row>
    <row r="531" spans="31:45" x14ac:dyDescent="0.3">
      <c r="AE531" s="120" t="s">
        <v>2</v>
      </c>
      <c r="AF531" s="120" t="s">
        <v>28</v>
      </c>
      <c r="AG531" s="100">
        <v>49491</v>
      </c>
      <c r="AH531" s="121">
        <v>51288</v>
      </c>
      <c r="AI531" s="122">
        <v>60</v>
      </c>
      <c r="AJ531" s="123">
        <v>50952</v>
      </c>
      <c r="AK531" s="124">
        <v>11</v>
      </c>
      <c r="AL531" s="153">
        <v>1</v>
      </c>
      <c r="AM531" s="5">
        <v>207530.65493102657</v>
      </c>
      <c r="AN531" s="5">
        <v>3458.8442488504429</v>
      </c>
      <c r="AO531" s="5">
        <v>169483.36819367169</v>
      </c>
      <c r="AP531" s="5">
        <v>38047.28673735488</v>
      </c>
      <c r="AR531" s="62"/>
      <c r="AS531" s="2"/>
    </row>
    <row r="532" spans="31:45" x14ac:dyDescent="0.3">
      <c r="AE532" s="120" t="s">
        <v>2</v>
      </c>
      <c r="AF532" s="120" t="s">
        <v>28</v>
      </c>
      <c r="AG532" s="100">
        <v>49491</v>
      </c>
      <c r="AH532" s="121">
        <v>51288</v>
      </c>
      <c r="AI532" s="122">
        <v>60</v>
      </c>
      <c r="AJ532" s="123">
        <v>50983</v>
      </c>
      <c r="AK532" s="124">
        <v>10</v>
      </c>
      <c r="AL532" s="153">
        <v>1</v>
      </c>
      <c r="AM532" s="5">
        <v>207530.65493102657</v>
      </c>
      <c r="AN532" s="5">
        <v>3458.8442488504429</v>
      </c>
      <c r="AO532" s="5">
        <v>172942.21244252214</v>
      </c>
      <c r="AP532" s="5">
        <v>34588.442488504428</v>
      </c>
      <c r="AR532" s="62"/>
      <c r="AS532" s="2"/>
    </row>
    <row r="533" spans="31:45" x14ac:dyDescent="0.3">
      <c r="AE533" s="120" t="s">
        <v>2</v>
      </c>
      <c r="AF533" s="120" t="s">
        <v>28</v>
      </c>
      <c r="AG533" s="100">
        <v>49491</v>
      </c>
      <c r="AH533" s="121">
        <v>51288</v>
      </c>
      <c r="AI533" s="122">
        <v>60</v>
      </c>
      <c r="AJ533" s="123">
        <v>51014</v>
      </c>
      <c r="AK533" s="124">
        <v>9</v>
      </c>
      <c r="AL533" s="153">
        <v>1</v>
      </c>
      <c r="AM533" s="5">
        <v>207530.65493102657</v>
      </c>
      <c r="AN533" s="5">
        <v>3458.8442488504429</v>
      </c>
      <c r="AO533" s="5">
        <v>176401.05669137259</v>
      </c>
      <c r="AP533" s="5">
        <v>31129.598239653977</v>
      </c>
      <c r="AR533" s="62"/>
      <c r="AS533" s="2"/>
    </row>
    <row r="534" spans="31:45" x14ac:dyDescent="0.3">
      <c r="AE534" s="120" t="s">
        <v>2</v>
      </c>
      <c r="AF534" s="120" t="s">
        <v>28</v>
      </c>
      <c r="AG534" s="100">
        <v>49491</v>
      </c>
      <c r="AH534" s="121">
        <v>51288</v>
      </c>
      <c r="AI534" s="122">
        <v>60</v>
      </c>
      <c r="AJ534" s="123">
        <v>51044</v>
      </c>
      <c r="AK534" s="124">
        <v>8</v>
      </c>
      <c r="AL534" s="153">
        <v>1</v>
      </c>
      <c r="AM534" s="5">
        <v>207530.65493102657</v>
      </c>
      <c r="AN534" s="5">
        <v>3458.8442488504429</v>
      </c>
      <c r="AO534" s="5">
        <v>179859.90094022304</v>
      </c>
      <c r="AP534" s="5">
        <v>27670.753990803525</v>
      </c>
      <c r="AR534" s="62"/>
      <c r="AS534" s="2"/>
    </row>
    <row r="535" spans="31:45" x14ac:dyDescent="0.3">
      <c r="AE535" s="120" t="s">
        <v>2</v>
      </c>
      <c r="AF535" s="120" t="s">
        <v>28</v>
      </c>
      <c r="AG535" s="100">
        <v>49491</v>
      </c>
      <c r="AH535" s="121">
        <v>51288</v>
      </c>
      <c r="AI535" s="122">
        <v>60</v>
      </c>
      <c r="AJ535" s="123">
        <v>51075</v>
      </c>
      <c r="AK535" s="124">
        <v>7</v>
      </c>
      <c r="AL535" s="153">
        <v>1</v>
      </c>
      <c r="AM535" s="5">
        <v>207530.65493102657</v>
      </c>
      <c r="AN535" s="5">
        <v>3458.8442488504429</v>
      </c>
      <c r="AO535" s="5">
        <v>183318.74518907347</v>
      </c>
      <c r="AP535" s="5">
        <v>24211.909741953103</v>
      </c>
      <c r="AR535" s="62"/>
      <c r="AS535" s="2"/>
    </row>
    <row r="536" spans="31:45" x14ac:dyDescent="0.3">
      <c r="AE536" s="120" t="s">
        <v>2</v>
      </c>
      <c r="AF536" s="120" t="s">
        <v>28</v>
      </c>
      <c r="AG536" s="100">
        <v>49491</v>
      </c>
      <c r="AH536" s="121">
        <v>51288</v>
      </c>
      <c r="AI536" s="122">
        <v>60</v>
      </c>
      <c r="AJ536" s="123">
        <v>51105</v>
      </c>
      <c r="AK536" s="124">
        <v>6</v>
      </c>
      <c r="AL536" s="153">
        <v>1</v>
      </c>
      <c r="AM536" s="5">
        <v>207530.65493102657</v>
      </c>
      <c r="AN536" s="5">
        <v>3458.8442488504429</v>
      </c>
      <c r="AO536" s="5">
        <v>186777.58943792392</v>
      </c>
      <c r="AP536" s="5">
        <v>20753.065493102651</v>
      </c>
      <c r="AR536" s="62"/>
      <c r="AS536" s="2"/>
    </row>
    <row r="537" spans="31:45" x14ac:dyDescent="0.3">
      <c r="AE537" s="120" t="s">
        <v>2</v>
      </c>
      <c r="AF537" s="120" t="s">
        <v>28</v>
      </c>
      <c r="AG537" s="100">
        <v>49491</v>
      </c>
      <c r="AH537" s="121">
        <v>51288</v>
      </c>
      <c r="AI537" s="122">
        <v>60</v>
      </c>
      <c r="AJ537" s="123">
        <v>51136</v>
      </c>
      <c r="AK537" s="124">
        <v>5</v>
      </c>
      <c r="AL537" s="153">
        <v>1</v>
      </c>
      <c r="AM537" s="5">
        <v>207530.65493102657</v>
      </c>
      <c r="AN537" s="5">
        <v>3458.8442488504429</v>
      </c>
      <c r="AO537" s="5">
        <v>190236.43368677437</v>
      </c>
      <c r="AP537" s="5">
        <v>17294.2212442522</v>
      </c>
      <c r="AR537" s="62"/>
      <c r="AS537" s="2"/>
    </row>
    <row r="538" spans="31:45" x14ac:dyDescent="0.3">
      <c r="AE538" s="120" t="s">
        <v>2</v>
      </c>
      <c r="AF538" s="120" t="s">
        <v>28</v>
      </c>
      <c r="AG538" s="100">
        <v>49491</v>
      </c>
      <c r="AH538" s="121">
        <v>51288</v>
      </c>
      <c r="AI538" s="122">
        <v>60</v>
      </c>
      <c r="AJ538" s="123">
        <v>51167</v>
      </c>
      <c r="AK538" s="124">
        <v>4</v>
      </c>
      <c r="AL538" s="153">
        <v>1</v>
      </c>
      <c r="AM538" s="5">
        <v>207530.65493102657</v>
      </c>
      <c r="AN538" s="5">
        <v>3458.8442488504429</v>
      </c>
      <c r="AO538" s="5">
        <v>193695.27793562479</v>
      </c>
      <c r="AP538" s="5">
        <v>13835.376995401777</v>
      </c>
      <c r="AR538" s="62"/>
      <c r="AS538" s="2"/>
    </row>
    <row r="539" spans="31:45" x14ac:dyDescent="0.3">
      <c r="AE539" s="120" t="s">
        <v>2</v>
      </c>
      <c r="AF539" s="120" t="s">
        <v>28</v>
      </c>
      <c r="AG539" s="100">
        <v>49491</v>
      </c>
      <c r="AH539" s="121">
        <v>51288</v>
      </c>
      <c r="AI539" s="122">
        <v>60</v>
      </c>
      <c r="AJ539" s="123">
        <v>51196</v>
      </c>
      <c r="AK539" s="124">
        <v>3</v>
      </c>
      <c r="AL539" s="153">
        <v>1</v>
      </c>
      <c r="AM539" s="5">
        <v>207530.65493102657</v>
      </c>
      <c r="AN539" s="5">
        <v>3458.8442488504429</v>
      </c>
      <c r="AO539" s="5">
        <v>197154.12218447524</v>
      </c>
      <c r="AP539" s="5">
        <v>10376.532746551326</v>
      </c>
      <c r="AR539" s="62"/>
      <c r="AS539" s="2"/>
    </row>
    <row r="540" spans="31:45" x14ac:dyDescent="0.3">
      <c r="AE540" s="120" t="s">
        <v>2</v>
      </c>
      <c r="AF540" s="120" t="s">
        <v>28</v>
      </c>
      <c r="AG540" s="100">
        <v>49491</v>
      </c>
      <c r="AH540" s="121">
        <v>51288</v>
      </c>
      <c r="AI540" s="122">
        <v>60</v>
      </c>
      <c r="AJ540" s="123">
        <v>51227</v>
      </c>
      <c r="AK540" s="124">
        <v>2</v>
      </c>
      <c r="AL540" s="153">
        <v>1</v>
      </c>
      <c r="AM540" s="5">
        <v>207530.65493102657</v>
      </c>
      <c r="AN540" s="5">
        <v>3458.8442488504429</v>
      </c>
      <c r="AO540" s="5">
        <v>200612.9664333257</v>
      </c>
      <c r="AP540" s="5">
        <v>6917.688497700874</v>
      </c>
      <c r="AR540" s="62"/>
      <c r="AS540" s="2"/>
    </row>
    <row r="541" spans="31:45" x14ac:dyDescent="0.3">
      <c r="AE541" s="120" t="s">
        <v>2</v>
      </c>
      <c r="AF541" s="120" t="s">
        <v>28</v>
      </c>
      <c r="AG541" s="100">
        <v>49491</v>
      </c>
      <c r="AH541" s="121">
        <v>51288</v>
      </c>
      <c r="AI541" s="122">
        <v>60</v>
      </c>
      <c r="AJ541" s="123">
        <v>51257</v>
      </c>
      <c r="AK541" s="124">
        <v>1</v>
      </c>
      <c r="AL541" s="153">
        <v>1</v>
      </c>
      <c r="AM541" s="5">
        <v>207530.65493102657</v>
      </c>
      <c r="AN541" s="5">
        <v>3458.8442488504429</v>
      </c>
      <c r="AO541" s="5">
        <v>204071.81068217612</v>
      </c>
      <c r="AP541" s="5">
        <v>3458.8442488504515</v>
      </c>
      <c r="AR541" s="62"/>
      <c r="AS541" s="2"/>
    </row>
    <row r="542" spans="31:45" x14ac:dyDescent="0.3">
      <c r="AE542" s="120" t="s">
        <v>2</v>
      </c>
      <c r="AF542" s="120" t="s">
        <v>28</v>
      </c>
      <c r="AG542" s="100">
        <v>49491</v>
      </c>
      <c r="AH542" s="121">
        <v>51288</v>
      </c>
      <c r="AI542" s="122">
        <v>60</v>
      </c>
      <c r="AJ542" s="123">
        <v>51288</v>
      </c>
      <c r="AK542" s="124">
        <v>0</v>
      </c>
      <c r="AL542" s="153">
        <v>1</v>
      </c>
      <c r="AM542" s="5">
        <v>207530.65493102657</v>
      </c>
      <c r="AN542" s="5">
        <v>3458.8442488504429</v>
      </c>
      <c r="AO542" s="5">
        <v>207530.65493102657</v>
      </c>
      <c r="AP542" s="5">
        <v>0</v>
      </c>
      <c r="AR542" s="62"/>
      <c r="AS542" s="2"/>
    </row>
    <row r="543" spans="31:45" x14ac:dyDescent="0.3">
      <c r="AE543" s="120" t="s">
        <v>2</v>
      </c>
      <c r="AF543" s="120" t="s">
        <v>28</v>
      </c>
      <c r="AG543" s="100">
        <v>51410</v>
      </c>
      <c r="AH543" s="121">
        <v>53206</v>
      </c>
      <c r="AI543" s="122">
        <v>60</v>
      </c>
      <c r="AJ543" s="123">
        <v>51410</v>
      </c>
      <c r="AK543" s="124">
        <v>59</v>
      </c>
      <c r="AL543" s="153">
        <v>1</v>
      </c>
      <c r="AM543" s="5">
        <v>246481.31686350729</v>
      </c>
      <c r="AN543" s="5">
        <v>4108.0219477251212</v>
      </c>
      <c r="AO543" s="5">
        <v>4108.0219477251212</v>
      </c>
      <c r="AP543" s="5">
        <v>242373.29491578217</v>
      </c>
      <c r="AR543" s="62"/>
      <c r="AS543" s="2"/>
    </row>
    <row r="544" spans="31:45" x14ac:dyDescent="0.3">
      <c r="AE544" s="120" t="s">
        <v>2</v>
      </c>
      <c r="AF544" s="120" t="s">
        <v>28</v>
      </c>
      <c r="AG544" s="100">
        <v>51410</v>
      </c>
      <c r="AH544" s="121">
        <v>53206</v>
      </c>
      <c r="AI544" s="122">
        <v>60</v>
      </c>
      <c r="AJ544" s="123">
        <v>51441</v>
      </c>
      <c r="AK544" s="124">
        <v>58</v>
      </c>
      <c r="AL544" s="153">
        <v>1</v>
      </c>
      <c r="AM544" s="5">
        <v>246481.31686350729</v>
      </c>
      <c r="AN544" s="5">
        <v>4108.0219477251212</v>
      </c>
      <c r="AO544" s="5">
        <v>8216.0438954502424</v>
      </c>
      <c r="AP544" s="5">
        <v>238265.27296805705</v>
      </c>
      <c r="AR544" s="62"/>
      <c r="AS544" s="2"/>
    </row>
    <row r="545" spans="31:45" x14ac:dyDescent="0.3">
      <c r="AE545" s="120" t="s">
        <v>2</v>
      </c>
      <c r="AF545" s="120" t="s">
        <v>28</v>
      </c>
      <c r="AG545" s="100">
        <v>51410</v>
      </c>
      <c r="AH545" s="121">
        <v>53206</v>
      </c>
      <c r="AI545" s="122">
        <v>60</v>
      </c>
      <c r="AJ545" s="123">
        <v>51471</v>
      </c>
      <c r="AK545" s="124">
        <v>57</v>
      </c>
      <c r="AL545" s="153">
        <v>1</v>
      </c>
      <c r="AM545" s="5">
        <v>246481.31686350729</v>
      </c>
      <c r="AN545" s="5">
        <v>4108.0219477251212</v>
      </c>
      <c r="AO545" s="5">
        <v>12324.065843175364</v>
      </c>
      <c r="AP545" s="5">
        <v>234157.25102033193</v>
      </c>
      <c r="AR545" s="62"/>
      <c r="AS545" s="2"/>
    </row>
    <row r="546" spans="31:45" x14ac:dyDescent="0.3">
      <c r="AE546" s="120" t="s">
        <v>2</v>
      </c>
      <c r="AF546" s="120" t="s">
        <v>28</v>
      </c>
      <c r="AG546" s="100">
        <v>51410</v>
      </c>
      <c r="AH546" s="121">
        <v>53206</v>
      </c>
      <c r="AI546" s="122">
        <v>60</v>
      </c>
      <c r="AJ546" s="123">
        <v>51502</v>
      </c>
      <c r="AK546" s="124">
        <v>56</v>
      </c>
      <c r="AL546" s="153">
        <v>1</v>
      </c>
      <c r="AM546" s="5">
        <v>246481.31686350729</v>
      </c>
      <c r="AN546" s="5">
        <v>4108.0219477251212</v>
      </c>
      <c r="AO546" s="5">
        <v>16432.087790900485</v>
      </c>
      <c r="AP546" s="5">
        <v>230049.2290726068</v>
      </c>
      <c r="AR546" s="62"/>
      <c r="AS546" s="2"/>
    </row>
    <row r="547" spans="31:45" x14ac:dyDescent="0.3">
      <c r="AE547" s="120" t="s">
        <v>2</v>
      </c>
      <c r="AF547" s="120" t="s">
        <v>28</v>
      </c>
      <c r="AG547" s="100">
        <v>51410</v>
      </c>
      <c r="AH547" s="121">
        <v>53206</v>
      </c>
      <c r="AI547" s="122">
        <v>60</v>
      </c>
      <c r="AJ547" s="123">
        <v>51533</v>
      </c>
      <c r="AK547" s="124">
        <v>55</v>
      </c>
      <c r="AL547" s="153">
        <v>1</v>
      </c>
      <c r="AM547" s="5">
        <v>246481.31686350729</v>
      </c>
      <c r="AN547" s="5">
        <v>4108.0219477251212</v>
      </c>
      <c r="AO547" s="5">
        <v>20540.109738625608</v>
      </c>
      <c r="AP547" s="5">
        <v>225941.20712488168</v>
      </c>
      <c r="AR547" s="62"/>
      <c r="AS547" s="2"/>
    </row>
    <row r="548" spans="31:45" x14ac:dyDescent="0.3">
      <c r="AE548" s="120" t="s">
        <v>2</v>
      </c>
      <c r="AF548" s="120" t="s">
        <v>28</v>
      </c>
      <c r="AG548" s="100">
        <v>51410</v>
      </c>
      <c r="AH548" s="121">
        <v>53206</v>
      </c>
      <c r="AI548" s="122">
        <v>60</v>
      </c>
      <c r="AJ548" s="123">
        <v>51561</v>
      </c>
      <c r="AK548" s="124">
        <v>54</v>
      </c>
      <c r="AL548" s="153">
        <v>1</v>
      </c>
      <c r="AM548" s="5">
        <v>246481.31686350729</v>
      </c>
      <c r="AN548" s="5">
        <v>4108.0219477251212</v>
      </c>
      <c r="AO548" s="5">
        <v>24648.131686350727</v>
      </c>
      <c r="AP548" s="5">
        <v>221833.18517715656</v>
      </c>
      <c r="AR548" s="62"/>
      <c r="AS548" s="2"/>
    </row>
    <row r="549" spans="31:45" x14ac:dyDescent="0.3">
      <c r="AE549" s="120" t="s">
        <v>2</v>
      </c>
      <c r="AF549" s="120" t="s">
        <v>28</v>
      </c>
      <c r="AG549" s="100">
        <v>51410</v>
      </c>
      <c r="AH549" s="121">
        <v>53206</v>
      </c>
      <c r="AI549" s="122">
        <v>60</v>
      </c>
      <c r="AJ549" s="123">
        <v>51592</v>
      </c>
      <c r="AK549" s="124">
        <v>53</v>
      </c>
      <c r="AL549" s="153">
        <v>1</v>
      </c>
      <c r="AM549" s="5">
        <v>246481.31686350729</v>
      </c>
      <c r="AN549" s="5">
        <v>4108.0219477251212</v>
      </c>
      <c r="AO549" s="5">
        <v>28756.153634075847</v>
      </c>
      <c r="AP549" s="5">
        <v>217725.16322943143</v>
      </c>
      <c r="AR549" s="62"/>
      <c r="AS549" s="2"/>
    </row>
    <row r="550" spans="31:45" x14ac:dyDescent="0.3">
      <c r="AE550" s="120" t="s">
        <v>2</v>
      </c>
      <c r="AF550" s="120" t="s">
        <v>28</v>
      </c>
      <c r="AG550" s="100">
        <v>51410</v>
      </c>
      <c r="AH550" s="121">
        <v>53206</v>
      </c>
      <c r="AI550" s="122">
        <v>60</v>
      </c>
      <c r="AJ550" s="123">
        <v>51622</v>
      </c>
      <c r="AK550" s="124">
        <v>52</v>
      </c>
      <c r="AL550" s="153">
        <v>1</v>
      </c>
      <c r="AM550" s="5">
        <v>246481.31686350729</v>
      </c>
      <c r="AN550" s="5">
        <v>4108.0219477251212</v>
      </c>
      <c r="AO550" s="5">
        <v>32864.17558180097</v>
      </c>
      <c r="AP550" s="5">
        <v>213617.14128170634</v>
      </c>
      <c r="AR550" s="62"/>
      <c r="AS550" s="2"/>
    </row>
    <row r="551" spans="31:45" x14ac:dyDescent="0.3">
      <c r="AE551" s="120" t="s">
        <v>2</v>
      </c>
      <c r="AF551" s="120" t="s">
        <v>28</v>
      </c>
      <c r="AG551" s="100">
        <v>51410</v>
      </c>
      <c r="AH551" s="121">
        <v>53206</v>
      </c>
      <c r="AI551" s="122">
        <v>60</v>
      </c>
      <c r="AJ551" s="123">
        <v>51653</v>
      </c>
      <c r="AK551" s="124">
        <v>51</v>
      </c>
      <c r="AL551" s="153">
        <v>1</v>
      </c>
      <c r="AM551" s="5">
        <v>246481.31686350729</v>
      </c>
      <c r="AN551" s="5">
        <v>4108.0219477251212</v>
      </c>
      <c r="AO551" s="5">
        <v>36972.197529526093</v>
      </c>
      <c r="AP551" s="5">
        <v>209509.11933398119</v>
      </c>
      <c r="AR551" s="62"/>
      <c r="AS551" s="2"/>
    </row>
    <row r="552" spans="31:45" x14ac:dyDescent="0.3">
      <c r="AE552" s="120" t="s">
        <v>2</v>
      </c>
      <c r="AF552" s="120" t="s">
        <v>28</v>
      </c>
      <c r="AG552" s="100">
        <v>51410</v>
      </c>
      <c r="AH552" s="121">
        <v>53206</v>
      </c>
      <c r="AI552" s="122">
        <v>60</v>
      </c>
      <c r="AJ552" s="123">
        <v>51683</v>
      </c>
      <c r="AK552" s="124">
        <v>50</v>
      </c>
      <c r="AL552" s="153">
        <v>1</v>
      </c>
      <c r="AM552" s="5">
        <v>246481.31686350729</v>
      </c>
      <c r="AN552" s="5">
        <v>4108.0219477251212</v>
      </c>
      <c r="AO552" s="5">
        <v>41080.219477251216</v>
      </c>
      <c r="AP552" s="5">
        <v>205401.09738625609</v>
      </c>
      <c r="AR552" s="62"/>
      <c r="AS552" s="2"/>
    </row>
    <row r="553" spans="31:45" x14ac:dyDescent="0.3">
      <c r="AE553" s="120" t="s">
        <v>2</v>
      </c>
      <c r="AF553" s="120" t="s">
        <v>28</v>
      </c>
      <c r="AG553" s="100">
        <v>51410</v>
      </c>
      <c r="AH553" s="121">
        <v>53206</v>
      </c>
      <c r="AI553" s="122">
        <v>60</v>
      </c>
      <c r="AJ553" s="123">
        <v>51714</v>
      </c>
      <c r="AK553" s="124">
        <v>49</v>
      </c>
      <c r="AL553" s="153">
        <v>1</v>
      </c>
      <c r="AM553" s="5">
        <v>246481.31686350729</v>
      </c>
      <c r="AN553" s="5">
        <v>4108.0219477251212</v>
      </c>
      <c r="AO553" s="5">
        <v>45188.241424976331</v>
      </c>
      <c r="AP553" s="5">
        <v>201293.07543853097</v>
      </c>
      <c r="AR553" s="62"/>
      <c r="AS553" s="2"/>
    </row>
    <row r="554" spans="31:45" x14ac:dyDescent="0.3">
      <c r="AE554" s="120" t="s">
        <v>2</v>
      </c>
      <c r="AF554" s="120" t="s">
        <v>28</v>
      </c>
      <c r="AG554" s="100">
        <v>51410</v>
      </c>
      <c r="AH554" s="121">
        <v>53206</v>
      </c>
      <c r="AI554" s="122">
        <v>60</v>
      </c>
      <c r="AJ554" s="123">
        <v>51745</v>
      </c>
      <c r="AK554" s="124">
        <v>48</v>
      </c>
      <c r="AL554" s="153">
        <v>1</v>
      </c>
      <c r="AM554" s="5">
        <v>246481.31686350729</v>
      </c>
      <c r="AN554" s="5">
        <v>4108.0219477251212</v>
      </c>
      <c r="AO554" s="5">
        <v>49296.263372701455</v>
      </c>
      <c r="AP554" s="5">
        <v>197185.05349080585</v>
      </c>
      <c r="AR554" s="62"/>
      <c r="AS554" s="2"/>
    </row>
    <row r="555" spans="31:45" x14ac:dyDescent="0.3">
      <c r="AE555" s="120" t="s">
        <v>2</v>
      </c>
      <c r="AF555" s="120" t="s">
        <v>28</v>
      </c>
      <c r="AG555" s="100">
        <v>51410</v>
      </c>
      <c r="AH555" s="121">
        <v>53206</v>
      </c>
      <c r="AI555" s="122">
        <v>60</v>
      </c>
      <c r="AJ555" s="123">
        <v>51775</v>
      </c>
      <c r="AK555" s="124">
        <v>47</v>
      </c>
      <c r="AL555" s="153">
        <v>1</v>
      </c>
      <c r="AM555" s="5">
        <v>246481.31686350729</v>
      </c>
      <c r="AN555" s="5">
        <v>4108.0219477251212</v>
      </c>
      <c r="AO555" s="5">
        <v>53404.285320426578</v>
      </c>
      <c r="AP555" s="5">
        <v>193077.03154308072</v>
      </c>
      <c r="AR555" s="62"/>
      <c r="AS555" s="2"/>
    </row>
    <row r="556" spans="31:45" x14ac:dyDescent="0.3">
      <c r="AE556" s="120" t="s">
        <v>2</v>
      </c>
      <c r="AF556" s="120" t="s">
        <v>28</v>
      </c>
      <c r="AG556" s="100">
        <v>51410</v>
      </c>
      <c r="AH556" s="121">
        <v>53206</v>
      </c>
      <c r="AI556" s="122">
        <v>60</v>
      </c>
      <c r="AJ556" s="123">
        <v>51806</v>
      </c>
      <c r="AK556" s="124">
        <v>46</v>
      </c>
      <c r="AL556" s="153">
        <v>1</v>
      </c>
      <c r="AM556" s="5">
        <v>246481.31686350729</v>
      </c>
      <c r="AN556" s="5">
        <v>4108.0219477251212</v>
      </c>
      <c r="AO556" s="5">
        <v>57512.307268151693</v>
      </c>
      <c r="AP556" s="5">
        <v>188969.0095953556</v>
      </c>
      <c r="AR556" s="62"/>
      <c r="AS556" s="2"/>
    </row>
    <row r="557" spans="31:45" x14ac:dyDescent="0.3">
      <c r="AE557" s="120" t="s">
        <v>2</v>
      </c>
      <c r="AF557" s="120" t="s">
        <v>28</v>
      </c>
      <c r="AG557" s="100">
        <v>51410</v>
      </c>
      <c r="AH557" s="121">
        <v>53206</v>
      </c>
      <c r="AI557" s="122">
        <v>60</v>
      </c>
      <c r="AJ557" s="123">
        <v>51836</v>
      </c>
      <c r="AK557" s="124">
        <v>45</v>
      </c>
      <c r="AL557" s="153">
        <v>1</v>
      </c>
      <c r="AM557" s="5">
        <v>246481.31686350729</v>
      </c>
      <c r="AN557" s="5">
        <v>4108.0219477251212</v>
      </c>
      <c r="AO557" s="5">
        <v>61620.329215876816</v>
      </c>
      <c r="AP557" s="5">
        <v>184860.98764763048</v>
      </c>
      <c r="AR557" s="62"/>
      <c r="AS557" s="2"/>
    </row>
    <row r="558" spans="31:45" x14ac:dyDescent="0.3">
      <c r="AE558" s="120" t="s">
        <v>2</v>
      </c>
      <c r="AF558" s="120" t="s">
        <v>28</v>
      </c>
      <c r="AG558" s="100">
        <v>51410</v>
      </c>
      <c r="AH558" s="121">
        <v>53206</v>
      </c>
      <c r="AI558" s="122">
        <v>60</v>
      </c>
      <c r="AJ558" s="123">
        <v>51867</v>
      </c>
      <c r="AK558" s="124">
        <v>44</v>
      </c>
      <c r="AL558" s="153">
        <v>1</v>
      </c>
      <c r="AM558" s="5">
        <v>246481.31686350729</v>
      </c>
      <c r="AN558" s="5">
        <v>4108.0219477251212</v>
      </c>
      <c r="AO558" s="5">
        <v>65728.351163601939</v>
      </c>
      <c r="AP558" s="5">
        <v>180752.96569990535</v>
      </c>
      <c r="AR558" s="62"/>
      <c r="AS558" s="2"/>
    </row>
    <row r="559" spans="31:45" x14ac:dyDescent="0.3">
      <c r="AE559" s="120" t="s">
        <v>2</v>
      </c>
      <c r="AF559" s="120" t="s">
        <v>28</v>
      </c>
      <c r="AG559" s="100">
        <v>51410</v>
      </c>
      <c r="AH559" s="121">
        <v>53206</v>
      </c>
      <c r="AI559" s="122">
        <v>60</v>
      </c>
      <c r="AJ559" s="123">
        <v>51898</v>
      </c>
      <c r="AK559" s="124">
        <v>43</v>
      </c>
      <c r="AL559" s="153">
        <v>1</v>
      </c>
      <c r="AM559" s="5">
        <v>246481.31686350729</v>
      </c>
      <c r="AN559" s="5">
        <v>4108.0219477251212</v>
      </c>
      <c r="AO559" s="5">
        <v>69836.373111327062</v>
      </c>
      <c r="AP559" s="5">
        <v>176644.94375218023</v>
      </c>
      <c r="AR559" s="62"/>
      <c r="AS559" s="2"/>
    </row>
    <row r="560" spans="31:45" x14ac:dyDescent="0.3">
      <c r="AE560" s="120" t="s">
        <v>2</v>
      </c>
      <c r="AF560" s="120" t="s">
        <v>28</v>
      </c>
      <c r="AG560" s="100">
        <v>51410</v>
      </c>
      <c r="AH560" s="121">
        <v>53206</v>
      </c>
      <c r="AI560" s="122">
        <v>60</v>
      </c>
      <c r="AJ560" s="123">
        <v>51926</v>
      </c>
      <c r="AK560" s="124">
        <v>42</v>
      </c>
      <c r="AL560" s="153">
        <v>1</v>
      </c>
      <c r="AM560" s="5">
        <v>246481.31686350729</v>
      </c>
      <c r="AN560" s="5">
        <v>4108.0219477251212</v>
      </c>
      <c r="AO560" s="5">
        <v>73944.395059052185</v>
      </c>
      <c r="AP560" s="5">
        <v>172536.92180445511</v>
      </c>
      <c r="AR560" s="62"/>
      <c r="AS560" s="2"/>
    </row>
    <row r="561" spans="31:45" x14ac:dyDescent="0.3">
      <c r="AE561" s="120" t="s">
        <v>2</v>
      </c>
      <c r="AF561" s="120" t="s">
        <v>28</v>
      </c>
      <c r="AG561" s="100">
        <v>51410</v>
      </c>
      <c r="AH561" s="121">
        <v>53206</v>
      </c>
      <c r="AI561" s="122">
        <v>60</v>
      </c>
      <c r="AJ561" s="123">
        <v>51957</v>
      </c>
      <c r="AK561" s="124">
        <v>41</v>
      </c>
      <c r="AL561" s="153">
        <v>1</v>
      </c>
      <c r="AM561" s="5">
        <v>246481.31686350729</v>
      </c>
      <c r="AN561" s="5">
        <v>4108.0219477251212</v>
      </c>
      <c r="AO561" s="5">
        <v>78052.417006777308</v>
      </c>
      <c r="AP561" s="5">
        <v>168428.89985672999</v>
      </c>
      <c r="AR561" s="62"/>
      <c r="AS561" s="2"/>
    </row>
    <row r="562" spans="31:45" x14ac:dyDescent="0.3">
      <c r="AE562" s="120" t="s">
        <v>2</v>
      </c>
      <c r="AF562" s="120" t="s">
        <v>28</v>
      </c>
      <c r="AG562" s="100">
        <v>51410</v>
      </c>
      <c r="AH562" s="121">
        <v>53206</v>
      </c>
      <c r="AI562" s="122">
        <v>60</v>
      </c>
      <c r="AJ562" s="123">
        <v>51987</v>
      </c>
      <c r="AK562" s="124">
        <v>40</v>
      </c>
      <c r="AL562" s="153">
        <v>1</v>
      </c>
      <c r="AM562" s="5">
        <v>246481.31686350729</v>
      </c>
      <c r="AN562" s="5">
        <v>4108.0219477251212</v>
      </c>
      <c r="AO562" s="5">
        <v>82160.438954502431</v>
      </c>
      <c r="AP562" s="5">
        <v>164320.87790900486</v>
      </c>
      <c r="AR562" s="62"/>
      <c r="AS562" s="2"/>
    </row>
    <row r="563" spans="31:45" x14ac:dyDescent="0.3">
      <c r="AE563" s="120" t="s">
        <v>2</v>
      </c>
      <c r="AF563" s="120" t="s">
        <v>28</v>
      </c>
      <c r="AG563" s="100">
        <v>51410</v>
      </c>
      <c r="AH563" s="121">
        <v>53206</v>
      </c>
      <c r="AI563" s="122">
        <v>60</v>
      </c>
      <c r="AJ563" s="123">
        <v>52018</v>
      </c>
      <c r="AK563" s="124">
        <v>39</v>
      </c>
      <c r="AL563" s="153">
        <v>1</v>
      </c>
      <c r="AM563" s="5">
        <v>246481.31686350729</v>
      </c>
      <c r="AN563" s="5">
        <v>4108.0219477251212</v>
      </c>
      <c r="AO563" s="5">
        <v>86268.46090222754</v>
      </c>
      <c r="AP563" s="5">
        <v>160212.85596127977</v>
      </c>
      <c r="AR563" s="62"/>
      <c r="AS563" s="2"/>
    </row>
    <row r="564" spans="31:45" x14ac:dyDescent="0.3">
      <c r="AE564" s="120" t="s">
        <v>2</v>
      </c>
      <c r="AF564" s="120" t="s">
        <v>28</v>
      </c>
      <c r="AG564" s="100">
        <v>51410</v>
      </c>
      <c r="AH564" s="121">
        <v>53206</v>
      </c>
      <c r="AI564" s="122">
        <v>60</v>
      </c>
      <c r="AJ564" s="123">
        <v>52048</v>
      </c>
      <c r="AK564" s="124">
        <v>38</v>
      </c>
      <c r="AL564" s="153">
        <v>1</v>
      </c>
      <c r="AM564" s="5">
        <v>246481.31686350729</v>
      </c>
      <c r="AN564" s="5">
        <v>4108.0219477251212</v>
      </c>
      <c r="AO564" s="5">
        <v>90376.482849952663</v>
      </c>
      <c r="AP564" s="5">
        <v>156104.83401355462</v>
      </c>
      <c r="AR564" s="62"/>
      <c r="AS564" s="2"/>
    </row>
    <row r="565" spans="31:45" x14ac:dyDescent="0.3">
      <c r="AE565" s="120" t="s">
        <v>2</v>
      </c>
      <c r="AF565" s="120" t="s">
        <v>28</v>
      </c>
      <c r="AG565" s="100">
        <v>51410</v>
      </c>
      <c r="AH565" s="121">
        <v>53206</v>
      </c>
      <c r="AI565" s="122">
        <v>60</v>
      </c>
      <c r="AJ565" s="123">
        <v>52079</v>
      </c>
      <c r="AK565" s="124">
        <v>37</v>
      </c>
      <c r="AL565" s="153">
        <v>1</v>
      </c>
      <c r="AM565" s="5">
        <v>246481.31686350729</v>
      </c>
      <c r="AN565" s="5">
        <v>4108.0219477251212</v>
      </c>
      <c r="AO565" s="5">
        <v>94484.504797677786</v>
      </c>
      <c r="AP565" s="5">
        <v>151996.81206582952</v>
      </c>
      <c r="AR565" s="62"/>
      <c r="AS565" s="2"/>
    </row>
    <row r="566" spans="31:45" x14ac:dyDescent="0.3">
      <c r="AE566" s="120" t="s">
        <v>2</v>
      </c>
      <c r="AF566" s="120" t="s">
        <v>28</v>
      </c>
      <c r="AG566" s="100">
        <v>51410</v>
      </c>
      <c r="AH566" s="121">
        <v>53206</v>
      </c>
      <c r="AI566" s="122">
        <v>60</v>
      </c>
      <c r="AJ566" s="123">
        <v>52110</v>
      </c>
      <c r="AK566" s="124">
        <v>36</v>
      </c>
      <c r="AL566" s="153">
        <v>1</v>
      </c>
      <c r="AM566" s="5">
        <v>246481.31686350729</v>
      </c>
      <c r="AN566" s="5">
        <v>4108.0219477251212</v>
      </c>
      <c r="AO566" s="5">
        <v>98592.526745402909</v>
      </c>
      <c r="AP566" s="5">
        <v>147888.79011810437</v>
      </c>
      <c r="AR566" s="62"/>
      <c r="AS566" s="2"/>
    </row>
    <row r="567" spans="31:45" x14ac:dyDescent="0.3">
      <c r="AE567" s="120" t="s">
        <v>2</v>
      </c>
      <c r="AF567" s="120" t="s">
        <v>28</v>
      </c>
      <c r="AG567" s="100">
        <v>51410</v>
      </c>
      <c r="AH567" s="121">
        <v>53206</v>
      </c>
      <c r="AI567" s="122">
        <v>60</v>
      </c>
      <c r="AJ567" s="123">
        <v>52140</v>
      </c>
      <c r="AK567" s="124">
        <v>35</v>
      </c>
      <c r="AL567" s="153">
        <v>1</v>
      </c>
      <c r="AM567" s="5">
        <v>246481.31686350729</v>
      </c>
      <c r="AN567" s="5">
        <v>4108.0219477251212</v>
      </c>
      <c r="AO567" s="5">
        <v>102700.54869312803</v>
      </c>
      <c r="AP567" s="5">
        <v>143780.76817037928</v>
      </c>
      <c r="AR567" s="62"/>
      <c r="AS567" s="2"/>
    </row>
    <row r="568" spans="31:45" x14ac:dyDescent="0.3">
      <c r="AE568" s="120" t="s">
        <v>2</v>
      </c>
      <c r="AF568" s="120" t="s">
        <v>28</v>
      </c>
      <c r="AG568" s="100">
        <v>51410</v>
      </c>
      <c r="AH568" s="121">
        <v>53206</v>
      </c>
      <c r="AI568" s="122">
        <v>60</v>
      </c>
      <c r="AJ568" s="123">
        <v>52171</v>
      </c>
      <c r="AK568" s="124">
        <v>34</v>
      </c>
      <c r="AL568" s="153">
        <v>1</v>
      </c>
      <c r="AM568" s="5">
        <v>246481.31686350729</v>
      </c>
      <c r="AN568" s="5">
        <v>4108.0219477251212</v>
      </c>
      <c r="AO568" s="5">
        <v>106808.57064085316</v>
      </c>
      <c r="AP568" s="5">
        <v>139672.74622265412</v>
      </c>
      <c r="AR568" s="62"/>
      <c r="AS568" s="2"/>
    </row>
    <row r="569" spans="31:45" x14ac:dyDescent="0.3">
      <c r="AE569" s="120" t="s">
        <v>2</v>
      </c>
      <c r="AF569" s="120" t="s">
        <v>28</v>
      </c>
      <c r="AG569" s="100">
        <v>51410</v>
      </c>
      <c r="AH569" s="121">
        <v>53206</v>
      </c>
      <c r="AI569" s="122">
        <v>60</v>
      </c>
      <c r="AJ569" s="123">
        <v>52201</v>
      </c>
      <c r="AK569" s="124">
        <v>33</v>
      </c>
      <c r="AL569" s="153">
        <v>1</v>
      </c>
      <c r="AM569" s="5">
        <v>246481.31686350729</v>
      </c>
      <c r="AN569" s="5">
        <v>4108.0219477251212</v>
      </c>
      <c r="AO569" s="5">
        <v>110916.59258857828</v>
      </c>
      <c r="AP569" s="5">
        <v>135564.72427492903</v>
      </c>
      <c r="AR569" s="62"/>
      <c r="AS569" s="2"/>
    </row>
    <row r="570" spans="31:45" x14ac:dyDescent="0.3">
      <c r="AE570" s="120" t="s">
        <v>2</v>
      </c>
      <c r="AF570" s="120" t="s">
        <v>28</v>
      </c>
      <c r="AG570" s="100">
        <v>51410</v>
      </c>
      <c r="AH570" s="121">
        <v>53206</v>
      </c>
      <c r="AI570" s="122">
        <v>60</v>
      </c>
      <c r="AJ570" s="123">
        <v>52232</v>
      </c>
      <c r="AK570" s="124">
        <v>32</v>
      </c>
      <c r="AL570" s="153">
        <v>1</v>
      </c>
      <c r="AM570" s="5">
        <v>246481.31686350729</v>
      </c>
      <c r="AN570" s="5">
        <v>4108.0219477251212</v>
      </c>
      <c r="AO570" s="5">
        <v>115024.61453630339</v>
      </c>
      <c r="AP570" s="5">
        <v>131456.70232720391</v>
      </c>
      <c r="AR570" s="62"/>
      <c r="AS570" s="2"/>
    </row>
    <row r="571" spans="31:45" x14ac:dyDescent="0.3">
      <c r="AE571" s="120" t="s">
        <v>2</v>
      </c>
      <c r="AF571" s="120" t="s">
        <v>28</v>
      </c>
      <c r="AG571" s="100">
        <v>51410</v>
      </c>
      <c r="AH571" s="121">
        <v>53206</v>
      </c>
      <c r="AI571" s="122">
        <v>60</v>
      </c>
      <c r="AJ571" s="123">
        <v>52263</v>
      </c>
      <c r="AK571" s="124">
        <v>31</v>
      </c>
      <c r="AL571" s="153">
        <v>1</v>
      </c>
      <c r="AM571" s="5">
        <v>246481.31686350729</v>
      </c>
      <c r="AN571" s="5">
        <v>4108.0219477251212</v>
      </c>
      <c r="AO571" s="5">
        <v>119132.63648402851</v>
      </c>
      <c r="AP571" s="5">
        <v>127348.68037947878</v>
      </c>
      <c r="AR571" s="62"/>
      <c r="AS571" s="2"/>
    </row>
    <row r="572" spans="31:45" x14ac:dyDescent="0.3">
      <c r="AE572" s="120" t="s">
        <v>2</v>
      </c>
      <c r="AF572" s="120" t="s">
        <v>28</v>
      </c>
      <c r="AG572" s="100">
        <v>51410</v>
      </c>
      <c r="AH572" s="121">
        <v>53206</v>
      </c>
      <c r="AI572" s="122">
        <v>60</v>
      </c>
      <c r="AJ572" s="123">
        <v>52291</v>
      </c>
      <c r="AK572" s="124">
        <v>30</v>
      </c>
      <c r="AL572" s="153">
        <v>1</v>
      </c>
      <c r="AM572" s="5">
        <v>246481.31686350729</v>
      </c>
      <c r="AN572" s="5">
        <v>4108.0219477251212</v>
      </c>
      <c r="AO572" s="5">
        <v>123240.65843175363</v>
      </c>
      <c r="AP572" s="5">
        <v>123240.65843175366</v>
      </c>
      <c r="AR572" s="62"/>
      <c r="AS572" s="2"/>
    </row>
    <row r="573" spans="31:45" x14ac:dyDescent="0.3">
      <c r="AE573" s="120" t="s">
        <v>2</v>
      </c>
      <c r="AF573" s="120" t="s">
        <v>28</v>
      </c>
      <c r="AG573" s="100">
        <v>51410</v>
      </c>
      <c r="AH573" s="121">
        <v>53206</v>
      </c>
      <c r="AI573" s="122">
        <v>60</v>
      </c>
      <c r="AJ573" s="123">
        <v>52322</v>
      </c>
      <c r="AK573" s="124">
        <v>29</v>
      </c>
      <c r="AL573" s="153">
        <v>1</v>
      </c>
      <c r="AM573" s="5">
        <v>246481.31686350729</v>
      </c>
      <c r="AN573" s="5">
        <v>4108.0219477251212</v>
      </c>
      <c r="AO573" s="5">
        <v>127348.68037947876</v>
      </c>
      <c r="AP573" s="5">
        <v>119132.63648402854</v>
      </c>
      <c r="AR573" s="62"/>
      <c r="AS573" s="2"/>
    </row>
    <row r="574" spans="31:45" x14ac:dyDescent="0.3">
      <c r="AE574" s="120" t="s">
        <v>2</v>
      </c>
      <c r="AF574" s="120" t="s">
        <v>28</v>
      </c>
      <c r="AG574" s="100">
        <v>51410</v>
      </c>
      <c r="AH574" s="121">
        <v>53206</v>
      </c>
      <c r="AI574" s="122">
        <v>60</v>
      </c>
      <c r="AJ574" s="123">
        <v>52352</v>
      </c>
      <c r="AK574" s="124">
        <v>28</v>
      </c>
      <c r="AL574" s="153">
        <v>1</v>
      </c>
      <c r="AM574" s="5">
        <v>246481.31686350729</v>
      </c>
      <c r="AN574" s="5">
        <v>4108.0219477251212</v>
      </c>
      <c r="AO574" s="5">
        <v>131456.70232720388</v>
      </c>
      <c r="AP574" s="5">
        <v>115024.61453630342</v>
      </c>
      <c r="AR574" s="62"/>
      <c r="AS574" s="2"/>
    </row>
    <row r="575" spans="31:45" x14ac:dyDescent="0.3">
      <c r="AE575" s="120" t="s">
        <v>2</v>
      </c>
      <c r="AF575" s="120" t="s">
        <v>28</v>
      </c>
      <c r="AG575" s="100">
        <v>51410</v>
      </c>
      <c r="AH575" s="121">
        <v>53206</v>
      </c>
      <c r="AI575" s="122">
        <v>60</v>
      </c>
      <c r="AJ575" s="123">
        <v>52383</v>
      </c>
      <c r="AK575" s="124">
        <v>27</v>
      </c>
      <c r="AL575" s="153">
        <v>1</v>
      </c>
      <c r="AM575" s="5">
        <v>246481.31686350729</v>
      </c>
      <c r="AN575" s="5">
        <v>4108.0219477251212</v>
      </c>
      <c r="AO575" s="5">
        <v>135564.724274929</v>
      </c>
      <c r="AP575" s="5">
        <v>110916.59258857829</v>
      </c>
      <c r="AR575" s="62"/>
      <c r="AS575" s="2"/>
    </row>
    <row r="576" spans="31:45" x14ac:dyDescent="0.3">
      <c r="AE576" s="120" t="s">
        <v>2</v>
      </c>
      <c r="AF576" s="120" t="s">
        <v>28</v>
      </c>
      <c r="AG576" s="100">
        <v>51410</v>
      </c>
      <c r="AH576" s="121">
        <v>53206</v>
      </c>
      <c r="AI576" s="122">
        <v>60</v>
      </c>
      <c r="AJ576" s="123">
        <v>52413</v>
      </c>
      <c r="AK576" s="124">
        <v>26</v>
      </c>
      <c r="AL576" s="153">
        <v>1</v>
      </c>
      <c r="AM576" s="5">
        <v>246481.31686350729</v>
      </c>
      <c r="AN576" s="5">
        <v>4108.0219477251212</v>
      </c>
      <c r="AO576" s="5">
        <v>139672.74622265412</v>
      </c>
      <c r="AP576" s="5">
        <v>106808.57064085317</v>
      </c>
      <c r="AR576" s="62"/>
      <c r="AS576" s="2"/>
    </row>
    <row r="577" spans="31:45" x14ac:dyDescent="0.3">
      <c r="AE577" s="120" t="s">
        <v>2</v>
      </c>
      <c r="AF577" s="120" t="s">
        <v>28</v>
      </c>
      <c r="AG577" s="100">
        <v>51410</v>
      </c>
      <c r="AH577" s="121">
        <v>53206</v>
      </c>
      <c r="AI577" s="122">
        <v>60</v>
      </c>
      <c r="AJ577" s="123">
        <v>52444</v>
      </c>
      <c r="AK577" s="124">
        <v>25</v>
      </c>
      <c r="AL577" s="153">
        <v>1</v>
      </c>
      <c r="AM577" s="5">
        <v>246481.31686350729</v>
      </c>
      <c r="AN577" s="5">
        <v>4108.0219477251212</v>
      </c>
      <c r="AO577" s="5">
        <v>143780.76817037925</v>
      </c>
      <c r="AP577" s="5">
        <v>102700.54869312805</v>
      </c>
      <c r="AR577" s="62"/>
      <c r="AS577" s="2"/>
    </row>
    <row r="578" spans="31:45" x14ac:dyDescent="0.3">
      <c r="AE578" s="120" t="s">
        <v>2</v>
      </c>
      <c r="AF578" s="120" t="s">
        <v>28</v>
      </c>
      <c r="AG578" s="100">
        <v>51410</v>
      </c>
      <c r="AH578" s="121">
        <v>53206</v>
      </c>
      <c r="AI578" s="122">
        <v>60</v>
      </c>
      <c r="AJ578" s="123">
        <v>52475</v>
      </c>
      <c r="AK578" s="124">
        <v>24</v>
      </c>
      <c r="AL578" s="153">
        <v>1</v>
      </c>
      <c r="AM578" s="5">
        <v>246481.31686350729</v>
      </c>
      <c r="AN578" s="5">
        <v>4108.0219477251212</v>
      </c>
      <c r="AO578" s="5">
        <v>147888.79011810437</v>
      </c>
      <c r="AP578" s="5">
        <v>98592.526745402924</v>
      </c>
      <c r="AR578" s="62"/>
      <c r="AS578" s="2"/>
    </row>
    <row r="579" spans="31:45" x14ac:dyDescent="0.3">
      <c r="AE579" s="120" t="s">
        <v>2</v>
      </c>
      <c r="AF579" s="120" t="s">
        <v>28</v>
      </c>
      <c r="AG579" s="100">
        <v>51410</v>
      </c>
      <c r="AH579" s="121">
        <v>53206</v>
      </c>
      <c r="AI579" s="122">
        <v>60</v>
      </c>
      <c r="AJ579" s="123">
        <v>52505</v>
      </c>
      <c r="AK579" s="124">
        <v>23</v>
      </c>
      <c r="AL579" s="153">
        <v>1</v>
      </c>
      <c r="AM579" s="5">
        <v>246481.31686350729</v>
      </c>
      <c r="AN579" s="5">
        <v>4108.0219477251212</v>
      </c>
      <c r="AO579" s="5">
        <v>151996.81206582949</v>
      </c>
      <c r="AP579" s="5">
        <v>94484.504797677801</v>
      </c>
      <c r="AR579" s="62"/>
      <c r="AS579" s="2"/>
    </row>
    <row r="580" spans="31:45" x14ac:dyDescent="0.3">
      <c r="AE580" s="120" t="s">
        <v>2</v>
      </c>
      <c r="AF580" s="120" t="s">
        <v>28</v>
      </c>
      <c r="AG580" s="100">
        <v>51410</v>
      </c>
      <c r="AH580" s="121">
        <v>53206</v>
      </c>
      <c r="AI580" s="122">
        <v>60</v>
      </c>
      <c r="AJ580" s="123">
        <v>52536</v>
      </c>
      <c r="AK580" s="124">
        <v>22</v>
      </c>
      <c r="AL580" s="153">
        <v>1</v>
      </c>
      <c r="AM580" s="5">
        <v>246481.31686350729</v>
      </c>
      <c r="AN580" s="5">
        <v>4108.0219477251212</v>
      </c>
      <c r="AO580" s="5">
        <v>156104.83401355462</v>
      </c>
      <c r="AP580" s="5">
        <v>90376.482849952677</v>
      </c>
      <c r="AR580" s="62"/>
      <c r="AS580" s="2"/>
    </row>
    <row r="581" spans="31:45" x14ac:dyDescent="0.3">
      <c r="AE581" s="120" t="s">
        <v>2</v>
      </c>
      <c r="AF581" s="120" t="s">
        <v>28</v>
      </c>
      <c r="AG581" s="100">
        <v>51410</v>
      </c>
      <c r="AH581" s="121">
        <v>53206</v>
      </c>
      <c r="AI581" s="122">
        <v>60</v>
      </c>
      <c r="AJ581" s="123">
        <v>52566</v>
      </c>
      <c r="AK581" s="124">
        <v>21</v>
      </c>
      <c r="AL581" s="153">
        <v>1</v>
      </c>
      <c r="AM581" s="5">
        <v>246481.31686350729</v>
      </c>
      <c r="AN581" s="5">
        <v>4108.0219477251212</v>
      </c>
      <c r="AO581" s="5">
        <v>160212.85596127974</v>
      </c>
      <c r="AP581" s="5">
        <v>86268.460902227554</v>
      </c>
      <c r="AR581" s="62"/>
      <c r="AS581" s="2"/>
    </row>
    <row r="582" spans="31:45" x14ac:dyDescent="0.3">
      <c r="AE582" s="120" t="s">
        <v>2</v>
      </c>
      <c r="AF582" s="120" t="s">
        <v>28</v>
      </c>
      <c r="AG582" s="100">
        <v>51410</v>
      </c>
      <c r="AH582" s="121">
        <v>53206</v>
      </c>
      <c r="AI582" s="122">
        <v>60</v>
      </c>
      <c r="AJ582" s="123">
        <v>52597</v>
      </c>
      <c r="AK582" s="124">
        <v>20</v>
      </c>
      <c r="AL582" s="153">
        <v>1</v>
      </c>
      <c r="AM582" s="5">
        <v>246481.31686350729</v>
      </c>
      <c r="AN582" s="5">
        <v>4108.0219477251212</v>
      </c>
      <c r="AO582" s="5">
        <v>164320.87790900486</v>
      </c>
      <c r="AP582" s="5">
        <v>82160.438954502431</v>
      </c>
      <c r="AR582" s="62"/>
      <c r="AS582" s="2"/>
    </row>
    <row r="583" spans="31:45" x14ac:dyDescent="0.3">
      <c r="AE583" s="120" t="s">
        <v>2</v>
      </c>
      <c r="AF583" s="120" t="s">
        <v>28</v>
      </c>
      <c r="AG583" s="100">
        <v>51410</v>
      </c>
      <c r="AH583" s="121">
        <v>53206</v>
      </c>
      <c r="AI583" s="122">
        <v>60</v>
      </c>
      <c r="AJ583" s="123">
        <v>52628</v>
      </c>
      <c r="AK583" s="124">
        <v>19</v>
      </c>
      <c r="AL583" s="153">
        <v>1</v>
      </c>
      <c r="AM583" s="5">
        <v>246481.31686350729</v>
      </c>
      <c r="AN583" s="5">
        <v>4108.0219477251212</v>
      </c>
      <c r="AO583" s="5">
        <v>168428.89985672996</v>
      </c>
      <c r="AP583" s="5">
        <v>78052.417006777338</v>
      </c>
      <c r="AR583" s="62"/>
      <c r="AS583" s="2"/>
    </row>
    <row r="584" spans="31:45" x14ac:dyDescent="0.3">
      <c r="AE584" s="120" t="s">
        <v>2</v>
      </c>
      <c r="AF584" s="120" t="s">
        <v>28</v>
      </c>
      <c r="AG584" s="100">
        <v>51410</v>
      </c>
      <c r="AH584" s="121">
        <v>53206</v>
      </c>
      <c r="AI584" s="122">
        <v>60</v>
      </c>
      <c r="AJ584" s="123">
        <v>52657</v>
      </c>
      <c r="AK584" s="124">
        <v>18</v>
      </c>
      <c r="AL584" s="153">
        <v>1</v>
      </c>
      <c r="AM584" s="5">
        <v>246481.31686350729</v>
      </c>
      <c r="AN584" s="5">
        <v>4108.0219477251212</v>
      </c>
      <c r="AO584" s="5">
        <v>172536.92180445508</v>
      </c>
      <c r="AP584" s="5">
        <v>73944.395059052214</v>
      </c>
      <c r="AR584" s="62"/>
      <c r="AS584" s="2"/>
    </row>
    <row r="585" spans="31:45" x14ac:dyDescent="0.3">
      <c r="AE585" s="120" t="s">
        <v>2</v>
      </c>
      <c r="AF585" s="120" t="s">
        <v>28</v>
      </c>
      <c r="AG585" s="100">
        <v>51410</v>
      </c>
      <c r="AH585" s="121">
        <v>53206</v>
      </c>
      <c r="AI585" s="122">
        <v>60</v>
      </c>
      <c r="AJ585" s="123">
        <v>52688</v>
      </c>
      <c r="AK585" s="124">
        <v>17</v>
      </c>
      <c r="AL585" s="153">
        <v>1</v>
      </c>
      <c r="AM585" s="5">
        <v>246481.31686350729</v>
      </c>
      <c r="AN585" s="5">
        <v>4108.0219477251212</v>
      </c>
      <c r="AO585" s="5">
        <v>176644.9437521802</v>
      </c>
      <c r="AP585" s="5">
        <v>69836.373111327091</v>
      </c>
      <c r="AR585" s="62"/>
      <c r="AS585" s="2"/>
    </row>
    <row r="586" spans="31:45" x14ac:dyDescent="0.3">
      <c r="AE586" s="120" t="s">
        <v>2</v>
      </c>
      <c r="AF586" s="120" t="s">
        <v>28</v>
      </c>
      <c r="AG586" s="100">
        <v>51410</v>
      </c>
      <c r="AH586" s="121">
        <v>53206</v>
      </c>
      <c r="AI586" s="122">
        <v>60</v>
      </c>
      <c r="AJ586" s="123">
        <v>52718</v>
      </c>
      <c r="AK586" s="124">
        <v>16</v>
      </c>
      <c r="AL586" s="153">
        <v>1</v>
      </c>
      <c r="AM586" s="5">
        <v>246481.31686350729</v>
      </c>
      <c r="AN586" s="5">
        <v>4108.0219477251212</v>
      </c>
      <c r="AO586" s="5">
        <v>180752.96569990533</v>
      </c>
      <c r="AP586" s="5">
        <v>65728.351163601968</v>
      </c>
      <c r="AR586" s="62"/>
      <c r="AS586" s="2"/>
    </row>
    <row r="587" spans="31:45" x14ac:dyDescent="0.3">
      <c r="AE587" s="120" t="s">
        <v>2</v>
      </c>
      <c r="AF587" s="120" t="s">
        <v>28</v>
      </c>
      <c r="AG587" s="100">
        <v>51410</v>
      </c>
      <c r="AH587" s="121">
        <v>53206</v>
      </c>
      <c r="AI587" s="122">
        <v>60</v>
      </c>
      <c r="AJ587" s="123">
        <v>52749</v>
      </c>
      <c r="AK587" s="124">
        <v>15</v>
      </c>
      <c r="AL587" s="153">
        <v>1</v>
      </c>
      <c r="AM587" s="5">
        <v>246481.31686350729</v>
      </c>
      <c r="AN587" s="5">
        <v>4108.0219477251212</v>
      </c>
      <c r="AO587" s="5">
        <v>184860.98764763045</v>
      </c>
      <c r="AP587" s="5">
        <v>61620.329215876845</v>
      </c>
      <c r="AR587" s="62"/>
      <c r="AS587" s="2"/>
    </row>
    <row r="588" spans="31:45" x14ac:dyDescent="0.3">
      <c r="AE588" s="120" t="s">
        <v>2</v>
      </c>
      <c r="AF588" s="120" t="s">
        <v>28</v>
      </c>
      <c r="AG588" s="100">
        <v>51410</v>
      </c>
      <c r="AH588" s="121">
        <v>53206</v>
      </c>
      <c r="AI588" s="122">
        <v>60</v>
      </c>
      <c r="AJ588" s="123">
        <v>52779</v>
      </c>
      <c r="AK588" s="124">
        <v>14</v>
      </c>
      <c r="AL588" s="153">
        <v>1</v>
      </c>
      <c r="AM588" s="5">
        <v>246481.31686350729</v>
      </c>
      <c r="AN588" s="5">
        <v>4108.0219477251212</v>
      </c>
      <c r="AO588" s="5">
        <v>188969.00959535557</v>
      </c>
      <c r="AP588" s="5">
        <v>57512.307268151722</v>
      </c>
      <c r="AR588" s="62"/>
      <c r="AS588" s="2"/>
    </row>
    <row r="589" spans="31:45" x14ac:dyDescent="0.3">
      <c r="AE589" s="120" t="s">
        <v>2</v>
      </c>
      <c r="AF589" s="120" t="s">
        <v>28</v>
      </c>
      <c r="AG589" s="100">
        <v>51410</v>
      </c>
      <c r="AH589" s="121">
        <v>53206</v>
      </c>
      <c r="AI589" s="122">
        <v>60</v>
      </c>
      <c r="AJ589" s="123">
        <v>52810</v>
      </c>
      <c r="AK589" s="124">
        <v>13</v>
      </c>
      <c r="AL589" s="153">
        <v>1</v>
      </c>
      <c r="AM589" s="5">
        <v>246481.31686350729</v>
      </c>
      <c r="AN589" s="5">
        <v>4108.0219477251212</v>
      </c>
      <c r="AO589" s="5">
        <v>193077.03154308069</v>
      </c>
      <c r="AP589" s="5">
        <v>53404.285320426599</v>
      </c>
      <c r="AR589" s="62"/>
      <c r="AS589" s="2"/>
    </row>
    <row r="590" spans="31:45" x14ac:dyDescent="0.3">
      <c r="AE590" s="120" t="s">
        <v>2</v>
      </c>
      <c r="AF590" s="120" t="s">
        <v>28</v>
      </c>
      <c r="AG590" s="100">
        <v>51410</v>
      </c>
      <c r="AH590" s="121">
        <v>53206</v>
      </c>
      <c r="AI590" s="122">
        <v>60</v>
      </c>
      <c r="AJ590" s="123">
        <v>52841</v>
      </c>
      <c r="AK590" s="124">
        <v>12</v>
      </c>
      <c r="AL590" s="153">
        <v>1</v>
      </c>
      <c r="AM590" s="5">
        <v>246481.31686350729</v>
      </c>
      <c r="AN590" s="5">
        <v>4108.0219477251212</v>
      </c>
      <c r="AO590" s="5">
        <v>197185.05349080582</v>
      </c>
      <c r="AP590" s="5">
        <v>49296.263372701476</v>
      </c>
      <c r="AR590" s="62"/>
      <c r="AS590" s="2"/>
    </row>
    <row r="591" spans="31:45" x14ac:dyDescent="0.3">
      <c r="AE591" s="120" t="s">
        <v>2</v>
      </c>
      <c r="AF591" s="120" t="s">
        <v>28</v>
      </c>
      <c r="AG591" s="100">
        <v>51410</v>
      </c>
      <c r="AH591" s="121">
        <v>53206</v>
      </c>
      <c r="AI591" s="122">
        <v>60</v>
      </c>
      <c r="AJ591" s="123">
        <v>52871</v>
      </c>
      <c r="AK591" s="124">
        <v>11</v>
      </c>
      <c r="AL591" s="153">
        <v>1</v>
      </c>
      <c r="AM591" s="5">
        <v>246481.31686350729</v>
      </c>
      <c r="AN591" s="5">
        <v>4108.0219477251212</v>
      </c>
      <c r="AO591" s="5">
        <v>201293.07543853094</v>
      </c>
      <c r="AP591" s="5">
        <v>45188.241424976353</v>
      </c>
      <c r="AR591" s="62"/>
      <c r="AS591" s="2"/>
    </row>
    <row r="592" spans="31:45" x14ac:dyDescent="0.3">
      <c r="AE592" s="120" t="s">
        <v>2</v>
      </c>
      <c r="AF592" s="120" t="s">
        <v>28</v>
      </c>
      <c r="AG592" s="100">
        <v>51410</v>
      </c>
      <c r="AH592" s="121">
        <v>53206</v>
      </c>
      <c r="AI592" s="122">
        <v>60</v>
      </c>
      <c r="AJ592" s="123">
        <v>52902</v>
      </c>
      <c r="AK592" s="124">
        <v>10</v>
      </c>
      <c r="AL592" s="153">
        <v>1</v>
      </c>
      <c r="AM592" s="5">
        <v>246481.31686350729</v>
      </c>
      <c r="AN592" s="5">
        <v>4108.0219477251212</v>
      </c>
      <c r="AO592" s="5">
        <v>205401.09738625606</v>
      </c>
      <c r="AP592" s="5">
        <v>41080.21947725123</v>
      </c>
      <c r="AR592" s="62"/>
      <c r="AS592" s="2"/>
    </row>
    <row r="593" spans="31:45" x14ac:dyDescent="0.3">
      <c r="AE593" s="120" t="s">
        <v>2</v>
      </c>
      <c r="AF593" s="120" t="s">
        <v>28</v>
      </c>
      <c r="AG593" s="100">
        <v>51410</v>
      </c>
      <c r="AH593" s="121">
        <v>53206</v>
      </c>
      <c r="AI593" s="122">
        <v>60</v>
      </c>
      <c r="AJ593" s="123">
        <v>52932</v>
      </c>
      <c r="AK593" s="124">
        <v>9</v>
      </c>
      <c r="AL593" s="153">
        <v>1</v>
      </c>
      <c r="AM593" s="5">
        <v>246481.31686350729</v>
      </c>
      <c r="AN593" s="5">
        <v>4108.0219477251212</v>
      </c>
      <c r="AO593" s="5">
        <v>209509.11933398119</v>
      </c>
      <c r="AP593" s="5">
        <v>36972.197529526107</v>
      </c>
      <c r="AR593" s="62"/>
      <c r="AS593" s="2"/>
    </row>
    <row r="594" spans="31:45" x14ac:dyDescent="0.3">
      <c r="AE594" s="120" t="s">
        <v>2</v>
      </c>
      <c r="AF594" s="120" t="s">
        <v>28</v>
      </c>
      <c r="AG594" s="100">
        <v>51410</v>
      </c>
      <c r="AH594" s="121">
        <v>53206</v>
      </c>
      <c r="AI594" s="122">
        <v>60</v>
      </c>
      <c r="AJ594" s="123">
        <v>52963</v>
      </c>
      <c r="AK594" s="124">
        <v>8</v>
      </c>
      <c r="AL594" s="153">
        <v>1</v>
      </c>
      <c r="AM594" s="5">
        <v>246481.31686350729</v>
      </c>
      <c r="AN594" s="5">
        <v>4108.0219477251212</v>
      </c>
      <c r="AO594" s="5">
        <v>213617.14128170631</v>
      </c>
      <c r="AP594" s="5">
        <v>32864.175581800984</v>
      </c>
      <c r="AR594" s="62"/>
      <c r="AS594" s="2"/>
    </row>
    <row r="595" spans="31:45" x14ac:dyDescent="0.3">
      <c r="AE595" s="120" t="s">
        <v>2</v>
      </c>
      <c r="AF595" s="120" t="s">
        <v>28</v>
      </c>
      <c r="AG595" s="100">
        <v>51410</v>
      </c>
      <c r="AH595" s="121">
        <v>53206</v>
      </c>
      <c r="AI595" s="122">
        <v>60</v>
      </c>
      <c r="AJ595" s="123">
        <v>52994</v>
      </c>
      <c r="AK595" s="124">
        <v>7</v>
      </c>
      <c r="AL595" s="153">
        <v>1</v>
      </c>
      <c r="AM595" s="5">
        <v>246481.31686350729</v>
      </c>
      <c r="AN595" s="5">
        <v>4108.0219477251212</v>
      </c>
      <c r="AO595" s="5">
        <v>217725.16322943143</v>
      </c>
      <c r="AP595" s="5">
        <v>28756.153634075861</v>
      </c>
      <c r="AR595" s="62"/>
      <c r="AS595" s="2"/>
    </row>
    <row r="596" spans="31:45" x14ac:dyDescent="0.3">
      <c r="AE596" s="120" t="s">
        <v>2</v>
      </c>
      <c r="AF596" s="120" t="s">
        <v>28</v>
      </c>
      <c r="AG596" s="100">
        <v>51410</v>
      </c>
      <c r="AH596" s="121">
        <v>53206</v>
      </c>
      <c r="AI596" s="122">
        <v>60</v>
      </c>
      <c r="AJ596" s="123">
        <v>53022</v>
      </c>
      <c r="AK596" s="124">
        <v>6</v>
      </c>
      <c r="AL596" s="153">
        <v>1</v>
      </c>
      <c r="AM596" s="5">
        <v>246481.31686350729</v>
      </c>
      <c r="AN596" s="5">
        <v>4108.0219477251212</v>
      </c>
      <c r="AO596" s="5">
        <v>221833.18517715656</v>
      </c>
      <c r="AP596" s="5">
        <v>24648.131686350738</v>
      </c>
      <c r="AR596" s="62"/>
      <c r="AS596" s="2"/>
    </row>
    <row r="597" spans="31:45" x14ac:dyDescent="0.3">
      <c r="AE597" s="120" t="s">
        <v>2</v>
      </c>
      <c r="AF597" s="120" t="s">
        <v>28</v>
      </c>
      <c r="AG597" s="100">
        <v>51410</v>
      </c>
      <c r="AH597" s="121">
        <v>53206</v>
      </c>
      <c r="AI597" s="122">
        <v>60</v>
      </c>
      <c r="AJ597" s="123">
        <v>53053</v>
      </c>
      <c r="AK597" s="124">
        <v>5</v>
      </c>
      <c r="AL597" s="153">
        <v>1</v>
      </c>
      <c r="AM597" s="5">
        <v>246481.31686350729</v>
      </c>
      <c r="AN597" s="5">
        <v>4108.0219477251212</v>
      </c>
      <c r="AO597" s="5">
        <v>225941.20712488168</v>
      </c>
      <c r="AP597" s="5">
        <v>20540.109738625615</v>
      </c>
      <c r="AR597" s="62"/>
      <c r="AS597" s="2"/>
    </row>
    <row r="598" spans="31:45" x14ac:dyDescent="0.3">
      <c r="AE598" s="120" t="s">
        <v>2</v>
      </c>
      <c r="AF598" s="120" t="s">
        <v>28</v>
      </c>
      <c r="AG598" s="100">
        <v>51410</v>
      </c>
      <c r="AH598" s="121">
        <v>53206</v>
      </c>
      <c r="AI598" s="122">
        <v>60</v>
      </c>
      <c r="AJ598" s="123">
        <v>53083</v>
      </c>
      <c r="AK598" s="124">
        <v>4</v>
      </c>
      <c r="AL598" s="153">
        <v>1</v>
      </c>
      <c r="AM598" s="5">
        <v>246481.31686350729</v>
      </c>
      <c r="AN598" s="5">
        <v>4108.0219477251212</v>
      </c>
      <c r="AO598" s="5">
        <v>230049.22907260677</v>
      </c>
      <c r="AP598" s="5">
        <v>16432.087790900521</v>
      </c>
      <c r="AR598" s="62"/>
      <c r="AS598" s="2"/>
    </row>
    <row r="599" spans="31:45" x14ac:dyDescent="0.3">
      <c r="AE599" s="120" t="s">
        <v>2</v>
      </c>
      <c r="AF599" s="120" t="s">
        <v>28</v>
      </c>
      <c r="AG599" s="100">
        <v>51410</v>
      </c>
      <c r="AH599" s="121">
        <v>53206</v>
      </c>
      <c r="AI599" s="122">
        <v>60</v>
      </c>
      <c r="AJ599" s="123">
        <v>53114</v>
      </c>
      <c r="AK599" s="124">
        <v>3</v>
      </c>
      <c r="AL599" s="153">
        <v>1</v>
      </c>
      <c r="AM599" s="5">
        <v>246481.31686350729</v>
      </c>
      <c r="AN599" s="5">
        <v>4108.0219477251212</v>
      </c>
      <c r="AO599" s="5">
        <v>234157.2510203319</v>
      </c>
      <c r="AP599" s="5">
        <v>12324.065843175398</v>
      </c>
      <c r="AR599" s="62"/>
      <c r="AS599" s="2"/>
    </row>
    <row r="600" spans="31:45" x14ac:dyDescent="0.3">
      <c r="AE600" s="120" t="s">
        <v>2</v>
      </c>
      <c r="AF600" s="120" t="s">
        <v>28</v>
      </c>
      <c r="AG600" s="100">
        <v>51410</v>
      </c>
      <c r="AH600" s="121">
        <v>53206</v>
      </c>
      <c r="AI600" s="122">
        <v>60</v>
      </c>
      <c r="AJ600" s="123">
        <v>53144</v>
      </c>
      <c r="AK600" s="124">
        <v>2</v>
      </c>
      <c r="AL600" s="153">
        <v>1</v>
      </c>
      <c r="AM600" s="5">
        <v>246481.31686350729</v>
      </c>
      <c r="AN600" s="5">
        <v>4108.0219477251212</v>
      </c>
      <c r="AO600" s="5">
        <v>238265.27296805702</v>
      </c>
      <c r="AP600" s="5">
        <v>8216.0438954502752</v>
      </c>
      <c r="AR600" s="62"/>
      <c r="AS600" s="2"/>
    </row>
    <row r="601" spans="31:45" x14ac:dyDescent="0.3">
      <c r="AE601" s="120" t="s">
        <v>2</v>
      </c>
      <c r="AF601" s="120" t="s">
        <v>28</v>
      </c>
      <c r="AG601" s="100">
        <v>51410</v>
      </c>
      <c r="AH601" s="121">
        <v>53206</v>
      </c>
      <c r="AI601" s="122">
        <v>60</v>
      </c>
      <c r="AJ601" s="123">
        <v>53175</v>
      </c>
      <c r="AK601" s="124">
        <v>1</v>
      </c>
      <c r="AL601" s="153">
        <v>1</v>
      </c>
      <c r="AM601" s="5">
        <v>246481.31686350729</v>
      </c>
      <c r="AN601" s="5">
        <v>4108.0219477251212</v>
      </c>
      <c r="AO601" s="5">
        <v>242373.29491578214</v>
      </c>
      <c r="AP601" s="5">
        <v>4108.0219477251521</v>
      </c>
      <c r="AR601" s="62"/>
      <c r="AS601" s="2"/>
    </row>
    <row r="602" spans="31:45" x14ac:dyDescent="0.3">
      <c r="AE602" s="120" t="s">
        <v>2</v>
      </c>
      <c r="AF602" s="120" t="s">
        <v>28</v>
      </c>
      <c r="AG602" s="100">
        <v>51410</v>
      </c>
      <c r="AH602" s="121">
        <v>53206</v>
      </c>
      <c r="AI602" s="122">
        <v>60</v>
      </c>
      <c r="AJ602" s="123">
        <v>53206</v>
      </c>
      <c r="AK602" s="124">
        <v>0</v>
      </c>
      <c r="AL602" s="153">
        <v>1</v>
      </c>
      <c r="AM602" s="5">
        <v>246481.31686350729</v>
      </c>
      <c r="AN602" s="5">
        <v>4108.0219477251212</v>
      </c>
      <c r="AO602" s="5">
        <v>246481.31686350727</v>
      </c>
      <c r="AP602" s="5">
        <v>2.9103830456733704E-11</v>
      </c>
      <c r="AR602" s="62"/>
      <c r="AS602" s="2"/>
    </row>
    <row r="603" spans="31:45" x14ac:dyDescent="0.3">
      <c r="AE603" s="120" t="s">
        <v>2</v>
      </c>
      <c r="AF603" s="120" t="s">
        <v>28</v>
      </c>
      <c r="AG603" s="100">
        <v>53328</v>
      </c>
      <c r="AH603" s="121">
        <v>55123</v>
      </c>
      <c r="AI603" s="122">
        <v>60</v>
      </c>
      <c r="AJ603" s="123">
        <v>53328</v>
      </c>
      <c r="AK603" s="124">
        <v>59</v>
      </c>
      <c r="AL603" s="153">
        <v>1</v>
      </c>
      <c r="AM603" s="5">
        <v>302988.47159887647</v>
      </c>
      <c r="AN603" s="5">
        <v>5049.8078599812743</v>
      </c>
      <c r="AO603" s="5">
        <v>5049.8078599812743</v>
      </c>
      <c r="AP603" s="5">
        <v>297938.66373889521</v>
      </c>
      <c r="AR603" s="62"/>
      <c r="AS603" s="2"/>
    </row>
    <row r="604" spans="31:45" x14ac:dyDescent="0.3">
      <c r="AE604" s="120" t="s">
        <v>2</v>
      </c>
      <c r="AF604" s="120" t="s">
        <v>28</v>
      </c>
      <c r="AG604" s="100">
        <v>53328</v>
      </c>
      <c r="AH604" s="121">
        <v>55123</v>
      </c>
      <c r="AI604" s="122">
        <v>60</v>
      </c>
      <c r="AJ604" s="123">
        <v>53359</v>
      </c>
      <c r="AK604" s="124">
        <v>58</v>
      </c>
      <c r="AL604" s="153">
        <v>1</v>
      </c>
      <c r="AM604" s="5">
        <v>302988.47159887647</v>
      </c>
      <c r="AN604" s="5">
        <v>5049.8078599812743</v>
      </c>
      <c r="AO604" s="5">
        <v>10099.615719962549</v>
      </c>
      <c r="AP604" s="5">
        <v>292888.85587891389</v>
      </c>
      <c r="AR604" s="62"/>
      <c r="AS604" s="2"/>
    </row>
    <row r="605" spans="31:45" x14ac:dyDescent="0.3">
      <c r="AE605" s="120" t="s">
        <v>2</v>
      </c>
      <c r="AF605" s="120" t="s">
        <v>28</v>
      </c>
      <c r="AG605" s="100">
        <v>53328</v>
      </c>
      <c r="AH605" s="121">
        <v>55123</v>
      </c>
      <c r="AI605" s="122">
        <v>60</v>
      </c>
      <c r="AJ605" s="123">
        <v>53387</v>
      </c>
      <c r="AK605" s="124">
        <v>57</v>
      </c>
      <c r="AL605" s="153">
        <v>1</v>
      </c>
      <c r="AM605" s="5">
        <v>302988.47159887647</v>
      </c>
      <c r="AN605" s="5">
        <v>5049.8078599812743</v>
      </c>
      <c r="AO605" s="5">
        <v>15149.423579943823</v>
      </c>
      <c r="AP605" s="5">
        <v>287839.04801893263</v>
      </c>
      <c r="AR605" s="62"/>
      <c r="AS605" s="2"/>
    </row>
    <row r="606" spans="31:45" x14ac:dyDescent="0.3">
      <c r="AE606" s="120" t="s">
        <v>2</v>
      </c>
      <c r="AF606" s="120" t="s">
        <v>28</v>
      </c>
      <c r="AG606" s="100">
        <v>53328</v>
      </c>
      <c r="AH606" s="121">
        <v>55123</v>
      </c>
      <c r="AI606" s="122">
        <v>60</v>
      </c>
      <c r="AJ606" s="123">
        <v>53418</v>
      </c>
      <c r="AK606" s="124">
        <v>56</v>
      </c>
      <c r="AL606" s="153">
        <v>1</v>
      </c>
      <c r="AM606" s="5">
        <v>302988.47159887647</v>
      </c>
      <c r="AN606" s="5">
        <v>5049.8078599812743</v>
      </c>
      <c r="AO606" s="5">
        <v>20199.231439925097</v>
      </c>
      <c r="AP606" s="5">
        <v>282789.24015895138</v>
      </c>
      <c r="AR606" s="62"/>
      <c r="AS606" s="2"/>
    </row>
    <row r="607" spans="31:45" x14ac:dyDescent="0.3">
      <c r="AE607" s="120" t="s">
        <v>2</v>
      </c>
      <c r="AF607" s="120" t="s">
        <v>28</v>
      </c>
      <c r="AG607" s="100">
        <v>53328</v>
      </c>
      <c r="AH607" s="121">
        <v>55123</v>
      </c>
      <c r="AI607" s="122">
        <v>60</v>
      </c>
      <c r="AJ607" s="123">
        <v>53448</v>
      </c>
      <c r="AK607" s="124">
        <v>55</v>
      </c>
      <c r="AL607" s="153">
        <v>1</v>
      </c>
      <c r="AM607" s="5">
        <v>302988.47159887647</v>
      </c>
      <c r="AN607" s="5">
        <v>5049.8078599812743</v>
      </c>
      <c r="AO607" s="5">
        <v>25249.03929990637</v>
      </c>
      <c r="AP607" s="5">
        <v>277739.43229897012</v>
      </c>
      <c r="AR607" s="62"/>
      <c r="AS607" s="2"/>
    </row>
    <row r="608" spans="31:45" x14ac:dyDescent="0.3">
      <c r="AE608" s="120" t="s">
        <v>2</v>
      </c>
      <c r="AF608" s="120" t="s">
        <v>28</v>
      </c>
      <c r="AG608" s="100">
        <v>53328</v>
      </c>
      <c r="AH608" s="121">
        <v>55123</v>
      </c>
      <c r="AI608" s="122">
        <v>60</v>
      </c>
      <c r="AJ608" s="123">
        <v>53479</v>
      </c>
      <c r="AK608" s="124">
        <v>54</v>
      </c>
      <c r="AL608" s="153">
        <v>1</v>
      </c>
      <c r="AM608" s="5">
        <v>302988.47159887647</v>
      </c>
      <c r="AN608" s="5">
        <v>5049.8078599812743</v>
      </c>
      <c r="AO608" s="5">
        <v>30298.847159887646</v>
      </c>
      <c r="AP608" s="5">
        <v>272689.6244389888</v>
      </c>
      <c r="AR608" s="62"/>
      <c r="AS608" s="2"/>
    </row>
    <row r="609" spans="31:45" x14ac:dyDescent="0.3">
      <c r="AE609" s="120" t="s">
        <v>2</v>
      </c>
      <c r="AF609" s="120" t="s">
        <v>28</v>
      </c>
      <c r="AG609" s="100">
        <v>53328</v>
      </c>
      <c r="AH609" s="121">
        <v>55123</v>
      </c>
      <c r="AI609" s="122">
        <v>60</v>
      </c>
      <c r="AJ609" s="123">
        <v>53509</v>
      </c>
      <c r="AK609" s="124">
        <v>53</v>
      </c>
      <c r="AL609" s="153">
        <v>1</v>
      </c>
      <c r="AM609" s="5">
        <v>302988.47159887647</v>
      </c>
      <c r="AN609" s="5">
        <v>5049.8078599812743</v>
      </c>
      <c r="AO609" s="5">
        <v>35348.655019868922</v>
      </c>
      <c r="AP609" s="5">
        <v>267639.81657900754</v>
      </c>
      <c r="AR609" s="62"/>
      <c r="AS609" s="2"/>
    </row>
    <row r="610" spans="31:45" x14ac:dyDescent="0.3">
      <c r="AE610" s="120" t="s">
        <v>2</v>
      </c>
      <c r="AF610" s="120" t="s">
        <v>28</v>
      </c>
      <c r="AG610" s="100">
        <v>53328</v>
      </c>
      <c r="AH610" s="121">
        <v>55123</v>
      </c>
      <c r="AI610" s="122">
        <v>60</v>
      </c>
      <c r="AJ610" s="123">
        <v>53540</v>
      </c>
      <c r="AK610" s="124">
        <v>52</v>
      </c>
      <c r="AL610" s="153">
        <v>1</v>
      </c>
      <c r="AM610" s="5">
        <v>302988.47159887647</v>
      </c>
      <c r="AN610" s="5">
        <v>5049.8078599812743</v>
      </c>
      <c r="AO610" s="5">
        <v>40398.462879850194</v>
      </c>
      <c r="AP610" s="5">
        <v>262590.00871902629</v>
      </c>
      <c r="AR610" s="62"/>
      <c r="AS610" s="2"/>
    </row>
    <row r="611" spans="31:45" x14ac:dyDescent="0.3">
      <c r="AE611" s="120" t="s">
        <v>2</v>
      </c>
      <c r="AF611" s="120" t="s">
        <v>28</v>
      </c>
      <c r="AG611" s="100">
        <v>53328</v>
      </c>
      <c r="AH611" s="121">
        <v>55123</v>
      </c>
      <c r="AI611" s="122">
        <v>60</v>
      </c>
      <c r="AJ611" s="123">
        <v>53571</v>
      </c>
      <c r="AK611" s="124">
        <v>51</v>
      </c>
      <c r="AL611" s="153">
        <v>1</v>
      </c>
      <c r="AM611" s="5">
        <v>302988.47159887647</v>
      </c>
      <c r="AN611" s="5">
        <v>5049.8078599812743</v>
      </c>
      <c r="AO611" s="5">
        <v>45448.270739831467</v>
      </c>
      <c r="AP611" s="5">
        <v>257540.200859045</v>
      </c>
      <c r="AR611" s="62"/>
      <c r="AS611" s="2"/>
    </row>
    <row r="612" spans="31:45" x14ac:dyDescent="0.3">
      <c r="AE612" s="120" t="s">
        <v>2</v>
      </c>
      <c r="AF612" s="120" t="s">
        <v>28</v>
      </c>
      <c r="AG612" s="100">
        <v>53328</v>
      </c>
      <c r="AH612" s="121">
        <v>55123</v>
      </c>
      <c r="AI612" s="122">
        <v>60</v>
      </c>
      <c r="AJ612" s="123">
        <v>53601</v>
      </c>
      <c r="AK612" s="124">
        <v>50</v>
      </c>
      <c r="AL612" s="153">
        <v>1</v>
      </c>
      <c r="AM612" s="5">
        <v>302988.47159887647</v>
      </c>
      <c r="AN612" s="5">
        <v>5049.8078599812743</v>
      </c>
      <c r="AO612" s="5">
        <v>50498.078599812739</v>
      </c>
      <c r="AP612" s="5">
        <v>252490.39299906371</v>
      </c>
      <c r="AR612" s="62"/>
      <c r="AS612" s="2"/>
    </row>
    <row r="613" spans="31:45" x14ac:dyDescent="0.3">
      <c r="AE613" s="120" t="s">
        <v>2</v>
      </c>
      <c r="AF613" s="120" t="s">
        <v>28</v>
      </c>
      <c r="AG613" s="100">
        <v>53328</v>
      </c>
      <c r="AH613" s="121">
        <v>55123</v>
      </c>
      <c r="AI613" s="122">
        <v>60</v>
      </c>
      <c r="AJ613" s="123">
        <v>53632</v>
      </c>
      <c r="AK613" s="124">
        <v>49</v>
      </c>
      <c r="AL613" s="153">
        <v>1</v>
      </c>
      <c r="AM613" s="5">
        <v>302988.47159887647</v>
      </c>
      <c r="AN613" s="5">
        <v>5049.8078599812743</v>
      </c>
      <c r="AO613" s="5">
        <v>55547.886459794019</v>
      </c>
      <c r="AP613" s="5">
        <v>247440.58513908245</v>
      </c>
      <c r="AR613" s="62"/>
      <c r="AS613" s="2"/>
    </row>
    <row r="614" spans="31:45" x14ac:dyDescent="0.3">
      <c r="AE614" s="120" t="s">
        <v>2</v>
      </c>
      <c r="AF614" s="120" t="s">
        <v>28</v>
      </c>
      <c r="AG614" s="100">
        <v>53328</v>
      </c>
      <c r="AH614" s="121">
        <v>55123</v>
      </c>
      <c r="AI614" s="122">
        <v>60</v>
      </c>
      <c r="AJ614" s="123">
        <v>53662</v>
      </c>
      <c r="AK614" s="124">
        <v>48</v>
      </c>
      <c r="AL614" s="153">
        <v>1</v>
      </c>
      <c r="AM614" s="5">
        <v>302988.47159887647</v>
      </c>
      <c r="AN614" s="5">
        <v>5049.8078599812743</v>
      </c>
      <c r="AO614" s="5">
        <v>60597.694319775292</v>
      </c>
      <c r="AP614" s="5">
        <v>242390.77727910117</v>
      </c>
      <c r="AR614" s="62"/>
      <c r="AS614" s="2"/>
    </row>
    <row r="615" spans="31:45" x14ac:dyDescent="0.3">
      <c r="AE615" s="120" t="s">
        <v>2</v>
      </c>
      <c r="AF615" s="120" t="s">
        <v>28</v>
      </c>
      <c r="AG615" s="100">
        <v>53328</v>
      </c>
      <c r="AH615" s="121">
        <v>55123</v>
      </c>
      <c r="AI615" s="122">
        <v>60</v>
      </c>
      <c r="AJ615" s="123">
        <v>53693</v>
      </c>
      <c r="AK615" s="124">
        <v>47</v>
      </c>
      <c r="AL615" s="153">
        <v>1</v>
      </c>
      <c r="AM615" s="5">
        <v>302988.47159887647</v>
      </c>
      <c r="AN615" s="5">
        <v>5049.8078599812743</v>
      </c>
      <c r="AO615" s="5">
        <v>65647.502179756571</v>
      </c>
      <c r="AP615" s="5">
        <v>237340.96941911988</v>
      </c>
      <c r="AR615" s="62"/>
      <c r="AS615" s="2"/>
    </row>
    <row r="616" spans="31:45" x14ac:dyDescent="0.3">
      <c r="AE616" s="120" t="s">
        <v>2</v>
      </c>
      <c r="AF616" s="120" t="s">
        <v>28</v>
      </c>
      <c r="AG616" s="100">
        <v>53328</v>
      </c>
      <c r="AH616" s="121">
        <v>55123</v>
      </c>
      <c r="AI616" s="122">
        <v>60</v>
      </c>
      <c r="AJ616" s="123">
        <v>53724</v>
      </c>
      <c r="AK616" s="124">
        <v>46</v>
      </c>
      <c r="AL616" s="153">
        <v>1</v>
      </c>
      <c r="AM616" s="5">
        <v>302988.47159887647</v>
      </c>
      <c r="AN616" s="5">
        <v>5049.8078599812743</v>
      </c>
      <c r="AO616" s="5">
        <v>70697.310039737844</v>
      </c>
      <c r="AP616" s="5">
        <v>232291.16155913862</v>
      </c>
      <c r="AR616" s="62"/>
      <c r="AS616" s="2"/>
    </row>
    <row r="617" spans="31:45" x14ac:dyDescent="0.3">
      <c r="AE617" s="120" t="s">
        <v>2</v>
      </c>
      <c r="AF617" s="120" t="s">
        <v>28</v>
      </c>
      <c r="AG617" s="100">
        <v>53328</v>
      </c>
      <c r="AH617" s="121">
        <v>55123</v>
      </c>
      <c r="AI617" s="122">
        <v>60</v>
      </c>
      <c r="AJ617" s="123">
        <v>53752</v>
      </c>
      <c r="AK617" s="124">
        <v>45</v>
      </c>
      <c r="AL617" s="153">
        <v>1</v>
      </c>
      <c r="AM617" s="5">
        <v>302988.47159887647</v>
      </c>
      <c r="AN617" s="5">
        <v>5049.8078599812743</v>
      </c>
      <c r="AO617" s="5">
        <v>75747.117899719116</v>
      </c>
      <c r="AP617" s="5">
        <v>227241.35369915736</v>
      </c>
      <c r="AR617" s="62"/>
      <c r="AS617" s="2"/>
    </row>
    <row r="618" spans="31:45" x14ac:dyDescent="0.3">
      <c r="AE618" s="120" t="s">
        <v>2</v>
      </c>
      <c r="AF618" s="120" t="s">
        <v>28</v>
      </c>
      <c r="AG618" s="100">
        <v>53328</v>
      </c>
      <c r="AH618" s="121">
        <v>55123</v>
      </c>
      <c r="AI618" s="122">
        <v>60</v>
      </c>
      <c r="AJ618" s="123">
        <v>53783</v>
      </c>
      <c r="AK618" s="124">
        <v>44</v>
      </c>
      <c r="AL618" s="153">
        <v>1</v>
      </c>
      <c r="AM618" s="5">
        <v>302988.47159887647</v>
      </c>
      <c r="AN618" s="5">
        <v>5049.8078599812743</v>
      </c>
      <c r="AO618" s="5">
        <v>80796.925759700389</v>
      </c>
      <c r="AP618" s="5">
        <v>222191.54583917608</v>
      </c>
      <c r="AR618" s="62"/>
      <c r="AS618" s="2"/>
    </row>
    <row r="619" spans="31:45" x14ac:dyDescent="0.3">
      <c r="AE619" s="120" t="s">
        <v>2</v>
      </c>
      <c r="AF619" s="120" t="s">
        <v>28</v>
      </c>
      <c r="AG619" s="100">
        <v>53328</v>
      </c>
      <c r="AH619" s="121">
        <v>55123</v>
      </c>
      <c r="AI619" s="122">
        <v>60</v>
      </c>
      <c r="AJ619" s="123">
        <v>53813</v>
      </c>
      <c r="AK619" s="124">
        <v>43</v>
      </c>
      <c r="AL619" s="153">
        <v>1</v>
      </c>
      <c r="AM619" s="5">
        <v>302988.47159887647</v>
      </c>
      <c r="AN619" s="5">
        <v>5049.8078599812743</v>
      </c>
      <c r="AO619" s="5">
        <v>85846.733619681661</v>
      </c>
      <c r="AP619" s="5">
        <v>217141.73797919479</v>
      </c>
      <c r="AR619" s="62"/>
      <c r="AS619" s="2"/>
    </row>
    <row r="620" spans="31:45" x14ac:dyDescent="0.3">
      <c r="AE620" s="120" t="s">
        <v>2</v>
      </c>
      <c r="AF620" s="120" t="s">
        <v>28</v>
      </c>
      <c r="AG620" s="100">
        <v>53328</v>
      </c>
      <c r="AH620" s="121">
        <v>55123</v>
      </c>
      <c r="AI620" s="122">
        <v>60</v>
      </c>
      <c r="AJ620" s="123">
        <v>53844</v>
      </c>
      <c r="AK620" s="124">
        <v>42</v>
      </c>
      <c r="AL620" s="153">
        <v>1</v>
      </c>
      <c r="AM620" s="5">
        <v>302988.47159887647</v>
      </c>
      <c r="AN620" s="5">
        <v>5049.8078599812743</v>
      </c>
      <c r="AO620" s="5">
        <v>90896.541479662934</v>
      </c>
      <c r="AP620" s="5">
        <v>212091.93011921353</v>
      </c>
      <c r="AR620" s="62"/>
      <c r="AS620" s="2"/>
    </row>
    <row r="621" spans="31:45" x14ac:dyDescent="0.3">
      <c r="AE621" s="120" t="s">
        <v>2</v>
      </c>
      <c r="AF621" s="120" t="s">
        <v>28</v>
      </c>
      <c r="AG621" s="100">
        <v>53328</v>
      </c>
      <c r="AH621" s="121">
        <v>55123</v>
      </c>
      <c r="AI621" s="122">
        <v>60</v>
      </c>
      <c r="AJ621" s="123">
        <v>53874</v>
      </c>
      <c r="AK621" s="124">
        <v>41</v>
      </c>
      <c r="AL621" s="153">
        <v>1</v>
      </c>
      <c r="AM621" s="5">
        <v>302988.47159887647</v>
      </c>
      <c r="AN621" s="5">
        <v>5049.8078599812743</v>
      </c>
      <c r="AO621" s="5">
        <v>95946.349339644206</v>
      </c>
      <c r="AP621" s="5">
        <v>207042.12225923227</v>
      </c>
      <c r="AR621" s="62"/>
      <c r="AS621" s="2"/>
    </row>
    <row r="622" spans="31:45" x14ac:dyDescent="0.3">
      <c r="AE622" s="120" t="s">
        <v>2</v>
      </c>
      <c r="AF622" s="120" t="s">
        <v>28</v>
      </c>
      <c r="AG622" s="100">
        <v>53328</v>
      </c>
      <c r="AH622" s="121">
        <v>55123</v>
      </c>
      <c r="AI622" s="122">
        <v>60</v>
      </c>
      <c r="AJ622" s="123">
        <v>53905</v>
      </c>
      <c r="AK622" s="124">
        <v>40</v>
      </c>
      <c r="AL622" s="153">
        <v>1</v>
      </c>
      <c r="AM622" s="5">
        <v>302988.47159887647</v>
      </c>
      <c r="AN622" s="5">
        <v>5049.8078599812743</v>
      </c>
      <c r="AO622" s="5">
        <v>100996.15719962548</v>
      </c>
      <c r="AP622" s="5">
        <v>201992.31439925099</v>
      </c>
      <c r="AR622" s="62"/>
      <c r="AS622" s="2"/>
    </row>
    <row r="623" spans="31:45" x14ac:dyDescent="0.3">
      <c r="AE623" s="120" t="s">
        <v>2</v>
      </c>
      <c r="AF623" s="120" t="s">
        <v>28</v>
      </c>
      <c r="AG623" s="100">
        <v>53328</v>
      </c>
      <c r="AH623" s="121">
        <v>55123</v>
      </c>
      <c r="AI623" s="122">
        <v>60</v>
      </c>
      <c r="AJ623" s="123">
        <v>53936</v>
      </c>
      <c r="AK623" s="124">
        <v>39</v>
      </c>
      <c r="AL623" s="153">
        <v>1</v>
      </c>
      <c r="AM623" s="5">
        <v>302988.47159887647</v>
      </c>
      <c r="AN623" s="5">
        <v>5049.8078599812743</v>
      </c>
      <c r="AO623" s="5">
        <v>106045.96505960677</v>
      </c>
      <c r="AP623" s="5">
        <v>196942.5065392697</v>
      </c>
      <c r="AR623" s="62"/>
      <c r="AS623" s="2"/>
    </row>
    <row r="624" spans="31:45" x14ac:dyDescent="0.3">
      <c r="AE624" s="120" t="s">
        <v>2</v>
      </c>
      <c r="AF624" s="120" t="s">
        <v>28</v>
      </c>
      <c r="AG624" s="100">
        <v>53328</v>
      </c>
      <c r="AH624" s="121">
        <v>55123</v>
      </c>
      <c r="AI624" s="122">
        <v>60</v>
      </c>
      <c r="AJ624" s="123">
        <v>53966</v>
      </c>
      <c r="AK624" s="124">
        <v>38</v>
      </c>
      <c r="AL624" s="153">
        <v>1</v>
      </c>
      <c r="AM624" s="5">
        <v>302988.47159887647</v>
      </c>
      <c r="AN624" s="5">
        <v>5049.8078599812743</v>
      </c>
      <c r="AO624" s="5">
        <v>111095.77291958804</v>
      </c>
      <c r="AP624" s="5">
        <v>191892.69867928844</v>
      </c>
      <c r="AR624" s="62"/>
      <c r="AS624" s="2"/>
    </row>
    <row r="625" spans="31:45" x14ac:dyDescent="0.3">
      <c r="AE625" s="120" t="s">
        <v>2</v>
      </c>
      <c r="AF625" s="120" t="s">
        <v>28</v>
      </c>
      <c r="AG625" s="100">
        <v>53328</v>
      </c>
      <c r="AH625" s="121">
        <v>55123</v>
      </c>
      <c r="AI625" s="122">
        <v>60</v>
      </c>
      <c r="AJ625" s="123">
        <v>53997</v>
      </c>
      <c r="AK625" s="124">
        <v>37</v>
      </c>
      <c r="AL625" s="153">
        <v>1</v>
      </c>
      <c r="AM625" s="5">
        <v>302988.47159887647</v>
      </c>
      <c r="AN625" s="5">
        <v>5049.8078599812743</v>
      </c>
      <c r="AO625" s="5">
        <v>116145.58077956931</v>
      </c>
      <c r="AP625" s="5">
        <v>186842.89081930715</v>
      </c>
      <c r="AR625" s="62"/>
      <c r="AS625" s="2"/>
    </row>
    <row r="626" spans="31:45" x14ac:dyDescent="0.3">
      <c r="AE626" s="120" t="s">
        <v>2</v>
      </c>
      <c r="AF626" s="120" t="s">
        <v>28</v>
      </c>
      <c r="AG626" s="100">
        <v>53328</v>
      </c>
      <c r="AH626" s="121">
        <v>55123</v>
      </c>
      <c r="AI626" s="122">
        <v>60</v>
      </c>
      <c r="AJ626" s="123">
        <v>54027</v>
      </c>
      <c r="AK626" s="124">
        <v>36</v>
      </c>
      <c r="AL626" s="153">
        <v>1</v>
      </c>
      <c r="AM626" s="5">
        <v>302988.47159887647</v>
      </c>
      <c r="AN626" s="5">
        <v>5049.8078599812743</v>
      </c>
      <c r="AO626" s="5">
        <v>121195.38863955058</v>
      </c>
      <c r="AP626" s="5">
        <v>181793.08295932587</v>
      </c>
      <c r="AR626" s="62"/>
      <c r="AS626" s="2"/>
    </row>
    <row r="627" spans="31:45" x14ac:dyDescent="0.3">
      <c r="AE627" s="120" t="s">
        <v>2</v>
      </c>
      <c r="AF627" s="120" t="s">
        <v>28</v>
      </c>
      <c r="AG627" s="100">
        <v>53328</v>
      </c>
      <c r="AH627" s="121">
        <v>55123</v>
      </c>
      <c r="AI627" s="122">
        <v>60</v>
      </c>
      <c r="AJ627" s="123">
        <v>54058</v>
      </c>
      <c r="AK627" s="124">
        <v>35</v>
      </c>
      <c r="AL627" s="153">
        <v>1</v>
      </c>
      <c r="AM627" s="5">
        <v>302988.47159887647</v>
      </c>
      <c r="AN627" s="5">
        <v>5049.8078599812743</v>
      </c>
      <c r="AO627" s="5">
        <v>126245.19649953186</v>
      </c>
      <c r="AP627" s="5">
        <v>176743.27509934461</v>
      </c>
      <c r="AR627" s="62"/>
      <c r="AS627" s="2"/>
    </row>
    <row r="628" spans="31:45" x14ac:dyDescent="0.3">
      <c r="AE628" s="120" t="s">
        <v>2</v>
      </c>
      <c r="AF628" s="120" t="s">
        <v>28</v>
      </c>
      <c r="AG628" s="100">
        <v>53328</v>
      </c>
      <c r="AH628" s="121">
        <v>55123</v>
      </c>
      <c r="AI628" s="122">
        <v>60</v>
      </c>
      <c r="AJ628" s="123">
        <v>54089</v>
      </c>
      <c r="AK628" s="124">
        <v>34</v>
      </c>
      <c r="AL628" s="153">
        <v>1</v>
      </c>
      <c r="AM628" s="5">
        <v>302988.47159887647</v>
      </c>
      <c r="AN628" s="5">
        <v>5049.8078599812743</v>
      </c>
      <c r="AO628" s="5">
        <v>131295.00435951314</v>
      </c>
      <c r="AP628" s="5">
        <v>171693.46723936332</v>
      </c>
      <c r="AR628" s="62"/>
      <c r="AS628" s="2"/>
    </row>
    <row r="629" spans="31:45" x14ac:dyDescent="0.3">
      <c r="AE629" s="120" t="s">
        <v>2</v>
      </c>
      <c r="AF629" s="120" t="s">
        <v>28</v>
      </c>
      <c r="AG629" s="100">
        <v>53328</v>
      </c>
      <c r="AH629" s="121">
        <v>55123</v>
      </c>
      <c r="AI629" s="122">
        <v>60</v>
      </c>
      <c r="AJ629" s="123">
        <v>54118</v>
      </c>
      <c r="AK629" s="124">
        <v>33</v>
      </c>
      <c r="AL629" s="153">
        <v>1</v>
      </c>
      <c r="AM629" s="5">
        <v>302988.47159887647</v>
      </c>
      <c r="AN629" s="5">
        <v>5049.8078599812743</v>
      </c>
      <c r="AO629" s="5">
        <v>136344.8122194944</v>
      </c>
      <c r="AP629" s="5">
        <v>166643.65937938206</v>
      </c>
      <c r="AR629" s="62"/>
      <c r="AS629" s="2"/>
    </row>
    <row r="630" spans="31:45" x14ac:dyDescent="0.3">
      <c r="AE630" s="120" t="s">
        <v>2</v>
      </c>
      <c r="AF630" s="120" t="s">
        <v>28</v>
      </c>
      <c r="AG630" s="100">
        <v>53328</v>
      </c>
      <c r="AH630" s="121">
        <v>55123</v>
      </c>
      <c r="AI630" s="122">
        <v>60</v>
      </c>
      <c r="AJ630" s="123">
        <v>54149</v>
      </c>
      <c r="AK630" s="124">
        <v>32</v>
      </c>
      <c r="AL630" s="153">
        <v>1</v>
      </c>
      <c r="AM630" s="5">
        <v>302988.47159887647</v>
      </c>
      <c r="AN630" s="5">
        <v>5049.8078599812743</v>
      </c>
      <c r="AO630" s="5">
        <v>141394.62007947569</v>
      </c>
      <c r="AP630" s="5">
        <v>161593.85151940078</v>
      </c>
      <c r="AR630" s="62"/>
      <c r="AS630" s="2"/>
    </row>
    <row r="631" spans="31:45" x14ac:dyDescent="0.3">
      <c r="AE631" s="120" t="s">
        <v>2</v>
      </c>
      <c r="AF631" s="120" t="s">
        <v>28</v>
      </c>
      <c r="AG631" s="100">
        <v>53328</v>
      </c>
      <c r="AH631" s="121">
        <v>55123</v>
      </c>
      <c r="AI631" s="122">
        <v>60</v>
      </c>
      <c r="AJ631" s="123">
        <v>54179</v>
      </c>
      <c r="AK631" s="124">
        <v>31</v>
      </c>
      <c r="AL631" s="153">
        <v>1</v>
      </c>
      <c r="AM631" s="5">
        <v>302988.47159887647</v>
      </c>
      <c r="AN631" s="5">
        <v>5049.8078599812743</v>
      </c>
      <c r="AO631" s="5">
        <v>146444.42793945695</v>
      </c>
      <c r="AP631" s="5">
        <v>156544.04365941952</v>
      </c>
      <c r="AR631" s="62"/>
      <c r="AS631" s="2"/>
    </row>
    <row r="632" spans="31:45" x14ac:dyDescent="0.3">
      <c r="AE632" s="120" t="s">
        <v>2</v>
      </c>
      <c r="AF632" s="120" t="s">
        <v>28</v>
      </c>
      <c r="AG632" s="100">
        <v>53328</v>
      </c>
      <c r="AH632" s="121">
        <v>55123</v>
      </c>
      <c r="AI632" s="122">
        <v>60</v>
      </c>
      <c r="AJ632" s="123">
        <v>54210</v>
      </c>
      <c r="AK632" s="124">
        <v>30</v>
      </c>
      <c r="AL632" s="153">
        <v>1</v>
      </c>
      <c r="AM632" s="5">
        <v>302988.47159887647</v>
      </c>
      <c r="AN632" s="5">
        <v>5049.8078599812743</v>
      </c>
      <c r="AO632" s="5">
        <v>151494.23579943823</v>
      </c>
      <c r="AP632" s="5">
        <v>151494.23579943823</v>
      </c>
      <c r="AR632" s="62"/>
      <c r="AS632" s="2"/>
    </row>
    <row r="633" spans="31:45" x14ac:dyDescent="0.3">
      <c r="AE633" s="120" t="s">
        <v>2</v>
      </c>
      <c r="AF633" s="120" t="s">
        <v>28</v>
      </c>
      <c r="AG633" s="100">
        <v>53328</v>
      </c>
      <c r="AH633" s="121">
        <v>55123</v>
      </c>
      <c r="AI633" s="122">
        <v>60</v>
      </c>
      <c r="AJ633" s="123">
        <v>54240</v>
      </c>
      <c r="AK633" s="124">
        <v>29</v>
      </c>
      <c r="AL633" s="153">
        <v>1</v>
      </c>
      <c r="AM633" s="5">
        <v>302988.47159887647</v>
      </c>
      <c r="AN633" s="5">
        <v>5049.8078599812743</v>
      </c>
      <c r="AO633" s="5">
        <v>156544.04365941949</v>
      </c>
      <c r="AP633" s="5">
        <v>146444.42793945697</v>
      </c>
      <c r="AR633" s="62"/>
      <c r="AS633" s="2"/>
    </row>
    <row r="634" spans="31:45" x14ac:dyDescent="0.3">
      <c r="AE634" s="120" t="s">
        <v>2</v>
      </c>
      <c r="AF634" s="120" t="s">
        <v>28</v>
      </c>
      <c r="AG634" s="100">
        <v>53328</v>
      </c>
      <c r="AH634" s="121">
        <v>55123</v>
      </c>
      <c r="AI634" s="122">
        <v>60</v>
      </c>
      <c r="AJ634" s="123">
        <v>54271</v>
      </c>
      <c r="AK634" s="124">
        <v>28</v>
      </c>
      <c r="AL634" s="153">
        <v>1</v>
      </c>
      <c r="AM634" s="5">
        <v>302988.47159887647</v>
      </c>
      <c r="AN634" s="5">
        <v>5049.8078599812743</v>
      </c>
      <c r="AO634" s="5">
        <v>161593.85151940078</v>
      </c>
      <c r="AP634" s="5">
        <v>141394.62007947569</v>
      </c>
      <c r="AR634" s="62"/>
      <c r="AS634" s="2"/>
    </row>
    <row r="635" spans="31:45" x14ac:dyDescent="0.3">
      <c r="AE635" s="120" t="s">
        <v>2</v>
      </c>
      <c r="AF635" s="120" t="s">
        <v>28</v>
      </c>
      <c r="AG635" s="100">
        <v>53328</v>
      </c>
      <c r="AH635" s="121">
        <v>55123</v>
      </c>
      <c r="AI635" s="122">
        <v>60</v>
      </c>
      <c r="AJ635" s="123">
        <v>54302</v>
      </c>
      <c r="AK635" s="124">
        <v>27</v>
      </c>
      <c r="AL635" s="153">
        <v>1</v>
      </c>
      <c r="AM635" s="5">
        <v>302988.47159887647</v>
      </c>
      <c r="AN635" s="5">
        <v>5049.8078599812743</v>
      </c>
      <c r="AO635" s="5">
        <v>166643.65937938206</v>
      </c>
      <c r="AP635" s="5">
        <v>136344.8122194944</v>
      </c>
      <c r="AR635" s="62"/>
      <c r="AS635" s="2"/>
    </row>
    <row r="636" spans="31:45" x14ac:dyDescent="0.3">
      <c r="AE636" s="120" t="s">
        <v>2</v>
      </c>
      <c r="AF636" s="120" t="s">
        <v>28</v>
      </c>
      <c r="AG636" s="100">
        <v>53328</v>
      </c>
      <c r="AH636" s="121">
        <v>55123</v>
      </c>
      <c r="AI636" s="122">
        <v>60</v>
      </c>
      <c r="AJ636" s="123">
        <v>54332</v>
      </c>
      <c r="AK636" s="124">
        <v>26</v>
      </c>
      <c r="AL636" s="153">
        <v>1</v>
      </c>
      <c r="AM636" s="5">
        <v>302988.47159887647</v>
      </c>
      <c r="AN636" s="5">
        <v>5049.8078599812743</v>
      </c>
      <c r="AO636" s="5">
        <v>171693.46723936332</v>
      </c>
      <c r="AP636" s="5">
        <v>131295.00435951314</v>
      </c>
      <c r="AR636" s="62"/>
      <c r="AS636" s="2"/>
    </row>
    <row r="637" spans="31:45" x14ac:dyDescent="0.3">
      <c r="AE637" s="120" t="s">
        <v>2</v>
      </c>
      <c r="AF637" s="120" t="s">
        <v>28</v>
      </c>
      <c r="AG637" s="100">
        <v>53328</v>
      </c>
      <c r="AH637" s="121">
        <v>55123</v>
      </c>
      <c r="AI637" s="122">
        <v>60</v>
      </c>
      <c r="AJ637" s="123">
        <v>54363</v>
      </c>
      <c r="AK637" s="124">
        <v>25</v>
      </c>
      <c r="AL637" s="153">
        <v>1</v>
      </c>
      <c r="AM637" s="5">
        <v>302988.47159887647</v>
      </c>
      <c r="AN637" s="5">
        <v>5049.8078599812743</v>
      </c>
      <c r="AO637" s="5">
        <v>176743.27509934461</v>
      </c>
      <c r="AP637" s="5">
        <v>126245.19649953186</v>
      </c>
      <c r="AR637" s="62"/>
      <c r="AS637" s="2"/>
    </row>
    <row r="638" spans="31:45" x14ac:dyDescent="0.3">
      <c r="AE638" s="120" t="s">
        <v>2</v>
      </c>
      <c r="AF638" s="120" t="s">
        <v>28</v>
      </c>
      <c r="AG638" s="100">
        <v>53328</v>
      </c>
      <c r="AH638" s="121">
        <v>55123</v>
      </c>
      <c r="AI638" s="122">
        <v>60</v>
      </c>
      <c r="AJ638" s="123">
        <v>54393</v>
      </c>
      <c r="AK638" s="124">
        <v>24</v>
      </c>
      <c r="AL638" s="153">
        <v>1</v>
      </c>
      <c r="AM638" s="5">
        <v>302988.47159887647</v>
      </c>
      <c r="AN638" s="5">
        <v>5049.8078599812743</v>
      </c>
      <c r="AO638" s="5">
        <v>181793.08295932587</v>
      </c>
      <c r="AP638" s="5">
        <v>121195.3886395506</v>
      </c>
      <c r="AR638" s="62"/>
      <c r="AS638" s="2"/>
    </row>
    <row r="639" spans="31:45" x14ac:dyDescent="0.3">
      <c r="AE639" s="120" t="s">
        <v>2</v>
      </c>
      <c r="AF639" s="120" t="s">
        <v>28</v>
      </c>
      <c r="AG639" s="100">
        <v>53328</v>
      </c>
      <c r="AH639" s="121">
        <v>55123</v>
      </c>
      <c r="AI639" s="122">
        <v>60</v>
      </c>
      <c r="AJ639" s="123">
        <v>54424</v>
      </c>
      <c r="AK639" s="124">
        <v>23</v>
      </c>
      <c r="AL639" s="153">
        <v>1</v>
      </c>
      <c r="AM639" s="5">
        <v>302988.47159887647</v>
      </c>
      <c r="AN639" s="5">
        <v>5049.8078599812743</v>
      </c>
      <c r="AO639" s="5">
        <v>186842.89081930715</v>
      </c>
      <c r="AP639" s="5">
        <v>116145.58077956931</v>
      </c>
      <c r="AR639" s="62"/>
      <c r="AS639" s="2"/>
    </row>
    <row r="640" spans="31:45" x14ac:dyDescent="0.3">
      <c r="AE640" s="120" t="s">
        <v>2</v>
      </c>
      <c r="AF640" s="120" t="s">
        <v>28</v>
      </c>
      <c r="AG640" s="100">
        <v>53328</v>
      </c>
      <c r="AH640" s="121">
        <v>55123</v>
      </c>
      <c r="AI640" s="122">
        <v>60</v>
      </c>
      <c r="AJ640" s="123">
        <v>54455</v>
      </c>
      <c r="AK640" s="124">
        <v>22</v>
      </c>
      <c r="AL640" s="153">
        <v>1</v>
      </c>
      <c r="AM640" s="5">
        <v>302988.47159887647</v>
      </c>
      <c r="AN640" s="5">
        <v>5049.8078599812743</v>
      </c>
      <c r="AO640" s="5">
        <v>191892.69867928841</v>
      </c>
      <c r="AP640" s="5">
        <v>111095.77291958805</v>
      </c>
      <c r="AR640" s="62"/>
      <c r="AS640" s="2"/>
    </row>
    <row r="641" spans="31:45" x14ac:dyDescent="0.3">
      <c r="AE641" s="120" t="s">
        <v>2</v>
      </c>
      <c r="AF641" s="120" t="s">
        <v>28</v>
      </c>
      <c r="AG641" s="100">
        <v>53328</v>
      </c>
      <c r="AH641" s="121">
        <v>55123</v>
      </c>
      <c r="AI641" s="122">
        <v>60</v>
      </c>
      <c r="AJ641" s="123">
        <v>54483</v>
      </c>
      <c r="AK641" s="124">
        <v>21</v>
      </c>
      <c r="AL641" s="153">
        <v>1</v>
      </c>
      <c r="AM641" s="5">
        <v>302988.47159887647</v>
      </c>
      <c r="AN641" s="5">
        <v>5049.8078599812743</v>
      </c>
      <c r="AO641" s="5">
        <v>196942.5065392697</v>
      </c>
      <c r="AP641" s="5">
        <v>106045.96505960677</v>
      </c>
      <c r="AR641" s="62"/>
      <c r="AS641" s="2"/>
    </row>
    <row r="642" spans="31:45" x14ac:dyDescent="0.3">
      <c r="AE642" s="120" t="s">
        <v>2</v>
      </c>
      <c r="AF642" s="120" t="s">
        <v>28</v>
      </c>
      <c r="AG642" s="100">
        <v>53328</v>
      </c>
      <c r="AH642" s="121">
        <v>55123</v>
      </c>
      <c r="AI642" s="122">
        <v>60</v>
      </c>
      <c r="AJ642" s="123">
        <v>54514</v>
      </c>
      <c r="AK642" s="124">
        <v>20</v>
      </c>
      <c r="AL642" s="153">
        <v>1</v>
      </c>
      <c r="AM642" s="5">
        <v>302988.47159887647</v>
      </c>
      <c r="AN642" s="5">
        <v>5049.8078599812743</v>
      </c>
      <c r="AO642" s="5">
        <v>201992.31439925096</v>
      </c>
      <c r="AP642" s="5">
        <v>100996.15719962551</v>
      </c>
      <c r="AR642" s="62"/>
      <c r="AS642" s="2"/>
    </row>
    <row r="643" spans="31:45" x14ac:dyDescent="0.3">
      <c r="AE643" s="120" t="s">
        <v>2</v>
      </c>
      <c r="AF643" s="120" t="s">
        <v>28</v>
      </c>
      <c r="AG643" s="100">
        <v>53328</v>
      </c>
      <c r="AH643" s="121">
        <v>55123</v>
      </c>
      <c r="AI643" s="122">
        <v>60</v>
      </c>
      <c r="AJ643" s="123">
        <v>54544</v>
      </c>
      <c r="AK643" s="124">
        <v>19</v>
      </c>
      <c r="AL643" s="153">
        <v>1</v>
      </c>
      <c r="AM643" s="5">
        <v>302988.47159887647</v>
      </c>
      <c r="AN643" s="5">
        <v>5049.8078599812743</v>
      </c>
      <c r="AO643" s="5">
        <v>207042.12225923224</v>
      </c>
      <c r="AP643" s="5">
        <v>95946.349339644221</v>
      </c>
      <c r="AR643" s="62"/>
      <c r="AS643" s="2"/>
    </row>
    <row r="644" spans="31:45" x14ac:dyDescent="0.3">
      <c r="AE644" s="120" t="s">
        <v>2</v>
      </c>
      <c r="AF644" s="120" t="s">
        <v>28</v>
      </c>
      <c r="AG644" s="100">
        <v>53328</v>
      </c>
      <c r="AH644" s="121">
        <v>55123</v>
      </c>
      <c r="AI644" s="122">
        <v>60</v>
      </c>
      <c r="AJ644" s="123">
        <v>54575</v>
      </c>
      <c r="AK644" s="124">
        <v>18</v>
      </c>
      <c r="AL644" s="153">
        <v>1</v>
      </c>
      <c r="AM644" s="5">
        <v>302988.47159887647</v>
      </c>
      <c r="AN644" s="5">
        <v>5049.8078599812743</v>
      </c>
      <c r="AO644" s="5">
        <v>212091.93011921353</v>
      </c>
      <c r="AP644" s="5">
        <v>90896.541479662934</v>
      </c>
      <c r="AR644" s="62"/>
      <c r="AS644" s="2"/>
    </row>
    <row r="645" spans="31:45" x14ac:dyDescent="0.3">
      <c r="AE645" s="120" t="s">
        <v>2</v>
      </c>
      <c r="AF645" s="120" t="s">
        <v>28</v>
      </c>
      <c r="AG645" s="100">
        <v>53328</v>
      </c>
      <c r="AH645" s="121">
        <v>55123</v>
      </c>
      <c r="AI645" s="122">
        <v>60</v>
      </c>
      <c r="AJ645" s="123">
        <v>54605</v>
      </c>
      <c r="AK645" s="124">
        <v>17</v>
      </c>
      <c r="AL645" s="153">
        <v>1</v>
      </c>
      <c r="AM645" s="5">
        <v>302988.47159887647</v>
      </c>
      <c r="AN645" s="5">
        <v>5049.8078599812743</v>
      </c>
      <c r="AO645" s="5">
        <v>217141.73797919479</v>
      </c>
      <c r="AP645" s="5">
        <v>85846.733619681676</v>
      </c>
      <c r="AR645" s="62"/>
      <c r="AS645" s="2"/>
    </row>
    <row r="646" spans="31:45" x14ac:dyDescent="0.3">
      <c r="AE646" s="120" t="s">
        <v>2</v>
      </c>
      <c r="AF646" s="120" t="s">
        <v>28</v>
      </c>
      <c r="AG646" s="100">
        <v>53328</v>
      </c>
      <c r="AH646" s="121">
        <v>55123</v>
      </c>
      <c r="AI646" s="122">
        <v>60</v>
      </c>
      <c r="AJ646" s="123">
        <v>54636</v>
      </c>
      <c r="AK646" s="124">
        <v>16</v>
      </c>
      <c r="AL646" s="153">
        <v>1</v>
      </c>
      <c r="AM646" s="5">
        <v>302988.47159887647</v>
      </c>
      <c r="AN646" s="5">
        <v>5049.8078599812743</v>
      </c>
      <c r="AO646" s="5">
        <v>222191.54583917608</v>
      </c>
      <c r="AP646" s="5">
        <v>80796.925759700389</v>
      </c>
      <c r="AR646" s="62"/>
      <c r="AS646" s="2"/>
    </row>
    <row r="647" spans="31:45" x14ac:dyDescent="0.3">
      <c r="AE647" s="120" t="s">
        <v>2</v>
      </c>
      <c r="AF647" s="120" t="s">
        <v>28</v>
      </c>
      <c r="AG647" s="100">
        <v>53328</v>
      </c>
      <c r="AH647" s="121">
        <v>55123</v>
      </c>
      <c r="AI647" s="122">
        <v>60</v>
      </c>
      <c r="AJ647" s="123">
        <v>54667</v>
      </c>
      <c r="AK647" s="124">
        <v>15</v>
      </c>
      <c r="AL647" s="153">
        <v>1</v>
      </c>
      <c r="AM647" s="5">
        <v>302988.47159887647</v>
      </c>
      <c r="AN647" s="5">
        <v>5049.8078599812743</v>
      </c>
      <c r="AO647" s="5">
        <v>227241.35369915733</v>
      </c>
      <c r="AP647" s="5">
        <v>75747.117899719131</v>
      </c>
      <c r="AR647" s="62"/>
      <c r="AS647" s="2"/>
    </row>
    <row r="648" spans="31:45" x14ac:dyDescent="0.3">
      <c r="AE648" s="120" t="s">
        <v>2</v>
      </c>
      <c r="AF648" s="120" t="s">
        <v>28</v>
      </c>
      <c r="AG648" s="100">
        <v>53328</v>
      </c>
      <c r="AH648" s="121">
        <v>55123</v>
      </c>
      <c r="AI648" s="122">
        <v>60</v>
      </c>
      <c r="AJ648" s="123">
        <v>54697</v>
      </c>
      <c r="AK648" s="124">
        <v>14</v>
      </c>
      <c r="AL648" s="153">
        <v>1</v>
      </c>
      <c r="AM648" s="5">
        <v>302988.47159887647</v>
      </c>
      <c r="AN648" s="5">
        <v>5049.8078599812743</v>
      </c>
      <c r="AO648" s="5">
        <v>232291.16155913862</v>
      </c>
      <c r="AP648" s="5">
        <v>70697.310039737844</v>
      </c>
      <c r="AR648" s="62"/>
      <c r="AS648" s="2"/>
    </row>
    <row r="649" spans="31:45" x14ac:dyDescent="0.3">
      <c r="AE649" s="120" t="s">
        <v>2</v>
      </c>
      <c r="AF649" s="120" t="s">
        <v>28</v>
      </c>
      <c r="AG649" s="100">
        <v>53328</v>
      </c>
      <c r="AH649" s="121">
        <v>55123</v>
      </c>
      <c r="AI649" s="122">
        <v>60</v>
      </c>
      <c r="AJ649" s="123">
        <v>54728</v>
      </c>
      <c r="AK649" s="124">
        <v>13</v>
      </c>
      <c r="AL649" s="153">
        <v>1</v>
      </c>
      <c r="AM649" s="5">
        <v>302988.47159887647</v>
      </c>
      <c r="AN649" s="5">
        <v>5049.8078599812743</v>
      </c>
      <c r="AO649" s="5">
        <v>237340.96941911988</v>
      </c>
      <c r="AP649" s="5">
        <v>65647.502179756586</v>
      </c>
      <c r="AR649" s="62"/>
      <c r="AS649" s="2"/>
    </row>
    <row r="650" spans="31:45" x14ac:dyDescent="0.3">
      <c r="AE650" s="120" t="s">
        <v>2</v>
      </c>
      <c r="AF650" s="120" t="s">
        <v>28</v>
      </c>
      <c r="AG650" s="100">
        <v>53328</v>
      </c>
      <c r="AH650" s="121">
        <v>55123</v>
      </c>
      <c r="AI650" s="122">
        <v>60</v>
      </c>
      <c r="AJ650" s="123">
        <v>54758</v>
      </c>
      <c r="AK650" s="124">
        <v>12</v>
      </c>
      <c r="AL650" s="153">
        <v>1</v>
      </c>
      <c r="AM650" s="5">
        <v>302988.47159887647</v>
      </c>
      <c r="AN650" s="5">
        <v>5049.8078599812743</v>
      </c>
      <c r="AO650" s="5">
        <v>242390.77727910117</v>
      </c>
      <c r="AP650" s="5">
        <v>60597.694319775299</v>
      </c>
      <c r="AR650" s="62"/>
      <c r="AS650" s="2"/>
    </row>
    <row r="651" spans="31:45" x14ac:dyDescent="0.3">
      <c r="AE651" s="120" t="s">
        <v>2</v>
      </c>
      <c r="AF651" s="120" t="s">
        <v>28</v>
      </c>
      <c r="AG651" s="100">
        <v>53328</v>
      </c>
      <c r="AH651" s="121">
        <v>55123</v>
      </c>
      <c r="AI651" s="122">
        <v>60</v>
      </c>
      <c r="AJ651" s="123">
        <v>54789</v>
      </c>
      <c r="AK651" s="124">
        <v>11</v>
      </c>
      <c r="AL651" s="153">
        <v>1</v>
      </c>
      <c r="AM651" s="5">
        <v>302988.47159887647</v>
      </c>
      <c r="AN651" s="5">
        <v>5049.8078599812743</v>
      </c>
      <c r="AO651" s="5">
        <v>247440.58513908245</v>
      </c>
      <c r="AP651" s="5">
        <v>55547.886459794012</v>
      </c>
      <c r="AR651" s="62"/>
      <c r="AS651" s="2"/>
    </row>
    <row r="652" spans="31:45" x14ac:dyDescent="0.3">
      <c r="AE652" s="120" t="s">
        <v>2</v>
      </c>
      <c r="AF652" s="120" t="s">
        <v>28</v>
      </c>
      <c r="AG652" s="100">
        <v>53328</v>
      </c>
      <c r="AH652" s="121">
        <v>55123</v>
      </c>
      <c r="AI652" s="122">
        <v>60</v>
      </c>
      <c r="AJ652" s="123">
        <v>54820</v>
      </c>
      <c r="AK652" s="124">
        <v>10</v>
      </c>
      <c r="AL652" s="153">
        <v>1</v>
      </c>
      <c r="AM652" s="5">
        <v>302988.47159887647</v>
      </c>
      <c r="AN652" s="5">
        <v>5049.8078599812743</v>
      </c>
      <c r="AO652" s="5">
        <v>252490.39299906371</v>
      </c>
      <c r="AP652" s="5">
        <v>50498.078599812754</v>
      </c>
      <c r="AR652" s="62"/>
      <c r="AS652" s="2"/>
    </row>
    <row r="653" spans="31:45" x14ac:dyDescent="0.3">
      <c r="AE653" s="120" t="s">
        <v>2</v>
      </c>
      <c r="AF653" s="120" t="s">
        <v>28</v>
      </c>
      <c r="AG653" s="100">
        <v>53328</v>
      </c>
      <c r="AH653" s="121">
        <v>55123</v>
      </c>
      <c r="AI653" s="122">
        <v>60</v>
      </c>
      <c r="AJ653" s="123">
        <v>54848</v>
      </c>
      <c r="AK653" s="124">
        <v>9</v>
      </c>
      <c r="AL653" s="153">
        <v>1</v>
      </c>
      <c r="AM653" s="5">
        <v>302988.47159887647</v>
      </c>
      <c r="AN653" s="5">
        <v>5049.8078599812743</v>
      </c>
      <c r="AO653" s="5">
        <v>257540.200859045</v>
      </c>
      <c r="AP653" s="5">
        <v>45448.270739831467</v>
      </c>
      <c r="AR653" s="62"/>
      <c r="AS653" s="2"/>
    </row>
    <row r="654" spans="31:45" x14ac:dyDescent="0.3">
      <c r="AE654" s="120" t="s">
        <v>2</v>
      </c>
      <c r="AF654" s="120" t="s">
        <v>28</v>
      </c>
      <c r="AG654" s="100">
        <v>53328</v>
      </c>
      <c r="AH654" s="121">
        <v>55123</v>
      </c>
      <c r="AI654" s="122">
        <v>60</v>
      </c>
      <c r="AJ654" s="123">
        <v>54879</v>
      </c>
      <c r="AK654" s="124">
        <v>8</v>
      </c>
      <c r="AL654" s="153">
        <v>1</v>
      </c>
      <c r="AM654" s="5">
        <v>302988.47159887647</v>
      </c>
      <c r="AN654" s="5">
        <v>5049.8078599812743</v>
      </c>
      <c r="AO654" s="5">
        <v>262590.00871902629</v>
      </c>
      <c r="AP654" s="5">
        <v>40398.46287985018</v>
      </c>
      <c r="AR654" s="62"/>
      <c r="AS654" s="2"/>
    </row>
    <row r="655" spans="31:45" x14ac:dyDescent="0.3">
      <c r="AE655" s="120" t="s">
        <v>2</v>
      </c>
      <c r="AF655" s="120" t="s">
        <v>28</v>
      </c>
      <c r="AG655" s="100">
        <v>53328</v>
      </c>
      <c r="AH655" s="121">
        <v>55123</v>
      </c>
      <c r="AI655" s="122">
        <v>60</v>
      </c>
      <c r="AJ655" s="123">
        <v>54909</v>
      </c>
      <c r="AK655" s="124">
        <v>7</v>
      </c>
      <c r="AL655" s="153">
        <v>1</v>
      </c>
      <c r="AM655" s="5">
        <v>302988.47159887647</v>
      </c>
      <c r="AN655" s="5">
        <v>5049.8078599812743</v>
      </c>
      <c r="AO655" s="5">
        <v>267639.81657900754</v>
      </c>
      <c r="AP655" s="5">
        <v>35348.655019868922</v>
      </c>
      <c r="AR655" s="62"/>
      <c r="AS655" s="2"/>
    </row>
    <row r="656" spans="31:45" x14ac:dyDescent="0.3">
      <c r="AE656" s="120" t="s">
        <v>2</v>
      </c>
      <c r="AF656" s="120" t="s">
        <v>28</v>
      </c>
      <c r="AG656" s="100">
        <v>53328</v>
      </c>
      <c r="AH656" s="121">
        <v>55123</v>
      </c>
      <c r="AI656" s="122">
        <v>60</v>
      </c>
      <c r="AJ656" s="123">
        <v>54940</v>
      </c>
      <c r="AK656" s="124">
        <v>6</v>
      </c>
      <c r="AL656" s="153">
        <v>1</v>
      </c>
      <c r="AM656" s="5">
        <v>302988.47159887647</v>
      </c>
      <c r="AN656" s="5">
        <v>5049.8078599812743</v>
      </c>
      <c r="AO656" s="5">
        <v>272689.6244389888</v>
      </c>
      <c r="AP656" s="5">
        <v>30298.847159887664</v>
      </c>
      <c r="AR656" s="62"/>
      <c r="AS656" s="2"/>
    </row>
    <row r="657" spans="31:45" x14ac:dyDescent="0.3">
      <c r="AE657" s="120" t="s">
        <v>2</v>
      </c>
      <c r="AF657" s="120" t="s">
        <v>28</v>
      </c>
      <c r="AG657" s="100">
        <v>53328</v>
      </c>
      <c r="AH657" s="121">
        <v>55123</v>
      </c>
      <c r="AI657" s="122">
        <v>60</v>
      </c>
      <c r="AJ657" s="123">
        <v>54970</v>
      </c>
      <c r="AK657" s="124">
        <v>5</v>
      </c>
      <c r="AL657" s="153">
        <v>1</v>
      </c>
      <c r="AM657" s="5">
        <v>302988.47159887647</v>
      </c>
      <c r="AN657" s="5">
        <v>5049.8078599812743</v>
      </c>
      <c r="AO657" s="5">
        <v>277739.43229897006</v>
      </c>
      <c r="AP657" s="5">
        <v>25249.039299906406</v>
      </c>
      <c r="AR657" s="62"/>
      <c r="AS657" s="2"/>
    </row>
    <row r="658" spans="31:45" x14ac:dyDescent="0.3">
      <c r="AE658" s="120" t="s">
        <v>2</v>
      </c>
      <c r="AF658" s="120" t="s">
        <v>28</v>
      </c>
      <c r="AG658" s="100">
        <v>53328</v>
      </c>
      <c r="AH658" s="121">
        <v>55123</v>
      </c>
      <c r="AI658" s="122">
        <v>60</v>
      </c>
      <c r="AJ658" s="123">
        <v>55001</v>
      </c>
      <c r="AK658" s="124">
        <v>4</v>
      </c>
      <c r="AL658" s="153">
        <v>1</v>
      </c>
      <c r="AM658" s="5">
        <v>302988.47159887647</v>
      </c>
      <c r="AN658" s="5">
        <v>5049.8078599812743</v>
      </c>
      <c r="AO658" s="5">
        <v>282789.24015895138</v>
      </c>
      <c r="AP658" s="5">
        <v>20199.23143992509</v>
      </c>
      <c r="AR658" s="62"/>
      <c r="AS658" s="2"/>
    </row>
    <row r="659" spans="31:45" x14ac:dyDescent="0.3">
      <c r="AE659" s="120" t="s">
        <v>2</v>
      </c>
      <c r="AF659" s="120" t="s">
        <v>28</v>
      </c>
      <c r="AG659" s="100">
        <v>53328</v>
      </c>
      <c r="AH659" s="121">
        <v>55123</v>
      </c>
      <c r="AI659" s="122">
        <v>60</v>
      </c>
      <c r="AJ659" s="123">
        <v>55032</v>
      </c>
      <c r="AK659" s="124">
        <v>3</v>
      </c>
      <c r="AL659" s="153">
        <v>1</v>
      </c>
      <c r="AM659" s="5">
        <v>302988.47159887647</v>
      </c>
      <c r="AN659" s="5">
        <v>5049.8078599812743</v>
      </c>
      <c r="AO659" s="5">
        <v>287839.04801893263</v>
      </c>
      <c r="AP659" s="5">
        <v>15149.423579943832</v>
      </c>
      <c r="AR659" s="62"/>
      <c r="AS659" s="2"/>
    </row>
    <row r="660" spans="31:45" x14ac:dyDescent="0.3">
      <c r="AE660" s="120" t="s">
        <v>2</v>
      </c>
      <c r="AF660" s="120" t="s">
        <v>28</v>
      </c>
      <c r="AG660" s="100">
        <v>53328</v>
      </c>
      <c r="AH660" s="121">
        <v>55123</v>
      </c>
      <c r="AI660" s="122">
        <v>60</v>
      </c>
      <c r="AJ660" s="123">
        <v>55062</v>
      </c>
      <c r="AK660" s="124">
        <v>2</v>
      </c>
      <c r="AL660" s="153">
        <v>1</v>
      </c>
      <c r="AM660" s="5">
        <v>302988.47159887647</v>
      </c>
      <c r="AN660" s="5">
        <v>5049.8078599812743</v>
      </c>
      <c r="AO660" s="5">
        <v>292888.85587891389</v>
      </c>
      <c r="AP660" s="5">
        <v>10099.615719962574</v>
      </c>
      <c r="AR660" s="62"/>
      <c r="AS660" s="2"/>
    </row>
    <row r="661" spans="31:45" x14ac:dyDescent="0.3">
      <c r="AE661" s="120" t="s">
        <v>2</v>
      </c>
      <c r="AF661" s="120" t="s">
        <v>28</v>
      </c>
      <c r="AG661" s="100">
        <v>53328</v>
      </c>
      <c r="AH661" s="121">
        <v>55123</v>
      </c>
      <c r="AI661" s="122">
        <v>60</v>
      </c>
      <c r="AJ661" s="123">
        <v>55093</v>
      </c>
      <c r="AK661" s="124">
        <v>1</v>
      </c>
      <c r="AL661" s="153">
        <v>1</v>
      </c>
      <c r="AM661" s="5">
        <v>302988.47159887647</v>
      </c>
      <c r="AN661" s="5">
        <v>5049.8078599812743</v>
      </c>
      <c r="AO661" s="5">
        <v>297938.66373889521</v>
      </c>
      <c r="AP661" s="5">
        <v>5049.8078599812579</v>
      </c>
      <c r="AR661" s="62"/>
      <c r="AS661" s="2"/>
    </row>
    <row r="662" spans="31:45" x14ac:dyDescent="0.3">
      <c r="AE662" s="120" t="s">
        <v>2</v>
      </c>
      <c r="AF662" s="120" t="s">
        <v>28</v>
      </c>
      <c r="AG662" s="100">
        <v>53328</v>
      </c>
      <c r="AH662" s="121">
        <v>55123</v>
      </c>
      <c r="AI662" s="122">
        <v>60</v>
      </c>
      <c r="AJ662" s="123">
        <v>55123</v>
      </c>
      <c r="AK662" s="124">
        <v>0</v>
      </c>
      <c r="AL662" s="153">
        <v>1</v>
      </c>
      <c r="AM662" s="5">
        <v>302988.47159887647</v>
      </c>
      <c r="AN662" s="5">
        <v>5049.8078599812743</v>
      </c>
      <c r="AO662" s="5">
        <v>302988.47159887647</v>
      </c>
      <c r="AP662" s="5">
        <v>0</v>
      </c>
      <c r="AR662" s="62"/>
      <c r="AS662" s="2"/>
    </row>
    <row r="663" spans="31:45" x14ac:dyDescent="0.3">
      <c r="AE663" s="120" t="s">
        <v>2</v>
      </c>
      <c r="AF663" s="120" t="s">
        <v>28</v>
      </c>
      <c r="AG663" s="100">
        <v>55244</v>
      </c>
      <c r="AH663" s="121">
        <v>57040</v>
      </c>
      <c r="AI663" s="122">
        <v>60</v>
      </c>
      <c r="AJ663" s="123">
        <v>55244</v>
      </c>
      <c r="AK663" s="124">
        <v>59</v>
      </c>
      <c r="AL663" s="153">
        <v>1</v>
      </c>
      <c r="AM663" s="5">
        <v>359855.25848686264</v>
      </c>
      <c r="AN663" s="5">
        <v>5997.5876414477107</v>
      </c>
      <c r="AO663" s="5">
        <v>5997.5876414477107</v>
      </c>
      <c r="AP663" s="5">
        <v>353857.67084541492</v>
      </c>
      <c r="AR663" s="62"/>
      <c r="AS663" s="2"/>
    </row>
    <row r="664" spans="31:45" x14ac:dyDescent="0.3">
      <c r="AE664" s="120" t="s">
        <v>2</v>
      </c>
      <c r="AF664" s="120" t="s">
        <v>28</v>
      </c>
      <c r="AG664" s="100">
        <v>55244</v>
      </c>
      <c r="AH664" s="121">
        <v>57040</v>
      </c>
      <c r="AI664" s="122">
        <v>60</v>
      </c>
      <c r="AJ664" s="123">
        <v>55274</v>
      </c>
      <c r="AK664" s="124">
        <v>58</v>
      </c>
      <c r="AL664" s="153">
        <v>1</v>
      </c>
      <c r="AM664" s="5">
        <v>359855.25848686264</v>
      </c>
      <c r="AN664" s="5">
        <v>5997.5876414477107</v>
      </c>
      <c r="AO664" s="5">
        <v>11995.175282895421</v>
      </c>
      <c r="AP664" s="5">
        <v>347860.0832039672</v>
      </c>
      <c r="AR664" s="62"/>
      <c r="AS664" s="2"/>
    </row>
    <row r="665" spans="31:45" x14ac:dyDescent="0.3">
      <c r="AE665" s="120" t="s">
        <v>2</v>
      </c>
      <c r="AF665" s="120" t="s">
        <v>28</v>
      </c>
      <c r="AG665" s="100">
        <v>55244</v>
      </c>
      <c r="AH665" s="121">
        <v>57040</v>
      </c>
      <c r="AI665" s="122">
        <v>60</v>
      </c>
      <c r="AJ665" s="123">
        <v>55305</v>
      </c>
      <c r="AK665" s="124">
        <v>57</v>
      </c>
      <c r="AL665" s="153">
        <v>1</v>
      </c>
      <c r="AM665" s="5">
        <v>359855.25848686264</v>
      </c>
      <c r="AN665" s="5">
        <v>5997.5876414477107</v>
      </c>
      <c r="AO665" s="5">
        <v>17992.762924343133</v>
      </c>
      <c r="AP665" s="5">
        <v>341862.49556251953</v>
      </c>
      <c r="AR665" s="62"/>
      <c r="AS665" s="2"/>
    </row>
    <row r="666" spans="31:45" x14ac:dyDescent="0.3">
      <c r="AE666" s="120" t="s">
        <v>2</v>
      </c>
      <c r="AF666" s="120" t="s">
        <v>28</v>
      </c>
      <c r="AG666" s="100">
        <v>55244</v>
      </c>
      <c r="AH666" s="121">
        <v>57040</v>
      </c>
      <c r="AI666" s="122">
        <v>60</v>
      </c>
      <c r="AJ666" s="123">
        <v>55335</v>
      </c>
      <c r="AK666" s="124">
        <v>56</v>
      </c>
      <c r="AL666" s="153">
        <v>1</v>
      </c>
      <c r="AM666" s="5">
        <v>359855.25848686264</v>
      </c>
      <c r="AN666" s="5">
        <v>5997.5876414477107</v>
      </c>
      <c r="AO666" s="5">
        <v>23990.350565790843</v>
      </c>
      <c r="AP666" s="5">
        <v>335864.9079210718</v>
      </c>
      <c r="AR666" s="62"/>
      <c r="AS666" s="2"/>
    </row>
    <row r="667" spans="31:45" x14ac:dyDescent="0.3">
      <c r="AE667" s="120" t="s">
        <v>2</v>
      </c>
      <c r="AF667" s="120" t="s">
        <v>28</v>
      </c>
      <c r="AG667" s="100">
        <v>55244</v>
      </c>
      <c r="AH667" s="121">
        <v>57040</v>
      </c>
      <c r="AI667" s="122">
        <v>60</v>
      </c>
      <c r="AJ667" s="123">
        <v>55366</v>
      </c>
      <c r="AK667" s="124">
        <v>55</v>
      </c>
      <c r="AL667" s="153">
        <v>1</v>
      </c>
      <c r="AM667" s="5">
        <v>359855.25848686264</v>
      </c>
      <c r="AN667" s="5">
        <v>5997.5876414477107</v>
      </c>
      <c r="AO667" s="5">
        <v>29987.938207238552</v>
      </c>
      <c r="AP667" s="5">
        <v>329867.32027962408</v>
      </c>
      <c r="AR667" s="62"/>
      <c r="AS667" s="2"/>
    </row>
    <row r="668" spans="31:45" x14ac:dyDescent="0.3">
      <c r="AE668" s="120" t="s">
        <v>2</v>
      </c>
      <c r="AF668" s="120" t="s">
        <v>28</v>
      </c>
      <c r="AG668" s="100">
        <v>55244</v>
      </c>
      <c r="AH668" s="121">
        <v>57040</v>
      </c>
      <c r="AI668" s="122">
        <v>60</v>
      </c>
      <c r="AJ668" s="123">
        <v>55397</v>
      </c>
      <c r="AK668" s="124">
        <v>54</v>
      </c>
      <c r="AL668" s="153">
        <v>1</v>
      </c>
      <c r="AM668" s="5">
        <v>359855.25848686264</v>
      </c>
      <c r="AN668" s="5">
        <v>5997.5876414477107</v>
      </c>
      <c r="AO668" s="5">
        <v>35985.525848686266</v>
      </c>
      <c r="AP668" s="5">
        <v>323869.73263817636</v>
      </c>
      <c r="AR668" s="62"/>
      <c r="AS668" s="2"/>
    </row>
    <row r="669" spans="31:45" x14ac:dyDescent="0.3">
      <c r="AE669" s="120" t="s">
        <v>2</v>
      </c>
      <c r="AF669" s="120" t="s">
        <v>28</v>
      </c>
      <c r="AG669" s="100">
        <v>55244</v>
      </c>
      <c r="AH669" s="121">
        <v>57040</v>
      </c>
      <c r="AI669" s="122">
        <v>60</v>
      </c>
      <c r="AJ669" s="123">
        <v>55427</v>
      </c>
      <c r="AK669" s="124">
        <v>53</v>
      </c>
      <c r="AL669" s="153">
        <v>1</v>
      </c>
      <c r="AM669" s="5">
        <v>359855.25848686264</v>
      </c>
      <c r="AN669" s="5">
        <v>5997.5876414477107</v>
      </c>
      <c r="AO669" s="5">
        <v>41983.113490133976</v>
      </c>
      <c r="AP669" s="5">
        <v>317872.14499672869</v>
      </c>
      <c r="AR669" s="62"/>
      <c r="AS669" s="2"/>
    </row>
    <row r="670" spans="31:45" x14ac:dyDescent="0.3">
      <c r="AE670" s="120" t="s">
        <v>2</v>
      </c>
      <c r="AF670" s="120" t="s">
        <v>28</v>
      </c>
      <c r="AG670" s="100">
        <v>55244</v>
      </c>
      <c r="AH670" s="121">
        <v>57040</v>
      </c>
      <c r="AI670" s="122">
        <v>60</v>
      </c>
      <c r="AJ670" s="123">
        <v>55458</v>
      </c>
      <c r="AK670" s="124">
        <v>52</v>
      </c>
      <c r="AL670" s="153">
        <v>1</v>
      </c>
      <c r="AM670" s="5">
        <v>359855.25848686264</v>
      </c>
      <c r="AN670" s="5">
        <v>5997.5876414477107</v>
      </c>
      <c r="AO670" s="5">
        <v>47980.701131581685</v>
      </c>
      <c r="AP670" s="5">
        <v>311874.55735528097</v>
      </c>
      <c r="AR670" s="62"/>
      <c r="AS670" s="2"/>
    </row>
    <row r="671" spans="31:45" x14ac:dyDescent="0.3">
      <c r="AE671" s="120" t="s">
        <v>2</v>
      </c>
      <c r="AF671" s="120" t="s">
        <v>28</v>
      </c>
      <c r="AG671" s="100">
        <v>55244</v>
      </c>
      <c r="AH671" s="121">
        <v>57040</v>
      </c>
      <c r="AI671" s="122">
        <v>60</v>
      </c>
      <c r="AJ671" s="123">
        <v>55488</v>
      </c>
      <c r="AK671" s="124">
        <v>51</v>
      </c>
      <c r="AL671" s="153">
        <v>1</v>
      </c>
      <c r="AM671" s="5">
        <v>359855.25848686264</v>
      </c>
      <c r="AN671" s="5">
        <v>5997.5876414477107</v>
      </c>
      <c r="AO671" s="5">
        <v>53978.288773029395</v>
      </c>
      <c r="AP671" s="5">
        <v>305876.96971383324</v>
      </c>
      <c r="AR671" s="62"/>
      <c r="AS671" s="2"/>
    </row>
    <row r="672" spans="31:45" x14ac:dyDescent="0.3">
      <c r="AE672" s="120" t="s">
        <v>2</v>
      </c>
      <c r="AF672" s="120" t="s">
        <v>28</v>
      </c>
      <c r="AG672" s="100">
        <v>55244</v>
      </c>
      <c r="AH672" s="121">
        <v>57040</v>
      </c>
      <c r="AI672" s="122">
        <v>60</v>
      </c>
      <c r="AJ672" s="123">
        <v>55519</v>
      </c>
      <c r="AK672" s="124">
        <v>50</v>
      </c>
      <c r="AL672" s="153">
        <v>1</v>
      </c>
      <c r="AM672" s="5">
        <v>359855.25848686264</v>
      </c>
      <c r="AN672" s="5">
        <v>5997.5876414477107</v>
      </c>
      <c r="AO672" s="5">
        <v>59975.876414477105</v>
      </c>
      <c r="AP672" s="5">
        <v>299879.38207238552</v>
      </c>
      <c r="AR672" s="62"/>
      <c r="AS672" s="2"/>
    </row>
    <row r="673" spans="31:45" x14ac:dyDescent="0.3">
      <c r="AE673" s="120" t="s">
        <v>2</v>
      </c>
      <c r="AF673" s="120" t="s">
        <v>28</v>
      </c>
      <c r="AG673" s="100">
        <v>55244</v>
      </c>
      <c r="AH673" s="121">
        <v>57040</v>
      </c>
      <c r="AI673" s="122">
        <v>60</v>
      </c>
      <c r="AJ673" s="123">
        <v>55550</v>
      </c>
      <c r="AK673" s="124">
        <v>49</v>
      </c>
      <c r="AL673" s="153">
        <v>1</v>
      </c>
      <c r="AM673" s="5">
        <v>359855.25848686264</v>
      </c>
      <c r="AN673" s="5">
        <v>5997.5876414477107</v>
      </c>
      <c r="AO673" s="5">
        <v>65973.464055924822</v>
      </c>
      <c r="AP673" s="5">
        <v>293881.79443093785</v>
      </c>
      <c r="AR673" s="62"/>
      <c r="AS673" s="2"/>
    </row>
    <row r="674" spans="31:45" x14ac:dyDescent="0.3">
      <c r="AE674" s="120" t="s">
        <v>2</v>
      </c>
      <c r="AF674" s="120" t="s">
        <v>28</v>
      </c>
      <c r="AG674" s="100">
        <v>55244</v>
      </c>
      <c r="AH674" s="121">
        <v>57040</v>
      </c>
      <c r="AI674" s="122">
        <v>60</v>
      </c>
      <c r="AJ674" s="123">
        <v>55579</v>
      </c>
      <c r="AK674" s="124">
        <v>48</v>
      </c>
      <c r="AL674" s="153">
        <v>1</v>
      </c>
      <c r="AM674" s="5">
        <v>359855.25848686264</v>
      </c>
      <c r="AN674" s="5">
        <v>5997.5876414477107</v>
      </c>
      <c r="AO674" s="5">
        <v>71971.051697372532</v>
      </c>
      <c r="AP674" s="5">
        <v>287884.20678949013</v>
      </c>
      <c r="AR674" s="62"/>
      <c r="AS674" s="2"/>
    </row>
    <row r="675" spans="31:45" x14ac:dyDescent="0.3">
      <c r="AE675" s="120" t="s">
        <v>2</v>
      </c>
      <c r="AF675" s="120" t="s">
        <v>28</v>
      </c>
      <c r="AG675" s="100">
        <v>55244</v>
      </c>
      <c r="AH675" s="121">
        <v>57040</v>
      </c>
      <c r="AI675" s="122">
        <v>60</v>
      </c>
      <c r="AJ675" s="123">
        <v>55610</v>
      </c>
      <c r="AK675" s="124">
        <v>47</v>
      </c>
      <c r="AL675" s="153">
        <v>1</v>
      </c>
      <c r="AM675" s="5">
        <v>359855.25848686264</v>
      </c>
      <c r="AN675" s="5">
        <v>5997.5876414477107</v>
      </c>
      <c r="AO675" s="5">
        <v>77968.639338820241</v>
      </c>
      <c r="AP675" s="5">
        <v>281886.6191480424</v>
      </c>
      <c r="AR675" s="62"/>
      <c r="AS675" s="2"/>
    </row>
    <row r="676" spans="31:45" x14ac:dyDescent="0.3">
      <c r="AE676" s="120" t="s">
        <v>2</v>
      </c>
      <c r="AF676" s="120" t="s">
        <v>28</v>
      </c>
      <c r="AG676" s="100">
        <v>55244</v>
      </c>
      <c r="AH676" s="121">
        <v>57040</v>
      </c>
      <c r="AI676" s="122">
        <v>60</v>
      </c>
      <c r="AJ676" s="123">
        <v>55640</v>
      </c>
      <c r="AK676" s="124">
        <v>46</v>
      </c>
      <c r="AL676" s="153">
        <v>1</v>
      </c>
      <c r="AM676" s="5">
        <v>359855.25848686264</v>
      </c>
      <c r="AN676" s="5">
        <v>5997.5876414477107</v>
      </c>
      <c r="AO676" s="5">
        <v>83966.226980267951</v>
      </c>
      <c r="AP676" s="5">
        <v>275889.03150659468</v>
      </c>
      <c r="AR676" s="62"/>
      <c r="AS676" s="2"/>
    </row>
    <row r="677" spans="31:45" x14ac:dyDescent="0.3">
      <c r="AE677" s="120" t="s">
        <v>2</v>
      </c>
      <c r="AF677" s="120" t="s">
        <v>28</v>
      </c>
      <c r="AG677" s="100">
        <v>55244</v>
      </c>
      <c r="AH677" s="121">
        <v>57040</v>
      </c>
      <c r="AI677" s="122">
        <v>60</v>
      </c>
      <c r="AJ677" s="123">
        <v>55671</v>
      </c>
      <c r="AK677" s="124">
        <v>45</v>
      </c>
      <c r="AL677" s="153">
        <v>1</v>
      </c>
      <c r="AM677" s="5">
        <v>359855.25848686264</v>
      </c>
      <c r="AN677" s="5">
        <v>5997.5876414477107</v>
      </c>
      <c r="AO677" s="5">
        <v>89963.814621715661</v>
      </c>
      <c r="AP677" s="5">
        <v>269891.44386514695</v>
      </c>
      <c r="AR677" s="62"/>
      <c r="AS677" s="2"/>
    </row>
    <row r="678" spans="31:45" x14ac:dyDescent="0.3">
      <c r="AE678" s="120" t="s">
        <v>2</v>
      </c>
      <c r="AF678" s="120" t="s">
        <v>28</v>
      </c>
      <c r="AG678" s="100">
        <v>55244</v>
      </c>
      <c r="AH678" s="121">
        <v>57040</v>
      </c>
      <c r="AI678" s="122">
        <v>60</v>
      </c>
      <c r="AJ678" s="123">
        <v>55701</v>
      </c>
      <c r="AK678" s="124">
        <v>44</v>
      </c>
      <c r="AL678" s="153">
        <v>1</v>
      </c>
      <c r="AM678" s="5">
        <v>359855.25848686264</v>
      </c>
      <c r="AN678" s="5">
        <v>5997.5876414477107</v>
      </c>
      <c r="AO678" s="5">
        <v>95961.402263163371</v>
      </c>
      <c r="AP678" s="5">
        <v>263893.85622369929</v>
      </c>
      <c r="AR678" s="62"/>
      <c r="AS678" s="2"/>
    </row>
    <row r="679" spans="31:45" x14ac:dyDescent="0.3">
      <c r="AE679" s="120" t="s">
        <v>2</v>
      </c>
      <c r="AF679" s="120" t="s">
        <v>28</v>
      </c>
      <c r="AG679" s="100">
        <v>55244</v>
      </c>
      <c r="AH679" s="121">
        <v>57040</v>
      </c>
      <c r="AI679" s="122">
        <v>60</v>
      </c>
      <c r="AJ679" s="123">
        <v>55732</v>
      </c>
      <c r="AK679" s="124">
        <v>43</v>
      </c>
      <c r="AL679" s="153">
        <v>1</v>
      </c>
      <c r="AM679" s="5">
        <v>359855.25848686264</v>
      </c>
      <c r="AN679" s="5">
        <v>5997.5876414477107</v>
      </c>
      <c r="AO679" s="5">
        <v>101958.98990461108</v>
      </c>
      <c r="AP679" s="5">
        <v>257896.26858225156</v>
      </c>
      <c r="AR679" s="62"/>
      <c r="AS679" s="2"/>
    </row>
    <row r="680" spans="31:45" x14ac:dyDescent="0.3">
      <c r="AE680" s="120" t="s">
        <v>2</v>
      </c>
      <c r="AF680" s="120" t="s">
        <v>28</v>
      </c>
      <c r="AG680" s="100">
        <v>55244</v>
      </c>
      <c r="AH680" s="121">
        <v>57040</v>
      </c>
      <c r="AI680" s="122">
        <v>60</v>
      </c>
      <c r="AJ680" s="123">
        <v>55763</v>
      </c>
      <c r="AK680" s="124">
        <v>42</v>
      </c>
      <c r="AL680" s="153">
        <v>1</v>
      </c>
      <c r="AM680" s="5">
        <v>359855.25848686264</v>
      </c>
      <c r="AN680" s="5">
        <v>5997.5876414477107</v>
      </c>
      <c r="AO680" s="5">
        <v>107956.57754605879</v>
      </c>
      <c r="AP680" s="5">
        <v>251898.68094080384</v>
      </c>
      <c r="AR680" s="62"/>
      <c r="AS680" s="2"/>
    </row>
    <row r="681" spans="31:45" x14ac:dyDescent="0.3">
      <c r="AE681" s="120" t="s">
        <v>2</v>
      </c>
      <c r="AF681" s="120" t="s">
        <v>28</v>
      </c>
      <c r="AG681" s="100">
        <v>55244</v>
      </c>
      <c r="AH681" s="121">
        <v>57040</v>
      </c>
      <c r="AI681" s="122">
        <v>60</v>
      </c>
      <c r="AJ681" s="123">
        <v>55793</v>
      </c>
      <c r="AK681" s="124">
        <v>41</v>
      </c>
      <c r="AL681" s="153">
        <v>1</v>
      </c>
      <c r="AM681" s="5">
        <v>359855.25848686264</v>
      </c>
      <c r="AN681" s="5">
        <v>5997.5876414477107</v>
      </c>
      <c r="AO681" s="5">
        <v>113954.1651875065</v>
      </c>
      <c r="AP681" s="5">
        <v>245901.09329935614</v>
      </c>
      <c r="AR681" s="62"/>
      <c r="AS681" s="2"/>
    </row>
    <row r="682" spans="31:45" x14ac:dyDescent="0.3">
      <c r="AE682" s="120" t="s">
        <v>2</v>
      </c>
      <c r="AF682" s="120" t="s">
        <v>28</v>
      </c>
      <c r="AG682" s="100">
        <v>55244</v>
      </c>
      <c r="AH682" s="121">
        <v>57040</v>
      </c>
      <c r="AI682" s="122">
        <v>60</v>
      </c>
      <c r="AJ682" s="123">
        <v>55824</v>
      </c>
      <c r="AK682" s="124">
        <v>40</v>
      </c>
      <c r="AL682" s="153">
        <v>1</v>
      </c>
      <c r="AM682" s="5">
        <v>359855.25848686264</v>
      </c>
      <c r="AN682" s="5">
        <v>5997.5876414477107</v>
      </c>
      <c r="AO682" s="5">
        <v>119951.75282895421</v>
      </c>
      <c r="AP682" s="5">
        <v>239903.50565790845</v>
      </c>
      <c r="AR682" s="62"/>
      <c r="AS682" s="2"/>
    </row>
    <row r="683" spans="31:45" x14ac:dyDescent="0.3">
      <c r="AE683" s="120" t="s">
        <v>2</v>
      </c>
      <c r="AF683" s="120" t="s">
        <v>28</v>
      </c>
      <c r="AG683" s="100">
        <v>55244</v>
      </c>
      <c r="AH683" s="121">
        <v>57040</v>
      </c>
      <c r="AI683" s="122">
        <v>60</v>
      </c>
      <c r="AJ683" s="123">
        <v>55854</v>
      </c>
      <c r="AK683" s="124">
        <v>39</v>
      </c>
      <c r="AL683" s="153">
        <v>1</v>
      </c>
      <c r="AM683" s="5">
        <v>359855.25848686264</v>
      </c>
      <c r="AN683" s="5">
        <v>5997.5876414477107</v>
      </c>
      <c r="AO683" s="5">
        <v>125949.34047040192</v>
      </c>
      <c r="AP683" s="5">
        <v>233905.91801646072</v>
      </c>
      <c r="AR683" s="62"/>
      <c r="AS683" s="2"/>
    </row>
    <row r="684" spans="31:45" x14ac:dyDescent="0.3">
      <c r="AE684" s="120" t="s">
        <v>2</v>
      </c>
      <c r="AF684" s="120" t="s">
        <v>28</v>
      </c>
      <c r="AG684" s="100">
        <v>55244</v>
      </c>
      <c r="AH684" s="121">
        <v>57040</v>
      </c>
      <c r="AI684" s="122">
        <v>60</v>
      </c>
      <c r="AJ684" s="123">
        <v>55885</v>
      </c>
      <c r="AK684" s="124">
        <v>38</v>
      </c>
      <c r="AL684" s="153">
        <v>1</v>
      </c>
      <c r="AM684" s="5">
        <v>359855.25848686264</v>
      </c>
      <c r="AN684" s="5">
        <v>5997.5876414477107</v>
      </c>
      <c r="AO684" s="5">
        <v>131946.92811184964</v>
      </c>
      <c r="AP684" s="5">
        <v>227908.330375013</v>
      </c>
      <c r="AR684" s="62"/>
      <c r="AS684" s="2"/>
    </row>
    <row r="685" spans="31:45" x14ac:dyDescent="0.3">
      <c r="AE685" s="120" t="s">
        <v>2</v>
      </c>
      <c r="AF685" s="120" t="s">
        <v>28</v>
      </c>
      <c r="AG685" s="100">
        <v>55244</v>
      </c>
      <c r="AH685" s="121">
        <v>57040</v>
      </c>
      <c r="AI685" s="122">
        <v>60</v>
      </c>
      <c r="AJ685" s="123">
        <v>55916</v>
      </c>
      <c r="AK685" s="124">
        <v>37</v>
      </c>
      <c r="AL685" s="153">
        <v>1</v>
      </c>
      <c r="AM685" s="5">
        <v>359855.25848686264</v>
      </c>
      <c r="AN685" s="5">
        <v>5997.5876414477107</v>
      </c>
      <c r="AO685" s="5">
        <v>137944.51575329734</v>
      </c>
      <c r="AP685" s="5">
        <v>221910.7427335653</v>
      </c>
      <c r="AR685" s="62"/>
      <c r="AS685" s="2"/>
    </row>
    <row r="686" spans="31:45" x14ac:dyDescent="0.3">
      <c r="AE686" s="120" t="s">
        <v>2</v>
      </c>
      <c r="AF686" s="120" t="s">
        <v>28</v>
      </c>
      <c r="AG686" s="100">
        <v>55244</v>
      </c>
      <c r="AH686" s="121">
        <v>57040</v>
      </c>
      <c r="AI686" s="122">
        <v>60</v>
      </c>
      <c r="AJ686" s="123">
        <v>55944</v>
      </c>
      <c r="AK686" s="124">
        <v>36</v>
      </c>
      <c r="AL686" s="153">
        <v>1</v>
      </c>
      <c r="AM686" s="5">
        <v>359855.25848686264</v>
      </c>
      <c r="AN686" s="5">
        <v>5997.5876414477107</v>
      </c>
      <c r="AO686" s="5">
        <v>143942.10339474506</v>
      </c>
      <c r="AP686" s="5">
        <v>215913.15509211758</v>
      </c>
      <c r="AR686" s="62"/>
      <c r="AS686" s="2"/>
    </row>
    <row r="687" spans="31:45" x14ac:dyDescent="0.3">
      <c r="AE687" s="120" t="s">
        <v>2</v>
      </c>
      <c r="AF687" s="120" t="s">
        <v>28</v>
      </c>
      <c r="AG687" s="100">
        <v>55244</v>
      </c>
      <c r="AH687" s="121">
        <v>57040</v>
      </c>
      <c r="AI687" s="122">
        <v>60</v>
      </c>
      <c r="AJ687" s="123">
        <v>55975</v>
      </c>
      <c r="AK687" s="124">
        <v>35</v>
      </c>
      <c r="AL687" s="153">
        <v>1</v>
      </c>
      <c r="AM687" s="5">
        <v>359855.25848686264</v>
      </c>
      <c r="AN687" s="5">
        <v>5997.5876414477107</v>
      </c>
      <c r="AO687" s="5">
        <v>149939.69103619276</v>
      </c>
      <c r="AP687" s="5">
        <v>209915.56745066989</v>
      </c>
      <c r="AR687" s="62"/>
      <c r="AS687" s="2"/>
    </row>
    <row r="688" spans="31:45" x14ac:dyDescent="0.3">
      <c r="AE688" s="120" t="s">
        <v>2</v>
      </c>
      <c r="AF688" s="120" t="s">
        <v>28</v>
      </c>
      <c r="AG688" s="100">
        <v>55244</v>
      </c>
      <c r="AH688" s="121">
        <v>57040</v>
      </c>
      <c r="AI688" s="122">
        <v>60</v>
      </c>
      <c r="AJ688" s="123">
        <v>56005</v>
      </c>
      <c r="AK688" s="124">
        <v>34</v>
      </c>
      <c r="AL688" s="153">
        <v>1</v>
      </c>
      <c r="AM688" s="5">
        <v>359855.25848686264</v>
      </c>
      <c r="AN688" s="5">
        <v>5997.5876414477107</v>
      </c>
      <c r="AO688" s="5">
        <v>155937.27867764048</v>
      </c>
      <c r="AP688" s="5">
        <v>203917.97980922216</v>
      </c>
      <c r="AR688" s="62"/>
      <c r="AS688" s="2"/>
    </row>
    <row r="689" spans="31:45" x14ac:dyDescent="0.3">
      <c r="AE689" s="120" t="s">
        <v>2</v>
      </c>
      <c r="AF689" s="120" t="s">
        <v>28</v>
      </c>
      <c r="AG689" s="100">
        <v>55244</v>
      </c>
      <c r="AH689" s="121">
        <v>57040</v>
      </c>
      <c r="AI689" s="122">
        <v>60</v>
      </c>
      <c r="AJ689" s="123">
        <v>56036</v>
      </c>
      <c r="AK689" s="124">
        <v>33</v>
      </c>
      <c r="AL689" s="153">
        <v>1</v>
      </c>
      <c r="AM689" s="5">
        <v>359855.25848686264</v>
      </c>
      <c r="AN689" s="5">
        <v>5997.5876414477107</v>
      </c>
      <c r="AO689" s="5">
        <v>161934.86631908818</v>
      </c>
      <c r="AP689" s="5">
        <v>197920.39216777447</v>
      </c>
      <c r="AR689" s="62"/>
      <c r="AS689" s="2"/>
    </row>
    <row r="690" spans="31:45" x14ac:dyDescent="0.3">
      <c r="AE690" s="120" t="s">
        <v>2</v>
      </c>
      <c r="AF690" s="120" t="s">
        <v>28</v>
      </c>
      <c r="AG690" s="100">
        <v>55244</v>
      </c>
      <c r="AH690" s="121">
        <v>57040</v>
      </c>
      <c r="AI690" s="122">
        <v>60</v>
      </c>
      <c r="AJ690" s="123">
        <v>56066</v>
      </c>
      <c r="AK690" s="124">
        <v>32</v>
      </c>
      <c r="AL690" s="153">
        <v>1</v>
      </c>
      <c r="AM690" s="5">
        <v>359855.25848686264</v>
      </c>
      <c r="AN690" s="5">
        <v>5997.5876414477107</v>
      </c>
      <c r="AO690" s="5">
        <v>167932.4539605359</v>
      </c>
      <c r="AP690" s="5">
        <v>191922.80452632674</v>
      </c>
      <c r="AR690" s="62"/>
      <c r="AS690" s="2"/>
    </row>
    <row r="691" spans="31:45" x14ac:dyDescent="0.3">
      <c r="AE691" s="120" t="s">
        <v>2</v>
      </c>
      <c r="AF691" s="120" t="s">
        <v>28</v>
      </c>
      <c r="AG691" s="100">
        <v>55244</v>
      </c>
      <c r="AH691" s="121">
        <v>57040</v>
      </c>
      <c r="AI691" s="122">
        <v>60</v>
      </c>
      <c r="AJ691" s="123">
        <v>56097</v>
      </c>
      <c r="AK691" s="124">
        <v>31</v>
      </c>
      <c r="AL691" s="153">
        <v>1</v>
      </c>
      <c r="AM691" s="5">
        <v>359855.25848686264</v>
      </c>
      <c r="AN691" s="5">
        <v>5997.5876414477107</v>
      </c>
      <c r="AO691" s="5">
        <v>173930.0416019836</v>
      </c>
      <c r="AP691" s="5">
        <v>185925.21688487905</v>
      </c>
      <c r="AR691" s="62"/>
      <c r="AS691" s="2"/>
    </row>
    <row r="692" spans="31:45" x14ac:dyDescent="0.3">
      <c r="AE692" s="120" t="s">
        <v>2</v>
      </c>
      <c r="AF692" s="120" t="s">
        <v>28</v>
      </c>
      <c r="AG692" s="100">
        <v>55244</v>
      </c>
      <c r="AH692" s="121">
        <v>57040</v>
      </c>
      <c r="AI692" s="122">
        <v>60</v>
      </c>
      <c r="AJ692" s="123">
        <v>56128</v>
      </c>
      <c r="AK692" s="124">
        <v>30</v>
      </c>
      <c r="AL692" s="153">
        <v>1</v>
      </c>
      <c r="AM692" s="5">
        <v>359855.25848686264</v>
      </c>
      <c r="AN692" s="5">
        <v>5997.5876414477107</v>
      </c>
      <c r="AO692" s="5">
        <v>179927.62924343132</v>
      </c>
      <c r="AP692" s="5">
        <v>179927.62924343132</v>
      </c>
      <c r="AR692" s="62"/>
      <c r="AS692" s="2"/>
    </row>
    <row r="693" spans="31:45" x14ac:dyDescent="0.3">
      <c r="AE693" s="120" t="s">
        <v>2</v>
      </c>
      <c r="AF693" s="120" t="s">
        <v>28</v>
      </c>
      <c r="AG693" s="100">
        <v>55244</v>
      </c>
      <c r="AH693" s="121">
        <v>57040</v>
      </c>
      <c r="AI693" s="122">
        <v>60</v>
      </c>
      <c r="AJ693" s="123">
        <v>56158</v>
      </c>
      <c r="AK693" s="124">
        <v>29</v>
      </c>
      <c r="AL693" s="153">
        <v>1</v>
      </c>
      <c r="AM693" s="5">
        <v>359855.25848686264</v>
      </c>
      <c r="AN693" s="5">
        <v>5997.5876414477107</v>
      </c>
      <c r="AO693" s="5">
        <v>185925.21688487902</v>
      </c>
      <c r="AP693" s="5">
        <v>173930.04160198363</v>
      </c>
      <c r="AR693" s="62"/>
      <c r="AS693" s="2"/>
    </row>
    <row r="694" spans="31:45" x14ac:dyDescent="0.3">
      <c r="AE694" s="120" t="s">
        <v>2</v>
      </c>
      <c r="AF694" s="120" t="s">
        <v>28</v>
      </c>
      <c r="AG694" s="100">
        <v>55244</v>
      </c>
      <c r="AH694" s="121">
        <v>57040</v>
      </c>
      <c r="AI694" s="122">
        <v>60</v>
      </c>
      <c r="AJ694" s="123">
        <v>56189</v>
      </c>
      <c r="AK694" s="124">
        <v>28</v>
      </c>
      <c r="AL694" s="153">
        <v>1</v>
      </c>
      <c r="AM694" s="5">
        <v>359855.25848686264</v>
      </c>
      <c r="AN694" s="5">
        <v>5997.5876414477107</v>
      </c>
      <c r="AO694" s="5">
        <v>191922.80452632674</v>
      </c>
      <c r="AP694" s="5">
        <v>167932.4539605359</v>
      </c>
      <c r="AR694" s="62"/>
      <c r="AS694" s="2"/>
    </row>
    <row r="695" spans="31:45" x14ac:dyDescent="0.3">
      <c r="AE695" s="120" t="s">
        <v>2</v>
      </c>
      <c r="AF695" s="120" t="s">
        <v>28</v>
      </c>
      <c r="AG695" s="100">
        <v>55244</v>
      </c>
      <c r="AH695" s="121">
        <v>57040</v>
      </c>
      <c r="AI695" s="122">
        <v>60</v>
      </c>
      <c r="AJ695" s="123">
        <v>56219</v>
      </c>
      <c r="AK695" s="124">
        <v>27</v>
      </c>
      <c r="AL695" s="153">
        <v>1</v>
      </c>
      <c r="AM695" s="5">
        <v>359855.25848686264</v>
      </c>
      <c r="AN695" s="5">
        <v>5997.5876414477107</v>
      </c>
      <c r="AO695" s="5">
        <v>197920.39216777447</v>
      </c>
      <c r="AP695" s="5">
        <v>161934.86631908818</v>
      </c>
      <c r="AR695" s="62"/>
      <c r="AS695" s="2"/>
    </row>
    <row r="696" spans="31:45" x14ac:dyDescent="0.3">
      <c r="AE696" s="120" t="s">
        <v>2</v>
      </c>
      <c r="AF696" s="120" t="s">
        <v>28</v>
      </c>
      <c r="AG696" s="100">
        <v>55244</v>
      </c>
      <c r="AH696" s="121">
        <v>57040</v>
      </c>
      <c r="AI696" s="122">
        <v>60</v>
      </c>
      <c r="AJ696" s="123">
        <v>56250</v>
      </c>
      <c r="AK696" s="124">
        <v>26</v>
      </c>
      <c r="AL696" s="153">
        <v>1</v>
      </c>
      <c r="AM696" s="5">
        <v>359855.25848686264</v>
      </c>
      <c r="AN696" s="5">
        <v>5997.5876414477107</v>
      </c>
      <c r="AO696" s="5">
        <v>203917.97980922216</v>
      </c>
      <c r="AP696" s="5">
        <v>155937.27867764048</v>
      </c>
      <c r="AR696" s="62"/>
      <c r="AS696" s="2"/>
    </row>
    <row r="697" spans="31:45" x14ac:dyDescent="0.3">
      <c r="AE697" s="120" t="s">
        <v>2</v>
      </c>
      <c r="AF697" s="120" t="s">
        <v>28</v>
      </c>
      <c r="AG697" s="100">
        <v>55244</v>
      </c>
      <c r="AH697" s="121">
        <v>57040</v>
      </c>
      <c r="AI697" s="122">
        <v>60</v>
      </c>
      <c r="AJ697" s="123">
        <v>56281</v>
      </c>
      <c r="AK697" s="124">
        <v>25</v>
      </c>
      <c r="AL697" s="153">
        <v>1</v>
      </c>
      <c r="AM697" s="5">
        <v>359855.25848686264</v>
      </c>
      <c r="AN697" s="5">
        <v>5997.5876414477107</v>
      </c>
      <c r="AO697" s="5">
        <v>209915.56745066989</v>
      </c>
      <c r="AP697" s="5">
        <v>149939.69103619276</v>
      </c>
      <c r="AR697" s="62"/>
      <c r="AS697" s="2"/>
    </row>
    <row r="698" spans="31:45" x14ac:dyDescent="0.3">
      <c r="AE698" s="120" t="s">
        <v>2</v>
      </c>
      <c r="AF698" s="120" t="s">
        <v>28</v>
      </c>
      <c r="AG698" s="100">
        <v>55244</v>
      </c>
      <c r="AH698" s="121">
        <v>57040</v>
      </c>
      <c r="AI698" s="122">
        <v>60</v>
      </c>
      <c r="AJ698" s="123">
        <v>56309</v>
      </c>
      <c r="AK698" s="124">
        <v>24</v>
      </c>
      <c r="AL698" s="153">
        <v>1</v>
      </c>
      <c r="AM698" s="5">
        <v>359855.25848686264</v>
      </c>
      <c r="AN698" s="5">
        <v>5997.5876414477107</v>
      </c>
      <c r="AO698" s="5">
        <v>215913.15509211758</v>
      </c>
      <c r="AP698" s="5">
        <v>143942.10339474506</v>
      </c>
      <c r="AR698" s="62"/>
      <c r="AS698" s="2"/>
    </row>
    <row r="699" spans="31:45" x14ac:dyDescent="0.3">
      <c r="AE699" s="120" t="s">
        <v>2</v>
      </c>
      <c r="AF699" s="120" t="s">
        <v>28</v>
      </c>
      <c r="AG699" s="100">
        <v>55244</v>
      </c>
      <c r="AH699" s="121">
        <v>57040</v>
      </c>
      <c r="AI699" s="122">
        <v>60</v>
      </c>
      <c r="AJ699" s="123">
        <v>56340</v>
      </c>
      <c r="AK699" s="124">
        <v>23</v>
      </c>
      <c r="AL699" s="153">
        <v>1</v>
      </c>
      <c r="AM699" s="5">
        <v>359855.25848686264</v>
      </c>
      <c r="AN699" s="5">
        <v>5997.5876414477107</v>
      </c>
      <c r="AO699" s="5">
        <v>221910.7427335653</v>
      </c>
      <c r="AP699" s="5">
        <v>137944.51575329734</v>
      </c>
      <c r="AR699" s="62"/>
      <c r="AS699" s="2"/>
    </row>
    <row r="700" spans="31:45" x14ac:dyDescent="0.3">
      <c r="AE700" s="120" t="s">
        <v>2</v>
      </c>
      <c r="AF700" s="120" t="s">
        <v>28</v>
      </c>
      <c r="AG700" s="100">
        <v>55244</v>
      </c>
      <c r="AH700" s="121">
        <v>57040</v>
      </c>
      <c r="AI700" s="122">
        <v>60</v>
      </c>
      <c r="AJ700" s="123">
        <v>56370</v>
      </c>
      <c r="AK700" s="124">
        <v>22</v>
      </c>
      <c r="AL700" s="153">
        <v>1</v>
      </c>
      <c r="AM700" s="5">
        <v>359855.25848686264</v>
      </c>
      <c r="AN700" s="5">
        <v>5997.5876414477107</v>
      </c>
      <c r="AO700" s="5">
        <v>227908.330375013</v>
      </c>
      <c r="AP700" s="5">
        <v>131946.92811184964</v>
      </c>
      <c r="AR700" s="62"/>
      <c r="AS700" s="2"/>
    </row>
    <row r="701" spans="31:45" x14ac:dyDescent="0.3">
      <c r="AE701" s="120" t="s">
        <v>2</v>
      </c>
      <c r="AF701" s="120" t="s">
        <v>28</v>
      </c>
      <c r="AG701" s="100">
        <v>55244</v>
      </c>
      <c r="AH701" s="121">
        <v>57040</v>
      </c>
      <c r="AI701" s="122">
        <v>60</v>
      </c>
      <c r="AJ701" s="123">
        <v>56401</v>
      </c>
      <c r="AK701" s="124">
        <v>21</v>
      </c>
      <c r="AL701" s="153">
        <v>1</v>
      </c>
      <c r="AM701" s="5">
        <v>359855.25848686264</v>
      </c>
      <c r="AN701" s="5">
        <v>5997.5876414477107</v>
      </c>
      <c r="AO701" s="5">
        <v>233905.91801646072</v>
      </c>
      <c r="AP701" s="5">
        <v>125949.34047040192</v>
      </c>
      <c r="AR701" s="62"/>
      <c r="AS701" s="2"/>
    </row>
    <row r="702" spans="31:45" x14ac:dyDescent="0.3">
      <c r="AE702" s="120" t="s">
        <v>2</v>
      </c>
      <c r="AF702" s="120" t="s">
        <v>28</v>
      </c>
      <c r="AG702" s="100">
        <v>55244</v>
      </c>
      <c r="AH702" s="121">
        <v>57040</v>
      </c>
      <c r="AI702" s="122">
        <v>60</v>
      </c>
      <c r="AJ702" s="123">
        <v>56431</v>
      </c>
      <c r="AK702" s="124">
        <v>20</v>
      </c>
      <c r="AL702" s="153">
        <v>1</v>
      </c>
      <c r="AM702" s="5">
        <v>359855.25848686264</v>
      </c>
      <c r="AN702" s="5">
        <v>5997.5876414477107</v>
      </c>
      <c r="AO702" s="5">
        <v>239903.50565790842</v>
      </c>
      <c r="AP702" s="5">
        <v>119951.75282895422</v>
      </c>
      <c r="AR702" s="62"/>
      <c r="AS702" s="2"/>
    </row>
    <row r="703" spans="31:45" x14ac:dyDescent="0.3">
      <c r="AE703" s="120" t="s">
        <v>2</v>
      </c>
      <c r="AF703" s="120" t="s">
        <v>28</v>
      </c>
      <c r="AG703" s="100">
        <v>55244</v>
      </c>
      <c r="AH703" s="121">
        <v>57040</v>
      </c>
      <c r="AI703" s="122">
        <v>60</v>
      </c>
      <c r="AJ703" s="123">
        <v>56462</v>
      </c>
      <c r="AK703" s="124">
        <v>19</v>
      </c>
      <c r="AL703" s="153">
        <v>1</v>
      </c>
      <c r="AM703" s="5">
        <v>359855.25848686264</v>
      </c>
      <c r="AN703" s="5">
        <v>5997.5876414477107</v>
      </c>
      <c r="AO703" s="5">
        <v>245901.09329935614</v>
      </c>
      <c r="AP703" s="5">
        <v>113954.1651875065</v>
      </c>
      <c r="AR703" s="62"/>
      <c r="AS703" s="2"/>
    </row>
    <row r="704" spans="31:45" x14ac:dyDescent="0.3">
      <c r="AE704" s="120" t="s">
        <v>2</v>
      </c>
      <c r="AF704" s="120" t="s">
        <v>28</v>
      </c>
      <c r="AG704" s="100">
        <v>55244</v>
      </c>
      <c r="AH704" s="121">
        <v>57040</v>
      </c>
      <c r="AI704" s="122">
        <v>60</v>
      </c>
      <c r="AJ704" s="123">
        <v>56493</v>
      </c>
      <c r="AK704" s="124">
        <v>18</v>
      </c>
      <c r="AL704" s="153">
        <v>1</v>
      </c>
      <c r="AM704" s="5">
        <v>359855.25848686264</v>
      </c>
      <c r="AN704" s="5">
        <v>5997.5876414477107</v>
      </c>
      <c r="AO704" s="5">
        <v>251898.68094080384</v>
      </c>
      <c r="AP704" s="5">
        <v>107956.5775460588</v>
      </c>
      <c r="AR704" s="62"/>
      <c r="AS704" s="2"/>
    </row>
    <row r="705" spans="31:45" x14ac:dyDescent="0.3">
      <c r="AE705" s="120" t="s">
        <v>2</v>
      </c>
      <c r="AF705" s="120" t="s">
        <v>28</v>
      </c>
      <c r="AG705" s="100">
        <v>55244</v>
      </c>
      <c r="AH705" s="121">
        <v>57040</v>
      </c>
      <c r="AI705" s="122">
        <v>60</v>
      </c>
      <c r="AJ705" s="123">
        <v>56523</v>
      </c>
      <c r="AK705" s="124">
        <v>17</v>
      </c>
      <c r="AL705" s="153">
        <v>1</v>
      </c>
      <c r="AM705" s="5">
        <v>359855.25848686264</v>
      </c>
      <c r="AN705" s="5">
        <v>5997.5876414477107</v>
      </c>
      <c r="AO705" s="5">
        <v>257896.26858225156</v>
      </c>
      <c r="AP705" s="5">
        <v>101958.98990461108</v>
      </c>
      <c r="AR705" s="62"/>
      <c r="AS705" s="2"/>
    </row>
    <row r="706" spans="31:45" x14ac:dyDescent="0.3">
      <c r="AE706" s="120" t="s">
        <v>2</v>
      </c>
      <c r="AF706" s="120" t="s">
        <v>28</v>
      </c>
      <c r="AG706" s="100">
        <v>55244</v>
      </c>
      <c r="AH706" s="121">
        <v>57040</v>
      </c>
      <c r="AI706" s="122">
        <v>60</v>
      </c>
      <c r="AJ706" s="123">
        <v>56554</v>
      </c>
      <c r="AK706" s="124">
        <v>16</v>
      </c>
      <c r="AL706" s="153">
        <v>1</v>
      </c>
      <c r="AM706" s="5">
        <v>359855.25848686264</v>
      </c>
      <c r="AN706" s="5">
        <v>5997.5876414477107</v>
      </c>
      <c r="AO706" s="5">
        <v>263893.85622369929</v>
      </c>
      <c r="AP706" s="5">
        <v>95961.402263163356</v>
      </c>
      <c r="AR706" s="62"/>
      <c r="AS706" s="2"/>
    </row>
    <row r="707" spans="31:45" x14ac:dyDescent="0.3">
      <c r="AE707" s="120" t="s">
        <v>2</v>
      </c>
      <c r="AF707" s="120" t="s">
        <v>28</v>
      </c>
      <c r="AG707" s="100">
        <v>55244</v>
      </c>
      <c r="AH707" s="121">
        <v>57040</v>
      </c>
      <c r="AI707" s="122">
        <v>60</v>
      </c>
      <c r="AJ707" s="123">
        <v>56584</v>
      </c>
      <c r="AK707" s="124">
        <v>15</v>
      </c>
      <c r="AL707" s="153">
        <v>1</v>
      </c>
      <c r="AM707" s="5">
        <v>359855.25848686264</v>
      </c>
      <c r="AN707" s="5">
        <v>5997.5876414477107</v>
      </c>
      <c r="AO707" s="5">
        <v>269891.44386514695</v>
      </c>
      <c r="AP707" s="5">
        <v>89963.81462171569</v>
      </c>
      <c r="AR707" s="62"/>
      <c r="AS707" s="2"/>
    </row>
    <row r="708" spans="31:45" x14ac:dyDescent="0.3">
      <c r="AE708" s="120" t="s">
        <v>2</v>
      </c>
      <c r="AF708" s="120" t="s">
        <v>28</v>
      </c>
      <c r="AG708" s="100">
        <v>55244</v>
      </c>
      <c r="AH708" s="121">
        <v>57040</v>
      </c>
      <c r="AI708" s="122">
        <v>60</v>
      </c>
      <c r="AJ708" s="123">
        <v>56615</v>
      </c>
      <c r="AK708" s="124">
        <v>14</v>
      </c>
      <c r="AL708" s="153">
        <v>1</v>
      </c>
      <c r="AM708" s="5">
        <v>359855.25848686264</v>
      </c>
      <c r="AN708" s="5">
        <v>5997.5876414477107</v>
      </c>
      <c r="AO708" s="5">
        <v>275889.03150659468</v>
      </c>
      <c r="AP708" s="5">
        <v>83966.226980267966</v>
      </c>
      <c r="AR708" s="62"/>
      <c r="AS708" s="2"/>
    </row>
    <row r="709" spans="31:45" x14ac:dyDescent="0.3">
      <c r="AE709" s="120" t="s">
        <v>2</v>
      </c>
      <c r="AF709" s="120" t="s">
        <v>28</v>
      </c>
      <c r="AG709" s="100">
        <v>55244</v>
      </c>
      <c r="AH709" s="121">
        <v>57040</v>
      </c>
      <c r="AI709" s="122">
        <v>60</v>
      </c>
      <c r="AJ709" s="123">
        <v>56646</v>
      </c>
      <c r="AK709" s="124">
        <v>13</v>
      </c>
      <c r="AL709" s="153">
        <v>1</v>
      </c>
      <c r="AM709" s="5">
        <v>359855.25848686264</v>
      </c>
      <c r="AN709" s="5">
        <v>5997.5876414477107</v>
      </c>
      <c r="AO709" s="5">
        <v>281886.6191480424</v>
      </c>
      <c r="AP709" s="5">
        <v>77968.639338820241</v>
      </c>
      <c r="AR709" s="62"/>
      <c r="AS709" s="2"/>
    </row>
    <row r="710" spans="31:45" x14ac:dyDescent="0.3">
      <c r="AE710" s="120" t="s">
        <v>2</v>
      </c>
      <c r="AF710" s="120" t="s">
        <v>28</v>
      </c>
      <c r="AG710" s="100">
        <v>55244</v>
      </c>
      <c r="AH710" s="121">
        <v>57040</v>
      </c>
      <c r="AI710" s="122">
        <v>60</v>
      </c>
      <c r="AJ710" s="123">
        <v>56674</v>
      </c>
      <c r="AK710" s="124">
        <v>12</v>
      </c>
      <c r="AL710" s="153">
        <v>1</v>
      </c>
      <c r="AM710" s="5">
        <v>359855.25848686264</v>
      </c>
      <c r="AN710" s="5">
        <v>5997.5876414477107</v>
      </c>
      <c r="AO710" s="5">
        <v>287884.20678949013</v>
      </c>
      <c r="AP710" s="5">
        <v>71971.051697372517</v>
      </c>
      <c r="AR710" s="62"/>
      <c r="AS710" s="2"/>
    </row>
    <row r="711" spans="31:45" x14ac:dyDescent="0.3">
      <c r="AE711" s="120" t="s">
        <v>2</v>
      </c>
      <c r="AF711" s="120" t="s">
        <v>28</v>
      </c>
      <c r="AG711" s="100">
        <v>55244</v>
      </c>
      <c r="AH711" s="121">
        <v>57040</v>
      </c>
      <c r="AI711" s="122">
        <v>60</v>
      </c>
      <c r="AJ711" s="123">
        <v>56705</v>
      </c>
      <c r="AK711" s="124">
        <v>11</v>
      </c>
      <c r="AL711" s="153">
        <v>1</v>
      </c>
      <c r="AM711" s="5">
        <v>359855.25848686264</v>
      </c>
      <c r="AN711" s="5">
        <v>5997.5876414477107</v>
      </c>
      <c r="AO711" s="5">
        <v>293881.79443093785</v>
      </c>
      <c r="AP711" s="5">
        <v>65973.464055924793</v>
      </c>
      <c r="AR711" s="62"/>
      <c r="AS711" s="2"/>
    </row>
    <row r="712" spans="31:45" x14ac:dyDescent="0.3">
      <c r="AE712" s="120" t="s">
        <v>2</v>
      </c>
      <c r="AF712" s="120" t="s">
        <v>28</v>
      </c>
      <c r="AG712" s="100">
        <v>55244</v>
      </c>
      <c r="AH712" s="121">
        <v>57040</v>
      </c>
      <c r="AI712" s="122">
        <v>60</v>
      </c>
      <c r="AJ712" s="123">
        <v>56735</v>
      </c>
      <c r="AK712" s="124">
        <v>10</v>
      </c>
      <c r="AL712" s="153">
        <v>1</v>
      </c>
      <c r="AM712" s="5">
        <v>359855.25848686264</v>
      </c>
      <c r="AN712" s="5">
        <v>5997.5876414477107</v>
      </c>
      <c r="AO712" s="5">
        <v>299879.38207238552</v>
      </c>
      <c r="AP712" s="5">
        <v>59975.876414477127</v>
      </c>
      <c r="AR712" s="62"/>
      <c r="AS712" s="2"/>
    </row>
    <row r="713" spans="31:45" x14ac:dyDescent="0.3">
      <c r="AE713" s="120" t="s">
        <v>2</v>
      </c>
      <c r="AF713" s="120" t="s">
        <v>28</v>
      </c>
      <c r="AG713" s="100">
        <v>55244</v>
      </c>
      <c r="AH713" s="121">
        <v>57040</v>
      </c>
      <c r="AI713" s="122">
        <v>60</v>
      </c>
      <c r="AJ713" s="123">
        <v>56766</v>
      </c>
      <c r="AK713" s="124">
        <v>9</v>
      </c>
      <c r="AL713" s="153">
        <v>1</v>
      </c>
      <c r="AM713" s="5">
        <v>359855.25848686264</v>
      </c>
      <c r="AN713" s="5">
        <v>5997.5876414477107</v>
      </c>
      <c r="AO713" s="5">
        <v>305876.96971383324</v>
      </c>
      <c r="AP713" s="5">
        <v>53978.288773029402</v>
      </c>
      <c r="AR713" s="62"/>
      <c r="AS713" s="2"/>
    </row>
    <row r="714" spans="31:45" x14ac:dyDescent="0.3">
      <c r="AE714" s="120" t="s">
        <v>2</v>
      </c>
      <c r="AF714" s="120" t="s">
        <v>28</v>
      </c>
      <c r="AG714" s="100">
        <v>55244</v>
      </c>
      <c r="AH714" s="121">
        <v>57040</v>
      </c>
      <c r="AI714" s="122">
        <v>60</v>
      </c>
      <c r="AJ714" s="123">
        <v>56796</v>
      </c>
      <c r="AK714" s="124">
        <v>8</v>
      </c>
      <c r="AL714" s="153">
        <v>1</v>
      </c>
      <c r="AM714" s="5">
        <v>359855.25848686264</v>
      </c>
      <c r="AN714" s="5">
        <v>5997.5876414477107</v>
      </c>
      <c r="AO714" s="5">
        <v>311874.55735528097</v>
      </c>
      <c r="AP714" s="5">
        <v>47980.701131581678</v>
      </c>
      <c r="AR714" s="62"/>
      <c r="AS714" s="2"/>
    </row>
    <row r="715" spans="31:45" x14ac:dyDescent="0.3">
      <c r="AE715" s="120" t="s">
        <v>2</v>
      </c>
      <c r="AF715" s="120" t="s">
        <v>28</v>
      </c>
      <c r="AG715" s="100">
        <v>55244</v>
      </c>
      <c r="AH715" s="121">
        <v>57040</v>
      </c>
      <c r="AI715" s="122">
        <v>60</v>
      </c>
      <c r="AJ715" s="123">
        <v>56827</v>
      </c>
      <c r="AK715" s="124">
        <v>7</v>
      </c>
      <c r="AL715" s="153">
        <v>1</v>
      </c>
      <c r="AM715" s="5">
        <v>359855.25848686264</v>
      </c>
      <c r="AN715" s="5">
        <v>5997.5876414477107</v>
      </c>
      <c r="AO715" s="5">
        <v>317872.14499672869</v>
      </c>
      <c r="AP715" s="5">
        <v>41983.113490133954</v>
      </c>
      <c r="AR715" s="62"/>
      <c r="AS715" s="2"/>
    </row>
    <row r="716" spans="31:45" x14ac:dyDescent="0.3">
      <c r="AE716" s="120" t="s">
        <v>2</v>
      </c>
      <c r="AF716" s="120" t="s">
        <v>28</v>
      </c>
      <c r="AG716" s="100">
        <v>55244</v>
      </c>
      <c r="AH716" s="121">
        <v>57040</v>
      </c>
      <c r="AI716" s="122">
        <v>60</v>
      </c>
      <c r="AJ716" s="123">
        <v>56858</v>
      </c>
      <c r="AK716" s="124">
        <v>6</v>
      </c>
      <c r="AL716" s="153">
        <v>1</v>
      </c>
      <c r="AM716" s="5">
        <v>359855.25848686264</v>
      </c>
      <c r="AN716" s="5">
        <v>5997.5876414477107</v>
      </c>
      <c r="AO716" s="5">
        <v>323869.73263817636</v>
      </c>
      <c r="AP716" s="5">
        <v>35985.525848686288</v>
      </c>
      <c r="AR716" s="62"/>
      <c r="AS716" s="2"/>
    </row>
    <row r="717" spans="31:45" x14ac:dyDescent="0.3">
      <c r="AE717" s="120" t="s">
        <v>2</v>
      </c>
      <c r="AF717" s="120" t="s">
        <v>28</v>
      </c>
      <c r="AG717" s="100">
        <v>55244</v>
      </c>
      <c r="AH717" s="121">
        <v>57040</v>
      </c>
      <c r="AI717" s="122">
        <v>60</v>
      </c>
      <c r="AJ717" s="123">
        <v>56888</v>
      </c>
      <c r="AK717" s="124">
        <v>5</v>
      </c>
      <c r="AL717" s="153">
        <v>1</v>
      </c>
      <c r="AM717" s="5">
        <v>359855.25848686264</v>
      </c>
      <c r="AN717" s="5">
        <v>5997.5876414477107</v>
      </c>
      <c r="AO717" s="5">
        <v>329867.32027962408</v>
      </c>
      <c r="AP717" s="5">
        <v>29987.938207238563</v>
      </c>
      <c r="AR717" s="62"/>
      <c r="AS717" s="2"/>
    </row>
    <row r="718" spans="31:45" x14ac:dyDescent="0.3">
      <c r="AE718" s="120" t="s">
        <v>2</v>
      </c>
      <c r="AF718" s="120" t="s">
        <v>28</v>
      </c>
      <c r="AG718" s="100">
        <v>55244</v>
      </c>
      <c r="AH718" s="121">
        <v>57040</v>
      </c>
      <c r="AI718" s="122">
        <v>60</v>
      </c>
      <c r="AJ718" s="123">
        <v>56919</v>
      </c>
      <c r="AK718" s="124">
        <v>4</v>
      </c>
      <c r="AL718" s="153">
        <v>1</v>
      </c>
      <c r="AM718" s="5">
        <v>359855.25848686264</v>
      </c>
      <c r="AN718" s="5">
        <v>5997.5876414477107</v>
      </c>
      <c r="AO718" s="5">
        <v>335864.9079210718</v>
      </c>
      <c r="AP718" s="5">
        <v>23990.350565790839</v>
      </c>
      <c r="AR718" s="62"/>
      <c r="AS718" s="2"/>
    </row>
    <row r="719" spans="31:45" x14ac:dyDescent="0.3">
      <c r="AE719" s="120" t="s">
        <v>2</v>
      </c>
      <c r="AF719" s="120" t="s">
        <v>28</v>
      </c>
      <c r="AG719" s="100">
        <v>55244</v>
      </c>
      <c r="AH719" s="121">
        <v>57040</v>
      </c>
      <c r="AI719" s="122">
        <v>60</v>
      </c>
      <c r="AJ719" s="123">
        <v>56949</v>
      </c>
      <c r="AK719" s="124">
        <v>3</v>
      </c>
      <c r="AL719" s="153">
        <v>1</v>
      </c>
      <c r="AM719" s="5">
        <v>359855.25848686264</v>
      </c>
      <c r="AN719" s="5">
        <v>5997.5876414477107</v>
      </c>
      <c r="AO719" s="5">
        <v>341862.49556251953</v>
      </c>
      <c r="AP719" s="5">
        <v>17992.762924343115</v>
      </c>
      <c r="AR719" s="62"/>
      <c r="AS719" s="2"/>
    </row>
    <row r="720" spans="31:45" x14ac:dyDescent="0.3">
      <c r="AE720" s="120" t="s">
        <v>2</v>
      </c>
      <c r="AF720" s="120" t="s">
        <v>28</v>
      </c>
      <c r="AG720" s="100">
        <v>55244</v>
      </c>
      <c r="AH720" s="121">
        <v>57040</v>
      </c>
      <c r="AI720" s="122">
        <v>60</v>
      </c>
      <c r="AJ720" s="123">
        <v>56980</v>
      </c>
      <c r="AK720" s="124">
        <v>2</v>
      </c>
      <c r="AL720" s="153">
        <v>1</v>
      </c>
      <c r="AM720" s="5">
        <v>359855.25848686264</v>
      </c>
      <c r="AN720" s="5">
        <v>5997.5876414477107</v>
      </c>
      <c r="AO720" s="5">
        <v>347860.0832039672</v>
      </c>
      <c r="AP720" s="5">
        <v>11995.175282895449</v>
      </c>
      <c r="AR720" s="62"/>
      <c r="AS720" s="2"/>
    </row>
    <row r="721" spans="31:45" x14ac:dyDescent="0.3">
      <c r="AE721" s="120" t="s">
        <v>2</v>
      </c>
      <c r="AF721" s="120" t="s">
        <v>28</v>
      </c>
      <c r="AG721" s="100">
        <v>55244</v>
      </c>
      <c r="AH721" s="121">
        <v>57040</v>
      </c>
      <c r="AI721" s="122">
        <v>60</v>
      </c>
      <c r="AJ721" s="123">
        <v>57011</v>
      </c>
      <c r="AK721" s="124">
        <v>1</v>
      </c>
      <c r="AL721" s="153">
        <v>1</v>
      </c>
      <c r="AM721" s="5">
        <v>359855.25848686264</v>
      </c>
      <c r="AN721" s="5">
        <v>5997.5876414477107</v>
      </c>
      <c r="AO721" s="5">
        <v>353857.67084541492</v>
      </c>
      <c r="AP721" s="5">
        <v>5997.5876414477243</v>
      </c>
      <c r="AR721" s="62"/>
      <c r="AS721" s="2"/>
    </row>
    <row r="722" spans="31:45" x14ac:dyDescent="0.3">
      <c r="AE722" s="120" t="s">
        <v>2</v>
      </c>
      <c r="AF722" s="120" t="s">
        <v>28</v>
      </c>
      <c r="AG722" s="100">
        <v>55244</v>
      </c>
      <c r="AH722" s="121">
        <v>57040</v>
      </c>
      <c r="AI722" s="122">
        <v>60</v>
      </c>
      <c r="AJ722" s="123">
        <v>57040</v>
      </c>
      <c r="AK722" s="124">
        <v>0</v>
      </c>
      <c r="AL722" s="153">
        <v>1</v>
      </c>
      <c r="AM722" s="5">
        <v>359855.25848686264</v>
      </c>
      <c r="AN722" s="5">
        <v>5997.5876414477107</v>
      </c>
      <c r="AO722" s="5">
        <v>359855.25848686264</v>
      </c>
      <c r="AP722" s="5">
        <v>0</v>
      </c>
      <c r="AR722" s="62"/>
      <c r="AS722" s="2"/>
    </row>
    <row r="723" spans="31:45" x14ac:dyDescent="0.3">
      <c r="AE723" s="120" t="s">
        <v>2</v>
      </c>
      <c r="AF723" s="120" t="s">
        <v>28</v>
      </c>
      <c r="AG723" s="100">
        <v>57162</v>
      </c>
      <c r="AH723" s="121">
        <v>58958</v>
      </c>
      <c r="AI723" s="122">
        <v>60</v>
      </c>
      <c r="AJ723" s="123">
        <v>57162</v>
      </c>
      <c r="AK723" s="124">
        <v>59</v>
      </c>
      <c r="AL723" s="153">
        <v>1</v>
      </c>
      <c r="AM723" s="5">
        <v>427395.16251986288</v>
      </c>
      <c r="AN723" s="5">
        <v>7123.2527086643813</v>
      </c>
      <c r="AO723" s="5">
        <v>7123.2527086643813</v>
      </c>
      <c r="AP723" s="5">
        <v>420271.90981119848</v>
      </c>
      <c r="AR723" s="62"/>
      <c r="AS723" s="2"/>
    </row>
    <row r="724" spans="31:45" x14ac:dyDescent="0.3">
      <c r="AE724" s="120" t="s">
        <v>2</v>
      </c>
      <c r="AF724" s="120" t="s">
        <v>28</v>
      </c>
      <c r="AG724" s="100">
        <v>57162</v>
      </c>
      <c r="AH724" s="121">
        <v>58958</v>
      </c>
      <c r="AI724" s="122">
        <v>60</v>
      </c>
      <c r="AJ724" s="123">
        <v>57193</v>
      </c>
      <c r="AK724" s="124">
        <v>58</v>
      </c>
      <c r="AL724" s="153">
        <v>1</v>
      </c>
      <c r="AM724" s="5">
        <v>427395.16251986288</v>
      </c>
      <c r="AN724" s="5">
        <v>7123.2527086643813</v>
      </c>
      <c r="AO724" s="5">
        <v>14246.505417328763</v>
      </c>
      <c r="AP724" s="5">
        <v>413148.65710253414</v>
      </c>
      <c r="AR724" s="62"/>
      <c r="AS724" s="2"/>
    </row>
    <row r="725" spans="31:45" x14ac:dyDescent="0.3">
      <c r="AE725" s="120" t="s">
        <v>2</v>
      </c>
      <c r="AF725" s="120" t="s">
        <v>28</v>
      </c>
      <c r="AG725" s="100">
        <v>57162</v>
      </c>
      <c r="AH725" s="121">
        <v>58958</v>
      </c>
      <c r="AI725" s="122">
        <v>60</v>
      </c>
      <c r="AJ725" s="123">
        <v>57224</v>
      </c>
      <c r="AK725" s="124">
        <v>57</v>
      </c>
      <c r="AL725" s="153">
        <v>1</v>
      </c>
      <c r="AM725" s="5">
        <v>427395.16251986288</v>
      </c>
      <c r="AN725" s="5">
        <v>7123.2527086643813</v>
      </c>
      <c r="AO725" s="5">
        <v>21369.758125993143</v>
      </c>
      <c r="AP725" s="5">
        <v>406025.40439386974</v>
      </c>
      <c r="AR725" s="62"/>
      <c r="AS725" s="2"/>
    </row>
    <row r="726" spans="31:45" x14ac:dyDescent="0.3">
      <c r="AE726" s="120" t="s">
        <v>2</v>
      </c>
      <c r="AF726" s="120" t="s">
        <v>28</v>
      </c>
      <c r="AG726" s="100">
        <v>57162</v>
      </c>
      <c r="AH726" s="121">
        <v>58958</v>
      </c>
      <c r="AI726" s="122">
        <v>60</v>
      </c>
      <c r="AJ726" s="123">
        <v>57254</v>
      </c>
      <c r="AK726" s="124">
        <v>56</v>
      </c>
      <c r="AL726" s="153">
        <v>1</v>
      </c>
      <c r="AM726" s="5">
        <v>427395.16251986288</v>
      </c>
      <c r="AN726" s="5">
        <v>7123.2527086643813</v>
      </c>
      <c r="AO726" s="5">
        <v>28493.010834657525</v>
      </c>
      <c r="AP726" s="5">
        <v>398902.15168520535</v>
      </c>
      <c r="AR726" s="62"/>
      <c r="AS726" s="2"/>
    </row>
    <row r="727" spans="31:45" x14ac:dyDescent="0.3">
      <c r="AE727" s="120" t="s">
        <v>2</v>
      </c>
      <c r="AF727" s="120" t="s">
        <v>28</v>
      </c>
      <c r="AG727" s="100">
        <v>57162</v>
      </c>
      <c r="AH727" s="121">
        <v>58958</v>
      </c>
      <c r="AI727" s="122">
        <v>60</v>
      </c>
      <c r="AJ727" s="123">
        <v>57285</v>
      </c>
      <c r="AK727" s="124">
        <v>55</v>
      </c>
      <c r="AL727" s="153">
        <v>1</v>
      </c>
      <c r="AM727" s="5">
        <v>427395.16251986288</v>
      </c>
      <c r="AN727" s="5">
        <v>7123.2527086643813</v>
      </c>
      <c r="AO727" s="5">
        <v>35616.263543321904</v>
      </c>
      <c r="AP727" s="5">
        <v>391778.89897654095</v>
      </c>
      <c r="AR727" s="62"/>
      <c r="AS727" s="2"/>
    </row>
    <row r="728" spans="31:45" x14ac:dyDescent="0.3">
      <c r="AE728" s="120" t="s">
        <v>2</v>
      </c>
      <c r="AF728" s="120" t="s">
        <v>28</v>
      </c>
      <c r="AG728" s="100">
        <v>57162</v>
      </c>
      <c r="AH728" s="121">
        <v>58958</v>
      </c>
      <c r="AI728" s="122">
        <v>60</v>
      </c>
      <c r="AJ728" s="123">
        <v>57315</v>
      </c>
      <c r="AK728" s="124">
        <v>54</v>
      </c>
      <c r="AL728" s="153">
        <v>1</v>
      </c>
      <c r="AM728" s="5">
        <v>427395.16251986288</v>
      </c>
      <c r="AN728" s="5">
        <v>7123.2527086643813</v>
      </c>
      <c r="AO728" s="5">
        <v>42739.516251986286</v>
      </c>
      <c r="AP728" s="5">
        <v>384655.64626787661</v>
      </c>
      <c r="AR728" s="62"/>
      <c r="AS728" s="2"/>
    </row>
    <row r="729" spans="31:45" x14ac:dyDescent="0.3">
      <c r="AE729" s="120" t="s">
        <v>2</v>
      </c>
      <c r="AF729" s="120" t="s">
        <v>28</v>
      </c>
      <c r="AG729" s="100">
        <v>57162</v>
      </c>
      <c r="AH729" s="121">
        <v>58958</v>
      </c>
      <c r="AI729" s="122">
        <v>60</v>
      </c>
      <c r="AJ729" s="123">
        <v>57346</v>
      </c>
      <c r="AK729" s="124">
        <v>53</v>
      </c>
      <c r="AL729" s="153">
        <v>1</v>
      </c>
      <c r="AM729" s="5">
        <v>427395.16251986288</v>
      </c>
      <c r="AN729" s="5">
        <v>7123.2527086643813</v>
      </c>
      <c r="AO729" s="5">
        <v>49862.768960650668</v>
      </c>
      <c r="AP729" s="5">
        <v>377532.39355921221</v>
      </c>
      <c r="AR729" s="62"/>
      <c r="AS729" s="2"/>
    </row>
    <row r="730" spans="31:45" x14ac:dyDescent="0.3">
      <c r="AE730" s="120" t="s">
        <v>2</v>
      </c>
      <c r="AF730" s="120" t="s">
        <v>28</v>
      </c>
      <c r="AG730" s="100">
        <v>57162</v>
      </c>
      <c r="AH730" s="121">
        <v>58958</v>
      </c>
      <c r="AI730" s="122">
        <v>60</v>
      </c>
      <c r="AJ730" s="123">
        <v>57377</v>
      </c>
      <c r="AK730" s="124">
        <v>52</v>
      </c>
      <c r="AL730" s="153">
        <v>1</v>
      </c>
      <c r="AM730" s="5">
        <v>427395.16251986288</v>
      </c>
      <c r="AN730" s="5">
        <v>7123.2527086643813</v>
      </c>
      <c r="AO730" s="5">
        <v>56986.021669315051</v>
      </c>
      <c r="AP730" s="5">
        <v>370409.14085054782</v>
      </c>
      <c r="AR730" s="62"/>
      <c r="AS730" s="2"/>
    </row>
    <row r="731" spans="31:45" x14ac:dyDescent="0.3">
      <c r="AE731" s="120" t="s">
        <v>2</v>
      </c>
      <c r="AF731" s="120" t="s">
        <v>28</v>
      </c>
      <c r="AG731" s="100">
        <v>57162</v>
      </c>
      <c r="AH731" s="121">
        <v>58958</v>
      </c>
      <c r="AI731" s="122">
        <v>60</v>
      </c>
      <c r="AJ731" s="123">
        <v>57405</v>
      </c>
      <c r="AK731" s="124">
        <v>51</v>
      </c>
      <c r="AL731" s="153">
        <v>1</v>
      </c>
      <c r="AM731" s="5">
        <v>427395.16251986288</v>
      </c>
      <c r="AN731" s="5">
        <v>7123.2527086643813</v>
      </c>
      <c r="AO731" s="5">
        <v>64109.274377979433</v>
      </c>
      <c r="AP731" s="5">
        <v>363285.88814188342</v>
      </c>
      <c r="AR731" s="62"/>
      <c r="AS731" s="2"/>
    </row>
    <row r="732" spans="31:45" x14ac:dyDescent="0.3">
      <c r="AE732" s="120" t="s">
        <v>2</v>
      </c>
      <c r="AF732" s="120" t="s">
        <v>28</v>
      </c>
      <c r="AG732" s="100">
        <v>57162</v>
      </c>
      <c r="AH732" s="121">
        <v>58958</v>
      </c>
      <c r="AI732" s="122">
        <v>60</v>
      </c>
      <c r="AJ732" s="123">
        <v>57436</v>
      </c>
      <c r="AK732" s="124">
        <v>50</v>
      </c>
      <c r="AL732" s="153">
        <v>1</v>
      </c>
      <c r="AM732" s="5">
        <v>427395.16251986288</v>
      </c>
      <c r="AN732" s="5">
        <v>7123.2527086643813</v>
      </c>
      <c r="AO732" s="5">
        <v>71232.527086643808</v>
      </c>
      <c r="AP732" s="5">
        <v>356162.63543321908</v>
      </c>
      <c r="AR732" s="62"/>
      <c r="AS732" s="2"/>
    </row>
    <row r="733" spans="31:45" x14ac:dyDescent="0.3">
      <c r="AE733" s="120" t="s">
        <v>2</v>
      </c>
      <c r="AF733" s="120" t="s">
        <v>28</v>
      </c>
      <c r="AG733" s="100">
        <v>57162</v>
      </c>
      <c r="AH733" s="121">
        <v>58958</v>
      </c>
      <c r="AI733" s="122">
        <v>60</v>
      </c>
      <c r="AJ733" s="123">
        <v>57466</v>
      </c>
      <c r="AK733" s="124">
        <v>49</v>
      </c>
      <c r="AL733" s="153">
        <v>1</v>
      </c>
      <c r="AM733" s="5">
        <v>427395.16251986288</v>
      </c>
      <c r="AN733" s="5">
        <v>7123.2527086643813</v>
      </c>
      <c r="AO733" s="5">
        <v>78355.77979530819</v>
      </c>
      <c r="AP733" s="5">
        <v>349039.38272455469</v>
      </c>
      <c r="AR733" s="62"/>
      <c r="AS733" s="2"/>
    </row>
    <row r="734" spans="31:45" x14ac:dyDescent="0.3">
      <c r="AE734" s="120" t="s">
        <v>2</v>
      </c>
      <c r="AF734" s="120" t="s">
        <v>28</v>
      </c>
      <c r="AG734" s="100">
        <v>57162</v>
      </c>
      <c r="AH734" s="121">
        <v>58958</v>
      </c>
      <c r="AI734" s="122">
        <v>60</v>
      </c>
      <c r="AJ734" s="123">
        <v>57497</v>
      </c>
      <c r="AK734" s="124">
        <v>48</v>
      </c>
      <c r="AL734" s="153">
        <v>1</v>
      </c>
      <c r="AM734" s="5">
        <v>427395.16251986288</v>
      </c>
      <c r="AN734" s="5">
        <v>7123.2527086643813</v>
      </c>
      <c r="AO734" s="5">
        <v>85479.032503972572</v>
      </c>
      <c r="AP734" s="5">
        <v>341916.13001589029</v>
      </c>
      <c r="AR734" s="62"/>
      <c r="AS734" s="2"/>
    </row>
    <row r="735" spans="31:45" x14ac:dyDescent="0.3">
      <c r="AE735" s="120" t="s">
        <v>2</v>
      </c>
      <c r="AF735" s="120" t="s">
        <v>28</v>
      </c>
      <c r="AG735" s="100">
        <v>57162</v>
      </c>
      <c r="AH735" s="121">
        <v>58958</v>
      </c>
      <c r="AI735" s="122">
        <v>60</v>
      </c>
      <c r="AJ735" s="123">
        <v>57527</v>
      </c>
      <c r="AK735" s="124">
        <v>47</v>
      </c>
      <c r="AL735" s="153">
        <v>1</v>
      </c>
      <c r="AM735" s="5">
        <v>427395.16251986288</v>
      </c>
      <c r="AN735" s="5">
        <v>7123.2527086643813</v>
      </c>
      <c r="AO735" s="5">
        <v>92602.285212636954</v>
      </c>
      <c r="AP735" s="5">
        <v>334792.87730722595</v>
      </c>
      <c r="AR735" s="62"/>
      <c r="AS735" s="2"/>
    </row>
    <row r="736" spans="31:45" x14ac:dyDescent="0.3">
      <c r="AE736" s="120" t="s">
        <v>2</v>
      </c>
      <c r="AF736" s="120" t="s">
        <v>28</v>
      </c>
      <c r="AG736" s="100">
        <v>57162</v>
      </c>
      <c r="AH736" s="121">
        <v>58958</v>
      </c>
      <c r="AI736" s="122">
        <v>60</v>
      </c>
      <c r="AJ736" s="123">
        <v>57558</v>
      </c>
      <c r="AK736" s="124">
        <v>46</v>
      </c>
      <c r="AL736" s="153">
        <v>1</v>
      </c>
      <c r="AM736" s="5">
        <v>427395.16251986288</v>
      </c>
      <c r="AN736" s="5">
        <v>7123.2527086643813</v>
      </c>
      <c r="AO736" s="5">
        <v>99725.537921301337</v>
      </c>
      <c r="AP736" s="5">
        <v>327669.62459856155</v>
      </c>
      <c r="AR736" s="62"/>
      <c r="AS736" s="2"/>
    </row>
    <row r="737" spans="31:45" x14ac:dyDescent="0.3">
      <c r="AE737" s="120" t="s">
        <v>2</v>
      </c>
      <c r="AF737" s="120" t="s">
        <v>28</v>
      </c>
      <c r="AG737" s="100">
        <v>57162</v>
      </c>
      <c r="AH737" s="121">
        <v>58958</v>
      </c>
      <c r="AI737" s="122">
        <v>60</v>
      </c>
      <c r="AJ737" s="123">
        <v>57589</v>
      </c>
      <c r="AK737" s="124">
        <v>45</v>
      </c>
      <c r="AL737" s="153">
        <v>1</v>
      </c>
      <c r="AM737" s="5">
        <v>427395.16251986288</v>
      </c>
      <c r="AN737" s="5">
        <v>7123.2527086643813</v>
      </c>
      <c r="AO737" s="5">
        <v>106848.79062996572</v>
      </c>
      <c r="AP737" s="5">
        <v>320546.37188989716</v>
      </c>
      <c r="AR737" s="62"/>
      <c r="AS737" s="2"/>
    </row>
    <row r="738" spans="31:45" x14ac:dyDescent="0.3">
      <c r="AE738" s="120" t="s">
        <v>2</v>
      </c>
      <c r="AF738" s="120" t="s">
        <v>28</v>
      </c>
      <c r="AG738" s="100">
        <v>57162</v>
      </c>
      <c r="AH738" s="121">
        <v>58958</v>
      </c>
      <c r="AI738" s="122">
        <v>60</v>
      </c>
      <c r="AJ738" s="123">
        <v>57619</v>
      </c>
      <c r="AK738" s="124">
        <v>44</v>
      </c>
      <c r="AL738" s="153">
        <v>1</v>
      </c>
      <c r="AM738" s="5">
        <v>427395.16251986288</v>
      </c>
      <c r="AN738" s="5">
        <v>7123.2527086643813</v>
      </c>
      <c r="AO738" s="5">
        <v>113972.0433386301</v>
      </c>
      <c r="AP738" s="5">
        <v>313423.11918123276</v>
      </c>
      <c r="AR738" s="62"/>
      <c r="AS738" s="2"/>
    </row>
    <row r="739" spans="31:45" x14ac:dyDescent="0.3">
      <c r="AE739" s="120" t="s">
        <v>2</v>
      </c>
      <c r="AF739" s="120" t="s">
        <v>28</v>
      </c>
      <c r="AG739" s="100">
        <v>57162</v>
      </c>
      <c r="AH739" s="121">
        <v>58958</v>
      </c>
      <c r="AI739" s="122">
        <v>60</v>
      </c>
      <c r="AJ739" s="123">
        <v>57650</v>
      </c>
      <c r="AK739" s="124">
        <v>43</v>
      </c>
      <c r="AL739" s="153">
        <v>1</v>
      </c>
      <c r="AM739" s="5">
        <v>427395.16251986288</v>
      </c>
      <c r="AN739" s="5">
        <v>7123.2527086643813</v>
      </c>
      <c r="AO739" s="5">
        <v>121095.29604729448</v>
      </c>
      <c r="AP739" s="5">
        <v>306299.86647256836</v>
      </c>
      <c r="AR739" s="62"/>
      <c r="AS739" s="2"/>
    </row>
    <row r="740" spans="31:45" x14ac:dyDescent="0.3">
      <c r="AE740" s="120" t="s">
        <v>2</v>
      </c>
      <c r="AF740" s="120" t="s">
        <v>28</v>
      </c>
      <c r="AG740" s="100">
        <v>57162</v>
      </c>
      <c r="AH740" s="121">
        <v>58958</v>
      </c>
      <c r="AI740" s="122">
        <v>60</v>
      </c>
      <c r="AJ740" s="123">
        <v>57680</v>
      </c>
      <c r="AK740" s="124">
        <v>42</v>
      </c>
      <c r="AL740" s="153">
        <v>1</v>
      </c>
      <c r="AM740" s="5">
        <v>427395.16251986288</v>
      </c>
      <c r="AN740" s="5">
        <v>7123.2527086643813</v>
      </c>
      <c r="AO740" s="5">
        <v>128218.54875595887</v>
      </c>
      <c r="AP740" s="5">
        <v>299176.61376390402</v>
      </c>
      <c r="AR740" s="62"/>
      <c r="AS740" s="2"/>
    </row>
    <row r="741" spans="31:45" x14ac:dyDescent="0.3">
      <c r="AE741" s="120" t="s">
        <v>2</v>
      </c>
      <c r="AF741" s="120" t="s">
        <v>28</v>
      </c>
      <c r="AG741" s="100">
        <v>57162</v>
      </c>
      <c r="AH741" s="121">
        <v>58958</v>
      </c>
      <c r="AI741" s="122">
        <v>60</v>
      </c>
      <c r="AJ741" s="123">
        <v>57711</v>
      </c>
      <c r="AK741" s="124">
        <v>41</v>
      </c>
      <c r="AL741" s="153">
        <v>1</v>
      </c>
      <c r="AM741" s="5">
        <v>427395.16251986288</v>
      </c>
      <c r="AN741" s="5">
        <v>7123.2527086643813</v>
      </c>
      <c r="AO741" s="5">
        <v>135341.80146462325</v>
      </c>
      <c r="AP741" s="5">
        <v>292053.36105523963</v>
      </c>
      <c r="AR741" s="62"/>
      <c r="AS741" s="2"/>
    </row>
    <row r="742" spans="31:45" x14ac:dyDescent="0.3">
      <c r="AE742" s="120" t="s">
        <v>2</v>
      </c>
      <c r="AF742" s="120" t="s">
        <v>28</v>
      </c>
      <c r="AG742" s="100">
        <v>57162</v>
      </c>
      <c r="AH742" s="121">
        <v>58958</v>
      </c>
      <c r="AI742" s="122">
        <v>60</v>
      </c>
      <c r="AJ742" s="123">
        <v>57742</v>
      </c>
      <c r="AK742" s="124">
        <v>40</v>
      </c>
      <c r="AL742" s="153">
        <v>1</v>
      </c>
      <c r="AM742" s="5">
        <v>427395.16251986288</v>
      </c>
      <c r="AN742" s="5">
        <v>7123.2527086643813</v>
      </c>
      <c r="AO742" s="5">
        <v>142465.05417328762</v>
      </c>
      <c r="AP742" s="5">
        <v>284930.10834657529</v>
      </c>
      <c r="AR742" s="62"/>
      <c r="AS742" s="2"/>
    </row>
    <row r="743" spans="31:45" x14ac:dyDescent="0.3">
      <c r="AE743" s="120" t="s">
        <v>2</v>
      </c>
      <c r="AF743" s="120" t="s">
        <v>28</v>
      </c>
      <c r="AG743" s="100">
        <v>57162</v>
      </c>
      <c r="AH743" s="121">
        <v>58958</v>
      </c>
      <c r="AI743" s="122">
        <v>60</v>
      </c>
      <c r="AJ743" s="123">
        <v>57770</v>
      </c>
      <c r="AK743" s="124">
        <v>39</v>
      </c>
      <c r="AL743" s="153">
        <v>1</v>
      </c>
      <c r="AM743" s="5">
        <v>427395.16251986288</v>
      </c>
      <c r="AN743" s="5">
        <v>7123.2527086643813</v>
      </c>
      <c r="AO743" s="5">
        <v>149588.30688195201</v>
      </c>
      <c r="AP743" s="5">
        <v>277806.85563791089</v>
      </c>
      <c r="AR743" s="62"/>
      <c r="AS743" s="2"/>
    </row>
    <row r="744" spans="31:45" x14ac:dyDescent="0.3">
      <c r="AE744" s="120" t="s">
        <v>2</v>
      </c>
      <c r="AF744" s="120" t="s">
        <v>28</v>
      </c>
      <c r="AG744" s="100">
        <v>57162</v>
      </c>
      <c r="AH744" s="121">
        <v>58958</v>
      </c>
      <c r="AI744" s="122">
        <v>60</v>
      </c>
      <c r="AJ744" s="123">
        <v>57801</v>
      </c>
      <c r="AK744" s="124">
        <v>38</v>
      </c>
      <c r="AL744" s="153">
        <v>1</v>
      </c>
      <c r="AM744" s="5">
        <v>427395.16251986288</v>
      </c>
      <c r="AN744" s="5">
        <v>7123.2527086643813</v>
      </c>
      <c r="AO744" s="5">
        <v>156711.55959061638</v>
      </c>
      <c r="AP744" s="5">
        <v>270683.6029292465</v>
      </c>
      <c r="AR744" s="62"/>
      <c r="AS744" s="2"/>
    </row>
    <row r="745" spans="31:45" x14ac:dyDescent="0.3">
      <c r="AE745" s="120" t="s">
        <v>2</v>
      </c>
      <c r="AF745" s="120" t="s">
        <v>28</v>
      </c>
      <c r="AG745" s="100">
        <v>57162</v>
      </c>
      <c r="AH745" s="121">
        <v>58958</v>
      </c>
      <c r="AI745" s="122">
        <v>60</v>
      </c>
      <c r="AJ745" s="123">
        <v>57831</v>
      </c>
      <c r="AK745" s="124">
        <v>37</v>
      </c>
      <c r="AL745" s="153">
        <v>1</v>
      </c>
      <c r="AM745" s="5">
        <v>427395.16251986288</v>
      </c>
      <c r="AN745" s="5">
        <v>7123.2527086643813</v>
      </c>
      <c r="AO745" s="5">
        <v>163834.81229928078</v>
      </c>
      <c r="AP745" s="5">
        <v>263560.3502205821</v>
      </c>
      <c r="AR745" s="62"/>
      <c r="AS745" s="2"/>
    </row>
    <row r="746" spans="31:45" x14ac:dyDescent="0.3">
      <c r="AE746" s="120" t="s">
        <v>2</v>
      </c>
      <c r="AF746" s="120" t="s">
        <v>28</v>
      </c>
      <c r="AG746" s="100">
        <v>57162</v>
      </c>
      <c r="AH746" s="121">
        <v>58958</v>
      </c>
      <c r="AI746" s="122">
        <v>60</v>
      </c>
      <c r="AJ746" s="123">
        <v>57862</v>
      </c>
      <c r="AK746" s="124">
        <v>36</v>
      </c>
      <c r="AL746" s="153">
        <v>1</v>
      </c>
      <c r="AM746" s="5">
        <v>427395.16251986288</v>
      </c>
      <c r="AN746" s="5">
        <v>7123.2527086643813</v>
      </c>
      <c r="AO746" s="5">
        <v>170958.06500794514</v>
      </c>
      <c r="AP746" s="5">
        <v>256437.09751191773</v>
      </c>
      <c r="AR746" s="62"/>
      <c r="AS746" s="2"/>
    </row>
    <row r="747" spans="31:45" x14ac:dyDescent="0.3">
      <c r="AE747" s="120" t="s">
        <v>2</v>
      </c>
      <c r="AF747" s="120" t="s">
        <v>28</v>
      </c>
      <c r="AG747" s="100">
        <v>57162</v>
      </c>
      <c r="AH747" s="121">
        <v>58958</v>
      </c>
      <c r="AI747" s="122">
        <v>60</v>
      </c>
      <c r="AJ747" s="123">
        <v>57892</v>
      </c>
      <c r="AK747" s="124">
        <v>35</v>
      </c>
      <c r="AL747" s="153">
        <v>1</v>
      </c>
      <c r="AM747" s="5">
        <v>427395.16251986288</v>
      </c>
      <c r="AN747" s="5">
        <v>7123.2527086643813</v>
      </c>
      <c r="AO747" s="5">
        <v>178081.31771660954</v>
      </c>
      <c r="AP747" s="5">
        <v>249313.84480325333</v>
      </c>
      <c r="AR747" s="62"/>
      <c r="AS747" s="2"/>
    </row>
    <row r="748" spans="31:45" x14ac:dyDescent="0.3">
      <c r="AE748" s="120" t="s">
        <v>2</v>
      </c>
      <c r="AF748" s="120" t="s">
        <v>28</v>
      </c>
      <c r="AG748" s="100">
        <v>57162</v>
      </c>
      <c r="AH748" s="121">
        <v>58958</v>
      </c>
      <c r="AI748" s="122">
        <v>60</v>
      </c>
      <c r="AJ748" s="123">
        <v>57923</v>
      </c>
      <c r="AK748" s="124">
        <v>34</v>
      </c>
      <c r="AL748" s="153">
        <v>1</v>
      </c>
      <c r="AM748" s="5">
        <v>427395.16251986288</v>
      </c>
      <c r="AN748" s="5">
        <v>7123.2527086643813</v>
      </c>
      <c r="AO748" s="5">
        <v>185204.57042527391</v>
      </c>
      <c r="AP748" s="5">
        <v>242190.59209458897</v>
      </c>
      <c r="AR748" s="62"/>
      <c r="AS748" s="2"/>
    </row>
    <row r="749" spans="31:45" x14ac:dyDescent="0.3">
      <c r="AE749" s="120" t="s">
        <v>2</v>
      </c>
      <c r="AF749" s="120" t="s">
        <v>28</v>
      </c>
      <c r="AG749" s="100">
        <v>57162</v>
      </c>
      <c r="AH749" s="121">
        <v>58958</v>
      </c>
      <c r="AI749" s="122">
        <v>60</v>
      </c>
      <c r="AJ749" s="123">
        <v>57954</v>
      </c>
      <c r="AK749" s="124">
        <v>33</v>
      </c>
      <c r="AL749" s="153">
        <v>1</v>
      </c>
      <c r="AM749" s="5">
        <v>427395.16251986288</v>
      </c>
      <c r="AN749" s="5">
        <v>7123.2527086643813</v>
      </c>
      <c r="AO749" s="5">
        <v>192327.82313393831</v>
      </c>
      <c r="AP749" s="5">
        <v>235067.33938592457</v>
      </c>
      <c r="AR749" s="62"/>
      <c r="AS749" s="2"/>
    </row>
    <row r="750" spans="31:45" x14ac:dyDescent="0.3">
      <c r="AE750" s="120" t="s">
        <v>2</v>
      </c>
      <c r="AF750" s="120" t="s">
        <v>28</v>
      </c>
      <c r="AG750" s="100">
        <v>57162</v>
      </c>
      <c r="AH750" s="121">
        <v>58958</v>
      </c>
      <c r="AI750" s="122">
        <v>60</v>
      </c>
      <c r="AJ750" s="123">
        <v>57984</v>
      </c>
      <c r="AK750" s="124">
        <v>32</v>
      </c>
      <c r="AL750" s="153">
        <v>1</v>
      </c>
      <c r="AM750" s="5">
        <v>427395.16251986288</v>
      </c>
      <c r="AN750" s="5">
        <v>7123.2527086643813</v>
      </c>
      <c r="AO750" s="5">
        <v>199451.07584260267</v>
      </c>
      <c r="AP750" s="5">
        <v>227944.0866772602</v>
      </c>
      <c r="AR750" s="62"/>
      <c r="AS750" s="2"/>
    </row>
    <row r="751" spans="31:45" x14ac:dyDescent="0.3">
      <c r="AE751" s="120" t="s">
        <v>2</v>
      </c>
      <c r="AF751" s="120" t="s">
        <v>28</v>
      </c>
      <c r="AG751" s="100">
        <v>57162</v>
      </c>
      <c r="AH751" s="121">
        <v>58958</v>
      </c>
      <c r="AI751" s="122">
        <v>60</v>
      </c>
      <c r="AJ751" s="123">
        <v>58015</v>
      </c>
      <c r="AK751" s="124">
        <v>31</v>
      </c>
      <c r="AL751" s="153">
        <v>1</v>
      </c>
      <c r="AM751" s="5">
        <v>427395.16251986288</v>
      </c>
      <c r="AN751" s="5">
        <v>7123.2527086643813</v>
      </c>
      <c r="AO751" s="5">
        <v>206574.32855126707</v>
      </c>
      <c r="AP751" s="5">
        <v>220820.83396859581</v>
      </c>
      <c r="AR751" s="62"/>
      <c r="AS751" s="2"/>
    </row>
    <row r="752" spans="31:45" x14ac:dyDescent="0.3">
      <c r="AE752" s="120" t="s">
        <v>2</v>
      </c>
      <c r="AF752" s="120" t="s">
        <v>28</v>
      </c>
      <c r="AG752" s="100">
        <v>57162</v>
      </c>
      <c r="AH752" s="121">
        <v>58958</v>
      </c>
      <c r="AI752" s="122">
        <v>60</v>
      </c>
      <c r="AJ752" s="123">
        <v>58045</v>
      </c>
      <c r="AK752" s="124">
        <v>30</v>
      </c>
      <c r="AL752" s="153">
        <v>1</v>
      </c>
      <c r="AM752" s="5">
        <v>427395.16251986288</v>
      </c>
      <c r="AN752" s="5">
        <v>7123.2527086643813</v>
      </c>
      <c r="AO752" s="5">
        <v>213697.58125993144</v>
      </c>
      <c r="AP752" s="5">
        <v>213697.58125993144</v>
      </c>
      <c r="AR752" s="62"/>
      <c r="AS752" s="2"/>
    </row>
    <row r="753" spans="31:45" x14ac:dyDescent="0.3">
      <c r="AE753" s="120" t="s">
        <v>2</v>
      </c>
      <c r="AF753" s="120" t="s">
        <v>28</v>
      </c>
      <c r="AG753" s="100">
        <v>57162</v>
      </c>
      <c r="AH753" s="121">
        <v>58958</v>
      </c>
      <c r="AI753" s="122">
        <v>60</v>
      </c>
      <c r="AJ753" s="123">
        <v>58076</v>
      </c>
      <c r="AK753" s="124">
        <v>29</v>
      </c>
      <c r="AL753" s="153">
        <v>1</v>
      </c>
      <c r="AM753" s="5">
        <v>427395.16251986288</v>
      </c>
      <c r="AN753" s="5">
        <v>7123.2527086643813</v>
      </c>
      <c r="AO753" s="5">
        <v>220820.83396859583</v>
      </c>
      <c r="AP753" s="5">
        <v>206574.32855126704</v>
      </c>
      <c r="AR753" s="62"/>
      <c r="AS753" s="2"/>
    </row>
    <row r="754" spans="31:45" x14ac:dyDescent="0.3">
      <c r="AE754" s="120" t="s">
        <v>2</v>
      </c>
      <c r="AF754" s="120" t="s">
        <v>28</v>
      </c>
      <c r="AG754" s="100">
        <v>57162</v>
      </c>
      <c r="AH754" s="121">
        <v>58958</v>
      </c>
      <c r="AI754" s="122">
        <v>60</v>
      </c>
      <c r="AJ754" s="123">
        <v>58107</v>
      </c>
      <c r="AK754" s="124">
        <v>28</v>
      </c>
      <c r="AL754" s="153">
        <v>1</v>
      </c>
      <c r="AM754" s="5">
        <v>427395.16251986288</v>
      </c>
      <c r="AN754" s="5">
        <v>7123.2527086643813</v>
      </c>
      <c r="AO754" s="5">
        <v>227944.0866772602</v>
      </c>
      <c r="AP754" s="5">
        <v>199451.07584260267</v>
      </c>
      <c r="AR754" s="62"/>
      <c r="AS754" s="2"/>
    </row>
    <row r="755" spans="31:45" x14ac:dyDescent="0.3">
      <c r="AE755" s="120" t="s">
        <v>2</v>
      </c>
      <c r="AF755" s="120" t="s">
        <v>28</v>
      </c>
      <c r="AG755" s="100">
        <v>57162</v>
      </c>
      <c r="AH755" s="121">
        <v>58958</v>
      </c>
      <c r="AI755" s="122">
        <v>60</v>
      </c>
      <c r="AJ755" s="123">
        <v>58135</v>
      </c>
      <c r="AK755" s="124">
        <v>27</v>
      </c>
      <c r="AL755" s="153">
        <v>1</v>
      </c>
      <c r="AM755" s="5">
        <v>427395.16251986288</v>
      </c>
      <c r="AN755" s="5">
        <v>7123.2527086643813</v>
      </c>
      <c r="AO755" s="5">
        <v>235067.33938592457</v>
      </c>
      <c r="AP755" s="5">
        <v>192327.82313393831</v>
      </c>
      <c r="AR755" s="62"/>
      <c r="AS755" s="2"/>
    </row>
    <row r="756" spans="31:45" x14ac:dyDescent="0.3">
      <c r="AE756" s="120" t="s">
        <v>2</v>
      </c>
      <c r="AF756" s="120" t="s">
        <v>28</v>
      </c>
      <c r="AG756" s="100">
        <v>57162</v>
      </c>
      <c r="AH756" s="121">
        <v>58958</v>
      </c>
      <c r="AI756" s="122">
        <v>60</v>
      </c>
      <c r="AJ756" s="123">
        <v>58166</v>
      </c>
      <c r="AK756" s="124">
        <v>26</v>
      </c>
      <c r="AL756" s="153">
        <v>1</v>
      </c>
      <c r="AM756" s="5">
        <v>427395.16251986288</v>
      </c>
      <c r="AN756" s="5">
        <v>7123.2527086643813</v>
      </c>
      <c r="AO756" s="5">
        <v>242190.59209458897</v>
      </c>
      <c r="AP756" s="5">
        <v>185204.57042527391</v>
      </c>
      <c r="AR756" s="62"/>
      <c r="AS756" s="2"/>
    </row>
    <row r="757" spans="31:45" x14ac:dyDescent="0.3">
      <c r="AE757" s="120" t="s">
        <v>2</v>
      </c>
      <c r="AF757" s="120" t="s">
        <v>28</v>
      </c>
      <c r="AG757" s="100">
        <v>57162</v>
      </c>
      <c r="AH757" s="121">
        <v>58958</v>
      </c>
      <c r="AI757" s="122">
        <v>60</v>
      </c>
      <c r="AJ757" s="123">
        <v>58196</v>
      </c>
      <c r="AK757" s="124">
        <v>25</v>
      </c>
      <c r="AL757" s="153">
        <v>1</v>
      </c>
      <c r="AM757" s="5">
        <v>427395.16251986288</v>
      </c>
      <c r="AN757" s="5">
        <v>7123.2527086643813</v>
      </c>
      <c r="AO757" s="5">
        <v>249313.84480325333</v>
      </c>
      <c r="AP757" s="5">
        <v>178081.31771660954</v>
      </c>
      <c r="AR757" s="62"/>
      <c r="AS757" s="2"/>
    </row>
    <row r="758" spans="31:45" x14ac:dyDescent="0.3">
      <c r="AE758" s="120" t="s">
        <v>2</v>
      </c>
      <c r="AF758" s="120" t="s">
        <v>28</v>
      </c>
      <c r="AG758" s="100">
        <v>57162</v>
      </c>
      <c r="AH758" s="121">
        <v>58958</v>
      </c>
      <c r="AI758" s="122">
        <v>60</v>
      </c>
      <c r="AJ758" s="123">
        <v>58227</v>
      </c>
      <c r="AK758" s="124">
        <v>24</v>
      </c>
      <c r="AL758" s="153">
        <v>1</v>
      </c>
      <c r="AM758" s="5">
        <v>427395.16251986288</v>
      </c>
      <c r="AN758" s="5">
        <v>7123.2527086643813</v>
      </c>
      <c r="AO758" s="5">
        <v>256437.09751191773</v>
      </c>
      <c r="AP758" s="5">
        <v>170958.06500794514</v>
      </c>
      <c r="AR758" s="62"/>
      <c r="AS758" s="2"/>
    </row>
    <row r="759" spans="31:45" x14ac:dyDescent="0.3">
      <c r="AE759" s="120" t="s">
        <v>2</v>
      </c>
      <c r="AF759" s="120" t="s">
        <v>28</v>
      </c>
      <c r="AG759" s="100">
        <v>57162</v>
      </c>
      <c r="AH759" s="121">
        <v>58958</v>
      </c>
      <c r="AI759" s="122">
        <v>60</v>
      </c>
      <c r="AJ759" s="123">
        <v>58257</v>
      </c>
      <c r="AK759" s="124">
        <v>23</v>
      </c>
      <c r="AL759" s="153">
        <v>1</v>
      </c>
      <c r="AM759" s="5">
        <v>427395.16251986288</v>
      </c>
      <c r="AN759" s="5">
        <v>7123.2527086643813</v>
      </c>
      <c r="AO759" s="5">
        <v>263560.3502205821</v>
      </c>
      <c r="AP759" s="5">
        <v>163834.81229928078</v>
      </c>
      <c r="AR759" s="62"/>
      <c r="AS759" s="2"/>
    </row>
    <row r="760" spans="31:45" x14ac:dyDescent="0.3">
      <c r="AE760" s="120" t="s">
        <v>2</v>
      </c>
      <c r="AF760" s="120" t="s">
        <v>28</v>
      </c>
      <c r="AG760" s="100">
        <v>57162</v>
      </c>
      <c r="AH760" s="121">
        <v>58958</v>
      </c>
      <c r="AI760" s="122">
        <v>60</v>
      </c>
      <c r="AJ760" s="123">
        <v>58288</v>
      </c>
      <c r="AK760" s="124">
        <v>22</v>
      </c>
      <c r="AL760" s="153">
        <v>1</v>
      </c>
      <c r="AM760" s="5">
        <v>427395.16251986288</v>
      </c>
      <c r="AN760" s="5">
        <v>7123.2527086643813</v>
      </c>
      <c r="AO760" s="5">
        <v>270683.6029292465</v>
      </c>
      <c r="AP760" s="5">
        <v>156711.55959061638</v>
      </c>
      <c r="AR760" s="62"/>
      <c r="AS760" s="2"/>
    </row>
    <row r="761" spans="31:45" x14ac:dyDescent="0.3">
      <c r="AE761" s="120" t="s">
        <v>2</v>
      </c>
      <c r="AF761" s="120" t="s">
        <v>28</v>
      </c>
      <c r="AG761" s="100">
        <v>57162</v>
      </c>
      <c r="AH761" s="121">
        <v>58958</v>
      </c>
      <c r="AI761" s="122">
        <v>60</v>
      </c>
      <c r="AJ761" s="123">
        <v>58319</v>
      </c>
      <c r="AK761" s="124">
        <v>21</v>
      </c>
      <c r="AL761" s="153">
        <v>1</v>
      </c>
      <c r="AM761" s="5">
        <v>427395.16251986288</v>
      </c>
      <c r="AN761" s="5">
        <v>7123.2527086643813</v>
      </c>
      <c r="AO761" s="5">
        <v>277806.85563791089</v>
      </c>
      <c r="AP761" s="5">
        <v>149588.30688195198</v>
      </c>
      <c r="AR761" s="62"/>
      <c r="AS761" s="2"/>
    </row>
    <row r="762" spans="31:45" x14ac:dyDescent="0.3">
      <c r="AE762" s="120" t="s">
        <v>2</v>
      </c>
      <c r="AF762" s="120" t="s">
        <v>28</v>
      </c>
      <c r="AG762" s="100">
        <v>57162</v>
      </c>
      <c r="AH762" s="121">
        <v>58958</v>
      </c>
      <c r="AI762" s="122">
        <v>60</v>
      </c>
      <c r="AJ762" s="123">
        <v>58349</v>
      </c>
      <c r="AK762" s="124">
        <v>20</v>
      </c>
      <c r="AL762" s="153">
        <v>1</v>
      </c>
      <c r="AM762" s="5">
        <v>427395.16251986288</v>
      </c>
      <c r="AN762" s="5">
        <v>7123.2527086643813</v>
      </c>
      <c r="AO762" s="5">
        <v>284930.10834657523</v>
      </c>
      <c r="AP762" s="5">
        <v>142465.05417328764</v>
      </c>
      <c r="AR762" s="62"/>
      <c r="AS762" s="2"/>
    </row>
    <row r="763" spans="31:45" x14ac:dyDescent="0.3">
      <c r="AE763" s="120" t="s">
        <v>2</v>
      </c>
      <c r="AF763" s="120" t="s">
        <v>28</v>
      </c>
      <c r="AG763" s="100">
        <v>57162</v>
      </c>
      <c r="AH763" s="121">
        <v>58958</v>
      </c>
      <c r="AI763" s="122">
        <v>60</v>
      </c>
      <c r="AJ763" s="123">
        <v>58380</v>
      </c>
      <c r="AK763" s="124">
        <v>19</v>
      </c>
      <c r="AL763" s="153">
        <v>1</v>
      </c>
      <c r="AM763" s="5">
        <v>427395.16251986288</v>
      </c>
      <c r="AN763" s="5">
        <v>7123.2527086643813</v>
      </c>
      <c r="AO763" s="5">
        <v>292053.36105523963</v>
      </c>
      <c r="AP763" s="5">
        <v>135341.80146462325</v>
      </c>
      <c r="AR763" s="62"/>
      <c r="AS763" s="2"/>
    </row>
    <row r="764" spans="31:45" x14ac:dyDescent="0.3">
      <c r="AE764" s="120" t="s">
        <v>2</v>
      </c>
      <c r="AF764" s="120" t="s">
        <v>28</v>
      </c>
      <c r="AG764" s="100">
        <v>57162</v>
      </c>
      <c r="AH764" s="121">
        <v>58958</v>
      </c>
      <c r="AI764" s="122">
        <v>60</v>
      </c>
      <c r="AJ764" s="123">
        <v>58410</v>
      </c>
      <c r="AK764" s="124">
        <v>18</v>
      </c>
      <c r="AL764" s="153">
        <v>1</v>
      </c>
      <c r="AM764" s="5">
        <v>427395.16251986288</v>
      </c>
      <c r="AN764" s="5">
        <v>7123.2527086643813</v>
      </c>
      <c r="AO764" s="5">
        <v>299176.61376390402</v>
      </c>
      <c r="AP764" s="5">
        <v>128218.54875595885</v>
      </c>
      <c r="AR764" s="62"/>
      <c r="AS764" s="2"/>
    </row>
    <row r="765" spans="31:45" x14ac:dyDescent="0.3">
      <c r="AE765" s="120" t="s">
        <v>2</v>
      </c>
      <c r="AF765" s="120" t="s">
        <v>28</v>
      </c>
      <c r="AG765" s="100">
        <v>57162</v>
      </c>
      <c r="AH765" s="121">
        <v>58958</v>
      </c>
      <c r="AI765" s="122">
        <v>60</v>
      </c>
      <c r="AJ765" s="123">
        <v>58441</v>
      </c>
      <c r="AK765" s="124">
        <v>17</v>
      </c>
      <c r="AL765" s="153">
        <v>1</v>
      </c>
      <c r="AM765" s="5">
        <v>427395.16251986288</v>
      </c>
      <c r="AN765" s="5">
        <v>7123.2527086643813</v>
      </c>
      <c r="AO765" s="5">
        <v>306299.86647256842</v>
      </c>
      <c r="AP765" s="5">
        <v>121095.29604729445</v>
      </c>
      <c r="AR765" s="62"/>
      <c r="AS765" s="2"/>
    </row>
    <row r="766" spans="31:45" x14ac:dyDescent="0.3">
      <c r="AE766" s="120" t="s">
        <v>2</v>
      </c>
      <c r="AF766" s="120" t="s">
        <v>28</v>
      </c>
      <c r="AG766" s="100">
        <v>57162</v>
      </c>
      <c r="AH766" s="121">
        <v>58958</v>
      </c>
      <c r="AI766" s="122">
        <v>60</v>
      </c>
      <c r="AJ766" s="123">
        <v>58472</v>
      </c>
      <c r="AK766" s="124">
        <v>16</v>
      </c>
      <c r="AL766" s="153">
        <v>1</v>
      </c>
      <c r="AM766" s="5">
        <v>427395.16251986288</v>
      </c>
      <c r="AN766" s="5">
        <v>7123.2527086643813</v>
      </c>
      <c r="AO766" s="5">
        <v>313423.11918123276</v>
      </c>
      <c r="AP766" s="5">
        <v>113972.04333863012</v>
      </c>
      <c r="AR766" s="62"/>
      <c r="AS766" s="2"/>
    </row>
    <row r="767" spans="31:45" x14ac:dyDescent="0.3">
      <c r="AE767" s="120" t="s">
        <v>2</v>
      </c>
      <c r="AF767" s="120" t="s">
        <v>28</v>
      </c>
      <c r="AG767" s="100">
        <v>57162</v>
      </c>
      <c r="AH767" s="121">
        <v>58958</v>
      </c>
      <c r="AI767" s="122">
        <v>60</v>
      </c>
      <c r="AJ767" s="123">
        <v>58501</v>
      </c>
      <c r="AK767" s="124">
        <v>15</v>
      </c>
      <c r="AL767" s="153">
        <v>1</v>
      </c>
      <c r="AM767" s="5">
        <v>427395.16251986288</v>
      </c>
      <c r="AN767" s="5">
        <v>7123.2527086643813</v>
      </c>
      <c r="AO767" s="5">
        <v>320546.37188989716</v>
      </c>
      <c r="AP767" s="5">
        <v>106848.79062996572</v>
      </c>
      <c r="AR767" s="62"/>
      <c r="AS767" s="2"/>
    </row>
    <row r="768" spans="31:45" x14ac:dyDescent="0.3">
      <c r="AE768" s="120" t="s">
        <v>2</v>
      </c>
      <c r="AF768" s="120" t="s">
        <v>28</v>
      </c>
      <c r="AG768" s="100">
        <v>57162</v>
      </c>
      <c r="AH768" s="121">
        <v>58958</v>
      </c>
      <c r="AI768" s="122">
        <v>60</v>
      </c>
      <c r="AJ768" s="123">
        <v>58532</v>
      </c>
      <c r="AK768" s="124">
        <v>14</v>
      </c>
      <c r="AL768" s="153">
        <v>1</v>
      </c>
      <c r="AM768" s="5">
        <v>427395.16251986288</v>
      </c>
      <c r="AN768" s="5">
        <v>7123.2527086643813</v>
      </c>
      <c r="AO768" s="5">
        <v>327669.62459856155</v>
      </c>
      <c r="AP768" s="5">
        <v>99725.537921301322</v>
      </c>
      <c r="AR768" s="62"/>
      <c r="AS768" s="2"/>
    </row>
    <row r="769" spans="31:45" x14ac:dyDescent="0.3">
      <c r="AE769" s="120" t="s">
        <v>2</v>
      </c>
      <c r="AF769" s="120" t="s">
        <v>28</v>
      </c>
      <c r="AG769" s="100">
        <v>57162</v>
      </c>
      <c r="AH769" s="121">
        <v>58958</v>
      </c>
      <c r="AI769" s="122">
        <v>60</v>
      </c>
      <c r="AJ769" s="123">
        <v>58562</v>
      </c>
      <c r="AK769" s="124">
        <v>13</v>
      </c>
      <c r="AL769" s="153">
        <v>1</v>
      </c>
      <c r="AM769" s="5">
        <v>427395.16251986288</v>
      </c>
      <c r="AN769" s="5">
        <v>7123.2527086643813</v>
      </c>
      <c r="AO769" s="5">
        <v>334792.87730722595</v>
      </c>
      <c r="AP769" s="5">
        <v>92602.285212636925</v>
      </c>
      <c r="AR769" s="62"/>
      <c r="AS769" s="2"/>
    </row>
    <row r="770" spans="31:45" x14ac:dyDescent="0.3">
      <c r="AE770" s="120" t="s">
        <v>2</v>
      </c>
      <c r="AF770" s="120" t="s">
        <v>28</v>
      </c>
      <c r="AG770" s="100">
        <v>57162</v>
      </c>
      <c r="AH770" s="121">
        <v>58958</v>
      </c>
      <c r="AI770" s="122">
        <v>60</v>
      </c>
      <c r="AJ770" s="123">
        <v>58593</v>
      </c>
      <c r="AK770" s="124">
        <v>12</v>
      </c>
      <c r="AL770" s="153">
        <v>1</v>
      </c>
      <c r="AM770" s="5">
        <v>427395.16251986288</v>
      </c>
      <c r="AN770" s="5">
        <v>7123.2527086643813</v>
      </c>
      <c r="AO770" s="5">
        <v>341916.13001589029</v>
      </c>
      <c r="AP770" s="5">
        <v>85479.032503972587</v>
      </c>
      <c r="AR770" s="62"/>
      <c r="AS770" s="2"/>
    </row>
    <row r="771" spans="31:45" x14ac:dyDescent="0.3">
      <c r="AE771" s="120" t="s">
        <v>2</v>
      </c>
      <c r="AF771" s="120" t="s">
        <v>28</v>
      </c>
      <c r="AG771" s="100">
        <v>57162</v>
      </c>
      <c r="AH771" s="121">
        <v>58958</v>
      </c>
      <c r="AI771" s="122">
        <v>60</v>
      </c>
      <c r="AJ771" s="123">
        <v>58623</v>
      </c>
      <c r="AK771" s="124">
        <v>11</v>
      </c>
      <c r="AL771" s="153">
        <v>1</v>
      </c>
      <c r="AM771" s="5">
        <v>427395.16251986288</v>
      </c>
      <c r="AN771" s="5">
        <v>7123.2527086643813</v>
      </c>
      <c r="AO771" s="5">
        <v>349039.38272455469</v>
      </c>
      <c r="AP771" s="5">
        <v>78355.77979530819</v>
      </c>
      <c r="AR771" s="62"/>
      <c r="AS771" s="2"/>
    </row>
    <row r="772" spans="31:45" x14ac:dyDescent="0.3">
      <c r="AE772" s="120" t="s">
        <v>2</v>
      </c>
      <c r="AF772" s="120" t="s">
        <v>28</v>
      </c>
      <c r="AG772" s="100">
        <v>57162</v>
      </c>
      <c r="AH772" s="121">
        <v>58958</v>
      </c>
      <c r="AI772" s="122">
        <v>60</v>
      </c>
      <c r="AJ772" s="123">
        <v>58654</v>
      </c>
      <c r="AK772" s="124">
        <v>10</v>
      </c>
      <c r="AL772" s="153">
        <v>1</v>
      </c>
      <c r="AM772" s="5">
        <v>427395.16251986288</v>
      </c>
      <c r="AN772" s="5">
        <v>7123.2527086643813</v>
      </c>
      <c r="AO772" s="5">
        <v>356162.63543321908</v>
      </c>
      <c r="AP772" s="5">
        <v>71232.527086643793</v>
      </c>
      <c r="AR772" s="62"/>
      <c r="AS772" s="2"/>
    </row>
    <row r="773" spans="31:45" x14ac:dyDescent="0.3">
      <c r="AE773" s="120" t="s">
        <v>2</v>
      </c>
      <c r="AF773" s="120" t="s">
        <v>28</v>
      </c>
      <c r="AG773" s="100">
        <v>57162</v>
      </c>
      <c r="AH773" s="121">
        <v>58958</v>
      </c>
      <c r="AI773" s="122">
        <v>60</v>
      </c>
      <c r="AJ773" s="123">
        <v>58685</v>
      </c>
      <c r="AK773" s="124">
        <v>9</v>
      </c>
      <c r="AL773" s="153">
        <v>1</v>
      </c>
      <c r="AM773" s="5">
        <v>427395.16251986288</v>
      </c>
      <c r="AN773" s="5">
        <v>7123.2527086643813</v>
      </c>
      <c r="AO773" s="5">
        <v>363285.88814188342</v>
      </c>
      <c r="AP773" s="5">
        <v>64109.274377979455</v>
      </c>
      <c r="AR773" s="62"/>
      <c r="AS773" s="2"/>
    </row>
    <row r="774" spans="31:45" x14ac:dyDescent="0.3">
      <c r="AE774" s="120" t="s">
        <v>2</v>
      </c>
      <c r="AF774" s="120" t="s">
        <v>28</v>
      </c>
      <c r="AG774" s="100">
        <v>57162</v>
      </c>
      <c r="AH774" s="121">
        <v>58958</v>
      </c>
      <c r="AI774" s="122">
        <v>60</v>
      </c>
      <c r="AJ774" s="123">
        <v>58715</v>
      </c>
      <c r="AK774" s="124">
        <v>8</v>
      </c>
      <c r="AL774" s="153">
        <v>1</v>
      </c>
      <c r="AM774" s="5">
        <v>427395.16251986288</v>
      </c>
      <c r="AN774" s="5">
        <v>7123.2527086643813</v>
      </c>
      <c r="AO774" s="5">
        <v>370409.14085054782</v>
      </c>
      <c r="AP774" s="5">
        <v>56986.021669315058</v>
      </c>
      <c r="AR774" s="62"/>
      <c r="AS774" s="2"/>
    </row>
    <row r="775" spans="31:45" x14ac:dyDescent="0.3">
      <c r="AE775" s="120" t="s">
        <v>2</v>
      </c>
      <c r="AF775" s="120" t="s">
        <v>28</v>
      </c>
      <c r="AG775" s="100">
        <v>57162</v>
      </c>
      <c r="AH775" s="121">
        <v>58958</v>
      </c>
      <c r="AI775" s="122">
        <v>60</v>
      </c>
      <c r="AJ775" s="123">
        <v>58746</v>
      </c>
      <c r="AK775" s="124">
        <v>7</v>
      </c>
      <c r="AL775" s="153">
        <v>1</v>
      </c>
      <c r="AM775" s="5">
        <v>427395.16251986288</v>
      </c>
      <c r="AN775" s="5">
        <v>7123.2527086643813</v>
      </c>
      <c r="AO775" s="5">
        <v>377532.39355921221</v>
      </c>
      <c r="AP775" s="5">
        <v>49862.768960650661</v>
      </c>
      <c r="AR775" s="62"/>
      <c r="AS775" s="2"/>
    </row>
    <row r="776" spans="31:45" x14ac:dyDescent="0.3">
      <c r="AE776" s="120" t="s">
        <v>2</v>
      </c>
      <c r="AF776" s="120" t="s">
        <v>28</v>
      </c>
      <c r="AG776" s="100">
        <v>57162</v>
      </c>
      <c r="AH776" s="121">
        <v>58958</v>
      </c>
      <c r="AI776" s="122">
        <v>60</v>
      </c>
      <c r="AJ776" s="123">
        <v>58776</v>
      </c>
      <c r="AK776" s="124">
        <v>6</v>
      </c>
      <c r="AL776" s="153">
        <v>1</v>
      </c>
      <c r="AM776" s="5">
        <v>427395.16251986288</v>
      </c>
      <c r="AN776" s="5">
        <v>7123.2527086643813</v>
      </c>
      <c r="AO776" s="5">
        <v>384655.64626787661</v>
      </c>
      <c r="AP776" s="5">
        <v>42739.516251986264</v>
      </c>
      <c r="AR776" s="62"/>
      <c r="AS776" s="2"/>
    </row>
    <row r="777" spans="31:45" x14ac:dyDescent="0.3">
      <c r="AE777" s="120" t="s">
        <v>2</v>
      </c>
      <c r="AF777" s="120" t="s">
        <v>28</v>
      </c>
      <c r="AG777" s="100">
        <v>57162</v>
      </c>
      <c r="AH777" s="121">
        <v>58958</v>
      </c>
      <c r="AI777" s="122">
        <v>60</v>
      </c>
      <c r="AJ777" s="123">
        <v>58807</v>
      </c>
      <c r="AK777" s="124">
        <v>5</v>
      </c>
      <c r="AL777" s="153">
        <v>1</v>
      </c>
      <c r="AM777" s="5">
        <v>427395.16251986288</v>
      </c>
      <c r="AN777" s="5">
        <v>7123.2527086643813</v>
      </c>
      <c r="AO777" s="5">
        <v>391778.89897654095</v>
      </c>
      <c r="AP777" s="5">
        <v>35616.263543321926</v>
      </c>
      <c r="AR777" s="62"/>
      <c r="AS777" s="2"/>
    </row>
    <row r="778" spans="31:45" x14ac:dyDescent="0.3">
      <c r="AE778" s="120" t="s">
        <v>2</v>
      </c>
      <c r="AF778" s="120" t="s">
        <v>28</v>
      </c>
      <c r="AG778" s="100">
        <v>57162</v>
      </c>
      <c r="AH778" s="121">
        <v>58958</v>
      </c>
      <c r="AI778" s="122">
        <v>60</v>
      </c>
      <c r="AJ778" s="123">
        <v>58838</v>
      </c>
      <c r="AK778" s="124">
        <v>4</v>
      </c>
      <c r="AL778" s="153">
        <v>1</v>
      </c>
      <c r="AM778" s="5">
        <v>427395.16251986288</v>
      </c>
      <c r="AN778" s="5">
        <v>7123.2527086643813</v>
      </c>
      <c r="AO778" s="5">
        <v>398902.15168520535</v>
      </c>
      <c r="AP778" s="5">
        <v>28493.010834657529</v>
      </c>
      <c r="AR778" s="62"/>
      <c r="AS778" s="2"/>
    </row>
    <row r="779" spans="31:45" x14ac:dyDescent="0.3">
      <c r="AE779" s="120" t="s">
        <v>2</v>
      </c>
      <c r="AF779" s="120" t="s">
        <v>28</v>
      </c>
      <c r="AG779" s="100">
        <v>57162</v>
      </c>
      <c r="AH779" s="121">
        <v>58958</v>
      </c>
      <c r="AI779" s="122">
        <v>60</v>
      </c>
      <c r="AJ779" s="123">
        <v>58866</v>
      </c>
      <c r="AK779" s="124">
        <v>3</v>
      </c>
      <c r="AL779" s="153">
        <v>1</v>
      </c>
      <c r="AM779" s="5">
        <v>427395.16251986288</v>
      </c>
      <c r="AN779" s="5">
        <v>7123.2527086643813</v>
      </c>
      <c r="AO779" s="5">
        <v>406025.40439386974</v>
      </c>
      <c r="AP779" s="5">
        <v>21369.758125993132</v>
      </c>
      <c r="AR779" s="62"/>
      <c r="AS779" s="2"/>
    </row>
    <row r="780" spans="31:45" x14ac:dyDescent="0.3">
      <c r="AE780" s="120" t="s">
        <v>2</v>
      </c>
      <c r="AF780" s="120" t="s">
        <v>28</v>
      </c>
      <c r="AG780" s="100">
        <v>57162</v>
      </c>
      <c r="AH780" s="121">
        <v>58958</v>
      </c>
      <c r="AI780" s="122">
        <v>60</v>
      </c>
      <c r="AJ780" s="123">
        <v>58897</v>
      </c>
      <c r="AK780" s="124">
        <v>2</v>
      </c>
      <c r="AL780" s="153">
        <v>1</v>
      </c>
      <c r="AM780" s="5">
        <v>427395.16251986288</v>
      </c>
      <c r="AN780" s="5">
        <v>7123.2527086643813</v>
      </c>
      <c r="AO780" s="5">
        <v>413148.65710253414</v>
      </c>
      <c r="AP780" s="5">
        <v>14246.505417328735</v>
      </c>
      <c r="AR780" s="62"/>
      <c r="AS780" s="2"/>
    </row>
    <row r="781" spans="31:45" x14ac:dyDescent="0.3">
      <c r="AE781" s="120" t="s">
        <v>2</v>
      </c>
      <c r="AF781" s="120" t="s">
        <v>28</v>
      </c>
      <c r="AG781" s="100">
        <v>57162</v>
      </c>
      <c r="AH781" s="121">
        <v>58958</v>
      </c>
      <c r="AI781" s="122">
        <v>60</v>
      </c>
      <c r="AJ781" s="123">
        <v>58927</v>
      </c>
      <c r="AK781" s="124">
        <v>1</v>
      </c>
      <c r="AL781" s="153">
        <v>1</v>
      </c>
      <c r="AM781" s="5">
        <v>427395.16251986288</v>
      </c>
      <c r="AN781" s="5">
        <v>7123.2527086643813</v>
      </c>
      <c r="AO781" s="5">
        <v>420271.90981119848</v>
      </c>
      <c r="AP781" s="5">
        <v>7123.2527086643968</v>
      </c>
      <c r="AR781" s="62"/>
      <c r="AS781" s="2"/>
    </row>
    <row r="782" spans="31:45" x14ac:dyDescent="0.3">
      <c r="AE782" s="120" t="s">
        <v>2</v>
      </c>
      <c r="AF782" s="120" t="s">
        <v>28</v>
      </c>
      <c r="AG782" s="100">
        <v>57162</v>
      </c>
      <c r="AH782" s="121">
        <v>58958</v>
      </c>
      <c r="AI782" s="122">
        <v>60</v>
      </c>
      <c r="AJ782" s="123">
        <v>58958</v>
      </c>
      <c r="AK782" s="124">
        <v>0</v>
      </c>
      <c r="AL782" s="153">
        <v>1</v>
      </c>
      <c r="AM782" s="5">
        <v>427395.16251986288</v>
      </c>
      <c r="AN782" s="5">
        <v>7123.2527086643813</v>
      </c>
      <c r="AO782" s="5">
        <v>427395.16251986288</v>
      </c>
      <c r="AP782" s="5">
        <v>0</v>
      </c>
      <c r="AR782" s="62"/>
      <c r="AS782" s="2"/>
    </row>
    <row r="783" spans="31:45" x14ac:dyDescent="0.3">
      <c r="AE783" s="120" t="s">
        <v>2</v>
      </c>
      <c r="AF783" s="120" t="s">
        <v>26</v>
      </c>
      <c r="AG783" s="100">
        <v>45658</v>
      </c>
      <c r="AH783" s="121">
        <v>46722</v>
      </c>
      <c r="AI783" s="122">
        <v>36</v>
      </c>
      <c r="AJ783" s="123">
        <v>45658</v>
      </c>
      <c r="AK783" s="124">
        <v>35</v>
      </c>
      <c r="AL783" s="153">
        <v>10</v>
      </c>
      <c r="AM783" s="5">
        <v>75000</v>
      </c>
      <c r="AN783" s="5">
        <v>2083.3333333333335</v>
      </c>
      <c r="AO783" s="5">
        <v>2083.3333333333335</v>
      </c>
      <c r="AP783" s="5">
        <v>72916.666666666672</v>
      </c>
      <c r="AR783" s="62"/>
      <c r="AS783" s="2"/>
    </row>
    <row r="784" spans="31:45" x14ac:dyDescent="0.3">
      <c r="AE784" s="120" t="s">
        <v>2</v>
      </c>
      <c r="AF784" s="120" t="s">
        <v>26</v>
      </c>
      <c r="AG784" s="100">
        <v>45658</v>
      </c>
      <c r="AH784" s="121">
        <v>46722</v>
      </c>
      <c r="AI784" s="122">
        <v>36</v>
      </c>
      <c r="AJ784" s="123">
        <v>45689</v>
      </c>
      <c r="AK784" s="124">
        <v>34</v>
      </c>
      <c r="AL784" s="153">
        <v>10</v>
      </c>
      <c r="AM784" s="5">
        <v>75000</v>
      </c>
      <c r="AN784" s="5">
        <v>2083.3333333333335</v>
      </c>
      <c r="AO784" s="5">
        <v>4166.666666666667</v>
      </c>
      <c r="AP784" s="5">
        <v>70833.333333333328</v>
      </c>
      <c r="AR784" s="62"/>
      <c r="AS784" s="2"/>
    </row>
    <row r="785" spans="31:45" x14ac:dyDescent="0.3">
      <c r="AE785" s="120" t="s">
        <v>2</v>
      </c>
      <c r="AF785" s="120" t="s">
        <v>26</v>
      </c>
      <c r="AG785" s="100">
        <v>45658</v>
      </c>
      <c r="AH785" s="121">
        <v>46722</v>
      </c>
      <c r="AI785" s="122">
        <v>36</v>
      </c>
      <c r="AJ785" s="123">
        <v>45717</v>
      </c>
      <c r="AK785" s="124">
        <v>33</v>
      </c>
      <c r="AL785" s="153">
        <v>10</v>
      </c>
      <c r="AM785" s="5">
        <v>75000</v>
      </c>
      <c r="AN785" s="5">
        <v>2083.3333333333335</v>
      </c>
      <c r="AO785" s="5">
        <v>6250</v>
      </c>
      <c r="AP785" s="5">
        <v>68750</v>
      </c>
      <c r="AR785" s="62"/>
      <c r="AS785" s="2"/>
    </row>
    <row r="786" spans="31:45" x14ac:dyDescent="0.3">
      <c r="AE786" s="120" t="s">
        <v>2</v>
      </c>
      <c r="AF786" s="120" t="s">
        <v>26</v>
      </c>
      <c r="AG786" s="100">
        <v>45658</v>
      </c>
      <c r="AH786" s="121">
        <v>46722</v>
      </c>
      <c r="AI786" s="122">
        <v>36</v>
      </c>
      <c r="AJ786" s="123">
        <v>45748</v>
      </c>
      <c r="AK786" s="124">
        <v>32</v>
      </c>
      <c r="AL786" s="153">
        <v>10</v>
      </c>
      <c r="AM786" s="5">
        <v>75000</v>
      </c>
      <c r="AN786" s="5">
        <v>2083.3333333333335</v>
      </c>
      <c r="AO786" s="5">
        <v>8333.3333333333339</v>
      </c>
      <c r="AP786" s="5">
        <v>66666.666666666672</v>
      </c>
      <c r="AR786" s="62"/>
      <c r="AS786" s="2"/>
    </row>
    <row r="787" spans="31:45" x14ac:dyDescent="0.3">
      <c r="AE787" s="120" t="s">
        <v>2</v>
      </c>
      <c r="AF787" s="120" t="s">
        <v>26</v>
      </c>
      <c r="AG787" s="100">
        <v>45658</v>
      </c>
      <c r="AH787" s="121">
        <v>46722</v>
      </c>
      <c r="AI787" s="122">
        <v>36</v>
      </c>
      <c r="AJ787" s="123">
        <v>45778</v>
      </c>
      <c r="AK787" s="124">
        <v>31</v>
      </c>
      <c r="AL787" s="153">
        <v>10</v>
      </c>
      <c r="AM787" s="5">
        <v>75000</v>
      </c>
      <c r="AN787" s="5">
        <v>2083.3333333333335</v>
      </c>
      <c r="AO787" s="5">
        <v>10416.666666666668</v>
      </c>
      <c r="AP787" s="5">
        <v>64583.333333333328</v>
      </c>
      <c r="AR787" s="62"/>
      <c r="AS787" s="2"/>
    </row>
    <row r="788" spans="31:45" x14ac:dyDescent="0.3">
      <c r="AE788" s="120" t="s">
        <v>2</v>
      </c>
      <c r="AF788" s="120" t="s">
        <v>26</v>
      </c>
      <c r="AG788" s="100">
        <v>45658</v>
      </c>
      <c r="AH788" s="121">
        <v>46722</v>
      </c>
      <c r="AI788" s="122">
        <v>36</v>
      </c>
      <c r="AJ788" s="123">
        <v>45809</v>
      </c>
      <c r="AK788" s="124">
        <v>30</v>
      </c>
      <c r="AL788" s="153">
        <v>10</v>
      </c>
      <c r="AM788" s="5">
        <v>75000</v>
      </c>
      <c r="AN788" s="5">
        <v>2083.3333333333335</v>
      </c>
      <c r="AO788" s="5">
        <v>12500</v>
      </c>
      <c r="AP788" s="5">
        <v>62500</v>
      </c>
      <c r="AR788" s="62"/>
      <c r="AS788" s="2"/>
    </row>
    <row r="789" spans="31:45" x14ac:dyDescent="0.3">
      <c r="AE789" s="120" t="s">
        <v>2</v>
      </c>
      <c r="AF789" s="120" t="s">
        <v>26</v>
      </c>
      <c r="AG789" s="100">
        <v>45658</v>
      </c>
      <c r="AH789" s="121">
        <v>46722</v>
      </c>
      <c r="AI789" s="122">
        <v>36</v>
      </c>
      <c r="AJ789" s="123">
        <v>45839</v>
      </c>
      <c r="AK789" s="124">
        <v>29</v>
      </c>
      <c r="AL789" s="153">
        <v>10</v>
      </c>
      <c r="AM789" s="5">
        <v>75000</v>
      </c>
      <c r="AN789" s="5">
        <v>2083.3333333333335</v>
      </c>
      <c r="AO789" s="5">
        <v>14583.333333333334</v>
      </c>
      <c r="AP789" s="5">
        <v>60416.666666666664</v>
      </c>
      <c r="AR789" s="62"/>
      <c r="AS789" s="2"/>
    </row>
    <row r="790" spans="31:45" x14ac:dyDescent="0.3">
      <c r="AE790" s="120" t="s">
        <v>2</v>
      </c>
      <c r="AF790" s="120" t="s">
        <v>26</v>
      </c>
      <c r="AG790" s="100">
        <v>45658</v>
      </c>
      <c r="AH790" s="121">
        <v>46722</v>
      </c>
      <c r="AI790" s="122">
        <v>36</v>
      </c>
      <c r="AJ790" s="123">
        <v>45870</v>
      </c>
      <c r="AK790" s="124">
        <v>28</v>
      </c>
      <c r="AL790" s="153">
        <v>10</v>
      </c>
      <c r="AM790" s="5">
        <v>75000</v>
      </c>
      <c r="AN790" s="5">
        <v>2083.3333333333335</v>
      </c>
      <c r="AO790" s="5">
        <v>16666.666666666668</v>
      </c>
      <c r="AP790" s="5">
        <v>58333.333333333328</v>
      </c>
      <c r="AR790" s="62"/>
      <c r="AS790" s="2"/>
    </row>
    <row r="791" spans="31:45" x14ac:dyDescent="0.3">
      <c r="AE791" s="120" t="s">
        <v>2</v>
      </c>
      <c r="AF791" s="120" t="s">
        <v>26</v>
      </c>
      <c r="AG791" s="100">
        <v>45658</v>
      </c>
      <c r="AH791" s="121">
        <v>46722</v>
      </c>
      <c r="AI791" s="122">
        <v>36</v>
      </c>
      <c r="AJ791" s="123">
        <v>45901</v>
      </c>
      <c r="AK791" s="124">
        <v>27</v>
      </c>
      <c r="AL791" s="153">
        <v>10</v>
      </c>
      <c r="AM791" s="5">
        <v>75000</v>
      </c>
      <c r="AN791" s="5">
        <v>2083.3333333333335</v>
      </c>
      <c r="AO791" s="5">
        <v>18750</v>
      </c>
      <c r="AP791" s="5">
        <v>56250</v>
      </c>
      <c r="AR791" s="62"/>
      <c r="AS791" s="2"/>
    </row>
    <row r="792" spans="31:45" x14ac:dyDescent="0.3">
      <c r="AE792" s="120" t="s">
        <v>2</v>
      </c>
      <c r="AF792" s="120" t="s">
        <v>26</v>
      </c>
      <c r="AG792" s="100">
        <v>45658</v>
      </c>
      <c r="AH792" s="121">
        <v>46722</v>
      </c>
      <c r="AI792" s="122">
        <v>36</v>
      </c>
      <c r="AJ792" s="123">
        <v>45931</v>
      </c>
      <c r="AK792" s="124">
        <v>26</v>
      </c>
      <c r="AL792" s="153">
        <v>10</v>
      </c>
      <c r="AM792" s="5">
        <v>75000</v>
      </c>
      <c r="AN792" s="5">
        <v>2083.3333333333335</v>
      </c>
      <c r="AO792" s="5">
        <v>20833.333333333336</v>
      </c>
      <c r="AP792" s="5">
        <v>54166.666666666664</v>
      </c>
      <c r="AR792" s="62"/>
      <c r="AS792" s="2"/>
    </row>
    <row r="793" spans="31:45" x14ac:dyDescent="0.3">
      <c r="AE793" s="120" t="s">
        <v>2</v>
      </c>
      <c r="AF793" s="120" t="s">
        <v>26</v>
      </c>
      <c r="AG793" s="100">
        <v>45658</v>
      </c>
      <c r="AH793" s="121">
        <v>46722</v>
      </c>
      <c r="AI793" s="122">
        <v>36</v>
      </c>
      <c r="AJ793" s="123">
        <v>45962</v>
      </c>
      <c r="AK793" s="124">
        <v>25</v>
      </c>
      <c r="AL793" s="153">
        <v>10</v>
      </c>
      <c r="AM793" s="5">
        <v>75000</v>
      </c>
      <c r="AN793" s="5">
        <v>2083.3333333333335</v>
      </c>
      <c r="AO793" s="5">
        <v>22916.666666666668</v>
      </c>
      <c r="AP793" s="5">
        <v>52083.333333333328</v>
      </c>
      <c r="AR793" s="62"/>
      <c r="AS793" s="2"/>
    </row>
    <row r="794" spans="31:45" x14ac:dyDescent="0.3">
      <c r="AE794" s="120" t="s">
        <v>2</v>
      </c>
      <c r="AF794" s="120" t="s">
        <v>26</v>
      </c>
      <c r="AG794" s="100">
        <v>45658</v>
      </c>
      <c r="AH794" s="121">
        <v>46722</v>
      </c>
      <c r="AI794" s="122">
        <v>36</v>
      </c>
      <c r="AJ794" s="123">
        <v>45992</v>
      </c>
      <c r="AK794" s="124">
        <v>24</v>
      </c>
      <c r="AL794" s="153">
        <v>10</v>
      </c>
      <c r="AM794" s="5">
        <v>75000</v>
      </c>
      <c r="AN794" s="5">
        <v>2083.3333333333335</v>
      </c>
      <c r="AO794" s="5">
        <v>25000</v>
      </c>
      <c r="AP794" s="5">
        <v>50000</v>
      </c>
      <c r="AR794" s="62"/>
      <c r="AS794" s="2"/>
    </row>
    <row r="795" spans="31:45" x14ac:dyDescent="0.3">
      <c r="AE795" s="120" t="s">
        <v>2</v>
      </c>
      <c r="AF795" s="120" t="s">
        <v>26</v>
      </c>
      <c r="AG795" s="100">
        <v>45658</v>
      </c>
      <c r="AH795" s="121">
        <v>46722</v>
      </c>
      <c r="AI795" s="122">
        <v>36</v>
      </c>
      <c r="AJ795" s="123">
        <v>46023</v>
      </c>
      <c r="AK795" s="124">
        <v>23</v>
      </c>
      <c r="AL795" s="153">
        <v>10</v>
      </c>
      <c r="AM795" s="5">
        <v>75000</v>
      </c>
      <c r="AN795" s="5">
        <v>2083.3333333333335</v>
      </c>
      <c r="AO795" s="5">
        <v>27083.333333333336</v>
      </c>
      <c r="AP795" s="5">
        <v>47916.666666666664</v>
      </c>
      <c r="AR795" s="62"/>
      <c r="AS795" s="2"/>
    </row>
    <row r="796" spans="31:45" x14ac:dyDescent="0.3">
      <c r="AE796" s="120" t="s">
        <v>2</v>
      </c>
      <c r="AF796" s="120" t="s">
        <v>26</v>
      </c>
      <c r="AG796" s="100">
        <v>45658</v>
      </c>
      <c r="AH796" s="121">
        <v>46722</v>
      </c>
      <c r="AI796" s="122">
        <v>36</v>
      </c>
      <c r="AJ796" s="123">
        <v>46054</v>
      </c>
      <c r="AK796" s="124">
        <v>22</v>
      </c>
      <c r="AL796" s="153">
        <v>10</v>
      </c>
      <c r="AM796" s="5">
        <v>75000</v>
      </c>
      <c r="AN796" s="5">
        <v>2083.3333333333335</v>
      </c>
      <c r="AO796" s="5">
        <v>29166.666666666668</v>
      </c>
      <c r="AP796" s="5">
        <v>45833.333333333328</v>
      </c>
      <c r="AR796" s="62"/>
      <c r="AS796" s="2"/>
    </row>
    <row r="797" spans="31:45" x14ac:dyDescent="0.3">
      <c r="AE797" s="120" t="s">
        <v>2</v>
      </c>
      <c r="AF797" s="120" t="s">
        <v>26</v>
      </c>
      <c r="AG797" s="100">
        <v>45658</v>
      </c>
      <c r="AH797" s="121">
        <v>46722</v>
      </c>
      <c r="AI797" s="122">
        <v>36</v>
      </c>
      <c r="AJ797" s="123">
        <v>46082</v>
      </c>
      <c r="AK797" s="124">
        <v>21</v>
      </c>
      <c r="AL797" s="153">
        <v>10</v>
      </c>
      <c r="AM797" s="5">
        <v>75000</v>
      </c>
      <c r="AN797" s="5">
        <v>2083.3333333333335</v>
      </c>
      <c r="AO797" s="5">
        <v>31250.000000000004</v>
      </c>
      <c r="AP797" s="5">
        <v>43750</v>
      </c>
      <c r="AR797" s="62"/>
      <c r="AS797" s="2"/>
    </row>
    <row r="798" spans="31:45" x14ac:dyDescent="0.3">
      <c r="AE798" s="120" t="s">
        <v>2</v>
      </c>
      <c r="AF798" s="120" t="s">
        <v>26</v>
      </c>
      <c r="AG798" s="100">
        <v>45658</v>
      </c>
      <c r="AH798" s="121">
        <v>46722</v>
      </c>
      <c r="AI798" s="122">
        <v>36</v>
      </c>
      <c r="AJ798" s="123">
        <v>46113</v>
      </c>
      <c r="AK798" s="124">
        <v>20</v>
      </c>
      <c r="AL798" s="153">
        <v>10</v>
      </c>
      <c r="AM798" s="5">
        <v>75000</v>
      </c>
      <c r="AN798" s="5">
        <v>2083.3333333333335</v>
      </c>
      <c r="AO798" s="5">
        <v>33333.333333333336</v>
      </c>
      <c r="AP798" s="5">
        <v>41666.666666666664</v>
      </c>
      <c r="AR798" s="62"/>
      <c r="AS798" s="2"/>
    </row>
    <row r="799" spans="31:45" x14ac:dyDescent="0.3">
      <c r="AE799" s="120" t="s">
        <v>2</v>
      </c>
      <c r="AF799" s="120" t="s">
        <v>26</v>
      </c>
      <c r="AG799" s="100">
        <v>45658</v>
      </c>
      <c r="AH799" s="121">
        <v>46722</v>
      </c>
      <c r="AI799" s="122">
        <v>36</v>
      </c>
      <c r="AJ799" s="123">
        <v>46143</v>
      </c>
      <c r="AK799" s="124">
        <v>19</v>
      </c>
      <c r="AL799" s="153">
        <v>10</v>
      </c>
      <c r="AM799" s="5">
        <v>75000</v>
      </c>
      <c r="AN799" s="5">
        <v>2083.3333333333335</v>
      </c>
      <c r="AO799" s="5">
        <v>35416.666666666672</v>
      </c>
      <c r="AP799" s="5">
        <v>39583.333333333328</v>
      </c>
      <c r="AR799" s="62"/>
      <c r="AS799" s="2"/>
    </row>
    <row r="800" spans="31:45" x14ac:dyDescent="0.3">
      <c r="AE800" s="120" t="s">
        <v>2</v>
      </c>
      <c r="AF800" s="120" t="s">
        <v>26</v>
      </c>
      <c r="AG800" s="100">
        <v>45658</v>
      </c>
      <c r="AH800" s="121">
        <v>46722</v>
      </c>
      <c r="AI800" s="122">
        <v>36</v>
      </c>
      <c r="AJ800" s="123">
        <v>46174</v>
      </c>
      <c r="AK800" s="124">
        <v>18</v>
      </c>
      <c r="AL800" s="153">
        <v>10</v>
      </c>
      <c r="AM800" s="5">
        <v>75000</v>
      </c>
      <c r="AN800" s="5">
        <v>2083.3333333333335</v>
      </c>
      <c r="AO800" s="5">
        <v>37500</v>
      </c>
      <c r="AP800" s="5">
        <v>37500</v>
      </c>
      <c r="AR800" s="62"/>
      <c r="AS800" s="2"/>
    </row>
    <row r="801" spans="31:45" x14ac:dyDescent="0.3">
      <c r="AE801" s="120" t="s">
        <v>2</v>
      </c>
      <c r="AF801" s="120" t="s">
        <v>26</v>
      </c>
      <c r="AG801" s="100">
        <v>45658</v>
      </c>
      <c r="AH801" s="121">
        <v>46722</v>
      </c>
      <c r="AI801" s="122">
        <v>36</v>
      </c>
      <c r="AJ801" s="123">
        <v>46204</v>
      </c>
      <c r="AK801" s="124">
        <v>17</v>
      </c>
      <c r="AL801" s="153">
        <v>10</v>
      </c>
      <c r="AM801" s="5">
        <v>75000</v>
      </c>
      <c r="AN801" s="5">
        <v>2083.3333333333335</v>
      </c>
      <c r="AO801" s="5">
        <v>39583.333333333336</v>
      </c>
      <c r="AP801" s="5">
        <v>35416.666666666664</v>
      </c>
      <c r="AR801" s="62"/>
      <c r="AS801" s="2"/>
    </row>
    <row r="802" spans="31:45" x14ac:dyDescent="0.3">
      <c r="AE802" s="120" t="s">
        <v>2</v>
      </c>
      <c r="AF802" s="120" t="s">
        <v>26</v>
      </c>
      <c r="AG802" s="100">
        <v>45658</v>
      </c>
      <c r="AH802" s="121">
        <v>46722</v>
      </c>
      <c r="AI802" s="122">
        <v>36</v>
      </c>
      <c r="AJ802" s="123">
        <v>46235</v>
      </c>
      <c r="AK802" s="124">
        <v>16</v>
      </c>
      <c r="AL802" s="153">
        <v>10</v>
      </c>
      <c r="AM802" s="5">
        <v>75000</v>
      </c>
      <c r="AN802" s="5">
        <v>2083.3333333333335</v>
      </c>
      <c r="AO802" s="5">
        <v>41666.666666666672</v>
      </c>
      <c r="AP802" s="5">
        <v>33333.333333333328</v>
      </c>
      <c r="AR802" s="62"/>
      <c r="AS802" s="2"/>
    </row>
    <row r="803" spans="31:45" x14ac:dyDescent="0.3">
      <c r="AE803" s="120" t="s">
        <v>2</v>
      </c>
      <c r="AF803" s="120" t="s">
        <v>26</v>
      </c>
      <c r="AG803" s="100">
        <v>45658</v>
      </c>
      <c r="AH803" s="121">
        <v>46722</v>
      </c>
      <c r="AI803" s="122">
        <v>36</v>
      </c>
      <c r="AJ803" s="123">
        <v>46266</v>
      </c>
      <c r="AK803" s="124">
        <v>15</v>
      </c>
      <c r="AL803" s="153">
        <v>10</v>
      </c>
      <c r="AM803" s="5">
        <v>75000</v>
      </c>
      <c r="AN803" s="5">
        <v>2083.3333333333335</v>
      </c>
      <c r="AO803" s="5">
        <v>43750</v>
      </c>
      <c r="AP803" s="5">
        <v>31250</v>
      </c>
      <c r="AR803" s="62"/>
      <c r="AS803" s="2"/>
    </row>
    <row r="804" spans="31:45" x14ac:dyDescent="0.3">
      <c r="AE804" s="120" t="s">
        <v>2</v>
      </c>
      <c r="AF804" s="120" t="s">
        <v>26</v>
      </c>
      <c r="AG804" s="100">
        <v>45658</v>
      </c>
      <c r="AH804" s="121">
        <v>46722</v>
      </c>
      <c r="AI804" s="122">
        <v>36</v>
      </c>
      <c r="AJ804" s="123">
        <v>46296</v>
      </c>
      <c r="AK804" s="124">
        <v>14</v>
      </c>
      <c r="AL804" s="153">
        <v>10</v>
      </c>
      <c r="AM804" s="5">
        <v>75000</v>
      </c>
      <c r="AN804" s="5">
        <v>2083.3333333333335</v>
      </c>
      <c r="AO804" s="5">
        <v>45833.333333333336</v>
      </c>
      <c r="AP804" s="5">
        <v>29166.666666666664</v>
      </c>
      <c r="AR804" s="62"/>
      <c r="AS804" s="2"/>
    </row>
    <row r="805" spans="31:45" x14ac:dyDescent="0.3">
      <c r="AE805" s="120" t="s">
        <v>2</v>
      </c>
      <c r="AF805" s="120" t="s">
        <v>26</v>
      </c>
      <c r="AG805" s="100">
        <v>45658</v>
      </c>
      <c r="AH805" s="121">
        <v>46722</v>
      </c>
      <c r="AI805" s="122">
        <v>36</v>
      </c>
      <c r="AJ805" s="123">
        <v>46327</v>
      </c>
      <c r="AK805" s="124">
        <v>13</v>
      </c>
      <c r="AL805" s="153">
        <v>10</v>
      </c>
      <c r="AM805" s="5">
        <v>75000</v>
      </c>
      <c r="AN805" s="5">
        <v>2083.3333333333335</v>
      </c>
      <c r="AO805" s="5">
        <v>47916.666666666672</v>
      </c>
      <c r="AP805" s="5">
        <v>27083.333333333328</v>
      </c>
      <c r="AR805" s="62"/>
      <c r="AS805" s="2"/>
    </row>
    <row r="806" spans="31:45" x14ac:dyDescent="0.3">
      <c r="AE806" s="120" t="s">
        <v>2</v>
      </c>
      <c r="AF806" s="120" t="s">
        <v>26</v>
      </c>
      <c r="AG806" s="100">
        <v>45658</v>
      </c>
      <c r="AH806" s="121">
        <v>46722</v>
      </c>
      <c r="AI806" s="122">
        <v>36</v>
      </c>
      <c r="AJ806" s="123">
        <v>46357</v>
      </c>
      <c r="AK806" s="124">
        <v>12</v>
      </c>
      <c r="AL806" s="153">
        <v>10</v>
      </c>
      <c r="AM806" s="5">
        <v>75000</v>
      </c>
      <c r="AN806" s="5">
        <v>2083.3333333333335</v>
      </c>
      <c r="AO806" s="5">
        <v>50000</v>
      </c>
      <c r="AP806" s="5">
        <v>25000</v>
      </c>
      <c r="AR806" s="62"/>
      <c r="AS806" s="2"/>
    </row>
    <row r="807" spans="31:45" x14ac:dyDescent="0.3">
      <c r="AE807" s="120" t="s">
        <v>2</v>
      </c>
      <c r="AF807" s="120" t="s">
        <v>26</v>
      </c>
      <c r="AG807" s="100">
        <v>45658</v>
      </c>
      <c r="AH807" s="121">
        <v>46722</v>
      </c>
      <c r="AI807" s="122">
        <v>36</v>
      </c>
      <c r="AJ807" s="123">
        <v>46388</v>
      </c>
      <c r="AK807" s="124">
        <v>11</v>
      </c>
      <c r="AL807" s="153">
        <v>10</v>
      </c>
      <c r="AM807" s="5">
        <v>75000</v>
      </c>
      <c r="AN807" s="5">
        <v>2083.3333333333335</v>
      </c>
      <c r="AO807" s="5">
        <v>52083.333333333336</v>
      </c>
      <c r="AP807" s="5">
        <v>22916.666666666664</v>
      </c>
      <c r="AR807" s="62"/>
      <c r="AS807" s="2"/>
    </row>
    <row r="808" spans="31:45" x14ac:dyDescent="0.3">
      <c r="AE808" s="120" t="s">
        <v>2</v>
      </c>
      <c r="AF808" s="120" t="s">
        <v>26</v>
      </c>
      <c r="AG808" s="100">
        <v>45658</v>
      </c>
      <c r="AH808" s="121">
        <v>46722</v>
      </c>
      <c r="AI808" s="122">
        <v>36</v>
      </c>
      <c r="AJ808" s="123">
        <v>46419</v>
      </c>
      <c r="AK808" s="124">
        <v>10</v>
      </c>
      <c r="AL808" s="153">
        <v>10</v>
      </c>
      <c r="AM808" s="5">
        <v>75000</v>
      </c>
      <c r="AN808" s="5">
        <v>2083.3333333333335</v>
      </c>
      <c r="AO808" s="5">
        <v>54166.666666666672</v>
      </c>
      <c r="AP808" s="5">
        <v>20833.333333333328</v>
      </c>
      <c r="AR808" s="62"/>
      <c r="AS808" s="2"/>
    </row>
    <row r="809" spans="31:45" x14ac:dyDescent="0.3">
      <c r="AE809" s="120" t="s">
        <v>2</v>
      </c>
      <c r="AF809" s="120" t="s">
        <v>26</v>
      </c>
      <c r="AG809" s="100">
        <v>45658</v>
      </c>
      <c r="AH809" s="121">
        <v>46722</v>
      </c>
      <c r="AI809" s="122">
        <v>36</v>
      </c>
      <c r="AJ809" s="123">
        <v>46447</v>
      </c>
      <c r="AK809" s="124">
        <v>9</v>
      </c>
      <c r="AL809" s="153">
        <v>10</v>
      </c>
      <c r="AM809" s="5">
        <v>75000</v>
      </c>
      <c r="AN809" s="5">
        <v>2083.3333333333335</v>
      </c>
      <c r="AO809" s="5">
        <v>56250.000000000007</v>
      </c>
      <c r="AP809" s="5">
        <v>18749.999999999993</v>
      </c>
      <c r="AR809" s="62"/>
      <c r="AS809" s="2"/>
    </row>
    <row r="810" spans="31:45" x14ac:dyDescent="0.3">
      <c r="AE810" s="120" t="s">
        <v>2</v>
      </c>
      <c r="AF810" s="120" t="s">
        <v>26</v>
      </c>
      <c r="AG810" s="100">
        <v>45658</v>
      </c>
      <c r="AH810" s="121">
        <v>46722</v>
      </c>
      <c r="AI810" s="122">
        <v>36</v>
      </c>
      <c r="AJ810" s="123">
        <v>46478</v>
      </c>
      <c r="AK810" s="124">
        <v>8</v>
      </c>
      <c r="AL810" s="153">
        <v>10</v>
      </c>
      <c r="AM810" s="5">
        <v>75000</v>
      </c>
      <c r="AN810" s="5">
        <v>2083.3333333333335</v>
      </c>
      <c r="AO810" s="5">
        <v>58333.333333333336</v>
      </c>
      <c r="AP810" s="5">
        <v>16666.666666666664</v>
      </c>
      <c r="AR810" s="62"/>
      <c r="AS810" s="2"/>
    </row>
    <row r="811" spans="31:45" x14ac:dyDescent="0.3">
      <c r="AE811" s="120" t="s">
        <v>2</v>
      </c>
      <c r="AF811" s="120" t="s">
        <v>26</v>
      </c>
      <c r="AG811" s="100">
        <v>45658</v>
      </c>
      <c r="AH811" s="121">
        <v>46722</v>
      </c>
      <c r="AI811" s="122">
        <v>36</v>
      </c>
      <c r="AJ811" s="123">
        <v>46508</v>
      </c>
      <c r="AK811" s="124">
        <v>7</v>
      </c>
      <c r="AL811" s="153">
        <v>10</v>
      </c>
      <c r="AM811" s="5">
        <v>75000</v>
      </c>
      <c r="AN811" s="5">
        <v>2083.3333333333335</v>
      </c>
      <c r="AO811" s="5">
        <v>60416.666666666672</v>
      </c>
      <c r="AP811" s="5">
        <v>14583.333333333328</v>
      </c>
      <c r="AR811" s="62"/>
      <c r="AS811" s="2"/>
    </row>
    <row r="812" spans="31:45" x14ac:dyDescent="0.3">
      <c r="AE812" s="120" t="s">
        <v>2</v>
      </c>
      <c r="AF812" s="120" t="s">
        <v>26</v>
      </c>
      <c r="AG812" s="100">
        <v>45658</v>
      </c>
      <c r="AH812" s="121">
        <v>46722</v>
      </c>
      <c r="AI812" s="122">
        <v>36</v>
      </c>
      <c r="AJ812" s="123">
        <v>46539</v>
      </c>
      <c r="AK812" s="124">
        <v>6</v>
      </c>
      <c r="AL812" s="153">
        <v>10</v>
      </c>
      <c r="AM812" s="5">
        <v>75000</v>
      </c>
      <c r="AN812" s="5">
        <v>2083.3333333333335</v>
      </c>
      <c r="AO812" s="5">
        <v>62500.000000000007</v>
      </c>
      <c r="AP812" s="5">
        <v>12499.999999999993</v>
      </c>
      <c r="AR812" s="62"/>
      <c r="AS812" s="2"/>
    </row>
    <row r="813" spans="31:45" x14ac:dyDescent="0.3">
      <c r="AE813" s="120" t="s">
        <v>2</v>
      </c>
      <c r="AF813" s="120" t="s">
        <v>26</v>
      </c>
      <c r="AG813" s="100">
        <v>45658</v>
      </c>
      <c r="AH813" s="121">
        <v>46722</v>
      </c>
      <c r="AI813" s="122">
        <v>36</v>
      </c>
      <c r="AJ813" s="123">
        <v>46569</v>
      </c>
      <c r="AK813" s="124">
        <v>5</v>
      </c>
      <c r="AL813" s="153">
        <v>10</v>
      </c>
      <c r="AM813" s="5">
        <v>75000</v>
      </c>
      <c r="AN813" s="5">
        <v>2083.3333333333335</v>
      </c>
      <c r="AO813" s="5">
        <v>64583.333333333336</v>
      </c>
      <c r="AP813" s="5">
        <v>10416.666666666664</v>
      </c>
      <c r="AR813" s="62"/>
      <c r="AS813" s="2"/>
    </row>
    <row r="814" spans="31:45" x14ac:dyDescent="0.3">
      <c r="AE814" s="120" t="s">
        <v>2</v>
      </c>
      <c r="AF814" s="120" t="s">
        <v>26</v>
      </c>
      <c r="AG814" s="100">
        <v>45658</v>
      </c>
      <c r="AH814" s="121">
        <v>46722</v>
      </c>
      <c r="AI814" s="122">
        <v>36</v>
      </c>
      <c r="AJ814" s="123">
        <v>46600</v>
      </c>
      <c r="AK814" s="124">
        <v>4</v>
      </c>
      <c r="AL814" s="153">
        <v>10</v>
      </c>
      <c r="AM814" s="5">
        <v>75000</v>
      </c>
      <c r="AN814" s="5">
        <v>2083.3333333333335</v>
      </c>
      <c r="AO814" s="5">
        <v>66666.666666666672</v>
      </c>
      <c r="AP814" s="5">
        <v>8333.3333333333285</v>
      </c>
      <c r="AR814" s="62"/>
      <c r="AS814" s="2"/>
    </row>
    <row r="815" spans="31:45" x14ac:dyDescent="0.3">
      <c r="AE815" s="120" t="s">
        <v>2</v>
      </c>
      <c r="AF815" s="120" t="s">
        <v>26</v>
      </c>
      <c r="AG815" s="100">
        <v>45658</v>
      </c>
      <c r="AH815" s="121">
        <v>46722</v>
      </c>
      <c r="AI815" s="122">
        <v>36</v>
      </c>
      <c r="AJ815" s="123">
        <v>46631</v>
      </c>
      <c r="AK815" s="124">
        <v>3</v>
      </c>
      <c r="AL815" s="153">
        <v>10</v>
      </c>
      <c r="AM815" s="5">
        <v>75000</v>
      </c>
      <c r="AN815" s="5">
        <v>2083.3333333333335</v>
      </c>
      <c r="AO815" s="5">
        <v>68750</v>
      </c>
      <c r="AP815" s="5">
        <v>6250</v>
      </c>
      <c r="AR815" s="62"/>
      <c r="AS815" s="2"/>
    </row>
    <row r="816" spans="31:45" x14ac:dyDescent="0.3">
      <c r="AE816" s="120" t="s">
        <v>2</v>
      </c>
      <c r="AF816" s="120" t="s">
        <v>26</v>
      </c>
      <c r="AG816" s="100">
        <v>45658</v>
      </c>
      <c r="AH816" s="121">
        <v>46722</v>
      </c>
      <c r="AI816" s="122">
        <v>36</v>
      </c>
      <c r="AJ816" s="123">
        <v>46661</v>
      </c>
      <c r="AK816" s="124">
        <v>2</v>
      </c>
      <c r="AL816" s="153">
        <v>10</v>
      </c>
      <c r="AM816" s="5">
        <v>75000</v>
      </c>
      <c r="AN816" s="5">
        <v>2083.3333333333335</v>
      </c>
      <c r="AO816" s="5">
        <v>70833.333333333343</v>
      </c>
      <c r="AP816" s="5">
        <v>4166.666666666657</v>
      </c>
      <c r="AR816" s="62"/>
      <c r="AS816" s="2"/>
    </row>
    <row r="817" spans="31:45" x14ac:dyDescent="0.3">
      <c r="AE817" s="120" t="s">
        <v>2</v>
      </c>
      <c r="AF817" s="120" t="s">
        <v>26</v>
      </c>
      <c r="AG817" s="100">
        <v>45658</v>
      </c>
      <c r="AH817" s="121">
        <v>46722</v>
      </c>
      <c r="AI817" s="122">
        <v>36</v>
      </c>
      <c r="AJ817" s="123">
        <v>46692</v>
      </c>
      <c r="AK817" s="124">
        <v>1</v>
      </c>
      <c r="AL817" s="153">
        <v>10</v>
      </c>
      <c r="AM817" s="5">
        <v>75000</v>
      </c>
      <c r="AN817" s="5">
        <v>2083.3333333333335</v>
      </c>
      <c r="AO817" s="5">
        <v>72916.666666666672</v>
      </c>
      <c r="AP817" s="5">
        <v>2083.3333333333285</v>
      </c>
      <c r="AR817" s="62"/>
      <c r="AS817" s="2"/>
    </row>
    <row r="818" spans="31:45" x14ac:dyDescent="0.3">
      <c r="AE818" s="120" t="s">
        <v>2</v>
      </c>
      <c r="AF818" s="120" t="s">
        <v>26</v>
      </c>
      <c r="AG818" s="100">
        <v>45658</v>
      </c>
      <c r="AH818" s="121">
        <v>46722</v>
      </c>
      <c r="AI818" s="122">
        <v>36</v>
      </c>
      <c r="AJ818" s="123">
        <v>46722</v>
      </c>
      <c r="AK818" s="124">
        <v>0</v>
      </c>
      <c r="AL818" s="153">
        <v>10</v>
      </c>
      <c r="AM818" s="5">
        <v>75000</v>
      </c>
      <c r="AN818" s="5">
        <v>2083.3333333333335</v>
      </c>
      <c r="AO818" s="5">
        <v>75000</v>
      </c>
      <c r="AP818" s="5">
        <v>0</v>
      </c>
      <c r="AR818" s="62"/>
      <c r="AS818" s="2"/>
    </row>
    <row r="819" spans="31:45" x14ac:dyDescent="0.3">
      <c r="AE819" s="120" t="s">
        <v>2</v>
      </c>
      <c r="AF819" s="120" t="s">
        <v>26</v>
      </c>
      <c r="AG819" s="100">
        <v>46753</v>
      </c>
      <c r="AH819" s="121">
        <v>47818</v>
      </c>
      <c r="AI819" s="122">
        <v>36</v>
      </c>
      <c r="AJ819" s="123">
        <v>46753</v>
      </c>
      <c r="AK819" s="124">
        <v>35</v>
      </c>
      <c r="AL819" s="153">
        <v>10</v>
      </c>
      <c r="AM819" s="5">
        <v>81954.524999999994</v>
      </c>
      <c r="AN819" s="5">
        <v>2276.5145833333331</v>
      </c>
      <c r="AO819" s="5">
        <v>2276.5145833333331</v>
      </c>
      <c r="AP819" s="5">
        <v>79678.010416666657</v>
      </c>
      <c r="AR819" s="62"/>
      <c r="AS819" s="2"/>
    </row>
    <row r="820" spans="31:45" x14ac:dyDescent="0.3">
      <c r="AE820" s="120" t="s">
        <v>2</v>
      </c>
      <c r="AF820" s="120" t="s">
        <v>26</v>
      </c>
      <c r="AG820" s="100">
        <v>46753</v>
      </c>
      <c r="AH820" s="121">
        <v>47818</v>
      </c>
      <c r="AI820" s="122">
        <v>36</v>
      </c>
      <c r="AJ820" s="123">
        <v>46784</v>
      </c>
      <c r="AK820" s="124">
        <v>34</v>
      </c>
      <c r="AL820" s="153">
        <v>10</v>
      </c>
      <c r="AM820" s="5">
        <v>81954.524999999994</v>
      </c>
      <c r="AN820" s="5">
        <v>2276.5145833333331</v>
      </c>
      <c r="AO820" s="5">
        <v>4553.0291666666662</v>
      </c>
      <c r="AP820" s="5">
        <v>77401.495833333334</v>
      </c>
      <c r="AR820" s="62"/>
      <c r="AS820" s="2"/>
    </row>
    <row r="821" spans="31:45" x14ac:dyDescent="0.3">
      <c r="AE821" s="120" t="s">
        <v>2</v>
      </c>
      <c r="AF821" s="120" t="s">
        <v>26</v>
      </c>
      <c r="AG821" s="100">
        <v>46753</v>
      </c>
      <c r="AH821" s="121">
        <v>47818</v>
      </c>
      <c r="AI821" s="122">
        <v>36</v>
      </c>
      <c r="AJ821" s="123">
        <v>46813</v>
      </c>
      <c r="AK821" s="124">
        <v>33</v>
      </c>
      <c r="AL821" s="153">
        <v>10</v>
      </c>
      <c r="AM821" s="5">
        <v>81954.524999999994</v>
      </c>
      <c r="AN821" s="5">
        <v>2276.5145833333331</v>
      </c>
      <c r="AO821" s="5">
        <v>6829.5437499999989</v>
      </c>
      <c r="AP821" s="5">
        <v>75124.981249999997</v>
      </c>
      <c r="AR821" s="62"/>
      <c r="AS821" s="2"/>
    </row>
    <row r="822" spans="31:45" x14ac:dyDescent="0.3">
      <c r="AE822" s="120" t="s">
        <v>2</v>
      </c>
      <c r="AF822" s="120" t="s">
        <v>26</v>
      </c>
      <c r="AG822" s="100">
        <v>46753</v>
      </c>
      <c r="AH822" s="121">
        <v>47818</v>
      </c>
      <c r="AI822" s="122">
        <v>36</v>
      </c>
      <c r="AJ822" s="123">
        <v>46844</v>
      </c>
      <c r="AK822" s="124">
        <v>32</v>
      </c>
      <c r="AL822" s="153">
        <v>10</v>
      </c>
      <c r="AM822" s="5">
        <v>81954.524999999994</v>
      </c>
      <c r="AN822" s="5">
        <v>2276.5145833333331</v>
      </c>
      <c r="AO822" s="5">
        <v>9106.0583333333325</v>
      </c>
      <c r="AP822" s="5">
        <v>72848.46666666666</v>
      </c>
      <c r="AR822" s="62"/>
      <c r="AS822" s="2"/>
    </row>
    <row r="823" spans="31:45" x14ac:dyDescent="0.3">
      <c r="AE823" s="120" t="s">
        <v>2</v>
      </c>
      <c r="AF823" s="120" t="s">
        <v>26</v>
      </c>
      <c r="AG823" s="100">
        <v>46753</v>
      </c>
      <c r="AH823" s="121">
        <v>47818</v>
      </c>
      <c r="AI823" s="122">
        <v>36</v>
      </c>
      <c r="AJ823" s="123">
        <v>46874</v>
      </c>
      <c r="AK823" s="124">
        <v>31</v>
      </c>
      <c r="AL823" s="153">
        <v>10</v>
      </c>
      <c r="AM823" s="5">
        <v>81954.524999999994</v>
      </c>
      <c r="AN823" s="5">
        <v>2276.5145833333331</v>
      </c>
      <c r="AO823" s="5">
        <v>11382.572916666666</v>
      </c>
      <c r="AP823" s="5">
        <v>70571.952083333323</v>
      </c>
      <c r="AR823" s="62"/>
      <c r="AS823" s="2"/>
    </row>
    <row r="824" spans="31:45" x14ac:dyDescent="0.3">
      <c r="AE824" s="120" t="s">
        <v>2</v>
      </c>
      <c r="AF824" s="120" t="s">
        <v>26</v>
      </c>
      <c r="AG824" s="100">
        <v>46753</v>
      </c>
      <c r="AH824" s="121">
        <v>47818</v>
      </c>
      <c r="AI824" s="122">
        <v>36</v>
      </c>
      <c r="AJ824" s="123">
        <v>46905</v>
      </c>
      <c r="AK824" s="124">
        <v>30</v>
      </c>
      <c r="AL824" s="153">
        <v>10</v>
      </c>
      <c r="AM824" s="5">
        <v>81954.524999999994</v>
      </c>
      <c r="AN824" s="5">
        <v>2276.5145833333331</v>
      </c>
      <c r="AO824" s="5">
        <v>13659.087499999998</v>
      </c>
      <c r="AP824" s="5">
        <v>68295.4375</v>
      </c>
      <c r="AR824" s="62"/>
      <c r="AS824" s="2"/>
    </row>
    <row r="825" spans="31:45" x14ac:dyDescent="0.3">
      <c r="AE825" s="120" t="s">
        <v>2</v>
      </c>
      <c r="AF825" s="120" t="s">
        <v>26</v>
      </c>
      <c r="AG825" s="100">
        <v>46753</v>
      </c>
      <c r="AH825" s="121">
        <v>47818</v>
      </c>
      <c r="AI825" s="122">
        <v>36</v>
      </c>
      <c r="AJ825" s="123">
        <v>46935</v>
      </c>
      <c r="AK825" s="124">
        <v>29</v>
      </c>
      <c r="AL825" s="153">
        <v>10</v>
      </c>
      <c r="AM825" s="5">
        <v>81954.524999999994</v>
      </c>
      <c r="AN825" s="5">
        <v>2276.5145833333331</v>
      </c>
      <c r="AO825" s="5">
        <v>15935.602083333331</v>
      </c>
      <c r="AP825" s="5">
        <v>66018.922916666663</v>
      </c>
      <c r="AR825" s="62"/>
      <c r="AS825" s="2"/>
    </row>
    <row r="826" spans="31:45" x14ac:dyDescent="0.3">
      <c r="AE826" s="120" t="s">
        <v>2</v>
      </c>
      <c r="AF826" s="120" t="s">
        <v>26</v>
      </c>
      <c r="AG826" s="100">
        <v>46753</v>
      </c>
      <c r="AH826" s="121">
        <v>47818</v>
      </c>
      <c r="AI826" s="122">
        <v>36</v>
      </c>
      <c r="AJ826" s="123">
        <v>46966</v>
      </c>
      <c r="AK826" s="124">
        <v>28</v>
      </c>
      <c r="AL826" s="153">
        <v>10</v>
      </c>
      <c r="AM826" s="5">
        <v>81954.524999999994</v>
      </c>
      <c r="AN826" s="5">
        <v>2276.5145833333331</v>
      </c>
      <c r="AO826" s="5">
        <v>18212.116666666665</v>
      </c>
      <c r="AP826" s="5">
        <v>63742.408333333326</v>
      </c>
      <c r="AR826" s="62"/>
      <c r="AS826" s="2"/>
    </row>
    <row r="827" spans="31:45" x14ac:dyDescent="0.3">
      <c r="AE827" s="120" t="s">
        <v>2</v>
      </c>
      <c r="AF827" s="120" t="s">
        <v>26</v>
      </c>
      <c r="AG827" s="100">
        <v>46753</v>
      </c>
      <c r="AH827" s="121">
        <v>47818</v>
      </c>
      <c r="AI827" s="122">
        <v>36</v>
      </c>
      <c r="AJ827" s="123">
        <v>46997</v>
      </c>
      <c r="AK827" s="124">
        <v>27</v>
      </c>
      <c r="AL827" s="153">
        <v>10</v>
      </c>
      <c r="AM827" s="5">
        <v>81954.524999999994</v>
      </c>
      <c r="AN827" s="5">
        <v>2276.5145833333331</v>
      </c>
      <c r="AO827" s="5">
        <v>20488.631249999999</v>
      </c>
      <c r="AP827" s="5">
        <v>61465.893749999996</v>
      </c>
      <c r="AR827" s="62"/>
      <c r="AS827" s="2"/>
    </row>
    <row r="828" spans="31:45" x14ac:dyDescent="0.3">
      <c r="AE828" s="120" t="s">
        <v>2</v>
      </c>
      <c r="AF828" s="120" t="s">
        <v>26</v>
      </c>
      <c r="AG828" s="100">
        <v>46753</v>
      </c>
      <c r="AH828" s="121">
        <v>47818</v>
      </c>
      <c r="AI828" s="122">
        <v>36</v>
      </c>
      <c r="AJ828" s="123">
        <v>47027</v>
      </c>
      <c r="AK828" s="124">
        <v>26</v>
      </c>
      <c r="AL828" s="153">
        <v>10</v>
      </c>
      <c r="AM828" s="5">
        <v>81954.524999999994</v>
      </c>
      <c r="AN828" s="5">
        <v>2276.5145833333331</v>
      </c>
      <c r="AO828" s="5">
        <v>22765.145833333332</v>
      </c>
      <c r="AP828" s="5">
        <v>59189.379166666666</v>
      </c>
      <c r="AR828" s="62"/>
      <c r="AS828" s="2"/>
    </row>
    <row r="829" spans="31:45" x14ac:dyDescent="0.3">
      <c r="AE829" s="120" t="s">
        <v>2</v>
      </c>
      <c r="AF829" s="120" t="s">
        <v>26</v>
      </c>
      <c r="AG829" s="100">
        <v>46753</v>
      </c>
      <c r="AH829" s="121">
        <v>47818</v>
      </c>
      <c r="AI829" s="122">
        <v>36</v>
      </c>
      <c r="AJ829" s="123">
        <v>47058</v>
      </c>
      <c r="AK829" s="124">
        <v>25</v>
      </c>
      <c r="AL829" s="153">
        <v>10</v>
      </c>
      <c r="AM829" s="5">
        <v>81954.524999999994</v>
      </c>
      <c r="AN829" s="5">
        <v>2276.5145833333331</v>
      </c>
      <c r="AO829" s="5">
        <v>25041.660416666666</v>
      </c>
      <c r="AP829" s="5">
        <v>56912.864583333328</v>
      </c>
      <c r="AR829" s="62"/>
      <c r="AS829" s="2"/>
    </row>
    <row r="830" spans="31:45" x14ac:dyDescent="0.3">
      <c r="AE830" s="120" t="s">
        <v>2</v>
      </c>
      <c r="AF830" s="120" t="s">
        <v>26</v>
      </c>
      <c r="AG830" s="100">
        <v>46753</v>
      </c>
      <c r="AH830" s="121">
        <v>47818</v>
      </c>
      <c r="AI830" s="122">
        <v>36</v>
      </c>
      <c r="AJ830" s="123">
        <v>47088</v>
      </c>
      <c r="AK830" s="124">
        <v>24</v>
      </c>
      <c r="AL830" s="153">
        <v>10</v>
      </c>
      <c r="AM830" s="5">
        <v>81954.524999999994</v>
      </c>
      <c r="AN830" s="5">
        <v>2276.5145833333331</v>
      </c>
      <c r="AO830" s="5">
        <v>27318.174999999996</v>
      </c>
      <c r="AP830" s="5">
        <v>54636.35</v>
      </c>
      <c r="AR830" s="62"/>
      <c r="AS830" s="2"/>
    </row>
    <row r="831" spans="31:45" x14ac:dyDescent="0.3">
      <c r="AE831" s="120" t="s">
        <v>2</v>
      </c>
      <c r="AF831" s="120" t="s">
        <v>26</v>
      </c>
      <c r="AG831" s="100">
        <v>46753</v>
      </c>
      <c r="AH831" s="121">
        <v>47818</v>
      </c>
      <c r="AI831" s="122">
        <v>36</v>
      </c>
      <c r="AJ831" s="123">
        <v>47119</v>
      </c>
      <c r="AK831" s="124">
        <v>23</v>
      </c>
      <c r="AL831" s="153">
        <v>10</v>
      </c>
      <c r="AM831" s="5">
        <v>81954.524999999994</v>
      </c>
      <c r="AN831" s="5">
        <v>2276.5145833333331</v>
      </c>
      <c r="AO831" s="5">
        <v>29594.689583333329</v>
      </c>
      <c r="AP831" s="5">
        <v>52359.835416666669</v>
      </c>
      <c r="AR831" s="62"/>
      <c r="AS831" s="2"/>
    </row>
    <row r="832" spans="31:45" x14ac:dyDescent="0.3">
      <c r="AE832" s="120" t="s">
        <v>2</v>
      </c>
      <c r="AF832" s="120" t="s">
        <v>26</v>
      </c>
      <c r="AG832" s="100">
        <v>46753</v>
      </c>
      <c r="AH832" s="121">
        <v>47818</v>
      </c>
      <c r="AI832" s="122">
        <v>36</v>
      </c>
      <c r="AJ832" s="123">
        <v>47150</v>
      </c>
      <c r="AK832" s="124">
        <v>22</v>
      </c>
      <c r="AL832" s="153">
        <v>10</v>
      </c>
      <c r="AM832" s="5">
        <v>81954.524999999994</v>
      </c>
      <c r="AN832" s="5">
        <v>2276.5145833333331</v>
      </c>
      <c r="AO832" s="5">
        <v>31871.204166666663</v>
      </c>
      <c r="AP832" s="5">
        <v>50083.320833333331</v>
      </c>
      <c r="AR832" s="62"/>
      <c r="AS832" s="2"/>
    </row>
    <row r="833" spans="31:45" x14ac:dyDescent="0.3">
      <c r="AE833" s="120" t="s">
        <v>2</v>
      </c>
      <c r="AF833" s="120" t="s">
        <v>26</v>
      </c>
      <c r="AG833" s="100">
        <v>46753</v>
      </c>
      <c r="AH833" s="121">
        <v>47818</v>
      </c>
      <c r="AI833" s="122">
        <v>36</v>
      </c>
      <c r="AJ833" s="123">
        <v>47178</v>
      </c>
      <c r="AK833" s="124">
        <v>21</v>
      </c>
      <c r="AL833" s="153">
        <v>10</v>
      </c>
      <c r="AM833" s="5">
        <v>81954.524999999994</v>
      </c>
      <c r="AN833" s="5">
        <v>2276.5145833333331</v>
      </c>
      <c r="AO833" s="5">
        <v>34147.71875</v>
      </c>
      <c r="AP833" s="5">
        <v>47806.806249999994</v>
      </c>
      <c r="AR833" s="62"/>
      <c r="AS833" s="2"/>
    </row>
    <row r="834" spans="31:45" x14ac:dyDescent="0.3">
      <c r="AE834" s="120" t="s">
        <v>2</v>
      </c>
      <c r="AF834" s="120" t="s">
        <v>26</v>
      </c>
      <c r="AG834" s="100">
        <v>46753</v>
      </c>
      <c r="AH834" s="121">
        <v>47818</v>
      </c>
      <c r="AI834" s="122">
        <v>36</v>
      </c>
      <c r="AJ834" s="123">
        <v>47209</v>
      </c>
      <c r="AK834" s="124">
        <v>20</v>
      </c>
      <c r="AL834" s="153">
        <v>10</v>
      </c>
      <c r="AM834" s="5">
        <v>81954.524999999994</v>
      </c>
      <c r="AN834" s="5">
        <v>2276.5145833333331</v>
      </c>
      <c r="AO834" s="5">
        <v>36424.23333333333</v>
      </c>
      <c r="AP834" s="5">
        <v>45530.291666666664</v>
      </c>
      <c r="AR834" s="62"/>
      <c r="AS834" s="2"/>
    </row>
    <row r="835" spans="31:45" x14ac:dyDescent="0.3">
      <c r="AE835" s="120" t="s">
        <v>2</v>
      </c>
      <c r="AF835" s="120" t="s">
        <v>26</v>
      </c>
      <c r="AG835" s="100">
        <v>46753</v>
      </c>
      <c r="AH835" s="121">
        <v>47818</v>
      </c>
      <c r="AI835" s="122">
        <v>36</v>
      </c>
      <c r="AJ835" s="123">
        <v>47239</v>
      </c>
      <c r="AK835" s="124">
        <v>19</v>
      </c>
      <c r="AL835" s="153">
        <v>10</v>
      </c>
      <c r="AM835" s="5">
        <v>81954.524999999994</v>
      </c>
      <c r="AN835" s="5">
        <v>2276.5145833333331</v>
      </c>
      <c r="AO835" s="5">
        <v>38700.74791666666</v>
      </c>
      <c r="AP835" s="5">
        <v>43253.777083333334</v>
      </c>
      <c r="AR835" s="62"/>
      <c r="AS835" s="2"/>
    </row>
    <row r="836" spans="31:45" x14ac:dyDescent="0.3">
      <c r="AE836" s="120" t="s">
        <v>2</v>
      </c>
      <c r="AF836" s="120" t="s">
        <v>26</v>
      </c>
      <c r="AG836" s="100">
        <v>46753</v>
      </c>
      <c r="AH836" s="121">
        <v>47818</v>
      </c>
      <c r="AI836" s="122">
        <v>36</v>
      </c>
      <c r="AJ836" s="123">
        <v>47270</v>
      </c>
      <c r="AK836" s="124">
        <v>18</v>
      </c>
      <c r="AL836" s="153">
        <v>10</v>
      </c>
      <c r="AM836" s="5">
        <v>81954.524999999994</v>
      </c>
      <c r="AN836" s="5">
        <v>2276.5145833333331</v>
      </c>
      <c r="AO836" s="5">
        <v>40977.262499999997</v>
      </c>
      <c r="AP836" s="5">
        <v>40977.262499999997</v>
      </c>
      <c r="AR836" s="62"/>
      <c r="AS836" s="2"/>
    </row>
    <row r="837" spans="31:45" x14ac:dyDescent="0.3">
      <c r="AE837" s="120" t="s">
        <v>2</v>
      </c>
      <c r="AF837" s="120" t="s">
        <v>26</v>
      </c>
      <c r="AG837" s="100">
        <v>46753</v>
      </c>
      <c r="AH837" s="121">
        <v>47818</v>
      </c>
      <c r="AI837" s="122">
        <v>36</v>
      </c>
      <c r="AJ837" s="123">
        <v>47300</v>
      </c>
      <c r="AK837" s="124">
        <v>17</v>
      </c>
      <c r="AL837" s="153">
        <v>10</v>
      </c>
      <c r="AM837" s="5">
        <v>81954.524999999994</v>
      </c>
      <c r="AN837" s="5">
        <v>2276.5145833333331</v>
      </c>
      <c r="AO837" s="5">
        <v>43253.777083333327</v>
      </c>
      <c r="AP837" s="5">
        <v>38700.747916666667</v>
      </c>
      <c r="AR837" s="62"/>
      <c r="AS837" s="2"/>
    </row>
    <row r="838" spans="31:45" x14ac:dyDescent="0.3">
      <c r="AE838" s="120" t="s">
        <v>2</v>
      </c>
      <c r="AF838" s="120" t="s">
        <v>26</v>
      </c>
      <c r="AG838" s="100">
        <v>46753</v>
      </c>
      <c r="AH838" s="121">
        <v>47818</v>
      </c>
      <c r="AI838" s="122">
        <v>36</v>
      </c>
      <c r="AJ838" s="123">
        <v>47331</v>
      </c>
      <c r="AK838" s="124">
        <v>16</v>
      </c>
      <c r="AL838" s="153">
        <v>10</v>
      </c>
      <c r="AM838" s="5">
        <v>81954.524999999994</v>
      </c>
      <c r="AN838" s="5">
        <v>2276.5145833333331</v>
      </c>
      <c r="AO838" s="5">
        <v>45530.291666666664</v>
      </c>
      <c r="AP838" s="5">
        <v>36424.23333333333</v>
      </c>
      <c r="AR838" s="62"/>
      <c r="AS838" s="2"/>
    </row>
    <row r="839" spans="31:45" x14ac:dyDescent="0.3">
      <c r="AE839" s="120" t="s">
        <v>2</v>
      </c>
      <c r="AF839" s="120" t="s">
        <v>26</v>
      </c>
      <c r="AG839" s="100">
        <v>46753</v>
      </c>
      <c r="AH839" s="121">
        <v>47818</v>
      </c>
      <c r="AI839" s="122">
        <v>36</v>
      </c>
      <c r="AJ839" s="123">
        <v>47362</v>
      </c>
      <c r="AK839" s="124">
        <v>15</v>
      </c>
      <c r="AL839" s="153">
        <v>10</v>
      </c>
      <c r="AM839" s="5">
        <v>81954.524999999994</v>
      </c>
      <c r="AN839" s="5">
        <v>2276.5145833333331</v>
      </c>
      <c r="AO839" s="5">
        <v>47806.806249999994</v>
      </c>
      <c r="AP839" s="5">
        <v>34147.71875</v>
      </c>
      <c r="AR839" s="62"/>
      <c r="AS839" s="2"/>
    </row>
    <row r="840" spans="31:45" x14ac:dyDescent="0.3">
      <c r="AE840" s="120" t="s">
        <v>2</v>
      </c>
      <c r="AF840" s="120" t="s">
        <v>26</v>
      </c>
      <c r="AG840" s="100">
        <v>46753</v>
      </c>
      <c r="AH840" s="121">
        <v>47818</v>
      </c>
      <c r="AI840" s="122">
        <v>36</v>
      </c>
      <c r="AJ840" s="123">
        <v>47392</v>
      </c>
      <c r="AK840" s="124">
        <v>14</v>
      </c>
      <c r="AL840" s="153">
        <v>10</v>
      </c>
      <c r="AM840" s="5">
        <v>81954.524999999994</v>
      </c>
      <c r="AN840" s="5">
        <v>2276.5145833333331</v>
      </c>
      <c r="AO840" s="5">
        <v>50083.320833333331</v>
      </c>
      <c r="AP840" s="5">
        <v>31871.204166666663</v>
      </c>
      <c r="AR840" s="62"/>
      <c r="AS840" s="2"/>
    </row>
    <row r="841" spans="31:45" x14ac:dyDescent="0.3">
      <c r="AE841" s="120" t="s">
        <v>2</v>
      </c>
      <c r="AF841" s="120" t="s">
        <v>26</v>
      </c>
      <c r="AG841" s="100">
        <v>46753</v>
      </c>
      <c r="AH841" s="121">
        <v>47818</v>
      </c>
      <c r="AI841" s="122">
        <v>36</v>
      </c>
      <c r="AJ841" s="123">
        <v>47423</v>
      </c>
      <c r="AK841" s="124">
        <v>13</v>
      </c>
      <c r="AL841" s="153">
        <v>10</v>
      </c>
      <c r="AM841" s="5">
        <v>81954.524999999994</v>
      </c>
      <c r="AN841" s="5">
        <v>2276.5145833333331</v>
      </c>
      <c r="AO841" s="5">
        <v>52359.835416666661</v>
      </c>
      <c r="AP841" s="5">
        <v>29594.689583333333</v>
      </c>
      <c r="AR841" s="62"/>
      <c r="AS841" s="2"/>
    </row>
    <row r="842" spans="31:45" x14ac:dyDescent="0.3">
      <c r="AE842" s="120" t="s">
        <v>2</v>
      </c>
      <c r="AF842" s="120" t="s">
        <v>26</v>
      </c>
      <c r="AG842" s="100">
        <v>46753</v>
      </c>
      <c r="AH842" s="121">
        <v>47818</v>
      </c>
      <c r="AI842" s="122">
        <v>36</v>
      </c>
      <c r="AJ842" s="123">
        <v>47453</v>
      </c>
      <c r="AK842" s="124">
        <v>12</v>
      </c>
      <c r="AL842" s="153">
        <v>10</v>
      </c>
      <c r="AM842" s="5">
        <v>81954.524999999994</v>
      </c>
      <c r="AN842" s="5">
        <v>2276.5145833333331</v>
      </c>
      <c r="AO842" s="5">
        <v>54636.349999999991</v>
      </c>
      <c r="AP842" s="5">
        <v>27318.175000000003</v>
      </c>
      <c r="AR842" s="62"/>
      <c r="AS842" s="2"/>
    </row>
    <row r="843" spans="31:45" x14ac:dyDescent="0.3">
      <c r="AE843" s="120" t="s">
        <v>2</v>
      </c>
      <c r="AF843" s="120" t="s">
        <v>26</v>
      </c>
      <c r="AG843" s="100">
        <v>46753</v>
      </c>
      <c r="AH843" s="121">
        <v>47818</v>
      </c>
      <c r="AI843" s="122">
        <v>36</v>
      </c>
      <c r="AJ843" s="123">
        <v>47484</v>
      </c>
      <c r="AK843" s="124">
        <v>11</v>
      </c>
      <c r="AL843" s="153">
        <v>10</v>
      </c>
      <c r="AM843" s="5">
        <v>81954.524999999994</v>
      </c>
      <c r="AN843" s="5">
        <v>2276.5145833333331</v>
      </c>
      <c r="AO843" s="5">
        <v>56912.864583333328</v>
      </c>
      <c r="AP843" s="5">
        <v>25041.660416666666</v>
      </c>
      <c r="AR843" s="62"/>
      <c r="AS843" s="2"/>
    </row>
    <row r="844" spans="31:45" x14ac:dyDescent="0.3">
      <c r="AE844" s="120" t="s">
        <v>2</v>
      </c>
      <c r="AF844" s="120" t="s">
        <v>26</v>
      </c>
      <c r="AG844" s="100">
        <v>46753</v>
      </c>
      <c r="AH844" s="121">
        <v>47818</v>
      </c>
      <c r="AI844" s="122">
        <v>36</v>
      </c>
      <c r="AJ844" s="123">
        <v>47515</v>
      </c>
      <c r="AK844" s="124">
        <v>10</v>
      </c>
      <c r="AL844" s="153">
        <v>10</v>
      </c>
      <c r="AM844" s="5">
        <v>81954.524999999994</v>
      </c>
      <c r="AN844" s="5">
        <v>2276.5145833333331</v>
      </c>
      <c r="AO844" s="5">
        <v>59189.379166666658</v>
      </c>
      <c r="AP844" s="5">
        <v>22765.145833333336</v>
      </c>
      <c r="AR844" s="62"/>
      <c r="AS844" s="2"/>
    </row>
    <row r="845" spans="31:45" x14ac:dyDescent="0.3">
      <c r="AE845" s="120" t="s">
        <v>2</v>
      </c>
      <c r="AF845" s="120" t="s">
        <v>26</v>
      </c>
      <c r="AG845" s="100">
        <v>46753</v>
      </c>
      <c r="AH845" s="121">
        <v>47818</v>
      </c>
      <c r="AI845" s="122">
        <v>36</v>
      </c>
      <c r="AJ845" s="123">
        <v>47543</v>
      </c>
      <c r="AK845" s="124">
        <v>9</v>
      </c>
      <c r="AL845" s="153">
        <v>10</v>
      </c>
      <c r="AM845" s="5">
        <v>81954.524999999994</v>
      </c>
      <c r="AN845" s="5">
        <v>2276.5145833333331</v>
      </c>
      <c r="AO845" s="5">
        <v>61465.893749999996</v>
      </c>
      <c r="AP845" s="5">
        <v>20488.631249999999</v>
      </c>
      <c r="AR845" s="62"/>
      <c r="AS845" s="2"/>
    </row>
    <row r="846" spans="31:45" x14ac:dyDescent="0.3">
      <c r="AE846" s="120" t="s">
        <v>2</v>
      </c>
      <c r="AF846" s="120" t="s">
        <v>26</v>
      </c>
      <c r="AG846" s="100">
        <v>46753</v>
      </c>
      <c r="AH846" s="121">
        <v>47818</v>
      </c>
      <c r="AI846" s="122">
        <v>36</v>
      </c>
      <c r="AJ846" s="123">
        <v>47574</v>
      </c>
      <c r="AK846" s="124">
        <v>8</v>
      </c>
      <c r="AL846" s="153">
        <v>10</v>
      </c>
      <c r="AM846" s="5">
        <v>81954.524999999994</v>
      </c>
      <c r="AN846" s="5">
        <v>2276.5145833333331</v>
      </c>
      <c r="AO846" s="5">
        <v>63742.408333333326</v>
      </c>
      <c r="AP846" s="5">
        <v>18212.116666666669</v>
      </c>
      <c r="AR846" s="62"/>
      <c r="AS846" s="2"/>
    </row>
    <row r="847" spans="31:45" x14ac:dyDescent="0.3">
      <c r="AE847" s="120" t="s">
        <v>2</v>
      </c>
      <c r="AF847" s="120" t="s">
        <v>26</v>
      </c>
      <c r="AG847" s="100">
        <v>46753</v>
      </c>
      <c r="AH847" s="121">
        <v>47818</v>
      </c>
      <c r="AI847" s="122">
        <v>36</v>
      </c>
      <c r="AJ847" s="123">
        <v>47604</v>
      </c>
      <c r="AK847" s="124">
        <v>7</v>
      </c>
      <c r="AL847" s="153">
        <v>10</v>
      </c>
      <c r="AM847" s="5">
        <v>81954.524999999994</v>
      </c>
      <c r="AN847" s="5">
        <v>2276.5145833333331</v>
      </c>
      <c r="AO847" s="5">
        <v>66018.922916666663</v>
      </c>
      <c r="AP847" s="5">
        <v>15935.602083333331</v>
      </c>
      <c r="AR847" s="62"/>
      <c r="AS847" s="2"/>
    </row>
    <row r="848" spans="31:45" x14ac:dyDescent="0.3">
      <c r="AE848" s="120" t="s">
        <v>2</v>
      </c>
      <c r="AF848" s="120" t="s">
        <v>26</v>
      </c>
      <c r="AG848" s="100">
        <v>46753</v>
      </c>
      <c r="AH848" s="121">
        <v>47818</v>
      </c>
      <c r="AI848" s="122">
        <v>36</v>
      </c>
      <c r="AJ848" s="123">
        <v>47635</v>
      </c>
      <c r="AK848" s="124">
        <v>6</v>
      </c>
      <c r="AL848" s="153">
        <v>10</v>
      </c>
      <c r="AM848" s="5">
        <v>81954.524999999994</v>
      </c>
      <c r="AN848" s="5">
        <v>2276.5145833333331</v>
      </c>
      <c r="AO848" s="5">
        <v>68295.4375</v>
      </c>
      <c r="AP848" s="5">
        <v>13659.087499999994</v>
      </c>
      <c r="AR848" s="62"/>
      <c r="AS848" s="2"/>
    </row>
    <row r="849" spans="31:45" x14ac:dyDescent="0.3">
      <c r="AE849" s="120" t="s">
        <v>2</v>
      </c>
      <c r="AF849" s="120" t="s">
        <v>26</v>
      </c>
      <c r="AG849" s="100">
        <v>46753</v>
      </c>
      <c r="AH849" s="121">
        <v>47818</v>
      </c>
      <c r="AI849" s="122">
        <v>36</v>
      </c>
      <c r="AJ849" s="123">
        <v>47665</v>
      </c>
      <c r="AK849" s="124">
        <v>5</v>
      </c>
      <c r="AL849" s="153">
        <v>10</v>
      </c>
      <c r="AM849" s="5">
        <v>81954.524999999994</v>
      </c>
      <c r="AN849" s="5">
        <v>2276.5145833333331</v>
      </c>
      <c r="AO849" s="5">
        <v>70571.952083333323</v>
      </c>
      <c r="AP849" s="5">
        <v>11382.572916666672</v>
      </c>
      <c r="AR849" s="62"/>
      <c r="AS849" s="2"/>
    </row>
    <row r="850" spans="31:45" x14ac:dyDescent="0.3">
      <c r="AE850" s="120" t="s">
        <v>2</v>
      </c>
      <c r="AF850" s="120" t="s">
        <v>26</v>
      </c>
      <c r="AG850" s="100">
        <v>46753</v>
      </c>
      <c r="AH850" s="121">
        <v>47818</v>
      </c>
      <c r="AI850" s="122">
        <v>36</v>
      </c>
      <c r="AJ850" s="123">
        <v>47696</v>
      </c>
      <c r="AK850" s="124">
        <v>4</v>
      </c>
      <c r="AL850" s="153">
        <v>10</v>
      </c>
      <c r="AM850" s="5">
        <v>81954.524999999994</v>
      </c>
      <c r="AN850" s="5">
        <v>2276.5145833333331</v>
      </c>
      <c r="AO850" s="5">
        <v>72848.46666666666</v>
      </c>
      <c r="AP850" s="5">
        <v>9106.0583333333343</v>
      </c>
      <c r="AR850" s="62"/>
      <c r="AS850" s="2"/>
    </row>
    <row r="851" spans="31:45" x14ac:dyDescent="0.3">
      <c r="AE851" s="120" t="s">
        <v>2</v>
      </c>
      <c r="AF851" s="120" t="s">
        <v>26</v>
      </c>
      <c r="AG851" s="100">
        <v>46753</v>
      </c>
      <c r="AH851" s="121">
        <v>47818</v>
      </c>
      <c r="AI851" s="122">
        <v>36</v>
      </c>
      <c r="AJ851" s="123">
        <v>47727</v>
      </c>
      <c r="AK851" s="124">
        <v>3</v>
      </c>
      <c r="AL851" s="153">
        <v>10</v>
      </c>
      <c r="AM851" s="5">
        <v>81954.524999999994</v>
      </c>
      <c r="AN851" s="5">
        <v>2276.5145833333331</v>
      </c>
      <c r="AO851" s="5">
        <v>75124.981249999997</v>
      </c>
      <c r="AP851" s="5">
        <v>6829.5437499999971</v>
      </c>
      <c r="AR851" s="62"/>
      <c r="AS851" s="2"/>
    </row>
    <row r="852" spans="31:45" x14ac:dyDescent="0.3">
      <c r="AE852" s="120" t="s">
        <v>2</v>
      </c>
      <c r="AF852" s="120" t="s">
        <v>26</v>
      </c>
      <c r="AG852" s="100">
        <v>46753</v>
      </c>
      <c r="AH852" s="121">
        <v>47818</v>
      </c>
      <c r="AI852" s="122">
        <v>36</v>
      </c>
      <c r="AJ852" s="123">
        <v>47757</v>
      </c>
      <c r="AK852" s="124">
        <v>2</v>
      </c>
      <c r="AL852" s="153">
        <v>10</v>
      </c>
      <c r="AM852" s="5">
        <v>81954.524999999994</v>
      </c>
      <c r="AN852" s="5">
        <v>2276.5145833333331</v>
      </c>
      <c r="AO852" s="5">
        <v>77401.49583333332</v>
      </c>
      <c r="AP852" s="5">
        <v>4553.0291666666744</v>
      </c>
      <c r="AR852" s="62"/>
      <c r="AS852" s="2"/>
    </row>
    <row r="853" spans="31:45" x14ac:dyDescent="0.3">
      <c r="AE853" s="120" t="s">
        <v>2</v>
      </c>
      <c r="AF853" s="120" t="s">
        <v>26</v>
      </c>
      <c r="AG853" s="100">
        <v>46753</v>
      </c>
      <c r="AH853" s="121">
        <v>47818</v>
      </c>
      <c r="AI853" s="122">
        <v>36</v>
      </c>
      <c r="AJ853" s="123">
        <v>47788</v>
      </c>
      <c r="AK853" s="124">
        <v>1</v>
      </c>
      <c r="AL853" s="153">
        <v>10</v>
      </c>
      <c r="AM853" s="5">
        <v>81954.524999999994</v>
      </c>
      <c r="AN853" s="5">
        <v>2276.5145833333331</v>
      </c>
      <c r="AO853" s="5">
        <v>79678.010416666657</v>
      </c>
      <c r="AP853" s="5">
        <v>2276.5145833333372</v>
      </c>
      <c r="AR853" s="62"/>
      <c r="AS853" s="2"/>
    </row>
    <row r="854" spans="31:45" x14ac:dyDescent="0.3">
      <c r="AE854" s="120" t="s">
        <v>2</v>
      </c>
      <c r="AF854" s="120" t="s">
        <v>26</v>
      </c>
      <c r="AG854" s="100">
        <v>46753</v>
      </c>
      <c r="AH854" s="121">
        <v>47818</v>
      </c>
      <c r="AI854" s="122">
        <v>36</v>
      </c>
      <c r="AJ854" s="123">
        <v>47818</v>
      </c>
      <c r="AK854" s="124">
        <v>0</v>
      </c>
      <c r="AL854" s="153">
        <v>10</v>
      </c>
      <c r="AM854" s="5">
        <v>81954.524999999994</v>
      </c>
      <c r="AN854" s="5">
        <v>2276.5145833333331</v>
      </c>
      <c r="AO854" s="5">
        <v>81954.524999999994</v>
      </c>
      <c r="AP854" s="5">
        <v>0</v>
      </c>
      <c r="AR854" s="62"/>
      <c r="AS854" s="2"/>
    </row>
    <row r="855" spans="31:45" x14ac:dyDescent="0.3">
      <c r="AE855" s="120" t="s">
        <v>2</v>
      </c>
      <c r="AF855" s="120" t="s">
        <v>26</v>
      </c>
      <c r="AG855" s="100">
        <v>47849</v>
      </c>
      <c r="AH855" s="121">
        <v>48914</v>
      </c>
      <c r="AI855" s="122">
        <v>36</v>
      </c>
      <c r="AJ855" s="123">
        <v>47849</v>
      </c>
      <c r="AK855" s="124">
        <v>35</v>
      </c>
      <c r="AL855" s="153">
        <v>10</v>
      </c>
      <c r="AM855" s="5">
        <v>90425.488124418756</v>
      </c>
      <c r="AN855" s="5">
        <v>2511.8191145671876</v>
      </c>
      <c r="AO855" s="5">
        <v>2511.8191145671876</v>
      </c>
      <c r="AP855" s="5">
        <v>87913.669009851568</v>
      </c>
      <c r="AR855" s="62"/>
      <c r="AS855" s="2"/>
    </row>
    <row r="856" spans="31:45" x14ac:dyDescent="0.3">
      <c r="AE856" s="120" t="s">
        <v>2</v>
      </c>
      <c r="AF856" s="120" t="s">
        <v>26</v>
      </c>
      <c r="AG856" s="100">
        <v>47849</v>
      </c>
      <c r="AH856" s="121">
        <v>48914</v>
      </c>
      <c r="AI856" s="122">
        <v>36</v>
      </c>
      <c r="AJ856" s="123">
        <v>47880</v>
      </c>
      <c r="AK856" s="124">
        <v>34</v>
      </c>
      <c r="AL856" s="153">
        <v>10</v>
      </c>
      <c r="AM856" s="5">
        <v>90425.488124418756</v>
      </c>
      <c r="AN856" s="5">
        <v>2511.8191145671876</v>
      </c>
      <c r="AO856" s="5">
        <v>5023.6382291343753</v>
      </c>
      <c r="AP856" s="5">
        <v>85401.84989528438</v>
      </c>
      <c r="AR856" s="62"/>
      <c r="AS856" s="2"/>
    </row>
    <row r="857" spans="31:45" x14ac:dyDescent="0.3">
      <c r="AE857" s="120" t="s">
        <v>2</v>
      </c>
      <c r="AF857" s="120" t="s">
        <v>26</v>
      </c>
      <c r="AG857" s="100">
        <v>47849</v>
      </c>
      <c r="AH857" s="121">
        <v>48914</v>
      </c>
      <c r="AI857" s="122">
        <v>36</v>
      </c>
      <c r="AJ857" s="123">
        <v>47908</v>
      </c>
      <c r="AK857" s="124">
        <v>33</v>
      </c>
      <c r="AL857" s="153">
        <v>10</v>
      </c>
      <c r="AM857" s="5">
        <v>90425.488124418756</v>
      </c>
      <c r="AN857" s="5">
        <v>2511.8191145671876</v>
      </c>
      <c r="AO857" s="5">
        <v>7535.4573437015624</v>
      </c>
      <c r="AP857" s="5">
        <v>82890.030780717192</v>
      </c>
      <c r="AR857" s="62"/>
      <c r="AS857" s="2"/>
    </row>
    <row r="858" spans="31:45" x14ac:dyDescent="0.3">
      <c r="AE858" s="120" t="s">
        <v>2</v>
      </c>
      <c r="AF858" s="120" t="s">
        <v>26</v>
      </c>
      <c r="AG858" s="100">
        <v>47849</v>
      </c>
      <c r="AH858" s="121">
        <v>48914</v>
      </c>
      <c r="AI858" s="122">
        <v>36</v>
      </c>
      <c r="AJ858" s="123">
        <v>47939</v>
      </c>
      <c r="AK858" s="124">
        <v>32</v>
      </c>
      <c r="AL858" s="153">
        <v>10</v>
      </c>
      <c r="AM858" s="5">
        <v>90425.488124418756</v>
      </c>
      <c r="AN858" s="5">
        <v>2511.8191145671876</v>
      </c>
      <c r="AO858" s="5">
        <v>10047.276458268751</v>
      </c>
      <c r="AP858" s="5">
        <v>80378.211666150004</v>
      </c>
      <c r="AR858" s="62"/>
      <c r="AS858" s="2"/>
    </row>
    <row r="859" spans="31:45" x14ac:dyDescent="0.3">
      <c r="AE859" s="120" t="s">
        <v>2</v>
      </c>
      <c r="AF859" s="120" t="s">
        <v>26</v>
      </c>
      <c r="AG859" s="100">
        <v>47849</v>
      </c>
      <c r="AH859" s="121">
        <v>48914</v>
      </c>
      <c r="AI859" s="122">
        <v>36</v>
      </c>
      <c r="AJ859" s="123">
        <v>47969</v>
      </c>
      <c r="AK859" s="124">
        <v>31</v>
      </c>
      <c r="AL859" s="153">
        <v>10</v>
      </c>
      <c r="AM859" s="5">
        <v>90425.488124418756</v>
      </c>
      <c r="AN859" s="5">
        <v>2511.8191145671876</v>
      </c>
      <c r="AO859" s="5">
        <v>12559.095572835939</v>
      </c>
      <c r="AP859" s="5">
        <v>77866.392551582816</v>
      </c>
      <c r="AR859" s="62"/>
      <c r="AS859" s="2"/>
    </row>
    <row r="860" spans="31:45" x14ac:dyDescent="0.3">
      <c r="AE860" s="120" t="s">
        <v>2</v>
      </c>
      <c r="AF860" s="120" t="s">
        <v>26</v>
      </c>
      <c r="AG860" s="100">
        <v>47849</v>
      </c>
      <c r="AH860" s="121">
        <v>48914</v>
      </c>
      <c r="AI860" s="122">
        <v>36</v>
      </c>
      <c r="AJ860" s="123">
        <v>48000</v>
      </c>
      <c r="AK860" s="124">
        <v>30</v>
      </c>
      <c r="AL860" s="153">
        <v>10</v>
      </c>
      <c r="AM860" s="5">
        <v>90425.488124418756</v>
      </c>
      <c r="AN860" s="5">
        <v>2511.8191145671876</v>
      </c>
      <c r="AO860" s="5">
        <v>15070.914687403125</v>
      </c>
      <c r="AP860" s="5">
        <v>75354.573437015628</v>
      </c>
      <c r="AR860" s="62"/>
      <c r="AS860" s="2"/>
    </row>
    <row r="861" spans="31:45" x14ac:dyDescent="0.3">
      <c r="AE861" s="120" t="s">
        <v>2</v>
      </c>
      <c r="AF861" s="120" t="s">
        <v>26</v>
      </c>
      <c r="AG861" s="100">
        <v>47849</v>
      </c>
      <c r="AH861" s="121">
        <v>48914</v>
      </c>
      <c r="AI861" s="122">
        <v>36</v>
      </c>
      <c r="AJ861" s="123">
        <v>48030</v>
      </c>
      <c r="AK861" s="124">
        <v>29</v>
      </c>
      <c r="AL861" s="153">
        <v>10</v>
      </c>
      <c r="AM861" s="5">
        <v>90425.488124418756</v>
      </c>
      <c r="AN861" s="5">
        <v>2511.8191145671876</v>
      </c>
      <c r="AO861" s="5">
        <v>17582.733801970313</v>
      </c>
      <c r="AP861" s="5">
        <v>72842.75432244844</v>
      </c>
      <c r="AR861" s="62"/>
      <c r="AS861" s="2"/>
    </row>
    <row r="862" spans="31:45" x14ac:dyDescent="0.3">
      <c r="AE862" s="120" t="s">
        <v>2</v>
      </c>
      <c r="AF862" s="120" t="s">
        <v>26</v>
      </c>
      <c r="AG862" s="100">
        <v>47849</v>
      </c>
      <c r="AH862" s="121">
        <v>48914</v>
      </c>
      <c r="AI862" s="122">
        <v>36</v>
      </c>
      <c r="AJ862" s="123">
        <v>48061</v>
      </c>
      <c r="AK862" s="124">
        <v>28</v>
      </c>
      <c r="AL862" s="153">
        <v>10</v>
      </c>
      <c r="AM862" s="5">
        <v>90425.488124418756</v>
      </c>
      <c r="AN862" s="5">
        <v>2511.8191145671876</v>
      </c>
      <c r="AO862" s="5">
        <v>20094.552916537501</v>
      </c>
      <c r="AP862" s="5">
        <v>70330.935207881252</v>
      </c>
      <c r="AR862" s="62"/>
      <c r="AS862" s="2"/>
    </row>
    <row r="863" spans="31:45" x14ac:dyDescent="0.3">
      <c r="AE863" s="120" t="s">
        <v>2</v>
      </c>
      <c r="AF863" s="120" t="s">
        <v>26</v>
      </c>
      <c r="AG863" s="100">
        <v>47849</v>
      </c>
      <c r="AH863" s="121">
        <v>48914</v>
      </c>
      <c r="AI863" s="122">
        <v>36</v>
      </c>
      <c r="AJ863" s="123">
        <v>48092</v>
      </c>
      <c r="AK863" s="124">
        <v>27</v>
      </c>
      <c r="AL863" s="153">
        <v>10</v>
      </c>
      <c r="AM863" s="5">
        <v>90425.488124418756</v>
      </c>
      <c r="AN863" s="5">
        <v>2511.8191145671876</v>
      </c>
      <c r="AO863" s="5">
        <v>22606.372031104689</v>
      </c>
      <c r="AP863" s="5">
        <v>67819.116093314064</v>
      </c>
      <c r="AR863" s="62"/>
      <c r="AS863" s="2"/>
    </row>
    <row r="864" spans="31:45" x14ac:dyDescent="0.3">
      <c r="AE864" s="120" t="s">
        <v>2</v>
      </c>
      <c r="AF864" s="120" t="s">
        <v>26</v>
      </c>
      <c r="AG864" s="100">
        <v>47849</v>
      </c>
      <c r="AH864" s="121">
        <v>48914</v>
      </c>
      <c r="AI864" s="122">
        <v>36</v>
      </c>
      <c r="AJ864" s="123">
        <v>48122</v>
      </c>
      <c r="AK864" s="124">
        <v>26</v>
      </c>
      <c r="AL864" s="153">
        <v>10</v>
      </c>
      <c r="AM864" s="5">
        <v>90425.488124418756</v>
      </c>
      <c r="AN864" s="5">
        <v>2511.8191145671876</v>
      </c>
      <c r="AO864" s="5">
        <v>25118.191145671877</v>
      </c>
      <c r="AP864" s="5">
        <v>65307.296978746876</v>
      </c>
      <c r="AR864" s="62"/>
      <c r="AS864" s="2"/>
    </row>
    <row r="865" spans="31:45" x14ac:dyDescent="0.3">
      <c r="AE865" s="120" t="s">
        <v>2</v>
      </c>
      <c r="AF865" s="120" t="s">
        <v>26</v>
      </c>
      <c r="AG865" s="100">
        <v>47849</v>
      </c>
      <c r="AH865" s="121">
        <v>48914</v>
      </c>
      <c r="AI865" s="122">
        <v>36</v>
      </c>
      <c r="AJ865" s="123">
        <v>48153</v>
      </c>
      <c r="AK865" s="124">
        <v>25</v>
      </c>
      <c r="AL865" s="153">
        <v>10</v>
      </c>
      <c r="AM865" s="5">
        <v>90425.488124418756</v>
      </c>
      <c r="AN865" s="5">
        <v>2511.8191145671876</v>
      </c>
      <c r="AO865" s="5">
        <v>27630.010260239065</v>
      </c>
      <c r="AP865" s="5">
        <v>62795.477864179687</v>
      </c>
      <c r="AR865" s="62"/>
      <c r="AS865" s="2"/>
    </row>
    <row r="866" spans="31:45" x14ac:dyDescent="0.3">
      <c r="AE866" s="120" t="s">
        <v>2</v>
      </c>
      <c r="AF866" s="120" t="s">
        <v>26</v>
      </c>
      <c r="AG866" s="100">
        <v>47849</v>
      </c>
      <c r="AH866" s="121">
        <v>48914</v>
      </c>
      <c r="AI866" s="122">
        <v>36</v>
      </c>
      <c r="AJ866" s="123">
        <v>48183</v>
      </c>
      <c r="AK866" s="124">
        <v>24</v>
      </c>
      <c r="AL866" s="153">
        <v>10</v>
      </c>
      <c r="AM866" s="5">
        <v>90425.488124418756</v>
      </c>
      <c r="AN866" s="5">
        <v>2511.8191145671876</v>
      </c>
      <c r="AO866" s="5">
        <v>30141.82937480625</v>
      </c>
      <c r="AP866" s="5">
        <v>60283.658749612507</v>
      </c>
      <c r="AR866" s="62"/>
      <c r="AS866" s="2"/>
    </row>
    <row r="867" spans="31:45" x14ac:dyDescent="0.3">
      <c r="AE867" s="120" t="s">
        <v>2</v>
      </c>
      <c r="AF867" s="120" t="s">
        <v>26</v>
      </c>
      <c r="AG867" s="100">
        <v>47849</v>
      </c>
      <c r="AH867" s="121">
        <v>48914</v>
      </c>
      <c r="AI867" s="122">
        <v>36</v>
      </c>
      <c r="AJ867" s="123">
        <v>48214</v>
      </c>
      <c r="AK867" s="124">
        <v>23</v>
      </c>
      <c r="AL867" s="153">
        <v>10</v>
      </c>
      <c r="AM867" s="5">
        <v>90425.488124418756</v>
      </c>
      <c r="AN867" s="5">
        <v>2511.8191145671876</v>
      </c>
      <c r="AO867" s="5">
        <v>32653.648489373438</v>
      </c>
      <c r="AP867" s="5">
        <v>57771.839635045319</v>
      </c>
      <c r="AR867" s="62"/>
      <c r="AS867" s="2"/>
    </row>
    <row r="868" spans="31:45" x14ac:dyDescent="0.3">
      <c r="AE868" s="120" t="s">
        <v>2</v>
      </c>
      <c r="AF868" s="120" t="s">
        <v>26</v>
      </c>
      <c r="AG868" s="100">
        <v>47849</v>
      </c>
      <c r="AH868" s="121">
        <v>48914</v>
      </c>
      <c r="AI868" s="122">
        <v>36</v>
      </c>
      <c r="AJ868" s="123">
        <v>48245</v>
      </c>
      <c r="AK868" s="124">
        <v>22</v>
      </c>
      <c r="AL868" s="153">
        <v>10</v>
      </c>
      <c r="AM868" s="5">
        <v>90425.488124418756</v>
      </c>
      <c r="AN868" s="5">
        <v>2511.8191145671876</v>
      </c>
      <c r="AO868" s="5">
        <v>35165.467603940626</v>
      </c>
      <c r="AP868" s="5">
        <v>55260.02052047813</v>
      </c>
      <c r="AR868" s="62"/>
      <c r="AS868" s="2"/>
    </row>
    <row r="869" spans="31:45" x14ac:dyDescent="0.3">
      <c r="AE869" s="120" t="s">
        <v>2</v>
      </c>
      <c r="AF869" s="120" t="s">
        <v>26</v>
      </c>
      <c r="AG869" s="100">
        <v>47849</v>
      </c>
      <c r="AH869" s="121">
        <v>48914</v>
      </c>
      <c r="AI869" s="122">
        <v>36</v>
      </c>
      <c r="AJ869" s="123">
        <v>48274</v>
      </c>
      <c r="AK869" s="124">
        <v>21</v>
      </c>
      <c r="AL869" s="153">
        <v>10</v>
      </c>
      <c r="AM869" s="5">
        <v>90425.488124418756</v>
      </c>
      <c r="AN869" s="5">
        <v>2511.8191145671876</v>
      </c>
      <c r="AO869" s="5">
        <v>37677.286718507814</v>
      </c>
      <c r="AP869" s="5">
        <v>52748.201405910942</v>
      </c>
      <c r="AR869" s="62"/>
      <c r="AS869" s="2"/>
    </row>
    <row r="870" spans="31:45" x14ac:dyDescent="0.3">
      <c r="AE870" s="120" t="s">
        <v>2</v>
      </c>
      <c r="AF870" s="120" t="s">
        <v>26</v>
      </c>
      <c r="AG870" s="100">
        <v>47849</v>
      </c>
      <c r="AH870" s="121">
        <v>48914</v>
      </c>
      <c r="AI870" s="122">
        <v>36</v>
      </c>
      <c r="AJ870" s="123">
        <v>48305</v>
      </c>
      <c r="AK870" s="124">
        <v>20</v>
      </c>
      <c r="AL870" s="153">
        <v>10</v>
      </c>
      <c r="AM870" s="5">
        <v>90425.488124418756</v>
      </c>
      <c r="AN870" s="5">
        <v>2511.8191145671876</v>
      </c>
      <c r="AO870" s="5">
        <v>40189.105833075002</v>
      </c>
      <c r="AP870" s="5">
        <v>50236.382291343754</v>
      </c>
      <c r="AR870" s="62"/>
      <c r="AS870" s="2"/>
    </row>
    <row r="871" spans="31:45" x14ac:dyDescent="0.3">
      <c r="AE871" s="120" t="s">
        <v>2</v>
      </c>
      <c r="AF871" s="120" t="s">
        <v>26</v>
      </c>
      <c r="AG871" s="100">
        <v>47849</v>
      </c>
      <c r="AH871" s="121">
        <v>48914</v>
      </c>
      <c r="AI871" s="122">
        <v>36</v>
      </c>
      <c r="AJ871" s="123">
        <v>48335</v>
      </c>
      <c r="AK871" s="124">
        <v>19</v>
      </c>
      <c r="AL871" s="153">
        <v>10</v>
      </c>
      <c r="AM871" s="5">
        <v>90425.488124418756</v>
      </c>
      <c r="AN871" s="5">
        <v>2511.8191145671876</v>
      </c>
      <c r="AO871" s="5">
        <v>42700.92494764219</v>
      </c>
      <c r="AP871" s="5">
        <v>47724.563176776566</v>
      </c>
      <c r="AR871" s="62"/>
      <c r="AS871" s="2"/>
    </row>
    <row r="872" spans="31:45" x14ac:dyDescent="0.3">
      <c r="AE872" s="120" t="s">
        <v>2</v>
      </c>
      <c r="AF872" s="120" t="s">
        <v>26</v>
      </c>
      <c r="AG872" s="100">
        <v>47849</v>
      </c>
      <c r="AH872" s="121">
        <v>48914</v>
      </c>
      <c r="AI872" s="122">
        <v>36</v>
      </c>
      <c r="AJ872" s="123">
        <v>48366</v>
      </c>
      <c r="AK872" s="124">
        <v>18</v>
      </c>
      <c r="AL872" s="153">
        <v>10</v>
      </c>
      <c r="AM872" s="5">
        <v>90425.488124418756</v>
      </c>
      <c r="AN872" s="5">
        <v>2511.8191145671876</v>
      </c>
      <c r="AO872" s="5">
        <v>45212.744062209378</v>
      </c>
      <c r="AP872" s="5">
        <v>45212.744062209378</v>
      </c>
      <c r="AR872" s="62"/>
      <c r="AS872" s="2"/>
    </row>
    <row r="873" spans="31:45" x14ac:dyDescent="0.3">
      <c r="AE873" s="120" t="s">
        <v>2</v>
      </c>
      <c r="AF873" s="120" t="s">
        <v>26</v>
      </c>
      <c r="AG873" s="100">
        <v>47849</v>
      </c>
      <c r="AH873" s="121">
        <v>48914</v>
      </c>
      <c r="AI873" s="122">
        <v>36</v>
      </c>
      <c r="AJ873" s="123">
        <v>48396</v>
      </c>
      <c r="AK873" s="124">
        <v>17</v>
      </c>
      <c r="AL873" s="153">
        <v>10</v>
      </c>
      <c r="AM873" s="5">
        <v>90425.488124418756</v>
      </c>
      <c r="AN873" s="5">
        <v>2511.8191145671876</v>
      </c>
      <c r="AO873" s="5">
        <v>47724.563176776566</v>
      </c>
      <c r="AP873" s="5">
        <v>42700.92494764219</v>
      </c>
      <c r="AR873" s="62"/>
      <c r="AS873" s="2"/>
    </row>
    <row r="874" spans="31:45" x14ac:dyDescent="0.3">
      <c r="AE874" s="120" t="s">
        <v>2</v>
      </c>
      <c r="AF874" s="120" t="s">
        <v>26</v>
      </c>
      <c r="AG874" s="100">
        <v>47849</v>
      </c>
      <c r="AH874" s="121">
        <v>48914</v>
      </c>
      <c r="AI874" s="122">
        <v>36</v>
      </c>
      <c r="AJ874" s="123">
        <v>48427</v>
      </c>
      <c r="AK874" s="124">
        <v>16</v>
      </c>
      <c r="AL874" s="153">
        <v>10</v>
      </c>
      <c r="AM874" s="5">
        <v>90425.488124418756</v>
      </c>
      <c r="AN874" s="5">
        <v>2511.8191145671876</v>
      </c>
      <c r="AO874" s="5">
        <v>50236.382291343754</v>
      </c>
      <c r="AP874" s="5">
        <v>40189.105833075002</v>
      </c>
      <c r="AR874" s="62"/>
      <c r="AS874" s="2"/>
    </row>
    <row r="875" spans="31:45" x14ac:dyDescent="0.3">
      <c r="AE875" s="120" t="s">
        <v>2</v>
      </c>
      <c r="AF875" s="120" t="s">
        <v>26</v>
      </c>
      <c r="AG875" s="100">
        <v>47849</v>
      </c>
      <c r="AH875" s="121">
        <v>48914</v>
      </c>
      <c r="AI875" s="122">
        <v>36</v>
      </c>
      <c r="AJ875" s="123">
        <v>48458</v>
      </c>
      <c r="AK875" s="124">
        <v>15</v>
      </c>
      <c r="AL875" s="153">
        <v>10</v>
      </c>
      <c r="AM875" s="5">
        <v>90425.488124418756</v>
      </c>
      <c r="AN875" s="5">
        <v>2511.8191145671876</v>
      </c>
      <c r="AO875" s="5">
        <v>52748.201405910942</v>
      </c>
      <c r="AP875" s="5">
        <v>37677.286718507814</v>
      </c>
      <c r="AR875" s="62"/>
      <c r="AS875" s="2"/>
    </row>
    <row r="876" spans="31:45" x14ac:dyDescent="0.3">
      <c r="AE876" s="120" t="s">
        <v>2</v>
      </c>
      <c r="AF876" s="120" t="s">
        <v>26</v>
      </c>
      <c r="AG876" s="100">
        <v>47849</v>
      </c>
      <c r="AH876" s="121">
        <v>48914</v>
      </c>
      <c r="AI876" s="122">
        <v>36</v>
      </c>
      <c r="AJ876" s="123">
        <v>48488</v>
      </c>
      <c r="AK876" s="124">
        <v>14</v>
      </c>
      <c r="AL876" s="153">
        <v>10</v>
      </c>
      <c r="AM876" s="5">
        <v>90425.488124418756</v>
      </c>
      <c r="AN876" s="5">
        <v>2511.8191145671876</v>
      </c>
      <c r="AO876" s="5">
        <v>55260.02052047813</v>
      </c>
      <c r="AP876" s="5">
        <v>35165.467603940626</v>
      </c>
      <c r="AR876" s="62"/>
      <c r="AS876" s="2"/>
    </row>
    <row r="877" spans="31:45" x14ac:dyDescent="0.3">
      <c r="AE877" s="120" t="s">
        <v>2</v>
      </c>
      <c r="AF877" s="120" t="s">
        <v>26</v>
      </c>
      <c r="AG877" s="100">
        <v>47849</v>
      </c>
      <c r="AH877" s="121">
        <v>48914</v>
      </c>
      <c r="AI877" s="122">
        <v>36</v>
      </c>
      <c r="AJ877" s="123">
        <v>48519</v>
      </c>
      <c r="AK877" s="124">
        <v>13</v>
      </c>
      <c r="AL877" s="153">
        <v>10</v>
      </c>
      <c r="AM877" s="5">
        <v>90425.488124418756</v>
      </c>
      <c r="AN877" s="5">
        <v>2511.8191145671876</v>
      </c>
      <c r="AO877" s="5">
        <v>57771.839635045319</v>
      </c>
      <c r="AP877" s="5">
        <v>32653.648489373438</v>
      </c>
      <c r="AR877" s="62"/>
      <c r="AS877" s="2"/>
    </row>
    <row r="878" spans="31:45" x14ac:dyDescent="0.3">
      <c r="AE878" s="120" t="s">
        <v>2</v>
      </c>
      <c r="AF878" s="120" t="s">
        <v>26</v>
      </c>
      <c r="AG878" s="100">
        <v>47849</v>
      </c>
      <c r="AH878" s="121">
        <v>48914</v>
      </c>
      <c r="AI878" s="122">
        <v>36</v>
      </c>
      <c r="AJ878" s="123">
        <v>48549</v>
      </c>
      <c r="AK878" s="124">
        <v>12</v>
      </c>
      <c r="AL878" s="153">
        <v>10</v>
      </c>
      <c r="AM878" s="5">
        <v>90425.488124418756</v>
      </c>
      <c r="AN878" s="5">
        <v>2511.8191145671876</v>
      </c>
      <c r="AO878" s="5">
        <v>60283.658749612499</v>
      </c>
      <c r="AP878" s="5">
        <v>30141.829374806257</v>
      </c>
      <c r="AR878" s="62"/>
      <c r="AS878" s="2"/>
    </row>
    <row r="879" spans="31:45" x14ac:dyDescent="0.3">
      <c r="AE879" s="120" t="s">
        <v>2</v>
      </c>
      <c r="AF879" s="120" t="s">
        <v>26</v>
      </c>
      <c r="AG879" s="100">
        <v>47849</v>
      </c>
      <c r="AH879" s="121">
        <v>48914</v>
      </c>
      <c r="AI879" s="122">
        <v>36</v>
      </c>
      <c r="AJ879" s="123">
        <v>48580</v>
      </c>
      <c r="AK879" s="124">
        <v>11</v>
      </c>
      <c r="AL879" s="153">
        <v>10</v>
      </c>
      <c r="AM879" s="5">
        <v>90425.488124418756</v>
      </c>
      <c r="AN879" s="5">
        <v>2511.8191145671876</v>
      </c>
      <c r="AO879" s="5">
        <v>62795.477864179687</v>
      </c>
      <c r="AP879" s="5">
        <v>27630.010260239069</v>
      </c>
      <c r="AR879" s="62"/>
      <c r="AS879" s="2"/>
    </row>
    <row r="880" spans="31:45" x14ac:dyDescent="0.3">
      <c r="AE880" s="120" t="s">
        <v>2</v>
      </c>
      <c r="AF880" s="120" t="s">
        <v>26</v>
      </c>
      <c r="AG880" s="100">
        <v>47849</v>
      </c>
      <c r="AH880" s="121">
        <v>48914</v>
      </c>
      <c r="AI880" s="122">
        <v>36</v>
      </c>
      <c r="AJ880" s="123">
        <v>48611</v>
      </c>
      <c r="AK880" s="124">
        <v>10</v>
      </c>
      <c r="AL880" s="153">
        <v>10</v>
      </c>
      <c r="AM880" s="5">
        <v>90425.488124418756</v>
      </c>
      <c r="AN880" s="5">
        <v>2511.8191145671876</v>
      </c>
      <c r="AO880" s="5">
        <v>65307.296978746876</v>
      </c>
      <c r="AP880" s="5">
        <v>25118.191145671881</v>
      </c>
      <c r="AR880" s="62"/>
      <c r="AS880" s="2"/>
    </row>
    <row r="881" spans="31:45" x14ac:dyDescent="0.3">
      <c r="AE881" s="120" t="s">
        <v>2</v>
      </c>
      <c r="AF881" s="120" t="s">
        <v>26</v>
      </c>
      <c r="AG881" s="100">
        <v>47849</v>
      </c>
      <c r="AH881" s="121">
        <v>48914</v>
      </c>
      <c r="AI881" s="122">
        <v>36</v>
      </c>
      <c r="AJ881" s="123">
        <v>48639</v>
      </c>
      <c r="AK881" s="124">
        <v>9</v>
      </c>
      <c r="AL881" s="153">
        <v>10</v>
      </c>
      <c r="AM881" s="5">
        <v>90425.488124418756</v>
      </c>
      <c r="AN881" s="5">
        <v>2511.8191145671876</v>
      </c>
      <c r="AO881" s="5">
        <v>67819.116093314064</v>
      </c>
      <c r="AP881" s="5">
        <v>22606.372031104693</v>
      </c>
      <c r="AR881" s="62"/>
      <c r="AS881" s="2"/>
    </row>
    <row r="882" spans="31:45" x14ac:dyDescent="0.3">
      <c r="AE882" s="120" t="s">
        <v>2</v>
      </c>
      <c r="AF882" s="120" t="s">
        <v>26</v>
      </c>
      <c r="AG882" s="100">
        <v>47849</v>
      </c>
      <c r="AH882" s="121">
        <v>48914</v>
      </c>
      <c r="AI882" s="122">
        <v>36</v>
      </c>
      <c r="AJ882" s="123">
        <v>48670</v>
      </c>
      <c r="AK882" s="124">
        <v>8</v>
      </c>
      <c r="AL882" s="153">
        <v>10</v>
      </c>
      <c r="AM882" s="5">
        <v>90425.488124418756</v>
      </c>
      <c r="AN882" s="5">
        <v>2511.8191145671876</v>
      </c>
      <c r="AO882" s="5">
        <v>70330.935207881252</v>
      </c>
      <c r="AP882" s="5">
        <v>20094.552916537505</v>
      </c>
      <c r="AR882" s="62"/>
      <c r="AS882" s="2"/>
    </row>
    <row r="883" spans="31:45" x14ac:dyDescent="0.3">
      <c r="AE883" s="120" t="s">
        <v>2</v>
      </c>
      <c r="AF883" s="120" t="s">
        <v>26</v>
      </c>
      <c r="AG883" s="100">
        <v>47849</v>
      </c>
      <c r="AH883" s="121">
        <v>48914</v>
      </c>
      <c r="AI883" s="122">
        <v>36</v>
      </c>
      <c r="AJ883" s="123">
        <v>48700</v>
      </c>
      <c r="AK883" s="124">
        <v>7</v>
      </c>
      <c r="AL883" s="153">
        <v>10</v>
      </c>
      <c r="AM883" s="5">
        <v>90425.488124418756</v>
      </c>
      <c r="AN883" s="5">
        <v>2511.8191145671876</v>
      </c>
      <c r="AO883" s="5">
        <v>72842.75432244844</v>
      </c>
      <c r="AP883" s="5">
        <v>17582.733801970317</v>
      </c>
      <c r="AR883" s="62"/>
      <c r="AS883" s="2"/>
    </row>
    <row r="884" spans="31:45" x14ac:dyDescent="0.3">
      <c r="AE884" s="120" t="s">
        <v>2</v>
      </c>
      <c r="AF884" s="120" t="s">
        <v>26</v>
      </c>
      <c r="AG884" s="100">
        <v>47849</v>
      </c>
      <c r="AH884" s="121">
        <v>48914</v>
      </c>
      <c r="AI884" s="122">
        <v>36</v>
      </c>
      <c r="AJ884" s="123">
        <v>48731</v>
      </c>
      <c r="AK884" s="124">
        <v>6</v>
      </c>
      <c r="AL884" s="153">
        <v>10</v>
      </c>
      <c r="AM884" s="5">
        <v>90425.488124418756</v>
      </c>
      <c r="AN884" s="5">
        <v>2511.8191145671876</v>
      </c>
      <c r="AO884" s="5">
        <v>75354.573437015628</v>
      </c>
      <c r="AP884" s="5">
        <v>15070.914687403128</v>
      </c>
      <c r="AR884" s="62"/>
      <c r="AS884" s="2"/>
    </row>
    <row r="885" spans="31:45" x14ac:dyDescent="0.3">
      <c r="AE885" s="120" t="s">
        <v>2</v>
      </c>
      <c r="AF885" s="120" t="s">
        <v>26</v>
      </c>
      <c r="AG885" s="100">
        <v>47849</v>
      </c>
      <c r="AH885" s="121">
        <v>48914</v>
      </c>
      <c r="AI885" s="122">
        <v>36</v>
      </c>
      <c r="AJ885" s="123">
        <v>48761</v>
      </c>
      <c r="AK885" s="124">
        <v>5</v>
      </c>
      <c r="AL885" s="153">
        <v>10</v>
      </c>
      <c r="AM885" s="5">
        <v>90425.488124418756</v>
      </c>
      <c r="AN885" s="5">
        <v>2511.8191145671876</v>
      </c>
      <c r="AO885" s="5">
        <v>77866.392551582816</v>
      </c>
      <c r="AP885" s="5">
        <v>12559.09557283594</v>
      </c>
      <c r="AR885" s="62"/>
      <c r="AS885" s="2"/>
    </row>
    <row r="886" spans="31:45" x14ac:dyDescent="0.3">
      <c r="AE886" s="120" t="s">
        <v>2</v>
      </c>
      <c r="AF886" s="120" t="s">
        <v>26</v>
      </c>
      <c r="AG886" s="100">
        <v>47849</v>
      </c>
      <c r="AH886" s="121">
        <v>48914</v>
      </c>
      <c r="AI886" s="122">
        <v>36</v>
      </c>
      <c r="AJ886" s="123">
        <v>48792</v>
      </c>
      <c r="AK886" s="124">
        <v>4</v>
      </c>
      <c r="AL886" s="153">
        <v>10</v>
      </c>
      <c r="AM886" s="5">
        <v>90425.488124418756</v>
      </c>
      <c r="AN886" s="5">
        <v>2511.8191145671876</v>
      </c>
      <c r="AO886" s="5">
        <v>80378.211666150004</v>
      </c>
      <c r="AP886" s="5">
        <v>10047.276458268752</v>
      </c>
      <c r="AR886" s="62"/>
      <c r="AS886" s="2"/>
    </row>
    <row r="887" spans="31:45" x14ac:dyDescent="0.3">
      <c r="AE887" s="120" t="s">
        <v>2</v>
      </c>
      <c r="AF887" s="120" t="s">
        <v>26</v>
      </c>
      <c r="AG887" s="100">
        <v>47849</v>
      </c>
      <c r="AH887" s="121">
        <v>48914</v>
      </c>
      <c r="AI887" s="122">
        <v>36</v>
      </c>
      <c r="AJ887" s="123">
        <v>48823</v>
      </c>
      <c r="AK887" s="124">
        <v>3</v>
      </c>
      <c r="AL887" s="153">
        <v>10</v>
      </c>
      <c r="AM887" s="5">
        <v>90425.488124418756</v>
      </c>
      <c r="AN887" s="5">
        <v>2511.8191145671876</v>
      </c>
      <c r="AO887" s="5">
        <v>82890.030780717192</v>
      </c>
      <c r="AP887" s="5">
        <v>7535.4573437015642</v>
      </c>
      <c r="AR887" s="62"/>
      <c r="AS887" s="2"/>
    </row>
    <row r="888" spans="31:45" x14ac:dyDescent="0.3">
      <c r="AE888" s="120" t="s">
        <v>2</v>
      </c>
      <c r="AF888" s="120" t="s">
        <v>26</v>
      </c>
      <c r="AG888" s="100">
        <v>47849</v>
      </c>
      <c r="AH888" s="121">
        <v>48914</v>
      </c>
      <c r="AI888" s="122">
        <v>36</v>
      </c>
      <c r="AJ888" s="123">
        <v>48853</v>
      </c>
      <c r="AK888" s="124">
        <v>2</v>
      </c>
      <c r="AL888" s="153">
        <v>10</v>
      </c>
      <c r="AM888" s="5">
        <v>90425.488124418756</v>
      </c>
      <c r="AN888" s="5">
        <v>2511.8191145671876</v>
      </c>
      <c r="AO888" s="5">
        <v>85401.84989528438</v>
      </c>
      <c r="AP888" s="5">
        <v>5023.6382291343762</v>
      </c>
      <c r="AR888" s="62"/>
      <c r="AS888" s="2"/>
    </row>
    <row r="889" spans="31:45" x14ac:dyDescent="0.3">
      <c r="AE889" s="120" t="s">
        <v>2</v>
      </c>
      <c r="AF889" s="120" t="s">
        <v>26</v>
      </c>
      <c r="AG889" s="100">
        <v>47849</v>
      </c>
      <c r="AH889" s="121">
        <v>48914</v>
      </c>
      <c r="AI889" s="122">
        <v>36</v>
      </c>
      <c r="AJ889" s="123">
        <v>48884</v>
      </c>
      <c r="AK889" s="124">
        <v>1</v>
      </c>
      <c r="AL889" s="153">
        <v>10</v>
      </c>
      <c r="AM889" s="5">
        <v>90425.488124418756</v>
      </c>
      <c r="AN889" s="5">
        <v>2511.8191145671876</v>
      </c>
      <c r="AO889" s="5">
        <v>87913.669009851568</v>
      </c>
      <c r="AP889" s="5">
        <v>2511.8191145671881</v>
      </c>
      <c r="AR889" s="62"/>
      <c r="AS889" s="2"/>
    </row>
    <row r="890" spans="31:45" x14ac:dyDescent="0.3">
      <c r="AE890" s="120" t="s">
        <v>2</v>
      </c>
      <c r="AF890" s="120" t="s">
        <v>26</v>
      </c>
      <c r="AG890" s="100">
        <v>47849</v>
      </c>
      <c r="AH890" s="121">
        <v>48914</v>
      </c>
      <c r="AI890" s="122">
        <v>36</v>
      </c>
      <c r="AJ890" s="123">
        <v>48914</v>
      </c>
      <c r="AK890" s="124">
        <v>0</v>
      </c>
      <c r="AL890" s="153">
        <v>10</v>
      </c>
      <c r="AM890" s="5">
        <v>90425.488124418756</v>
      </c>
      <c r="AN890" s="5">
        <v>2511.8191145671876</v>
      </c>
      <c r="AO890" s="5">
        <v>90425.488124418756</v>
      </c>
      <c r="AP890" s="5">
        <v>0</v>
      </c>
      <c r="AR890" s="62"/>
      <c r="AS890" s="2"/>
    </row>
    <row r="891" spans="31:45" x14ac:dyDescent="0.3">
      <c r="AE891" s="120" t="s">
        <v>2</v>
      </c>
      <c r="AF891" s="120" t="s">
        <v>26</v>
      </c>
      <c r="AG891" s="100">
        <v>48945</v>
      </c>
      <c r="AH891" s="121">
        <v>50010</v>
      </c>
      <c r="AI891" s="122">
        <v>36</v>
      </c>
      <c r="AJ891" s="123">
        <v>48945</v>
      </c>
      <c r="AK891" s="124">
        <v>35</v>
      </c>
      <c r="AL891" s="153">
        <v>10</v>
      </c>
      <c r="AM891" s="5">
        <v>100256.35503914328</v>
      </c>
      <c r="AN891" s="5">
        <v>2784.8987510873135</v>
      </c>
      <c r="AO891" s="5">
        <v>2784.8987510873135</v>
      </c>
      <c r="AP891" s="5">
        <v>97471.456288055968</v>
      </c>
      <c r="AR891" s="62"/>
      <c r="AS891" s="2"/>
    </row>
    <row r="892" spans="31:45" x14ac:dyDescent="0.3">
      <c r="AE892" s="120" t="s">
        <v>2</v>
      </c>
      <c r="AF892" s="120" t="s">
        <v>26</v>
      </c>
      <c r="AG892" s="100">
        <v>48945</v>
      </c>
      <c r="AH892" s="121">
        <v>50010</v>
      </c>
      <c r="AI892" s="122">
        <v>36</v>
      </c>
      <c r="AJ892" s="123">
        <v>48976</v>
      </c>
      <c r="AK892" s="124">
        <v>34</v>
      </c>
      <c r="AL892" s="153">
        <v>10</v>
      </c>
      <c r="AM892" s="5">
        <v>100256.35503914328</v>
      </c>
      <c r="AN892" s="5">
        <v>2784.8987510873135</v>
      </c>
      <c r="AO892" s="5">
        <v>5569.797502174627</v>
      </c>
      <c r="AP892" s="5">
        <v>94686.557536968656</v>
      </c>
      <c r="AR892" s="62"/>
      <c r="AS892" s="2"/>
    </row>
    <row r="893" spans="31:45" x14ac:dyDescent="0.3">
      <c r="AE893" s="120" t="s">
        <v>2</v>
      </c>
      <c r="AF893" s="120" t="s">
        <v>26</v>
      </c>
      <c r="AG893" s="100">
        <v>48945</v>
      </c>
      <c r="AH893" s="121">
        <v>50010</v>
      </c>
      <c r="AI893" s="122">
        <v>36</v>
      </c>
      <c r="AJ893" s="123">
        <v>49004</v>
      </c>
      <c r="AK893" s="124">
        <v>33</v>
      </c>
      <c r="AL893" s="153">
        <v>10</v>
      </c>
      <c r="AM893" s="5">
        <v>100256.35503914328</v>
      </c>
      <c r="AN893" s="5">
        <v>2784.8987510873135</v>
      </c>
      <c r="AO893" s="5">
        <v>8354.69625326194</v>
      </c>
      <c r="AP893" s="5">
        <v>91901.658785881344</v>
      </c>
      <c r="AR893" s="62"/>
      <c r="AS893" s="2"/>
    </row>
    <row r="894" spans="31:45" x14ac:dyDescent="0.3">
      <c r="AE894" s="120" t="s">
        <v>2</v>
      </c>
      <c r="AF894" s="120" t="s">
        <v>26</v>
      </c>
      <c r="AG894" s="100">
        <v>48945</v>
      </c>
      <c r="AH894" s="121">
        <v>50010</v>
      </c>
      <c r="AI894" s="122">
        <v>36</v>
      </c>
      <c r="AJ894" s="123">
        <v>49035</v>
      </c>
      <c r="AK894" s="124">
        <v>32</v>
      </c>
      <c r="AL894" s="153">
        <v>10</v>
      </c>
      <c r="AM894" s="5">
        <v>100256.35503914328</v>
      </c>
      <c r="AN894" s="5">
        <v>2784.8987510873135</v>
      </c>
      <c r="AO894" s="5">
        <v>11139.595004349254</v>
      </c>
      <c r="AP894" s="5">
        <v>89116.760034794032</v>
      </c>
      <c r="AR894" s="62"/>
      <c r="AS894" s="2"/>
    </row>
    <row r="895" spans="31:45" x14ac:dyDescent="0.3">
      <c r="AE895" s="120" t="s">
        <v>2</v>
      </c>
      <c r="AF895" s="120" t="s">
        <v>26</v>
      </c>
      <c r="AG895" s="100">
        <v>48945</v>
      </c>
      <c r="AH895" s="121">
        <v>50010</v>
      </c>
      <c r="AI895" s="122">
        <v>36</v>
      </c>
      <c r="AJ895" s="123">
        <v>49065</v>
      </c>
      <c r="AK895" s="124">
        <v>31</v>
      </c>
      <c r="AL895" s="153">
        <v>10</v>
      </c>
      <c r="AM895" s="5">
        <v>100256.35503914328</v>
      </c>
      <c r="AN895" s="5">
        <v>2784.8987510873135</v>
      </c>
      <c r="AO895" s="5">
        <v>13924.493755436568</v>
      </c>
      <c r="AP895" s="5">
        <v>86331.861283706705</v>
      </c>
      <c r="AR895" s="62"/>
      <c r="AS895" s="2"/>
    </row>
    <row r="896" spans="31:45" x14ac:dyDescent="0.3">
      <c r="AE896" s="120" t="s">
        <v>2</v>
      </c>
      <c r="AF896" s="120" t="s">
        <v>26</v>
      </c>
      <c r="AG896" s="100">
        <v>48945</v>
      </c>
      <c r="AH896" s="121">
        <v>50010</v>
      </c>
      <c r="AI896" s="122">
        <v>36</v>
      </c>
      <c r="AJ896" s="123">
        <v>49096</v>
      </c>
      <c r="AK896" s="124">
        <v>30</v>
      </c>
      <c r="AL896" s="153">
        <v>10</v>
      </c>
      <c r="AM896" s="5">
        <v>100256.35503914328</v>
      </c>
      <c r="AN896" s="5">
        <v>2784.8987510873135</v>
      </c>
      <c r="AO896" s="5">
        <v>16709.39250652388</v>
      </c>
      <c r="AP896" s="5">
        <v>83546.962532619393</v>
      </c>
      <c r="AR896" s="62"/>
      <c r="AS896" s="2"/>
    </row>
    <row r="897" spans="31:45" x14ac:dyDescent="0.3">
      <c r="AE897" s="120" t="s">
        <v>2</v>
      </c>
      <c r="AF897" s="120" t="s">
        <v>26</v>
      </c>
      <c r="AG897" s="100">
        <v>48945</v>
      </c>
      <c r="AH897" s="121">
        <v>50010</v>
      </c>
      <c r="AI897" s="122">
        <v>36</v>
      </c>
      <c r="AJ897" s="123">
        <v>49126</v>
      </c>
      <c r="AK897" s="124">
        <v>29</v>
      </c>
      <c r="AL897" s="153">
        <v>10</v>
      </c>
      <c r="AM897" s="5">
        <v>100256.35503914328</v>
      </c>
      <c r="AN897" s="5">
        <v>2784.8987510873135</v>
      </c>
      <c r="AO897" s="5">
        <v>19494.291257611196</v>
      </c>
      <c r="AP897" s="5">
        <v>80762.063781532081</v>
      </c>
      <c r="AR897" s="62"/>
      <c r="AS897" s="2"/>
    </row>
    <row r="898" spans="31:45" x14ac:dyDescent="0.3">
      <c r="AE898" s="120" t="s">
        <v>2</v>
      </c>
      <c r="AF898" s="120" t="s">
        <v>26</v>
      </c>
      <c r="AG898" s="100">
        <v>48945</v>
      </c>
      <c r="AH898" s="121">
        <v>50010</v>
      </c>
      <c r="AI898" s="122">
        <v>36</v>
      </c>
      <c r="AJ898" s="123">
        <v>49157</v>
      </c>
      <c r="AK898" s="124">
        <v>28</v>
      </c>
      <c r="AL898" s="153">
        <v>10</v>
      </c>
      <c r="AM898" s="5">
        <v>100256.35503914328</v>
      </c>
      <c r="AN898" s="5">
        <v>2784.8987510873135</v>
      </c>
      <c r="AO898" s="5">
        <v>22279.190008698508</v>
      </c>
      <c r="AP898" s="5">
        <v>77977.165030444768</v>
      </c>
      <c r="AR898" s="62"/>
      <c r="AS898" s="2"/>
    </row>
    <row r="899" spans="31:45" x14ac:dyDescent="0.3">
      <c r="AE899" s="120" t="s">
        <v>2</v>
      </c>
      <c r="AF899" s="120" t="s">
        <v>26</v>
      </c>
      <c r="AG899" s="100">
        <v>48945</v>
      </c>
      <c r="AH899" s="121">
        <v>50010</v>
      </c>
      <c r="AI899" s="122">
        <v>36</v>
      </c>
      <c r="AJ899" s="123">
        <v>49188</v>
      </c>
      <c r="AK899" s="124">
        <v>27</v>
      </c>
      <c r="AL899" s="153">
        <v>10</v>
      </c>
      <c r="AM899" s="5">
        <v>100256.35503914328</v>
      </c>
      <c r="AN899" s="5">
        <v>2784.8987510873135</v>
      </c>
      <c r="AO899" s="5">
        <v>25064.08875978582</v>
      </c>
      <c r="AP899" s="5">
        <v>75192.266279357456</v>
      </c>
      <c r="AR899" s="62"/>
      <c r="AS899" s="2"/>
    </row>
    <row r="900" spans="31:45" x14ac:dyDescent="0.3">
      <c r="AE900" s="120" t="s">
        <v>2</v>
      </c>
      <c r="AF900" s="120" t="s">
        <v>26</v>
      </c>
      <c r="AG900" s="100">
        <v>48945</v>
      </c>
      <c r="AH900" s="121">
        <v>50010</v>
      </c>
      <c r="AI900" s="122">
        <v>36</v>
      </c>
      <c r="AJ900" s="123">
        <v>49218</v>
      </c>
      <c r="AK900" s="124">
        <v>26</v>
      </c>
      <c r="AL900" s="153">
        <v>10</v>
      </c>
      <c r="AM900" s="5">
        <v>100256.35503914328</v>
      </c>
      <c r="AN900" s="5">
        <v>2784.8987510873135</v>
      </c>
      <c r="AO900" s="5">
        <v>27848.987510873136</v>
      </c>
      <c r="AP900" s="5">
        <v>72407.367528270144</v>
      </c>
      <c r="AR900" s="62"/>
      <c r="AS900" s="2"/>
    </row>
    <row r="901" spans="31:45" x14ac:dyDescent="0.3">
      <c r="AE901" s="120" t="s">
        <v>2</v>
      </c>
      <c r="AF901" s="120" t="s">
        <v>26</v>
      </c>
      <c r="AG901" s="100">
        <v>48945</v>
      </c>
      <c r="AH901" s="121">
        <v>50010</v>
      </c>
      <c r="AI901" s="122">
        <v>36</v>
      </c>
      <c r="AJ901" s="123">
        <v>49249</v>
      </c>
      <c r="AK901" s="124">
        <v>25</v>
      </c>
      <c r="AL901" s="153">
        <v>10</v>
      </c>
      <c r="AM901" s="5">
        <v>100256.35503914328</v>
      </c>
      <c r="AN901" s="5">
        <v>2784.8987510873135</v>
      </c>
      <c r="AO901" s="5">
        <v>30633.886261960448</v>
      </c>
      <c r="AP901" s="5">
        <v>69622.468777182832</v>
      </c>
      <c r="AR901" s="62"/>
      <c r="AS901" s="2"/>
    </row>
    <row r="902" spans="31:45" x14ac:dyDescent="0.3">
      <c r="AE902" s="120" t="s">
        <v>2</v>
      </c>
      <c r="AF902" s="120" t="s">
        <v>26</v>
      </c>
      <c r="AG902" s="100">
        <v>48945</v>
      </c>
      <c r="AH902" s="121">
        <v>50010</v>
      </c>
      <c r="AI902" s="122">
        <v>36</v>
      </c>
      <c r="AJ902" s="123">
        <v>49279</v>
      </c>
      <c r="AK902" s="124">
        <v>24</v>
      </c>
      <c r="AL902" s="153">
        <v>10</v>
      </c>
      <c r="AM902" s="5">
        <v>100256.35503914328</v>
      </c>
      <c r="AN902" s="5">
        <v>2784.8987510873135</v>
      </c>
      <c r="AO902" s="5">
        <v>33418.78501304776</v>
      </c>
      <c r="AP902" s="5">
        <v>66837.57002609552</v>
      </c>
      <c r="AR902" s="62"/>
      <c r="AS902" s="2"/>
    </row>
    <row r="903" spans="31:45" x14ac:dyDescent="0.3">
      <c r="AE903" s="120" t="s">
        <v>2</v>
      </c>
      <c r="AF903" s="120" t="s">
        <v>26</v>
      </c>
      <c r="AG903" s="100">
        <v>48945</v>
      </c>
      <c r="AH903" s="121">
        <v>50010</v>
      </c>
      <c r="AI903" s="122">
        <v>36</v>
      </c>
      <c r="AJ903" s="123">
        <v>49310</v>
      </c>
      <c r="AK903" s="124">
        <v>23</v>
      </c>
      <c r="AL903" s="153">
        <v>10</v>
      </c>
      <c r="AM903" s="5">
        <v>100256.35503914328</v>
      </c>
      <c r="AN903" s="5">
        <v>2784.8987510873135</v>
      </c>
      <c r="AO903" s="5">
        <v>36203.683764135072</v>
      </c>
      <c r="AP903" s="5">
        <v>64052.671275008208</v>
      </c>
      <c r="AR903" s="62"/>
      <c r="AS903" s="2"/>
    </row>
    <row r="904" spans="31:45" x14ac:dyDescent="0.3">
      <c r="AE904" s="120" t="s">
        <v>2</v>
      </c>
      <c r="AF904" s="120" t="s">
        <v>26</v>
      </c>
      <c r="AG904" s="100">
        <v>48945</v>
      </c>
      <c r="AH904" s="121">
        <v>50010</v>
      </c>
      <c r="AI904" s="122">
        <v>36</v>
      </c>
      <c r="AJ904" s="123">
        <v>49341</v>
      </c>
      <c r="AK904" s="124">
        <v>22</v>
      </c>
      <c r="AL904" s="153">
        <v>10</v>
      </c>
      <c r="AM904" s="5">
        <v>100256.35503914328</v>
      </c>
      <c r="AN904" s="5">
        <v>2784.8987510873135</v>
      </c>
      <c r="AO904" s="5">
        <v>38988.582515222392</v>
      </c>
      <c r="AP904" s="5">
        <v>61267.772523920888</v>
      </c>
      <c r="AR904" s="62"/>
      <c r="AS904" s="2"/>
    </row>
    <row r="905" spans="31:45" x14ac:dyDescent="0.3">
      <c r="AE905" s="120" t="s">
        <v>2</v>
      </c>
      <c r="AF905" s="120" t="s">
        <v>26</v>
      </c>
      <c r="AG905" s="100">
        <v>48945</v>
      </c>
      <c r="AH905" s="121">
        <v>50010</v>
      </c>
      <c r="AI905" s="122">
        <v>36</v>
      </c>
      <c r="AJ905" s="123">
        <v>49369</v>
      </c>
      <c r="AK905" s="124">
        <v>21</v>
      </c>
      <c r="AL905" s="153">
        <v>10</v>
      </c>
      <c r="AM905" s="5">
        <v>100256.35503914328</v>
      </c>
      <c r="AN905" s="5">
        <v>2784.8987510873135</v>
      </c>
      <c r="AO905" s="5">
        <v>41773.481266309704</v>
      </c>
      <c r="AP905" s="5">
        <v>58482.873772833576</v>
      </c>
      <c r="AR905" s="62"/>
      <c r="AS905" s="2"/>
    </row>
    <row r="906" spans="31:45" x14ac:dyDescent="0.3">
      <c r="AE906" s="120" t="s">
        <v>2</v>
      </c>
      <c r="AF906" s="120" t="s">
        <v>26</v>
      </c>
      <c r="AG906" s="100">
        <v>48945</v>
      </c>
      <c r="AH906" s="121">
        <v>50010</v>
      </c>
      <c r="AI906" s="122">
        <v>36</v>
      </c>
      <c r="AJ906" s="123">
        <v>49400</v>
      </c>
      <c r="AK906" s="124">
        <v>20</v>
      </c>
      <c r="AL906" s="153">
        <v>10</v>
      </c>
      <c r="AM906" s="5">
        <v>100256.35503914328</v>
      </c>
      <c r="AN906" s="5">
        <v>2784.8987510873135</v>
      </c>
      <c r="AO906" s="5">
        <v>44558.380017397016</v>
      </c>
      <c r="AP906" s="5">
        <v>55697.975021746264</v>
      </c>
      <c r="AR906" s="62"/>
      <c r="AS906" s="2"/>
    </row>
    <row r="907" spans="31:45" x14ac:dyDescent="0.3">
      <c r="AE907" s="120" t="s">
        <v>2</v>
      </c>
      <c r="AF907" s="120" t="s">
        <v>26</v>
      </c>
      <c r="AG907" s="100">
        <v>48945</v>
      </c>
      <c r="AH907" s="121">
        <v>50010</v>
      </c>
      <c r="AI907" s="122">
        <v>36</v>
      </c>
      <c r="AJ907" s="123">
        <v>49430</v>
      </c>
      <c r="AK907" s="124">
        <v>19</v>
      </c>
      <c r="AL907" s="153">
        <v>10</v>
      </c>
      <c r="AM907" s="5">
        <v>100256.35503914328</v>
      </c>
      <c r="AN907" s="5">
        <v>2784.8987510873135</v>
      </c>
      <c r="AO907" s="5">
        <v>47343.278768484328</v>
      </c>
      <c r="AP907" s="5">
        <v>52913.076270658952</v>
      </c>
      <c r="AR907" s="62"/>
      <c r="AS907" s="2"/>
    </row>
    <row r="908" spans="31:45" x14ac:dyDescent="0.3">
      <c r="AE908" s="120" t="s">
        <v>2</v>
      </c>
      <c r="AF908" s="120" t="s">
        <v>26</v>
      </c>
      <c r="AG908" s="100">
        <v>48945</v>
      </c>
      <c r="AH908" s="121">
        <v>50010</v>
      </c>
      <c r="AI908" s="122">
        <v>36</v>
      </c>
      <c r="AJ908" s="123">
        <v>49461</v>
      </c>
      <c r="AK908" s="124">
        <v>18</v>
      </c>
      <c r="AL908" s="153">
        <v>10</v>
      </c>
      <c r="AM908" s="5">
        <v>100256.35503914328</v>
      </c>
      <c r="AN908" s="5">
        <v>2784.8987510873135</v>
      </c>
      <c r="AO908" s="5">
        <v>50128.17751957164</v>
      </c>
      <c r="AP908" s="5">
        <v>50128.17751957164</v>
      </c>
      <c r="AR908" s="62"/>
      <c r="AS908" s="2"/>
    </row>
    <row r="909" spans="31:45" x14ac:dyDescent="0.3">
      <c r="AE909" s="120" t="s">
        <v>2</v>
      </c>
      <c r="AF909" s="120" t="s">
        <v>26</v>
      </c>
      <c r="AG909" s="100">
        <v>48945</v>
      </c>
      <c r="AH909" s="121">
        <v>50010</v>
      </c>
      <c r="AI909" s="122">
        <v>36</v>
      </c>
      <c r="AJ909" s="123">
        <v>49491</v>
      </c>
      <c r="AK909" s="124">
        <v>17</v>
      </c>
      <c r="AL909" s="153">
        <v>10</v>
      </c>
      <c r="AM909" s="5">
        <v>100256.35503914328</v>
      </c>
      <c r="AN909" s="5">
        <v>2784.8987510873135</v>
      </c>
      <c r="AO909" s="5">
        <v>52913.076270658959</v>
      </c>
      <c r="AP909" s="5">
        <v>47343.278768484321</v>
      </c>
      <c r="AR909" s="62"/>
      <c r="AS909" s="2"/>
    </row>
    <row r="910" spans="31:45" x14ac:dyDescent="0.3">
      <c r="AE910" s="120" t="s">
        <v>2</v>
      </c>
      <c r="AF910" s="120" t="s">
        <v>26</v>
      </c>
      <c r="AG910" s="100">
        <v>48945</v>
      </c>
      <c r="AH910" s="121">
        <v>50010</v>
      </c>
      <c r="AI910" s="122">
        <v>36</v>
      </c>
      <c r="AJ910" s="123">
        <v>49522</v>
      </c>
      <c r="AK910" s="124">
        <v>16</v>
      </c>
      <c r="AL910" s="153">
        <v>10</v>
      </c>
      <c r="AM910" s="5">
        <v>100256.35503914328</v>
      </c>
      <c r="AN910" s="5">
        <v>2784.8987510873135</v>
      </c>
      <c r="AO910" s="5">
        <v>55697.975021746272</v>
      </c>
      <c r="AP910" s="5">
        <v>44558.380017397008</v>
      </c>
      <c r="AR910" s="62"/>
      <c r="AS910" s="2"/>
    </row>
    <row r="911" spans="31:45" x14ac:dyDescent="0.3">
      <c r="AE911" s="120" t="s">
        <v>2</v>
      </c>
      <c r="AF911" s="120" t="s">
        <v>26</v>
      </c>
      <c r="AG911" s="100">
        <v>48945</v>
      </c>
      <c r="AH911" s="121">
        <v>50010</v>
      </c>
      <c r="AI911" s="122">
        <v>36</v>
      </c>
      <c r="AJ911" s="123">
        <v>49553</v>
      </c>
      <c r="AK911" s="124">
        <v>15</v>
      </c>
      <c r="AL911" s="153">
        <v>10</v>
      </c>
      <c r="AM911" s="5">
        <v>100256.35503914328</v>
      </c>
      <c r="AN911" s="5">
        <v>2784.8987510873135</v>
      </c>
      <c r="AO911" s="5">
        <v>58482.873772833584</v>
      </c>
      <c r="AP911" s="5">
        <v>41773.481266309696</v>
      </c>
      <c r="AR911" s="62"/>
      <c r="AS911" s="2"/>
    </row>
    <row r="912" spans="31:45" x14ac:dyDescent="0.3">
      <c r="AE912" s="120" t="s">
        <v>2</v>
      </c>
      <c r="AF912" s="120" t="s">
        <v>26</v>
      </c>
      <c r="AG912" s="100">
        <v>48945</v>
      </c>
      <c r="AH912" s="121">
        <v>50010</v>
      </c>
      <c r="AI912" s="122">
        <v>36</v>
      </c>
      <c r="AJ912" s="123">
        <v>49583</v>
      </c>
      <c r="AK912" s="124">
        <v>14</v>
      </c>
      <c r="AL912" s="153">
        <v>10</v>
      </c>
      <c r="AM912" s="5">
        <v>100256.35503914328</v>
      </c>
      <c r="AN912" s="5">
        <v>2784.8987510873135</v>
      </c>
      <c r="AO912" s="5">
        <v>61267.772523920896</v>
      </c>
      <c r="AP912" s="5">
        <v>38988.582515222384</v>
      </c>
      <c r="AR912" s="62"/>
      <c r="AS912" s="2"/>
    </row>
    <row r="913" spans="31:45" x14ac:dyDescent="0.3">
      <c r="AE913" s="120" t="s">
        <v>2</v>
      </c>
      <c r="AF913" s="120" t="s">
        <v>26</v>
      </c>
      <c r="AG913" s="100">
        <v>48945</v>
      </c>
      <c r="AH913" s="121">
        <v>50010</v>
      </c>
      <c r="AI913" s="122">
        <v>36</v>
      </c>
      <c r="AJ913" s="123">
        <v>49614</v>
      </c>
      <c r="AK913" s="124">
        <v>13</v>
      </c>
      <c r="AL913" s="153">
        <v>10</v>
      </c>
      <c r="AM913" s="5">
        <v>100256.35503914328</v>
      </c>
      <c r="AN913" s="5">
        <v>2784.8987510873135</v>
      </c>
      <c r="AO913" s="5">
        <v>64052.671275008208</v>
      </c>
      <c r="AP913" s="5">
        <v>36203.683764135072</v>
      </c>
      <c r="AR913" s="62"/>
      <c r="AS913" s="2"/>
    </row>
    <row r="914" spans="31:45" x14ac:dyDescent="0.3">
      <c r="AE914" s="120" t="s">
        <v>2</v>
      </c>
      <c r="AF914" s="120" t="s">
        <v>26</v>
      </c>
      <c r="AG914" s="100">
        <v>48945</v>
      </c>
      <c r="AH914" s="121">
        <v>50010</v>
      </c>
      <c r="AI914" s="122">
        <v>36</v>
      </c>
      <c r="AJ914" s="123">
        <v>49644</v>
      </c>
      <c r="AK914" s="124">
        <v>12</v>
      </c>
      <c r="AL914" s="153">
        <v>10</v>
      </c>
      <c r="AM914" s="5">
        <v>100256.35503914328</v>
      </c>
      <c r="AN914" s="5">
        <v>2784.8987510873135</v>
      </c>
      <c r="AO914" s="5">
        <v>66837.57002609552</v>
      </c>
      <c r="AP914" s="5">
        <v>33418.78501304776</v>
      </c>
      <c r="AR914" s="62"/>
      <c r="AS914" s="2"/>
    </row>
    <row r="915" spans="31:45" x14ac:dyDescent="0.3">
      <c r="AE915" s="120" t="s">
        <v>2</v>
      </c>
      <c r="AF915" s="120" t="s">
        <v>26</v>
      </c>
      <c r="AG915" s="100">
        <v>48945</v>
      </c>
      <c r="AH915" s="121">
        <v>50010</v>
      </c>
      <c r="AI915" s="122">
        <v>36</v>
      </c>
      <c r="AJ915" s="123">
        <v>49675</v>
      </c>
      <c r="AK915" s="124">
        <v>11</v>
      </c>
      <c r="AL915" s="153">
        <v>10</v>
      </c>
      <c r="AM915" s="5">
        <v>100256.35503914328</v>
      </c>
      <c r="AN915" s="5">
        <v>2784.8987510873135</v>
      </c>
      <c r="AO915" s="5">
        <v>69622.468777182832</v>
      </c>
      <c r="AP915" s="5">
        <v>30633.886261960448</v>
      </c>
      <c r="AR915" s="62"/>
      <c r="AS915" s="2"/>
    </row>
    <row r="916" spans="31:45" x14ac:dyDescent="0.3">
      <c r="AE916" s="120" t="s">
        <v>2</v>
      </c>
      <c r="AF916" s="120" t="s">
        <v>26</v>
      </c>
      <c r="AG916" s="100">
        <v>48945</v>
      </c>
      <c r="AH916" s="121">
        <v>50010</v>
      </c>
      <c r="AI916" s="122">
        <v>36</v>
      </c>
      <c r="AJ916" s="123">
        <v>49706</v>
      </c>
      <c r="AK916" s="124">
        <v>10</v>
      </c>
      <c r="AL916" s="153">
        <v>10</v>
      </c>
      <c r="AM916" s="5">
        <v>100256.35503914328</v>
      </c>
      <c r="AN916" s="5">
        <v>2784.8987510873135</v>
      </c>
      <c r="AO916" s="5">
        <v>72407.367528270144</v>
      </c>
      <c r="AP916" s="5">
        <v>27848.987510873136</v>
      </c>
      <c r="AR916" s="62"/>
      <c r="AS916" s="2"/>
    </row>
    <row r="917" spans="31:45" x14ac:dyDescent="0.3">
      <c r="AE917" s="120" t="s">
        <v>2</v>
      </c>
      <c r="AF917" s="120" t="s">
        <v>26</v>
      </c>
      <c r="AG917" s="100">
        <v>48945</v>
      </c>
      <c r="AH917" s="121">
        <v>50010</v>
      </c>
      <c r="AI917" s="122">
        <v>36</v>
      </c>
      <c r="AJ917" s="123">
        <v>49735</v>
      </c>
      <c r="AK917" s="124">
        <v>9</v>
      </c>
      <c r="AL917" s="153">
        <v>10</v>
      </c>
      <c r="AM917" s="5">
        <v>100256.35503914328</v>
      </c>
      <c r="AN917" s="5">
        <v>2784.8987510873135</v>
      </c>
      <c r="AO917" s="5">
        <v>75192.266279357471</v>
      </c>
      <c r="AP917" s="5">
        <v>25064.088759785809</v>
      </c>
      <c r="AR917" s="62"/>
      <c r="AS917" s="2"/>
    </row>
    <row r="918" spans="31:45" x14ac:dyDescent="0.3">
      <c r="AE918" s="120" t="s">
        <v>2</v>
      </c>
      <c r="AF918" s="120" t="s">
        <v>26</v>
      </c>
      <c r="AG918" s="100">
        <v>48945</v>
      </c>
      <c r="AH918" s="121">
        <v>50010</v>
      </c>
      <c r="AI918" s="122">
        <v>36</v>
      </c>
      <c r="AJ918" s="123">
        <v>49766</v>
      </c>
      <c r="AK918" s="124">
        <v>8</v>
      </c>
      <c r="AL918" s="153">
        <v>10</v>
      </c>
      <c r="AM918" s="5">
        <v>100256.35503914328</v>
      </c>
      <c r="AN918" s="5">
        <v>2784.8987510873135</v>
      </c>
      <c r="AO918" s="5">
        <v>77977.165030444783</v>
      </c>
      <c r="AP918" s="5">
        <v>22279.190008698497</v>
      </c>
      <c r="AR918" s="62"/>
      <c r="AS918" s="2"/>
    </row>
    <row r="919" spans="31:45" x14ac:dyDescent="0.3">
      <c r="AE919" s="120" t="s">
        <v>2</v>
      </c>
      <c r="AF919" s="120" t="s">
        <v>26</v>
      </c>
      <c r="AG919" s="100">
        <v>48945</v>
      </c>
      <c r="AH919" s="121">
        <v>50010</v>
      </c>
      <c r="AI919" s="122">
        <v>36</v>
      </c>
      <c r="AJ919" s="123">
        <v>49796</v>
      </c>
      <c r="AK919" s="124">
        <v>7</v>
      </c>
      <c r="AL919" s="153">
        <v>10</v>
      </c>
      <c r="AM919" s="5">
        <v>100256.35503914328</v>
      </c>
      <c r="AN919" s="5">
        <v>2784.8987510873135</v>
      </c>
      <c r="AO919" s="5">
        <v>80762.063781532095</v>
      </c>
      <c r="AP919" s="5">
        <v>19494.291257611185</v>
      </c>
      <c r="AR919" s="62"/>
      <c r="AS919" s="2"/>
    </row>
    <row r="920" spans="31:45" x14ac:dyDescent="0.3">
      <c r="AE920" s="120" t="s">
        <v>2</v>
      </c>
      <c r="AF920" s="120" t="s">
        <v>26</v>
      </c>
      <c r="AG920" s="100">
        <v>48945</v>
      </c>
      <c r="AH920" s="121">
        <v>50010</v>
      </c>
      <c r="AI920" s="122">
        <v>36</v>
      </c>
      <c r="AJ920" s="123">
        <v>49827</v>
      </c>
      <c r="AK920" s="124">
        <v>6</v>
      </c>
      <c r="AL920" s="153">
        <v>10</v>
      </c>
      <c r="AM920" s="5">
        <v>100256.35503914328</v>
      </c>
      <c r="AN920" s="5">
        <v>2784.8987510873135</v>
      </c>
      <c r="AO920" s="5">
        <v>83546.962532619407</v>
      </c>
      <c r="AP920" s="5">
        <v>16709.392506523873</v>
      </c>
      <c r="AR920" s="62"/>
      <c r="AS920" s="2"/>
    </row>
    <row r="921" spans="31:45" x14ac:dyDescent="0.3">
      <c r="AE921" s="120" t="s">
        <v>2</v>
      </c>
      <c r="AF921" s="120" t="s">
        <v>26</v>
      </c>
      <c r="AG921" s="100">
        <v>48945</v>
      </c>
      <c r="AH921" s="121">
        <v>50010</v>
      </c>
      <c r="AI921" s="122">
        <v>36</v>
      </c>
      <c r="AJ921" s="123">
        <v>49857</v>
      </c>
      <c r="AK921" s="124">
        <v>5</v>
      </c>
      <c r="AL921" s="153">
        <v>10</v>
      </c>
      <c r="AM921" s="5">
        <v>100256.35503914328</v>
      </c>
      <c r="AN921" s="5">
        <v>2784.8987510873135</v>
      </c>
      <c r="AO921" s="5">
        <v>86331.861283706719</v>
      </c>
      <c r="AP921" s="5">
        <v>13924.493755436561</v>
      </c>
      <c r="AR921" s="62"/>
      <c r="AS921" s="2"/>
    </row>
    <row r="922" spans="31:45" x14ac:dyDescent="0.3">
      <c r="AE922" s="120" t="s">
        <v>2</v>
      </c>
      <c r="AF922" s="120" t="s">
        <v>26</v>
      </c>
      <c r="AG922" s="100">
        <v>48945</v>
      </c>
      <c r="AH922" s="121">
        <v>50010</v>
      </c>
      <c r="AI922" s="122">
        <v>36</v>
      </c>
      <c r="AJ922" s="123">
        <v>49888</v>
      </c>
      <c r="AK922" s="124">
        <v>4</v>
      </c>
      <c r="AL922" s="153">
        <v>10</v>
      </c>
      <c r="AM922" s="5">
        <v>100256.35503914328</v>
      </c>
      <c r="AN922" s="5">
        <v>2784.8987510873135</v>
      </c>
      <c r="AO922" s="5">
        <v>89116.760034794032</v>
      </c>
      <c r="AP922" s="5">
        <v>11139.595004349248</v>
      </c>
      <c r="AR922" s="62"/>
      <c r="AS922" s="2"/>
    </row>
    <row r="923" spans="31:45" x14ac:dyDescent="0.3">
      <c r="AE923" s="120" t="s">
        <v>2</v>
      </c>
      <c r="AF923" s="120" t="s">
        <v>26</v>
      </c>
      <c r="AG923" s="100">
        <v>48945</v>
      </c>
      <c r="AH923" s="121">
        <v>50010</v>
      </c>
      <c r="AI923" s="122">
        <v>36</v>
      </c>
      <c r="AJ923" s="123">
        <v>49919</v>
      </c>
      <c r="AK923" s="124">
        <v>3</v>
      </c>
      <c r="AL923" s="153">
        <v>10</v>
      </c>
      <c r="AM923" s="5">
        <v>100256.35503914328</v>
      </c>
      <c r="AN923" s="5">
        <v>2784.8987510873135</v>
      </c>
      <c r="AO923" s="5">
        <v>91901.658785881344</v>
      </c>
      <c r="AP923" s="5">
        <v>8354.6962532619364</v>
      </c>
      <c r="AR923" s="62"/>
      <c r="AS923" s="2"/>
    </row>
    <row r="924" spans="31:45" x14ac:dyDescent="0.3">
      <c r="AE924" s="120" t="s">
        <v>2</v>
      </c>
      <c r="AF924" s="120" t="s">
        <v>26</v>
      </c>
      <c r="AG924" s="100">
        <v>48945</v>
      </c>
      <c r="AH924" s="121">
        <v>50010</v>
      </c>
      <c r="AI924" s="122">
        <v>36</v>
      </c>
      <c r="AJ924" s="123">
        <v>49949</v>
      </c>
      <c r="AK924" s="124">
        <v>2</v>
      </c>
      <c r="AL924" s="153">
        <v>10</v>
      </c>
      <c r="AM924" s="5">
        <v>100256.35503914328</v>
      </c>
      <c r="AN924" s="5">
        <v>2784.8987510873135</v>
      </c>
      <c r="AO924" s="5">
        <v>94686.557536968656</v>
      </c>
      <c r="AP924" s="5">
        <v>5569.7975021746242</v>
      </c>
      <c r="AR924" s="62"/>
      <c r="AS924" s="2"/>
    </row>
    <row r="925" spans="31:45" x14ac:dyDescent="0.3">
      <c r="AE925" s="120" t="s">
        <v>2</v>
      </c>
      <c r="AF925" s="120" t="s">
        <v>26</v>
      </c>
      <c r="AG925" s="100">
        <v>48945</v>
      </c>
      <c r="AH925" s="121">
        <v>50010</v>
      </c>
      <c r="AI925" s="122">
        <v>36</v>
      </c>
      <c r="AJ925" s="123">
        <v>49980</v>
      </c>
      <c r="AK925" s="124">
        <v>1</v>
      </c>
      <c r="AL925" s="153">
        <v>10</v>
      </c>
      <c r="AM925" s="5">
        <v>100256.35503914328</v>
      </c>
      <c r="AN925" s="5">
        <v>2784.8987510873135</v>
      </c>
      <c r="AO925" s="5">
        <v>97471.456288055968</v>
      </c>
      <c r="AP925" s="5">
        <v>2784.8987510873121</v>
      </c>
      <c r="AR925" s="62"/>
      <c r="AS925" s="2"/>
    </row>
    <row r="926" spans="31:45" x14ac:dyDescent="0.3">
      <c r="AE926" s="120" t="s">
        <v>2</v>
      </c>
      <c r="AF926" s="120" t="s">
        <v>26</v>
      </c>
      <c r="AG926" s="100">
        <v>48945</v>
      </c>
      <c r="AH926" s="121">
        <v>50010</v>
      </c>
      <c r="AI926" s="122">
        <v>36</v>
      </c>
      <c r="AJ926" s="123">
        <v>50010</v>
      </c>
      <c r="AK926" s="124">
        <v>0</v>
      </c>
      <c r="AL926" s="153">
        <v>10</v>
      </c>
      <c r="AM926" s="5">
        <v>100256.35503914328</v>
      </c>
      <c r="AN926" s="5">
        <v>2784.8987510873135</v>
      </c>
      <c r="AO926" s="5">
        <v>100256.35503914328</v>
      </c>
      <c r="AP926" s="5">
        <v>0</v>
      </c>
      <c r="AR926" s="62"/>
      <c r="AS926" s="2"/>
    </row>
    <row r="927" spans="31:45" x14ac:dyDescent="0.3">
      <c r="AE927" s="120" t="s">
        <v>2</v>
      </c>
      <c r="AF927" s="120" t="s">
        <v>26</v>
      </c>
      <c r="AG927" s="100">
        <v>50041</v>
      </c>
      <c r="AH927" s="121">
        <v>51105</v>
      </c>
      <c r="AI927" s="122">
        <v>36</v>
      </c>
      <c r="AJ927" s="123">
        <v>50041</v>
      </c>
      <c r="AK927" s="124">
        <v>35</v>
      </c>
      <c r="AL927" s="153">
        <v>10</v>
      </c>
      <c r="AM927" s="5">
        <v>111156.01291424446</v>
      </c>
      <c r="AN927" s="5">
        <v>3087.6670253956795</v>
      </c>
      <c r="AO927" s="5">
        <v>3087.6670253956795</v>
      </c>
      <c r="AP927" s="5">
        <v>108068.34588884878</v>
      </c>
      <c r="AR927" s="62"/>
      <c r="AS927" s="2"/>
    </row>
    <row r="928" spans="31:45" x14ac:dyDescent="0.3">
      <c r="AE928" s="120" t="s">
        <v>2</v>
      </c>
      <c r="AF928" s="120" t="s">
        <v>26</v>
      </c>
      <c r="AG928" s="100">
        <v>50041</v>
      </c>
      <c r="AH928" s="121">
        <v>51105</v>
      </c>
      <c r="AI928" s="122">
        <v>36</v>
      </c>
      <c r="AJ928" s="123">
        <v>50072</v>
      </c>
      <c r="AK928" s="124">
        <v>34</v>
      </c>
      <c r="AL928" s="153">
        <v>10</v>
      </c>
      <c r="AM928" s="5">
        <v>111156.01291424446</v>
      </c>
      <c r="AN928" s="5">
        <v>3087.6670253956795</v>
      </c>
      <c r="AO928" s="5">
        <v>6175.334050791359</v>
      </c>
      <c r="AP928" s="5">
        <v>104980.67886345311</v>
      </c>
      <c r="AR928" s="62"/>
      <c r="AS928" s="2"/>
    </row>
    <row r="929" spans="31:45" x14ac:dyDescent="0.3">
      <c r="AE929" s="120" t="s">
        <v>2</v>
      </c>
      <c r="AF929" s="120" t="s">
        <v>26</v>
      </c>
      <c r="AG929" s="100">
        <v>50041</v>
      </c>
      <c r="AH929" s="121">
        <v>51105</v>
      </c>
      <c r="AI929" s="122">
        <v>36</v>
      </c>
      <c r="AJ929" s="123">
        <v>50100</v>
      </c>
      <c r="AK929" s="124">
        <v>33</v>
      </c>
      <c r="AL929" s="153">
        <v>10</v>
      </c>
      <c r="AM929" s="5">
        <v>111156.01291424446</v>
      </c>
      <c r="AN929" s="5">
        <v>3087.6670253956795</v>
      </c>
      <c r="AO929" s="5">
        <v>9263.0010761870381</v>
      </c>
      <c r="AP929" s="5">
        <v>101893.01183805743</v>
      </c>
      <c r="AR929" s="62"/>
      <c r="AS929" s="2"/>
    </row>
    <row r="930" spans="31:45" x14ac:dyDescent="0.3">
      <c r="AE930" s="120" t="s">
        <v>2</v>
      </c>
      <c r="AF930" s="120" t="s">
        <v>26</v>
      </c>
      <c r="AG930" s="100">
        <v>50041</v>
      </c>
      <c r="AH930" s="121">
        <v>51105</v>
      </c>
      <c r="AI930" s="122">
        <v>36</v>
      </c>
      <c r="AJ930" s="123">
        <v>50131</v>
      </c>
      <c r="AK930" s="124">
        <v>32</v>
      </c>
      <c r="AL930" s="153">
        <v>10</v>
      </c>
      <c r="AM930" s="5">
        <v>111156.01291424446</v>
      </c>
      <c r="AN930" s="5">
        <v>3087.6670253956795</v>
      </c>
      <c r="AO930" s="5">
        <v>12350.668101582718</v>
      </c>
      <c r="AP930" s="5">
        <v>98805.344812661744</v>
      </c>
      <c r="AR930" s="62"/>
      <c r="AS930" s="2"/>
    </row>
    <row r="931" spans="31:45" x14ac:dyDescent="0.3">
      <c r="AE931" s="120" t="s">
        <v>2</v>
      </c>
      <c r="AF931" s="120" t="s">
        <v>26</v>
      </c>
      <c r="AG931" s="100">
        <v>50041</v>
      </c>
      <c r="AH931" s="121">
        <v>51105</v>
      </c>
      <c r="AI931" s="122">
        <v>36</v>
      </c>
      <c r="AJ931" s="123">
        <v>50161</v>
      </c>
      <c r="AK931" s="124">
        <v>31</v>
      </c>
      <c r="AL931" s="153">
        <v>10</v>
      </c>
      <c r="AM931" s="5">
        <v>111156.01291424446</v>
      </c>
      <c r="AN931" s="5">
        <v>3087.6670253956795</v>
      </c>
      <c r="AO931" s="5">
        <v>15438.335126978398</v>
      </c>
      <c r="AP931" s="5">
        <v>95717.67778726606</v>
      </c>
      <c r="AR931" s="62"/>
      <c r="AS931" s="2"/>
    </row>
    <row r="932" spans="31:45" x14ac:dyDescent="0.3">
      <c r="AE932" s="120" t="s">
        <v>2</v>
      </c>
      <c r="AF932" s="120" t="s">
        <v>26</v>
      </c>
      <c r="AG932" s="100">
        <v>50041</v>
      </c>
      <c r="AH932" s="121">
        <v>51105</v>
      </c>
      <c r="AI932" s="122">
        <v>36</v>
      </c>
      <c r="AJ932" s="123">
        <v>50192</v>
      </c>
      <c r="AK932" s="124">
        <v>30</v>
      </c>
      <c r="AL932" s="153">
        <v>10</v>
      </c>
      <c r="AM932" s="5">
        <v>111156.01291424446</v>
      </c>
      <c r="AN932" s="5">
        <v>3087.6670253956795</v>
      </c>
      <c r="AO932" s="5">
        <v>18526.002152374076</v>
      </c>
      <c r="AP932" s="5">
        <v>92630.010761870391</v>
      </c>
      <c r="AR932" s="62"/>
      <c r="AS932" s="2"/>
    </row>
    <row r="933" spans="31:45" x14ac:dyDescent="0.3">
      <c r="AE933" s="120" t="s">
        <v>2</v>
      </c>
      <c r="AF933" s="120" t="s">
        <v>26</v>
      </c>
      <c r="AG933" s="100">
        <v>50041</v>
      </c>
      <c r="AH933" s="121">
        <v>51105</v>
      </c>
      <c r="AI933" s="122">
        <v>36</v>
      </c>
      <c r="AJ933" s="123">
        <v>50222</v>
      </c>
      <c r="AK933" s="124">
        <v>29</v>
      </c>
      <c r="AL933" s="153">
        <v>10</v>
      </c>
      <c r="AM933" s="5">
        <v>111156.01291424446</v>
      </c>
      <c r="AN933" s="5">
        <v>3087.6670253956795</v>
      </c>
      <c r="AO933" s="5">
        <v>21613.669177769756</v>
      </c>
      <c r="AP933" s="5">
        <v>89542.343736474708</v>
      </c>
      <c r="AR933" s="62"/>
      <c r="AS933" s="2"/>
    </row>
    <row r="934" spans="31:45" x14ac:dyDescent="0.3">
      <c r="AE934" s="120" t="s">
        <v>2</v>
      </c>
      <c r="AF934" s="120" t="s">
        <v>26</v>
      </c>
      <c r="AG934" s="100">
        <v>50041</v>
      </c>
      <c r="AH934" s="121">
        <v>51105</v>
      </c>
      <c r="AI934" s="122">
        <v>36</v>
      </c>
      <c r="AJ934" s="123">
        <v>50253</v>
      </c>
      <c r="AK934" s="124">
        <v>28</v>
      </c>
      <c r="AL934" s="153">
        <v>10</v>
      </c>
      <c r="AM934" s="5">
        <v>111156.01291424446</v>
      </c>
      <c r="AN934" s="5">
        <v>3087.6670253956795</v>
      </c>
      <c r="AO934" s="5">
        <v>24701.336203165436</v>
      </c>
      <c r="AP934" s="5">
        <v>86454.676711079024</v>
      </c>
      <c r="AR934" s="62"/>
      <c r="AS934" s="2"/>
    </row>
    <row r="935" spans="31:45" x14ac:dyDescent="0.3">
      <c r="AE935" s="120" t="s">
        <v>2</v>
      </c>
      <c r="AF935" s="120" t="s">
        <v>26</v>
      </c>
      <c r="AG935" s="100">
        <v>50041</v>
      </c>
      <c r="AH935" s="121">
        <v>51105</v>
      </c>
      <c r="AI935" s="122">
        <v>36</v>
      </c>
      <c r="AJ935" s="123">
        <v>50284</v>
      </c>
      <c r="AK935" s="124">
        <v>27</v>
      </c>
      <c r="AL935" s="153">
        <v>10</v>
      </c>
      <c r="AM935" s="5">
        <v>111156.01291424446</v>
      </c>
      <c r="AN935" s="5">
        <v>3087.6670253956795</v>
      </c>
      <c r="AO935" s="5">
        <v>27789.003228561116</v>
      </c>
      <c r="AP935" s="5">
        <v>83367.009685683355</v>
      </c>
      <c r="AR935" s="62"/>
      <c r="AS935" s="2"/>
    </row>
    <row r="936" spans="31:45" x14ac:dyDescent="0.3">
      <c r="AE936" s="120" t="s">
        <v>2</v>
      </c>
      <c r="AF936" s="120" t="s">
        <v>26</v>
      </c>
      <c r="AG936" s="100">
        <v>50041</v>
      </c>
      <c r="AH936" s="121">
        <v>51105</v>
      </c>
      <c r="AI936" s="122">
        <v>36</v>
      </c>
      <c r="AJ936" s="123">
        <v>50314</v>
      </c>
      <c r="AK936" s="124">
        <v>26</v>
      </c>
      <c r="AL936" s="153">
        <v>10</v>
      </c>
      <c r="AM936" s="5">
        <v>111156.01291424446</v>
      </c>
      <c r="AN936" s="5">
        <v>3087.6670253956795</v>
      </c>
      <c r="AO936" s="5">
        <v>30876.670253956796</v>
      </c>
      <c r="AP936" s="5">
        <v>80279.342660287672</v>
      </c>
      <c r="AR936" s="62"/>
      <c r="AS936" s="2"/>
    </row>
    <row r="937" spans="31:45" x14ac:dyDescent="0.3">
      <c r="AE937" s="120" t="s">
        <v>2</v>
      </c>
      <c r="AF937" s="120" t="s">
        <v>26</v>
      </c>
      <c r="AG937" s="100">
        <v>50041</v>
      </c>
      <c r="AH937" s="121">
        <v>51105</v>
      </c>
      <c r="AI937" s="122">
        <v>36</v>
      </c>
      <c r="AJ937" s="123">
        <v>50345</v>
      </c>
      <c r="AK937" s="124">
        <v>25</v>
      </c>
      <c r="AL937" s="153">
        <v>10</v>
      </c>
      <c r="AM937" s="5">
        <v>111156.01291424446</v>
      </c>
      <c r="AN937" s="5">
        <v>3087.6670253956795</v>
      </c>
      <c r="AO937" s="5">
        <v>33964.337279352476</v>
      </c>
      <c r="AP937" s="5">
        <v>77191.675634891988</v>
      </c>
      <c r="AR937" s="62"/>
      <c r="AS937" s="2"/>
    </row>
    <row r="938" spans="31:45" x14ac:dyDescent="0.3">
      <c r="AE938" s="120" t="s">
        <v>2</v>
      </c>
      <c r="AF938" s="120" t="s">
        <v>26</v>
      </c>
      <c r="AG938" s="100">
        <v>50041</v>
      </c>
      <c r="AH938" s="121">
        <v>51105</v>
      </c>
      <c r="AI938" s="122">
        <v>36</v>
      </c>
      <c r="AJ938" s="123">
        <v>50375</v>
      </c>
      <c r="AK938" s="124">
        <v>24</v>
      </c>
      <c r="AL938" s="153">
        <v>10</v>
      </c>
      <c r="AM938" s="5">
        <v>111156.01291424446</v>
      </c>
      <c r="AN938" s="5">
        <v>3087.6670253956795</v>
      </c>
      <c r="AO938" s="5">
        <v>37052.004304748152</v>
      </c>
      <c r="AP938" s="5">
        <v>74104.008609496319</v>
      </c>
      <c r="AR938" s="62"/>
      <c r="AS938" s="2"/>
    </row>
    <row r="939" spans="31:45" x14ac:dyDescent="0.3">
      <c r="AE939" s="120" t="s">
        <v>2</v>
      </c>
      <c r="AF939" s="120" t="s">
        <v>26</v>
      </c>
      <c r="AG939" s="100">
        <v>50041</v>
      </c>
      <c r="AH939" s="121">
        <v>51105</v>
      </c>
      <c r="AI939" s="122">
        <v>36</v>
      </c>
      <c r="AJ939" s="123">
        <v>50406</v>
      </c>
      <c r="AK939" s="124">
        <v>23</v>
      </c>
      <c r="AL939" s="153">
        <v>10</v>
      </c>
      <c r="AM939" s="5">
        <v>111156.01291424446</v>
      </c>
      <c r="AN939" s="5">
        <v>3087.6670253956795</v>
      </c>
      <c r="AO939" s="5">
        <v>40139.671330143836</v>
      </c>
      <c r="AP939" s="5">
        <v>71016.341584100621</v>
      </c>
      <c r="AR939" s="62"/>
      <c r="AS939" s="2"/>
    </row>
    <row r="940" spans="31:45" x14ac:dyDescent="0.3">
      <c r="AE940" s="120" t="s">
        <v>2</v>
      </c>
      <c r="AF940" s="120" t="s">
        <v>26</v>
      </c>
      <c r="AG940" s="100">
        <v>50041</v>
      </c>
      <c r="AH940" s="121">
        <v>51105</v>
      </c>
      <c r="AI940" s="122">
        <v>36</v>
      </c>
      <c r="AJ940" s="123">
        <v>50437</v>
      </c>
      <c r="AK940" s="124">
        <v>22</v>
      </c>
      <c r="AL940" s="153">
        <v>10</v>
      </c>
      <c r="AM940" s="5">
        <v>111156.01291424446</v>
      </c>
      <c r="AN940" s="5">
        <v>3087.6670253956795</v>
      </c>
      <c r="AO940" s="5">
        <v>43227.338355539512</v>
      </c>
      <c r="AP940" s="5">
        <v>67928.674558704952</v>
      </c>
      <c r="AR940" s="62"/>
      <c r="AS940" s="2"/>
    </row>
    <row r="941" spans="31:45" x14ac:dyDescent="0.3">
      <c r="AE941" s="120" t="s">
        <v>2</v>
      </c>
      <c r="AF941" s="120" t="s">
        <v>26</v>
      </c>
      <c r="AG941" s="100">
        <v>50041</v>
      </c>
      <c r="AH941" s="121">
        <v>51105</v>
      </c>
      <c r="AI941" s="122">
        <v>36</v>
      </c>
      <c r="AJ941" s="123">
        <v>50465</v>
      </c>
      <c r="AK941" s="124">
        <v>21</v>
      </c>
      <c r="AL941" s="153">
        <v>10</v>
      </c>
      <c r="AM941" s="5">
        <v>111156.01291424446</v>
      </c>
      <c r="AN941" s="5">
        <v>3087.6670253956795</v>
      </c>
      <c r="AO941" s="5">
        <v>46315.005380935196</v>
      </c>
      <c r="AP941" s="5">
        <v>64841.007533309268</v>
      </c>
      <c r="AR941" s="62"/>
      <c r="AS941" s="2"/>
    </row>
    <row r="942" spans="31:45" x14ac:dyDescent="0.3">
      <c r="AE942" s="120" t="s">
        <v>2</v>
      </c>
      <c r="AF942" s="120" t="s">
        <v>26</v>
      </c>
      <c r="AG942" s="100">
        <v>50041</v>
      </c>
      <c r="AH942" s="121">
        <v>51105</v>
      </c>
      <c r="AI942" s="122">
        <v>36</v>
      </c>
      <c r="AJ942" s="123">
        <v>50496</v>
      </c>
      <c r="AK942" s="124">
        <v>20</v>
      </c>
      <c r="AL942" s="153">
        <v>10</v>
      </c>
      <c r="AM942" s="5">
        <v>111156.01291424446</v>
      </c>
      <c r="AN942" s="5">
        <v>3087.6670253956795</v>
      </c>
      <c r="AO942" s="5">
        <v>49402.672406330872</v>
      </c>
      <c r="AP942" s="5">
        <v>61753.340507913592</v>
      </c>
      <c r="AR942" s="62"/>
      <c r="AS942" s="2"/>
    </row>
    <row r="943" spans="31:45" x14ac:dyDescent="0.3">
      <c r="AE943" s="120" t="s">
        <v>2</v>
      </c>
      <c r="AF943" s="120" t="s">
        <v>26</v>
      </c>
      <c r="AG943" s="100">
        <v>50041</v>
      </c>
      <c r="AH943" s="121">
        <v>51105</v>
      </c>
      <c r="AI943" s="122">
        <v>36</v>
      </c>
      <c r="AJ943" s="123">
        <v>50526</v>
      </c>
      <c r="AK943" s="124">
        <v>19</v>
      </c>
      <c r="AL943" s="153">
        <v>10</v>
      </c>
      <c r="AM943" s="5">
        <v>111156.01291424446</v>
      </c>
      <c r="AN943" s="5">
        <v>3087.6670253956795</v>
      </c>
      <c r="AO943" s="5">
        <v>52490.339431726548</v>
      </c>
      <c r="AP943" s="5">
        <v>58665.673482517916</v>
      </c>
      <c r="AR943" s="62"/>
      <c r="AS943" s="2"/>
    </row>
    <row r="944" spans="31:45" x14ac:dyDescent="0.3">
      <c r="AE944" s="120" t="s">
        <v>2</v>
      </c>
      <c r="AF944" s="120" t="s">
        <v>26</v>
      </c>
      <c r="AG944" s="100">
        <v>50041</v>
      </c>
      <c r="AH944" s="121">
        <v>51105</v>
      </c>
      <c r="AI944" s="122">
        <v>36</v>
      </c>
      <c r="AJ944" s="123">
        <v>50557</v>
      </c>
      <c r="AK944" s="124">
        <v>18</v>
      </c>
      <c r="AL944" s="153">
        <v>10</v>
      </c>
      <c r="AM944" s="5">
        <v>111156.01291424446</v>
      </c>
      <c r="AN944" s="5">
        <v>3087.6670253956795</v>
      </c>
      <c r="AO944" s="5">
        <v>55578.006457122232</v>
      </c>
      <c r="AP944" s="5">
        <v>55578.006457122232</v>
      </c>
      <c r="AR944" s="62"/>
      <c r="AS944" s="2"/>
    </row>
    <row r="945" spans="31:45" x14ac:dyDescent="0.3">
      <c r="AE945" s="120" t="s">
        <v>2</v>
      </c>
      <c r="AF945" s="120" t="s">
        <v>26</v>
      </c>
      <c r="AG945" s="100">
        <v>50041</v>
      </c>
      <c r="AH945" s="121">
        <v>51105</v>
      </c>
      <c r="AI945" s="122">
        <v>36</v>
      </c>
      <c r="AJ945" s="123">
        <v>50587</v>
      </c>
      <c r="AK945" s="124">
        <v>17</v>
      </c>
      <c r="AL945" s="153">
        <v>10</v>
      </c>
      <c r="AM945" s="5">
        <v>111156.01291424446</v>
      </c>
      <c r="AN945" s="5">
        <v>3087.6670253956795</v>
      </c>
      <c r="AO945" s="5">
        <v>58665.673482517908</v>
      </c>
      <c r="AP945" s="5">
        <v>52490.339431726556</v>
      </c>
      <c r="AR945" s="62"/>
      <c r="AS945" s="2"/>
    </row>
    <row r="946" spans="31:45" x14ac:dyDescent="0.3">
      <c r="AE946" s="120" t="s">
        <v>2</v>
      </c>
      <c r="AF946" s="120" t="s">
        <v>26</v>
      </c>
      <c r="AG946" s="100">
        <v>50041</v>
      </c>
      <c r="AH946" s="121">
        <v>51105</v>
      </c>
      <c r="AI946" s="122">
        <v>36</v>
      </c>
      <c r="AJ946" s="123">
        <v>50618</v>
      </c>
      <c r="AK946" s="124">
        <v>16</v>
      </c>
      <c r="AL946" s="153">
        <v>10</v>
      </c>
      <c r="AM946" s="5">
        <v>111156.01291424446</v>
      </c>
      <c r="AN946" s="5">
        <v>3087.6670253956795</v>
      </c>
      <c r="AO946" s="5">
        <v>61753.340507913592</v>
      </c>
      <c r="AP946" s="5">
        <v>49402.672406330872</v>
      </c>
      <c r="AR946" s="62"/>
      <c r="AS946" s="2"/>
    </row>
    <row r="947" spans="31:45" x14ac:dyDescent="0.3">
      <c r="AE947" s="120" t="s">
        <v>2</v>
      </c>
      <c r="AF947" s="120" t="s">
        <v>26</v>
      </c>
      <c r="AG947" s="100">
        <v>50041</v>
      </c>
      <c r="AH947" s="121">
        <v>51105</v>
      </c>
      <c r="AI947" s="122">
        <v>36</v>
      </c>
      <c r="AJ947" s="123">
        <v>50649</v>
      </c>
      <c r="AK947" s="124">
        <v>15</v>
      </c>
      <c r="AL947" s="153">
        <v>10</v>
      </c>
      <c r="AM947" s="5">
        <v>111156.01291424446</v>
      </c>
      <c r="AN947" s="5">
        <v>3087.6670253956795</v>
      </c>
      <c r="AO947" s="5">
        <v>64841.007533309268</v>
      </c>
      <c r="AP947" s="5">
        <v>46315.005380935196</v>
      </c>
      <c r="AR947" s="62"/>
      <c r="AS947" s="2"/>
    </row>
    <row r="948" spans="31:45" x14ac:dyDescent="0.3">
      <c r="AE948" s="120" t="s">
        <v>2</v>
      </c>
      <c r="AF948" s="120" t="s">
        <v>26</v>
      </c>
      <c r="AG948" s="100">
        <v>50041</v>
      </c>
      <c r="AH948" s="121">
        <v>51105</v>
      </c>
      <c r="AI948" s="122">
        <v>36</v>
      </c>
      <c r="AJ948" s="123">
        <v>50679</v>
      </c>
      <c r="AK948" s="124">
        <v>14</v>
      </c>
      <c r="AL948" s="153">
        <v>10</v>
      </c>
      <c r="AM948" s="5">
        <v>111156.01291424446</v>
      </c>
      <c r="AN948" s="5">
        <v>3087.6670253956795</v>
      </c>
      <c r="AO948" s="5">
        <v>67928.674558704952</v>
      </c>
      <c r="AP948" s="5">
        <v>43227.338355539512</v>
      </c>
      <c r="AR948" s="62"/>
      <c r="AS948" s="2"/>
    </row>
    <row r="949" spans="31:45" x14ac:dyDescent="0.3">
      <c r="AE949" s="120" t="s">
        <v>2</v>
      </c>
      <c r="AF949" s="120" t="s">
        <v>26</v>
      </c>
      <c r="AG949" s="100">
        <v>50041</v>
      </c>
      <c r="AH949" s="121">
        <v>51105</v>
      </c>
      <c r="AI949" s="122">
        <v>36</v>
      </c>
      <c r="AJ949" s="123">
        <v>50710</v>
      </c>
      <c r="AK949" s="124">
        <v>13</v>
      </c>
      <c r="AL949" s="153">
        <v>10</v>
      </c>
      <c r="AM949" s="5">
        <v>111156.01291424446</v>
      </c>
      <c r="AN949" s="5">
        <v>3087.6670253956795</v>
      </c>
      <c r="AO949" s="5">
        <v>71016.341584100635</v>
      </c>
      <c r="AP949" s="5">
        <v>40139.671330143829</v>
      </c>
      <c r="AR949" s="62"/>
      <c r="AS949" s="2"/>
    </row>
    <row r="950" spans="31:45" x14ac:dyDescent="0.3">
      <c r="AE950" s="120" t="s">
        <v>2</v>
      </c>
      <c r="AF950" s="120" t="s">
        <v>26</v>
      </c>
      <c r="AG950" s="100">
        <v>50041</v>
      </c>
      <c r="AH950" s="121">
        <v>51105</v>
      </c>
      <c r="AI950" s="122">
        <v>36</v>
      </c>
      <c r="AJ950" s="123">
        <v>50740</v>
      </c>
      <c r="AK950" s="124">
        <v>12</v>
      </c>
      <c r="AL950" s="153">
        <v>10</v>
      </c>
      <c r="AM950" s="5">
        <v>111156.01291424446</v>
      </c>
      <c r="AN950" s="5">
        <v>3087.6670253956795</v>
      </c>
      <c r="AO950" s="5">
        <v>74104.008609496304</v>
      </c>
      <c r="AP950" s="5">
        <v>37052.004304748159</v>
      </c>
      <c r="AR950" s="62"/>
      <c r="AS950" s="2"/>
    </row>
    <row r="951" spans="31:45" x14ac:dyDescent="0.3">
      <c r="AE951" s="120" t="s">
        <v>2</v>
      </c>
      <c r="AF951" s="120" t="s">
        <v>26</v>
      </c>
      <c r="AG951" s="100">
        <v>50041</v>
      </c>
      <c r="AH951" s="121">
        <v>51105</v>
      </c>
      <c r="AI951" s="122">
        <v>36</v>
      </c>
      <c r="AJ951" s="123">
        <v>50771</v>
      </c>
      <c r="AK951" s="124">
        <v>11</v>
      </c>
      <c r="AL951" s="153">
        <v>10</v>
      </c>
      <c r="AM951" s="5">
        <v>111156.01291424446</v>
      </c>
      <c r="AN951" s="5">
        <v>3087.6670253956795</v>
      </c>
      <c r="AO951" s="5">
        <v>77191.675634891988</v>
      </c>
      <c r="AP951" s="5">
        <v>33964.337279352476</v>
      </c>
      <c r="AR951" s="62"/>
      <c r="AS951" s="2"/>
    </row>
    <row r="952" spans="31:45" x14ac:dyDescent="0.3">
      <c r="AE952" s="120" t="s">
        <v>2</v>
      </c>
      <c r="AF952" s="120" t="s">
        <v>26</v>
      </c>
      <c r="AG952" s="100">
        <v>50041</v>
      </c>
      <c r="AH952" s="121">
        <v>51105</v>
      </c>
      <c r="AI952" s="122">
        <v>36</v>
      </c>
      <c r="AJ952" s="123">
        <v>50802</v>
      </c>
      <c r="AK952" s="124">
        <v>10</v>
      </c>
      <c r="AL952" s="153">
        <v>10</v>
      </c>
      <c r="AM952" s="5">
        <v>111156.01291424446</v>
      </c>
      <c r="AN952" s="5">
        <v>3087.6670253956795</v>
      </c>
      <c r="AO952" s="5">
        <v>80279.342660287672</v>
      </c>
      <c r="AP952" s="5">
        <v>30876.670253956792</v>
      </c>
      <c r="AR952" s="62"/>
      <c r="AS952" s="2"/>
    </row>
    <row r="953" spans="31:45" x14ac:dyDescent="0.3">
      <c r="AE953" s="120" t="s">
        <v>2</v>
      </c>
      <c r="AF953" s="120" t="s">
        <v>26</v>
      </c>
      <c r="AG953" s="100">
        <v>50041</v>
      </c>
      <c r="AH953" s="121">
        <v>51105</v>
      </c>
      <c r="AI953" s="122">
        <v>36</v>
      </c>
      <c r="AJ953" s="123">
        <v>50830</v>
      </c>
      <c r="AK953" s="124">
        <v>9</v>
      </c>
      <c r="AL953" s="153">
        <v>10</v>
      </c>
      <c r="AM953" s="5">
        <v>111156.01291424446</v>
      </c>
      <c r="AN953" s="5">
        <v>3087.6670253956795</v>
      </c>
      <c r="AO953" s="5">
        <v>83367.009685683341</v>
      </c>
      <c r="AP953" s="5">
        <v>27789.003228561123</v>
      </c>
      <c r="AR953" s="62"/>
      <c r="AS953" s="2"/>
    </row>
    <row r="954" spans="31:45" x14ac:dyDescent="0.3">
      <c r="AE954" s="120" t="s">
        <v>2</v>
      </c>
      <c r="AF954" s="120" t="s">
        <v>26</v>
      </c>
      <c r="AG954" s="100">
        <v>50041</v>
      </c>
      <c r="AH954" s="121">
        <v>51105</v>
      </c>
      <c r="AI954" s="122">
        <v>36</v>
      </c>
      <c r="AJ954" s="123">
        <v>50861</v>
      </c>
      <c r="AK954" s="124">
        <v>8</v>
      </c>
      <c r="AL954" s="153">
        <v>10</v>
      </c>
      <c r="AM954" s="5">
        <v>111156.01291424446</v>
      </c>
      <c r="AN954" s="5">
        <v>3087.6670253956795</v>
      </c>
      <c r="AO954" s="5">
        <v>86454.676711079024</v>
      </c>
      <c r="AP954" s="5">
        <v>24701.33620316544</v>
      </c>
      <c r="AR954" s="62"/>
      <c r="AS954" s="2"/>
    </row>
    <row r="955" spans="31:45" x14ac:dyDescent="0.3">
      <c r="AE955" s="120" t="s">
        <v>2</v>
      </c>
      <c r="AF955" s="120" t="s">
        <v>26</v>
      </c>
      <c r="AG955" s="100">
        <v>50041</v>
      </c>
      <c r="AH955" s="121">
        <v>51105</v>
      </c>
      <c r="AI955" s="122">
        <v>36</v>
      </c>
      <c r="AJ955" s="123">
        <v>50891</v>
      </c>
      <c r="AK955" s="124">
        <v>7</v>
      </c>
      <c r="AL955" s="153">
        <v>10</v>
      </c>
      <c r="AM955" s="5">
        <v>111156.01291424446</v>
      </c>
      <c r="AN955" s="5">
        <v>3087.6670253956795</v>
      </c>
      <c r="AO955" s="5">
        <v>89542.343736474708</v>
      </c>
      <c r="AP955" s="5">
        <v>21613.669177769756</v>
      </c>
      <c r="AR955" s="62"/>
      <c r="AS955" s="2"/>
    </row>
    <row r="956" spans="31:45" x14ac:dyDescent="0.3">
      <c r="AE956" s="120" t="s">
        <v>2</v>
      </c>
      <c r="AF956" s="120" t="s">
        <v>26</v>
      </c>
      <c r="AG956" s="100">
        <v>50041</v>
      </c>
      <c r="AH956" s="121">
        <v>51105</v>
      </c>
      <c r="AI956" s="122">
        <v>36</v>
      </c>
      <c r="AJ956" s="123">
        <v>50922</v>
      </c>
      <c r="AK956" s="124">
        <v>6</v>
      </c>
      <c r="AL956" s="153">
        <v>10</v>
      </c>
      <c r="AM956" s="5">
        <v>111156.01291424446</v>
      </c>
      <c r="AN956" s="5">
        <v>3087.6670253956795</v>
      </c>
      <c r="AO956" s="5">
        <v>92630.010761870391</v>
      </c>
      <c r="AP956" s="5">
        <v>18526.002152374072</v>
      </c>
      <c r="AR956" s="62"/>
      <c r="AS956" s="2"/>
    </row>
    <row r="957" spans="31:45" x14ac:dyDescent="0.3">
      <c r="AE957" s="120" t="s">
        <v>2</v>
      </c>
      <c r="AF957" s="120" t="s">
        <v>26</v>
      </c>
      <c r="AG957" s="100">
        <v>50041</v>
      </c>
      <c r="AH957" s="121">
        <v>51105</v>
      </c>
      <c r="AI957" s="122">
        <v>36</v>
      </c>
      <c r="AJ957" s="123">
        <v>50952</v>
      </c>
      <c r="AK957" s="124">
        <v>5</v>
      </c>
      <c r="AL957" s="153">
        <v>10</v>
      </c>
      <c r="AM957" s="5">
        <v>111156.01291424446</v>
      </c>
      <c r="AN957" s="5">
        <v>3087.6670253956795</v>
      </c>
      <c r="AO957" s="5">
        <v>95717.67778726606</v>
      </c>
      <c r="AP957" s="5">
        <v>15438.335126978403</v>
      </c>
      <c r="AR957" s="62"/>
      <c r="AS957" s="2"/>
    </row>
    <row r="958" spans="31:45" x14ac:dyDescent="0.3">
      <c r="AE958" s="120" t="s">
        <v>2</v>
      </c>
      <c r="AF958" s="120" t="s">
        <v>26</v>
      </c>
      <c r="AG958" s="100">
        <v>50041</v>
      </c>
      <c r="AH958" s="121">
        <v>51105</v>
      </c>
      <c r="AI958" s="122">
        <v>36</v>
      </c>
      <c r="AJ958" s="123">
        <v>50983</v>
      </c>
      <c r="AK958" s="124">
        <v>4</v>
      </c>
      <c r="AL958" s="153">
        <v>10</v>
      </c>
      <c r="AM958" s="5">
        <v>111156.01291424446</v>
      </c>
      <c r="AN958" s="5">
        <v>3087.6670253956795</v>
      </c>
      <c r="AO958" s="5">
        <v>98805.344812661744</v>
      </c>
      <c r="AP958" s="5">
        <v>12350.66810158272</v>
      </c>
      <c r="AR958" s="62"/>
      <c r="AS958" s="2"/>
    </row>
    <row r="959" spans="31:45" x14ac:dyDescent="0.3">
      <c r="AE959" s="120" t="s">
        <v>2</v>
      </c>
      <c r="AF959" s="120" t="s">
        <v>26</v>
      </c>
      <c r="AG959" s="100">
        <v>50041</v>
      </c>
      <c r="AH959" s="121">
        <v>51105</v>
      </c>
      <c r="AI959" s="122">
        <v>36</v>
      </c>
      <c r="AJ959" s="123">
        <v>51014</v>
      </c>
      <c r="AK959" s="124">
        <v>3</v>
      </c>
      <c r="AL959" s="153">
        <v>10</v>
      </c>
      <c r="AM959" s="5">
        <v>111156.01291424446</v>
      </c>
      <c r="AN959" s="5">
        <v>3087.6670253956795</v>
      </c>
      <c r="AO959" s="5">
        <v>101893.01183805743</v>
      </c>
      <c r="AP959" s="5">
        <v>9263.0010761870362</v>
      </c>
      <c r="AR959" s="62"/>
      <c r="AS959" s="2"/>
    </row>
    <row r="960" spans="31:45" x14ac:dyDescent="0.3">
      <c r="AE960" s="120" t="s">
        <v>2</v>
      </c>
      <c r="AF960" s="120" t="s">
        <v>26</v>
      </c>
      <c r="AG960" s="100">
        <v>50041</v>
      </c>
      <c r="AH960" s="121">
        <v>51105</v>
      </c>
      <c r="AI960" s="122">
        <v>36</v>
      </c>
      <c r="AJ960" s="123">
        <v>51044</v>
      </c>
      <c r="AK960" s="124">
        <v>2</v>
      </c>
      <c r="AL960" s="153">
        <v>10</v>
      </c>
      <c r="AM960" s="5">
        <v>111156.01291424446</v>
      </c>
      <c r="AN960" s="5">
        <v>3087.6670253956795</v>
      </c>
      <c r="AO960" s="5">
        <v>104980.6788634531</v>
      </c>
      <c r="AP960" s="5">
        <v>6175.3340507913672</v>
      </c>
      <c r="AR960" s="62"/>
      <c r="AS960" s="2"/>
    </row>
    <row r="961" spans="31:45" x14ac:dyDescent="0.3">
      <c r="AE961" s="120" t="s">
        <v>2</v>
      </c>
      <c r="AF961" s="120" t="s">
        <v>26</v>
      </c>
      <c r="AG961" s="100">
        <v>50041</v>
      </c>
      <c r="AH961" s="121">
        <v>51105</v>
      </c>
      <c r="AI961" s="122">
        <v>36</v>
      </c>
      <c r="AJ961" s="123">
        <v>51075</v>
      </c>
      <c r="AK961" s="124">
        <v>1</v>
      </c>
      <c r="AL961" s="153">
        <v>10</v>
      </c>
      <c r="AM961" s="5">
        <v>111156.01291424446</v>
      </c>
      <c r="AN961" s="5">
        <v>3087.6670253956795</v>
      </c>
      <c r="AO961" s="5">
        <v>108068.34588884878</v>
      </c>
      <c r="AP961" s="5">
        <v>3087.6670253956836</v>
      </c>
      <c r="AR961" s="62"/>
      <c r="AS961" s="2"/>
    </row>
    <row r="962" spans="31:45" x14ac:dyDescent="0.3">
      <c r="AE962" s="120" t="s">
        <v>2</v>
      </c>
      <c r="AF962" s="120" t="s">
        <v>26</v>
      </c>
      <c r="AG962" s="100">
        <v>50041</v>
      </c>
      <c r="AH962" s="121">
        <v>51105</v>
      </c>
      <c r="AI962" s="122">
        <v>36</v>
      </c>
      <c r="AJ962" s="123">
        <v>51105</v>
      </c>
      <c r="AK962" s="124">
        <v>0</v>
      </c>
      <c r="AL962" s="153">
        <v>10</v>
      </c>
      <c r="AM962" s="5">
        <v>111156.01291424446</v>
      </c>
      <c r="AN962" s="5">
        <v>3087.6670253956795</v>
      </c>
      <c r="AO962" s="5">
        <v>111156.01291424446</v>
      </c>
      <c r="AP962" s="5">
        <v>0</v>
      </c>
      <c r="AR962" s="62"/>
      <c r="AS962" s="2"/>
    </row>
    <row r="963" spans="31:45" x14ac:dyDescent="0.3">
      <c r="AE963" s="120" t="s">
        <v>2</v>
      </c>
      <c r="AF963" s="120" t="s">
        <v>26</v>
      </c>
      <c r="AG963" s="100">
        <v>51136</v>
      </c>
      <c r="AH963" s="121">
        <v>52201</v>
      </c>
      <c r="AI963" s="122">
        <v>36</v>
      </c>
      <c r="AJ963" s="123">
        <v>51136</v>
      </c>
      <c r="AK963" s="124">
        <v>35</v>
      </c>
      <c r="AL963" s="153">
        <v>10</v>
      </c>
      <c r="AM963" s="5">
        <v>123240.65843175365</v>
      </c>
      <c r="AN963" s="5">
        <v>3423.3516231042681</v>
      </c>
      <c r="AO963" s="5">
        <v>3423.3516231042681</v>
      </c>
      <c r="AP963" s="5">
        <v>119817.30680864937</v>
      </c>
      <c r="AR963" s="62"/>
      <c r="AS963" s="2"/>
    </row>
    <row r="964" spans="31:45" x14ac:dyDescent="0.3">
      <c r="AE964" s="120" t="s">
        <v>2</v>
      </c>
      <c r="AF964" s="120" t="s">
        <v>26</v>
      </c>
      <c r="AG964" s="100">
        <v>51136</v>
      </c>
      <c r="AH964" s="121">
        <v>52201</v>
      </c>
      <c r="AI964" s="122">
        <v>36</v>
      </c>
      <c r="AJ964" s="123">
        <v>51167</v>
      </c>
      <c r="AK964" s="124">
        <v>34</v>
      </c>
      <c r="AL964" s="153">
        <v>10</v>
      </c>
      <c r="AM964" s="5">
        <v>123240.65843175365</v>
      </c>
      <c r="AN964" s="5">
        <v>3423.3516231042681</v>
      </c>
      <c r="AO964" s="5">
        <v>6846.7032462085363</v>
      </c>
      <c r="AP964" s="5">
        <v>116393.95518554511</v>
      </c>
      <c r="AR964" s="62"/>
      <c r="AS964" s="2"/>
    </row>
    <row r="965" spans="31:45" x14ac:dyDescent="0.3">
      <c r="AE965" s="120" t="s">
        <v>2</v>
      </c>
      <c r="AF965" s="120" t="s">
        <v>26</v>
      </c>
      <c r="AG965" s="100">
        <v>51136</v>
      </c>
      <c r="AH965" s="121">
        <v>52201</v>
      </c>
      <c r="AI965" s="122">
        <v>36</v>
      </c>
      <c r="AJ965" s="123">
        <v>51196</v>
      </c>
      <c r="AK965" s="124">
        <v>33</v>
      </c>
      <c r="AL965" s="153">
        <v>10</v>
      </c>
      <c r="AM965" s="5">
        <v>123240.65843175365</v>
      </c>
      <c r="AN965" s="5">
        <v>3423.3516231042681</v>
      </c>
      <c r="AO965" s="5">
        <v>10270.054869312804</v>
      </c>
      <c r="AP965" s="5">
        <v>112970.60356244084</v>
      </c>
      <c r="AR965" s="62"/>
      <c r="AS965" s="2"/>
    </row>
    <row r="966" spans="31:45" x14ac:dyDescent="0.3">
      <c r="AE966" s="120" t="s">
        <v>2</v>
      </c>
      <c r="AF966" s="120" t="s">
        <v>26</v>
      </c>
      <c r="AG966" s="100">
        <v>51136</v>
      </c>
      <c r="AH966" s="121">
        <v>52201</v>
      </c>
      <c r="AI966" s="122">
        <v>36</v>
      </c>
      <c r="AJ966" s="123">
        <v>51227</v>
      </c>
      <c r="AK966" s="124">
        <v>32</v>
      </c>
      <c r="AL966" s="153">
        <v>10</v>
      </c>
      <c r="AM966" s="5">
        <v>123240.65843175365</v>
      </c>
      <c r="AN966" s="5">
        <v>3423.3516231042681</v>
      </c>
      <c r="AO966" s="5">
        <v>13693.406492417073</v>
      </c>
      <c r="AP966" s="5">
        <v>109547.25193933658</v>
      </c>
      <c r="AR966" s="62"/>
      <c r="AS966" s="2"/>
    </row>
    <row r="967" spans="31:45" x14ac:dyDescent="0.3">
      <c r="AE967" s="120" t="s">
        <v>2</v>
      </c>
      <c r="AF967" s="120" t="s">
        <v>26</v>
      </c>
      <c r="AG967" s="100">
        <v>51136</v>
      </c>
      <c r="AH967" s="121">
        <v>52201</v>
      </c>
      <c r="AI967" s="122">
        <v>36</v>
      </c>
      <c r="AJ967" s="123">
        <v>51257</v>
      </c>
      <c r="AK967" s="124">
        <v>31</v>
      </c>
      <c r="AL967" s="153">
        <v>10</v>
      </c>
      <c r="AM967" s="5">
        <v>123240.65843175365</v>
      </c>
      <c r="AN967" s="5">
        <v>3423.3516231042681</v>
      </c>
      <c r="AO967" s="5">
        <v>17116.758115521341</v>
      </c>
      <c r="AP967" s="5">
        <v>106123.90031623231</v>
      </c>
      <c r="AR967" s="62"/>
      <c r="AS967" s="2"/>
    </row>
    <row r="968" spans="31:45" x14ac:dyDescent="0.3">
      <c r="AE968" s="120" t="s">
        <v>2</v>
      </c>
      <c r="AF968" s="120" t="s">
        <v>26</v>
      </c>
      <c r="AG968" s="100">
        <v>51136</v>
      </c>
      <c r="AH968" s="121">
        <v>52201</v>
      </c>
      <c r="AI968" s="122">
        <v>36</v>
      </c>
      <c r="AJ968" s="123">
        <v>51288</v>
      </c>
      <c r="AK968" s="124">
        <v>30</v>
      </c>
      <c r="AL968" s="153">
        <v>10</v>
      </c>
      <c r="AM968" s="5">
        <v>123240.65843175365</v>
      </c>
      <c r="AN968" s="5">
        <v>3423.3516231042681</v>
      </c>
      <c r="AO968" s="5">
        <v>20540.109738625608</v>
      </c>
      <c r="AP968" s="5">
        <v>102700.54869312805</v>
      </c>
      <c r="AR968" s="62"/>
      <c r="AS968" s="2"/>
    </row>
    <row r="969" spans="31:45" x14ac:dyDescent="0.3">
      <c r="AE969" s="120" t="s">
        <v>2</v>
      </c>
      <c r="AF969" s="120" t="s">
        <v>26</v>
      </c>
      <c r="AG969" s="100">
        <v>51136</v>
      </c>
      <c r="AH969" s="121">
        <v>52201</v>
      </c>
      <c r="AI969" s="122">
        <v>36</v>
      </c>
      <c r="AJ969" s="123">
        <v>51318</v>
      </c>
      <c r="AK969" s="124">
        <v>29</v>
      </c>
      <c r="AL969" s="153">
        <v>10</v>
      </c>
      <c r="AM969" s="5">
        <v>123240.65843175365</v>
      </c>
      <c r="AN969" s="5">
        <v>3423.3516231042681</v>
      </c>
      <c r="AO969" s="5">
        <v>23963.461361729878</v>
      </c>
      <c r="AP969" s="5">
        <v>99277.197070023773</v>
      </c>
      <c r="AR969" s="62"/>
      <c r="AS969" s="2"/>
    </row>
    <row r="970" spans="31:45" x14ac:dyDescent="0.3">
      <c r="AE970" s="120" t="s">
        <v>2</v>
      </c>
      <c r="AF970" s="120" t="s">
        <v>26</v>
      </c>
      <c r="AG970" s="100">
        <v>51136</v>
      </c>
      <c r="AH970" s="121">
        <v>52201</v>
      </c>
      <c r="AI970" s="122">
        <v>36</v>
      </c>
      <c r="AJ970" s="123">
        <v>51349</v>
      </c>
      <c r="AK970" s="124">
        <v>28</v>
      </c>
      <c r="AL970" s="153">
        <v>10</v>
      </c>
      <c r="AM970" s="5">
        <v>123240.65843175365</v>
      </c>
      <c r="AN970" s="5">
        <v>3423.3516231042681</v>
      </c>
      <c r="AO970" s="5">
        <v>27386.812984834145</v>
      </c>
      <c r="AP970" s="5">
        <v>95853.845446919498</v>
      </c>
      <c r="AR970" s="62"/>
      <c r="AS970" s="2"/>
    </row>
    <row r="971" spans="31:45" x14ac:dyDescent="0.3">
      <c r="AE971" s="120" t="s">
        <v>2</v>
      </c>
      <c r="AF971" s="120" t="s">
        <v>26</v>
      </c>
      <c r="AG971" s="100">
        <v>51136</v>
      </c>
      <c r="AH971" s="121">
        <v>52201</v>
      </c>
      <c r="AI971" s="122">
        <v>36</v>
      </c>
      <c r="AJ971" s="123">
        <v>51380</v>
      </c>
      <c r="AK971" s="124">
        <v>27</v>
      </c>
      <c r="AL971" s="153">
        <v>10</v>
      </c>
      <c r="AM971" s="5">
        <v>123240.65843175365</v>
      </c>
      <c r="AN971" s="5">
        <v>3423.3516231042681</v>
      </c>
      <c r="AO971" s="5">
        <v>30810.164607938412</v>
      </c>
      <c r="AP971" s="5">
        <v>92430.493823815239</v>
      </c>
      <c r="AR971" s="62"/>
      <c r="AS971" s="2"/>
    </row>
    <row r="972" spans="31:45" x14ac:dyDescent="0.3">
      <c r="AE972" s="120" t="s">
        <v>2</v>
      </c>
      <c r="AF972" s="120" t="s">
        <v>26</v>
      </c>
      <c r="AG972" s="100">
        <v>51136</v>
      </c>
      <c r="AH972" s="121">
        <v>52201</v>
      </c>
      <c r="AI972" s="122">
        <v>36</v>
      </c>
      <c r="AJ972" s="123">
        <v>51410</v>
      </c>
      <c r="AK972" s="124">
        <v>26</v>
      </c>
      <c r="AL972" s="153">
        <v>10</v>
      </c>
      <c r="AM972" s="5">
        <v>123240.65843175365</v>
      </c>
      <c r="AN972" s="5">
        <v>3423.3516231042681</v>
      </c>
      <c r="AO972" s="5">
        <v>34233.516231042682</v>
      </c>
      <c r="AP972" s="5">
        <v>89007.142200710965</v>
      </c>
      <c r="AR972" s="62"/>
      <c r="AS972" s="2"/>
    </row>
    <row r="973" spans="31:45" x14ac:dyDescent="0.3">
      <c r="AE973" s="120" t="s">
        <v>2</v>
      </c>
      <c r="AF973" s="120" t="s">
        <v>26</v>
      </c>
      <c r="AG973" s="100">
        <v>51136</v>
      </c>
      <c r="AH973" s="121">
        <v>52201</v>
      </c>
      <c r="AI973" s="122">
        <v>36</v>
      </c>
      <c r="AJ973" s="123">
        <v>51441</v>
      </c>
      <c r="AK973" s="124">
        <v>25</v>
      </c>
      <c r="AL973" s="153">
        <v>10</v>
      </c>
      <c r="AM973" s="5">
        <v>123240.65843175365</v>
      </c>
      <c r="AN973" s="5">
        <v>3423.3516231042681</v>
      </c>
      <c r="AO973" s="5">
        <v>37656.867854146949</v>
      </c>
      <c r="AP973" s="5">
        <v>85583.790577606705</v>
      </c>
      <c r="AR973" s="62"/>
      <c r="AS973" s="2"/>
    </row>
    <row r="974" spans="31:45" x14ac:dyDescent="0.3">
      <c r="AE974" s="120" t="s">
        <v>2</v>
      </c>
      <c r="AF974" s="120" t="s">
        <v>26</v>
      </c>
      <c r="AG974" s="100">
        <v>51136</v>
      </c>
      <c r="AH974" s="121">
        <v>52201</v>
      </c>
      <c r="AI974" s="122">
        <v>36</v>
      </c>
      <c r="AJ974" s="123">
        <v>51471</v>
      </c>
      <c r="AK974" s="124">
        <v>24</v>
      </c>
      <c r="AL974" s="153">
        <v>10</v>
      </c>
      <c r="AM974" s="5">
        <v>123240.65843175365</v>
      </c>
      <c r="AN974" s="5">
        <v>3423.3516231042681</v>
      </c>
      <c r="AO974" s="5">
        <v>41080.219477251216</v>
      </c>
      <c r="AP974" s="5">
        <v>82160.438954502431</v>
      </c>
      <c r="AR974" s="62"/>
      <c r="AS974" s="2"/>
    </row>
    <row r="975" spans="31:45" x14ac:dyDescent="0.3">
      <c r="AE975" s="120" t="s">
        <v>2</v>
      </c>
      <c r="AF975" s="120" t="s">
        <v>26</v>
      </c>
      <c r="AG975" s="100">
        <v>51136</v>
      </c>
      <c r="AH975" s="121">
        <v>52201</v>
      </c>
      <c r="AI975" s="122">
        <v>36</v>
      </c>
      <c r="AJ975" s="123">
        <v>51502</v>
      </c>
      <c r="AK975" s="124">
        <v>23</v>
      </c>
      <c r="AL975" s="153">
        <v>10</v>
      </c>
      <c r="AM975" s="5">
        <v>123240.65843175365</v>
      </c>
      <c r="AN975" s="5">
        <v>3423.3516231042681</v>
      </c>
      <c r="AO975" s="5">
        <v>44503.571100355482</v>
      </c>
      <c r="AP975" s="5">
        <v>78737.087331398157</v>
      </c>
      <c r="AR975" s="62"/>
      <c r="AS975" s="2"/>
    </row>
    <row r="976" spans="31:45" x14ac:dyDescent="0.3">
      <c r="AE976" s="120" t="s">
        <v>2</v>
      </c>
      <c r="AF976" s="120" t="s">
        <v>26</v>
      </c>
      <c r="AG976" s="100">
        <v>51136</v>
      </c>
      <c r="AH976" s="121">
        <v>52201</v>
      </c>
      <c r="AI976" s="122">
        <v>36</v>
      </c>
      <c r="AJ976" s="123">
        <v>51533</v>
      </c>
      <c r="AK976" s="124">
        <v>22</v>
      </c>
      <c r="AL976" s="153">
        <v>10</v>
      </c>
      <c r="AM976" s="5">
        <v>123240.65843175365</v>
      </c>
      <c r="AN976" s="5">
        <v>3423.3516231042681</v>
      </c>
      <c r="AO976" s="5">
        <v>47926.922723459757</v>
      </c>
      <c r="AP976" s="5">
        <v>75313.735708293883</v>
      </c>
      <c r="AR976" s="62"/>
      <c r="AS976" s="2"/>
    </row>
    <row r="977" spans="31:45" x14ac:dyDescent="0.3">
      <c r="AE977" s="120" t="s">
        <v>2</v>
      </c>
      <c r="AF977" s="120" t="s">
        <v>26</v>
      </c>
      <c r="AG977" s="100">
        <v>51136</v>
      </c>
      <c r="AH977" s="121">
        <v>52201</v>
      </c>
      <c r="AI977" s="122">
        <v>36</v>
      </c>
      <c r="AJ977" s="123">
        <v>51561</v>
      </c>
      <c r="AK977" s="124">
        <v>21</v>
      </c>
      <c r="AL977" s="153">
        <v>10</v>
      </c>
      <c r="AM977" s="5">
        <v>123240.65843175365</v>
      </c>
      <c r="AN977" s="5">
        <v>3423.3516231042681</v>
      </c>
      <c r="AO977" s="5">
        <v>51350.274346564023</v>
      </c>
      <c r="AP977" s="5">
        <v>71890.384085189624</v>
      </c>
      <c r="AR977" s="62"/>
      <c r="AS977" s="2"/>
    </row>
    <row r="978" spans="31:45" x14ac:dyDescent="0.3">
      <c r="AE978" s="120" t="s">
        <v>2</v>
      </c>
      <c r="AF978" s="120" t="s">
        <v>26</v>
      </c>
      <c r="AG978" s="100">
        <v>51136</v>
      </c>
      <c r="AH978" s="121">
        <v>52201</v>
      </c>
      <c r="AI978" s="122">
        <v>36</v>
      </c>
      <c r="AJ978" s="123">
        <v>51592</v>
      </c>
      <c r="AK978" s="124">
        <v>20</v>
      </c>
      <c r="AL978" s="153">
        <v>10</v>
      </c>
      <c r="AM978" s="5">
        <v>123240.65843175365</v>
      </c>
      <c r="AN978" s="5">
        <v>3423.3516231042681</v>
      </c>
      <c r="AO978" s="5">
        <v>54773.62596966829</v>
      </c>
      <c r="AP978" s="5">
        <v>68467.032462085364</v>
      </c>
      <c r="AR978" s="62"/>
      <c r="AS978" s="2"/>
    </row>
    <row r="979" spans="31:45" x14ac:dyDescent="0.3">
      <c r="AE979" s="120" t="s">
        <v>2</v>
      </c>
      <c r="AF979" s="120" t="s">
        <v>26</v>
      </c>
      <c r="AG979" s="100">
        <v>51136</v>
      </c>
      <c r="AH979" s="121">
        <v>52201</v>
      </c>
      <c r="AI979" s="122">
        <v>36</v>
      </c>
      <c r="AJ979" s="123">
        <v>51622</v>
      </c>
      <c r="AK979" s="124">
        <v>19</v>
      </c>
      <c r="AL979" s="153">
        <v>10</v>
      </c>
      <c r="AM979" s="5">
        <v>123240.65843175365</v>
      </c>
      <c r="AN979" s="5">
        <v>3423.3516231042681</v>
      </c>
      <c r="AO979" s="5">
        <v>58196.977592772557</v>
      </c>
      <c r="AP979" s="5">
        <v>65043.68083898109</v>
      </c>
      <c r="AR979" s="62"/>
      <c r="AS979" s="2"/>
    </row>
    <row r="980" spans="31:45" x14ac:dyDescent="0.3">
      <c r="AE980" s="120" t="s">
        <v>2</v>
      </c>
      <c r="AF980" s="120" t="s">
        <v>26</v>
      </c>
      <c r="AG980" s="100">
        <v>51136</v>
      </c>
      <c r="AH980" s="121">
        <v>52201</v>
      </c>
      <c r="AI980" s="122">
        <v>36</v>
      </c>
      <c r="AJ980" s="123">
        <v>51653</v>
      </c>
      <c r="AK980" s="124">
        <v>18</v>
      </c>
      <c r="AL980" s="153">
        <v>10</v>
      </c>
      <c r="AM980" s="5">
        <v>123240.65843175365</v>
      </c>
      <c r="AN980" s="5">
        <v>3423.3516231042681</v>
      </c>
      <c r="AO980" s="5">
        <v>61620.329215876824</v>
      </c>
      <c r="AP980" s="5">
        <v>61620.329215876824</v>
      </c>
      <c r="AR980" s="62"/>
      <c r="AS980" s="2"/>
    </row>
    <row r="981" spans="31:45" x14ac:dyDescent="0.3">
      <c r="AE981" s="120" t="s">
        <v>2</v>
      </c>
      <c r="AF981" s="120" t="s">
        <v>26</v>
      </c>
      <c r="AG981" s="100">
        <v>51136</v>
      </c>
      <c r="AH981" s="121">
        <v>52201</v>
      </c>
      <c r="AI981" s="122">
        <v>36</v>
      </c>
      <c r="AJ981" s="123">
        <v>51683</v>
      </c>
      <c r="AK981" s="124">
        <v>17</v>
      </c>
      <c r="AL981" s="153">
        <v>10</v>
      </c>
      <c r="AM981" s="5">
        <v>123240.65843175365</v>
      </c>
      <c r="AN981" s="5">
        <v>3423.3516231042681</v>
      </c>
      <c r="AO981" s="5">
        <v>65043.680838981098</v>
      </c>
      <c r="AP981" s="5">
        <v>58196.97759277255</v>
      </c>
      <c r="AR981" s="62"/>
      <c r="AS981" s="2"/>
    </row>
    <row r="982" spans="31:45" x14ac:dyDescent="0.3">
      <c r="AE982" s="120" t="s">
        <v>2</v>
      </c>
      <c r="AF982" s="120" t="s">
        <v>26</v>
      </c>
      <c r="AG982" s="100">
        <v>51136</v>
      </c>
      <c r="AH982" s="121">
        <v>52201</v>
      </c>
      <c r="AI982" s="122">
        <v>36</v>
      </c>
      <c r="AJ982" s="123">
        <v>51714</v>
      </c>
      <c r="AK982" s="124">
        <v>16</v>
      </c>
      <c r="AL982" s="153">
        <v>10</v>
      </c>
      <c r="AM982" s="5">
        <v>123240.65843175365</v>
      </c>
      <c r="AN982" s="5">
        <v>3423.3516231042681</v>
      </c>
      <c r="AO982" s="5">
        <v>68467.032462085364</v>
      </c>
      <c r="AP982" s="5">
        <v>54773.625969668283</v>
      </c>
      <c r="AR982" s="62"/>
      <c r="AS982" s="2"/>
    </row>
    <row r="983" spans="31:45" x14ac:dyDescent="0.3">
      <c r="AE983" s="120" t="s">
        <v>2</v>
      </c>
      <c r="AF983" s="120" t="s">
        <v>26</v>
      </c>
      <c r="AG983" s="100">
        <v>51136</v>
      </c>
      <c r="AH983" s="121">
        <v>52201</v>
      </c>
      <c r="AI983" s="122">
        <v>36</v>
      </c>
      <c r="AJ983" s="123">
        <v>51745</v>
      </c>
      <c r="AK983" s="124">
        <v>15</v>
      </c>
      <c r="AL983" s="153">
        <v>10</v>
      </c>
      <c r="AM983" s="5">
        <v>123240.65843175365</v>
      </c>
      <c r="AN983" s="5">
        <v>3423.3516231042681</v>
      </c>
      <c r="AO983" s="5">
        <v>71890.384085189624</v>
      </c>
      <c r="AP983" s="5">
        <v>51350.274346564023</v>
      </c>
      <c r="AR983" s="62"/>
      <c r="AS983" s="2"/>
    </row>
    <row r="984" spans="31:45" x14ac:dyDescent="0.3">
      <c r="AE984" s="120" t="s">
        <v>2</v>
      </c>
      <c r="AF984" s="120" t="s">
        <v>26</v>
      </c>
      <c r="AG984" s="100">
        <v>51136</v>
      </c>
      <c r="AH984" s="121">
        <v>52201</v>
      </c>
      <c r="AI984" s="122">
        <v>36</v>
      </c>
      <c r="AJ984" s="123">
        <v>51775</v>
      </c>
      <c r="AK984" s="124">
        <v>14</v>
      </c>
      <c r="AL984" s="153">
        <v>10</v>
      </c>
      <c r="AM984" s="5">
        <v>123240.65843175365</v>
      </c>
      <c r="AN984" s="5">
        <v>3423.3516231042681</v>
      </c>
      <c r="AO984" s="5">
        <v>75313.735708293898</v>
      </c>
      <c r="AP984" s="5">
        <v>47926.922723459749</v>
      </c>
      <c r="AR984" s="62"/>
      <c r="AS984" s="2"/>
    </row>
    <row r="985" spans="31:45" x14ac:dyDescent="0.3">
      <c r="AE985" s="120" t="s">
        <v>2</v>
      </c>
      <c r="AF985" s="120" t="s">
        <v>26</v>
      </c>
      <c r="AG985" s="100">
        <v>51136</v>
      </c>
      <c r="AH985" s="121">
        <v>52201</v>
      </c>
      <c r="AI985" s="122">
        <v>36</v>
      </c>
      <c r="AJ985" s="123">
        <v>51806</v>
      </c>
      <c r="AK985" s="124">
        <v>13</v>
      </c>
      <c r="AL985" s="153">
        <v>10</v>
      </c>
      <c r="AM985" s="5">
        <v>123240.65843175365</v>
      </c>
      <c r="AN985" s="5">
        <v>3423.3516231042681</v>
      </c>
      <c r="AO985" s="5">
        <v>78737.087331398172</v>
      </c>
      <c r="AP985" s="5">
        <v>44503.571100355475</v>
      </c>
      <c r="AR985" s="62"/>
      <c r="AS985" s="2"/>
    </row>
    <row r="986" spans="31:45" x14ac:dyDescent="0.3">
      <c r="AE986" s="120" t="s">
        <v>2</v>
      </c>
      <c r="AF986" s="120" t="s">
        <v>26</v>
      </c>
      <c r="AG986" s="100">
        <v>51136</v>
      </c>
      <c r="AH986" s="121">
        <v>52201</v>
      </c>
      <c r="AI986" s="122">
        <v>36</v>
      </c>
      <c r="AJ986" s="123">
        <v>51836</v>
      </c>
      <c r="AK986" s="124">
        <v>12</v>
      </c>
      <c r="AL986" s="153">
        <v>10</v>
      </c>
      <c r="AM986" s="5">
        <v>123240.65843175365</v>
      </c>
      <c r="AN986" s="5">
        <v>3423.3516231042681</v>
      </c>
      <c r="AO986" s="5">
        <v>82160.438954502431</v>
      </c>
      <c r="AP986" s="5">
        <v>41080.219477251216</v>
      </c>
      <c r="AR986" s="62"/>
      <c r="AS986" s="2"/>
    </row>
    <row r="987" spans="31:45" x14ac:dyDescent="0.3">
      <c r="AE987" s="120" t="s">
        <v>2</v>
      </c>
      <c r="AF987" s="120" t="s">
        <v>26</v>
      </c>
      <c r="AG987" s="100">
        <v>51136</v>
      </c>
      <c r="AH987" s="121">
        <v>52201</v>
      </c>
      <c r="AI987" s="122">
        <v>36</v>
      </c>
      <c r="AJ987" s="123">
        <v>51867</v>
      </c>
      <c r="AK987" s="124">
        <v>11</v>
      </c>
      <c r="AL987" s="153">
        <v>10</v>
      </c>
      <c r="AM987" s="5">
        <v>123240.65843175365</v>
      </c>
      <c r="AN987" s="5">
        <v>3423.3516231042681</v>
      </c>
      <c r="AO987" s="5">
        <v>85583.790577606705</v>
      </c>
      <c r="AP987" s="5">
        <v>37656.867854146942</v>
      </c>
      <c r="AR987" s="62"/>
      <c r="AS987" s="2"/>
    </row>
    <row r="988" spans="31:45" x14ac:dyDescent="0.3">
      <c r="AE988" s="120" t="s">
        <v>2</v>
      </c>
      <c r="AF988" s="120" t="s">
        <v>26</v>
      </c>
      <c r="AG988" s="100">
        <v>51136</v>
      </c>
      <c r="AH988" s="121">
        <v>52201</v>
      </c>
      <c r="AI988" s="122">
        <v>36</v>
      </c>
      <c r="AJ988" s="123">
        <v>51898</v>
      </c>
      <c r="AK988" s="124">
        <v>10</v>
      </c>
      <c r="AL988" s="153">
        <v>10</v>
      </c>
      <c r="AM988" s="5">
        <v>123240.65843175365</v>
      </c>
      <c r="AN988" s="5">
        <v>3423.3516231042681</v>
      </c>
      <c r="AO988" s="5">
        <v>89007.142200710965</v>
      </c>
      <c r="AP988" s="5">
        <v>34233.516231042682</v>
      </c>
      <c r="AR988" s="62"/>
      <c r="AS988" s="2"/>
    </row>
    <row r="989" spans="31:45" x14ac:dyDescent="0.3">
      <c r="AE989" s="120" t="s">
        <v>2</v>
      </c>
      <c r="AF989" s="120" t="s">
        <v>26</v>
      </c>
      <c r="AG989" s="100">
        <v>51136</v>
      </c>
      <c r="AH989" s="121">
        <v>52201</v>
      </c>
      <c r="AI989" s="122">
        <v>36</v>
      </c>
      <c r="AJ989" s="123">
        <v>51926</v>
      </c>
      <c r="AK989" s="124">
        <v>9</v>
      </c>
      <c r="AL989" s="153">
        <v>10</v>
      </c>
      <c r="AM989" s="5">
        <v>123240.65843175365</v>
      </c>
      <c r="AN989" s="5">
        <v>3423.3516231042681</v>
      </c>
      <c r="AO989" s="5">
        <v>92430.493823815239</v>
      </c>
      <c r="AP989" s="5">
        <v>30810.164607938408</v>
      </c>
      <c r="AR989" s="62"/>
      <c r="AS989" s="2"/>
    </row>
    <row r="990" spans="31:45" x14ac:dyDescent="0.3">
      <c r="AE990" s="120" t="s">
        <v>2</v>
      </c>
      <c r="AF990" s="120" t="s">
        <v>26</v>
      </c>
      <c r="AG990" s="100">
        <v>51136</v>
      </c>
      <c r="AH990" s="121">
        <v>52201</v>
      </c>
      <c r="AI990" s="122">
        <v>36</v>
      </c>
      <c r="AJ990" s="123">
        <v>51957</v>
      </c>
      <c r="AK990" s="124">
        <v>8</v>
      </c>
      <c r="AL990" s="153">
        <v>10</v>
      </c>
      <c r="AM990" s="5">
        <v>123240.65843175365</v>
      </c>
      <c r="AN990" s="5">
        <v>3423.3516231042681</v>
      </c>
      <c r="AO990" s="5">
        <v>95853.845446919513</v>
      </c>
      <c r="AP990" s="5">
        <v>27386.812984834134</v>
      </c>
      <c r="AR990" s="62"/>
      <c r="AS990" s="2"/>
    </row>
    <row r="991" spans="31:45" x14ac:dyDescent="0.3">
      <c r="AE991" s="120" t="s">
        <v>2</v>
      </c>
      <c r="AF991" s="120" t="s">
        <v>26</v>
      </c>
      <c r="AG991" s="100">
        <v>51136</v>
      </c>
      <c r="AH991" s="121">
        <v>52201</v>
      </c>
      <c r="AI991" s="122">
        <v>36</v>
      </c>
      <c r="AJ991" s="123">
        <v>51987</v>
      </c>
      <c r="AK991" s="124">
        <v>7</v>
      </c>
      <c r="AL991" s="153">
        <v>10</v>
      </c>
      <c r="AM991" s="5">
        <v>123240.65843175365</v>
      </c>
      <c r="AN991" s="5">
        <v>3423.3516231042681</v>
      </c>
      <c r="AO991" s="5">
        <v>99277.197070023773</v>
      </c>
      <c r="AP991" s="5">
        <v>23963.461361729875</v>
      </c>
      <c r="AR991" s="62"/>
      <c r="AS991" s="2"/>
    </row>
    <row r="992" spans="31:45" x14ac:dyDescent="0.3">
      <c r="AE992" s="120" t="s">
        <v>2</v>
      </c>
      <c r="AF992" s="120" t="s">
        <v>26</v>
      </c>
      <c r="AG992" s="100">
        <v>51136</v>
      </c>
      <c r="AH992" s="121">
        <v>52201</v>
      </c>
      <c r="AI992" s="122">
        <v>36</v>
      </c>
      <c r="AJ992" s="123">
        <v>52018</v>
      </c>
      <c r="AK992" s="124">
        <v>6</v>
      </c>
      <c r="AL992" s="153">
        <v>10</v>
      </c>
      <c r="AM992" s="5">
        <v>123240.65843175365</v>
      </c>
      <c r="AN992" s="5">
        <v>3423.3516231042681</v>
      </c>
      <c r="AO992" s="5">
        <v>102700.54869312805</v>
      </c>
      <c r="AP992" s="5">
        <v>20540.109738625601</v>
      </c>
      <c r="AR992" s="62"/>
      <c r="AS992" s="2"/>
    </row>
    <row r="993" spans="31:45" x14ac:dyDescent="0.3">
      <c r="AE993" s="120" t="s">
        <v>2</v>
      </c>
      <c r="AF993" s="120" t="s">
        <v>26</v>
      </c>
      <c r="AG993" s="100">
        <v>51136</v>
      </c>
      <c r="AH993" s="121">
        <v>52201</v>
      </c>
      <c r="AI993" s="122">
        <v>36</v>
      </c>
      <c r="AJ993" s="123">
        <v>52048</v>
      </c>
      <c r="AK993" s="124">
        <v>5</v>
      </c>
      <c r="AL993" s="153">
        <v>10</v>
      </c>
      <c r="AM993" s="5">
        <v>123240.65843175365</v>
      </c>
      <c r="AN993" s="5">
        <v>3423.3516231042681</v>
      </c>
      <c r="AO993" s="5">
        <v>106123.90031623231</v>
      </c>
      <c r="AP993" s="5">
        <v>17116.758115521341</v>
      </c>
      <c r="AR993" s="62"/>
      <c r="AS993" s="2"/>
    </row>
    <row r="994" spans="31:45" x14ac:dyDescent="0.3">
      <c r="AE994" s="120" t="s">
        <v>2</v>
      </c>
      <c r="AF994" s="120" t="s">
        <v>26</v>
      </c>
      <c r="AG994" s="100">
        <v>51136</v>
      </c>
      <c r="AH994" s="121">
        <v>52201</v>
      </c>
      <c r="AI994" s="122">
        <v>36</v>
      </c>
      <c r="AJ994" s="123">
        <v>52079</v>
      </c>
      <c r="AK994" s="124">
        <v>4</v>
      </c>
      <c r="AL994" s="153">
        <v>10</v>
      </c>
      <c r="AM994" s="5">
        <v>123240.65843175365</v>
      </c>
      <c r="AN994" s="5">
        <v>3423.3516231042681</v>
      </c>
      <c r="AO994" s="5">
        <v>109547.25193933658</v>
      </c>
      <c r="AP994" s="5">
        <v>13693.406492417067</v>
      </c>
      <c r="AR994" s="62"/>
      <c r="AS994" s="2"/>
    </row>
    <row r="995" spans="31:45" x14ac:dyDescent="0.3">
      <c r="AE995" s="120" t="s">
        <v>2</v>
      </c>
      <c r="AF995" s="120" t="s">
        <v>26</v>
      </c>
      <c r="AG995" s="100">
        <v>51136</v>
      </c>
      <c r="AH995" s="121">
        <v>52201</v>
      </c>
      <c r="AI995" s="122">
        <v>36</v>
      </c>
      <c r="AJ995" s="123">
        <v>52110</v>
      </c>
      <c r="AK995" s="124">
        <v>3</v>
      </c>
      <c r="AL995" s="153">
        <v>10</v>
      </c>
      <c r="AM995" s="5">
        <v>123240.65843175365</v>
      </c>
      <c r="AN995" s="5">
        <v>3423.3516231042681</v>
      </c>
      <c r="AO995" s="5">
        <v>112970.60356244085</v>
      </c>
      <c r="AP995" s="5">
        <v>10270.054869312793</v>
      </c>
      <c r="AR995" s="62"/>
      <c r="AS995" s="2"/>
    </row>
    <row r="996" spans="31:45" x14ac:dyDescent="0.3">
      <c r="AE996" s="120" t="s">
        <v>2</v>
      </c>
      <c r="AF996" s="120" t="s">
        <v>26</v>
      </c>
      <c r="AG996" s="100">
        <v>51136</v>
      </c>
      <c r="AH996" s="121">
        <v>52201</v>
      </c>
      <c r="AI996" s="122">
        <v>36</v>
      </c>
      <c r="AJ996" s="123">
        <v>52140</v>
      </c>
      <c r="AK996" s="124">
        <v>2</v>
      </c>
      <c r="AL996" s="153">
        <v>10</v>
      </c>
      <c r="AM996" s="5">
        <v>123240.65843175365</v>
      </c>
      <c r="AN996" s="5">
        <v>3423.3516231042681</v>
      </c>
      <c r="AO996" s="5">
        <v>116393.95518554511</v>
      </c>
      <c r="AP996" s="5">
        <v>6846.7032462085335</v>
      </c>
      <c r="AR996" s="62"/>
      <c r="AS996" s="2"/>
    </row>
    <row r="997" spans="31:45" x14ac:dyDescent="0.3">
      <c r="AE997" s="120" t="s">
        <v>2</v>
      </c>
      <c r="AF997" s="120" t="s">
        <v>26</v>
      </c>
      <c r="AG997" s="100">
        <v>51136</v>
      </c>
      <c r="AH997" s="121">
        <v>52201</v>
      </c>
      <c r="AI997" s="122">
        <v>36</v>
      </c>
      <c r="AJ997" s="123">
        <v>52171</v>
      </c>
      <c r="AK997" s="124">
        <v>1</v>
      </c>
      <c r="AL997" s="153">
        <v>10</v>
      </c>
      <c r="AM997" s="5">
        <v>123240.65843175365</v>
      </c>
      <c r="AN997" s="5">
        <v>3423.3516231042681</v>
      </c>
      <c r="AO997" s="5">
        <v>119817.30680864939</v>
      </c>
      <c r="AP997" s="5">
        <v>3423.3516231042595</v>
      </c>
      <c r="AR997" s="62"/>
      <c r="AS997" s="2"/>
    </row>
    <row r="998" spans="31:45" x14ac:dyDescent="0.3">
      <c r="AE998" s="120" t="s">
        <v>2</v>
      </c>
      <c r="AF998" s="120" t="s">
        <v>26</v>
      </c>
      <c r="AG998" s="100">
        <v>51136</v>
      </c>
      <c r="AH998" s="121">
        <v>52201</v>
      </c>
      <c r="AI998" s="122">
        <v>36</v>
      </c>
      <c r="AJ998" s="123">
        <v>52201</v>
      </c>
      <c r="AK998" s="124">
        <v>0</v>
      </c>
      <c r="AL998" s="153">
        <v>10</v>
      </c>
      <c r="AM998" s="5">
        <v>123240.65843175365</v>
      </c>
      <c r="AN998" s="5">
        <v>3423.3516231042681</v>
      </c>
      <c r="AO998" s="5">
        <v>123240.65843175365</v>
      </c>
      <c r="AP998" s="5">
        <v>0</v>
      </c>
      <c r="AR998" s="62"/>
      <c r="AS998" s="2"/>
    </row>
    <row r="999" spans="31:45" x14ac:dyDescent="0.3">
      <c r="AE999" s="120" t="s">
        <v>2</v>
      </c>
      <c r="AF999" s="120" t="s">
        <v>26</v>
      </c>
      <c r="AG999" s="100">
        <v>52232</v>
      </c>
      <c r="AH999" s="121">
        <v>53297</v>
      </c>
      <c r="AI999" s="122">
        <v>36</v>
      </c>
      <c r="AJ999" s="123">
        <v>52232</v>
      </c>
      <c r="AK999" s="124">
        <v>35</v>
      </c>
      <c r="AL999" s="153">
        <v>10</v>
      </c>
      <c r="AM999" s="5">
        <v>136639.12093005469</v>
      </c>
      <c r="AN999" s="5">
        <v>3795.5311369459637</v>
      </c>
      <c r="AO999" s="5">
        <v>3795.5311369459637</v>
      </c>
      <c r="AP999" s="5">
        <v>132843.58979310872</v>
      </c>
      <c r="AR999" s="62"/>
      <c r="AS999" s="2"/>
    </row>
    <row r="1000" spans="31:45" x14ac:dyDescent="0.3">
      <c r="AE1000" s="120" t="s">
        <v>2</v>
      </c>
      <c r="AF1000" s="120" t="s">
        <v>26</v>
      </c>
      <c r="AG1000" s="100">
        <v>52232</v>
      </c>
      <c r="AH1000" s="121">
        <v>53297</v>
      </c>
      <c r="AI1000" s="122">
        <v>36</v>
      </c>
      <c r="AJ1000" s="123">
        <v>52263</v>
      </c>
      <c r="AK1000" s="124">
        <v>34</v>
      </c>
      <c r="AL1000" s="153">
        <v>10</v>
      </c>
      <c r="AM1000" s="5">
        <v>136639.12093005469</v>
      </c>
      <c r="AN1000" s="5">
        <v>3795.5311369459637</v>
      </c>
      <c r="AO1000" s="5">
        <v>7591.0622738919274</v>
      </c>
      <c r="AP1000" s="5">
        <v>129048.05865616276</v>
      </c>
      <c r="AR1000" s="62"/>
      <c r="AS1000" s="2"/>
    </row>
    <row r="1001" spans="31:45" x14ac:dyDescent="0.3">
      <c r="AE1001" s="120" t="s">
        <v>2</v>
      </c>
      <c r="AF1001" s="120" t="s">
        <v>26</v>
      </c>
      <c r="AG1001" s="100">
        <v>52232</v>
      </c>
      <c r="AH1001" s="121">
        <v>53297</v>
      </c>
      <c r="AI1001" s="122">
        <v>36</v>
      </c>
      <c r="AJ1001" s="123">
        <v>52291</v>
      </c>
      <c r="AK1001" s="124">
        <v>33</v>
      </c>
      <c r="AL1001" s="153">
        <v>10</v>
      </c>
      <c r="AM1001" s="5">
        <v>136639.12093005469</v>
      </c>
      <c r="AN1001" s="5">
        <v>3795.5311369459637</v>
      </c>
      <c r="AO1001" s="5">
        <v>11386.593410837891</v>
      </c>
      <c r="AP1001" s="5">
        <v>125252.5275192168</v>
      </c>
      <c r="AR1001" s="62"/>
      <c r="AS1001" s="2"/>
    </row>
    <row r="1002" spans="31:45" x14ac:dyDescent="0.3">
      <c r="AE1002" s="120" t="s">
        <v>2</v>
      </c>
      <c r="AF1002" s="120" t="s">
        <v>26</v>
      </c>
      <c r="AG1002" s="100">
        <v>52232</v>
      </c>
      <c r="AH1002" s="121">
        <v>53297</v>
      </c>
      <c r="AI1002" s="122">
        <v>36</v>
      </c>
      <c r="AJ1002" s="123">
        <v>52322</v>
      </c>
      <c r="AK1002" s="124">
        <v>32</v>
      </c>
      <c r="AL1002" s="153">
        <v>10</v>
      </c>
      <c r="AM1002" s="5">
        <v>136639.12093005469</v>
      </c>
      <c r="AN1002" s="5">
        <v>3795.5311369459637</v>
      </c>
      <c r="AO1002" s="5">
        <v>15182.124547783855</v>
      </c>
      <c r="AP1002" s="5">
        <v>121456.99638227084</v>
      </c>
      <c r="AR1002" s="62"/>
      <c r="AS1002" s="2"/>
    </row>
    <row r="1003" spans="31:45" x14ac:dyDescent="0.3">
      <c r="AE1003" s="120" t="s">
        <v>2</v>
      </c>
      <c r="AF1003" s="120" t="s">
        <v>26</v>
      </c>
      <c r="AG1003" s="100">
        <v>52232</v>
      </c>
      <c r="AH1003" s="121">
        <v>53297</v>
      </c>
      <c r="AI1003" s="122">
        <v>36</v>
      </c>
      <c r="AJ1003" s="123">
        <v>52352</v>
      </c>
      <c r="AK1003" s="124">
        <v>31</v>
      </c>
      <c r="AL1003" s="153">
        <v>10</v>
      </c>
      <c r="AM1003" s="5">
        <v>136639.12093005469</v>
      </c>
      <c r="AN1003" s="5">
        <v>3795.5311369459637</v>
      </c>
      <c r="AO1003" s="5">
        <v>18977.65568472982</v>
      </c>
      <c r="AP1003" s="5">
        <v>117661.46524532487</v>
      </c>
      <c r="AR1003" s="62"/>
      <c r="AS1003" s="2"/>
    </row>
    <row r="1004" spans="31:45" x14ac:dyDescent="0.3">
      <c r="AE1004" s="120" t="s">
        <v>2</v>
      </c>
      <c r="AF1004" s="120" t="s">
        <v>26</v>
      </c>
      <c r="AG1004" s="100">
        <v>52232</v>
      </c>
      <c r="AH1004" s="121">
        <v>53297</v>
      </c>
      <c r="AI1004" s="122">
        <v>36</v>
      </c>
      <c r="AJ1004" s="123">
        <v>52383</v>
      </c>
      <c r="AK1004" s="124">
        <v>30</v>
      </c>
      <c r="AL1004" s="153">
        <v>10</v>
      </c>
      <c r="AM1004" s="5">
        <v>136639.12093005469</v>
      </c>
      <c r="AN1004" s="5">
        <v>3795.5311369459637</v>
      </c>
      <c r="AO1004" s="5">
        <v>22773.186821675783</v>
      </c>
      <c r="AP1004" s="5">
        <v>113865.9341083789</v>
      </c>
      <c r="AR1004" s="62"/>
      <c r="AS1004" s="2"/>
    </row>
    <row r="1005" spans="31:45" x14ac:dyDescent="0.3">
      <c r="AE1005" s="120" t="s">
        <v>2</v>
      </c>
      <c r="AF1005" s="120" t="s">
        <v>26</v>
      </c>
      <c r="AG1005" s="100">
        <v>52232</v>
      </c>
      <c r="AH1005" s="121">
        <v>53297</v>
      </c>
      <c r="AI1005" s="122">
        <v>36</v>
      </c>
      <c r="AJ1005" s="123">
        <v>52413</v>
      </c>
      <c r="AK1005" s="124">
        <v>29</v>
      </c>
      <c r="AL1005" s="153">
        <v>10</v>
      </c>
      <c r="AM1005" s="5">
        <v>136639.12093005469</v>
      </c>
      <c r="AN1005" s="5">
        <v>3795.5311369459637</v>
      </c>
      <c r="AO1005" s="5">
        <v>26568.717958621746</v>
      </c>
      <c r="AP1005" s="5">
        <v>110070.40297143295</v>
      </c>
      <c r="AR1005" s="62"/>
      <c r="AS1005" s="2"/>
    </row>
    <row r="1006" spans="31:45" x14ac:dyDescent="0.3">
      <c r="AE1006" s="120" t="s">
        <v>2</v>
      </c>
      <c r="AF1006" s="120" t="s">
        <v>26</v>
      </c>
      <c r="AG1006" s="100">
        <v>52232</v>
      </c>
      <c r="AH1006" s="121">
        <v>53297</v>
      </c>
      <c r="AI1006" s="122">
        <v>36</v>
      </c>
      <c r="AJ1006" s="123">
        <v>52444</v>
      </c>
      <c r="AK1006" s="124">
        <v>28</v>
      </c>
      <c r="AL1006" s="153">
        <v>10</v>
      </c>
      <c r="AM1006" s="5">
        <v>136639.12093005469</v>
      </c>
      <c r="AN1006" s="5">
        <v>3795.5311369459637</v>
      </c>
      <c r="AO1006" s="5">
        <v>30364.249095567709</v>
      </c>
      <c r="AP1006" s="5">
        <v>106274.87183448698</v>
      </c>
      <c r="AR1006" s="62"/>
      <c r="AS1006" s="2"/>
    </row>
    <row r="1007" spans="31:45" x14ac:dyDescent="0.3">
      <c r="AE1007" s="120" t="s">
        <v>2</v>
      </c>
      <c r="AF1007" s="120" t="s">
        <v>26</v>
      </c>
      <c r="AG1007" s="100">
        <v>52232</v>
      </c>
      <c r="AH1007" s="121">
        <v>53297</v>
      </c>
      <c r="AI1007" s="122">
        <v>36</v>
      </c>
      <c r="AJ1007" s="123">
        <v>52475</v>
      </c>
      <c r="AK1007" s="124">
        <v>27</v>
      </c>
      <c r="AL1007" s="153">
        <v>10</v>
      </c>
      <c r="AM1007" s="5">
        <v>136639.12093005469</v>
      </c>
      <c r="AN1007" s="5">
        <v>3795.5311369459637</v>
      </c>
      <c r="AO1007" s="5">
        <v>34159.780232513673</v>
      </c>
      <c r="AP1007" s="5">
        <v>102479.34069754102</v>
      </c>
      <c r="AR1007" s="62"/>
      <c r="AS1007" s="2"/>
    </row>
    <row r="1008" spans="31:45" x14ac:dyDescent="0.3">
      <c r="AE1008" s="120" t="s">
        <v>2</v>
      </c>
      <c r="AF1008" s="120" t="s">
        <v>26</v>
      </c>
      <c r="AG1008" s="100">
        <v>52232</v>
      </c>
      <c r="AH1008" s="121">
        <v>53297</v>
      </c>
      <c r="AI1008" s="122">
        <v>36</v>
      </c>
      <c r="AJ1008" s="123">
        <v>52505</v>
      </c>
      <c r="AK1008" s="124">
        <v>26</v>
      </c>
      <c r="AL1008" s="153">
        <v>10</v>
      </c>
      <c r="AM1008" s="5">
        <v>136639.12093005469</v>
      </c>
      <c r="AN1008" s="5">
        <v>3795.5311369459637</v>
      </c>
      <c r="AO1008" s="5">
        <v>37955.31136945964</v>
      </c>
      <c r="AP1008" s="5">
        <v>98683.809560595051</v>
      </c>
      <c r="AR1008" s="62"/>
      <c r="AS1008" s="2"/>
    </row>
    <row r="1009" spans="31:45" x14ac:dyDescent="0.3">
      <c r="AE1009" s="120" t="s">
        <v>2</v>
      </c>
      <c r="AF1009" s="120" t="s">
        <v>26</v>
      </c>
      <c r="AG1009" s="100">
        <v>52232</v>
      </c>
      <c r="AH1009" s="121">
        <v>53297</v>
      </c>
      <c r="AI1009" s="122">
        <v>36</v>
      </c>
      <c r="AJ1009" s="123">
        <v>52536</v>
      </c>
      <c r="AK1009" s="124">
        <v>25</v>
      </c>
      <c r="AL1009" s="153">
        <v>10</v>
      </c>
      <c r="AM1009" s="5">
        <v>136639.12093005469</v>
      </c>
      <c r="AN1009" s="5">
        <v>3795.5311369459637</v>
      </c>
      <c r="AO1009" s="5">
        <v>41750.842506405599</v>
      </c>
      <c r="AP1009" s="5">
        <v>94888.278423649084</v>
      </c>
      <c r="AR1009" s="62"/>
      <c r="AS1009" s="2"/>
    </row>
    <row r="1010" spans="31:45" x14ac:dyDescent="0.3">
      <c r="AE1010" s="120" t="s">
        <v>2</v>
      </c>
      <c r="AF1010" s="120" t="s">
        <v>26</v>
      </c>
      <c r="AG1010" s="100">
        <v>52232</v>
      </c>
      <c r="AH1010" s="121">
        <v>53297</v>
      </c>
      <c r="AI1010" s="122">
        <v>36</v>
      </c>
      <c r="AJ1010" s="123">
        <v>52566</v>
      </c>
      <c r="AK1010" s="124">
        <v>24</v>
      </c>
      <c r="AL1010" s="153">
        <v>10</v>
      </c>
      <c r="AM1010" s="5">
        <v>136639.12093005469</v>
      </c>
      <c r="AN1010" s="5">
        <v>3795.5311369459637</v>
      </c>
      <c r="AO1010" s="5">
        <v>45546.373643351566</v>
      </c>
      <c r="AP1010" s="5">
        <v>91092.747286703117</v>
      </c>
      <c r="AR1010" s="62"/>
      <c r="AS1010" s="2"/>
    </row>
    <row r="1011" spans="31:45" x14ac:dyDescent="0.3">
      <c r="AE1011" s="120" t="s">
        <v>2</v>
      </c>
      <c r="AF1011" s="120" t="s">
        <v>26</v>
      </c>
      <c r="AG1011" s="100">
        <v>52232</v>
      </c>
      <c r="AH1011" s="121">
        <v>53297</v>
      </c>
      <c r="AI1011" s="122">
        <v>36</v>
      </c>
      <c r="AJ1011" s="123">
        <v>52597</v>
      </c>
      <c r="AK1011" s="124">
        <v>23</v>
      </c>
      <c r="AL1011" s="153">
        <v>10</v>
      </c>
      <c r="AM1011" s="5">
        <v>136639.12093005469</v>
      </c>
      <c r="AN1011" s="5">
        <v>3795.5311369459637</v>
      </c>
      <c r="AO1011" s="5">
        <v>49341.904780297526</v>
      </c>
      <c r="AP1011" s="5">
        <v>87297.216149757165</v>
      </c>
      <c r="AR1011" s="62"/>
      <c r="AS1011" s="2"/>
    </row>
    <row r="1012" spans="31:45" x14ac:dyDescent="0.3">
      <c r="AE1012" s="120" t="s">
        <v>2</v>
      </c>
      <c r="AF1012" s="120" t="s">
        <v>26</v>
      </c>
      <c r="AG1012" s="100">
        <v>52232</v>
      </c>
      <c r="AH1012" s="121">
        <v>53297</v>
      </c>
      <c r="AI1012" s="122">
        <v>36</v>
      </c>
      <c r="AJ1012" s="123">
        <v>52628</v>
      </c>
      <c r="AK1012" s="124">
        <v>22</v>
      </c>
      <c r="AL1012" s="153">
        <v>10</v>
      </c>
      <c r="AM1012" s="5">
        <v>136639.12093005469</v>
      </c>
      <c r="AN1012" s="5">
        <v>3795.5311369459637</v>
      </c>
      <c r="AO1012" s="5">
        <v>53137.435917243492</v>
      </c>
      <c r="AP1012" s="5">
        <v>83501.685012811198</v>
      </c>
      <c r="AR1012" s="62"/>
      <c r="AS1012" s="2"/>
    </row>
    <row r="1013" spans="31:45" x14ac:dyDescent="0.3">
      <c r="AE1013" s="120" t="s">
        <v>2</v>
      </c>
      <c r="AF1013" s="120" t="s">
        <v>26</v>
      </c>
      <c r="AG1013" s="100">
        <v>52232</v>
      </c>
      <c r="AH1013" s="121">
        <v>53297</v>
      </c>
      <c r="AI1013" s="122">
        <v>36</v>
      </c>
      <c r="AJ1013" s="123">
        <v>52657</v>
      </c>
      <c r="AK1013" s="124">
        <v>21</v>
      </c>
      <c r="AL1013" s="153">
        <v>10</v>
      </c>
      <c r="AM1013" s="5">
        <v>136639.12093005469</v>
      </c>
      <c r="AN1013" s="5">
        <v>3795.5311369459637</v>
      </c>
      <c r="AO1013" s="5">
        <v>56932.967054189452</v>
      </c>
      <c r="AP1013" s="5">
        <v>79706.153875865246</v>
      </c>
      <c r="AR1013" s="62"/>
      <c r="AS1013" s="2"/>
    </row>
    <row r="1014" spans="31:45" x14ac:dyDescent="0.3">
      <c r="AE1014" s="120" t="s">
        <v>2</v>
      </c>
      <c r="AF1014" s="120" t="s">
        <v>26</v>
      </c>
      <c r="AG1014" s="100">
        <v>52232</v>
      </c>
      <c r="AH1014" s="121">
        <v>53297</v>
      </c>
      <c r="AI1014" s="122">
        <v>36</v>
      </c>
      <c r="AJ1014" s="123">
        <v>52688</v>
      </c>
      <c r="AK1014" s="124">
        <v>20</v>
      </c>
      <c r="AL1014" s="153">
        <v>10</v>
      </c>
      <c r="AM1014" s="5">
        <v>136639.12093005469</v>
      </c>
      <c r="AN1014" s="5">
        <v>3795.5311369459637</v>
      </c>
      <c r="AO1014" s="5">
        <v>60728.498191135419</v>
      </c>
      <c r="AP1014" s="5">
        <v>75910.622738919279</v>
      </c>
      <c r="AR1014" s="62"/>
      <c r="AS1014" s="2"/>
    </row>
    <row r="1015" spans="31:45" x14ac:dyDescent="0.3">
      <c r="AE1015" s="120" t="s">
        <v>2</v>
      </c>
      <c r="AF1015" s="120" t="s">
        <v>26</v>
      </c>
      <c r="AG1015" s="100">
        <v>52232</v>
      </c>
      <c r="AH1015" s="121">
        <v>53297</v>
      </c>
      <c r="AI1015" s="122">
        <v>36</v>
      </c>
      <c r="AJ1015" s="123">
        <v>52718</v>
      </c>
      <c r="AK1015" s="124">
        <v>19</v>
      </c>
      <c r="AL1015" s="153">
        <v>10</v>
      </c>
      <c r="AM1015" s="5">
        <v>136639.12093005469</v>
      </c>
      <c r="AN1015" s="5">
        <v>3795.5311369459637</v>
      </c>
      <c r="AO1015" s="5">
        <v>64524.029328081386</v>
      </c>
      <c r="AP1015" s="5">
        <v>72115.091601973312</v>
      </c>
      <c r="AR1015" s="62"/>
      <c r="AS1015" s="2"/>
    </row>
    <row r="1016" spans="31:45" x14ac:dyDescent="0.3">
      <c r="AE1016" s="120" t="s">
        <v>2</v>
      </c>
      <c r="AF1016" s="120" t="s">
        <v>26</v>
      </c>
      <c r="AG1016" s="100">
        <v>52232</v>
      </c>
      <c r="AH1016" s="121">
        <v>53297</v>
      </c>
      <c r="AI1016" s="122">
        <v>36</v>
      </c>
      <c r="AJ1016" s="123">
        <v>52749</v>
      </c>
      <c r="AK1016" s="124">
        <v>18</v>
      </c>
      <c r="AL1016" s="153">
        <v>10</v>
      </c>
      <c r="AM1016" s="5">
        <v>136639.12093005469</v>
      </c>
      <c r="AN1016" s="5">
        <v>3795.5311369459637</v>
      </c>
      <c r="AO1016" s="5">
        <v>68319.560465027345</v>
      </c>
      <c r="AP1016" s="5">
        <v>68319.560465027345</v>
      </c>
      <c r="AR1016" s="62"/>
      <c r="AS1016" s="2"/>
    </row>
    <row r="1017" spans="31:45" x14ac:dyDescent="0.3">
      <c r="AE1017" s="120" t="s">
        <v>2</v>
      </c>
      <c r="AF1017" s="120" t="s">
        <v>26</v>
      </c>
      <c r="AG1017" s="100">
        <v>52232</v>
      </c>
      <c r="AH1017" s="121">
        <v>53297</v>
      </c>
      <c r="AI1017" s="122">
        <v>36</v>
      </c>
      <c r="AJ1017" s="123">
        <v>52779</v>
      </c>
      <c r="AK1017" s="124">
        <v>17</v>
      </c>
      <c r="AL1017" s="153">
        <v>10</v>
      </c>
      <c r="AM1017" s="5">
        <v>136639.12093005469</v>
      </c>
      <c r="AN1017" s="5">
        <v>3795.5311369459637</v>
      </c>
      <c r="AO1017" s="5">
        <v>72115.091601973312</v>
      </c>
      <c r="AP1017" s="5">
        <v>64524.029328081378</v>
      </c>
      <c r="AR1017" s="62"/>
      <c r="AS1017" s="2"/>
    </row>
    <row r="1018" spans="31:45" x14ac:dyDescent="0.3">
      <c r="AE1018" s="120" t="s">
        <v>2</v>
      </c>
      <c r="AF1018" s="120" t="s">
        <v>26</v>
      </c>
      <c r="AG1018" s="100">
        <v>52232</v>
      </c>
      <c r="AH1018" s="121">
        <v>53297</v>
      </c>
      <c r="AI1018" s="122">
        <v>36</v>
      </c>
      <c r="AJ1018" s="123">
        <v>52810</v>
      </c>
      <c r="AK1018" s="124">
        <v>16</v>
      </c>
      <c r="AL1018" s="153">
        <v>10</v>
      </c>
      <c r="AM1018" s="5">
        <v>136639.12093005469</v>
      </c>
      <c r="AN1018" s="5">
        <v>3795.5311369459637</v>
      </c>
      <c r="AO1018" s="5">
        <v>75910.622738919279</v>
      </c>
      <c r="AP1018" s="5">
        <v>60728.498191135412</v>
      </c>
      <c r="AR1018" s="62"/>
      <c r="AS1018" s="2"/>
    </row>
    <row r="1019" spans="31:45" x14ac:dyDescent="0.3">
      <c r="AE1019" s="120" t="s">
        <v>2</v>
      </c>
      <c r="AF1019" s="120" t="s">
        <v>26</v>
      </c>
      <c r="AG1019" s="100">
        <v>52232</v>
      </c>
      <c r="AH1019" s="121">
        <v>53297</v>
      </c>
      <c r="AI1019" s="122">
        <v>36</v>
      </c>
      <c r="AJ1019" s="123">
        <v>52841</v>
      </c>
      <c r="AK1019" s="124">
        <v>15</v>
      </c>
      <c r="AL1019" s="153">
        <v>10</v>
      </c>
      <c r="AM1019" s="5">
        <v>136639.12093005469</v>
      </c>
      <c r="AN1019" s="5">
        <v>3795.5311369459637</v>
      </c>
      <c r="AO1019" s="5">
        <v>79706.153875865231</v>
      </c>
      <c r="AP1019" s="5">
        <v>56932.967054189459</v>
      </c>
      <c r="AR1019" s="62"/>
      <c r="AS1019" s="2"/>
    </row>
    <row r="1020" spans="31:45" x14ac:dyDescent="0.3">
      <c r="AE1020" s="120" t="s">
        <v>2</v>
      </c>
      <c r="AF1020" s="120" t="s">
        <v>26</v>
      </c>
      <c r="AG1020" s="100">
        <v>52232</v>
      </c>
      <c r="AH1020" s="121">
        <v>53297</v>
      </c>
      <c r="AI1020" s="122">
        <v>36</v>
      </c>
      <c r="AJ1020" s="123">
        <v>52871</v>
      </c>
      <c r="AK1020" s="124">
        <v>14</v>
      </c>
      <c r="AL1020" s="153">
        <v>10</v>
      </c>
      <c r="AM1020" s="5">
        <v>136639.12093005469</v>
      </c>
      <c r="AN1020" s="5">
        <v>3795.5311369459637</v>
      </c>
      <c r="AO1020" s="5">
        <v>83501.685012811198</v>
      </c>
      <c r="AP1020" s="5">
        <v>53137.435917243492</v>
      </c>
      <c r="AR1020" s="62"/>
      <c r="AS1020" s="2"/>
    </row>
    <row r="1021" spans="31:45" x14ac:dyDescent="0.3">
      <c r="AE1021" s="120" t="s">
        <v>2</v>
      </c>
      <c r="AF1021" s="120" t="s">
        <v>26</v>
      </c>
      <c r="AG1021" s="100">
        <v>52232</v>
      </c>
      <c r="AH1021" s="121">
        <v>53297</v>
      </c>
      <c r="AI1021" s="122">
        <v>36</v>
      </c>
      <c r="AJ1021" s="123">
        <v>52902</v>
      </c>
      <c r="AK1021" s="124">
        <v>13</v>
      </c>
      <c r="AL1021" s="153">
        <v>10</v>
      </c>
      <c r="AM1021" s="5">
        <v>136639.12093005469</v>
      </c>
      <c r="AN1021" s="5">
        <v>3795.5311369459637</v>
      </c>
      <c r="AO1021" s="5">
        <v>87297.216149757165</v>
      </c>
      <c r="AP1021" s="5">
        <v>49341.904780297526</v>
      </c>
      <c r="AR1021" s="62"/>
      <c r="AS1021" s="2"/>
    </row>
    <row r="1022" spans="31:45" x14ac:dyDescent="0.3">
      <c r="AE1022" s="120" t="s">
        <v>2</v>
      </c>
      <c r="AF1022" s="120" t="s">
        <v>26</v>
      </c>
      <c r="AG1022" s="100">
        <v>52232</v>
      </c>
      <c r="AH1022" s="121">
        <v>53297</v>
      </c>
      <c r="AI1022" s="122">
        <v>36</v>
      </c>
      <c r="AJ1022" s="123">
        <v>52932</v>
      </c>
      <c r="AK1022" s="124">
        <v>12</v>
      </c>
      <c r="AL1022" s="153">
        <v>10</v>
      </c>
      <c r="AM1022" s="5">
        <v>136639.12093005469</v>
      </c>
      <c r="AN1022" s="5">
        <v>3795.5311369459637</v>
      </c>
      <c r="AO1022" s="5">
        <v>91092.747286703132</v>
      </c>
      <c r="AP1022" s="5">
        <v>45546.373643351559</v>
      </c>
      <c r="AR1022" s="62"/>
      <c r="AS1022" s="2"/>
    </row>
    <row r="1023" spans="31:45" x14ac:dyDescent="0.3">
      <c r="AE1023" s="120" t="s">
        <v>2</v>
      </c>
      <c r="AF1023" s="120" t="s">
        <v>26</v>
      </c>
      <c r="AG1023" s="100">
        <v>52232</v>
      </c>
      <c r="AH1023" s="121">
        <v>53297</v>
      </c>
      <c r="AI1023" s="122">
        <v>36</v>
      </c>
      <c r="AJ1023" s="123">
        <v>52963</v>
      </c>
      <c r="AK1023" s="124">
        <v>11</v>
      </c>
      <c r="AL1023" s="153">
        <v>10</v>
      </c>
      <c r="AM1023" s="5">
        <v>136639.12093005469</v>
      </c>
      <c r="AN1023" s="5">
        <v>3795.5311369459637</v>
      </c>
      <c r="AO1023" s="5">
        <v>94888.278423649099</v>
      </c>
      <c r="AP1023" s="5">
        <v>41750.842506405592</v>
      </c>
      <c r="AR1023" s="62"/>
      <c r="AS1023" s="2"/>
    </row>
    <row r="1024" spans="31:45" x14ac:dyDescent="0.3">
      <c r="AE1024" s="120" t="s">
        <v>2</v>
      </c>
      <c r="AF1024" s="120" t="s">
        <v>26</v>
      </c>
      <c r="AG1024" s="100">
        <v>52232</v>
      </c>
      <c r="AH1024" s="121">
        <v>53297</v>
      </c>
      <c r="AI1024" s="122">
        <v>36</v>
      </c>
      <c r="AJ1024" s="123">
        <v>52994</v>
      </c>
      <c r="AK1024" s="124">
        <v>10</v>
      </c>
      <c r="AL1024" s="153">
        <v>10</v>
      </c>
      <c r="AM1024" s="5">
        <v>136639.12093005469</v>
      </c>
      <c r="AN1024" s="5">
        <v>3795.5311369459637</v>
      </c>
      <c r="AO1024" s="5">
        <v>98683.809560595051</v>
      </c>
      <c r="AP1024" s="5">
        <v>37955.31136945964</v>
      </c>
      <c r="AR1024" s="62"/>
      <c r="AS1024" s="2"/>
    </row>
    <row r="1025" spans="31:45" x14ac:dyDescent="0.3">
      <c r="AE1025" s="120" t="s">
        <v>2</v>
      </c>
      <c r="AF1025" s="120" t="s">
        <v>26</v>
      </c>
      <c r="AG1025" s="100">
        <v>52232</v>
      </c>
      <c r="AH1025" s="121">
        <v>53297</v>
      </c>
      <c r="AI1025" s="122">
        <v>36</v>
      </c>
      <c r="AJ1025" s="123">
        <v>53022</v>
      </c>
      <c r="AK1025" s="124">
        <v>9</v>
      </c>
      <c r="AL1025" s="153">
        <v>10</v>
      </c>
      <c r="AM1025" s="5">
        <v>136639.12093005469</v>
      </c>
      <c r="AN1025" s="5">
        <v>3795.5311369459637</v>
      </c>
      <c r="AO1025" s="5">
        <v>102479.34069754102</v>
      </c>
      <c r="AP1025" s="5">
        <v>34159.780232513673</v>
      </c>
      <c r="AR1025" s="62"/>
      <c r="AS1025" s="2"/>
    </row>
    <row r="1026" spans="31:45" x14ac:dyDescent="0.3">
      <c r="AE1026" s="120" t="s">
        <v>2</v>
      </c>
      <c r="AF1026" s="120" t="s">
        <v>26</v>
      </c>
      <c r="AG1026" s="100">
        <v>52232</v>
      </c>
      <c r="AH1026" s="121">
        <v>53297</v>
      </c>
      <c r="AI1026" s="122">
        <v>36</v>
      </c>
      <c r="AJ1026" s="123">
        <v>53053</v>
      </c>
      <c r="AK1026" s="124">
        <v>8</v>
      </c>
      <c r="AL1026" s="153">
        <v>10</v>
      </c>
      <c r="AM1026" s="5">
        <v>136639.12093005469</v>
      </c>
      <c r="AN1026" s="5">
        <v>3795.5311369459637</v>
      </c>
      <c r="AO1026" s="5">
        <v>106274.87183448698</v>
      </c>
      <c r="AP1026" s="5">
        <v>30364.249095567706</v>
      </c>
      <c r="AR1026" s="62"/>
      <c r="AS1026" s="2"/>
    </row>
    <row r="1027" spans="31:45" x14ac:dyDescent="0.3">
      <c r="AE1027" s="120" t="s">
        <v>2</v>
      </c>
      <c r="AF1027" s="120" t="s">
        <v>26</v>
      </c>
      <c r="AG1027" s="100">
        <v>52232</v>
      </c>
      <c r="AH1027" s="121">
        <v>53297</v>
      </c>
      <c r="AI1027" s="122">
        <v>36</v>
      </c>
      <c r="AJ1027" s="123">
        <v>53083</v>
      </c>
      <c r="AK1027" s="124">
        <v>7</v>
      </c>
      <c r="AL1027" s="153">
        <v>10</v>
      </c>
      <c r="AM1027" s="5">
        <v>136639.12093005469</v>
      </c>
      <c r="AN1027" s="5">
        <v>3795.5311369459637</v>
      </c>
      <c r="AO1027" s="5">
        <v>110070.40297143295</v>
      </c>
      <c r="AP1027" s="5">
        <v>26568.717958621739</v>
      </c>
      <c r="AR1027" s="62"/>
      <c r="AS1027" s="2"/>
    </row>
    <row r="1028" spans="31:45" x14ac:dyDescent="0.3">
      <c r="AE1028" s="120" t="s">
        <v>2</v>
      </c>
      <c r="AF1028" s="120" t="s">
        <v>26</v>
      </c>
      <c r="AG1028" s="100">
        <v>52232</v>
      </c>
      <c r="AH1028" s="121">
        <v>53297</v>
      </c>
      <c r="AI1028" s="122">
        <v>36</v>
      </c>
      <c r="AJ1028" s="123">
        <v>53114</v>
      </c>
      <c r="AK1028" s="124">
        <v>6</v>
      </c>
      <c r="AL1028" s="153">
        <v>10</v>
      </c>
      <c r="AM1028" s="5">
        <v>136639.12093005469</v>
      </c>
      <c r="AN1028" s="5">
        <v>3795.5311369459637</v>
      </c>
      <c r="AO1028" s="5">
        <v>113865.9341083789</v>
      </c>
      <c r="AP1028" s="5">
        <v>22773.186821675787</v>
      </c>
      <c r="AR1028" s="62"/>
      <c r="AS1028" s="2"/>
    </row>
    <row r="1029" spans="31:45" x14ac:dyDescent="0.3">
      <c r="AE1029" s="120" t="s">
        <v>2</v>
      </c>
      <c r="AF1029" s="120" t="s">
        <v>26</v>
      </c>
      <c r="AG1029" s="100">
        <v>52232</v>
      </c>
      <c r="AH1029" s="121">
        <v>53297</v>
      </c>
      <c r="AI1029" s="122">
        <v>36</v>
      </c>
      <c r="AJ1029" s="123">
        <v>53144</v>
      </c>
      <c r="AK1029" s="124">
        <v>5</v>
      </c>
      <c r="AL1029" s="153">
        <v>10</v>
      </c>
      <c r="AM1029" s="5">
        <v>136639.12093005469</v>
      </c>
      <c r="AN1029" s="5">
        <v>3795.5311369459637</v>
      </c>
      <c r="AO1029" s="5">
        <v>117661.46524532487</v>
      </c>
      <c r="AP1029" s="5">
        <v>18977.65568472982</v>
      </c>
      <c r="AR1029" s="62"/>
      <c r="AS1029" s="2"/>
    </row>
    <row r="1030" spans="31:45" x14ac:dyDescent="0.3">
      <c r="AE1030" s="120" t="s">
        <v>2</v>
      </c>
      <c r="AF1030" s="120" t="s">
        <v>26</v>
      </c>
      <c r="AG1030" s="100">
        <v>52232</v>
      </c>
      <c r="AH1030" s="121">
        <v>53297</v>
      </c>
      <c r="AI1030" s="122">
        <v>36</v>
      </c>
      <c r="AJ1030" s="123">
        <v>53175</v>
      </c>
      <c r="AK1030" s="124">
        <v>4</v>
      </c>
      <c r="AL1030" s="153">
        <v>10</v>
      </c>
      <c r="AM1030" s="5">
        <v>136639.12093005469</v>
      </c>
      <c r="AN1030" s="5">
        <v>3795.5311369459637</v>
      </c>
      <c r="AO1030" s="5">
        <v>121456.99638227084</v>
      </c>
      <c r="AP1030" s="5">
        <v>15182.124547783853</v>
      </c>
      <c r="AR1030" s="62"/>
      <c r="AS1030" s="2"/>
    </row>
    <row r="1031" spans="31:45" x14ac:dyDescent="0.3">
      <c r="AE1031" s="120" t="s">
        <v>2</v>
      </c>
      <c r="AF1031" s="120" t="s">
        <v>26</v>
      </c>
      <c r="AG1031" s="100">
        <v>52232</v>
      </c>
      <c r="AH1031" s="121">
        <v>53297</v>
      </c>
      <c r="AI1031" s="122">
        <v>36</v>
      </c>
      <c r="AJ1031" s="123">
        <v>53206</v>
      </c>
      <c r="AK1031" s="124">
        <v>3</v>
      </c>
      <c r="AL1031" s="153">
        <v>10</v>
      </c>
      <c r="AM1031" s="5">
        <v>136639.12093005469</v>
      </c>
      <c r="AN1031" s="5">
        <v>3795.5311369459637</v>
      </c>
      <c r="AO1031" s="5">
        <v>125252.5275192168</v>
      </c>
      <c r="AP1031" s="5">
        <v>11386.593410837886</v>
      </c>
      <c r="AR1031" s="62"/>
      <c r="AS1031" s="2"/>
    </row>
    <row r="1032" spans="31:45" x14ac:dyDescent="0.3">
      <c r="AE1032" s="120" t="s">
        <v>2</v>
      </c>
      <c r="AF1032" s="120" t="s">
        <v>26</v>
      </c>
      <c r="AG1032" s="100">
        <v>52232</v>
      </c>
      <c r="AH1032" s="121">
        <v>53297</v>
      </c>
      <c r="AI1032" s="122">
        <v>36</v>
      </c>
      <c r="AJ1032" s="123">
        <v>53236</v>
      </c>
      <c r="AK1032" s="124">
        <v>2</v>
      </c>
      <c r="AL1032" s="153">
        <v>10</v>
      </c>
      <c r="AM1032" s="5">
        <v>136639.12093005469</v>
      </c>
      <c r="AN1032" s="5">
        <v>3795.5311369459637</v>
      </c>
      <c r="AO1032" s="5">
        <v>129048.05865616277</v>
      </c>
      <c r="AP1032" s="5">
        <v>7591.0622738919192</v>
      </c>
      <c r="AR1032" s="62"/>
      <c r="AS1032" s="2"/>
    </row>
    <row r="1033" spans="31:45" x14ac:dyDescent="0.3">
      <c r="AE1033" s="120" t="s">
        <v>2</v>
      </c>
      <c r="AF1033" s="120" t="s">
        <v>26</v>
      </c>
      <c r="AG1033" s="100">
        <v>52232</v>
      </c>
      <c r="AH1033" s="121">
        <v>53297</v>
      </c>
      <c r="AI1033" s="122">
        <v>36</v>
      </c>
      <c r="AJ1033" s="123">
        <v>53267</v>
      </c>
      <c r="AK1033" s="124">
        <v>1</v>
      </c>
      <c r="AL1033" s="153">
        <v>10</v>
      </c>
      <c r="AM1033" s="5">
        <v>136639.12093005469</v>
      </c>
      <c r="AN1033" s="5">
        <v>3795.5311369459637</v>
      </c>
      <c r="AO1033" s="5">
        <v>132843.58979310872</v>
      </c>
      <c r="AP1033" s="5">
        <v>3795.5311369459669</v>
      </c>
      <c r="AR1033" s="62"/>
      <c r="AS1033" s="2"/>
    </row>
    <row r="1034" spans="31:45" x14ac:dyDescent="0.3">
      <c r="AE1034" s="120" t="s">
        <v>2</v>
      </c>
      <c r="AF1034" s="120" t="s">
        <v>26</v>
      </c>
      <c r="AG1034" s="100">
        <v>52232</v>
      </c>
      <c r="AH1034" s="121">
        <v>53297</v>
      </c>
      <c r="AI1034" s="122">
        <v>36</v>
      </c>
      <c r="AJ1034" s="123">
        <v>53297</v>
      </c>
      <c r="AK1034" s="124">
        <v>0</v>
      </c>
      <c r="AL1034" s="153">
        <v>10</v>
      </c>
      <c r="AM1034" s="5">
        <v>136639.12093005469</v>
      </c>
      <c r="AN1034" s="5">
        <v>3795.5311369459637</v>
      </c>
      <c r="AO1034" s="5">
        <v>136639.12093005469</v>
      </c>
      <c r="AP1034" s="5">
        <v>0</v>
      </c>
      <c r="AR1034" s="62"/>
      <c r="AS1034" s="2"/>
    </row>
    <row r="1035" spans="31:45" x14ac:dyDescent="0.3">
      <c r="AE1035" s="120" t="s">
        <v>2</v>
      </c>
      <c r="AF1035" s="120" t="s">
        <v>26</v>
      </c>
      <c r="AG1035" s="100">
        <v>53328</v>
      </c>
      <c r="AH1035" s="121">
        <v>54393</v>
      </c>
      <c r="AI1035" s="122">
        <v>36</v>
      </c>
      <c r="AJ1035" s="123">
        <v>53328</v>
      </c>
      <c r="AK1035" s="124">
        <v>35</v>
      </c>
      <c r="AL1035" s="153">
        <v>10</v>
      </c>
      <c r="AM1035" s="5">
        <v>151494.23579943823</v>
      </c>
      <c r="AN1035" s="5">
        <v>4208.1732166510619</v>
      </c>
      <c r="AO1035" s="5">
        <v>4208.1732166510619</v>
      </c>
      <c r="AP1035" s="5">
        <v>147286.06258278718</v>
      </c>
      <c r="AR1035" s="62"/>
      <c r="AS1035" s="2"/>
    </row>
    <row r="1036" spans="31:45" x14ac:dyDescent="0.3">
      <c r="AE1036" s="120" t="s">
        <v>2</v>
      </c>
      <c r="AF1036" s="120" t="s">
        <v>26</v>
      </c>
      <c r="AG1036" s="100">
        <v>53328</v>
      </c>
      <c r="AH1036" s="121">
        <v>54393</v>
      </c>
      <c r="AI1036" s="122">
        <v>36</v>
      </c>
      <c r="AJ1036" s="123">
        <v>53359</v>
      </c>
      <c r="AK1036" s="124">
        <v>34</v>
      </c>
      <c r="AL1036" s="153">
        <v>10</v>
      </c>
      <c r="AM1036" s="5">
        <v>151494.23579943823</v>
      </c>
      <c r="AN1036" s="5">
        <v>4208.1732166510619</v>
      </c>
      <c r="AO1036" s="5">
        <v>8416.3464333021238</v>
      </c>
      <c r="AP1036" s="5">
        <v>143077.88936613611</v>
      </c>
      <c r="AR1036" s="62"/>
      <c r="AS1036" s="2"/>
    </row>
    <row r="1037" spans="31:45" x14ac:dyDescent="0.3">
      <c r="AE1037" s="120" t="s">
        <v>2</v>
      </c>
      <c r="AF1037" s="120" t="s">
        <v>26</v>
      </c>
      <c r="AG1037" s="100">
        <v>53328</v>
      </c>
      <c r="AH1037" s="121">
        <v>54393</v>
      </c>
      <c r="AI1037" s="122">
        <v>36</v>
      </c>
      <c r="AJ1037" s="123">
        <v>53387</v>
      </c>
      <c r="AK1037" s="124">
        <v>33</v>
      </c>
      <c r="AL1037" s="153">
        <v>10</v>
      </c>
      <c r="AM1037" s="5">
        <v>151494.23579943823</v>
      </c>
      <c r="AN1037" s="5">
        <v>4208.1732166510619</v>
      </c>
      <c r="AO1037" s="5">
        <v>12624.519649953185</v>
      </c>
      <c r="AP1037" s="5">
        <v>138869.71614948506</v>
      </c>
      <c r="AR1037" s="62"/>
      <c r="AS1037" s="2"/>
    </row>
    <row r="1038" spans="31:45" x14ac:dyDescent="0.3">
      <c r="AE1038" s="120" t="s">
        <v>2</v>
      </c>
      <c r="AF1038" s="120" t="s">
        <v>26</v>
      </c>
      <c r="AG1038" s="100">
        <v>53328</v>
      </c>
      <c r="AH1038" s="121">
        <v>54393</v>
      </c>
      <c r="AI1038" s="122">
        <v>36</v>
      </c>
      <c r="AJ1038" s="123">
        <v>53418</v>
      </c>
      <c r="AK1038" s="124">
        <v>32</v>
      </c>
      <c r="AL1038" s="153">
        <v>10</v>
      </c>
      <c r="AM1038" s="5">
        <v>151494.23579943823</v>
      </c>
      <c r="AN1038" s="5">
        <v>4208.1732166510619</v>
      </c>
      <c r="AO1038" s="5">
        <v>16832.692866604248</v>
      </c>
      <c r="AP1038" s="5">
        <v>134661.54293283398</v>
      </c>
      <c r="AR1038" s="62"/>
      <c r="AS1038" s="2"/>
    </row>
    <row r="1039" spans="31:45" x14ac:dyDescent="0.3">
      <c r="AE1039" s="120" t="s">
        <v>2</v>
      </c>
      <c r="AF1039" s="120" t="s">
        <v>26</v>
      </c>
      <c r="AG1039" s="100">
        <v>53328</v>
      </c>
      <c r="AH1039" s="121">
        <v>54393</v>
      </c>
      <c r="AI1039" s="122">
        <v>36</v>
      </c>
      <c r="AJ1039" s="123">
        <v>53448</v>
      </c>
      <c r="AK1039" s="124">
        <v>31</v>
      </c>
      <c r="AL1039" s="153">
        <v>10</v>
      </c>
      <c r="AM1039" s="5">
        <v>151494.23579943823</v>
      </c>
      <c r="AN1039" s="5">
        <v>4208.1732166510619</v>
      </c>
      <c r="AO1039" s="5">
        <v>21040.866083255311</v>
      </c>
      <c r="AP1039" s="5">
        <v>130453.36971618292</v>
      </c>
      <c r="AR1039" s="62"/>
      <c r="AS1039" s="2"/>
    </row>
    <row r="1040" spans="31:45" x14ac:dyDescent="0.3">
      <c r="AE1040" s="120" t="s">
        <v>2</v>
      </c>
      <c r="AF1040" s="120" t="s">
        <v>26</v>
      </c>
      <c r="AG1040" s="100">
        <v>53328</v>
      </c>
      <c r="AH1040" s="121">
        <v>54393</v>
      </c>
      <c r="AI1040" s="122">
        <v>36</v>
      </c>
      <c r="AJ1040" s="123">
        <v>53479</v>
      </c>
      <c r="AK1040" s="124">
        <v>30</v>
      </c>
      <c r="AL1040" s="153">
        <v>10</v>
      </c>
      <c r="AM1040" s="5">
        <v>151494.23579943823</v>
      </c>
      <c r="AN1040" s="5">
        <v>4208.1732166510619</v>
      </c>
      <c r="AO1040" s="5">
        <v>25249.03929990637</v>
      </c>
      <c r="AP1040" s="5">
        <v>126245.19649953186</v>
      </c>
      <c r="AR1040" s="62"/>
      <c r="AS1040" s="2"/>
    </row>
    <row r="1041" spans="31:45" x14ac:dyDescent="0.3">
      <c r="AE1041" s="120" t="s">
        <v>2</v>
      </c>
      <c r="AF1041" s="120" t="s">
        <v>26</v>
      </c>
      <c r="AG1041" s="100">
        <v>53328</v>
      </c>
      <c r="AH1041" s="121">
        <v>54393</v>
      </c>
      <c r="AI1041" s="122">
        <v>36</v>
      </c>
      <c r="AJ1041" s="123">
        <v>53509</v>
      </c>
      <c r="AK1041" s="124">
        <v>29</v>
      </c>
      <c r="AL1041" s="153">
        <v>10</v>
      </c>
      <c r="AM1041" s="5">
        <v>151494.23579943823</v>
      </c>
      <c r="AN1041" s="5">
        <v>4208.1732166510619</v>
      </c>
      <c r="AO1041" s="5">
        <v>29457.212516557433</v>
      </c>
      <c r="AP1041" s="5">
        <v>122037.02328288081</v>
      </c>
      <c r="AR1041" s="62"/>
      <c r="AS1041" s="2"/>
    </row>
    <row r="1042" spans="31:45" x14ac:dyDescent="0.3">
      <c r="AE1042" s="120" t="s">
        <v>2</v>
      </c>
      <c r="AF1042" s="120" t="s">
        <v>26</v>
      </c>
      <c r="AG1042" s="100">
        <v>53328</v>
      </c>
      <c r="AH1042" s="121">
        <v>54393</v>
      </c>
      <c r="AI1042" s="122">
        <v>36</v>
      </c>
      <c r="AJ1042" s="123">
        <v>53540</v>
      </c>
      <c r="AK1042" s="124">
        <v>28</v>
      </c>
      <c r="AL1042" s="153">
        <v>10</v>
      </c>
      <c r="AM1042" s="5">
        <v>151494.23579943823</v>
      </c>
      <c r="AN1042" s="5">
        <v>4208.1732166510619</v>
      </c>
      <c r="AO1042" s="5">
        <v>33665.385733208495</v>
      </c>
      <c r="AP1042" s="5">
        <v>117828.85006622973</v>
      </c>
      <c r="AR1042" s="62"/>
      <c r="AS1042" s="2"/>
    </row>
    <row r="1043" spans="31:45" x14ac:dyDescent="0.3">
      <c r="AE1043" s="120" t="s">
        <v>2</v>
      </c>
      <c r="AF1043" s="120" t="s">
        <v>26</v>
      </c>
      <c r="AG1043" s="100">
        <v>53328</v>
      </c>
      <c r="AH1043" s="121">
        <v>54393</v>
      </c>
      <c r="AI1043" s="122">
        <v>36</v>
      </c>
      <c r="AJ1043" s="123">
        <v>53571</v>
      </c>
      <c r="AK1043" s="124">
        <v>27</v>
      </c>
      <c r="AL1043" s="153">
        <v>10</v>
      </c>
      <c r="AM1043" s="5">
        <v>151494.23579943823</v>
      </c>
      <c r="AN1043" s="5">
        <v>4208.1732166510619</v>
      </c>
      <c r="AO1043" s="5">
        <v>37873.558949859558</v>
      </c>
      <c r="AP1043" s="5">
        <v>113620.67684957868</v>
      </c>
      <c r="AR1043" s="62"/>
      <c r="AS1043" s="2"/>
    </row>
    <row r="1044" spans="31:45" x14ac:dyDescent="0.3">
      <c r="AE1044" s="120" t="s">
        <v>2</v>
      </c>
      <c r="AF1044" s="120" t="s">
        <v>26</v>
      </c>
      <c r="AG1044" s="100">
        <v>53328</v>
      </c>
      <c r="AH1044" s="121">
        <v>54393</v>
      </c>
      <c r="AI1044" s="122">
        <v>36</v>
      </c>
      <c r="AJ1044" s="123">
        <v>53601</v>
      </c>
      <c r="AK1044" s="124">
        <v>26</v>
      </c>
      <c r="AL1044" s="153">
        <v>10</v>
      </c>
      <c r="AM1044" s="5">
        <v>151494.23579943823</v>
      </c>
      <c r="AN1044" s="5">
        <v>4208.1732166510619</v>
      </c>
      <c r="AO1044" s="5">
        <v>42081.732166510621</v>
      </c>
      <c r="AP1044" s="5">
        <v>109412.5036329276</v>
      </c>
      <c r="AR1044" s="62"/>
      <c r="AS1044" s="2"/>
    </row>
    <row r="1045" spans="31:45" x14ac:dyDescent="0.3">
      <c r="AE1045" s="120" t="s">
        <v>2</v>
      </c>
      <c r="AF1045" s="120" t="s">
        <v>26</v>
      </c>
      <c r="AG1045" s="100">
        <v>53328</v>
      </c>
      <c r="AH1045" s="121">
        <v>54393</v>
      </c>
      <c r="AI1045" s="122">
        <v>36</v>
      </c>
      <c r="AJ1045" s="123">
        <v>53632</v>
      </c>
      <c r="AK1045" s="124">
        <v>25</v>
      </c>
      <c r="AL1045" s="153">
        <v>10</v>
      </c>
      <c r="AM1045" s="5">
        <v>151494.23579943823</v>
      </c>
      <c r="AN1045" s="5">
        <v>4208.1732166510619</v>
      </c>
      <c r="AO1045" s="5">
        <v>46289.905383161684</v>
      </c>
      <c r="AP1045" s="5">
        <v>105204.33041627656</v>
      </c>
      <c r="AR1045" s="62"/>
      <c r="AS1045" s="2"/>
    </row>
    <row r="1046" spans="31:45" x14ac:dyDescent="0.3">
      <c r="AE1046" s="120" t="s">
        <v>2</v>
      </c>
      <c r="AF1046" s="120" t="s">
        <v>26</v>
      </c>
      <c r="AG1046" s="100">
        <v>53328</v>
      </c>
      <c r="AH1046" s="121">
        <v>54393</v>
      </c>
      <c r="AI1046" s="122">
        <v>36</v>
      </c>
      <c r="AJ1046" s="123">
        <v>53662</v>
      </c>
      <c r="AK1046" s="124">
        <v>24</v>
      </c>
      <c r="AL1046" s="153">
        <v>10</v>
      </c>
      <c r="AM1046" s="5">
        <v>151494.23579943823</v>
      </c>
      <c r="AN1046" s="5">
        <v>4208.1732166510619</v>
      </c>
      <c r="AO1046" s="5">
        <v>50498.078599812739</v>
      </c>
      <c r="AP1046" s="5">
        <v>100996.15719962549</v>
      </c>
      <c r="AR1046" s="62"/>
      <c r="AS1046" s="2"/>
    </row>
    <row r="1047" spans="31:45" x14ac:dyDescent="0.3">
      <c r="AE1047" s="120" t="s">
        <v>2</v>
      </c>
      <c r="AF1047" s="120" t="s">
        <v>26</v>
      </c>
      <c r="AG1047" s="100">
        <v>53328</v>
      </c>
      <c r="AH1047" s="121">
        <v>54393</v>
      </c>
      <c r="AI1047" s="122">
        <v>36</v>
      </c>
      <c r="AJ1047" s="123">
        <v>53693</v>
      </c>
      <c r="AK1047" s="124">
        <v>23</v>
      </c>
      <c r="AL1047" s="153">
        <v>10</v>
      </c>
      <c r="AM1047" s="5">
        <v>151494.23579943823</v>
      </c>
      <c r="AN1047" s="5">
        <v>4208.1732166510619</v>
      </c>
      <c r="AO1047" s="5">
        <v>54706.251816463802</v>
      </c>
      <c r="AP1047" s="5">
        <v>96787.983982974431</v>
      </c>
      <c r="AR1047" s="62"/>
      <c r="AS1047" s="2"/>
    </row>
    <row r="1048" spans="31:45" x14ac:dyDescent="0.3">
      <c r="AE1048" s="120" t="s">
        <v>2</v>
      </c>
      <c r="AF1048" s="120" t="s">
        <v>26</v>
      </c>
      <c r="AG1048" s="100">
        <v>53328</v>
      </c>
      <c r="AH1048" s="121">
        <v>54393</v>
      </c>
      <c r="AI1048" s="122">
        <v>36</v>
      </c>
      <c r="AJ1048" s="123">
        <v>53724</v>
      </c>
      <c r="AK1048" s="124">
        <v>22</v>
      </c>
      <c r="AL1048" s="153">
        <v>10</v>
      </c>
      <c r="AM1048" s="5">
        <v>151494.23579943823</v>
      </c>
      <c r="AN1048" s="5">
        <v>4208.1732166510619</v>
      </c>
      <c r="AO1048" s="5">
        <v>58914.425033114865</v>
      </c>
      <c r="AP1048" s="5">
        <v>92579.810766323368</v>
      </c>
      <c r="AR1048" s="62"/>
      <c r="AS1048" s="2"/>
    </row>
    <row r="1049" spans="31:45" x14ac:dyDescent="0.3">
      <c r="AE1049" s="120" t="s">
        <v>2</v>
      </c>
      <c r="AF1049" s="120" t="s">
        <v>26</v>
      </c>
      <c r="AG1049" s="100">
        <v>53328</v>
      </c>
      <c r="AH1049" s="121">
        <v>54393</v>
      </c>
      <c r="AI1049" s="122">
        <v>36</v>
      </c>
      <c r="AJ1049" s="123">
        <v>53752</v>
      </c>
      <c r="AK1049" s="124">
        <v>21</v>
      </c>
      <c r="AL1049" s="153">
        <v>10</v>
      </c>
      <c r="AM1049" s="5">
        <v>151494.23579943823</v>
      </c>
      <c r="AN1049" s="5">
        <v>4208.1732166510619</v>
      </c>
      <c r="AO1049" s="5">
        <v>63122.598249765928</v>
      </c>
      <c r="AP1049" s="5">
        <v>88371.637549672305</v>
      </c>
      <c r="AR1049" s="62"/>
      <c r="AS1049" s="2"/>
    </row>
    <row r="1050" spans="31:45" x14ac:dyDescent="0.3">
      <c r="AE1050" s="120" t="s">
        <v>2</v>
      </c>
      <c r="AF1050" s="120" t="s">
        <v>26</v>
      </c>
      <c r="AG1050" s="100">
        <v>53328</v>
      </c>
      <c r="AH1050" s="121">
        <v>54393</v>
      </c>
      <c r="AI1050" s="122">
        <v>36</v>
      </c>
      <c r="AJ1050" s="123">
        <v>53783</v>
      </c>
      <c r="AK1050" s="124">
        <v>20</v>
      </c>
      <c r="AL1050" s="153">
        <v>10</v>
      </c>
      <c r="AM1050" s="5">
        <v>151494.23579943823</v>
      </c>
      <c r="AN1050" s="5">
        <v>4208.1732166510619</v>
      </c>
      <c r="AO1050" s="5">
        <v>67330.771466416991</v>
      </c>
      <c r="AP1050" s="5">
        <v>84163.464333021242</v>
      </c>
      <c r="AR1050" s="62"/>
      <c r="AS1050" s="2"/>
    </row>
    <row r="1051" spans="31:45" x14ac:dyDescent="0.3">
      <c r="AE1051" s="120" t="s">
        <v>2</v>
      </c>
      <c r="AF1051" s="120" t="s">
        <v>26</v>
      </c>
      <c r="AG1051" s="100">
        <v>53328</v>
      </c>
      <c r="AH1051" s="121">
        <v>54393</v>
      </c>
      <c r="AI1051" s="122">
        <v>36</v>
      </c>
      <c r="AJ1051" s="123">
        <v>53813</v>
      </c>
      <c r="AK1051" s="124">
        <v>19</v>
      </c>
      <c r="AL1051" s="153">
        <v>10</v>
      </c>
      <c r="AM1051" s="5">
        <v>151494.23579943823</v>
      </c>
      <c r="AN1051" s="5">
        <v>4208.1732166510619</v>
      </c>
      <c r="AO1051" s="5">
        <v>71538.944683068054</v>
      </c>
      <c r="AP1051" s="5">
        <v>79955.291116370179</v>
      </c>
      <c r="AR1051" s="62"/>
      <c r="AS1051" s="2"/>
    </row>
    <row r="1052" spans="31:45" x14ac:dyDescent="0.3">
      <c r="AE1052" s="120" t="s">
        <v>2</v>
      </c>
      <c r="AF1052" s="120" t="s">
        <v>26</v>
      </c>
      <c r="AG1052" s="100">
        <v>53328</v>
      </c>
      <c r="AH1052" s="121">
        <v>54393</v>
      </c>
      <c r="AI1052" s="122">
        <v>36</v>
      </c>
      <c r="AJ1052" s="123">
        <v>53844</v>
      </c>
      <c r="AK1052" s="124">
        <v>18</v>
      </c>
      <c r="AL1052" s="153">
        <v>10</v>
      </c>
      <c r="AM1052" s="5">
        <v>151494.23579943823</v>
      </c>
      <c r="AN1052" s="5">
        <v>4208.1732166510619</v>
      </c>
      <c r="AO1052" s="5">
        <v>75747.117899719116</v>
      </c>
      <c r="AP1052" s="5">
        <v>75747.117899719116</v>
      </c>
      <c r="AR1052" s="62"/>
      <c r="AS1052" s="2"/>
    </row>
    <row r="1053" spans="31:45" x14ac:dyDescent="0.3">
      <c r="AE1053" s="120" t="s">
        <v>2</v>
      </c>
      <c r="AF1053" s="120" t="s">
        <v>26</v>
      </c>
      <c r="AG1053" s="100">
        <v>53328</v>
      </c>
      <c r="AH1053" s="121">
        <v>54393</v>
      </c>
      <c r="AI1053" s="122">
        <v>36</v>
      </c>
      <c r="AJ1053" s="123">
        <v>53874</v>
      </c>
      <c r="AK1053" s="124">
        <v>17</v>
      </c>
      <c r="AL1053" s="153">
        <v>10</v>
      </c>
      <c r="AM1053" s="5">
        <v>151494.23579943823</v>
      </c>
      <c r="AN1053" s="5">
        <v>4208.1732166510619</v>
      </c>
      <c r="AO1053" s="5">
        <v>79955.291116370179</v>
      </c>
      <c r="AP1053" s="5">
        <v>71538.944683068054</v>
      </c>
      <c r="AR1053" s="62"/>
      <c r="AS1053" s="2"/>
    </row>
    <row r="1054" spans="31:45" x14ac:dyDescent="0.3">
      <c r="AE1054" s="120" t="s">
        <v>2</v>
      </c>
      <c r="AF1054" s="120" t="s">
        <v>26</v>
      </c>
      <c r="AG1054" s="100">
        <v>53328</v>
      </c>
      <c r="AH1054" s="121">
        <v>54393</v>
      </c>
      <c r="AI1054" s="122">
        <v>36</v>
      </c>
      <c r="AJ1054" s="123">
        <v>53905</v>
      </c>
      <c r="AK1054" s="124">
        <v>16</v>
      </c>
      <c r="AL1054" s="153">
        <v>10</v>
      </c>
      <c r="AM1054" s="5">
        <v>151494.23579943823</v>
      </c>
      <c r="AN1054" s="5">
        <v>4208.1732166510619</v>
      </c>
      <c r="AO1054" s="5">
        <v>84163.464333021242</v>
      </c>
      <c r="AP1054" s="5">
        <v>67330.771466416991</v>
      </c>
      <c r="AR1054" s="62"/>
      <c r="AS1054" s="2"/>
    </row>
    <row r="1055" spans="31:45" x14ac:dyDescent="0.3">
      <c r="AE1055" s="120" t="s">
        <v>2</v>
      </c>
      <c r="AF1055" s="120" t="s">
        <v>26</v>
      </c>
      <c r="AG1055" s="100">
        <v>53328</v>
      </c>
      <c r="AH1055" s="121">
        <v>54393</v>
      </c>
      <c r="AI1055" s="122">
        <v>36</v>
      </c>
      <c r="AJ1055" s="123">
        <v>53936</v>
      </c>
      <c r="AK1055" s="124">
        <v>15</v>
      </c>
      <c r="AL1055" s="153">
        <v>10</v>
      </c>
      <c r="AM1055" s="5">
        <v>151494.23579943823</v>
      </c>
      <c r="AN1055" s="5">
        <v>4208.1732166510619</v>
      </c>
      <c r="AO1055" s="5">
        <v>88371.637549672305</v>
      </c>
      <c r="AP1055" s="5">
        <v>63122.598249765928</v>
      </c>
      <c r="AR1055" s="62"/>
      <c r="AS1055" s="2"/>
    </row>
    <row r="1056" spans="31:45" x14ac:dyDescent="0.3">
      <c r="AE1056" s="120" t="s">
        <v>2</v>
      </c>
      <c r="AF1056" s="120" t="s">
        <v>26</v>
      </c>
      <c r="AG1056" s="100">
        <v>53328</v>
      </c>
      <c r="AH1056" s="121">
        <v>54393</v>
      </c>
      <c r="AI1056" s="122">
        <v>36</v>
      </c>
      <c r="AJ1056" s="123">
        <v>53966</v>
      </c>
      <c r="AK1056" s="124">
        <v>14</v>
      </c>
      <c r="AL1056" s="153">
        <v>10</v>
      </c>
      <c r="AM1056" s="5">
        <v>151494.23579943823</v>
      </c>
      <c r="AN1056" s="5">
        <v>4208.1732166510619</v>
      </c>
      <c r="AO1056" s="5">
        <v>92579.810766323368</v>
      </c>
      <c r="AP1056" s="5">
        <v>58914.425033114865</v>
      </c>
      <c r="AR1056" s="62"/>
      <c r="AS1056" s="2"/>
    </row>
    <row r="1057" spans="31:45" x14ac:dyDescent="0.3">
      <c r="AE1057" s="120" t="s">
        <v>2</v>
      </c>
      <c r="AF1057" s="120" t="s">
        <v>26</v>
      </c>
      <c r="AG1057" s="100">
        <v>53328</v>
      </c>
      <c r="AH1057" s="121">
        <v>54393</v>
      </c>
      <c r="AI1057" s="122">
        <v>36</v>
      </c>
      <c r="AJ1057" s="123">
        <v>53997</v>
      </c>
      <c r="AK1057" s="124">
        <v>13</v>
      </c>
      <c r="AL1057" s="153">
        <v>10</v>
      </c>
      <c r="AM1057" s="5">
        <v>151494.23579943823</v>
      </c>
      <c r="AN1057" s="5">
        <v>4208.1732166510619</v>
      </c>
      <c r="AO1057" s="5">
        <v>96787.983982974431</v>
      </c>
      <c r="AP1057" s="5">
        <v>54706.251816463802</v>
      </c>
      <c r="AR1057" s="62"/>
      <c r="AS1057" s="2"/>
    </row>
    <row r="1058" spans="31:45" x14ac:dyDescent="0.3">
      <c r="AE1058" s="120" t="s">
        <v>2</v>
      </c>
      <c r="AF1058" s="120" t="s">
        <v>26</v>
      </c>
      <c r="AG1058" s="100">
        <v>53328</v>
      </c>
      <c r="AH1058" s="121">
        <v>54393</v>
      </c>
      <c r="AI1058" s="122">
        <v>36</v>
      </c>
      <c r="AJ1058" s="123">
        <v>54027</v>
      </c>
      <c r="AK1058" s="124">
        <v>12</v>
      </c>
      <c r="AL1058" s="153">
        <v>10</v>
      </c>
      <c r="AM1058" s="5">
        <v>151494.23579943823</v>
      </c>
      <c r="AN1058" s="5">
        <v>4208.1732166510619</v>
      </c>
      <c r="AO1058" s="5">
        <v>100996.15719962548</v>
      </c>
      <c r="AP1058" s="5">
        <v>50498.078599812754</v>
      </c>
      <c r="AR1058" s="62"/>
      <c r="AS1058" s="2"/>
    </row>
    <row r="1059" spans="31:45" x14ac:dyDescent="0.3">
      <c r="AE1059" s="120" t="s">
        <v>2</v>
      </c>
      <c r="AF1059" s="120" t="s">
        <v>26</v>
      </c>
      <c r="AG1059" s="100">
        <v>53328</v>
      </c>
      <c r="AH1059" s="121">
        <v>54393</v>
      </c>
      <c r="AI1059" s="122">
        <v>36</v>
      </c>
      <c r="AJ1059" s="123">
        <v>54058</v>
      </c>
      <c r="AK1059" s="124">
        <v>11</v>
      </c>
      <c r="AL1059" s="153">
        <v>10</v>
      </c>
      <c r="AM1059" s="5">
        <v>151494.23579943823</v>
      </c>
      <c r="AN1059" s="5">
        <v>4208.1732166510619</v>
      </c>
      <c r="AO1059" s="5">
        <v>105204.33041627654</v>
      </c>
      <c r="AP1059" s="5">
        <v>46289.905383161691</v>
      </c>
      <c r="AR1059" s="62"/>
      <c r="AS1059" s="2"/>
    </row>
    <row r="1060" spans="31:45" x14ac:dyDescent="0.3">
      <c r="AE1060" s="120" t="s">
        <v>2</v>
      </c>
      <c r="AF1060" s="120" t="s">
        <v>26</v>
      </c>
      <c r="AG1060" s="100">
        <v>53328</v>
      </c>
      <c r="AH1060" s="121">
        <v>54393</v>
      </c>
      <c r="AI1060" s="122">
        <v>36</v>
      </c>
      <c r="AJ1060" s="123">
        <v>54089</v>
      </c>
      <c r="AK1060" s="124">
        <v>10</v>
      </c>
      <c r="AL1060" s="153">
        <v>10</v>
      </c>
      <c r="AM1060" s="5">
        <v>151494.23579943823</v>
      </c>
      <c r="AN1060" s="5">
        <v>4208.1732166510619</v>
      </c>
      <c r="AO1060" s="5">
        <v>109412.5036329276</v>
      </c>
      <c r="AP1060" s="5">
        <v>42081.732166510628</v>
      </c>
      <c r="AR1060" s="62"/>
      <c r="AS1060" s="2"/>
    </row>
    <row r="1061" spans="31:45" x14ac:dyDescent="0.3">
      <c r="AE1061" s="120" t="s">
        <v>2</v>
      </c>
      <c r="AF1061" s="120" t="s">
        <v>26</v>
      </c>
      <c r="AG1061" s="100">
        <v>53328</v>
      </c>
      <c r="AH1061" s="121">
        <v>54393</v>
      </c>
      <c r="AI1061" s="122">
        <v>36</v>
      </c>
      <c r="AJ1061" s="123">
        <v>54118</v>
      </c>
      <c r="AK1061" s="124">
        <v>9</v>
      </c>
      <c r="AL1061" s="153">
        <v>10</v>
      </c>
      <c r="AM1061" s="5">
        <v>151494.23579943823</v>
      </c>
      <c r="AN1061" s="5">
        <v>4208.1732166510619</v>
      </c>
      <c r="AO1061" s="5">
        <v>113620.67684957867</v>
      </c>
      <c r="AP1061" s="5">
        <v>37873.558949859565</v>
      </c>
      <c r="AR1061" s="62"/>
      <c r="AS1061" s="2"/>
    </row>
    <row r="1062" spans="31:45" x14ac:dyDescent="0.3">
      <c r="AE1062" s="120" t="s">
        <v>2</v>
      </c>
      <c r="AF1062" s="120" t="s">
        <v>26</v>
      </c>
      <c r="AG1062" s="100">
        <v>53328</v>
      </c>
      <c r="AH1062" s="121">
        <v>54393</v>
      </c>
      <c r="AI1062" s="122">
        <v>36</v>
      </c>
      <c r="AJ1062" s="123">
        <v>54149</v>
      </c>
      <c r="AK1062" s="124">
        <v>8</v>
      </c>
      <c r="AL1062" s="153">
        <v>10</v>
      </c>
      <c r="AM1062" s="5">
        <v>151494.23579943823</v>
      </c>
      <c r="AN1062" s="5">
        <v>4208.1732166510619</v>
      </c>
      <c r="AO1062" s="5">
        <v>117828.85006622973</v>
      </c>
      <c r="AP1062" s="5">
        <v>33665.385733208503</v>
      </c>
      <c r="AR1062" s="62"/>
      <c r="AS1062" s="2"/>
    </row>
    <row r="1063" spans="31:45" x14ac:dyDescent="0.3">
      <c r="AE1063" s="120" t="s">
        <v>2</v>
      </c>
      <c r="AF1063" s="120" t="s">
        <v>26</v>
      </c>
      <c r="AG1063" s="100">
        <v>53328</v>
      </c>
      <c r="AH1063" s="121">
        <v>54393</v>
      </c>
      <c r="AI1063" s="122">
        <v>36</v>
      </c>
      <c r="AJ1063" s="123">
        <v>54179</v>
      </c>
      <c r="AK1063" s="124">
        <v>7</v>
      </c>
      <c r="AL1063" s="153">
        <v>10</v>
      </c>
      <c r="AM1063" s="5">
        <v>151494.23579943823</v>
      </c>
      <c r="AN1063" s="5">
        <v>4208.1732166510619</v>
      </c>
      <c r="AO1063" s="5">
        <v>122037.02328288079</v>
      </c>
      <c r="AP1063" s="5">
        <v>29457.21251655744</v>
      </c>
      <c r="AR1063" s="62"/>
      <c r="AS1063" s="2"/>
    </row>
    <row r="1064" spans="31:45" x14ac:dyDescent="0.3">
      <c r="AE1064" s="120" t="s">
        <v>2</v>
      </c>
      <c r="AF1064" s="120" t="s">
        <v>26</v>
      </c>
      <c r="AG1064" s="100">
        <v>53328</v>
      </c>
      <c r="AH1064" s="121">
        <v>54393</v>
      </c>
      <c r="AI1064" s="122">
        <v>36</v>
      </c>
      <c r="AJ1064" s="123">
        <v>54210</v>
      </c>
      <c r="AK1064" s="124">
        <v>6</v>
      </c>
      <c r="AL1064" s="153">
        <v>10</v>
      </c>
      <c r="AM1064" s="5">
        <v>151494.23579943823</v>
      </c>
      <c r="AN1064" s="5">
        <v>4208.1732166510619</v>
      </c>
      <c r="AO1064" s="5">
        <v>126245.19649953186</v>
      </c>
      <c r="AP1064" s="5">
        <v>25249.039299906377</v>
      </c>
      <c r="AR1064" s="62"/>
      <c r="AS1064" s="2"/>
    </row>
    <row r="1065" spans="31:45" x14ac:dyDescent="0.3">
      <c r="AE1065" s="120" t="s">
        <v>2</v>
      </c>
      <c r="AF1065" s="120" t="s">
        <v>26</v>
      </c>
      <c r="AG1065" s="100">
        <v>53328</v>
      </c>
      <c r="AH1065" s="121">
        <v>54393</v>
      </c>
      <c r="AI1065" s="122">
        <v>36</v>
      </c>
      <c r="AJ1065" s="123">
        <v>54240</v>
      </c>
      <c r="AK1065" s="124">
        <v>5</v>
      </c>
      <c r="AL1065" s="153">
        <v>10</v>
      </c>
      <c r="AM1065" s="5">
        <v>151494.23579943823</v>
      </c>
      <c r="AN1065" s="5">
        <v>4208.1732166510619</v>
      </c>
      <c r="AO1065" s="5">
        <v>130453.36971618292</v>
      </c>
      <c r="AP1065" s="5">
        <v>21040.866083255314</v>
      </c>
      <c r="AR1065" s="62"/>
      <c r="AS1065" s="2"/>
    </row>
    <row r="1066" spans="31:45" x14ac:dyDescent="0.3">
      <c r="AE1066" s="120" t="s">
        <v>2</v>
      </c>
      <c r="AF1066" s="120" t="s">
        <v>26</v>
      </c>
      <c r="AG1066" s="100">
        <v>53328</v>
      </c>
      <c r="AH1066" s="121">
        <v>54393</v>
      </c>
      <c r="AI1066" s="122">
        <v>36</v>
      </c>
      <c r="AJ1066" s="123">
        <v>54271</v>
      </c>
      <c r="AK1066" s="124">
        <v>4</v>
      </c>
      <c r="AL1066" s="153">
        <v>10</v>
      </c>
      <c r="AM1066" s="5">
        <v>151494.23579943823</v>
      </c>
      <c r="AN1066" s="5">
        <v>4208.1732166510619</v>
      </c>
      <c r="AO1066" s="5">
        <v>134661.54293283398</v>
      </c>
      <c r="AP1066" s="5">
        <v>16832.692866604251</v>
      </c>
      <c r="AR1066" s="62"/>
      <c r="AS1066" s="2"/>
    </row>
    <row r="1067" spans="31:45" x14ac:dyDescent="0.3">
      <c r="AE1067" s="120" t="s">
        <v>2</v>
      </c>
      <c r="AF1067" s="120" t="s">
        <v>26</v>
      </c>
      <c r="AG1067" s="100">
        <v>53328</v>
      </c>
      <c r="AH1067" s="121">
        <v>54393</v>
      </c>
      <c r="AI1067" s="122">
        <v>36</v>
      </c>
      <c r="AJ1067" s="123">
        <v>54302</v>
      </c>
      <c r="AK1067" s="124">
        <v>3</v>
      </c>
      <c r="AL1067" s="153">
        <v>10</v>
      </c>
      <c r="AM1067" s="5">
        <v>151494.23579943823</v>
      </c>
      <c r="AN1067" s="5">
        <v>4208.1732166510619</v>
      </c>
      <c r="AO1067" s="5">
        <v>138869.71614948503</v>
      </c>
      <c r="AP1067" s="5">
        <v>12624.519649953203</v>
      </c>
      <c r="AR1067" s="62"/>
      <c r="AS1067" s="2"/>
    </row>
    <row r="1068" spans="31:45" x14ac:dyDescent="0.3">
      <c r="AE1068" s="120" t="s">
        <v>2</v>
      </c>
      <c r="AF1068" s="120" t="s">
        <v>26</v>
      </c>
      <c r="AG1068" s="100">
        <v>53328</v>
      </c>
      <c r="AH1068" s="121">
        <v>54393</v>
      </c>
      <c r="AI1068" s="122">
        <v>36</v>
      </c>
      <c r="AJ1068" s="123">
        <v>54332</v>
      </c>
      <c r="AK1068" s="124">
        <v>2</v>
      </c>
      <c r="AL1068" s="153">
        <v>10</v>
      </c>
      <c r="AM1068" s="5">
        <v>151494.23579943823</v>
      </c>
      <c r="AN1068" s="5">
        <v>4208.1732166510619</v>
      </c>
      <c r="AO1068" s="5">
        <v>143077.88936613611</v>
      </c>
      <c r="AP1068" s="5">
        <v>8416.3464333021257</v>
      </c>
      <c r="AR1068" s="62"/>
      <c r="AS1068" s="2"/>
    </row>
    <row r="1069" spans="31:45" x14ac:dyDescent="0.3">
      <c r="AE1069" s="120" t="s">
        <v>2</v>
      </c>
      <c r="AF1069" s="120" t="s">
        <v>26</v>
      </c>
      <c r="AG1069" s="100">
        <v>53328</v>
      </c>
      <c r="AH1069" s="121">
        <v>54393</v>
      </c>
      <c r="AI1069" s="122">
        <v>36</v>
      </c>
      <c r="AJ1069" s="123">
        <v>54363</v>
      </c>
      <c r="AK1069" s="124">
        <v>1</v>
      </c>
      <c r="AL1069" s="153">
        <v>10</v>
      </c>
      <c r="AM1069" s="5">
        <v>151494.23579943823</v>
      </c>
      <c r="AN1069" s="5">
        <v>4208.1732166510619</v>
      </c>
      <c r="AO1069" s="5">
        <v>147286.06258278716</v>
      </c>
      <c r="AP1069" s="5">
        <v>4208.1732166510774</v>
      </c>
      <c r="AR1069" s="62"/>
      <c r="AS1069" s="2"/>
    </row>
    <row r="1070" spans="31:45" x14ac:dyDescent="0.3">
      <c r="AE1070" s="120" t="s">
        <v>2</v>
      </c>
      <c r="AF1070" s="120" t="s">
        <v>26</v>
      </c>
      <c r="AG1070" s="100">
        <v>53328</v>
      </c>
      <c r="AH1070" s="121">
        <v>54393</v>
      </c>
      <c r="AI1070" s="122">
        <v>36</v>
      </c>
      <c r="AJ1070" s="123">
        <v>54393</v>
      </c>
      <c r="AK1070" s="124">
        <v>0</v>
      </c>
      <c r="AL1070" s="153">
        <v>10</v>
      </c>
      <c r="AM1070" s="5">
        <v>151494.23579943823</v>
      </c>
      <c r="AN1070" s="5">
        <v>4208.1732166510619</v>
      </c>
      <c r="AO1070" s="5">
        <v>151494.23579943823</v>
      </c>
      <c r="AP1070" s="5">
        <v>0</v>
      </c>
      <c r="AR1070" s="62"/>
      <c r="AS1070" s="2"/>
    </row>
    <row r="1071" spans="31:45" x14ac:dyDescent="0.3">
      <c r="AE1071" s="120" t="s">
        <v>2</v>
      </c>
      <c r="AF1071" s="120" t="s">
        <v>26</v>
      </c>
      <c r="AG1071" s="100">
        <v>54424</v>
      </c>
      <c r="AH1071" s="121">
        <v>55488</v>
      </c>
      <c r="AI1071" s="122">
        <v>36</v>
      </c>
      <c r="AJ1071" s="123">
        <v>54424</v>
      </c>
      <c r="AK1071" s="124">
        <v>35</v>
      </c>
      <c r="AL1071" s="153">
        <v>10</v>
      </c>
      <c r="AM1071" s="5">
        <v>167964.36719030209</v>
      </c>
      <c r="AN1071" s="5">
        <v>4665.6768663972798</v>
      </c>
      <c r="AO1071" s="5">
        <v>4665.6768663972798</v>
      </c>
      <c r="AP1071" s="5">
        <v>163298.6903239048</v>
      </c>
      <c r="AR1071" s="62"/>
      <c r="AS1071" s="2"/>
    </row>
    <row r="1072" spans="31:45" x14ac:dyDescent="0.3">
      <c r="AE1072" s="120" t="s">
        <v>2</v>
      </c>
      <c r="AF1072" s="120" t="s">
        <v>26</v>
      </c>
      <c r="AG1072" s="100">
        <v>54424</v>
      </c>
      <c r="AH1072" s="121">
        <v>55488</v>
      </c>
      <c r="AI1072" s="122">
        <v>36</v>
      </c>
      <c r="AJ1072" s="123">
        <v>54455</v>
      </c>
      <c r="AK1072" s="124">
        <v>34</v>
      </c>
      <c r="AL1072" s="153">
        <v>10</v>
      </c>
      <c r="AM1072" s="5">
        <v>167964.36719030209</v>
      </c>
      <c r="AN1072" s="5">
        <v>4665.6768663972798</v>
      </c>
      <c r="AO1072" s="5">
        <v>9331.3537327945596</v>
      </c>
      <c r="AP1072" s="5">
        <v>158633.01345750754</v>
      </c>
      <c r="AR1072" s="62"/>
      <c r="AS1072" s="2"/>
    </row>
    <row r="1073" spans="31:45" x14ac:dyDescent="0.3">
      <c r="AE1073" s="120" t="s">
        <v>2</v>
      </c>
      <c r="AF1073" s="120" t="s">
        <v>26</v>
      </c>
      <c r="AG1073" s="100">
        <v>54424</v>
      </c>
      <c r="AH1073" s="121">
        <v>55488</v>
      </c>
      <c r="AI1073" s="122">
        <v>36</v>
      </c>
      <c r="AJ1073" s="123">
        <v>54483</v>
      </c>
      <c r="AK1073" s="124">
        <v>33</v>
      </c>
      <c r="AL1073" s="153">
        <v>10</v>
      </c>
      <c r="AM1073" s="5">
        <v>167964.36719030209</v>
      </c>
      <c r="AN1073" s="5">
        <v>4665.6768663972798</v>
      </c>
      <c r="AO1073" s="5">
        <v>13997.030599191839</v>
      </c>
      <c r="AP1073" s="5">
        <v>153967.33659111024</v>
      </c>
      <c r="AR1073" s="62"/>
      <c r="AS1073" s="2"/>
    </row>
    <row r="1074" spans="31:45" x14ac:dyDescent="0.3">
      <c r="AE1074" s="120" t="s">
        <v>2</v>
      </c>
      <c r="AF1074" s="120" t="s">
        <v>26</v>
      </c>
      <c r="AG1074" s="100">
        <v>54424</v>
      </c>
      <c r="AH1074" s="121">
        <v>55488</v>
      </c>
      <c r="AI1074" s="122">
        <v>36</v>
      </c>
      <c r="AJ1074" s="123">
        <v>54514</v>
      </c>
      <c r="AK1074" s="124">
        <v>32</v>
      </c>
      <c r="AL1074" s="153">
        <v>10</v>
      </c>
      <c r="AM1074" s="5">
        <v>167964.36719030209</v>
      </c>
      <c r="AN1074" s="5">
        <v>4665.6768663972798</v>
      </c>
      <c r="AO1074" s="5">
        <v>18662.707465589119</v>
      </c>
      <c r="AP1074" s="5">
        <v>149301.65972471295</v>
      </c>
      <c r="AR1074" s="62"/>
      <c r="AS1074" s="2"/>
    </row>
    <row r="1075" spans="31:45" x14ac:dyDescent="0.3">
      <c r="AE1075" s="120" t="s">
        <v>2</v>
      </c>
      <c r="AF1075" s="120" t="s">
        <v>26</v>
      </c>
      <c r="AG1075" s="100">
        <v>54424</v>
      </c>
      <c r="AH1075" s="121">
        <v>55488</v>
      </c>
      <c r="AI1075" s="122">
        <v>36</v>
      </c>
      <c r="AJ1075" s="123">
        <v>54544</v>
      </c>
      <c r="AK1075" s="124">
        <v>31</v>
      </c>
      <c r="AL1075" s="153">
        <v>10</v>
      </c>
      <c r="AM1075" s="5">
        <v>167964.36719030209</v>
      </c>
      <c r="AN1075" s="5">
        <v>4665.6768663972798</v>
      </c>
      <c r="AO1075" s="5">
        <v>23328.384331986399</v>
      </c>
      <c r="AP1075" s="5">
        <v>144635.98285831569</v>
      </c>
      <c r="AR1075" s="62"/>
      <c r="AS1075" s="2"/>
    </row>
    <row r="1076" spans="31:45" x14ac:dyDescent="0.3">
      <c r="AE1076" s="120" t="s">
        <v>2</v>
      </c>
      <c r="AF1076" s="120" t="s">
        <v>26</v>
      </c>
      <c r="AG1076" s="100">
        <v>54424</v>
      </c>
      <c r="AH1076" s="121">
        <v>55488</v>
      </c>
      <c r="AI1076" s="122">
        <v>36</v>
      </c>
      <c r="AJ1076" s="123">
        <v>54575</v>
      </c>
      <c r="AK1076" s="124">
        <v>30</v>
      </c>
      <c r="AL1076" s="153">
        <v>10</v>
      </c>
      <c r="AM1076" s="5">
        <v>167964.36719030209</v>
      </c>
      <c r="AN1076" s="5">
        <v>4665.6768663972798</v>
      </c>
      <c r="AO1076" s="5">
        <v>27994.061198383679</v>
      </c>
      <c r="AP1076" s="5">
        <v>139970.3059919184</v>
      </c>
      <c r="AR1076" s="62"/>
      <c r="AS1076" s="2"/>
    </row>
    <row r="1077" spans="31:45" x14ac:dyDescent="0.3">
      <c r="AE1077" s="120" t="s">
        <v>2</v>
      </c>
      <c r="AF1077" s="120" t="s">
        <v>26</v>
      </c>
      <c r="AG1077" s="100">
        <v>54424</v>
      </c>
      <c r="AH1077" s="121">
        <v>55488</v>
      </c>
      <c r="AI1077" s="122">
        <v>36</v>
      </c>
      <c r="AJ1077" s="123">
        <v>54605</v>
      </c>
      <c r="AK1077" s="124">
        <v>29</v>
      </c>
      <c r="AL1077" s="153">
        <v>10</v>
      </c>
      <c r="AM1077" s="5">
        <v>167964.36719030209</v>
      </c>
      <c r="AN1077" s="5">
        <v>4665.6768663972798</v>
      </c>
      <c r="AO1077" s="5">
        <v>32659.738064780959</v>
      </c>
      <c r="AP1077" s="5">
        <v>135304.62912552114</v>
      </c>
      <c r="AR1077" s="62"/>
      <c r="AS1077" s="2"/>
    </row>
    <row r="1078" spans="31:45" x14ac:dyDescent="0.3">
      <c r="AE1078" s="120" t="s">
        <v>2</v>
      </c>
      <c r="AF1078" s="120" t="s">
        <v>26</v>
      </c>
      <c r="AG1078" s="100">
        <v>54424</v>
      </c>
      <c r="AH1078" s="121">
        <v>55488</v>
      </c>
      <c r="AI1078" s="122">
        <v>36</v>
      </c>
      <c r="AJ1078" s="123">
        <v>54636</v>
      </c>
      <c r="AK1078" s="124">
        <v>28</v>
      </c>
      <c r="AL1078" s="153">
        <v>10</v>
      </c>
      <c r="AM1078" s="5">
        <v>167964.36719030209</v>
      </c>
      <c r="AN1078" s="5">
        <v>4665.6768663972798</v>
      </c>
      <c r="AO1078" s="5">
        <v>37325.414931178238</v>
      </c>
      <c r="AP1078" s="5">
        <v>130638.95225912385</v>
      </c>
      <c r="AR1078" s="62"/>
      <c r="AS1078" s="2"/>
    </row>
    <row r="1079" spans="31:45" x14ac:dyDescent="0.3">
      <c r="AE1079" s="120" t="s">
        <v>2</v>
      </c>
      <c r="AF1079" s="120" t="s">
        <v>26</v>
      </c>
      <c r="AG1079" s="100">
        <v>54424</v>
      </c>
      <c r="AH1079" s="121">
        <v>55488</v>
      </c>
      <c r="AI1079" s="122">
        <v>36</v>
      </c>
      <c r="AJ1079" s="123">
        <v>54667</v>
      </c>
      <c r="AK1079" s="124">
        <v>27</v>
      </c>
      <c r="AL1079" s="153">
        <v>10</v>
      </c>
      <c r="AM1079" s="5">
        <v>167964.36719030209</v>
      </c>
      <c r="AN1079" s="5">
        <v>4665.6768663972798</v>
      </c>
      <c r="AO1079" s="5">
        <v>41991.091797575515</v>
      </c>
      <c r="AP1079" s="5">
        <v>125973.27539272657</v>
      </c>
      <c r="AR1079" s="62"/>
      <c r="AS1079" s="2"/>
    </row>
    <row r="1080" spans="31:45" x14ac:dyDescent="0.3">
      <c r="AE1080" s="120" t="s">
        <v>2</v>
      </c>
      <c r="AF1080" s="120" t="s">
        <v>26</v>
      </c>
      <c r="AG1080" s="100">
        <v>54424</v>
      </c>
      <c r="AH1080" s="121">
        <v>55488</v>
      </c>
      <c r="AI1080" s="122">
        <v>36</v>
      </c>
      <c r="AJ1080" s="123">
        <v>54697</v>
      </c>
      <c r="AK1080" s="124">
        <v>26</v>
      </c>
      <c r="AL1080" s="153">
        <v>10</v>
      </c>
      <c r="AM1080" s="5">
        <v>167964.36719030209</v>
      </c>
      <c r="AN1080" s="5">
        <v>4665.6768663972798</v>
      </c>
      <c r="AO1080" s="5">
        <v>46656.768663972798</v>
      </c>
      <c r="AP1080" s="5">
        <v>121307.5985263293</v>
      </c>
      <c r="AR1080" s="62"/>
      <c r="AS1080" s="2"/>
    </row>
    <row r="1081" spans="31:45" x14ac:dyDescent="0.3">
      <c r="AE1081" s="120" t="s">
        <v>2</v>
      </c>
      <c r="AF1081" s="120" t="s">
        <v>26</v>
      </c>
      <c r="AG1081" s="100">
        <v>54424</v>
      </c>
      <c r="AH1081" s="121">
        <v>55488</v>
      </c>
      <c r="AI1081" s="122">
        <v>36</v>
      </c>
      <c r="AJ1081" s="123">
        <v>54728</v>
      </c>
      <c r="AK1081" s="124">
        <v>25</v>
      </c>
      <c r="AL1081" s="153">
        <v>10</v>
      </c>
      <c r="AM1081" s="5">
        <v>167964.36719030209</v>
      </c>
      <c r="AN1081" s="5">
        <v>4665.6768663972798</v>
      </c>
      <c r="AO1081" s="5">
        <v>51322.445530370082</v>
      </c>
      <c r="AP1081" s="5">
        <v>116641.92165993201</v>
      </c>
      <c r="AR1081" s="62"/>
      <c r="AS1081" s="2"/>
    </row>
    <row r="1082" spans="31:45" x14ac:dyDescent="0.3">
      <c r="AE1082" s="120" t="s">
        <v>2</v>
      </c>
      <c r="AF1082" s="120" t="s">
        <v>26</v>
      </c>
      <c r="AG1082" s="100">
        <v>54424</v>
      </c>
      <c r="AH1082" s="121">
        <v>55488</v>
      </c>
      <c r="AI1082" s="122">
        <v>36</v>
      </c>
      <c r="AJ1082" s="123">
        <v>54758</v>
      </c>
      <c r="AK1082" s="124">
        <v>24</v>
      </c>
      <c r="AL1082" s="153">
        <v>10</v>
      </c>
      <c r="AM1082" s="5">
        <v>167964.36719030209</v>
      </c>
      <c r="AN1082" s="5">
        <v>4665.6768663972798</v>
      </c>
      <c r="AO1082" s="5">
        <v>55988.122396767358</v>
      </c>
      <c r="AP1082" s="5">
        <v>111976.24479353473</v>
      </c>
      <c r="AR1082" s="62"/>
      <c r="AS1082" s="2"/>
    </row>
    <row r="1083" spans="31:45" x14ac:dyDescent="0.3">
      <c r="AE1083" s="120" t="s">
        <v>2</v>
      </c>
      <c r="AF1083" s="120" t="s">
        <v>26</v>
      </c>
      <c r="AG1083" s="100">
        <v>54424</v>
      </c>
      <c r="AH1083" s="121">
        <v>55488</v>
      </c>
      <c r="AI1083" s="122">
        <v>36</v>
      </c>
      <c r="AJ1083" s="123">
        <v>54789</v>
      </c>
      <c r="AK1083" s="124">
        <v>23</v>
      </c>
      <c r="AL1083" s="153">
        <v>10</v>
      </c>
      <c r="AM1083" s="5">
        <v>167964.36719030209</v>
      </c>
      <c r="AN1083" s="5">
        <v>4665.6768663972798</v>
      </c>
      <c r="AO1083" s="5">
        <v>60653.799263164634</v>
      </c>
      <c r="AP1083" s="5">
        <v>107310.56792713745</v>
      </c>
      <c r="AR1083" s="62"/>
      <c r="AS1083" s="2"/>
    </row>
    <row r="1084" spans="31:45" x14ac:dyDescent="0.3">
      <c r="AE1084" s="120" t="s">
        <v>2</v>
      </c>
      <c r="AF1084" s="120" t="s">
        <v>26</v>
      </c>
      <c r="AG1084" s="100">
        <v>54424</v>
      </c>
      <c r="AH1084" s="121">
        <v>55488</v>
      </c>
      <c r="AI1084" s="122">
        <v>36</v>
      </c>
      <c r="AJ1084" s="123">
        <v>54820</v>
      </c>
      <c r="AK1084" s="124">
        <v>22</v>
      </c>
      <c r="AL1084" s="153">
        <v>10</v>
      </c>
      <c r="AM1084" s="5">
        <v>167964.36719030209</v>
      </c>
      <c r="AN1084" s="5">
        <v>4665.6768663972798</v>
      </c>
      <c r="AO1084" s="5">
        <v>65319.476129561917</v>
      </c>
      <c r="AP1084" s="5">
        <v>102644.89106074016</v>
      </c>
      <c r="AR1084" s="62"/>
      <c r="AS1084" s="2"/>
    </row>
    <row r="1085" spans="31:45" x14ac:dyDescent="0.3">
      <c r="AE1085" s="120" t="s">
        <v>2</v>
      </c>
      <c r="AF1085" s="120" t="s">
        <v>26</v>
      </c>
      <c r="AG1085" s="100">
        <v>54424</v>
      </c>
      <c r="AH1085" s="121">
        <v>55488</v>
      </c>
      <c r="AI1085" s="122">
        <v>36</v>
      </c>
      <c r="AJ1085" s="123">
        <v>54848</v>
      </c>
      <c r="AK1085" s="124">
        <v>21</v>
      </c>
      <c r="AL1085" s="153">
        <v>10</v>
      </c>
      <c r="AM1085" s="5">
        <v>167964.36719030209</v>
      </c>
      <c r="AN1085" s="5">
        <v>4665.6768663972798</v>
      </c>
      <c r="AO1085" s="5">
        <v>69985.152995959201</v>
      </c>
      <c r="AP1085" s="5">
        <v>97979.214194342887</v>
      </c>
      <c r="AR1085" s="62"/>
      <c r="AS1085" s="2"/>
    </row>
    <row r="1086" spans="31:45" x14ac:dyDescent="0.3">
      <c r="AE1086" s="120" t="s">
        <v>2</v>
      </c>
      <c r="AF1086" s="120" t="s">
        <v>26</v>
      </c>
      <c r="AG1086" s="100">
        <v>54424</v>
      </c>
      <c r="AH1086" s="121">
        <v>55488</v>
      </c>
      <c r="AI1086" s="122">
        <v>36</v>
      </c>
      <c r="AJ1086" s="123">
        <v>54879</v>
      </c>
      <c r="AK1086" s="124">
        <v>20</v>
      </c>
      <c r="AL1086" s="153">
        <v>10</v>
      </c>
      <c r="AM1086" s="5">
        <v>167964.36719030209</v>
      </c>
      <c r="AN1086" s="5">
        <v>4665.6768663972798</v>
      </c>
      <c r="AO1086" s="5">
        <v>74650.829862356477</v>
      </c>
      <c r="AP1086" s="5">
        <v>93313.537327945611</v>
      </c>
      <c r="AR1086" s="62"/>
      <c r="AS1086" s="2"/>
    </row>
    <row r="1087" spans="31:45" x14ac:dyDescent="0.3">
      <c r="AE1087" s="120" t="s">
        <v>2</v>
      </c>
      <c r="AF1087" s="120" t="s">
        <v>26</v>
      </c>
      <c r="AG1087" s="100">
        <v>54424</v>
      </c>
      <c r="AH1087" s="121">
        <v>55488</v>
      </c>
      <c r="AI1087" s="122">
        <v>36</v>
      </c>
      <c r="AJ1087" s="123">
        <v>54909</v>
      </c>
      <c r="AK1087" s="124">
        <v>19</v>
      </c>
      <c r="AL1087" s="153">
        <v>10</v>
      </c>
      <c r="AM1087" s="5">
        <v>167964.36719030209</v>
      </c>
      <c r="AN1087" s="5">
        <v>4665.6768663972798</v>
      </c>
      <c r="AO1087" s="5">
        <v>79316.506728753753</v>
      </c>
      <c r="AP1087" s="5">
        <v>88647.860461548335</v>
      </c>
      <c r="AR1087" s="62"/>
      <c r="AS1087" s="2"/>
    </row>
    <row r="1088" spans="31:45" x14ac:dyDescent="0.3">
      <c r="AE1088" s="120" t="s">
        <v>2</v>
      </c>
      <c r="AF1088" s="120" t="s">
        <v>26</v>
      </c>
      <c r="AG1088" s="100">
        <v>54424</v>
      </c>
      <c r="AH1088" s="121">
        <v>55488</v>
      </c>
      <c r="AI1088" s="122">
        <v>36</v>
      </c>
      <c r="AJ1088" s="123">
        <v>54940</v>
      </c>
      <c r="AK1088" s="124">
        <v>18</v>
      </c>
      <c r="AL1088" s="153">
        <v>10</v>
      </c>
      <c r="AM1088" s="5">
        <v>167964.36719030209</v>
      </c>
      <c r="AN1088" s="5">
        <v>4665.6768663972798</v>
      </c>
      <c r="AO1088" s="5">
        <v>83982.183595151029</v>
      </c>
      <c r="AP1088" s="5">
        <v>83982.183595151058</v>
      </c>
      <c r="AR1088" s="62"/>
      <c r="AS1088" s="2"/>
    </row>
    <row r="1089" spans="31:45" x14ac:dyDescent="0.3">
      <c r="AE1089" s="120" t="s">
        <v>2</v>
      </c>
      <c r="AF1089" s="120" t="s">
        <v>26</v>
      </c>
      <c r="AG1089" s="100">
        <v>54424</v>
      </c>
      <c r="AH1089" s="121">
        <v>55488</v>
      </c>
      <c r="AI1089" s="122">
        <v>36</v>
      </c>
      <c r="AJ1089" s="123">
        <v>54970</v>
      </c>
      <c r="AK1089" s="124">
        <v>17</v>
      </c>
      <c r="AL1089" s="153">
        <v>10</v>
      </c>
      <c r="AM1089" s="5">
        <v>167964.36719030209</v>
      </c>
      <c r="AN1089" s="5">
        <v>4665.6768663972798</v>
      </c>
      <c r="AO1089" s="5">
        <v>88647.86046154832</v>
      </c>
      <c r="AP1089" s="5">
        <v>79316.506728753768</v>
      </c>
      <c r="AR1089" s="62"/>
      <c r="AS1089" s="2"/>
    </row>
    <row r="1090" spans="31:45" x14ac:dyDescent="0.3">
      <c r="AE1090" s="120" t="s">
        <v>2</v>
      </c>
      <c r="AF1090" s="120" t="s">
        <v>26</v>
      </c>
      <c r="AG1090" s="100">
        <v>54424</v>
      </c>
      <c r="AH1090" s="121">
        <v>55488</v>
      </c>
      <c r="AI1090" s="122">
        <v>36</v>
      </c>
      <c r="AJ1090" s="123">
        <v>55001</v>
      </c>
      <c r="AK1090" s="124">
        <v>16</v>
      </c>
      <c r="AL1090" s="153">
        <v>10</v>
      </c>
      <c r="AM1090" s="5">
        <v>167964.36719030209</v>
      </c>
      <c r="AN1090" s="5">
        <v>4665.6768663972798</v>
      </c>
      <c r="AO1090" s="5">
        <v>93313.537327945596</v>
      </c>
      <c r="AP1090" s="5">
        <v>74650.829862356492</v>
      </c>
      <c r="AR1090" s="62"/>
      <c r="AS1090" s="2"/>
    </row>
    <row r="1091" spans="31:45" x14ac:dyDescent="0.3">
      <c r="AE1091" s="120" t="s">
        <v>2</v>
      </c>
      <c r="AF1091" s="120" t="s">
        <v>26</v>
      </c>
      <c r="AG1091" s="100">
        <v>54424</v>
      </c>
      <c r="AH1091" s="121">
        <v>55488</v>
      </c>
      <c r="AI1091" s="122">
        <v>36</v>
      </c>
      <c r="AJ1091" s="123">
        <v>55032</v>
      </c>
      <c r="AK1091" s="124">
        <v>15</v>
      </c>
      <c r="AL1091" s="153">
        <v>10</v>
      </c>
      <c r="AM1091" s="5">
        <v>167964.36719030209</v>
      </c>
      <c r="AN1091" s="5">
        <v>4665.6768663972798</v>
      </c>
      <c r="AO1091" s="5">
        <v>97979.214194342872</v>
      </c>
      <c r="AP1091" s="5">
        <v>69985.152995959215</v>
      </c>
      <c r="AR1091" s="62"/>
      <c r="AS1091" s="2"/>
    </row>
    <row r="1092" spans="31:45" x14ac:dyDescent="0.3">
      <c r="AE1092" s="120" t="s">
        <v>2</v>
      </c>
      <c r="AF1092" s="120" t="s">
        <v>26</v>
      </c>
      <c r="AG1092" s="100">
        <v>54424</v>
      </c>
      <c r="AH1092" s="121">
        <v>55488</v>
      </c>
      <c r="AI1092" s="122">
        <v>36</v>
      </c>
      <c r="AJ1092" s="123">
        <v>55062</v>
      </c>
      <c r="AK1092" s="124">
        <v>14</v>
      </c>
      <c r="AL1092" s="153">
        <v>10</v>
      </c>
      <c r="AM1092" s="5">
        <v>167964.36719030209</v>
      </c>
      <c r="AN1092" s="5">
        <v>4665.6768663972798</v>
      </c>
      <c r="AO1092" s="5">
        <v>102644.89106074016</v>
      </c>
      <c r="AP1092" s="5">
        <v>65319.476129561925</v>
      </c>
      <c r="AR1092" s="62"/>
      <c r="AS1092" s="2"/>
    </row>
    <row r="1093" spans="31:45" x14ac:dyDescent="0.3">
      <c r="AE1093" s="120" t="s">
        <v>2</v>
      </c>
      <c r="AF1093" s="120" t="s">
        <v>26</v>
      </c>
      <c r="AG1093" s="100">
        <v>54424</v>
      </c>
      <c r="AH1093" s="121">
        <v>55488</v>
      </c>
      <c r="AI1093" s="122">
        <v>36</v>
      </c>
      <c r="AJ1093" s="123">
        <v>55093</v>
      </c>
      <c r="AK1093" s="124">
        <v>13</v>
      </c>
      <c r="AL1093" s="153">
        <v>10</v>
      </c>
      <c r="AM1093" s="5">
        <v>167964.36719030209</v>
      </c>
      <c r="AN1093" s="5">
        <v>4665.6768663972798</v>
      </c>
      <c r="AO1093" s="5">
        <v>107310.56792713744</v>
      </c>
      <c r="AP1093" s="5">
        <v>60653.799263164648</v>
      </c>
      <c r="AR1093" s="62"/>
      <c r="AS1093" s="2"/>
    </row>
    <row r="1094" spans="31:45" x14ac:dyDescent="0.3">
      <c r="AE1094" s="120" t="s">
        <v>2</v>
      </c>
      <c r="AF1094" s="120" t="s">
        <v>26</v>
      </c>
      <c r="AG1094" s="100">
        <v>54424</v>
      </c>
      <c r="AH1094" s="121">
        <v>55488</v>
      </c>
      <c r="AI1094" s="122">
        <v>36</v>
      </c>
      <c r="AJ1094" s="123">
        <v>55123</v>
      </c>
      <c r="AK1094" s="124">
        <v>12</v>
      </c>
      <c r="AL1094" s="153">
        <v>10</v>
      </c>
      <c r="AM1094" s="5">
        <v>167964.36719030209</v>
      </c>
      <c r="AN1094" s="5">
        <v>4665.6768663972798</v>
      </c>
      <c r="AO1094" s="5">
        <v>111976.24479353472</v>
      </c>
      <c r="AP1094" s="5">
        <v>55988.122396767372</v>
      </c>
      <c r="AR1094" s="62"/>
      <c r="AS1094" s="2"/>
    </row>
    <row r="1095" spans="31:45" x14ac:dyDescent="0.3">
      <c r="AE1095" s="120" t="s">
        <v>2</v>
      </c>
      <c r="AF1095" s="120" t="s">
        <v>26</v>
      </c>
      <c r="AG1095" s="100">
        <v>54424</v>
      </c>
      <c r="AH1095" s="121">
        <v>55488</v>
      </c>
      <c r="AI1095" s="122">
        <v>36</v>
      </c>
      <c r="AJ1095" s="123">
        <v>55154</v>
      </c>
      <c r="AK1095" s="124">
        <v>11</v>
      </c>
      <c r="AL1095" s="153">
        <v>10</v>
      </c>
      <c r="AM1095" s="5">
        <v>167964.36719030209</v>
      </c>
      <c r="AN1095" s="5">
        <v>4665.6768663972798</v>
      </c>
      <c r="AO1095" s="5">
        <v>116641.92165993199</v>
      </c>
      <c r="AP1095" s="5">
        <v>51322.445530370096</v>
      </c>
      <c r="AR1095" s="62"/>
      <c r="AS1095" s="2"/>
    </row>
    <row r="1096" spans="31:45" x14ac:dyDescent="0.3">
      <c r="AE1096" s="120" t="s">
        <v>2</v>
      </c>
      <c r="AF1096" s="120" t="s">
        <v>26</v>
      </c>
      <c r="AG1096" s="100">
        <v>54424</v>
      </c>
      <c r="AH1096" s="121">
        <v>55488</v>
      </c>
      <c r="AI1096" s="122">
        <v>36</v>
      </c>
      <c r="AJ1096" s="123">
        <v>55185</v>
      </c>
      <c r="AK1096" s="124">
        <v>10</v>
      </c>
      <c r="AL1096" s="153">
        <v>10</v>
      </c>
      <c r="AM1096" s="5">
        <v>167964.36719030209</v>
      </c>
      <c r="AN1096" s="5">
        <v>4665.6768663972798</v>
      </c>
      <c r="AO1096" s="5">
        <v>121307.59852632927</v>
      </c>
      <c r="AP1096" s="5">
        <v>46656.76866397282</v>
      </c>
      <c r="AR1096" s="62"/>
      <c r="AS1096" s="2"/>
    </row>
    <row r="1097" spans="31:45" x14ac:dyDescent="0.3">
      <c r="AE1097" s="120" t="s">
        <v>2</v>
      </c>
      <c r="AF1097" s="120" t="s">
        <v>26</v>
      </c>
      <c r="AG1097" s="100">
        <v>54424</v>
      </c>
      <c r="AH1097" s="121">
        <v>55488</v>
      </c>
      <c r="AI1097" s="122">
        <v>36</v>
      </c>
      <c r="AJ1097" s="123">
        <v>55213</v>
      </c>
      <c r="AK1097" s="124">
        <v>9</v>
      </c>
      <c r="AL1097" s="153">
        <v>10</v>
      </c>
      <c r="AM1097" s="5">
        <v>167964.36719030209</v>
      </c>
      <c r="AN1097" s="5">
        <v>4665.6768663972798</v>
      </c>
      <c r="AO1097" s="5">
        <v>125973.27539272656</v>
      </c>
      <c r="AP1097" s="5">
        <v>41991.091797575529</v>
      </c>
      <c r="AR1097" s="62"/>
      <c r="AS1097" s="2"/>
    </row>
    <row r="1098" spans="31:45" x14ac:dyDescent="0.3">
      <c r="AE1098" s="120" t="s">
        <v>2</v>
      </c>
      <c r="AF1098" s="120" t="s">
        <v>26</v>
      </c>
      <c r="AG1098" s="100">
        <v>54424</v>
      </c>
      <c r="AH1098" s="121">
        <v>55488</v>
      </c>
      <c r="AI1098" s="122">
        <v>36</v>
      </c>
      <c r="AJ1098" s="123">
        <v>55244</v>
      </c>
      <c r="AK1098" s="124">
        <v>8</v>
      </c>
      <c r="AL1098" s="153">
        <v>10</v>
      </c>
      <c r="AM1098" s="5">
        <v>167964.36719030209</v>
      </c>
      <c r="AN1098" s="5">
        <v>4665.6768663972798</v>
      </c>
      <c r="AO1098" s="5">
        <v>130638.95225912383</v>
      </c>
      <c r="AP1098" s="5">
        <v>37325.414931178253</v>
      </c>
      <c r="AR1098" s="62"/>
      <c r="AS1098" s="2"/>
    </row>
    <row r="1099" spans="31:45" x14ac:dyDescent="0.3">
      <c r="AE1099" s="120" t="s">
        <v>2</v>
      </c>
      <c r="AF1099" s="120" t="s">
        <v>26</v>
      </c>
      <c r="AG1099" s="100">
        <v>54424</v>
      </c>
      <c r="AH1099" s="121">
        <v>55488</v>
      </c>
      <c r="AI1099" s="122">
        <v>36</v>
      </c>
      <c r="AJ1099" s="123">
        <v>55274</v>
      </c>
      <c r="AK1099" s="124">
        <v>7</v>
      </c>
      <c r="AL1099" s="153">
        <v>10</v>
      </c>
      <c r="AM1099" s="5">
        <v>167964.36719030209</v>
      </c>
      <c r="AN1099" s="5">
        <v>4665.6768663972798</v>
      </c>
      <c r="AO1099" s="5">
        <v>135304.62912552111</v>
      </c>
      <c r="AP1099" s="5">
        <v>32659.738064780977</v>
      </c>
      <c r="AR1099" s="62"/>
      <c r="AS1099" s="2"/>
    </row>
    <row r="1100" spans="31:45" x14ac:dyDescent="0.3">
      <c r="AE1100" s="120" t="s">
        <v>2</v>
      </c>
      <c r="AF1100" s="120" t="s">
        <v>26</v>
      </c>
      <c r="AG1100" s="100">
        <v>54424</v>
      </c>
      <c r="AH1100" s="121">
        <v>55488</v>
      </c>
      <c r="AI1100" s="122">
        <v>36</v>
      </c>
      <c r="AJ1100" s="123">
        <v>55305</v>
      </c>
      <c r="AK1100" s="124">
        <v>6</v>
      </c>
      <c r="AL1100" s="153">
        <v>10</v>
      </c>
      <c r="AM1100" s="5">
        <v>167964.36719030209</v>
      </c>
      <c r="AN1100" s="5">
        <v>4665.6768663972798</v>
      </c>
      <c r="AO1100" s="5">
        <v>139970.3059919184</v>
      </c>
      <c r="AP1100" s="5">
        <v>27994.061198383686</v>
      </c>
      <c r="AR1100" s="62"/>
      <c r="AS1100" s="2"/>
    </row>
    <row r="1101" spans="31:45" x14ac:dyDescent="0.3">
      <c r="AE1101" s="120" t="s">
        <v>2</v>
      </c>
      <c r="AF1101" s="120" t="s">
        <v>26</v>
      </c>
      <c r="AG1101" s="100">
        <v>54424</v>
      </c>
      <c r="AH1101" s="121">
        <v>55488</v>
      </c>
      <c r="AI1101" s="122">
        <v>36</v>
      </c>
      <c r="AJ1101" s="123">
        <v>55335</v>
      </c>
      <c r="AK1101" s="124">
        <v>5</v>
      </c>
      <c r="AL1101" s="153">
        <v>10</v>
      </c>
      <c r="AM1101" s="5">
        <v>167964.36719030209</v>
      </c>
      <c r="AN1101" s="5">
        <v>4665.6768663972798</v>
      </c>
      <c r="AO1101" s="5">
        <v>144635.98285831566</v>
      </c>
      <c r="AP1101" s="5">
        <v>23328.384331986425</v>
      </c>
      <c r="AR1101" s="62"/>
      <c r="AS1101" s="2"/>
    </row>
    <row r="1102" spans="31:45" x14ac:dyDescent="0.3">
      <c r="AE1102" s="120" t="s">
        <v>2</v>
      </c>
      <c r="AF1102" s="120" t="s">
        <v>26</v>
      </c>
      <c r="AG1102" s="100">
        <v>54424</v>
      </c>
      <c r="AH1102" s="121">
        <v>55488</v>
      </c>
      <c r="AI1102" s="122">
        <v>36</v>
      </c>
      <c r="AJ1102" s="123">
        <v>55366</v>
      </c>
      <c r="AK1102" s="124">
        <v>4</v>
      </c>
      <c r="AL1102" s="153">
        <v>10</v>
      </c>
      <c r="AM1102" s="5">
        <v>167964.36719030209</v>
      </c>
      <c r="AN1102" s="5">
        <v>4665.6768663972798</v>
      </c>
      <c r="AO1102" s="5">
        <v>149301.65972471295</v>
      </c>
      <c r="AP1102" s="5">
        <v>18662.707465589134</v>
      </c>
      <c r="AR1102" s="62"/>
      <c r="AS1102" s="2"/>
    </row>
    <row r="1103" spans="31:45" x14ac:dyDescent="0.3">
      <c r="AE1103" s="120" t="s">
        <v>2</v>
      </c>
      <c r="AF1103" s="120" t="s">
        <v>26</v>
      </c>
      <c r="AG1103" s="100">
        <v>54424</v>
      </c>
      <c r="AH1103" s="121">
        <v>55488</v>
      </c>
      <c r="AI1103" s="122">
        <v>36</v>
      </c>
      <c r="AJ1103" s="123">
        <v>55397</v>
      </c>
      <c r="AK1103" s="124">
        <v>3</v>
      </c>
      <c r="AL1103" s="153">
        <v>10</v>
      </c>
      <c r="AM1103" s="5">
        <v>167964.36719030209</v>
      </c>
      <c r="AN1103" s="5">
        <v>4665.6768663972798</v>
      </c>
      <c r="AO1103" s="5">
        <v>153967.33659111024</v>
      </c>
      <c r="AP1103" s="5">
        <v>13997.030599191843</v>
      </c>
      <c r="AR1103" s="62"/>
      <c r="AS1103" s="2"/>
    </row>
    <row r="1104" spans="31:45" x14ac:dyDescent="0.3">
      <c r="AE1104" s="120" t="s">
        <v>2</v>
      </c>
      <c r="AF1104" s="120" t="s">
        <v>26</v>
      </c>
      <c r="AG1104" s="100">
        <v>54424</v>
      </c>
      <c r="AH1104" s="121">
        <v>55488</v>
      </c>
      <c r="AI1104" s="122">
        <v>36</v>
      </c>
      <c r="AJ1104" s="123">
        <v>55427</v>
      </c>
      <c r="AK1104" s="124">
        <v>2</v>
      </c>
      <c r="AL1104" s="153">
        <v>10</v>
      </c>
      <c r="AM1104" s="5">
        <v>167964.36719030209</v>
      </c>
      <c r="AN1104" s="5">
        <v>4665.6768663972798</v>
      </c>
      <c r="AO1104" s="5">
        <v>158633.01345750751</v>
      </c>
      <c r="AP1104" s="5">
        <v>9331.3537327945814</v>
      </c>
      <c r="AR1104" s="62"/>
      <c r="AS1104" s="2"/>
    </row>
    <row r="1105" spans="31:45" x14ac:dyDescent="0.3">
      <c r="AE1105" s="120" t="s">
        <v>2</v>
      </c>
      <c r="AF1105" s="120" t="s">
        <v>26</v>
      </c>
      <c r="AG1105" s="100">
        <v>54424</v>
      </c>
      <c r="AH1105" s="121">
        <v>55488</v>
      </c>
      <c r="AI1105" s="122">
        <v>36</v>
      </c>
      <c r="AJ1105" s="123">
        <v>55458</v>
      </c>
      <c r="AK1105" s="124">
        <v>1</v>
      </c>
      <c r="AL1105" s="153">
        <v>10</v>
      </c>
      <c r="AM1105" s="5">
        <v>167964.36719030209</v>
      </c>
      <c r="AN1105" s="5">
        <v>4665.6768663972798</v>
      </c>
      <c r="AO1105" s="5">
        <v>163298.6903239048</v>
      </c>
      <c r="AP1105" s="5">
        <v>4665.6768663972907</v>
      </c>
      <c r="AR1105" s="62"/>
      <c r="AS1105" s="2"/>
    </row>
    <row r="1106" spans="31:45" x14ac:dyDescent="0.3">
      <c r="AE1106" s="120" t="s">
        <v>2</v>
      </c>
      <c r="AF1106" s="120" t="s">
        <v>26</v>
      </c>
      <c r="AG1106" s="100">
        <v>54424</v>
      </c>
      <c r="AH1106" s="121">
        <v>55488</v>
      </c>
      <c r="AI1106" s="122">
        <v>36</v>
      </c>
      <c r="AJ1106" s="123">
        <v>55488</v>
      </c>
      <c r="AK1106" s="124">
        <v>0</v>
      </c>
      <c r="AL1106" s="153">
        <v>10</v>
      </c>
      <c r="AM1106" s="5">
        <v>167964.36719030209</v>
      </c>
      <c r="AN1106" s="5">
        <v>4665.6768663972798</v>
      </c>
      <c r="AO1106" s="5">
        <v>167964.36719030206</v>
      </c>
      <c r="AP1106" s="5">
        <v>2.9103830456733704E-11</v>
      </c>
      <c r="AR1106" s="62"/>
      <c r="AS1106" s="2"/>
    </row>
    <row r="1107" spans="31:45" x14ac:dyDescent="0.3">
      <c r="AE1107" s="120" t="s">
        <v>2</v>
      </c>
      <c r="AF1107" s="120" t="s">
        <v>26</v>
      </c>
      <c r="AG1107" s="100">
        <v>55519</v>
      </c>
      <c r="AH1107" s="121">
        <v>56584</v>
      </c>
      <c r="AI1107" s="122">
        <v>36</v>
      </c>
      <c r="AJ1107" s="123">
        <v>55519</v>
      </c>
      <c r="AK1107" s="124">
        <v>35</v>
      </c>
      <c r="AL1107" s="153">
        <v>10</v>
      </c>
      <c r="AM1107" s="5">
        <v>186225.09626695138</v>
      </c>
      <c r="AN1107" s="5">
        <v>5172.9193407486491</v>
      </c>
      <c r="AO1107" s="5">
        <v>5172.9193407486491</v>
      </c>
      <c r="AP1107" s="5">
        <v>181052.17692620272</v>
      </c>
      <c r="AR1107" s="62"/>
      <c r="AS1107" s="2"/>
    </row>
    <row r="1108" spans="31:45" x14ac:dyDescent="0.3">
      <c r="AE1108" s="120" t="s">
        <v>2</v>
      </c>
      <c r="AF1108" s="120" t="s">
        <v>26</v>
      </c>
      <c r="AG1108" s="100">
        <v>55519</v>
      </c>
      <c r="AH1108" s="121">
        <v>56584</v>
      </c>
      <c r="AI1108" s="122">
        <v>36</v>
      </c>
      <c r="AJ1108" s="123">
        <v>55550</v>
      </c>
      <c r="AK1108" s="124">
        <v>34</v>
      </c>
      <c r="AL1108" s="153">
        <v>10</v>
      </c>
      <c r="AM1108" s="5">
        <v>186225.09626695138</v>
      </c>
      <c r="AN1108" s="5">
        <v>5172.9193407486491</v>
      </c>
      <c r="AO1108" s="5">
        <v>10345.838681497298</v>
      </c>
      <c r="AP1108" s="5">
        <v>175879.25758545409</v>
      </c>
      <c r="AR1108" s="62"/>
      <c r="AS1108" s="2"/>
    </row>
    <row r="1109" spans="31:45" x14ac:dyDescent="0.3">
      <c r="AE1109" s="120" t="s">
        <v>2</v>
      </c>
      <c r="AF1109" s="120" t="s">
        <v>26</v>
      </c>
      <c r="AG1109" s="100">
        <v>55519</v>
      </c>
      <c r="AH1109" s="121">
        <v>56584</v>
      </c>
      <c r="AI1109" s="122">
        <v>36</v>
      </c>
      <c r="AJ1109" s="123">
        <v>55579</v>
      </c>
      <c r="AK1109" s="124">
        <v>33</v>
      </c>
      <c r="AL1109" s="153">
        <v>10</v>
      </c>
      <c r="AM1109" s="5">
        <v>186225.09626695138</v>
      </c>
      <c r="AN1109" s="5">
        <v>5172.9193407486491</v>
      </c>
      <c r="AO1109" s="5">
        <v>15518.758022245947</v>
      </c>
      <c r="AP1109" s="5">
        <v>170706.33824470543</v>
      </c>
      <c r="AR1109" s="62"/>
      <c r="AS1109" s="2"/>
    </row>
    <row r="1110" spans="31:45" x14ac:dyDescent="0.3">
      <c r="AE1110" s="120" t="s">
        <v>2</v>
      </c>
      <c r="AF1110" s="120" t="s">
        <v>26</v>
      </c>
      <c r="AG1110" s="100">
        <v>55519</v>
      </c>
      <c r="AH1110" s="121">
        <v>56584</v>
      </c>
      <c r="AI1110" s="122">
        <v>36</v>
      </c>
      <c r="AJ1110" s="123">
        <v>55610</v>
      </c>
      <c r="AK1110" s="124">
        <v>32</v>
      </c>
      <c r="AL1110" s="153">
        <v>10</v>
      </c>
      <c r="AM1110" s="5">
        <v>186225.09626695138</v>
      </c>
      <c r="AN1110" s="5">
        <v>5172.9193407486491</v>
      </c>
      <c r="AO1110" s="5">
        <v>20691.677362994596</v>
      </c>
      <c r="AP1110" s="5">
        <v>165533.41890395677</v>
      </c>
      <c r="AR1110" s="62"/>
      <c r="AS1110" s="2"/>
    </row>
    <row r="1111" spans="31:45" x14ac:dyDescent="0.3">
      <c r="AE1111" s="120" t="s">
        <v>2</v>
      </c>
      <c r="AF1111" s="120" t="s">
        <v>26</v>
      </c>
      <c r="AG1111" s="100">
        <v>55519</v>
      </c>
      <c r="AH1111" s="121">
        <v>56584</v>
      </c>
      <c r="AI1111" s="122">
        <v>36</v>
      </c>
      <c r="AJ1111" s="123">
        <v>55640</v>
      </c>
      <c r="AK1111" s="124">
        <v>31</v>
      </c>
      <c r="AL1111" s="153">
        <v>10</v>
      </c>
      <c r="AM1111" s="5">
        <v>186225.09626695138</v>
      </c>
      <c r="AN1111" s="5">
        <v>5172.9193407486491</v>
      </c>
      <c r="AO1111" s="5">
        <v>25864.596703743246</v>
      </c>
      <c r="AP1111" s="5">
        <v>160360.49956320814</v>
      </c>
      <c r="AR1111" s="62"/>
      <c r="AS1111" s="2"/>
    </row>
    <row r="1112" spans="31:45" x14ac:dyDescent="0.3">
      <c r="AE1112" s="120" t="s">
        <v>2</v>
      </c>
      <c r="AF1112" s="120" t="s">
        <v>26</v>
      </c>
      <c r="AG1112" s="100">
        <v>55519</v>
      </c>
      <c r="AH1112" s="121">
        <v>56584</v>
      </c>
      <c r="AI1112" s="122">
        <v>36</v>
      </c>
      <c r="AJ1112" s="123">
        <v>55671</v>
      </c>
      <c r="AK1112" s="124">
        <v>30</v>
      </c>
      <c r="AL1112" s="153">
        <v>10</v>
      </c>
      <c r="AM1112" s="5">
        <v>186225.09626695138</v>
      </c>
      <c r="AN1112" s="5">
        <v>5172.9193407486491</v>
      </c>
      <c r="AO1112" s="5">
        <v>31037.516044491895</v>
      </c>
      <c r="AP1112" s="5">
        <v>155187.58022245948</v>
      </c>
      <c r="AR1112" s="62"/>
      <c r="AS1112" s="2"/>
    </row>
    <row r="1113" spans="31:45" x14ac:dyDescent="0.3">
      <c r="AE1113" s="120" t="s">
        <v>2</v>
      </c>
      <c r="AF1113" s="120" t="s">
        <v>26</v>
      </c>
      <c r="AG1113" s="100">
        <v>55519</v>
      </c>
      <c r="AH1113" s="121">
        <v>56584</v>
      </c>
      <c r="AI1113" s="122">
        <v>36</v>
      </c>
      <c r="AJ1113" s="123">
        <v>55701</v>
      </c>
      <c r="AK1113" s="124">
        <v>29</v>
      </c>
      <c r="AL1113" s="153">
        <v>10</v>
      </c>
      <c r="AM1113" s="5">
        <v>186225.09626695138</v>
      </c>
      <c r="AN1113" s="5">
        <v>5172.9193407486491</v>
      </c>
      <c r="AO1113" s="5">
        <v>36210.435385240547</v>
      </c>
      <c r="AP1113" s="5">
        <v>150014.66088171082</v>
      </c>
      <c r="AR1113" s="62"/>
      <c r="AS1113" s="2"/>
    </row>
    <row r="1114" spans="31:45" x14ac:dyDescent="0.3">
      <c r="AE1114" s="120" t="s">
        <v>2</v>
      </c>
      <c r="AF1114" s="120" t="s">
        <v>26</v>
      </c>
      <c r="AG1114" s="100">
        <v>55519</v>
      </c>
      <c r="AH1114" s="121">
        <v>56584</v>
      </c>
      <c r="AI1114" s="122">
        <v>36</v>
      </c>
      <c r="AJ1114" s="123">
        <v>55732</v>
      </c>
      <c r="AK1114" s="124">
        <v>28</v>
      </c>
      <c r="AL1114" s="153">
        <v>10</v>
      </c>
      <c r="AM1114" s="5">
        <v>186225.09626695138</v>
      </c>
      <c r="AN1114" s="5">
        <v>5172.9193407486491</v>
      </c>
      <c r="AO1114" s="5">
        <v>41383.354725989193</v>
      </c>
      <c r="AP1114" s="5">
        <v>144841.74154096219</v>
      </c>
      <c r="AR1114" s="62"/>
      <c r="AS1114" s="2"/>
    </row>
    <row r="1115" spans="31:45" x14ac:dyDescent="0.3">
      <c r="AE1115" s="120" t="s">
        <v>2</v>
      </c>
      <c r="AF1115" s="120" t="s">
        <v>26</v>
      </c>
      <c r="AG1115" s="100">
        <v>55519</v>
      </c>
      <c r="AH1115" s="121">
        <v>56584</v>
      </c>
      <c r="AI1115" s="122">
        <v>36</v>
      </c>
      <c r="AJ1115" s="123">
        <v>55763</v>
      </c>
      <c r="AK1115" s="124">
        <v>27</v>
      </c>
      <c r="AL1115" s="153">
        <v>10</v>
      </c>
      <c r="AM1115" s="5">
        <v>186225.09626695138</v>
      </c>
      <c r="AN1115" s="5">
        <v>5172.9193407486491</v>
      </c>
      <c r="AO1115" s="5">
        <v>46556.274066737838</v>
      </c>
      <c r="AP1115" s="5">
        <v>139668.82220021356</v>
      </c>
      <c r="AR1115" s="62"/>
      <c r="AS1115" s="2"/>
    </row>
    <row r="1116" spans="31:45" x14ac:dyDescent="0.3">
      <c r="AE1116" s="120" t="s">
        <v>2</v>
      </c>
      <c r="AF1116" s="120" t="s">
        <v>26</v>
      </c>
      <c r="AG1116" s="100">
        <v>55519</v>
      </c>
      <c r="AH1116" s="121">
        <v>56584</v>
      </c>
      <c r="AI1116" s="122">
        <v>36</v>
      </c>
      <c r="AJ1116" s="123">
        <v>55793</v>
      </c>
      <c r="AK1116" s="124">
        <v>26</v>
      </c>
      <c r="AL1116" s="153">
        <v>10</v>
      </c>
      <c r="AM1116" s="5">
        <v>186225.09626695138</v>
      </c>
      <c r="AN1116" s="5">
        <v>5172.9193407486491</v>
      </c>
      <c r="AO1116" s="5">
        <v>51729.193407486491</v>
      </c>
      <c r="AP1116" s="5">
        <v>134495.9028594649</v>
      </c>
      <c r="AR1116" s="62"/>
      <c r="AS1116" s="2"/>
    </row>
    <row r="1117" spans="31:45" x14ac:dyDescent="0.3">
      <c r="AE1117" s="120" t="s">
        <v>2</v>
      </c>
      <c r="AF1117" s="120" t="s">
        <v>26</v>
      </c>
      <c r="AG1117" s="100">
        <v>55519</v>
      </c>
      <c r="AH1117" s="121">
        <v>56584</v>
      </c>
      <c r="AI1117" s="122">
        <v>36</v>
      </c>
      <c r="AJ1117" s="123">
        <v>55824</v>
      </c>
      <c r="AK1117" s="124">
        <v>25</v>
      </c>
      <c r="AL1117" s="153">
        <v>10</v>
      </c>
      <c r="AM1117" s="5">
        <v>186225.09626695138</v>
      </c>
      <c r="AN1117" s="5">
        <v>5172.9193407486491</v>
      </c>
      <c r="AO1117" s="5">
        <v>56902.112748235144</v>
      </c>
      <c r="AP1117" s="5">
        <v>129322.98351871624</v>
      </c>
      <c r="AR1117" s="62"/>
      <c r="AS1117" s="2"/>
    </row>
    <row r="1118" spans="31:45" x14ac:dyDescent="0.3">
      <c r="AE1118" s="120" t="s">
        <v>2</v>
      </c>
      <c r="AF1118" s="120" t="s">
        <v>26</v>
      </c>
      <c r="AG1118" s="100">
        <v>55519</v>
      </c>
      <c r="AH1118" s="121">
        <v>56584</v>
      </c>
      <c r="AI1118" s="122">
        <v>36</v>
      </c>
      <c r="AJ1118" s="123">
        <v>55854</v>
      </c>
      <c r="AK1118" s="124">
        <v>24</v>
      </c>
      <c r="AL1118" s="153">
        <v>10</v>
      </c>
      <c r="AM1118" s="5">
        <v>186225.09626695138</v>
      </c>
      <c r="AN1118" s="5">
        <v>5172.9193407486491</v>
      </c>
      <c r="AO1118" s="5">
        <v>62075.032088983789</v>
      </c>
      <c r="AP1118" s="5">
        <v>124150.06417796759</v>
      </c>
      <c r="AR1118" s="62"/>
      <c r="AS1118" s="2"/>
    </row>
    <row r="1119" spans="31:45" x14ac:dyDescent="0.3">
      <c r="AE1119" s="120" t="s">
        <v>2</v>
      </c>
      <c r="AF1119" s="120" t="s">
        <v>26</v>
      </c>
      <c r="AG1119" s="100">
        <v>55519</v>
      </c>
      <c r="AH1119" s="121">
        <v>56584</v>
      </c>
      <c r="AI1119" s="122">
        <v>36</v>
      </c>
      <c r="AJ1119" s="123">
        <v>55885</v>
      </c>
      <c r="AK1119" s="124">
        <v>23</v>
      </c>
      <c r="AL1119" s="153">
        <v>10</v>
      </c>
      <c r="AM1119" s="5">
        <v>186225.09626695138</v>
      </c>
      <c r="AN1119" s="5">
        <v>5172.9193407486491</v>
      </c>
      <c r="AO1119" s="5">
        <v>67247.951429732435</v>
      </c>
      <c r="AP1119" s="5">
        <v>118977.14483721895</v>
      </c>
      <c r="AR1119" s="62"/>
      <c r="AS1119" s="2"/>
    </row>
    <row r="1120" spans="31:45" x14ac:dyDescent="0.3">
      <c r="AE1120" s="120" t="s">
        <v>2</v>
      </c>
      <c r="AF1120" s="120" t="s">
        <v>26</v>
      </c>
      <c r="AG1120" s="100">
        <v>55519</v>
      </c>
      <c r="AH1120" s="121">
        <v>56584</v>
      </c>
      <c r="AI1120" s="122">
        <v>36</v>
      </c>
      <c r="AJ1120" s="123">
        <v>55916</v>
      </c>
      <c r="AK1120" s="124">
        <v>22</v>
      </c>
      <c r="AL1120" s="153">
        <v>10</v>
      </c>
      <c r="AM1120" s="5">
        <v>186225.09626695138</v>
      </c>
      <c r="AN1120" s="5">
        <v>5172.9193407486491</v>
      </c>
      <c r="AO1120" s="5">
        <v>72420.870770481095</v>
      </c>
      <c r="AP1120" s="5">
        <v>113804.22549647029</v>
      </c>
      <c r="AR1120" s="62"/>
      <c r="AS1120" s="2"/>
    </row>
    <row r="1121" spans="31:45" x14ac:dyDescent="0.3">
      <c r="AE1121" s="120" t="s">
        <v>2</v>
      </c>
      <c r="AF1121" s="120" t="s">
        <v>26</v>
      </c>
      <c r="AG1121" s="100">
        <v>55519</v>
      </c>
      <c r="AH1121" s="121">
        <v>56584</v>
      </c>
      <c r="AI1121" s="122">
        <v>36</v>
      </c>
      <c r="AJ1121" s="123">
        <v>55944</v>
      </c>
      <c r="AK1121" s="124">
        <v>21</v>
      </c>
      <c r="AL1121" s="153">
        <v>10</v>
      </c>
      <c r="AM1121" s="5">
        <v>186225.09626695138</v>
      </c>
      <c r="AN1121" s="5">
        <v>5172.9193407486491</v>
      </c>
      <c r="AO1121" s="5">
        <v>77593.79011122974</v>
      </c>
      <c r="AP1121" s="5">
        <v>108631.30615572164</v>
      </c>
      <c r="AR1121" s="62"/>
      <c r="AS1121" s="2"/>
    </row>
    <row r="1122" spans="31:45" x14ac:dyDescent="0.3">
      <c r="AE1122" s="120" t="s">
        <v>2</v>
      </c>
      <c r="AF1122" s="120" t="s">
        <v>26</v>
      </c>
      <c r="AG1122" s="100">
        <v>55519</v>
      </c>
      <c r="AH1122" s="121">
        <v>56584</v>
      </c>
      <c r="AI1122" s="122">
        <v>36</v>
      </c>
      <c r="AJ1122" s="123">
        <v>55975</v>
      </c>
      <c r="AK1122" s="124">
        <v>20</v>
      </c>
      <c r="AL1122" s="153">
        <v>10</v>
      </c>
      <c r="AM1122" s="5">
        <v>186225.09626695138</v>
      </c>
      <c r="AN1122" s="5">
        <v>5172.9193407486491</v>
      </c>
      <c r="AO1122" s="5">
        <v>82766.709451978386</v>
      </c>
      <c r="AP1122" s="5">
        <v>103458.386814973</v>
      </c>
      <c r="AR1122" s="62"/>
      <c r="AS1122" s="2"/>
    </row>
    <row r="1123" spans="31:45" x14ac:dyDescent="0.3">
      <c r="AE1123" s="120" t="s">
        <v>2</v>
      </c>
      <c r="AF1123" s="120" t="s">
        <v>26</v>
      </c>
      <c r="AG1123" s="100">
        <v>55519</v>
      </c>
      <c r="AH1123" s="121">
        <v>56584</v>
      </c>
      <c r="AI1123" s="122">
        <v>36</v>
      </c>
      <c r="AJ1123" s="123">
        <v>56005</v>
      </c>
      <c r="AK1123" s="124">
        <v>19</v>
      </c>
      <c r="AL1123" s="153">
        <v>10</v>
      </c>
      <c r="AM1123" s="5">
        <v>186225.09626695138</v>
      </c>
      <c r="AN1123" s="5">
        <v>5172.9193407486491</v>
      </c>
      <c r="AO1123" s="5">
        <v>87939.628792727031</v>
      </c>
      <c r="AP1123" s="5">
        <v>98285.467474224351</v>
      </c>
      <c r="AR1123" s="62"/>
      <c r="AS1123" s="2"/>
    </row>
    <row r="1124" spans="31:45" x14ac:dyDescent="0.3">
      <c r="AE1124" s="120" t="s">
        <v>2</v>
      </c>
      <c r="AF1124" s="120" t="s">
        <v>26</v>
      </c>
      <c r="AG1124" s="100">
        <v>55519</v>
      </c>
      <c r="AH1124" s="121">
        <v>56584</v>
      </c>
      <c r="AI1124" s="122">
        <v>36</v>
      </c>
      <c r="AJ1124" s="123">
        <v>56036</v>
      </c>
      <c r="AK1124" s="124">
        <v>18</v>
      </c>
      <c r="AL1124" s="153">
        <v>10</v>
      </c>
      <c r="AM1124" s="5">
        <v>186225.09626695138</v>
      </c>
      <c r="AN1124" s="5">
        <v>5172.9193407486491</v>
      </c>
      <c r="AO1124" s="5">
        <v>93112.548133475677</v>
      </c>
      <c r="AP1124" s="5">
        <v>93112.548133475706</v>
      </c>
      <c r="AR1124" s="62"/>
      <c r="AS1124" s="2"/>
    </row>
    <row r="1125" spans="31:45" x14ac:dyDescent="0.3">
      <c r="AE1125" s="120" t="s">
        <v>2</v>
      </c>
      <c r="AF1125" s="120" t="s">
        <v>26</v>
      </c>
      <c r="AG1125" s="100">
        <v>55519</v>
      </c>
      <c r="AH1125" s="121">
        <v>56584</v>
      </c>
      <c r="AI1125" s="122">
        <v>36</v>
      </c>
      <c r="AJ1125" s="123">
        <v>56066</v>
      </c>
      <c r="AK1125" s="124">
        <v>17</v>
      </c>
      <c r="AL1125" s="153">
        <v>10</v>
      </c>
      <c r="AM1125" s="5">
        <v>186225.09626695138</v>
      </c>
      <c r="AN1125" s="5">
        <v>5172.9193407486491</v>
      </c>
      <c r="AO1125" s="5">
        <v>98285.467474224337</v>
      </c>
      <c r="AP1125" s="5">
        <v>87939.628792727046</v>
      </c>
      <c r="AR1125" s="62"/>
      <c r="AS1125" s="2"/>
    </row>
    <row r="1126" spans="31:45" x14ac:dyDescent="0.3">
      <c r="AE1126" s="120" t="s">
        <v>2</v>
      </c>
      <c r="AF1126" s="120" t="s">
        <v>26</v>
      </c>
      <c r="AG1126" s="100">
        <v>55519</v>
      </c>
      <c r="AH1126" s="121">
        <v>56584</v>
      </c>
      <c r="AI1126" s="122">
        <v>36</v>
      </c>
      <c r="AJ1126" s="123">
        <v>56097</v>
      </c>
      <c r="AK1126" s="124">
        <v>16</v>
      </c>
      <c r="AL1126" s="153">
        <v>10</v>
      </c>
      <c r="AM1126" s="5">
        <v>186225.09626695138</v>
      </c>
      <c r="AN1126" s="5">
        <v>5172.9193407486491</v>
      </c>
      <c r="AO1126" s="5">
        <v>103458.38681497298</v>
      </c>
      <c r="AP1126" s="5">
        <v>82766.7094519784</v>
      </c>
      <c r="AR1126" s="62"/>
      <c r="AS1126" s="2"/>
    </row>
    <row r="1127" spans="31:45" x14ac:dyDescent="0.3">
      <c r="AE1127" s="120" t="s">
        <v>2</v>
      </c>
      <c r="AF1127" s="120" t="s">
        <v>26</v>
      </c>
      <c r="AG1127" s="100">
        <v>55519</v>
      </c>
      <c r="AH1127" s="121">
        <v>56584</v>
      </c>
      <c r="AI1127" s="122">
        <v>36</v>
      </c>
      <c r="AJ1127" s="123">
        <v>56128</v>
      </c>
      <c r="AK1127" s="124">
        <v>15</v>
      </c>
      <c r="AL1127" s="153">
        <v>10</v>
      </c>
      <c r="AM1127" s="5">
        <v>186225.09626695138</v>
      </c>
      <c r="AN1127" s="5">
        <v>5172.9193407486491</v>
      </c>
      <c r="AO1127" s="5">
        <v>108631.30615572163</v>
      </c>
      <c r="AP1127" s="5">
        <v>77593.790111229755</v>
      </c>
      <c r="AR1127" s="62"/>
      <c r="AS1127" s="2"/>
    </row>
    <row r="1128" spans="31:45" x14ac:dyDescent="0.3">
      <c r="AE1128" s="120" t="s">
        <v>2</v>
      </c>
      <c r="AF1128" s="120" t="s">
        <v>26</v>
      </c>
      <c r="AG1128" s="100">
        <v>55519</v>
      </c>
      <c r="AH1128" s="121">
        <v>56584</v>
      </c>
      <c r="AI1128" s="122">
        <v>36</v>
      </c>
      <c r="AJ1128" s="123">
        <v>56158</v>
      </c>
      <c r="AK1128" s="124">
        <v>14</v>
      </c>
      <c r="AL1128" s="153">
        <v>10</v>
      </c>
      <c r="AM1128" s="5">
        <v>186225.09626695138</v>
      </c>
      <c r="AN1128" s="5">
        <v>5172.9193407486491</v>
      </c>
      <c r="AO1128" s="5">
        <v>113804.22549647029</v>
      </c>
      <c r="AP1128" s="5">
        <v>72420.870770481095</v>
      </c>
      <c r="AR1128" s="62"/>
      <c r="AS1128" s="2"/>
    </row>
    <row r="1129" spans="31:45" x14ac:dyDescent="0.3">
      <c r="AE1129" s="120" t="s">
        <v>2</v>
      </c>
      <c r="AF1129" s="120" t="s">
        <v>26</v>
      </c>
      <c r="AG1129" s="100">
        <v>55519</v>
      </c>
      <c r="AH1129" s="121">
        <v>56584</v>
      </c>
      <c r="AI1129" s="122">
        <v>36</v>
      </c>
      <c r="AJ1129" s="123">
        <v>56189</v>
      </c>
      <c r="AK1129" s="124">
        <v>13</v>
      </c>
      <c r="AL1129" s="153">
        <v>10</v>
      </c>
      <c r="AM1129" s="5">
        <v>186225.09626695138</v>
      </c>
      <c r="AN1129" s="5">
        <v>5172.9193407486491</v>
      </c>
      <c r="AO1129" s="5">
        <v>118977.14483721893</v>
      </c>
      <c r="AP1129" s="5">
        <v>67247.951429732449</v>
      </c>
      <c r="AR1129" s="62"/>
      <c r="AS1129" s="2"/>
    </row>
    <row r="1130" spans="31:45" x14ac:dyDescent="0.3">
      <c r="AE1130" s="120" t="s">
        <v>2</v>
      </c>
      <c r="AF1130" s="120" t="s">
        <v>26</v>
      </c>
      <c r="AG1130" s="100">
        <v>55519</v>
      </c>
      <c r="AH1130" s="121">
        <v>56584</v>
      </c>
      <c r="AI1130" s="122">
        <v>36</v>
      </c>
      <c r="AJ1130" s="123">
        <v>56219</v>
      </c>
      <c r="AK1130" s="124">
        <v>12</v>
      </c>
      <c r="AL1130" s="153">
        <v>10</v>
      </c>
      <c r="AM1130" s="5">
        <v>186225.09626695138</v>
      </c>
      <c r="AN1130" s="5">
        <v>5172.9193407486491</v>
      </c>
      <c r="AO1130" s="5">
        <v>124150.06417796758</v>
      </c>
      <c r="AP1130" s="5">
        <v>62075.032088983804</v>
      </c>
      <c r="AR1130" s="62"/>
      <c r="AS1130" s="2"/>
    </row>
    <row r="1131" spans="31:45" x14ac:dyDescent="0.3">
      <c r="AE1131" s="120" t="s">
        <v>2</v>
      </c>
      <c r="AF1131" s="120" t="s">
        <v>26</v>
      </c>
      <c r="AG1131" s="100">
        <v>55519</v>
      </c>
      <c r="AH1131" s="121">
        <v>56584</v>
      </c>
      <c r="AI1131" s="122">
        <v>36</v>
      </c>
      <c r="AJ1131" s="123">
        <v>56250</v>
      </c>
      <c r="AK1131" s="124">
        <v>11</v>
      </c>
      <c r="AL1131" s="153">
        <v>10</v>
      </c>
      <c r="AM1131" s="5">
        <v>186225.09626695138</v>
      </c>
      <c r="AN1131" s="5">
        <v>5172.9193407486491</v>
      </c>
      <c r="AO1131" s="5">
        <v>129322.98351871622</v>
      </c>
      <c r="AP1131" s="5">
        <v>56902.112748235159</v>
      </c>
      <c r="AR1131" s="62"/>
      <c r="AS1131" s="2"/>
    </row>
    <row r="1132" spans="31:45" x14ac:dyDescent="0.3">
      <c r="AE1132" s="120" t="s">
        <v>2</v>
      </c>
      <c r="AF1132" s="120" t="s">
        <v>26</v>
      </c>
      <c r="AG1132" s="100">
        <v>55519</v>
      </c>
      <c r="AH1132" s="121">
        <v>56584</v>
      </c>
      <c r="AI1132" s="122">
        <v>36</v>
      </c>
      <c r="AJ1132" s="123">
        <v>56281</v>
      </c>
      <c r="AK1132" s="124">
        <v>10</v>
      </c>
      <c r="AL1132" s="153">
        <v>10</v>
      </c>
      <c r="AM1132" s="5">
        <v>186225.09626695138</v>
      </c>
      <c r="AN1132" s="5">
        <v>5172.9193407486491</v>
      </c>
      <c r="AO1132" s="5">
        <v>134495.90285946487</v>
      </c>
      <c r="AP1132" s="5">
        <v>51729.193407486513</v>
      </c>
      <c r="AR1132" s="62"/>
      <c r="AS1132" s="2"/>
    </row>
    <row r="1133" spans="31:45" x14ac:dyDescent="0.3">
      <c r="AE1133" s="120" t="s">
        <v>2</v>
      </c>
      <c r="AF1133" s="120" t="s">
        <v>26</v>
      </c>
      <c r="AG1133" s="100">
        <v>55519</v>
      </c>
      <c r="AH1133" s="121">
        <v>56584</v>
      </c>
      <c r="AI1133" s="122">
        <v>36</v>
      </c>
      <c r="AJ1133" s="123">
        <v>56309</v>
      </c>
      <c r="AK1133" s="124">
        <v>9</v>
      </c>
      <c r="AL1133" s="153">
        <v>10</v>
      </c>
      <c r="AM1133" s="5">
        <v>186225.09626695138</v>
      </c>
      <c r="AN1133" s="5">
        <v>5172.9193407486491</v>
      </c>
      <c r="AO1133" s="5">
        <v>139668.82220021353</v>
      </c>
      <c r="AP1133" s="5">
        <v>46556.274066737853</v>
      </c>
      <c r="AR1133" s="62"/>
      <c r="AS1133" s="2"/>
    </row>
    <row r="1134" spans="31:45" x14ac:dyDescent="0.3">
      <c r="AE1134" s="120" t="s">
        <v>2</v>
      </c>
      <c r="AF1134" s="120" t="s">
        <v>26</v>
      </c>
      <c r="AG1134" s="100">
        <v>55519</v>
      </c>
      <c r="AH1134" s="121">
        <v>56584</v>
      </c>
      <c r="AI1134" s="122">
        <v>36</v>
      </c>
      <c r="AJ1134" s="123">
        <v>56340</v>
      </c>
      <c r="AK1134" s="124">
        <v>8</v>
      </c>
      <c r="AL1134" s="153">
        <v>10</v>
      </c>
      <c r="AM1134" s="5">
        <v>186225.09626695138</v>
      </c>
      <c r="AN1134" s="5">
        <v>5172.9193407486491</v>
      </c>
      <c r="AO1134" s="5">
        <v>144841.74154096219</v>
      </c>
      <c r="AP1134" s="5">
        <v>41383.354725989193</v>
      </c>
      <c r="AR1134" s="62"/>
      <c r="AS1134" s="2"/>
    </row>
    <row r="1135" spans="31:45" x14ac:dyDescent="0.3">
      <c r="AE1135" s="120" t="s">
        <v>2</v>
      </c>
      <c r="AF1135" s="120" t="s">
        <v>26</v>
      </c>
      <c r="AG1135" s="100">
        <v>55519</v>
      </c>
      <c r="AH1135" s="121">
        <v>56584</v>
      </c>
      <c r="AI1135" s="122">
        <v>36</v>
      </c>
      <c r="AJ1135" s="123">
        <v>56370</v>
      </c>
      <c r="AK1135" s="124">
        <v>7</v>
      </c>
      <c r="AL1135" s="153">
        <v>10</v>
      </c>
      <c r="AM1135" s="5">
        <v>186225.09626695138</v>
      </c>
      <c r="AN1135" s="5">
        <v>5172.9193407486491</v>
      </c>
      <c r="AO1135" s="5">
        <v>150014.66088171082</v>
      </c>
      <c r="AP1135" s="5">
        <v>36210.435385240562</v>
      </c>
      <c r="AR1135" s="62"/>
      <c r="AS1135" s="2"/>
    </row>
    <row r="1136" spans="31:45" x14ac:dyDescent="0.3">
      <c r="AE1136" s="120" t="s">
        <v>2</v>
      </c>
      <c r="AF1136" s="120" t="s">
        <v>26</v>
      </c>
      <c r="AG1136" s="100">
        <v>55519</v>
      </c>
      <c r="AH1136" s="121">
        <v>56584</v>
      </c>
      <c r="AI1136" s="122">
        <v>36</v>
      </c>
      <c r="AJ1136" s="123">
        <v>56401</v>
      </c>
      <c r="AK1136" s="124">
        <v>6</v>
      </c>
      <c r="AL1136" s="153">
        <v>10</v>
      </c>
      <c r="AM1136" s="5">
        <v>186225.09626695138</v>
      </c>
      <c r="AN1136" s="5">
        <v>5172.9193407486491</v>
      </c>
      <c r="AO1136" s="5">
        <v>155187.58022245948</v>
      </c>
      <c r="AP1136" s="5">
        <v>31037.516044491902</v>
      </c>
      <c r="AR1136" s="62"/>
      <c r="AS1136" s="2"/>
    </row>
    <row r="1137" spans="31:45" x14ac:dyDescent="0.3">
      <c r="AE1137" s="120" t="s">
        <v>2</v>
      </c>
      <c r="AF1137" s="120" t="s">
        <v>26</v>
      </c>
      <c r="AG1137" s="100">
        <v>55519</v>
      </c>
      <c r="AH1137" s="121">
        <v>56584</v>
      </c>
      <c r="AI1137" s="122">
        <v>36</v>
      </c>
      <c r="AJ1137" s="123">
        <v>56431</v>
      </c>
      <c r="AK1137" s="124">
        <v>5</v>
      </c>
      <c r="AL1137" s="153">
        <v>10</v>
      </c>
      <c r="AM1137" s="5">
        <v>186225.09626695138</v>
      </c>
      <c r="AN1137" s="5">
        <v>5172.9193407486491</v>
      </c>
      <c r="AO1137" s="5">
        <v>160360.49956320811</v>
      </c>
      <c r="AP1137" s="5">
        <v>25864.596703743271</v>
      </c>
      <c r="AR1137" s="62"/>
      <c r="AS1137" s="2"/>
    </row>
    <row r="1138" spans="31:45" x14ac:dyDescent="0.3">
      <c r="AE1138" s="120" t="s">
        <v>2</v>
      </c>
      <c r="AF1138" s="120" t="s">
        <v>26</v>
      </c>
      <c r="AG1138" s="100">
        <v>55519</v>
      </c>
      <c r="AH1138" s="121">
        <v>56584</v>
      </c>
      <c r="AI1138" s="122">
        <v>36</v>
      </c>
      <c r="AJ1138" s="123">
        <v>56462</v>
      </c>
      <c r="AK1138" s="124">
        <v>4</v>
      </c>
      <c r="AL1138" s="153">
        <v>10</v>
      </c>
      <c r="AM1138" s="5">
        <v>186225.09626695138</v>
      </c>
      <c r="AN1138" s="5">
        <v>5172.9193407486491</v>
      </c>
      <c r="AO1138" s="5">
        <v>165533.41890395677</v>
      </c>
      <c r="AP1138" s="5">
        <v>20691.677362994611</v>
      </c>
      <c r="AR1138" s="62"/>
      <c r="AS1138" s="2"/>
    </row>
    <row r="1139" spans="31:45" x14ac:dyDescent="0.3">
      <c r="AE1139" s="120" t="s">
        <v>2</v>
      </c>
      <c r="AF1139" s="120" t="s">
        <v>26</v>
      </c>
      <c r="AG1139" s="100">
        <v>55519</v>
      </c>
      <c r="AH1139" s="121">
        <v>56584</v>
      </c>
      <c r="AI1139" s="122">
        <v>36</v>
      </c>
      <c r="AJ1139" s="123">
        <v>56493</v>
      </c>
      <c r="AK1139" s="124">
        <v>3</v>
      </c>
      <c r="AL1139" s="153">
        <v>10</v>
      </c>
      <c r="AM1139" s="5">
        <v>186225.09626695138</v>
      </c>
      <c r="AN1139" s="5">
        <v>5172.9193407486491</v>
      </c>
      <c r="AO1139" s="5">
        <v>170706.33824470543</v>
      </c>
      <c r="AP1139" s="5">
        <v>15518.758022245951</v>
      </c>
      <c r="AR1139" s="62"/>
      <c r="AS1139" s="2"/>
    </row>
    <row r="1140" spans="31:45" x14ac:dyDescent="0.3">
      <c r="AE1140" s="120" t="s">
        <v>2</v>
      </c>
      <c r="AF1140" s="120" t="s">
        <v>26</v>
      </c>
      <c r="AG1140" s="100">
        <v>55519</v>
      </c>
      <c r="AH1140" s="121">
        <v>56584</v>
      </c>
      <c r="AI1140" s="122">
        <v>36</v>
      </c>
      <c r="AJ1140" s="123">
        <v>56523</v>
      </c>
      <c r="AK1140" s="124">
        <v>2</v>
      </c>
      <c r="AL1140" s="153">
        <v>10</v>
      </c>
      <c r="AM1140" s="5">
        <v>186225.09626695138</v>
      </c>
      <c r="AN1140" s="5">
        <v>5172.9193407486491</v>
      </c>
      <c r="AO1140" s="5">
        <v>175879.25758545406</v>
      </c>
      <c r="AP1140" s="5">
        <v>10345.83868149732</v>
      </c>
      <c r="AR1140" s="62"/>
      <c r="AS1140" s="2"/>
    </row>
    <row r="1141" spans="31:45" x14ac:dyDescent="0.3">
      <c r="AE1141" s="120" t="s">
        <v>2</v>
      </c>
      <c r="AF1141" s="120" t="s">
        <v>26</v>
      </c>
      <c r="AG1141" s="100">
        <v>55519</v>
      </c>
      <c r="AH1141" s="121">
        <v>56584</v>
      </c>
      <c r="AI1141" s="122">
        <v>36</v>
      </c>
      <c r="AJ1141" s="123">
        <v>56554</v>
      </c>
      <c r="AK1141" s="124">
        <v>1</v>
      </c>
      <c r="AL1141" s="153">
        <v>10</v>
      </c>
      <c r="AM1141" s="5">
        <v>186225.09626695138</v>
      </c>
      <c r="AN1141" s="5">
        <v>5172.9193407486491</v>
      </c>
      <c r="AO1141" s="5">
        <v>181052.17692620272</v>
      </c>
      <c r="AP1141" s="5">
        <v>5172.91934074866</v>
      </c>
      <c r="AR1141" s="62"/>
      <c r="AS1141" s="2"/>
    </row>
    <row r="1142" spans="31:45" x14ac:dyDescent="0.3">
      <c r="AE1142" s="120" t="s">
        <v>2</v>
      </c>
      <c r="AF1142" s="120" t="s">
        <v>26</v>
      </c>
      <c r="AG1142" s="100">
        <v>55519</v>
      </c>
      <c r="AH1142" s="121">
        <v>56584</v>
      </c>
      <c r="AI1142" s="122">
        <v>36</v>
      </c>
      <c r="AJ1142" s="123">
        <v>56584</v>
      </c>
      <c r="AK1142" s="124">
        <v>0</v>
      </c>
      <c r="AL1142" s="153">
        <v>10</v>
      </c>
      <c r="AM1142" s="5">
        <v>186225.09626695138</v>
      </c>
      <c r="AN1142" s="5">
        <v>5172.9193407486491</v>
      </c>
      <c r="AO1142" s="5">
        <v>186225.09626695135</v>
      </c>
      <c r="AP1142" s="5">
        <v>2.9103830456733704E-11</v>
      </c>
      <c r="AR1142" s="62"/>
      <c r="AS1142" s="2"/>
    </row>
    <row r="1143" spans="31:45" x14ac:dyDescent="0.3">
      <c r="AE1143" s="120" t="s">
        <v>2</v>
      </c>
      <c r="AF1143" s="120" t="s">
        <v>26</v>
      </c>
      <c r="AG1143" s="100">
        <v>56615</v>
      </c>
      <c r="AH1143" s="121">
        <v>57680</v>
      </c>
      <c r="AI1143" s="122">
        <v>36</v>
      </c>
      <c r="AJ1143" s="123">
        <v>56615</v>
      </c>
      <c r="AK1143" s="124">
        <v>35</v>
      </c>
      <c r="AL1143" s="153">
        <v>10</v>
      </c>
      <c r="AM1143" s="5">
        <v>206471.0930047647</v>
      </c>
      <c r="AN1143" s="5">
        <v>5735.3081390212419</v>
      </c>
      <c r="AO1143" s="5">
        <v>5735.3081390212419</v>
      </c>
      <c r="AP1143" s="5">
        <v>200735.78486574345</v>
      </c>
      <c r="AR1143" s="62"/>
      <c r="AS1143" s="2"/>
    </row>
    <row r="1144" spans="31:45" x14ac:dyDescent="0.3">
      <c r="AE1144" s="120" t="s">
        <v>2</v>
      </c>
      <c r="AF1144" s="120" t="s">
        <v>26</v>
      </c>
      <c r="AG1144" s="100">
        <v>56615</v>
      </c>
      <c r="AH1144" s="121">
        <v>57680</v>
      </c>
      <c r="AI1144" s="122">
        <v>36</v>
      </c>
      <c r="AJ1144" s="123">
        <v>56646</v>
      </c>
      <c r="AK1144" s="124">
        <v>34</v>
      </c>
      <c r="AL1144" s="153">
        <v>10</v>
      </c>
      <c r="AM1144" s="5">
        <v>206471.0930047647</v>
      </c>
      <c r="AN1144" s="5">
        <v>5735.3081390212419</v>
      </c>
      <c r="AO1144" s="5">
        <v>11470.616278042484</v>
      </c>
      <c r="AP1144" s="5">
        <v>195000.47672672221</v>
      </c>
      <c r="AR1144" s="62"/>
      <c r="AS1144" s="2"/>
    </row>
    <row r="1145" spans="31:45" x14ac:dyDescent="0.3">
      <c r="AE1145" s="120" t="s">
        <v>2</v>
      </c>
      <c r="AF1145" s="120" t="s">
        <v>26</v>
      </c>
      <c r="AG1145" s="100">
        <v>56615</v>
      </c>
      <c r="AH1145" s="121">
        <v>57680</v>
      </c>
      <c r="AI1145" s="122">
        <v>36</v>
      </c>
      <c r="AJ1145" s="123">
        <v>56674</v>
      </c>
      <c r="AK1145" s="124">
        <v>33</v>
      </c>
      <c r="AL1145" s="153">
        <v>10</v>
      </c>
      <c r="AM1145" s="5">
        <v>206471.0930047647</v>
      </c>
      <c r="AN1145" s="5">
        <v>5735.3081390212419</v>
      </c>
      <c r="AO1145" s="5">
        <v>17205.924417063725</v>
      </c>
      <c r="AP1145" s="5">
        <v>189265.16858770099</v>
      </c>
      <c r="AR1145" s="62"/>
      <c r="AS1145" s="2"/>
    </row>
    <row r="1146" spans="31:45" x14ac:dyDescent="0.3">
      <c r="AE1146" s="120" t="s">
        <v>2</v>
      </c>
      <c r="AF1146" s="120" t="s">
        <v>26</v>
      </c>
      <c r="AG1146" s="100">
        <v>56615</v>
      </c>
      <c r="AH1146" s="121">
        <v>57680</v>
      </c>
      <c r="AI1146" s="122">
        <v>36</v>
      </c>
      <c r="AJ1146" s="123">
        <v>56705</v>
      </c>
      <c r="AK1146" s="124">
        <v>32</v>
      </c>
      <c r="AL1146" s="153">
        <v>10</v>
      </c>
      <c r="AM1146" s="5">
        <v>206471.0930047647</v>
      </c>
      <c r="AN1146" s="5">
        <v>5735.3081390212419</v>
      </c>
      <c r="AO1146" s="5">
        <v>22941.232556084968</v>
      </c>
      <c r="AP1146" s="5">
        <v>183529.86044867974</v>
      </c>
      <c r="AR1146" s="62"/>
      <c r="AS1146" s="2"/>
    </row>
    <row r="1147" spans="31:45" x14ac:dyDescent="0.3">
      <c r="AE1147" s="120" t="s">
        <v>2</v>
      </c>
      <c r="AF1147" s="120" t="s">
        <v>26</v>
      </c>
      <c r="AG1147" s="100">
        <v>56615</v>
      </c>
      <c r="AH1147" s="121">
        <v>57680</v>
      </c>
      <c r="AI1147" s="122">
        <v>36</v>
      </c>
      <c r="AJ1147" s="123">
        <v>56735</v>
      </c>
      <c r="AK1147" s="124">
        <v>31</v>
      </c>
      <c r="AL1147" s="153">
        <v>10</v>
      </c>
      <c r="AM1147" s="5">
        <v>206471.0930047647</v>
      </c>
      <c r="AN1147" s="5">
        <v>5735.3081390212419</v>
      </c>
      <c r="AO1147" s="5">
        <v>28676.54069510621</v>
      </c>
      <c r="AP1147" s="5">
        <v>177794.55230965849</v>
      </c>
      <c r="AR1147" s="62"/>
      <c r="AS1147" s="2"/>
    </row>
    <row r="1148" spans="31:45" x14ac:dyDescent="0.3">
      <c r="AE1148" s="120" t="s">
        <v>2</v>
      </c>
      <c r="AF1148" s="120" t="s">
        <v>26</v>
      </c>
      <c r="AG1148" s="100">
        <v>56615</v>
      </c>
      <c r="AH1148" s="121">
        <v>57680</v>
      </c>
      <c r="AI1148" s="122">
        <v>36</v>
      </c>
      <c r="AJ1148" s="123">
        <v>56766</v>
      </c>
      <c r="AK1148" s="124">
        <v>30</v>
      </c>
      <c r="AL1148" s="153">
        <v>10</v>
      </c>
      <c r="AM1148" s="5">
        <v>206471.0930047647</v>
      </c>
      <c r="AN1148" s="5">
        <v>5735.3081390212419</v>
      </c>
      <c r="AO1148" s="5">
        <v>34411.84883412745</v>
      </c>
      <c r="AP1148" s="5">
        <v>172059.24417063725</v>
      </c>
      <c r="AR1148" s="62"/>
      <c r="AS1148" s="2"/>
    </row>
    <row r="1149" spans="31:45" x14ac:dyDescent="0.3">
      <c r="AE1149" s="120" t="s">
        <v>2</v>
      </c>
      <c r="AF1149" s="120" t="s">
        <v>26</v>
      </c>
      <c r="AG1149" s="100">
        <v>56615</v>
      </c>
      <c r="AH1149" s="121">
        <v>57680</v>
      </c>
      <c r="AI1149" s="122">
        <v>36</v>
      </c>
      <c r="AJ1149" s="123">
        <v>56796</v>
      </c>
      <c r="AK1149" s="124">
        <v>29</v>
      </c>
      <c r="AL1149" s="153">
        <v>10</v>
      </c>
      <c r="AM1149" s="5">
        <v>206471.0930047647</v>
      </c>
      <c r="AN1149" s="5">
        <v>5735.3081390212419</v>
      </c>
      <c r="AO1149" s="5">
        <v>40147.156973148696</v>
      </c>
      <c r="AP1149" s="5">
        <v>166323.936031616</v>
      </c>
      <c r="AR1149" s="62"/>
      <c r="AS1149" s="2"/>
    </row>
    <row r="1150" spans="31:45" x14ac:dyDescent="0.3">
      <c r="AE1150" s="120" t="s">
        <v>2</v>
      </c>
      <c r="AF1150" s="120" t="s">
        <v>26</v>
      </c>
      <c r="AG1150" s="100">
        <v>56615</v>
      </c>
      <c r="AH1150" s="121">
        <v>57680</v>
      </c>
      <c r="AI1150" s="122">
        <v>36</v>
      </c>
      <c r="AJ1150" s="123">
        <v>56827</v>
      </c>
      <c r="AK1150" s="124">
        <v>28</v>
      </c>
      <c r="AL1150" s="153">
        <v>10</v>
      </c>
      <c r="AM1150" s="5">
        <v>206471.0930047647</v>
      </c>
      <c r="AN1150" s="5">
        <v>5735.3081390212419</v>
      </c>
      <c r="AO1150" s="5">
        <v>45882.465112169935</v>
      </c>
      <c r="AP1150" s="5">
        <v>160588.62789259476</v>
      </c>
      <c r="AR1150" s="62"/>
      <c r="AS1150" s="2"/>
    </row>
    <row r="1151" spans="31:45" x14ac:dyDescent="0.3">
      <c r="AE1151" s="120" t="s">
        <v>2</v>
      </c>
      <c r="AF1151" s="120" t="s">
        <v>26</v>
      </c>
      <c r="AG1151" s="100">
        <v>56615</v>
      </c>
      <c r="AH1151" s="121">
        <v>57680</v>
      </c>
      <c r="AI1151" s="122">
        <v>36</v>
      </c>
      <c r="AJ1151" s="123">
        <v>56858</v>
      </c>
      <c r="AK1151" s="124">
        <v>27</v>
      </c>
      <c r="AL1151" s="153">
        <v>10</v>
      </c>
      <c r="AM1151" s="5">
        <v>206471.0930047647</v>
      </c>
      <c r="AN1151" s="5">
        <v>5735.3081390212419</v>
      </c>
      <c r="AO1151" s="5">
        <v>51617.773251191174</v>
      </c>
      <c r="AP1151" s="5">
        <v>154853.31975357351</v>
      </c>
      <c r="AR1151" s="62"/>
      <c r="AS1151" s="2"/>
    </row>
    <row r="1152" spans="31:45" x14ac:dyDescent="0.3">
      <c r="AE1152" s="120" t="s">
        <v>2</v>
      </c>
      <c r="AF1152" s="120" t="s">
        <v>26</v>
      </c>
      <c r="AG1152" s="100">
        <v>56615</v>
      </c>
      <c r="AH1152" s="121">
        <v>57680</v>
      </c>
      <c r="AI1152" s="122">
        <v>36</v>
      </c>
      <c r="AJ1152" s="123">
        <v>56888</v>
      </c>
      <c r="AK1152" s="124">
        <v>26</v>
      </c>
      <c r="AL1152" s="153">
        <v>10</v>
      </c>
      <c r="AM1152" s="5">
        <v>206471.0930047647</v>
      </c>
      <c r="AN1152" s="5">
        <v>5735.3081390212419</v>
      </c>
      <c r="AO1152" s="5">
        <v>57353.081390212421</v>
      </c>
      <c r="AP1152" s="5">
        <v>149118.01161455229</v>
      </c>
      <c r="AR1152" s="62"/>
      <c r="AS1152" s="2"/>
    </row>
    <row r="1153" spans="31:45" x14ac:dyDescent="0.3">
      <c r="AE1153" s="120" t="s">
        <v>2</v>
      </c>
      <c r="AF1153" s="120" t="s">
        <v>26</v>
      </c>
      <c r="AG1153" s="100">
        <v>56615</v>
      </c>
      <c r="AH1153" s="121">
        <v>57680</v>
      </c>
      <c r="AI1153" s="122">
        <v>36</v>
      </c>
      <c r="AJ1153" s="123">
        <v>56919</v>
      </c>
      <c r="AK1153" s="124">
        <v>25</v>
      </c>
      <c r="AL1153" s="153">
        <v>10</v>
      </c>
      <c r="AM1153" s="5">
        <v>206471.0930047647</v>
      </c>
      <c r="AN1153" s="5">
        <v>5735.3081390212419</v>
      </c>
      <c r="AO1153" s="5">
        <v>63088.38952923366</v>
      </c>
      <c r="AP1153" s="5">
        <v>143382.70347553105</v>
      </c>
      <c r="AR1153" s="62"/>
      <c r="AS1153" s="2"/>
    </row>
    <row r="1154" spans="31:45" x14ac:dyDescent="0.3">
      <c r="AE1154" s="120" t="s">
        <v>2</v>
      </c>
      <c r="AF1154" s="120" t="s">
        <v>26</v>
      </c>
      <c r="AG1154" s="100">
        <v>56615</v>
      </c>
      <c r="AH1154" s="121">
        <v>57680</v>
      </c>
      <c r="AI1154" s="122">
        <v>36</v>
      </c>
      <c r="AJ1154" s="123">
        <v>56949</v>
      </c>
      <c r="AK1154" s="124">
        <v>24</v>
      </c>
      <c r="AL1154" s="153">
        <v>10</v>
      </c>
      <c r="AM1154" s="5">
        <v>206471.0930047647</v>
      </c>
      <c r="AN1154" s="5">
        <v>5735.3081390212419</v>
      </c>
      <c r="AO1154" s="5">
        <v>68823.697668254899</v>
      </c>
      <c r="AP1154" s="5">
        <v>137647.3953365098</v>
      </c>
      <c r="AR1154" s="62"/>
      <c r="AS1154" s="2"/>
    </row>
    <row r="1155" spans="31:45" x14ac:dyDescent="0.3">
      <c r="AE1155" s="120" t="s">
        <v>2</v>
      </c>
      <c r="AF1155" s="120" t="s">
        <v>26</v>
      </c>
      <c r="AG1155" s="100">
        <v>56615</v>
      </c>
      <c r="AH1155" s="121">
        <v>57680</v>
      </c>
      <c r="AI1155" s="122">
        <v>36</v>
      </c>
      <c r="AJ1155" s="123">
        <v>56980</v>
      </c>
      <c r="AK1155" s="124">
        <v>23</v>
      </c>
      <c r="AL1155" s="153">
        <v>10</v>
      </c>
      <c r="AM1155" s="5">
        <v>206471.0930047647</v>
      </c>
      <c r="AN1155" s="5">
        <v>5735.3081390212419</v>
      </c>
      <c r="AO1155" s="5">
        <v>74559.005807276146</v>
      </c>
      <c r="AP1155" s="5">
        <v>131912.08719748855</v>
      </c>
      <c r="AR1155" s="62"/>
      <c r="AS1155" s="2"/>
    </row>
    <row r="1156" spans="31:45" x14ac:dyDescent="0.3">
      <c r="AE1156" s="120" t="s">
        <v>2</v>
      </c>
      <c r="AF1156" s="120" t="s">
        <v>26</v>
      </c>
      <c r="AG1156" s="100">
        <v>56615</v>
      </c>
      <c r="AH1156" s="121">
        <v>57680</v>
      </c>
      <c r="AI1156" s="122">
        <v>36</v>
      </c>
      <c r="AJ1156" s="123">
        <v>57011</v>
      </c>
      <c r="AK1156" s="124">
        <v>22</v>
      </c>
      <c r="AL1156" s="153">
        <v>10</v>
      </c>
      <c r="AM1156" s="5">
        <v>206471.0930047647</v>
      </c>
      <c r="AN1156" s="5">
        <v>5735.3081390212419</v>
      </c>
      <c r="AO1156" s="5">
        <v>80294.313946297392</v>
      </c>
      <c r="AP1156" s="5">
        <v>126176.77905846731</v>
      </c>
      <c r="AR1156" s="62"/>
      <c r="AS1156" s="2"/>
    </row>
    <row r="1157" spans="31:45" x14ac:dyDescent="0.3">
      <c r="AE1157" s="120" t="s">
        <v>2</v>
      </c>
      <c r="AF1157" s="120" t="s">
        <v>26</v>
      </c>
      <c r="AG1157" s="100">
        <v>56615</v>
      </c>
      <c r="AH1157" s="121">
        <v>57680</v>
      </c>
      <c r="AI1157" s="122">
        <v>36</v>
      </c>
      <c r="AJ1157" s="123">
        <v>57040</v>
      </c>
      <c r="AK1157" s="124">
        <v>21</v>
      </c>
      <c r="AL1157" s="153">
        <v>10</v>
      </c>
      <c r="AM1157" s="5">
        <v>206471.0930047647</v>
      </c>
      <c r="AN1157" s="5">
        <v>5735.3081390212419</v>
      </c>
      <c r="AO1157" s="5">
        <v>86029.622085318624</v>
      </c>
      <c r="AP1157" s="5">
        <v>120441.47091944607</v>
      </c>
      <c r="AR1157" s="62"/>
      <c r="AS1157" s="2"/>
    </row>
    <row r="1158" spans="31:45" x14ac:dyDescent="0.3">
      <c r="AE1158" s="120" t="s">
        <v>2</v>
      </c>
      <c r="AF1158" s="120" t="s">
        <v>26</v>
      </c>
      <c r="AG1158" s="100">
        <v>56615</v>
      </c>
      <c r="AH1158" s="121">
        <v>57680</v>
      </c>
      <c r="AI1158" s="122">
        <v>36</v>
      </c>
      <c r="AJ1158" s="123">
        <v>57071</v>
      </c>
      <c r="AK1158" s="124">
        <v>20</v>
      </c>
      <c r="AL1158" s="153">
        <v>10</v>
      </c>
      <c r="AM1158" s="5">
        <v>206471.0930047647</v>
      </c>
      <c r="AN1158" s="5">
        <v>5735.3081390212419</v>
      </c>
      <c r="AO1158" s="5">
        <v>91764.930224339871</v>
      </c>
      <c r="AP1158" s="5">
        <v>114706.16278042483</v>
      </c>
      <c r="AR1158" s="62"/>
      <c r="AS1158" s="2"/>
    </row>
    <row r="1159" spans="31:45" x14ac:dyDescent="0.3">
      <c r="AE1159" s="120" t="s">
        <v>2</v>
      </c>
      <c r="AF1159" s="120" t="s">
        <v>26</v>
      </c>
      <c r="AG1159" s="100">
        <v>56615</v>
      </c>
      <c r="AH1159" s="121">
        <v>57680</v>
      </c>
      <c r="AI1159" s="122">
        <v>36</v>
      </c>
      <c r="AJ1159" s="123">
        <v>57101</v>
      </c>
      <c r="AK1159" s="124">
        <v>19</v>
      </c>
      <c r="AL1159" s="153">
        <v>10</v>
      </c>
      <c r="AM1159" s="5">
        <v>206471.0930047647</v>
      </c>
      <c r="AN1159" s="5">
        <v>5735.3081390212419</v>
      </c>
      <c r="AO1159" s="5">
        <v>97500.238363361117</v>
      </c>
      <c r="AP1159" s="5">
        <v>108970.85464140358</v>
      </c>
      <c r="AR1159" s="62"/>
      <c r="AS1159" s="2"/>
    </row>
    <row r="1160" spans="31:45" x14ac:dyDescent="0.3">
      <c r="AE1160" s="120" t="s">
        <v>2</v>
      </c>
      <c r="AF1160" s="120" t="s">
        <v>26</v>
      </c>
      <c r="AG1160" s="100">
        <v>56615</v>
      </c>
      <c r="AH1160" s="121">
        <v>57680</v>
      </c>
      <c r="AI1160" s="122">
        <v>36</v>
      </c>
      <c r="AJ1160" s="123">
        <v>57132</v>
      </c>
      <c r="AK1160" s="124">
        <v>18</v>
      </c>
      <c r="AL1160" s="153">
        <v>10</v>
      </c>
      <c r="AM1160" s="5">
        <v>206471.0930047647</v>
      </c>
      <c r="AN1160" s="5">
        <v>5735.3081390212419</v>
      </c>
      <c r="AO1160" s="5">
        <v>103235.54650238235</v>
      </c>
      <c r="AP1160" s="5">
        <v>103235.54650238235</v>
      </c>
      <c r="AR1160" s="62"/>
      <c r="AS1160" s="2"/>
    </row>
    <row r="1161" spans="31:45" x14ac:dyDescent="0.3">
      <c r="AE1161" s="120" t="s">
        <v>2</v>
      </c>
      <c r="AF1161" s="120" t="s">
        <v>26</v>
      </c>
      <c r="AG1161" s="100">
        <v>56615</v>
      </c>
      <c r="AH1161" s="121">
        <v>57680</v>
      </c>
      <c r="AI1161" s="122">
        <v>36</v>
      </c>
      <c r="AJ1161" s="123">
        <v>57162</v>
      </c>
      <c r="AK1161" s="124">
        <v>17</v>
      </c>
      <c r="AL1161" s="153">
        <v>10</v>
      </c>
      <c r="AM1161" s="5">
        <v>206471.0930047647</v>
      </c>
      <c r="AN1161" s="5">
        <v>5735.3081390212419</v>
      </c>
      <c r="AO1161" s="5">
        <v>108970.8546414036</v>
      </c>
      <c r="AP1161" s="5">
        <v>97500.238363361103</v>
      </c>
      <c r="AR1161" s="62"/>
      <c r="AS1161" s="2"/>
    </row>
    <row r="1162" spans="31:45" x14ac:dyDescent="0.3">
      <c r="AE1162" s="120" t="s">
        <v>2</v>
      </c>
      <c r="AF1162" s="120" t="s">
        <v>26</v>
      </c>
      <c r="AG1162" s="100">
        <v>56615</v>
      </c>
      <c r="AH1162" s="121">
        <v>57680</v>
      </c>
      <c r="AI1162" s="122">
        <v>36</v>
      </c>
      <c r="AJ1162" s="123">
        <v>57193</v>
      </c>
      <c r="AK1162" s="124">
        <v>16</v>
      </c>
      <c r="AL1162" s="153">
        <v>10</v>
      </c>
      <c r="AM1162" s="5">
        <v>206471.0930047647</v>
      </c>
      <c r="AN1162" s="5">
        <v>5735.3081390212419</v>
      </c>
      <c r="AO1162" s="5">
        <v>114706.16278042484</v>
      </c>
      <c r="AP1162" s="5">
        <v>91764.930224339856</v>
      </c>
      <c r="AR1162" s="62"/>
      <c r="AS1162" s="2"/>
    </row>
    <row r="1163" spans="31:45" x14ac:dyDescent="0.3">
      <c r="AE1163" s="120" t="s">
        <v>2</v>
      </c>
      <c r="AF1163" s="120" t="s">
        <v>26</v>
      </c>
      <c r="AG1163" s="100">
        <v>56615</v>
      </c>
      <c r="AH1163" s="121">
        <v>57680</v>
      </c>
      <c r="AI1163" s="122">
        <v>36</v>
      </c>
      <c r="AJ1163" s="123">
        <v>57224</v>
      </c>
      <c r="AK1163" s="124">
        <v>15</v>
      </c>
      <c r="AL1163" s="153">
        <v>10</v>
      </c>
      <c r="AM1163" s="5">
        <v>206471.0930047647</v>
      </c>
      <c r="AN1163" s="5">
        <v>5735.3081390212419</v>
      </c>
      <c r="AO1163" s="5">
        <v>120441.47091944607</v>
      </c>
      <c r="AP1163" s="5">
        <v>86029.622085318624</v>
      </c>
      <c r="AR1163" s="62"/>
      <c r="AS1163" s="2"/>
    </row>
    <row r="1164" spans="31:45" x14ac:dyDescent="0.3">
      <c r="AE1164" s="120" t="s">
        <v>2</v>
      </c>
      <c r="AF1164" s="120" t="s">
        <v>26</v>
      </c>
      <c r="AG1164" s="100">
        <v>56615</v>
      </c>
      <c r="AH1164" s="121">
        <v>57680</v>
      </c>
      <c r="AI1164" s="122">
        <v>36</v>
      </c>
      <c r="AJ1164" s="123">
        <v>57254</v>
      </c>
      <c r="AK1164" s="124">
        <v>14</v>
      </c>
      <c r="AL1164" s="153">
        <v>10</v>
      </c>
      <c r="AM1164" s="5">
        <v>206471.0930047647</v>
      </c>
      <c r="AN1164" s="5">
        <v>5735.3081390212419</v>
      </c>
      <c r="AO1164" s="5">
        <v>126176.77905846732</v>
      </c>
      <c r="AP1164" s="5">
        <v>80294.313946297378</v>
      </c>
      <c r="AR1164" s="62"/>
      <c r="AS1164" s="2"/>
    </row>
    <row r="1165" spans="31:45" x14ac:dyDescent="0.3">
      <c r="AE1165" s="120" t="s">
        <v>2</v>
      </c>
      <c r="AF1165" s="120" t="s">
        <v>26</v>
      </c>
      <c r="AG1165" s="100">
        <v>56615</v>
      </c>
      <c r="AH1165" s="121">
        <v>57680</v>
      </c>
      <c r="AI1165" s="122">
        <v>36</v>
      </c>
      <c r="AJ1165" s="123">
        <v>57285</v>
      </c>
      <c r="AK1165" s="124">
        <v>13</v>
      </c>
      <c r="AL1165" s="153">
        <v>10</v>
      </c>
      <c r="AM1165" s="5">
        <v>206471.0930047647</v>
      </c>
      <c r="AN1165" s="5">
        <v>5735.3081390212419</v>
      </c>
      <c r="AO1165" s="5">
        <v>131912.08719748855</v>
      </c>
      <c r="AP1165" s="5">
        <v>74559.005807276146</v>
      </c>
      <c r="AR1165" s="62"/>
      <c r="AS1165" s="2"/>
    </row>
    <row r="1166" spans="31:45" x14ac:dyDescent="0.3">
      <c r="AE1166" s="120" t="s">
        <v>2</v>
      </c>
      <c r="AF1166" s="120" t="s">
        <v>26</v>
      </c>
      <c r="AG1166" s="100">
        <v>56615</v>
      </c>
      <c r="AH1166" s="121">
        <v>57680</v>
      </c>
      <c r="AI1166" s="122">
        <v>36</v>
      </c>
      <c r="AJ1166" s="123">
        <v>57315</v>
      </c>
      <c r="AK1166" s="124">
        <v>12</v>
      </c>
      <c r="AL1166" s="153">
        <v>10</v>
      </c>
      <c r="AM1166" s="5">
        <v>206471.0930047647</v>
      </c>
      <c r="AN1166" s="5">
        <v>5735.3081390212419</v>
      </c>
      <c r="AO1166" s="5">
        <v>137647.3953365098</v>
      </c>
      <c r="AP1166" s="5">
        <v>68823.697668254899</v>
      </c>
      <c r="AR1166" s="62"/>
      <c r="AS1166" s="2"/>
    </row>
    <row r="1167" spans="31:45" x14ac:dyDescent="0.3">
      <c r="AE1167" s="120" t="s">
        <v>2</v>
      </c>
      <c r="AF1167" s="120" t="s">
        <v>26</v>
      </c>
      <c r="AG1167" s="100">
        <v>56615</v>
      </c>
      <c r="AH1167" s="121">
        <v>57680</v>
      </c>
      <c r="AI1167" s="122">
        <v>36</v>
      </c>
      <c r="AJ1167" s="123">
        <v>57346</v>
      </c>
      <c r="AK1167" s="124">
        <v>11</v>
      </c>
      <c r="AL1167" s="153">
        <v>10</v>
      </c>
      <c r="AM1167" s="5">
        <v>206471.0930047647</v>
      </c>
      <c r="AN1167" s="5">
        <v>5735.3081390212419</v>
      </c>
      <c r="AO1167" s="5">
        <v>143382.70347553105</v>
      </c>
      <c r="AP1167" s="5">
        <v>63088.389529233653</v>
      </c>
      <c r="AR1167" s="62"/>
      <c r="AS1167" s="2"/>
    </row>
    <row r="1168" spans="31:45" x14ac:dyDescent="0.3">
      <c r="AE1168" s="120" t="s">
        <v>2</v>
      </c>
      <c r="AF1168" s="120" t="s">
        <v>26</v>
      </c>
      <c r="AG1168" s="100">
        <v>56615</v>
      </c>
      <c r="AH1168" s="121">
        <v>57680</v>
      </c>
      <c r="AI1168" s="122">
        <v>36</v>
      </c>
      <c r="AJ1168" s="123">
        <v>57377</v>
      </c>
      <c r="AK1168" s="124">
        <v>10</v>
      </c>
      <c r="AL1168" s="153">
        <v>10</v>
      </c>
      <c r="AM1168" s="5">
        <v>206471.0930047647</v>
      </c>
      <c r="AN1168" s="5">
        <v>5735.3081390212419</v>
      </c>
      <c r="AO1168" s="5">
        <v>149118.01161455229</v>
      </c>
      <c r="AP1168" s="5">
        <v>57353.081390212406</v>
      </c>
      <c r="AR1168" s="62"/>
      <c r="AS1168" s="2"/>
    </row>
    <row r="1169" spans="31:45" x14ac:dyDescent="0.3">
      <c r="AE1169" s="120" t="s">
        <v>2</v>
      </c>
      <c r="AF1169" s="120" t="s">
        <v>26</v>
      </c>
      <c r="AG1169" s="100">
        <v>56615</v>
      </c>
      <c r="AH1169" s="121">
        <v>57680</v>
      </c>
      <c r="AI1169" s="122">
        <v>36</v>
      </c>
      <c r="AJ1169" s="123">
        <v>57405</v>
      </c>
      <c r="AK1169" s="124">
        <v>9</v>
      </c>
      <c r="AL1169" s="153">
        <v>10</v>
      </c>
      <c r="AM1169" s="5">
        <v>206471.0930047647</v>
      </c>
      <c r="AN1169" s="5">
        <v>5735.3081390212419</v>
      </c>
      <c r="AO1169" s="5">
        <v>154853.31975357354</v>
      </c>
      <c r="AP1169" s="5">
        <v>51617.77325119116</v>
      </c>
      <c r="AR1169" s="62"/>
      <c r="AS1169" s="2"/>
    </row>
    <row r="1170" spans="31:45" x14ac:dyDescent="0.3">
      <c r="AE1170" s="120" t="s">
        <v>2</v>
      </c>
      <c r="AF1170" s="120" t="s">
        <v>26</v>
      </c>
      <c r="AG1170" s="100">
        <v>56615</v>
      </c>
      <c r="AH1170" s="121">
        <v>57680</v>
      </c>
      <c r="AI1170" s="122">
        <v>36</v>
      </c>
      <c r="AJ1170" s="123">
        <v>57436</v>
      </c>
      <c r="AK1170" s="124">
        <v>8</v>
      </c>
      <c r="AL1170" s="153">
        <v>10</v>
      </c>
      <c r="AM1170" s="5">
        <v>206471.0930047647</v>
      </c>
      <c r="AN1170" s="5">
        <v>5735.3081390212419</v>
      </c>
      <c r="AO1170" s="5">
        <v>160588.62789259478</v>
      </c>
      <c r="AP1170" s="5">
        <v>45882.465112169913</v>
      </c>
      <c r="AR1170" s="62"/>
      <c r="AS1170" s="2"/>
    </row>
    <row r="1171" spans="31:45" x14ac:dyDescent="0.3">
      <c r="AE1171" s="120" t="s">
        <v>2</v>
      </c>
      <c r="AF1171" s="120" t="s">
        <v>26</v>
      </c>
      <c r="AG1171" s="100">
        <v>56615</v>
      </c>
      <c r="AH1171" s="121">
        <v>57680</v>
      </c>
      <c r="AI1171" s="122">
        <v>36</v>
      </c>
      <c r="AJ1171" s="123">
        <v>57466</v>
      </c>
      <c r="AK1171" s="124">
        <v>7</v>
      </c>
      <c r="AL1171" s="153">
        <v>10</v>
      </c>
      <c r="AM1171" s="5">
        <v>206471.0930047647</v>
      </c>
      <c r="AN1171" s="5">
        <v>5735.3081390212419</v>
      </c>
      <c r="AO1171" s="5">
        <v>166323.936031616</v>
      </c>
      <c r="AP1171" s="5">
        <v>40147.156973148696</v>
      </c>
      <c r="AR1171" s="62"/>
      <c r="AS1171" s="2"/>
    </row>
    <row r="1172" spans="31:45" x14ac:dyDescent="0.3">
      <c r="AE1172" s="120" t="s">
        <v>2</v>
      </c>
      <c r="AF1172" s="120" t="s">
        <v>26</v>
      </c>
      <c r="AG1172" s="100">
        <v>56615</v>
      </c>
      <c r="AH1172" s="121">
        <v>57680</v>
      </c>
      <c r="AI1172" s="122">
        <v>36</v>
      </c>
      <c r="AJ1172" s="123">
        <v>57497</v>
      </c>
      <c r="AK1172" s="124">
        <v>6</v>
      </c>
      <c r="AL1172" s="153">
        <v>10</v>
      </c>
      <c r="AM1172" s="5">
        <v>206471.0930047647</v>
      </c>
      <c r="AN1172" s="5">
        <v>5735.3081390212419</v>
      </c>
      <c r="AO1172" s="5">
        <v>172059.24417063725</v>
      </c>
      <c r="AP1172" s="5">
        <v>34411.84883412745</v>
      </c>
      <c r="AR1172" s="62"/>
      <c r="AS1172" s="2"/>
    </row>
    <row r="1173" spans="31:45" x14ac:dyDescent="0.3">
      <c r="AE1173" s="120" t="s">
        <v>2</v>
      </c>
      <c r="AF1173" s="120" t="s">
        <v>26</v>
      </c>
      <c r="AG1173" s="100">
        <v>56615</v>
      </c>
      <c r="AH1173" s="121">
        <v>57680</v>
      </c>
      <c r="AI1173" s="122">
        <v>36</v>
      </c>
      <c r="AJ1173" s="123">
        <v>57527</v>
      </c>
      <c r="AK1173" s="124">
        <v>5</v>
      </c>
      <c r="AL1173" s="153">
        <v>10</v>
      </c>
      <c r="AM1173" s="5">
        <v>206471.0930047647</v>
      </c>
      <c r="AN1173" s="5">
        <v>5735.3081390212419</v>
      </c>
      <c r="AO1173" s="5">
        <v>177794.55230965849</v>
      </c>
      <c r="AP1173" s="5">
        <v>28676.540695106203</v>
      </c>
      <c r="AR1173" s="62"/>
      <c r="AS1173" s="2"/>
    </row>
    <row r="1174" spans="31:45" x14ac:dyDescent="0.3">
      <c r="AE1174" s="120" t="s">
        <v>2</v>
      </c>
      <c r="AF1174" s="120" t="s">
        <v>26</v>
      </c>
      <c r="AG1174" s="100">
        <v>56615</v>
      </c>
      <c r="AH1174" s="121">
        <v>57680</v>
      </c>
      <c r="AI1174" s="122">
        <v>36</v>
      </c>
      <c r="AJ1174" s="123">
        <v>57558</v>
      </c>
      <c r="AK1174" s="124">
        <v>4</v>
      </c>
      <c r="AL1174" s="153">
        <v>10</v>
      </c>
      <c r="AM1174" s="5">
        <v>206471.0930047647</v>
      </c>
      <c r="AN1174" s="5">
        <v>5735.3081390212419</v>
      </c>
      <c r="AO1174" s="5">
        <v>183529.86044867974</v>
      </c>
      <c r="AP1174" s="5">
        <v>22941.232556084957</v>
      </c>
      <c r="AR1174" s="62"/>
      <c r="AS1174" s="2"/>
    </row>
    <row r="1175" spans="31:45" x14ac:dyDescent="0.3">
      <c r="AE1175" s="120" t="s">
        <v>2</v>
      </c>
      <c r="AF1175" s="120" t="s">
        <v>26</v>
      </c>
      <c r="AG1175" s="100">
        <v>56615</v>
      </c>
      <c r="AH1175" s="121">
        <v>57680</v>
      </c>
      <c r="AI1175" s="122">
        <v>36</v>
      </c>
      <c r="AJ1175" s="123">
        <v>57589</v>
      </c>
      <c r="AK1175" s="124">
        <v>3</v>
      </c>
      <c r="AL1175" s="153">
        <v>10</v>
      </c>
      <c r="AM1175" s="5">
        <v>206471.0930047647</v>
      </c>
      <c r="AN1175" s="5">
        <v>5735.3081390212419</v>
      </c>
      <c r="AO1175" s="5">
        <v>189265.16858770099</v>
      </c>
      <c r="AP1175" s="5">
        <v>17205.92441706371</v>
      </c>
      <c r="AR1175" s="62"/>
      <c r="AS1175" s="2"/>
    </row>
    <row r="1176" spans="31:45" x14ac:dyDescent="0.3">
      <c r="AE1176" s="120" t="s">
        <v>2</v>
      </c>
      <c r="AF1176" s="120" t="s">
        <v>26</v>
      </c>
      <c r="AG1176" s="100">
        <v>56615</v>
      </c>
      <c r="AH1176" s="121">
        <v>57680</v>
      </c>
      <c r="AI1176" s="122">
        <v>36</v>
      </c>
      <c r="AJ1176" s="123">
        <v>57619</v>
      </c>
      <c r="AK1176" s="124">
        <v>2</v>
      </c>
      <c r="AL1176" s="153">
        <v>10</v>
      </c>
      <c r="AM1176" s="5">
        <v>206471.0930047647</v>
      </c>
      <c r="AN1176" s="5">
        <v>5735.3081390212419</v>
      </c>
      <c r="AO1176" s="5">
        <v>195000.47672672223</v>
      </c>
      <c r="AP1176" s="5">
        <v>11470.616278042464</v>
      </c>
      <c r="AR1176" s="62"/>
      <c r="AS1176" s="2"/>
    </row>
    <row r="1177" spans="31:45" x14ac:dyDescent="0.3">
      <c r="AE1177" s="120" t="s">
        <v>2</v>
      </c>
      <c r="AF1177" s="120" t="s">
        <v>26</v>
      </c>
      <c r="AG1177" s="100">
        <v>56615</v>
      </c>
      <c r="AH1177" s="121">
        <v>57680</v>
      </c>
      <c r="AI1177" s="122">
        <v>36</v>
      </c>
      <c r="AJ1177" s="123">
        <v>57650</v>
      </c>
      <c r="AK1177" s="124">
        <v>1</v>
      </c>
      <c r="AL1177" s="153">
        <v>10</v>
      </c>
      <c r="AM1177" s="5">
        <v>206471.0930047647</v>
      </c>
      <c r="AN1177" s="5">
        <v>5735.3081390212419</v>
      </c>
      <c r="AO1177" s="5">
        <v>200735.78486574348</v>
      </c>
      <c r="AP1177" s="5">
        <v>5735.3081390212174</v>
      </c>
      <c r="AR1177" s="62"/>
      <c r="AS1177" s="2"/>
    </row>
    <row r="1178" spans="31:45" x14ac:dyDescent="0.3">
      <c r="AE1178" s="120" t="s">
        <v>2</v>
      </c>
      <c r="AF1178" s="120" t="s">
        <v>26</v>
      </c>
      <c r="AG1178" s="100">
        <v>56615</v>
      </c>
      <c r="AH1178" s="121">
        <v>57680</v>
      </c>
      <c r="AI1178" s="122">
        <v>36</v>
      </c>
      <c r="AJ1178" s="123">
        <v>57680</v>
      </c>
      <c r="AK1178" s="124">
        <v>0</v>
      </c>
      <c r="AL1178" s="153">
        <v>10</v>
      </c>
      <c r="AM1178" s="5">
        <v>206471.0930047647</v>
      </c>
      <c r="AN1178" s="5">
        <v>5735.3081390212419</v>
      </c>
      <c r="AO1178" s="5">
        <v>206471.0930047647</v>
      </c>
      <c r="AP1178" s="5">
        <v>0</v>
      </c>
      <c r="AR1178" s="62"/>
      <c r="AS1178" s="2"/>
    </row>
    <row r="1179" spans="31:45" x14ac:dyDescent="0.3">
      <c r="AE1179" s="120" t="s">
        <v>2</v>
      </c>
      <c r="AF1179" s="120" t="s">
        <v>26</v>
      </c>
      <c r="AG1179" s="100">
        <v>57711</v>
      </c>
      <c r="AH1179" s="121">
        <v>58776</v>
      </c>
      <c r="AI1179" s="122">
        <v>36</v>
      </c>
      <c r="AJ1179" s="123">
        <v>57711</v>
      </c>
      <c r="AK1179" s="124">
        <v>35</v>
      </c>
      <c r="AL1179" s="153">
        <v>10</v>
      </c>
      <c r="AM1179" s="5">
        <v>228918.19148517004</v>
      </c>
      <c r="AN1179" s="5">
        <v>6358.8386523658346</v>
      </c>
      <c r="AO1179" s="5">
        <v>6358.8386523658346</v>
      </c>
      <c r="AP1179" s="5">
        <v>222559.3528328042</v>
      </c>
      <c r="AR1179" s="62"/>
      <c r="AS1179" s="2"/>
    </row>
    <row r="1180" spans="31:45" x14ac:dyDescent="0.3">
      <c r="AE1180" s="120" t="s">
        <v>2</v>
      </c>
      <c r="AF1180" s="120" t="s">
        <v>26</v>
      </c>
      <c r="AG1180" s="100">
        <v>57711</v>
      </c>
      <c r="AH1180" s="121">
        <v>58776</v>
      </c>
      <c r="AI1180" s="122">
        <v>36</v>
      </c>
      <c r="AJ1180" s="123">
        <v>57742</v>
      </c>
      <c r="AK1180" s="124">
        <v>34</v>
      </c>
      <c r="AL1180" s="153">
        <v>10</v>
      </c>
      <c r="AM1180" s="5">
        <v>228918.19148517004</v>
      </c>
      <c r="AN1180" s="5">
        <v>6358.8386523658346</v>
      </c>
      <c r="AO1180" s="5">
        <v>12717.677304731669</v>
      </c>
      <c r="AP1180" s="5">
        <v>216200.51418043836</v>
      </c>
      <c r="AR1180" s="62"/>
      <c r="AS1180" s="2"/>
    </row>
    <row r="1181" spans="31:45" x14ac:dyDescent="0.3">
      <c r="AE1181" s="120" t="s">
        <v>2</v>
      </c>
      <c r="AF1181" s="120" t="s">
        <v>26</v>
      </c>
      <c r="AG1181" s="100">
        <v>57711</v>
      </c>
      <c r="AH1181" s="121">
        <v>58776</v>
      </c>
      <c r="AI1181" s="122">
        <v>36</v>
      </c>
      <c r="AJ1181" s="123">
        <v>57770</v>
      </c>
      <c r="AK1181" s="124">
        <v>33</v>
      </c>
      <c r="AL1181" s="153">
        <v>10</v>
      </c>
      <c r="AM1181" s="5">
        <v>228918.19148517004</v>
      </c>
      <c r="AN1181" s="5">
        <v>6358.8386523658346</v>
      </c>
      <c r="AO1181" s="5">
        <v>19076.515957097505</v>
      </c>
      <c r="AP1181" s="5">
        <v>209841.67552807255</v>
      </c>
      <c r="AR1181" s="62"/>
      <c r="AS1181" s="2"/>
    </row>
    <row r="1182" spans="31:45" x14ac:dyDescent="0.3">
      <c r="AE1182" s="120" t="s">
        <v>2</v>
      </c>
      <c r="AF1182" s="120" t="s">
        <v>26</v>
      </c>
      <c r="AG1182" s="100">
        <v>57711</v>
      </c>
      <c r="AH1182" s="121">
        <v>58776</v>
      </c>
      <c r="AI1182" s="122">
        <v>36</v>
      </c>
      <c r="AJ1182" s="123">
        <v>57801</v>
      </c>
      <c r="AK1182" s="124">
        <v>32</v>
      </c>
      <c r="AL1182" s="153">
        <v>10</v>
      </c>
      <c r="AM1182" s="5">
        <v>228918.19148517004</v>
      </c>
      <c r="AN1182" s="5">
        <v>6358.8386523658346</v>
      </c>
      <c r="AO1182" s="5">
        <v>25435.354609463338</v>
      </c>
      <c r="AP1182" s="5">
        <v>203482.83687570671</v>
      </c>
      <c r="AR1182" s="62"/>
      <c r="AS1182" s="2"/>
    </row>
    <row r="1183" spans="31:45" x14ac:dyDescent="0.3">
      <c r="AE1183" s="120" t="s">
        <v>2</v>
      </c>
      <c r="AF1183" s="120" t="s">
        <v>26</v>
      </c>
      <c r="AG1183" s="100">
        <v>57711</v>
      </c>
      <c r="AH1183" s="121">
        <v>58776</v>
      </c>
      <c r="AI1183" s="122">
        <v>36</v>
      </c>
      <c r="AJ1183" s="123">
        <v>57831</v>
      </c>
      <c r="AK1183" s="124">
        <v>31</v>
      </c>
      <c r="AL1183" s="153">
        <v>10</v>
      </c>
      <c r="AM1183" s="5">
        <v>228918.19148517004</v>
      </c>
      <c r="AN1183" s="5">
        <v>6358.8386523658346</v>
      </c>
      <c r="AO1183" s="5">
        <v>31794.193261829172</v>
      </c>
      <c r="AP1183" s="5">
        <v>197123.99822334087</v>
      </c>
      <c r="AR1183" s="62"/>
      <c r="AS1183" s="2"/>
    </row>
    <row r="1184" spans="31:45" x14ac:dyDescent="0.3">
      <c r="AE1184" s="120" t="s">
        <v>2</v>
      </c>
      <c r="AF1184" s="120" t="s">
        <v>26</v>
      </c>
      <c r="AG1184" s="100">
        <v>57711</v>
      </c>
      <c r="AH1184" s="121">
        <v>58776</v>
      </c>
      <c r="AI1184" s="122">
        <v>36</v>
      </c>
      <c r="AJ1184" s="123">
        <v>57862</v>
      </c>
      <c r="AK1184" s="124">
        <v>30</v>
      </c>
      <c r="AL1184" s="153">
        <v>10</v>
      </c>
      <c r="AM1184" s="5">
        <v>228918.19148517004</v>
      </c>
      <c r="AN1184" s="5">
        <v>6358.8386523658346</v>
      </c>
      <c r="AO1184" s="5">
        <v>38153.031914195009</v>
      </c>
      <c r="AP1184" s="5">
        <v>190765.15957097503</v>
      </c>
      <c r="AR1184" s="62"/>
      <c r="AS1184" s="2"/>
    </row>
    <row r="1185" spans="31:45" x14ac:dyDescent="0.3">
      <c r="AE1185" s="120" t="s">
        <v>2</v>
      </c>
      <c r="AF1185" s="120" t="s">
        <v>26</v>
      </c>
      <c r="AG1185" s="100">
        <v>57711</v>
      </c>
      <c r="AH1185" s="121">
        <v>58776</v>
      </c>
      <c r="AI1185" s="122">
        <v>36</v>
      </c>
      <c r="AJ1185" s="123">
        <v>57892</v>
      </c>
      <c r="AK1185" s="124">
        <v>29</v>
      </c>
      <c r="AL1185" s="153">
        <v>10</v>
      </c>
      <c r="AM1185" s="5">
        <v>228918.19148517004</v>
      </c>
      <c r="AN1185" s="5">
        <v>6358.8386523658346</v>
      </c>
      <c r="AO1185" s="5">
        <v>44511.870566560843</v>
      </c>
      <c r="AP1185" s="5">
        <v>184406.32091860921</v>
      </c>
      <c r="AR1185" s="62"/>
      <c r="AS1185" s="2"/>
    </row>
    <row r="1186" spans="31:45" x14ac:dyDescent="0.3">
      <c r="AE1186" s="120" t="s">
        <v>2</v>
      </c>
      <c r="AF1186" s="120" t="s">
        <v>26</v>
      </c>
      <c r="AG1186" s="100">
        <v>57711</v>
      </c>
      <c r="AH1186" s="121">
        <v>58776</v>
      </c>
      <c r="AI1186" s="122">
        <v>36</v>
      </c>
      <c r="AJ1186" s="123">
        <v>57923</v>
      </c>
      <c r="AK1186" s="124">
        <v>28</v>
      </c>
      <c r="AL1186" s="153">
        <v>10</v>
      </c>
      <c r="AM1186" s="5">
        <v>228918.19148517004</v>
      </c>
      <c r="AN1186" s="5">
        <v>6358.8386523658346</v>
      </c>
      <c r="AO1186" s="5">
        <v>50870.709218926677</v>
      </c>
      <c r="AP1186" s="5">
        <v>178047.48226624337</v>
      </c>
      <c r="AR1186" s="62"/>
      <c r="AS1186" s="2"/>
    </row>
    <row r="1187" spans="31:45" x14ac:dyDescent="0.3">
      <c r="AE1187" s="120" t="s">
        <v>2</v>
      </c>
      <c r="AF1187" s="120" t="s">
        <v>26</v>
      </c>
      <c r="AG1187" s="100">
        <v>57711</v>
      </c>
      <c r="AH1187" s="121">
        <v>58776</v>
      </c>
      <c r="AI1187" s="122">
        <v>36</v>
      </c>
      <c r="AJ1187" s="123">
        <v>57954</v>
      </c>
      <c r="AK1187" s="124">
        <v>27</v>
      </c>
      <c r="AL1187" s="153">
        <v>10</v>
      </c>
      <c r="AM1187" s="5">
        <v>228918.19148517004</v>
      </c>
      <c r="AN1187" s="5">
        <v>6358.8386523658346</v>
      </c>
      <c r="AO1187" s="5">
        <v>57229.547871292511</v>
      </c>
      <c r="AP1187" s="5">
        <v>171688.64361387753</v>
      </c>
      <c r="AR1187" s="62"/>
      <c r="AS1187" s="2"/>
    </row>
    <row r="1188" spans="31:45" x14ac:dyDescent="0.3">
      <c r="AE1188" s="120" t="s">
        <v>2</v>
      </c>
      <c r="AF1188" s="120" t="s">
        <v>26</v>
      </c>
      <c r="AG1188" s="100">
        <v>57711</v>
      </c>
      <c r="AH1188" s="121">
        <v>58776</v>
      </c>
      <c r="AI1188" s="122">
        <v>36</v>
      </c>
      <c r="AJ1188" s="123">
        <v>57984</v>
      </c>
      <c r="AK1188" s="124">
        <v>26</v>
      </c>
      <c r="AL1188" s="153">
        <v>10</v>
      </c>
      <c r="AM1188" s="5">
        <v>228918.19148517004</v>
      </c>
      <c r="AN1188" s="5">
        <v>6358.8386523658346</v>
      </c>
      <c r="AO1188" s="5">
        <v>63588.386523658344</v>
      </c>
      <c r="AP1188" s="5">
        <v>165329.80496151169</v>
      </c>
      <c r="AR1188" s="62"/>
      <c r="AS1188" s="2"/>
    </row>
    <row r="1189" spans="31:45" x14ac:dyDescent="0.3">
      <c r="AE1189" s="120" t="s">
        <v>2</v>
      </c>
      <c r="AF1189" s="120" t="s">
        <v>26</v>
      </c>
      <c r="AG1189" s="100">
        <v>57711</v>
      </c>
      <c r="AH1189" s="121">
        <v>58776</v>
      </c>
      <c r="AI1189" s="122">
        <v>36</v>
      </c>
      <c r="AJ1189" s="123">
        <v>58015</v>
      </c>
      <c r="AK1189" s="124">
        <v>25</v>
      </c>
      <c r="AL1189" s="153">
        <v>10</v>
      </c>
      <c r="AM1189" s="5">
        <v>228918.19148517004</v>
      </c>
      <c r="AN1189" s="5">
        <v>6358.8386523658346</v>
      </c>
      <c r="AO1189" s="5">
        <v>69947.225176024178</v>
      </c>
      <c r="AP1189" s="5">
        <v>158970.96630914585</v>
      </c>
      <c r="AR1189" s="62"/>
      <c r="AS1189" s="2"/>
    </row>
    <row r="1190" spans="31:45" x14ac:dyDescent="0.3">
      <c r="AE1190" s="120" t="s">
        <v>2</v>
      </c>
      <c r="AF1190" s="120" t="s">
        <v>26</v>
      </c>
      <c r="AG1190" s="100">
        <v>57711</v>
      </c>
      <c r="AH1190" s="121">
        <v>58776</v>
      </c>
      <c r="AI1190" s="122">
        <v>36</v>
      </c>
      <c r="AJ1190" s="123">
        <v>58045</v>
      </c>
      <c r="AK1190" s="124">
        <v>24</v>
      </c>
      <c r="AL1190" s="153">
        <v>10</v>
      </c>
      <c r="AM1190" s="5">
        <v>228918.19148517004</v>
      </c>
      <c r="AN1190" s="5">
        <v>6358.8386523658346</v>
      </c>
      <c r="AO1190" s="5">
        <v>76306.063828390019</v>
      </c>
      <c r="AP1190" s="5">
        <v>152612.12765678001</v>
      </c>
      <c r="AR1190" s="62"/>
      <c r="AS1190" s="2"/>
    </row>
    <row r="1191" spans="31:45" x14ac:dyDescent="0.3">
      <c r="AE1191" s="120" t="s">
        <v>2</v>
      </c>
      <c r="AF1191" s="120" t="s">
        <v>26</v>
      </c>
      <c r="AG1191" s="100">
        <v>57711</v>
      </c>
      <c r="AH1191" s="121">
        <v>58776</v>
      </c>
      <c r="AI1191" s="122">
        <v>36</v>
      </c>
      <c r="AJ1191" s="123">
        <v>58076</v>
      </c>
      <c r="AK1191" s="124">
        <v>23</v>
      </c>
      <c r="AL1191" s="153">
        <v>10</v>
      </c>
      <c r="AM1191" s="5">
        <v>228918.19148517004</v>
      </c>
      <c r="AN1191" s="5">
        <v>6358.8386523658346</v>
      </c>
      <c r="AO1191" s="5">
        <v>82664.902480755845</v>
      </c>
      <c r="AP1191" s="5">
        <v>146253.2890044142</v>
      </c>
      <c r="AR1191" s="62"/>
      <c r="AS1191" s="2"/>
    </row>
    <row r="1192" spans="31:45" x14ac:dyDescent="0.3">
      <c r="AE1192" s="120" t="s">
        <v>2</v>
      </c>
      <c r="AF1192" s="120" t="s">
        <v>26</v>
      </c>
      <c r="AG1192" s="100">
        <v>57711</v>
      </c>
      <c r="AH1192" s="121">
        <v>58776</v>
      </c>
      <c r="AI1192" s="122">
        <v>36</v>
      </c>
      <c r="AJ1192" s="123">
        <v>58107</v>
      </c>
      <c r="AK1192" s="124">
        <v>22</v>
      </c>
      <c r="AL1192" s="153">
        <v>10</v>
      </c>
      <c r="AM1192" s="5">
        <v>228918.19148517004</v>
      </c>
      <c r="AN1192" s="5">
        <v>6358.8386523658346</v>
      </c>
      <c r="AO1192" s="5">
        <v>89023.741133121686</v>
      </c>
      <c r="AP1192" s="5">
        <v>139894.45035204836</v>
      </c>
      <c r="AR1192" s="62"/>
      <c r="AS1192" s="2"/>
    </row>
    <row r="1193" spans="31:45" x14ac:dyDescent="0.3">
      <c r="AE1193" s="120" t="s">
        <v>2</v>
      </c>
      <c r="AF1193" s="120" t="s">
        <v>26</v>
      </c>
      <c r="AG1193" s="100">
        <v>57711</v>
      </c>
      <c r="AH1193" s="121">
        <v>58776</v>
      </c>
      <c r="AI1193" s="122">
        <v>36</v>
      </c>
      <c r="AJ1193" s="123">
        <v>58135</v>
      </c>
      <c r="AK1193" s="124">
        <v>21</v>
      </c>
      <c r="AL1193" s="153">
        <v>10</v>
      </c>
      <c r="AM1193" s="5">
        <v>228918.19148517004</v>
      </c>
      <c r="AN1193" s="5">
        <v>6358.8386523658346</v>
      </c>
      <c r="AO1193" s="5">
        <v>95382.579785487513</v>
      </c>
      <c r="AP1193" s="5">
        <v>133535.61169968254</v>
      </c>
      <c r="AR1193" s="62"/>
      <c r="AS1193" s="2"/>
    </row>
    <row r="1194" spans="31:45" x14ac:dyDescent="0.3">
      <c r="AE1194" s="120" t="s">
        <v>2</v>
      </c>
      <c r="AF1194" s="120" t="s">
        <v>26</v>
      </c>
      <c r="AG1194" s="100">
        <v>57711</v>
      </c>
      <c r="AH1194" s="121">
        <v>58776</v>
      </c>
      <c r="AI1194" s="122">
        <v>36</v>
      </c>
      <c r="AJ1194" s="123">
        <v>58166</v>
      </c>
      <c r="AK1194" s="124">
        <v>20</v>
      </c>
      <c r="AL1194" s="153">
        <v>10</v>
      </c>
      <c r="AM1194" s="5">
        <v>228918.19148517004</v>
      </c>
      <c r="AN1194" s="5">
        <v>6358.8386523658346</v>
      </c>
      <c r="AO1194" s="5">
        <v>101741.41843785335</v>
      </c>
      <c r="AP1194" s="5">
        <v>127176.77304731669</v>
      </c>
      <c r="AR1194" s="62"/>
      <c r="AS1194" s="2"/>
    </row>
    <row r="1195" spans="31:45" x14ac:dyDescent="0.3">
      <c r="AE1195" s="120" t="s">
        <v>2</v>
      </c>
      <c r="AF1195" s="120" t="s">
        <v>26</v>
      </c>
      <c r="AG1195" s="100">
        <v>57711</v>
      </c>
      <c r="AH1195" s="121">
        <v>58776</v>
      </c>
      <c r="AI1195" s="122">
        <v>36</v>
      </c>
      <c r="AJ1195" s="123">
        <v>58196</v>
      </c>
      <c r="AK1195" s="124">
        <v>19</v>
      </c>
      <c r="AL1195" s="153">
        <v>10</v>
      </c>
      <c r="AM1195" s="5">
        <v>228918.19148517004</v>
      </c>
      <c r="AN1195" s="5">
        <v>6358.8386523658346</v>
      </c>
      <c r="AO1195" s="5">
        <v>108100.25709021919</v>
      </c>
      <c r="AP1195" s="5">
        <v>120817.93439495085</v>
      </c>
      <c r="AR1195" s="62"/>
      <c r="AS1195" s="2"/>
    </row>
    <row r="1196" spans="31:45" x14ac:dyDescent="0.3">
      <c r="AE1196" s="120" t="s">
        <v>2</v>
      </c>
      <c r="AF1196" s="120" t="s">
        <v>26</v>
      </c>
      <c r="AG1196" s="100">
        <v>57711</v>
      </c>
      <c r="AH1196" s="121">
        <v>58776</v>
      </c>
      <c r="AI1196" s="122">
        <v>36</v>
      </c>
      <c r="AJ1196" s="123">
        <v>58227</v>
      </c>
      <c r="AK1196" s="124">
        <v>18</v>
      </c>
      <c r="AL1196" s="153">
        <v>10</v>
      </c>
      <c r="AM1196" s="5">
        <v>228918.19148517004</v>
      </c>
      <c r="AN1196" s="5">
        <v>6358.8386523658346</v>
      </c>
      <c r="AO1196" s="5">
        <v>114459.09574258502</v>
      </c>
      <c r="AP1196" s="5">
        <v>114459.09574258502</v>
      </c>
      <c r="AR1196" s="62"/>
      <c r="AS1196" s="2"/>
    </row>
    <row r="1197" spans="31:45" x14ac:dyDescent="0.3">
      <c r="AE1197" s="120" t="s">
        <v>2</v>
      </c>
      <c r="AF1197" s="120" t="s">
        <v>26</v>
      </c>
      <c r="AG1197" s="100">
        <v>57711</v>
      </c>
      <c r="AH1197" s="121">
        <v>58776</v>
      </c>
      <c r="AI1197" s="122">
        <v>36</v>
      </c>
      <c r="AJ1197" s="123">
        <v>58257</v>
      </c>
      <c r="AK1197" s="124">
        <v>17</v>
      </c>
      <c r="AL1197" s="153">
        <v>10</v>
      </c>
      <c r="AM1197" s="5">
        <v>228918.19148517004</v>
      </c>
      <c r="AN1197" s="5">
        <v>6358.8386523658346</v>
      </c>
      <c r="AO1197" s="5">
        <v>120817.93439495086</v>
      </c>
      <c r="AP1197" s="5">
        <v>108100.25709021918</v>
      </c>
      <c r="AR1197" s="62"/>
      <c r="AS1197" s="2"/>
    </row>
    <row r="1198" spans="31:45" x14ac:dyDescent="0.3">
      <c r="AE1198" s="120" t="s">
        <v>2</v>
      </c>
      <c r="AF1198" s="120" t="s">
        <v>26</v>
      </c>
      <c r="AG1198" s="100">
        <v>57711</v>
      </c>
      <c r="AH1198" s="121">
        <v>58776</v>
      </c>
      <c r="AI1198" s="122">
        <v>36</v>
      </c>
      <c r="AJ1198" s="123">
        <v>58288</v>
      </c>
      <c r="AK1198" s="124">
        <v>16</v>
      </c>
      <c r="AL1198" s="153">
        <v>10</v>
      </c>
      <c r="AM1198" s="5">
        <v>228918.19148517004</v>
      </c>
      <c r="AN1198" s="5">
        <v>6358.8386523658346</v>
      </c>
      <c r="AO1198" s="5">
        <v>127176.77304731669</v>
      </c>
      <c r="AP1198" s="5">
        <v>101741.41843785335</v>
      </c>
      <c r="AR1198" s="62"/>
      <c r="AS1198" s="2"/>
    </row>
    <row r="1199" spans="31:45" x14ac:dyDescent="0.3">
      <c r="AE1199" s="120" t="s">
        <v>2</v>
      </c>
      <c r="AF1199" s="120" t="s">
        <v>26</v>
      </c>
      <c r="AG1199" s="100">
        <v>57711</v>
      </c>
      <c r="AH1199" s="121">
        <v>58776</v>
      </c>
      <c r="AI1199" s="122">
        <v>36</v>
      </c>
      <c r="AJ1199" s="123">
        <v>58319</v>
      </c>
      <c r="AK1199" s="124">
        <v>15</v>
      </c>
      <c r="AL1199" s="153">
        <v>10</v>
      </c>
      <c r="AM1199" s="5">
        <v>228918.19148517004</v>
      </c>
      <c r="AN1199" s="5">
        <v>6358.8386523658346</v>
      </c>
      <c r="AO1199" s="5">
        <v>133535.61169968251</v>
      </c>
      <c r="AP1199" s="5">
        <v>95382.579785487527</v>
      </c>
      <c r="AR1199" s="62"/>
      <c r="AS1199" s="2"/>
    </row>
    <row r="1200" spans="31:45" x14ac:dyDescent="0.3">
      <c r="AE1200" s="120" t="s">
        <v>2</v>
      </c>
      <c r="AF1200" s="120" t="s">
        <v>26</v>
      </c>
      <c r="AG1200" s="100">
        <v>57711</v>
      </c>
      <c r="AH1200" s="121">
        <v>58776</v>
      </c>
      <c r="AI1200" s="122">
        <v>36</v>
      </c>
      <c r="AJ1200" s="123">
        <v>58349</v>
      </c>
      <c r="AK1200" s="124">
        <v>14</v>
      </c>
      <c r="AL1200" s="153">
        <v>10</v>
      </c>
      <c r="AM1200" s="5">
        <v>228918.19148517004</v>
      </c>
      <c r="AN1200" s="5">
        <v>6358.8386523658346</v>
      </c>
      <c r="AO1200" s="5">
        <v>139894.45035204836</v>
      </c>
      <c r="AP1200" s="5">
        <v>89023.741133121686</v>
      </c>
      <c r="AR1200" s="62"/>
      <c r="AS1200" s="2"/>
    </row>
    <row r="1201" spans="31:45" x14ac:dyDescent="0.3">
      <c r="AE1201" s="120" t="s">
        <v>2</v>
      </c>
      <c r="AF1201" s="120" t="s">
        <v>26</v>
      </c>
      <c r="AG1201" s="100">
        <v>57711</v>
      </c>
      <c r="AH1201" s="121">
        <v>58776</v>
      </c>
      <c r="AI1201" s="122">
        <v>36</v>
      </c>
      <c r="AJ1201" s="123">
        <v>58380</v>
      </c>
      <c r="AK1201" s="124">
        <v>13</v>
      </c>
      <c r="AL1201" s="153">
        <v>10</v>
      </c>
      <c r="AM1201" s="5">
        <v>228918.19148517004</v>
      </c>
      <c r="AN1201" s="5">
        <v>6358.8386523658346</v>
      </c>
      <c r="AO1201" s="5">
        <v>146253.2890044142</v>
      </c>
      <c r="AP1201" s="5">
        <v>82664.902480755845</v>
      </c>
      <c r="AR1201" s="62"/>
      <c r="AS1201" s="2"/>
    </row>
    <row r="1202" spans="31:45" x14ac:dyDescent="0.3">
      <c r="AE1202" s="120" t="s">
        <v>2</v>
      </c>
      <c r="AF1202" s="120" t="s">
        <v>26</v>
      </c>
      <c r="AG1202" s="100">
        <v>57711</v>
      </c>
      <c r="AH1202" s="121">
        <v>58776</v>
      </c>
      <c r="AI1202" s="122">
        <v>36</v>
      </c>
      <c r="AJ1202" s="123">
        <v>58410</v>
      </c>
      <c r="AK1202" s="124">
        <v>12</v>
      </c>
      <c r="AL1202" s="153">
        <v>10</v>
      </c>
      <c r="AM1202" s="5">
        <v>228918.19148517004</v>
      </c>
      <c r="AN1202" s="5">
        <v>6358.8386523658346</v>
      </c>
      <c r="AO1202" s="5">
        <v>152612.12765678004</v>
      </c>
      <c r="AP1202" s="5">
        <v>76306.063828390004</v>
      </c>
      <c r="AR1202" s="62"/>
      <c r="AS1202" s="2"/>
    </row>
    <row r="1203" spans="31:45" x14ac:dyDescent="0.3">
      <c r="AE1203" s="120" t="s">
        <v>2</v>
      </c>
      <c r="AF1203" s="120" t="s">
        <v>26</v>
      </c>
      <c r="AG1203" s="100">
        <v>57711</v>
      </c>
      <c r="AH1203" s="121">
        <v>58776</v>
      </c>
      <c r="AI1203" s="122">
        <v>36</v>
      </c>
      <c r="AJ1203" s="123">
        <v>58441</v>
      </c>
      <c r="AK1203" s="124">
        <v>11</v>
      </c>
      <c r="AL1203" s="153">
        <v>10</v>
      </c>
      <c r="AM1203" s="5">
        <v>228918.19148517004</v>
      </c>
      <c r="AN1203" s="5">
        <v>6358.8386523658346</v>
      </c>
      <c r="AO1203" s="5">
        <v>158970.96630914588</v>
      </c>
      <c r="AP1203" s="5">
        <v>69947.225176024163</v>
      </c>
      <c r="AR1203" s="62"/>
      <c r="AS1203" s="2"/>
    </row>
    <row r="1204" spans="31:45" x14ac:dyDescent="0.3">
      <c r="AE1204" s="120" t="s">
        <v>2</v>
      </c>
      <c r="AF1204" s="120" t="s">
        <v>26</v>
      </c>
      <c r="AG1204" s="100">
        <v>57711</v>
      </c>
      <c r="AH1204" s="121">
        <v>58776</v>
      </c>
      <c r="AI1204" s="122">
        <v>36</v>
      </c>
      <c r="AJ1204" s="123">
        <v>58472</v>
      </c>
      <c r="AK1204" s="124">
        <v>10</v>
      </c>
      <c r="AL1204" s="153">
        <v>10</v>
      </c>
      <c r="AM1204" s="5">
        <v>228918.19148517004</v>
      </c>
      <c r="AN1204" s="5">
        <v>6358.8386523658346</v>
      </c>
      <c r="AO1204" s="5">
        <v>165329.80496151169</v>
      </c>
      <c r="AP1204" s="5">
        <v>63588.386523658352</v>
      </c>
      <c r="AR1204" s="62"/>
      <c r="AS1204" s="2"/>
    </row>
    <row r="1205" spans="31:45" x14ac:dyDescent="0.3">
      <c r="AE1205" s="120" t="s">
        <v>2</v>
      </c>
      <c r="AF1205" s="120" t="s">
        <v>26</v>
      </c>
      <c r="AG1205" s="100">
        <v>57711</v>
      </c>
      <c r="AH1205" s="121">
        <v>58776</v>
      </c>
      <c r="AI1205" s="122">
        <v>36</v>
      </c>
      <c r="AJ1205" s="123">
        <v>58501</v>
      </c>
      <c r="AK1205" s="124">
        <v>9</v>
      </c>
      <c r="AL1205" s="153">
        <v>10</v>
      </c>
      <c r="AM1205" s="5">
        <v>228918.19148517004</v>
      </c>
      <c r="AN1205" s="5">
        <v>6358.8386523658346</v>
      </c>
      <c r="AO1205" s="5">
        <v>171688.64361387753</v>
      </c>
      <c r="AP1205" s="5">
        <v>57229.547871292511</v>
      </c>
      <c r="AR1205" s="62"/>
      <c r="AS1205" s="2"/>
    </row>
    <row r="1206" spans="31:45" x14ac:dyDescent="0.3">
      <c r="AE1206" s="120" t="s">
        <v>2</v>
      </c>
      <c r="AF1206" s="120" t="s">
        <v>26</v>
      </c>
      <c r="AG1206" s="100">
        <v>57711</v>
      </c>
      <c r="AH1206" s="121">
        <v>58776</v>
      </c>
      <c r="AI1206" s="122">
        <v>36</v>
      </c>
      <c r="AJ1206" s="123">
        <v>58532</v>
      </c>
      <c r="AK1206" s="124">
        <v>8</v>
      </c>
      <c r="AL1206" s="153">
        <v>10</v>
      </c>
      <c r="AM1206" s="5">
        <v>228918.19148517004</v>
      </c>
      <c r="AN1206" s="5">
        <v>6358.8386523658346</v>
      </c>
      <c r="AO1206" s="5">
        <v>178047.48226624337</v>
      </c>
      <c r="AP1206" s="5">
        <v>50870.70921892667</v>
      </c>
      <c r="AR1206" s="62"/>
      <c r="AS1206" s="2"/>
    </row>
    <row r="1207" spans="31:45" x14ac:dyDescent="0.3">
      <c r="AE1207" s="120" t="s">
        <v>2</v>
      </c>
      <c r="AF1207" s="120" t="s">
        <v>26</v>
      </c>
      <c r="AG1207" s="100">
        <v>57711</v>
      </c>
      <c r="AH1207" s="121">
        <v>58776</v>
      </c>
      <c r="AI1207" s="122">
        <v>36</v>
      </c>
      <c r="AJ1207" s="123">
        <v>58562</v>
      </c>
      <c r="AK1207" s="124">
        <v>7</v>
      </c>
      <c r="AL1207" s="153">
        <v>10</v>
      </c>
      <c r="AM1207" s="5">
        <v>228918.19148517004</v>
      </c>
      <c r="AN1207" s="5">
        <v>6358.8386523658346</v>
      </c>
      <c r="AO1207" s="5">
        <v>184406.32091860921</v>
      </c>
      <c r="AP1207" s="5">
        <v>44511.870566560829</v>
      </c>
      <c r="AR1207" s="62"/>
      <c r="AS1207" s="2"/>
    </row>
    <row r="1208" spans="31:45" x14ac:dyDescent="0.3">
      <c r="AE1208" s="120" t="s">
        <v>2</v>
      </c>
      <c r="AF1208" s="120" t="s">
        <v>26</v>
      </c>
      <c r="AG1208" s="100">
        <v>57711</v>
      </c>
      <c r="AH1208" s="121">
        <v>58776</v>
      </c>
      <c r="AI1208" s="122">
        <v>36</v>
      </c>
      <c r="AJ1208" s="123">
        <v>58593</v>
      </c>
      <c r="AK1208" s="124">
        <v>6</v>
      </c>
      <c r="AL1208" s="153">
        <v>10</v>
      </c>
      <c r="AM1208" s="5">
        <v>228918.19148517004</v>
      </c>
      <c r="AN1208" s="5">
        <v>6358.8386523658346</v>
      </c>
      <c r="AO1208" s="5">
        <v>190765.15957097503</v>
      </c>
      <c r="AP1208" s="5">
        <v>38153.031914195017</v>
      </c>
      <c r="AR1208" s="62"/>
      <c r="AS1208" s="2"/>
    </row>
    <row r="1209" spans="31:45" x14ac:dyDescent="0.3">
      <c r="AE1209" s="120" t="s">
        <v>2</v>
      </c>
      <c r="AF1209" s="120" t="s">
        <v>26</v>
      </c>
      <c r="AG1209" s="100">
        <v>57711</v>
      </c>
      <c r="AH1209" s="121">
        <v>58776</v>
      </c>
      <c r="AI1209" s="122">
        <v>36</v>
      </c>
      <c r="AJ1209" s="123">
        <v>58623</v>
      </c>
      <c r="AK1209" s="124">
        <v>5</v>
      </c>
      <c r="AL1209" s="153">
        <v>10</v>
      </c>
      <c r="AM1209" s="5">
        <v>228918.19148517004</v>
      </c>
      <c r="AN1209" s="5">
        <v>6358.8386523658346</v>
      </c>
      <c r="AO1209" s="5">
        <v>197123.99822334087</v>
      </c>
      <c r="AP1209" s="5">
        <v>31794.193261829176</v>
      </c>
      <c r="AR1209" s="62"/>
      <c r="AS1209" s="2"/>
    </row>
    <row r="1210" spans="31:45" x14ac:dyDescent="0.3">
      <c r="AE1210" s="120" t="s">
        <v>2</v>
      </c>
      <c r="AF1210" s="120" t="s">
        <v>26</v>
      </c>
      <c r="AG1210" s="100">
        <v>57711</v>
      </c>
      <c r="AH1210" s="121">
        <v>58776</v>
      </c>
      <c r="AI1210" s="122">
        <v>36</v>
      </c>
      <c r="AJ1210" s="123">
        <v>58654</v>
      </c>
      <c r="AK1210" s="124">
        <v>4</v>
      </c>
      <c r="AL1210" s="153">
        <v>10</v>
      </c>
      <c r="AM1210" s="5">
        <v>228918.19148517004</v>
      </c>
      <c r="AN1210" s="5">
        <v>6358.8386523658346</v>
      </c>
      <c r="AO1210" s="5">
        <v>203482.83687570671</v>
      </c>
      <c r="AP1210" s="5">
        <v>25435.354609463335</v>
      </c>
      <c r="AR1210" s="62"/>
      <c r="AS1210" s="2"/>
    </row>
    <row r="1211" spans="31:45" x14ac:dyDescent="0.3">
      <c r="AE1211" s="120" t="s">
        <v>2</v>
      </c>
      <c r="AF1211" s="120" t="s">
        <v>26</v>
      </c>
      <c r="AG1211" s="100">
        <v>57711</v>
      </c>
      <c r="AH1211" s="121">
        <v>58776</v>
      </c>
      <c r="AI1211" s="122">
        <v>36</v>
      </c>
      <c r="AJ1211" s="123">
        <v>58685</v>
      </c>
      <c r="AK1211" s="124">
        <v>3</v>
      </c>
      <c r="AL1211" s="153">
        <v>10</v>
      </c>
      <c r="AM1211" s="5">
        <v>228918.19148517004</v>
      </c>
      <c r="AN1211" s="5">
        <v>6358.8386523658346</v>
      </c>
      <c r="AO1211" s="5">
        <v>209841.67552807255</v>
      </c>
      <c r="AP1211" s="5">
        <v>19076.515957097494</v>
      </c>
      <c r="AR1211" s="62"/>
      <c r="AS1211" s="2"/>
    </row>
    <row r="1212" spans="31:45" x14ac:dyDescent="0.3">
      <c r="AE1212" s="120" t="s">
        <v>2</v>
      </c>
      <c r="AF1212" s="120" t="s">
        <v>26</v>
      </c>
      <c r="AG1212" s="100">
        <v>57711</v>
      </c>
      <c r="AH1212" s="121">
        <v>58776</v>
      </c>
      <c r="AI1212" s="122">
        <v>36</v>
      </c>
      <c r="AJ1212" s="123">
        <v>58715</v>
      </c>
      <c r="AK1212" s="124">
        <v>2</v>
      </c>
      <c r="AL1212" s="153">
        <v>10</v>
      </c>
      <c r="AM1212" s="5">
        <v>228918.19148517004</v>
      </c>
      <c r="AN1212" s="5">
        <v>6358.8386523658346</v>
      </c>
      <c r="AO1212" s="5">
        <v>216200.51418043839</v>
      </c>
      <c r="AP1212" s="5">
        <v>12717.677304731653</v>
      </c>
      <c r="AR1212" s="62"/>
      <c r="AS1212" s="2"/>
    </row>
    <row r="1213" spans="31:45" x14ac:dyDescent="0.3">
      <c r="AE1213" s="120" t="s">
        <v>2</v>
      </c>
      <c r="AF1213" s="120" t="s">
        <v>26</v>
      </c>
      <c r="AG1213" s="100">
        <v>57711</v>
      </c>
      <c r="AH1213" s="121">
        <v>58776</v>
      </c>
      <c r="AI1213" s="122">
        <v>36</v>
      </c>
      <c r="AJ1213" s="123">
        <v>58746</v>
      </c>
      <c r="AK1213" s="124">
        <v>1</v>
      </c>
      <c r="AL1213" s="153">
        <v>10</v>
      </c>
      <c r="AM1213" s="5">
        <v>228918.19148517004</v>
      </c>
      <c r="AN1213" s="5">
        <v>6358.8386523658346</v>
      </c>
      <c r="AO1213" s="5">
        <v>222559.3528328042</v>
      </c>
      <c r="AP1213" s="5">
        <v>6358.838652365841</v>
      </c>
      <c r="AR1213" s="62"/>
      <c r="AS1213" s="2"/>
    </row>
    <row r="1214" spans="31:45" x14ac:dyDescent="0.3">
      <c r="AE1214" s="120" t="s">
        <v>2</v>
      </c>
      <c r="AF1214" s="120" t="s">
        <v>26</v>
      </c>
      <c r="AG1214" s="100">
        <v>57711</v>
      </c>
      <c r="AH1214" s="121">
        <v>58776</v>
      </c>
      <c r="AI1214" s="122">
        <v>36</v>
      </c>
      <c r="AJ1214" s="123">
        <v>58776</v>
      </c>
      <c r="AK1214" s="124">
        <v>0</v>
      </c>
      <c r="AL1214" s="153">
        <v>10</v>
      </c>
      <c r="AM1214" s="5">
        <v>228918.19148517004</v>
      </c>
      <c r="AN1214" s="5">
        <v>6358.8386523658346</v>
      </c>
      <c r="AO1214" s="5">
        <v>228918.19148517004</v>
      </c>
      <c r="AP1214" s="5">
        <v>0</v>
      </c>
      <c r="AR1214" s="62"/>
      <c r="AS1214" s="2"/>
    </row>
    <row r="1215" spans="31:45" x14ac:dyDescent="0.3">
      <c r="AE1215" s="120" t="s">
        <v>2</v>
      </c>
      <c r="AF1215" s="120" t="s">
        <v>27</v>
      </c>
      <c r="AG1215" s="100">
        <v>45658</v>
      </c>
      <c r="AH1215" s="121">
        <v>58776</v>
      </c>
      <c r="AI1215" s="122">
        <v>0</v>
      </c>
      <c r="AJ1215" s="123">
        <v>45658</v>
      </c>
      <c r="AK1215" s="124">
        <v>0</v>
      </c>
      <c r="AL1215" s="153">
        <v>1</v>
      </c>
      <c r="AM1215" s="5">
        <v>650000</v>
      </c>
      <c r="AN1215" s="5">
        <v>0</v>
      </c>
      <c r="AO1215" s="5">
        <v>0</v>
      </c>
      <c r="AP1215" s="5">
        <v>650000</v>
      </c>
      <c r="AR1215" s="62"/>
      <c r="AS1215" s="2"/>
    </row>
    <row r="1216" spans="31:45" x14ac:dyDescent="0.3">
      <c r="AE1216" s="120" t="s">
        <v>2</v>
      </c>
      <c r="AF1216" s="120" t="s">
        <v>27</v>
      </c>
      <c r="AG1216" s="100">
        <v>45658</v>
      </c>
      <c r="AH1216" s="121">
        <v>58776</v>
      </c>
      <c r="AI1216" s="122">
        <v>0</v>
      </c>
      <c r="AJ1216" s="123">
        <v>45689</v>
      </c>
      <c r="AK1216" s="124">
        <v>0</v>
      </c>
      <c r="AL1216" s="153">
        <v>1</v>
      </c>
      <c r="AM1216" s="5">
        <v>650000</v>
      </c>
      <c r="AN1216" s="5">
        <v>0</v>
      </c>
      <c r="AO1216" s="5">
        <v>0</v>
      </c>
      <c r="AP1216" s="5">
        <v>650000</v>
      </c>
      <c r="AR1216" s="62"/>
      <c r="AS1216" s="2"/>
    </row>
    <row r="1217" spans="31:45" x14ac:dyDescent="0.3">
      <c r="AE1217" s="120" t="s">
        <v>2</v>
      </c>
      <c r="AF1217" s="120" t="s">
        <v>27</v>
      </c>
      <c r="AG1217" s="100">
        <v>45658</v>
      </c>
      <c r="AH1217" s="121">
        <v>58776</v>
      </c>
      <c r="AI1217" s="122">
        <v>0</v>
      </c>
      <c r="AJ1217" s="123">
        <v>45717</v>
      </c>
      <c r="AK1217" s="124">
        <v>0</v>
      </c>
      <c r="AL1217" s="153">
        <v>1</v>
      </c>
      <c r="AM1217" s="5">
        <v>650000</v>
      </c>
      <c r="AN1217" s="5">
        <v>0</v>
      </c>
      <c r="AO1217" s="5">
        <v>0</v>
      </c>
      <c r="AP1217" s="5">
        <v>650000</v>
      </c>
      <c r="AR1217" s="62"/>
      <c r="AS1217" s="2"/>
    </row>
    <row r="1218" spans="31:45" x14ac:dyDescent="0.3">
      <c r="AE1218" s="120" t="s">
        <v>2</v>
      </c>
      <c r="AF1218" s="120" t="s">
        <v>27</v>
      </c>
      <c r="AG1218" s="100">
        <v>45658</v>
      </c>
      <c r="AH1218" s="121">
        <v>58776</v>
      </c>
      <c r="AI1218" s="122">
        <v>0</v>
      </c>
      <c r="AJ1218" s="123">
        <v>45748</v>
      </c>
      <c r="AK1218" s="124">
        <v>0</v>
      </c>
      <c r="AL1218" s="153">
        <v>1</v>
      </c>
      <c r="AM1218" s="5">
        <v>650000</v>
      </c>
      <c r="AN1218" s="5">
        <v>0</v>
      </c>
      <c r="AO1218" s="5">
        <v>0</v>
      </c>
      <c r="AP1218" s="5">
        <v>650000</v>
      </c>
      <c r="AR1218" s="62"/>
      <c r="AS1218" s="2"/>
    </row>
    <row r="1219" spans="31:45" x14ac:dyDescent="0.3">
      <c r="AE1219" s="120" t="s">
        <v>2</v>
      </c>
      <c r="AF1219" s="120" t="s">
        <v>27</v>
      </c>
      <c r="AG1219" s="100">
        <v>45658</v>
      </c>
      <c r="AH1219" s="121">
        <v>58776</v>
      </c>
      <c r="AI1219" s="122">
        <v>0</v>
      </c>
      <c r="AJ1219" s="123">
        <v>45778</v>
      </c>
      <c r="AK1219" s="124">
        <v>0</v>
      </c>
      <c r="AL1219" s="153">
        <v>1</v>
      </c>
      <c r="AM1219" s="5">
        <v>650000</v>
      </c>
      <c r="AN1219" s="5">
        <v>0</v>
      </c>
      <c r="AO1219" s="5">
        <v>0</v>
      </c>
      <c r="AP1219" s="5">
        <v>650000</v>
      </c>
      <c r="AR1219" s="62"/>
      <c r="AS1219" s="2"/>
    </row>
    <row r="1220" spans="31:45" x14ac:dyDescent="0.3">
      <c r="AE1220" s="120" t="s">
        <v>2</v>
      </c>
      <c r="AF1220" s="120" t="s">
        <v>27</v>
      </c>
      <c r="AG1220" s="100">
        <v>45658</v>
      </c>
      <c r="AH1220" s="121">
        <v>58776</v>
      </c>
      <c r="AI1220" s="122">
        <v>0</v>
      </c>
      <c r="AJ1220" s="123">
        <v>45809</v>
      </c>
      <c r="AK1220" s="124">
        <v>0</v>
      </c>
      <c r="AL1220" s="153">
        <v>1</v>
      </c>
      <c r="AM1220" s="5">
        <v>650000</v>
      </c>
      <c r="AN1220" s="5">
        <v>0</v>
      </c>
      <c r="AO1220" s="5">
        <v>0</v>
      </c>
      <c r="AP1220" s="5">
        <v>650000</v>
      </c>
      <c r="AR1220" s="62"/>
      <c r="AS1220" s="2"/>
    </row>
    <row r="1221" spans="31:45" x14ac:dyDescent="0.3">
      <c r="AE1221" s="120" t="s">
        <v>2</v>
      </c>
      <c r="AF1221" s="120" t="s">
        <v>27</v>
      </c>
      <c r="AG1221" s="100">
        <v>45658</v>
      </c>
      <c r="AH1221" s="121">
        <v>58776</v>
      </c>
      <c r="AI1221" s="122">
        <v>0</v>
      </c>
      <c r="AJ1221" s="123">
        <v>45839</v>
      </c>
      <c r="AK1221" s="124">
        <v>0</v>
      </c>
      <c r="AL1221" s="153">
        <v>1</v>
      </c>
      <c r="AM1221" s="5">
        <v>650000</v>
      </c>
      <c r="AN1221" s="5">
        <v>0</v>
      </c>
      <c r="AO1221" s="5">
        <v>0</v>
      </c>
      <c r="AP1221" s="5">
        <v>650000</v>
      </c>
      <c r="AR1221" s="62"/>
      <c r="AS1221" s="2"/>
    </row>
    <row r="1222" spans="31:45" x14ac:dyDescent="0.3">
      <c r="AE1222" s="120" t="s">
        <v>2</v>
      </c>
      <c r="AF1222" s="120" t="s">
        <v>27</v>
      </c>
      <c r="AG1222" s="100">
        <v>45658</v>
      </c>
      <c r="AH1222" s="121">
        <v>58776</v>
      </c>
      <c r="AI1222" s="122">
        <v>0</v>
      </c>
      <c r="AJ1222" s="123">
        <v>45870</v>
      </c>
      <c r="AK1222" s="124">
        <v>0</v>
      </c>
      <c r="AL1222" s="153">
        <v>1</v>
      </c>
      <c r="AM1222" s="5">
        <v>650000</v>
      </c>
      <c r="AN1222" s="5">
        <v>0</v>
      </c>
      <c r="AO1222" s="5">
        <v>0</v>
      </c>
      <c r="AP1222" s="5">
        <v>650000</v>
      </c>
      <c r="AR1222" s="62"/>
      <c r="AS1222" s="2"/>
    </row>
    <row r="1223" spans="31:45" x14ac:dyDescent="0.3">
      <c r="AE1223" s="120" t="s">
        <v>2</v>
      </c>
      <c r="AF1223" s="120" t="s">
        <v>27</v>
      </c>
      <c r="AG1223" s="100">
        <v>45658</v>
      </c>
      <c r="AH1223" s="121">
        <v>58776</v>
      </c>
      <c r="AI1223" s="122">
        <v>0</v>
      </c>
      <c r="AJ1223" s="123">
        <v>45901</v>
      </c>
      <c r="AK1223" s="124">
        <v>0</v>
      </c>
      <c r="AL1223" s="153">
        <v>1</v>
      </c>
      <c r="AM1223" s="5">
        <v>650000</v>
      </c>
      <c r="AN1223" s="5">
        <v>0</v>
      </c>
      <c r="AO1223" s="5">
        <v>0</v>
      </c>
      <c r="AP1223" s="5">
        <v>650000</v>
      </c>
      <c r="AR1223" s="62"/>
      <c r="AS1223" s="2"/>
    </row>
    <row r="1224" spans="31:45" x14ac:dyDescent="0.3">
      <c r="AE1224" s="120" t="s">
        <v>2</v>
      </c>
      <c r="AF1224" s="120" t="s">
        <v>27</v>
      </c>
      <c r="AG1224" s="100">
        <v>45658</v>
      </c>
      <c r="AH1224" s="121">
        <v>58776</v>
      </c>
      <c r="AI1224" s="122">
        <v>0</v>
      </c>
      <c r="AJ1224" s="123">
        <v>45931</v>
      </c>
      <c r="AK1224" s="124">
        <v>0</v>
      </c>
      <c r="AL1224" s="153">
        <v>1</v>
      </c>
      <c r="AM1224" s="5">
        <v>650000</v>
      </c>
      <c r="AN1224" s="5">
        <v>0</v>
      </c>
      <c r="AO1224" s="5">
        <v>0</v>
      </c>
      <c r="AP1224" s="5">
        <v>650000</v>
      </c>
      <c r="AR1224" s="62"/>
      <c r="AS1224" s="2"/>
    </row>
    <row r="1225" spans="31:45" x14ac:dyDescent="0.3">
      <c r="AE1225" s="120" t="s">
        <v>2</v>
      </c>
      <c r="AF1225" s="120" t="s">
        <v>27</v>
      </c>
      <c r="AG1225" s="100">
        <v>45658</v>
      </c>
      <c r="AH1225" s="121">
        <v>58776</v>
      </c>
      <c r="AI1225" s="122">
        <v>0</v>
      </c>
      <c r="AJ1225" s="123">
        <v>45962</v>
      </c>
      <c r="AK1225" s="124">
        <v>0</v>
      </c>
      <c r="AL1225" s="153">
        <v>1</v>
      </c>
      <c r="AM1225" s="5">
        <v>650000</v>
      </c>
      <c r="AN1225" s="5">
        <v>0</v>
      </c>
      <c r="AO1225" s="5">
        <v>0</v>
      </c>
      <c r="AP1225" s="5">
        <v>650000</v>
      </c>
      <c r="AR1225" s="62"/>
      <c r="AS1225" s="2"/>
    </row>
    <row r="1226" spans="31:45" x14ac:dyDescent="0.3">
      <c r="AE1226" s="120" t="s">
        <v>2</v>
      </c>
      <c r="AF1226" s="120" t="s">
        <v>27</v>
      </c>
      <c r="AG1226" s="100">
        <v>45658</v>
      </c>
      <c r="AH1226" s="121">
        <v>58776</v>
      </c>
      <c r="AI1226" s="122">
        <v>0</v>
      </c>
      <c r="AJ1226" s="123">
        <v>45992</v>
      </c>
      <c r="AK1226" s="124">
        <v>0</v>
      </c>
      <c r="AL1226" s="153">
        <v>1</v>
      </c>
      <c r="AM1226" s="5">
        <v>650000</v>
      </c>
      <c r="AN1226" s="5">
        <v>0</v>
      </c>
      <c r="AO1226" s="5">
        <v>0</v>
      </c>
      <c r="AP1226" s="5">
        <v>650000</v>
      </c>
      <c r="AR1226" s="62"/>
      <c r="AS1226" s="2"/>
    </row>
    <row r="1227" spans="31:45" x14ac:dyDescent="0.3">
      <c r="AE1227" s="120" t="s">
        <v>2</v>
      </c>
      <c r="AF1227" s="120" t="s">
        <v>27</v>
      </c>
      <c r="AG1227" s="100">
        <v>45658</v>
      </c>
      <c r="AH1227" s="121">
        <v>58776</v>
      </c>
      <c r="AI1227" s="122">
        <v>0</v>
      </c>
      <c r="AJ1227" s="123">
        <v>46023</v>
      </c>
      <c r="AK1227" s="124">
        <v>0</v>
      </c>
      <c r="AL1227" s="153">
        <v>1</v>
      </c>
      <c r="AM1227" s="5">
        <v>650000</v>
      </c>
      <c r="AN1227" s="5">
        <v>0</v>
      </c>
      <c r="AO1227" s="5">
        <v>0</v>
      </c>
      <c r="AP1227" s="5">
        <v>650000</v>
      </c>
      <c r="AR1227" s="62"/>
      <c r="AS1227" s="2"/>
    </row>
    <row r="1228" spans="31:45" x14ac:dyDescent="0.3">
      <c r="AE1228" s="120" t="s">
        <v>2</v>
      </c>
      <c r="AF1228" s="120" t="s">
        <v>27</v>
      </c>
      <c r="AG1228" s="100">
        <v>45658</v>
      </c>
      <c r="AH1228" s="121">
        <v>58776</v>
      </c>
      <c r="AI1228" s="122">
        <v>0</v>
      </c>
      <c r="AJ1228" s="123">
        <v>46054</v>
      </c>
      <c r="AK1228" s="124">
        <v>0</v>
      </c>
      <c r="AL1228" s="153">
        <v>1</v>
      </c>
      <c r="AM1228" s="5">
        <v>650000</v>
      </c>
      <c r="AN1228" s="5">
        <v>0</v>
      </c>
      <c r="AO1228" s="5">
        <v>0</v>
      </c>
      <c r="AP1228" s="5">
        <v>650000</v>
      </c>
      <c r="AR1228" s="62"/>
      <c r="AS1228" s="2"/>
    </row>
    <row r="1229" spans="31:45" x14ac:dyDescent="0.3">
      <c r="AE1229" s="120" t="s">
        <v>2</v>
      </c>
      <c r="AF1229" s="120" t="s">
        <v>27</v>
      </c>
      <c r="AG1229" s="100">
        <v>45658</v>
      </c>
      <c r="AH1229" s="121">
        <v>58776</v>
      </c>
      <c r="AI1229" s="122">
        <v>0</v>
      </c>
      <c r="AJ1229" s="123">
        <v>46082</v>
      </c>
      <c r="AK1229" s="124">
        <v>0</v>
      </c>
      <c r="AL1229" s="153">
        <v>1</v>
      </c>
      <c r="AM1229" s="5">
        <v>650000</v>
      </c>
      <c r="AN1229" s="5">
        <v>0</v>
      </c>
      <c r="AO1229" s="5">
        <v>0</v>
      </c>
      <c r="AP1229" s="5">
        <v>650000</v>
      </c>
      <c r="AR1229" s="62"/>
      <c r="AS1229" s="2"/>
    </row>
    <row r="1230" spans="31:45" x14ac:dyDescent="0.3">
      <c r="AE1230" s="120" t="s">
        <v>2</v>
      </c>
      <c r="AF1230" s="120" t="s">
        <v>27</v>
      </c>
      <c r="AG1230" s="100">
        <v>45658</v>
      </c>
      <c r="AH1230" s="121">
        <v>58776</v>
      </c>
      <c r="AI1230" s="122">
        <v>0</v>
      </c>
      <c r="AJ1230" s="123">
        <v>46113</v>
      </c>
      <c r="AK1230" s="124">
        <v>0</v>
      </c>
      <c r="AL1230" s="153">
        <v>1</v>
      </c>
      <c r="AM1230" s="5">
        <v>650000</v>
      </c>
      <c r="AN1230" s="5">
        <v>0</v>
      </c>
      <c r="AO1230" s="5">
        <v>0</v>
      </c>
      <c r="AP1230" s="5">
        <v>650000</v>
      </c>
      <c r="AR1230" s="62"/>
      <c r="AS1230" s="2"/>
    </row>
    <row r="1231" spans="31:45" x14ac:dyDescent="0.3">
      <c r="AE1231" s="120" t="s">
        <v>2</v>
      </c>
      <c r="AF1231" s="120" t="s">
        <v>27</v>
      </c>
      <c r="AG1231" s="100">
        <v>45658</v>
      </c>
      <c r="AH1231" s="121">
        <v>58776</v>
      </c>
      <c r="AI1231" s="122">
        <v>0</v>
      </c>
      <c r="AJ1231" s="123">
        <v>46143</v>
      </c>
      <c r="AK1231" s="124">
        <v>0</v>
      </c>
      <c r="AL1231" s="153">
        <v>1</v>
      </c>
      <c r="AM1231" s="5">
        <v>650000</v>
      </c>
      <c r="AN1231" s="5">
        <v>0</v>
      </c>
      <c r="AO1231" s="5">
        <v>0</v>
      </c>
      <c r="AP1231" s="5">
        <v>650000</v>
      </c>
      <c r="AR1231" s="62"/>
      <c r="AS1231" s="2"/>
    </row>
    <row r="1232" spans="31:45" x14ac:dyDescent="0.3">
      <c r="AE1232" s="120" t="s">
        <v>2</v>
      </c>
      <c r="AF1232" s="120" t="s">
        <v>27</v>
      </c>
      <c r="AG1232" s="100">
        <v>45658</v>
      </c>
      <c r="AH1232" s="121">
        <v>58776</v>
      </c>
      <c r="AI1232" s="122">
        <v>0</v>
      </c>
      <c r="AJ1232" s="123">
        <v>46174</v>
      </c>
      <c r="AK1232" s="124">
        <v>0</v>
      </c>
      <c r="AL1232" s="153">
        <v>1</v>
      </c>
      <c r="AM1232" s="5">
        <v>650000</v>
      </c>
      <c r="AN1232" s="5">
        <v>0</v>
      </c>
      <c r="AO1232" s="5">
        <v>0</v>
      </c>
      <c r="AP1232" s="5">
        <v>650000</v>
      </c>
      <c r="AR1232" s="62"/>
      <c r="AS1232" s="2"/>
    </row>
    <row r="1233" spans="31:45" x14ac:dyDescent="0.3">
      <c r="AE1233" s="120" t="s">
        <v>2</v>
      </c>
      <c r="AF1233" s="120" t="s">
        <v>27</v>
      </c>
      <c r="AG1233" s="100">
        <v>45658</v>
      </c>
      <c r="AH1233" s="121">
        <v>58776</v>
      </c>
      <c r="AI1233" s="122">
        <v>0</v>
      </c>
      <c r="AJ1233" s="123">
        <v>46204</v>
      </c>
      <c r="AK1233" s="124">
        <v>0</v>
      </c>
      <c r="AL1233" s="153">
        <v>1</v>
      </c>
      <c r="AM1233" s="5">
        <v>650000</v>
      </c>
      <c r="AN1233" s="5">
        <v>0</v>
      </c>
      <c r="AO1233" s="5">
        <v>0</v>
      </c>
      <c r="AP1233" s="5">
        <v>650000</v>
      </c>
      <c r="AR1233" s="62"/>
      <c r="AS1233" s="2"/>
    </row>
    <row r="1234" spans="31:45" x14ac:dyDescent="0.3">
      <c r="AE1234" s="120" t="s">
        <v>2</v>
      </c>
      <c r="AF1234" s="120" t="s">
        <v>27</v>
      </c>
      <c r="AG1234" s="100">
        <v>45658</v>
      </c>
      <c r="AH1234" s="121">
        <v>58776</v>
      </c>
      <c r="AI1234" s="122">
        <v>0</v>
      </c>
      <c r="AJ1234" s="123">
        <v>46235</v>
      </c>
      <c r="AK1234" s="124">
        <v>0</v>
      </c>
      <c r="AL1234" s="153">
        <v>1</v>
      </c>
      <c r="AM1234" s="5">
        <v>650000</v>
      </c>
      <c r="AN1234" s="5">
        <v>0</v>
      </c>
      <c r="AO1234" s="5">
        <v>0</v>
      </c>
      <c r="AP1234" s="5">
        <v>650000</v>
      </c>
      <c r="AR1234" s="62"/>
      <c r="AS1234" s="2"/>
    </row>
    <row r="1235" spans="31:45" x14ac:dyDescent="0.3">
      <c r="AE1235" s="120" t="s">
        <v>2</v>
      </c>
      <c r="AF1235" s="120" t="s">
        <v>27</v>
      </c>
      <c r="AG1235" s="100">
        <v>45658</v>
      </c>
      <c r="AH1235" s="121">
        <v>58776</v>
      </c>
      <c r="AI1235" s="122">
        <v>0</v>
      </c>
      <c r="AJ1235" s="123">
        <v>46266</v>
      </c>
      <c r="AK1235" s="124">
        <v>0</v>
      </c>
      <c r="AL1235" s="153">
        <v>1</v>
      </c>
      <c r="AM1235" s="5">
        <v>650000</v>
      </c>
      <c r="AN1235" s="5">
        <v>0</v>
      </c>
      <c r="AO1235" s="5">
        <v>0</v>
      </c>
      <c r="AP1235" s="5">
        <v>650000</v>
      </c>
      <c r="AR1235" s="62"/>
      <c r="AS1235" s="2"/>
    </row>
    <row r="1236" spans="31:45" x14ac:dyDescent="0.3">
      <c r="AE1236" s="120" t="s">
        <v>2</v>
      </c>
      <c r="AF1236" s="120" t="s">
        <v>27</v>
      </c>
      <c r="AG1236" s="100">
        <v>45658</v>
      </c>
      <c r="AH1236" s="121">
        <v>58776</v>
      </c>
      <c r="AI1236" s="122">
        <v>0</v>
      </c>
      <c r="AJ1236" s="123">
        <v>46296</v>
      </c>
      <c r="AK1236" s="124">
        <v>0</v>
      </c>
      <c r="AL1236" s="153">
        <v>1</v>
      </c>
      <c r="AM1236" s="5">
        <v>650000</v>
      </c>
      <c r="AN1236" s="5">
        <v>0</v>
      </c>
      <c r="AO1236" s="5">
        <v>0</v>
      </c>
      <c r="AP1236" s="5">
        <v>650000</v>
      </c>
      <c r="AR1236" s="62"/>
      <c r="AS1236" s="2"/>
    </row>
    <row r="1237" spans="31:45" x14ac:dyDescent="0.3">
      <c r="AE1237" s="120" t="s">
        <v>2</v>
      </c>
      <c r="AF1237" s="120" t="s">
        <v>27</v>
      </c>
      <c r="AG1237" s="100">
        <v>45658</v>
      </c>
      <c r="AH1237" s="121">
        <v>58776</v>
      </c>
      <c r="AI1237" s="122">
        <v>0</v>
      </c>
      <c r="AJ1237" s="123">
        <v>46327</v>
      </c>
      <c r="AK1237" s="124">
        <v>0</v>
      </c>
      <c r="AL1237" s="153">
        <v>1</v>
      </c>
      <c r="AM1237" s="5">
        <v>650000</v>
      </c>
      <c r="AN1237" s="5">
        <v>0</v>
      </c>
      <c r="AO1237" s="5">
        <v>0</v>
      </c>
      <c r="AP1237" s="5">
        <v>650000</v>
      </c>
      <c r="AR1237" s="62"/>
      <c r="AS1237" s="2"/>
    </row>
    <row r="1238" spans="31:45" x14ac:dyDescent="0.3">
      <c r="AE1238" s="120" t="s">
        <v>2</v>
      </c>
      <c r="AF1238" s="120" t="s">
        <v>27</v>
      </c>
      <c r="AG1238" s="100">
        <v>45658</v>
      </c>
      <c r="AH1238" s="121">
        <v>58776</v>
      </c>
      <c r="AI1238" s="122">
        <v>0</v>
      </c>
      <c r="AJ1238" s="123">
        <v>46357</v>
      </c>
      <c r="AK1238" s="124">
        <v>0</v>
      </c>
      <c r="AL1238" s="153">
        <v>1</v>
      </c>
      <c r="AM1238" s="5">
        <v>650000</v>
      </c>
      <c r="AN1238" s="5">
        <v>0</v>
      </c>
      <c r="AO1238" s="5">
        <v>0</v>
      </c>
      <c r="AP1238" s="5">
        <v>650000</v>
      </c>
      <c r="AR1238" s="62"/>
      <c r="AS1238" s="2"/>
    </row>
    <row r="1239" spans="31:45" x14ac:dyDescent="0.3">
      <c r="AE1239" s="120" t="s">
        <v>2</v>
      </c>
      <c r="AF1239" s="120" t="s">
        <v>27</v>
      </c>
      <c r="AG1239" s="100">
        <v>45658</v>
      </c>
      <c r="AH1239" s="121">
        <v>58776</v>
      </c>
      <c r="AI1239" s="122">
        <v>0</v>
      </c>
      <c r="AJ1239" s="123">
        <v>46388</v>
      </c>
      <c r="AK1239" s="124">
        <v>0</v>
      </c>
      <c r="AL1239" s="153">
        <v>1</v>
      </c>
      <c r="AM1239" s="5">
        <v>650000</v>
      </c>
      <c r="AN1239" s="5">
        <v>0</v>
      </c>
      <c r="AO1239" s="5">
        <v>0</v>
      </c>
      <c r="AP1239" s="5">
        <v>650000</v>
      </c>
      <c r="AR1239" s="62"/>
      <c r="AS1239" s="2"/>
    </row>
    <row r="1240" spans="31:45" x14ac:dyDescent="0.3">
      <c r="AE1240" s="120" t="s">
        <v>2</v>
      </c>
      <c r="AF1240" s="120" t="s">
        <v>27</v>
      </c>
      <c r="AG1240" s="100">
        <v>45658</v>
      </c>
      <c r="AH1240" s="121">
        <v>58776</v>
      </c>
      <c r="AI1240" s="122">
        <v>0</v>
      </c>
      <c r="AJ1240" s="123">
        <v>46419</v>
      </c>
      <c r="AK1240" s="124">
        <v>0</v>
      </c>
      <c r="AL1240" s="153">
        <v>1</v>
      </c>
      <c r="AM1240" s="5">
        <v>650000</v>
      </c>
      <c r="AN1240" s="5">
        <v>0</v>
      </c>
      <c r="AO1240" s="5">
        <v>0</v>
      </c>
      <c r="AP1240" s="5">
        <v>650000</v>
      </c>
      <c r="AR1240" s="62"/>
      <c r="AS1240" s="2"/>
    </row>
    <row r="1241" spans="31:45" x14ac:dyDescent="0.3">
      <c r="AE1241" s="120" t="s">
        <v>2</v>
      </c>
      <c r="AF1241" s="120" t="s">
        <v>27</v>
      </c>
      <c r="AG1241" s="100">
        <v>45658</v>
      </c>
      <c r="AH1241" s="121">
        <v>58776</v>
      </c>
      <c r="AI1241" s="122">
        <v>0</v>
      </c>
      <c r="AJ1241" s="123">
        <v>46447</v>
      </c>
      <c r="AK1241" s="124">
        <v>0</v>
      </c>
      <c r="AL1241" s="153">
        <v>1</v>
      </c>
      <c r="AM1241" s="5">
        <v>650000</v>
      </c>
      <c r="AN1241" s="5">
        <v>0</v>
      </c>
      <c r="AO1241" s="5">
        <v>0</v>
      </c>
      <c r="AP1241" s="5">
        <v>650000</v>
      </c>
      <c r="AR1241" s="62"/>
      <c r="AS1241" s="2"/>
    </row>
    <row r="1242" spans="31:45" x14ac:dyDescent="0.3">
      <c r="AE1242" s="120" t="s">
        <v>2</v>
      </c>
      <c r="AF1242" s="120" t="s">
        <v>27</v>
      </c>
      <c r="AG1242" s="100">
        <v>45658</v>
      </c>
      <c r="AH1242" s="121">
        <v>58776</v>
      </c>
      <c r="AI1242" s="122">
        <v>0</v>
      </c>
      <c r="AJ1242" s="123">
        <v>46478</v>
      </c>
      <c r="AK1242" s="124">
        <v>0</v>
      </c>
      <c r="AL1242" s="153">
        <v>1</v>
      </c>
      <c r="AM1242" s="5">
        <v>650000</v>
      </c>
      <c r="AN1242" s="5">
        <v>0</v>
      </c>
      <c r="AO1242" s="5">
        <v>0</v>
      </c>
      <c r="AP1242" s="5">
        <v>650000</v>
      </c>
      <c r="AR1242" s="62"/>
      <c r="AS1242" s="2"/>
    </row>
    <row r="1243" spans="31:45" x14ac:dyDescent="0.3">
      <c r="AE1243" s="120" t="s">
        <v>2</v>
      </c>
      <c r="AF1243" s="120" t="s">
        <v>27</v>
      </c>
      <c r="AG1243" s="100">
        <v>45658</v>
      </c>
      <c r="AH1243" s="121">
        <v>58776</v>
      </c>
      <c r="AI1243" s="122">
        <v>0</v>
      </c>
      <c r="AJ1243" s="123">
        <v>46508</v>
      </c>
      <c r="AK1243" s="124">
        <v>0</v>
      </c>
      <c r="AL1243" s="153">
        <v>1</v>
      </c>
      <c r="AM1243" s="5">
        <v>650000</v>
      </c>
      <c r="AN1243" s="5">
        <v>0</v>
      </c>
      <c r="AO1243" s="5">
        <v>0</v>
      </c>
      <c r="AP1243" s="5">
        <v>650000</v>
      </c>
      <c r="AR1243" s="62"/>
      <c r="AS1243" s="2"/>
    </row>
    <row r="1244" spans="31:45" x14ac:dyDescent="0.3">
      <c r="AE1244" s="120" t="s">
        <v>2</v>
      </c>
      <c r="AF1244" s="120" t="s">
        <v>27</v>
      </c>
      <c r="AG1244" s="100">
        <v>45658</v>
      </c>
      <c r="AH1244" s="121">
        <v>58776</v>
      </c>
      <c r="AI1244" s="122">
        <v>0</v>
      </c>
      <c r="AJ1244" s="123">
        <v>46539</v>
      </c>
      <c r="AK1244" s="124">
        <v>0</v>
      </c>
      <c r="AL1244" s="153">
        <v>1</v>
      </c>
      <c r="AM1244" s="5">
        <v>650000</v>
      </c>
      <c r="AN1244" s="5">
        <v>0</v>
      </c>
      <c r="AO1244" s="5">
        <v>0</v>
      </c>
      <c r="AP1244" s="5">
        <v>650000</v>
      </c>
      <c r="AR1244" s="62"/>
      <c r="AS1244" s="2"/>
    </row>
    <row r="1245" spans="31:45" x14ac:dyDescent="0.3">
      <c r="AE1245" s="120" t="s">
        <v>2</v>
      </c>
      <c r="AF1245" s="120" t="s">
        <v>27</v>
      </c>
      <c r="AG1245" s="100">
        <v>45658</v>
      </c>
      <c r="AH1245" s="121">
        <v>58776</v>
      </c>
      <c r="AI1245" s="122">
        <v>0</v>
      </c>
      <c r="AJ1245" s="123">
        <v>46569</v>
      </c>
      <c r="AK1245" s="124">
        <v>0</v>
      </c>
      <c r="AL1245" s="153">
        <v>1</v>
      </c>
      <c r="AM1245" s="5">
        <v>650000</v>
      </c>
      <c r="AN1245" s="5">
        <v>0</v>
      </c>
      <c r="AO1245" s="5">
        <v>0</v>
      </c>
      <c r="AP1245" s="5">
        <v>650000</v>
      </c>
      <c r="AR1245" s="62"/>
      <c r="AS1245" s="2"/>
    </row>
    <row r="1246" spans="31:45" x14ac:dyDescent="0.3">
      <c r="AE1246" s="120" t="s">
        <v>2</v>
      </c>
      <c r="AF1246" s="120" t="s">
        <v>27</v>
      </c>
      <c r="AG1246" s="100">
        <v>45658</v>
      </c>
      <c r="AH1246" s="121">
        <v>58776</v>
      </c>
      <c r="AI1246" s="122">
        <v>0</v>
      </c>
      <c r="AJ1246" s="123">
        <v>46600</v>
      </c>
      <c r="AK1246" s="124">
        <v>0</v>
      </c>
      <c r="AL1246" s="153">
        <v>1</v>
      </c>
      <c r="AM1246" s="5">
        <v>650000</v>
      </c>
      <c r="AN1246" s="5">
        <v>0</v>
      </c>
      <c r="AO1246" s="5">
        <v>0</v>
      </c>
      <c r="AP1246" s="5">
        <v>650000</v>
      </c>
      <c r="AR1246" s="62"/>
      <c r="AS1246" s="2"/>
    </row>
    <row r="1247" spans="31:45" x14ac:dyDescent="0.3">
      <c r="AE1247" s="120" t="s">
        <v>2</v>
      </c>
      <c r="AF1247" s="120" t="s">
        <v>27</v>
      </c>
      <c r="AG1247" s="100">
        <v>45658</v>
      </c>
      <c r="AH1247" s="121">
        <v>58776</v>
      </c>
      <c r="AI1247" s="122">
        <v>0</v>
      </c>
      <c r="AJ1247" s="123">
        <v>46631</v>
      </c>
      <c r="AK1247" s="124">
        <v>0</v>
      </c>
      <c r="AL1247" s="153">
        <v>1</v>
      </c>
      <c r="AM1247" s="5">
        <v>650000</v>
      </c>
      <c r="AN1247" s="5">
        <v>0</v>
      </c>
      <c r="AO1247" s="5">
        <v>0</v>
      </c>
      <c r="AP1247" s="5">
        <v>650000</v>
      </c>
      <c r="AR1247" s="62"/>
      <c r="AS1247" s="2"/>
    </row>
    <row r="1248" spans="31:45" x14ac:dyDescent="0.3">
      <c r="AE1248" s="120" t="s">
        <v>2</v>
      </c>
      <c r="AF1248" s="120" t="s">
        <v>27</v>
      </c>
      <c r="AG1248" s="100">
        <v>45658</v>
      </c>
      <c r="AH1248" s="121">
        <v>58776</v>
      </c>
      <c r="AI1248" s="122">
        <v>0</v>
      </c>
      <c r="AJ1248" s="123">
        <v>46661</v>
      </c>
      <c r="AK1248" s="124">
        <v>0</v>
      </c>
      <c r="AL1248" s="153">
        <v>1</v>
      </c>
      <c r="AM1248" s="5">
        <v>650000</v>
      </c>
      <c r="AN1248" s="5">
        <v>0</v>
      </c>
      <c r="AO1248" s="5">
        <v>0</v>
      </c>
      <c r="AP1248" s="5">
        <v>650000</v>
      </c>
      <c r="AR1248" s="62"/>
      <c r="AS1248" s="2"/>
    </row>
    <row r="1249" spans="31:45" x14ac:dyDescent="0.3">
      <c r="AE1249" s="120" t="s">
        <v>2</v>
      </c>
      <c r="AF1249" s="120" t="s">
        <v>27</v>
      </c>
      <c r="AG1249" s="100">
        <v>45658</v>
      </c>
      <c r="AH1249" s="121">
        <v>58776</v>
      </c>
      <c r="AI1249" s="122">
        <v>0</v>
      </c>
      <c r="AJ1249" s="123">
        <v>46692</v>
      </c>
      <c r="AK1249" s="124">
        <v>0</v>
      </c>
      <c r="AL1249" s="153">
        <v>1</v>
      </c>
      <c r="AM1249" s="5">
        <v>650000</v>
      </c>
      <c r="AN1249" s="5">
        <v>0</v>
      </c>
      <c r="AO1249" s="5">
        <v>0</v>
      </c>
      <c r="AP1249" s="5">
        <v>650000</v>
      </c>
      <c r="AR1249" s="62"/>
      <c r="AS1249" s="2"/>
    </row>
    <row r="1250" spans="31:45" x14ac:dyDescent="0.3">
      <c r="AE1250" s="120" t="s">
        <v>2</v>
      </c>
      <c r="AF1250" s="120" t="s">
        <v>27</v>
      </c>
      <c r="AG1250" s="100">
        <v>45658</v>
      </c>
      <c r="AH1250" s="121">
        <v>58776</v>
      </c>
      <c r="AI1250" s="122">
        <v>0</v>
      </c>
      <c r="AJ1250" s="123">
        <v>46722</v>
      </c>
      <c r="AK1250" s="124">
        <v>0</v>
      </c>
      <c r="AL1250" s="153">
        <v>1</v>
      </c>
      <c r="AM1250" s="5">
        <v>650000</v>
      </c>
      <c r="AN1250" s="5">
        <v>0</v>
      </c>
      <c r="AO1250" s="5">
        <v>0</v>
      </c>
      <c r="AP1250" s="5">
        <v>650000</v>
      </c>
      <c r="AR1250" s="62"/>
      <c r="AS1250" s="2"/>
    </row>
    <row r="1251" spans="31:45" x14ac:dyDescent="0.3">
      <c r="AE1251" s="120" t="s">
        <v>2</v>
      </c>
      <c r="AF1251" s="120" t="s">
        <v>27</v>
      </c>
      <c r="AG1251" s="100">
        <v>45658</v>
      </c>
      <c r="AH1251" s="121">
        <v>58776</v>
      </c>
      <c r="AI1251" s="122">
        <v>0</v>
      </c>
      <c r="AJ1251" s="123">
        <v>46753</v>
      </c>
      <c r="AK1251" s="124">
        <v>0</v>
      </c>
      <c r="AL1251" s="153">
        <v>1</v>
      </c>
      <c r="AM1251" s="5">
        <v>650000</v>
      </c>
      <c r="AN1251" s="5">
        <v>0</v>
      </c>
      <c r="AO1251" s="5">
        <v>0</v>
      </c>
      <c r="AP1251" s="5">
        <v>650000</v>
      </c>
      <c r="AR1251" s="62"/>
      <c r="AS1251" s="2"/>
    </row>
    <row r="1252" spans="31:45" x14ac:dyDescent="0.3">
      <c r="AE1252" s="120" t="s">
        <v>2</v>
      </c>
      <c r="AF1252" s="120" t="s">
        <v>27</v>
      </c>
      <c r="AG1252" s="100">
        <v>45658</v>
      </c>
      <c r="AH1252" s="121">
        <v>58776</v>
      </c>
      <c r="AI1252" s="122">
        <v>0</v>
      </c>
      <c r="AJ1252" s="123">
        <v>46784</v>
      </c>
      <c r="AK1252" s="124">
        <v>0</v>
      </c>
      <c r="AL1252" s="153">
        <v>1</v>
      </c>
      <c r="AM1252" s="5">
        <v>650000</v>
      </c>
      <c r="AN1252" s="5">
        <v>0</v>
      </c>
      <c r="AO1252" s="5">
        <v>0</v>
      </c>
      <c r="AP1252" s="5">
        <v>650000</v>
      </c>
      <c r="AR1252" s="62"/>
      <c r="AS1252" s="2"/>
    </row>
    <row r="1253" spans="31:45" x14ac:dyDescent="0.3">
      <c r="AE1253" s="120" t="s">
        <v>2</v>
      </c>
      <c r="AF1253" s="120" t="s">
        <v>27</v>
      </c>
      <c r="AG1253" s="100">
        <v>45658</v>
      </c>
      <c r="AH1253" s="121">
        <v>58776</v>
      </c>
      <c r="AI1253" s="122">
        <v>0</v>
      </c>
      <c r="AJ1253" s="123">
        <v>46813</v>
      </c>
      <c r="AK1253" s="124">
        <v>0</v>
      </c>
      <c r="AL1253" s="153">
        <v>1</v>
      </c>
      <c r="AM1253" s="5">
        <v>650000</v>
      </c>
      <c r="AN1253" s="5">
        <v>0</v>
      </c>
      <c r="AO1253" s="5">
        <v>0</v>
      </c>
      <c r="AP1253" s="5">
        <v>650000</v>
      </c>
      <c r="AR1253" s="62"/>
      <c r="AS1253" s="2"/>
    </row>
    <row r="1254" spans="31:45" x14ac:dyDescent="0.3">
      <c r="AE1254" s="120" t="s">
        <v>2</v>
      </c>
      <c r="AF1254" s="120" t="s">
        <v>27</v>
      </c>
      <c r="AG1254" s="100">
        <v>45658</v>
      </c>
      <c r="AH1254" s="121">
        <v>58776</v>
      </c>
      <c r="AI1254" s="122">
        <v>0</v>
      </c>
      <c r="AJ1254" s="123">
        <v>46844</v>
      </c>
      <c r="AK1254" s="124">
        <v>0</v>
      </c>
      <c r="AL1254" s="153">
        <v>1</v>
      </c>
      <c r="AM1254" s="5">
        <v>650000</v>
      </c>
      <c r="AN1254" s="5">
        <v>0</v>
      </c>
      <c r="AO1254" s="5">
        <v>0</v>
      </c>
      <c r="AP1254" s="5">
        <v>650000</v>
      </c>
      <c r="AR1254" s="62"/>
      <c r="AS1254" s="2"/>
    </row>
    <row r="1255" spans="31:45" x14ac:dyDescent="0.3">
      <c r="AE1255" s="120" t="s">
        <v>2</v>
      </c>
      <c r="AF1255" s="120" t="s">
        <v>27</v>
      </c>
      <c r="AG1255" s="100">
        <v>45658</v>
      </c>
      <c r="AH1255" s="121">
        <v>58776</v>
      </c>
      <c r="AI1255" s="122">
        <v>0</v>
      </c>
      <c r="AJ1255" s="123">
        <v>46874</v>
      </c>
      <c r="AK1255" s="124">
        <v>0</v>
      </c>
      <c r="AL1255" s="153">
        <v>1</v>
      </c>
      <c r="AM1255" s="5">
        <v>650000</v>
      </c>
      <c r="AN1255" s="5">
        <v>0</v>
      </c>
      <c r="AO1255" s="5">
        <v>0</v>
      </c>
      <c r="AP1255" s="5">
        <v>650000</v>
      </c>
      <c r="AR1255" s="62"/>
      <c r="AS1255" s="2"/>
    </row>
    <row r="1256" spans="31:45" x14ac:dyDescent="0.3">
      <c r="AE1256" s="120" t="s">
        <v>2</v>
      </c>
      <c r="AF1256" s="120" t="s">
        <v>27</v>
      </c>
      <c r="AG1256" s="100">
        <v>45658</v>
      </c>
      <c r="AH1256" s="121">
        <v>58776</v>
      </c>
      <c r="AI1256" s="122">
        <v>0</v>
      </c>
      <c r="AJ1256" s="123">
        <v>46905</v>
      </c>
      <c r="AK1256" s="124">
        <v>0</v>
      </c>
      <c r="AL1256" s="153">
        <v>1</v>
      </c>
      <c r="AM1256" s="5">
        <v>650000</v>
      </c>
      <c r="AN1256" s="5">
        <v>0</v>
      </c>
      <c r="AO1256" s="5">
        <v>0</v>
      </c>
      <c r="AP1256" s="5">
        <v>650000</v>
      </c>
      <c r="AR1256" s="62"/>
      <c r="AS1256" s="2"/>
    </row>
    <row r="1257" spans="31:45" x14ac:dyDescent="0.3">
      <c r="AE1257" s="120" t="s">
        <v>2</v>
      </c>
      <c r="AF1257" s="120" t="s">
        <v>27</v>
      </c>
      <c r="AG1257" s="100">
        <v>45658</v>
      </c>
      <c r="AH1257" s="121">
        <v>58776</v>
      </c>
      <c r="AI1257" s="122">
        <v>0</v>
      </c>
      <c r="AJ1257" s="123">
        <v>46935</v>
      </c>
      <c r="AK1257" s="124">
        <v>0</v>
      </c>
      <c r="AL1257" s="153">
        <v>1</v>
      </c>
      <c r="AM1257" s="5">
        <v>650000</v>
      </c>
      <c r="AN1257" s="5">
        <v>0</v>
      </c>
      <c r="AO1257" s="5">
        <v>0</v>
      </c>
      <c r="AP1257" s="5">
        <v>650000</v>
      </c>
      <c r="AR1257" s="62"/>
      <c r="AS1257" s="2"/>
    </row>
    <row r="1258" spans="31:45" x14ac:dyDescent="0.3">
      <c r="AE1258" s="120" t="s">
        <v>2</v>
      </c>
      <c r="AF1258" s="120" t="s">
        <v>27</v>
      </c>
      <c r="AG1258" s="100">
        <v>45658</v>
      </c>
      <c r="AH1258" s="121">
        <v>58776</v>
      </c>
      <c r="AI1258" s="122">
        <v>0</v>
      </c>
      <c r="AJ1258" s="123">
        <v>46966</v>
      </c>
      <c r="AK1258" s="124">
        <v>0</v>
      </c>
      <c r="AL1258" s="153">
        <v>1</v>
      </c>
      <c r="AM1258" s="5">
        <v>650000</v>
      </c>
      <c r="AN1258" s="5">
        <v>0</v>
      </c>
      <c r="AO1258" s="5">
        <v>0</v>
      </c>
      <c r="AP1258" s="5">
        <v>650000</v>
      </c>
      <c r="AR1258" s="62"/>
      <c r="AS1258" s="2"/>
    </row>
    <row r="1259" spans="31:45" x14ac:dyDescent="0.3">
      <c r="AE1259" s="120" t="s">
        <v>2</v>
      </c>
      <c r="AF1259" s="120" t="s">
        <v>27</v>
      </c>
      <c r="AG1259" s="100">
        <v>45658</v>
      </c>
      <c r="AH1259" s="121">
        <v>58776</v>
      </c>
      <c r="AI1259" s="122">
        <v>0</v>
      </c>
      <c r="AJ1259" s="123">
        <v>46997</v>
      </c>
      <c r="AK1259" s="124">
        <v>0</v>
      </c>
      <c r="AL1259" s="153">
        <v>1</v>
      </c>
      <c r="AM1259" s="5">
        <v>650000</v>
      </c>
      <c r="AN1259" s="5">
        <v>0</v>
      </c>
      <c r="AO1259" s="5">
        <v>0</v>
      </c>
      <c r="AP1259" s="5">
        <v>650000</v>
      </c>
      <c r="AR1259" s="62"/>
      <c r="AS1259" s="2"/>
    </row>
    <row r="1260" spans="31:45" x14ac:dyDescent="0.3">
      <c r="AE1260" s="120" t="s">
        <v>2</v>
      </c>
      <c r="AF1260" s="120" t="s">
        <v>27</v>
      </c>
      <c r="AG1260" s="100">
        <v>45658</v>
      </c>
      <c r="AH1260" s="121">
        <v>58776</v>
      </c>
      <c r="AI1260" s="122">
        <v>0</v>
      </c>
      <c r="AJ1260" s="123">
        <v>47027</v>
      </c>
      <c r="AK1260" s="124">
        <v>0</v>
      </c>
      <c r="AL1260" s="153">
        <v>1</v>
      </c>
      <c r="AM1260" s="5">
        <v>650000</v>
      </c>
      <c r="AN1260" s="5">
        <v>0</v>
      </c>
      <c r="AO1260" s="5">
        <v>0</v>
      </c>
      <c r="AP1260" s="5">
        <v>650000</v>
      </c>
      <c r="AR1260" s="62"/>
      <c r="AS1260" s="2"/>
    </row>
    <row r="1261" spans="31:45" x14ac:dyDescent="0.3">
      <c r="AE1261" s="120" t="s">
        <v>2</v>
      </c>
      <c r="AF1261" s="120" t="s">
        <v>27</v>
      </c>
      <c r="AG1261" s="100">
        <v>45658</v>
      </c>
      <c r="AH1261" s="121">
        <v>58776</v>
      </c>
      <c r="AI1261" s="122">
        <v>0</v>
      </c>
      <c r="AJ1261" s="123">
        <v>47058</v>
      </c>
      <c r="AK1261" s="124">
        <v>0</v>
      </c>
      <c r="AL1261" s="153">
        <v>1</v>
      </c>
      <c r="AM1261" s="5">
        <v>650000</v>
      </c>
      <c r="AN1261" s="5">
        <v>0</v>
      </c>
      <c r="AO1261" s="5">
        <v>0</v>
      </c>
      <c r="AP1261" s="5">
        <v>650000</v>
      </c>
      <c r="AR1261" s="62"/>
      <c r="AS1261" s="2"/>
    </row>
    <row r="1262" spans="31:45" x14ac:dyDescent="0.3">
      <c r="AE1262" s="120" t="s">
        <v>2</v>
      </c>
      <c r="AF1262" s="120" t="s">
        <v>27</v>
      </c>
      <c r="AG1262" s="100">
        <v>45658</v>
      </c>
      <c r="AH1262" s="121">
        <v>58776</v>
      </c>
      <c r="AI1262" s="122">
        <v>0</v>
      </c>
      <c r="AJ1262" s="123">
        <v>47088</v>
      </c>
      <c r="AK1262" s="124">
        <v>0</v>
      </c>
      <c r="AL1262" s="153">
        <v>1</v>
      </c>
      <c r="AM1262" s="5">
        <v>650000</v>
      </c>
      <c r="AN1262" s="5">
        <v>0</v>
      </c>
      <c r="AO1262" s="5">
        <v>0</v>
      </c>
      <c r="AP1262" s="5">
        <v>650000</v>
      </c>
      <c r="AR1262" s="62"/>
      <c r="AS1262" s="2"/>
    </row>
    <row r="1263" spans="31:45" x14ac:dyDescent="0.3">
      <c r="AE1263" s="120" t="s">
        <v>2</v>
      </c>
      <c r="AF1263" s="120" t="s">
        <v>27</v>
      </c>
      <c r="AG1263" s="100">
        <v>45658</v>
      </c>
      <c r="AH1263" s="121">
        <v>58776</v>
      </c>
      <c r="AI1263" s="122">
        <v>0</v>
      </c>
      <c r="AJ1263" s="123">
        <v>47119</v>
      </c>
      <c r="AK1263" s="124">
        <v>0</v>
      </c>
      <c r="AL1263" s="153">
        <v>1</v>
      </c>
      <c r="AM1263" s="5">
        <v>650000</v>
      </c>
      <c r="AN1263" s="5">
        <v>0</v>
      </c>
      <c r="AO1263" s="5">
        <v>0</v>
      </c>
      <c r="AP1263" s="5">
        <v>650000</v>
      </c>
      <c r="AR1263" s="62"/>
      <c r="AS1263" s="2"/>
    </row>
    <row r="1264" spans="31:45" x14ac:dyDescent="0.3">
      <c r="AE1264" s="120" t="s">
        <v>2</v>
      </c>
      <c r="AF1264" s="120" t="s">
        <v>27</v>
      </c>
      <c r="AG1264" s="100">
        <v>45658</v>
      </c>
      <c r="AH1264" s="121">
        <v>58776</v>
      </c>
      <c r="AI1264" s="122">
        <v>0</v>
      </c>
      <c r="AJ1264" s="123">
        <v>47150</v>
      </c>
      <c r="AK1264" s="124">
        <v>0</v>
      </c>
      <c r="AL1264" s="153">
        <v>1</v>
      </c>
      <c r="AM1264" s="5">
        <v>650000</v>
      </c>
      <c r="AN1264" s="5">
        <v>0</v>
      </c>
      <c r="AO1264" s="5">
        <v>0</v>
      </c>
      <c r="AP1264" s="5">
        <v>650000</v>
      </c>
      <c r="AR1264" s="62"/>
      <c r="AS1264" s="2"/>
    </row>
    <row r="1265" spans="31:45" x14ac:dyDescent="0.3">
      <c r="AE1265" s="120" t="s">
        <v>2</v>
      </c>
      <c r="AF1265" s="120" t="s">
        <v>27</v>
      </c>
      <c r="AG1265" s="100">
        <v>45658</v>
      </c>
      <c r="AH1265" s="121">
        <v>58776</v>
      </c>
      <c r="AI1265" s="122">
        <v>0</v>
      </c>
      <c r="AJ1265" s="123">
        <v>47178</v>
      </c>
      <c r="AK1265" s="124">
        <v>0</v>
      </c>
      <c r="AL1265" s="153">
        <v>1</v>
      </c>
      <c r="AM1265" s="5">
        <v>650000</v>
      </c>
      <c r="AN1265" s="5">
        <v>0</v>
      </c>
      <c r="AO1265" s="5">
        <v>0</v>
      </c>
      <c r="AP1265" s="5">
        <v>650000</v>
      </c>
      <c r="AR1265" s="62"/>
      <c r="AS1265" s="2"/>
    </row>
    <row r="1266" spans="31:45" x14ac:dyDescent="0.3">
      <c r="AE1266" s="120" t="s">
        <v>2</v>
      </c>
      <c r="AF1266" s="120" t="s">
        <v>27</v>
      </c>
      <c r="AG1266" s="100">
        <v>45658</v>
      </c>
      <c r="AH1266" s="121">
        <v>58776</v>
      </c>
      <c r="AI1266" s="122">
        <v>0</v>
      </c>
      <c r="AJ1266" s="123">
        <v>47209</v>
      </c>
      <c r="AK1266" s="124">
        <v>0</v>
      </c>
      <c r="AL1266" s="153">
        <v>1</v>
      </c>
      <c r="AM1266" s="5">
        <v>650000</v>
      </c>
      <c r="AN1266" s="5">
        <v>0</v>
      </c>
      <c r="AO1266" s="5">
        <v>0</v>
      </c>
      <c r="AP1266" s="5">
        <v>650000</v>
      </c>
      <c r="AR1266" s="62"/>
      <c r="AS1266" s="2"/>
    </row>
    <row r="1267" spans="31:45" x14ac:dyDescent="0.3">
      <c r="AE1267" s="120" t="s">
        <v>2</v>
      </c>
      <c r="AF1267" s="120" t="s">
        <v>27</v>
      </c>
      <c r="AG1267" s="100">
        <v>45658</v>
      </c>
      <c r="AH1267" s="121">
        <v>58776</v>
      </c>
      <c r="AI1267" s="122">
        <v>0</v>
      </c>
      <c r="AJ1267" s="123">
        <v>47239</v>
      </c>
      <c r="AK1267" s="124">
        <v>0</v>
      </c>
      <c r="AL1267" s="153">
        <v>1</v>
      </c>
      <c r="AM1267" s="5">
        <v>650000</v>
      </c>
      <c r="AN1267" s="5">
        <v>0</v>
      </c>
      <c r="AO1267" s="5">
        <v>0</v>
      </c>
      <c r="AP1267" s="5">
        <v>650000</v>
      </c>
      <c r="AR1267" s="62"/>
      <c r="AS1267" s="2"/>
    </row>
    <row r="1268" spans="31:45" x14ac:dyDescent="0.3">
      <c r="AE1268" s="120" t="s">
        <v>2</v>
      </c>
      <c r="AF1268" s="120" t="s">
        <v>27</v>
      </c>
      <c r="AG1268" s="100">
        <v>45658</v>
      </c>
      <c r="AH1268" s="121">
        <v>58776</v>
      </c>
      <c r="AI1268" s="122">
        <v>0</v>
      </c>
      <c r="AJ1268" s="123">
        <v>47270</v>
      </c>
      <c r="AK1268" s="124">
        <v>0</v>
      </c>
      <c r="AL1268" s="153">
        <v>1</v>
      </c>
      <c r="AM1268" s="5">
        <v>650000</v>
      </c>
      <c r="AN1268" s="5">
        <v>0</v>
      </c>
      <c r="AO1268" s="5">
        <v>0</v>
      </c>
      <c r="AP1268" s="5">
        <v>650000</v>
      </c>
      <c r="AR1268" s="62"/>
      <c r="AS1268" s="2"/>
    </row>
    <row r="1269" spans="31:45" x14ac:dyDescent="0.3">
      <c r="AE1269" s="120" t="s">
        <v>2</v>
      </c>
      <c r="AF1269" s="120" t="s">
        <v>27</v>
      </c>
      <c r="AG1269" s="100">
        <v>45658</v>
      </c>
      <c r="AH1269" s="121">
        <v>58776</v>
      </c>
      <c r="AI1269" s="122">
        <v>0</v>
      </c>
      <c r="AJ1269" s="123">
        <v>47300</v>
      </c>
      <c r="AK1269" s="124">
        <v>0</v>
      </c>
      <c r="AL1269" s="153">
        <v>1</v>
      </c>
      <c r="AM1269" s="5">
        <v>650000</v>
      </c>
      <c r="AN1269" s="5">
        <v>0</v>
      </c>
      <c r="AO1269" s="5">
        <v>0</v>
      </c>
      <c r="AP1269" s="5">
        <v>650000</v>
      </c>
      <c r="AR1269" s="62"/>
      <c r="AS1269" s="2"/>
    </row>
    <row r="1270" spans="31:45" x14ac:dyDescent="0.3">
      <c r="AE1270" s="120" t="s">
        <v>2</v>
      </c>
      <c r="AF1270" s="120" t="s">
        <v>27</v>
      </c>
      <c r="AG1270" s="100">
        <v>45658</v>
      </c>
      <c r="AH1270" s="121">
        <v>58776</v>
      </c>
      <c r="AI1270" s="122">
        <v>0</v>
      </c>
      <c r="AJ1270" s="123">
        <v>47331</v>
      </c>
      <c r="AK1270" s="124">
        <v>0</v>
      </c>
      <c r="AL1270" s="153">
        <v>1</v>
      </c>
      <c r="AM1270" s="5">
        <v>650000</v>
      </c>
      <c r="AN1270" s="5">
        <v>0</v>
      </c>
      <c r="AO1270" s="5">
        <v>0</v>
      </c>
      <c r="AP1270" s="5">
        <v>650000</v>
      </c>
      <c r="AR1270" s="62"/>
      <c r="AS1270" s="2"/>
    </row>
    <row r="1271" spans="31:45" x14ac:dyDescent="0.3">
      <c r="AE1271" s="120" t="s">
        <v>2</v>
      </c>
      <c r="AF1271" s="120" t="s">
        <v>27</v>
      </c>
      <c r="AG1271" s="100">
        <v>45658</v>
      </c>
      <c r="AH1271" s="121">
        <v>58776</v>
      </c>
      <c r="AI1271" s="122">
        <v>0</v>
      </c>
      <c r="AJ1271" s="123">
        <v>47362</v>
      </c>
      <c r="AK1271" s="124">
        <v>0</v>
      </c>
      <c r="AL1271" s="153">
        <v>1</v>
      </c>
      <c r="AM1271" s="5">
        <v>650000</v>
      </c>
      <c r="AN1271" s="5">
        <v>0</v>
      </c>
      <c r="AO1271" s="5">
        <v>0</v>
      </c>
      <c r="AP1271" s="5">
        <v>650000</v>
      </c>
      <c r="AR1271" s="62"/>
      <c r="AS1271" s="2"/>
    </row>
    <row r="1272" spans="31:45" x14ac:dyDescent="0.3">
      <c r="AE1272" s="120" t="s">
        <v>2</v>
      </c>
      <c r="AF1272" s="120" t="s">
        <v>27</v>
      </c>
      <c r="AG1272" s="100">
        <v>45658</v>
      </c>
      <c r="AH1272" s="121">
        <v>58776</v>
      </c>
      <c r="AI1272" s="122">
        <v>0</v>
      </c>
      <c r="AJ1272" s="123">
        <v>47392</v>
      </c>
      <c r="AK1272" s="124">
        <v>0</v>
      </c>
      <c r="AL1272" s="153">
        <v>1</v>
      </c>
      <c r="AM1272" s="5">
        <v>650000</v>
      </c>
      <c r="AN1272" s="5">
        <v>0</v>
      </c>
      <c r="AO1272" s="5">
        <v>0</v>
      </c>
      <c r="AP1272" s="5">
        <v>650000</v>
      </c>
      <c r="AR1272" s="62"/>
      <c r="AS1272" s="2"/>
    </row>
    <row r="1273" spans="31:45" x14ac:dyDescent="0.3">
      <c r="AE1273" s="120" t="s">
        <v>2</v>
      </c>
      <c r="AF1273" s="120" t="s">
        <v>27</v>
      </c>
      <c r="AG1273" s="100">
        <v>45658</v>
      </c>
      <c r="AH1273" s="121">
        <v>58776</v>
      </c>
      <c r="AI1273" s="122">
        <v>0</v>
      </c>
      <c r="AJ1273" s="123">
        <v>47423</v>
      </c>
      <c r="AK1273" s="124">
        <v>0</v>
      </c>
      <c r="AL1273" s="153">
        <v>1</v>
      </c>
      <c r="AM1273" s="5">
        <v>650000</v>
      </c>
      <c r="AN1273" s="5">
        <v>0</v>
      </c>
      <c r="AO1273" s="5">
        <v>0</v>
      </c>
      <c r="AP1273" s="5">
        <v>650000</v>
      </c>
      <c r="AR1273" s="62"/>
      <c r="AS1273" s="2"/>
    </row>
    <row r="1274" spans="31:45" x14ac:dyDescent="0.3">
      <c r="AE1274" s="120" t="s">
        <v>2</v>
      </c>
      <c r="AF1274" s="120" t="s">
        <v>27</v>
      </c>
      <c r="AG1274" s="100">
        <v>45658</v>
      </c>
      <c r="AH1274" s="121">
        <v>58776</v>
      </c>
      <c r="AI1274" s="122">
        <v>0</v>
      </c>
      <c r="AJ1274" s="123">
        <v>47453</v>
      </c>
      <c r="AK1274" s="124">
        <v>0</v>
      </c>
      <c r="AL1274" s="153">
        <v>1</v>
      </c>
      <c r="AM1274" s="5">
        <v>650000</v>
      </c>
      <c r="AN1274" s="5">
        <v>0</v>
      </c>
      <c r="AO1274" s="5">
        <v>0</v>
      </c>
      <c r="AP1274" s="5">
        <v>650000</v>
      </c>
      <c r="AR1274" s="62"/>
      <c r="AS1274" s="2"/>
    </row>
    <row r="1275" spans="31:45" x14ac:dyDescent="0.3">
      <c r="AE1275" s="120" t="s">
        <v>2</v>
      </c>
      <c r="AF1275" s="120" t="s">
        <v>27</v>
      </c>
      <c r="AG1275" s="100">
        <v>45658</v>
      </c>
      <c r="AH1275" s="121">
        <v>58776</v>
      </c>
      <c r="AI1275" s="122">
        <v>0</v>
      </c>
      <c r="AJ1275" s="123">
        <v>47484</v>
      </c>
      <c r="AK1275" s="124">
        <v>0</v>
      </c>
      <c r="AL1275" s="153">
        <v>1</v>
      </c>
      <c r="AM1275" s="5">
        <v>650000</v>
      </c>
      <c r="AN1275" s="5">
        <v>0</v>
      </c>
      <c r="AO1275" s="5">
        <v>0</v>
      </c>
      <c r="AP1275" s="5">
        <v>650000</v>
      </c>
      <c r="AR1275" s="62"/>
      <c r="AS1275" s="2"/>
    </row>
    <row r="1276" spans="31:45" x14ac:dyDescent="0.3">
      <c r="AE1276" s="120" t="s">
        <v>2</v>
      </c>
      <c r="AF1276" s="120" t="s">
        <v>27</v>
      </c>
      <c r="AG1276" s="100">
        <v>45658</v>
      </c>
      <c r="AH1276" s="121">
        <v>58776</v>
      </c>
      <c r="AI1276" s="122">
        <v>0</v>
      </c>
      <c r="AJ1276" s="123">
        <v>47515</v>
      </c>
      <c r="AK1276" s="124">
        <v>0</v>
      </c>
      <c r="AL1276" s="153">
        <v>1</v>
      </c>
      <c r="AM1276" s="5">
        <v>650000</v>
      </c>
      <c r="AN1276" s="5">
        <v>0</v>
      </c>
      <c r="AO1276" s="5">
        <v>0</v>
      </c>
      <c r="AP1276" s="5">
        <v>650000</v>
      </c>
      <c r="AR1276" s="62"/>
      <c r="AS1276" s="2"/>
    </row>
    <row r="1277" spans="31:45" x14ac:dyDescent="0.3">
      <c r="AE1277" s="120" t="s">
        <v>2</v>
      </c>
      <c r="AF1277" s="120" t="s">
        <v>27</v>
      </c>
      <c r="AG1277" s="100">
        <v>45658</v>
      </c>
      <c r="AH1277" s="121">
        <v>58776</v>
      </c>
      <c r="AI1277" s="122">
        <v>0</v>
      </c>
      <c r="AJ1277" s="123">
        <v>47543</v>
      </c>
      <c r="AK1277" s="124">
        <v>0</v>
      </c>
      <c r="AL1277" s="153">
        <v>1</v>
      </c>
      <c r="AM1277" s="5">
        <v>650000</v>
      </c>
      <c r="AN1277" s="5">
        <v>0</v>
      </c>
      <c r="AO1277" s="5">
        <v>0</v>
      </c>
      <c r="AP1277" s="5">
        <v>650000</v>
      </c>
      <c r="AR1277" s="62"/>
      <c r="AS1277" s="2"/>
    </row>
    <row r="1278" spans="31:45" x14ac:dyDescent="0.3">
      <c r="AE1278" s="120" t="s">
        <v>2</v>
      </c>
      <c r="AF1278" s="120" t="s">
        <v>27</v>
      </c>
      <c r="AG1278" s="100">
        <v>45658</v>
      </c>
      <c r="AH1278" s="121">
        <v>58776</v>
      </c>
      <c r="AI1278" s="122">
        <v>0</v>
      </c>
      <c r="AJ1278" s="123">
        <v>47574</v>
      </c>
      <c r="AK1278" s="124">
        <v>0</v>
      </c>
      <c r="AL1278" s="153">
        <v>1</v>
      </c>
      <c r="AM1278" s="5">
        <v>650000</v>
      </c>
      <c r="AN1278" s="5">
        <v>0</v>
      </c>
      <c r="AO1278" s="5">
        <v>0</v>
      </c>
      <c r="AP1278" s="5">
        <v>650000</v>
      </c>
      <c r="AR1278" s="62"/>
      <c r="AS1278" s="2"/>
    </row>
    <row r="1279" spans="31:45" x14ac:dyDescent="0.3">
      <c r="AE1279" s="120" t="s">
        <v>2</v>
      </c>
      <c r="AF1279" s="120" t="s">
        <v>27</v>
      </c>
      <c r="AG1279" s="100">
        <v>45658</v>
      </c>
      <c r="AH1279" s="121">
        <v>58776</v>
      </c>
      <c r="AI1279" s="122">
        <v>0</v>
      </c>
      <c r="AJ1279" s="123">
        <v>47604</v>
      </c>
      <c r="AK1279" s="124">
        <v>0</v>
      </c>
      <c r="AL1279" s="153">
        <v>1</v>
      </c>
      <c r="AM1279" s="5">
        <v>650000</v>
      </c>
      <c r="AN1279" s="5">
        <v>0</v>
      </c>
      <c r="AO1279" s="5">
        <v>0</v>
      </c>
      <c r="AP1279" s="5">
        <v>650000</v>
      </c>
      <c r="AR1279" s="62"/>
      <c r="AS1279" s="2"/>
    </row>
    <row r="1280" spans="31:45" x14ac:dyDescent="0.3">
      <c r="AE1280" s="120" t="s">
        <v>2</v>
      </c>
      <c r="AF1280" s="120" t="s">
        <v>27</v>
      </c>
      <c r="AG1280" s="100">
        <v>45658</v>
      </c>
      <c r="AH1280" s="121">
        <v>58776</v>
      </c>
      <c r="AI1280" s="122">
        <v>0</v>
      </c>
      <c r="AJ1280" s="123">
        <v>47635</v>
      </c>
      <c r="AK1280" s="124">
        <v>0</v>
      </c>
      <c r="AL1280" s="153">
        <v>1</v>
      </c>
      <c r="AM1280" s="5">
        <v>650000</v>
      </c>
      <c r="AN1280" s="5">
        <v>0</v>
      </c>
      <c r="AO1280" s="5">
        <v>0</v>
      </c>
      <c r="AP1280" s="5">
        <v>650000</v>
      </c>
      <c r="AR1280" s="62"/>
      <c r="AS1280" s="2"/>
    </row>
    <row r="1281" spans="31:45" x14ac:dyDescent="0.3">
      <c r="AE1281" s="120" t="s">
        <v>2</v>
      </c>
      <c r="AF1281" s="120" t="s">
        <v>27</v>
      </c>
      <c r="AG1281" s="100">
        <v>45658</v>
      </c>
      <c r="AH1281" s="121">
        <v>58776</v>
      </c>
      <c r="AI1281" s="122">
        <v>0</v>
      </c>
      <c r="AJ1281" s="123">
        <v>47665</v>
      </c>
      <c r="AK1281" s="124">
        <v>0</v>
      </c>
      <c r="AL1281" s="153">
        <v>1</v>
      </c>
      <c r="AM1281" s="5">
        <v>650000</v>
      </c>
      <c r="AN1281" s="5">
        <v>0</v>
      </c>
      <c r="AO1281" s="5">
        <v>0</v>
      </c>
      <c r="AP1281" s="5">
        <v>650000</v>
      </c>
      <c r="AR1281" s="62"/>
      <c r="AS1281" s="2"/>
    </row>
    <row r="1282" spans="31:45" x14ac:dyDescent="0.3">
      <c r="AE1282" s="120" t="s">
        <v>2</v>
      </c>
      <c r="AF1282" s="120" t="s">
        <v>27</v>
      </c>
      <c r="AG1282" s="100">
        <v>45658</v>
      </c>
      <c r="AH1282" s="121">
        <v>58776</v>
      </c>
      <c r="AI1282" s="122">
        <v>0</v>
      </c>
      <c r="AJ1282" s="123">
        <v>47696</v>
      </c>
      <c r="AK1282" s="124">
        <v>0</v>
      </c>
      <c r="AL1282" s="153">
        <v>1</v>
      </c>
      <c r="AM1282" s="5">
        <v>650000</v>
      </c>
      <c r="AN1282" s="5">
        <v>0</v>
      </c>
      <c r="AO1282" s="5">
        <v>0</v>
      </c>
      <c r="AP1282" s="5">
        <v>650000</v>
      </c>
      <c r="AR1282" s="62"/>
      <c r="AS1282" s="2"/>
    </row>
    <row r="1283" spans="31:45" x14ac:dyDescent="0.3">
      <c r="AE1283" s="120" t="s">
        <v>2</v>
      </c>
      <c r="AF1283" s="120" t="s">
        <v>27</v>
      </c>
      <c r="AG1283" s="100">
        <v>45658</v>
      </c>
      <c r="AH1283" s="121">
        <v>58776</v>
      </c>
      <c r="AI1283" s="122">
        <v>0</v>
      </c>
      <c r="AJ1283" s="123">
        <v>47727</v>
      </c>
      <c r="AK1283" s="124">
        <v>0</v>
      </c>
      <c r="AL1283" s="153">
        <v>1</v>
      </c>
      <c r="AM1283" s="5">
        <v>650000</v>
      </c>
      <c r="AN1283" s="5">
        <v>0</v>
      </c>
      <c r="AO1283" s="5">
        <v>0</v>
      </c>
      <c r="AP1283" s="5">
        <v>650000</v>
      </c>
      <c r="AR1283" s="62"/>
      <c r="AS1283" s="2"/>
    </row>
    <row r="1284" spans="31:45" x14ac:dyDescent="0.3">
      <c r="AE1284" s="120" t="s">
        <v>2</v>
      </c>
      <c r="AF1284" s="120" t="s">
        <v>27</v>
      </c>
      <c r="AG1284" s="100">
        <v>45658</v>
      </c>
      <c r="AH1284" s="121">
        <v>58776</v>
      </c>
      <c r="AI1284" s="122">
        <v>0</v>
      </c>
      <c r="AJ1284" s="123">
        <v>47757</v>
      </c>
      <c r="AK1284" s="124">
        <v>0</v>
      </c>
      <c r="AL1284" s="153">
        <v>1</v>
      </c>
      <c r="AM1284" s="5">
        <v>650000</v>
      </c>
      <c r="AN1284" s="5">
        <v>0</v>
      </c>
      <c r="AO1284" s="5">
        <v>0</v>
      </c>
      <c r="AP1284" s="5">
        <v>650000</v>
      </c>
      <c r="AR1284" s="62"/>
      <c r="AS1284" s="2"/>
    </row>
    <row r="1285" spans="31:45" x14ac:dyDescent="0.3">
      <c r="AE1285" s="120" t="s">
        <v>2</v>
      </c>
      <c r="AF1285" s="120" t="s">
        <v>27</v>
      </c>
      <c r="AG1285" s="100">
        <v>45658</v>
      </c>
      <c r="AH1285" s="121">
        <v>58776</v>
      </c>
      <c r="AI1285" s="122">
        <v>0</v>
      </c>
      <c r="AJ1285" s="123">
        <v>47788</v>
      </c>
      <c r="AK1285" s="124">
        <v>0</v>
      </c>
      <c r="AL1285" s="153">
        <v>1</v>
      </c>
      <c r="AM1285" s="5">
        <v>650000</v>
      </c>
      <c r="AN1285" s="5">
        <v>0</v>
      </c>
      <c r="AO1285" s="5">
        <v>0</v>
      </c>
      <c r="AP1285" s="5">
        <v>650000</v>
      </c>
      <c r="AR1285" s="62"/>
      <c r="AS1285" s="2"/>
    </row>
    <row r="1286" spans="31:45" x14ac:dyDescent="0.3">
      <c r="AE1286" s="120" t="s">
        <v>2</v>
      </c>
      <c r="AF1286" s="120" t="s">
        <v>27</v>
      </c>
      <c r="AG1286" s="100">
        <v>45658</v>
      </c>
      <c r="AH1286" s="121">
        <v>58776</v>
      </c>
      <c r="AI1286" s="122">
        <v>0</v>
      </c>
      <c r="AJ1286" s="123">
        <v>47818</v>
      </c>
      <c r="AK1286" s="124">
        <v>0</v>
      </c>
      <c r="AL1286" s="153">
        <v>1</v>
      </c>
      <c r="AM1286" s="5">
        <v>650000</v>
      </c>
      <c r="AN1286" s="5">
        <v>0</v>
      </c>
      <c r="AO1286" s="5">
        <v>0</v>
      </c>
      <c r="AP1286" s="5">
        <v>650000</v>
      </c>
      <c r="AR1286" s="62"/>
      <c r="AS1286" s="2"/>
    </row>
    <row r="1287" spans="31:45" x14ac:dyDescent="0.3">
      <c r="AE1287" s="120" t="s">
        <v>2</v>
      </c>
      <c r="AF1287" s="120" t="s">
        <v>27</v>
      </c>
      <c r="AG1287" s="100">
        <v>45658</v>
      </c>
      <c r="AH1287" s="121">
        <v>58776</v>
      </c>
      <c r="AI1287" s="122">
        <v>0</v>
      </c>
      <c r="AJ1287" s="123">
        <v>47849</v>
      </c>
      <c r="AK1287" s="124">
        <v>0</v>
      </c>
      <c r="AL1287" s="153">
        <v>1</v>
      </c>
      <c r="AM1287" s="5">
        <v>650000</v>
      </c>
      <c r="AN1287" s="5">
        <v>0</v>
      </c>
      <c r="AO1287" s="5">
        <v>0</v>
      </c>
      <c r="AP1287" s="5">
        <v>650000</v>
      </c>
      <c r="AR1287" s="62"/>
      <c r="AS1287" s="2"/>
    </row>
    <row r="1288" spans="31:45" x14ac:dyDescent="0.3">
      <c r="AE1288" s="120" t="s">
        <v>2</v>
      </c>
      <c r="AF1288" s="120" t="s">
        <v>27</v>
      </c>
      <c r="AG1288" s="100">
        <v>45658</v>
      </c>
      <c r="AH1288" s="121">
        <v>58776</v>
      </c>
      <c r="AI1288" s="122">
        <v>0</v>
      </c>
      <c r="AJ1288" s="123">
        <v>47880</v>
      </c>
      <c r="AK1288" s="124">
        <v>0</v>
      </c>
      <c r="AL1288" s="153">
        <v>1</v>
      </c>
      <c r="AM1288" s="5">
        <v>650000</v>
      </c>
      <c r="AN1288" s="5">
        <v>0</v>
      </c>
      <c r="AO1288" s="5">
        <v>0</v>
      </c>
      <c r="AP1288" s="5">
        <v>650000</v>
      </c>
      <c r="AR1288" s="62"/>
      <c r="AS1288" s="2"/>
    </row>
    <row r="1289" spans="31:45" x14ac:dyDescent="0.3">
      <c r="AE1289" s="120" t="s">
        <v>2</v>
      </c>
      <c r="AF1289" s="120" t="s">
        <v>27</v>
      </c>
      <c r="AG1289" s="100">
        <v>45658</v>
      </c>
      <c r="AH1289" s="121">
        <v>58776</v>
      </c>
      <c r="AI1289" s="122">
        <v>0</v>
      </c>
      <c r="AJ1289" s="123">
        <v>47908</v>
      </c>
      <c r="AK1289" s="124">
        <v>0</v>
      </c>
      <c r="AL1289" s="153">
        <v>1</v>
      </c>
      <c r="AM1289" s="5">
        <v>650000</v>
      </c>
      <c r="AN1289" s="5">
        <v>0</v>
      </c>
      <c r="AO1289" s="5">
        <v>0</v>
      </c>
      <c r="AP1289" s="5">
        <v>650000</v>
      </c>
      <c r="AR1289" s="62"/>
      <c r="AS1289" s="2"/>
    </row>
    <row r="1290" spans="31:45" x14ac:dyDescent="0.3">
      <c r="AE1290" s="120" t="s">
        <v>2</v>
      </c>
      <c r="AF1290" s="120" t="s">
        <v>27</v>
      </c>
      <c r="AG1290" s="100">
        <v>45658</v>
      </c>
      <c r="AH1290" s="121">
        <v>58776</v>
      </c>
      <c r="AI1290" s="122">
        <v>0</v>
      </c>
      <c r="AJ1290" s="123">
        <v>47939</v>
      </c>
      <c r="AK1290" s="124">
        <v>0</v>
      </c>
      <c r="AL1290" s="153">
        <v>1</v>
      </c>
      <c r="AM1290" s="5">
        <v>650000</v>
      </c>
      <c r="AN1290" s="5">
        <v>0</v>
      </c>
      <c r="AO1290" s="5">
        <v>0</v>
      </c>
      <c r="AP1290" s="5">
        <v>650000</v>
      </c>
      <c r="AR1290" s="62"/>
      <c r="AS1290" s="2"/>
    </row>
    <row r="1291" spans="31:45" x14ac:dyDescent="0.3">
      <c r="AE1291" s="120" t="s">
        <v>2</v>
      </c>
      <c r="AF1291" s="120" t="s">
        <v>27</v>
      </c>
      <c r="AG1291" s="100">
        <v>45658</v>
      </c>
      <c r="AH1291" s="121">
        <v>58776</v>
      </c>
      <c r="AI1291" s="122">
        <v>0</v>
      </c>
      <c r="AJ1291" s="123">
        <v>47969</v>
      </c>
      <c r="AK1291" s="124">
        <v>0</v>
      </c>
      <c r="AL1291" s="153">
        <v>1</v>
      </c>
      <c r="AM1291" s="5">
        <v>650000</v>
      </c>
      <c r="AN1291" s="5">
        <v>0</v>
      </c>
      <c r="AO1291" s="5">
        <v>0</v>
      </c>
      <c r="AP1291" s="5">
        <v>650000</v>
      </c>
      <c r="AR1291" s="62"/>
      <c r="AS1291" s="2"/>
    </row>
    <row r="1292" spans="31:45" x14ac:dyDescent="0.3">
      <c r="AE1292" s="120" t="s">
        <v>2</v>
      </c>
      <c r="AF1292" s="120" t="s">
        <v>27</v>
      </c>
      <c r="AG1292" s="100">
        <v>45658</v>
      </c>
      <c r="AH1292" s="121">
        <v>58776</v>
      </c>
      <c r="AI1292" s="122">
        <v>0</v>
      </c>
      <c r="AJ1292" s="123">
        <v>48000</v>
      </c>
      <c r="AK1292" s="124">
        <v>0</v>
      </c>
      <c r="AL1292" s="153">
        <v>1</v>
      </c>
      <c r="AM1292" s="5">
        <v>650000</v>
      </c>
      <c r="AN1292" s="5">
        <v>0</v>
      </c>
      <c r="AO1292" s="5">
        <v>0</v>
      </c>
      <c r="AP1292" s="5">
        <v>650000</v>
      </c>
      <c r="AR1292" s="62"/>
      <c r="AS1292" s="2"/>
    </row>
    <row r="1293" spans="31:45" x14ac:dyDescent="0.3">
      <c r="AE1293" s="120" t="s">
        <v>2</v>
      </c>
      <c r="AF1293" s="120" t="s">
        <v>27</v>
      </c>
      <c r="AG1293" s="100">
        <v>45658</v>
      </c>
      <c r="AH1293" s="121">
        <v>58776</v>
      </c>
      <c r="AI1293" s="122">
        <v>0</v>
      </c>
      <c r="AJ1293" s="123">
        <v>48030</v>
      </c>
      <c r="AK1293" s="124">
        <v>0</v>
      </c>
      <c r="AL1293" s="153">
        <v>1</v>
      </c>
      <c r="AM1293" s="5">
        <v>650000</v>
      </c>
      <c r="AN1293" s="5">
        <v>0</v>
      </c>
      <c r="AO1293" s="5">
        <v>0</v>
      </c>
      <c r="AP1293" s="5">
        <v>650000</v>
      </c>
      <c r="AR1293" s="62"/>
      <c r="AS1293" s="2"/>
    </row>
    <row r="1294" spans="31:45" x14ac:dyDescent="0.3">
      <c r="AE1294" s="120" t="s">
        <v>2</v>
      </c>
      <c r="AF1294" s="120" t="s">
        <v>27</v>
      </c>
      <c r="AG1294" s="100">
        <v>45658</v>
      </c>
      <c r="AH1294" s="121">
        <v>58776</v>
      </c>
      <c r="AI1294" s="122">
        <v>0</v>
      </c>
      <c r="AJ1294" s="123">
        <v>48061</v>
      </c>
      <c r="AK1294" s="124">
        <v>0</v>
      </c>
      <c r="AL1294" s="153">
        <v>1</v>
      </c>
      <c r="AM1294" s="5">
        <v>650000</v>
      </c>
      <c r="AN1294" s="5">
        <v>0</v>
      </c>
      <c r="AO1294" s="5">
        <v>0</v>
      </c>
      <c r="AP1294" s="5">
        <v>650000</v>
      </c>
      <c r="AR1294" s="62"/>
      <c r="AS1294" s="2"/>
    </row>
    <row r="1295" spans="31:45" x14ac:dyDescent="0.3">
      <c r="AE1295" s="120" t="s">
        <v>2</v>
      </c>
      <c r="AF1295" s="120" t="s">
        <v>27</v>
      </c>
      <c r="AG1295" s="100">
        <v>45658</v>
      </c>
      <c r="AH1295" s="121">
        <v>58776</v>
      </c>
      <c r="AI1295" s="122">
        <v>0</v>
      </c>
      <c r="AJ1295" s="123">
        <v>48092</v>
      </c>
      <c r="AK1295" s="124">
        <v>0</v>
      </c>
      <c r="AL1295" s="153">
        <v>1</v>
      </c>
      <c r="AM1295" s="5">
        <v>650000</v>
      </c>
      <c r="AN1295" s="5">
        <v>0</v>
      </c>
      <c r="AO1295" s="5">
        <v>0</v>
      </c>
      <c r="AP1295" s="5">
        <v>650000</v>
      </c>
      <c r="AR1295" s="62"/>
      <c r="AS1295" s="2"/>
    </row>
    <row r="1296" spans="31:45" x14ac:dyDescent="0.3">
      <c r="AE1296" s="120" t="s">
        <v>2</v>
      </c>
      <c r="AF1296" s="120" t="s">
        <v>27</v>
      </c>
      <c r="AG1296" s="100">
        <v>45658</v>
      </c>
      <c r="AH1296" s="121">
        <v>58776</v>
      </c>
      <c r="AI1296" s="122">
        <v>0</v>
      </c>
      <c r="AJ1296" s="123">
        <v>48122</v>
      </c>
      <c r="AK1296" s="124">
        <v>0</v>
      </c>
      <c r="AL1296" s="153">
        <v>1</v>
      </c>
      <c r="AM1296" s="5">
        <v>650000</v>
      </c>
      <c r="AN1296" s="5">
        <v>0</v>
      </c>
      <c r="AO1296" s="5">
        <v>0</v>
      </c>
      <c r="AP1296" s="5">
        <v>650000</v>
      </c>
      <c r="AR1296" s="62"/>
      <c r="AS1296" s="2"/>
    </row>
    <row r="1297" spans="31:45" x14ac:dyDescent="0.3">
      <c r="AE1297" s="120" t="s">
        <v>2</v>
      </c>
      <c r="AF1297" s="120" t="s">
        <v>27</v>
      </c>
      <c r="AG1297" s="100">
        <v>45658</v>
      </c>
      <c r="AH1297" s="121">
        <v>58776</v>
      </c>
      <c r="AI1297" s="122">
        <v>0</v>
      </c>
      <c r="AJ1297" s="123">
        <v>48153</v>
      </c>
      <c r="AK1297" s="124">
        <v>0</v>
      </c>
      <c r="AL1297" s="153">
        <v>1</v>
      </c>
      <c r="AM1297" s="5">
        <v>650000</v>
      </c>
      <c r="AN1297" s="5">
        <v>0</v>
      </c>
      <c r="AO1297" s="5">
        <v>0</v>
      </c>
      <c r="AP1297" s="5">
        <v>650000</v>
      </c>
      <c r="AR1297" s="62"/>
      <c r="AS1297" s="2"/>
    </row>
    <row r="1298" spans="31:45" x14ac:dyDescent="0.3">
      <c r="AE1298" s="120" t="s">
        <v>2</v>
      </c>
      <c r="AF1298" s="120" t="s">
        <v>27</v>
      </c>
      <c r="AG1298" s="100">
        <v>45658</v>
      </c>
      <c r="AH1298" s="121">
        <v>58776</v>
      </c>
      <c r="AI1298" s="122">
        <v>0</v>
      </c>
      <c r="AJ1298" s="123">
        <v>48183</v>
      </c>
      <c r="AK1298" s="124">
        <v>0</v>
      </c>
      <c r="AL1298" s="153">
        <v>1</v>
      </c>
      <c r="AM1298" s="5">
        <v>650000</v>
      </c>
      <c r="AN1298" s="5">
        <v>0</v>
      </c>
      <c r="AO1298" s="5">
        <v>0</v>
      </c>
      <c r="AP1298" s="5">
        <v>650000</v>
      </c>
      <c r="AR1298" s="62"/>
      <c r="AS1298" s="2"/>
    </row>
    <row r="1299" spans="31:45" x14ac:dyDescent="0.3">
      <c r="AE1299" s="120" t="s">
        <v>2</v>
      </c>
      <c r="AF1299" s="120" t="s">
        <v>27</v>
      </c>
      <c r="AG1299" s="100">
        <v>45658</v>
      </c>
      <c r="AH1299" s="121">
        <v>58776</v>
      </c>
      <c r="AI1299" s="122">
        <v>0</v>
      </c>
      <c r="AJ1299" s="123">
        <v>48214</v>
      </c>
      <c r="AK1299" s="124">
        <v>0</v>
      </c>
      <c r="AL1299" s="153">
        <v>1</v>
      </c>
      <c r="AM1299" s="5">
        <v>650000</v>
      </c>
      <c r="AN1299" s="5">
        <v>0</v>
      </c>
      <c r="AO1299" s="5">
        <v>0</v>
      </c>
      <c r="AP1299" s="5">
        <v>650000</v>
      </c>
      <c r="AR1299" s="62"/>
      <c r="AS1299" s="2"/>
    </row>
    <row r="1300" spans="31:45" x14ac:dyDescent="0.3">
      <c r="AE1300" s="120" t="s">
        <v>2</v>
      </c>
      <c r="AF1300" s="120" t="s">
        <v>27</v>
      </c>
      <c r="AG1300" s="100">
        <v>45658</v>
      </c>
      <c r="AH1300" s="121">
        <v>58776</v>
      </c>
      <c r="AI1300" s="122">
        <v>0</v>
      </c>
      <c r="AJ1300" s="123">
        <v>48245</v>
      </c>
      <c r="AK1300" s="124">
        <v>0</v>
      </c>
      <c r="AL1300" s="153">
        <v>1</v>
      </c>
      <c r="AM1300" s="5">
        <v>650000</v>
      </c>
      <c r="AN1300" s="5">
        <v>0</v>
      </c>
      <c r="AO1300" s="5">
        <v>0</v>
      </c>
      <c r="AP1300" s="5">
        <v>650000</v>
      </c>
      <c r="AR1300" s="62"/>
      <c r="AS1300" s="2"/>
    </row>
    <row r="1301" spans="31:45" x14ac:dyDescent="0.3">
      <c r="AE1301" s="120" t="s">
        <v>2</v>
      </c>
      <c r="AF1301" s="120" t="s">
        <v>27</v>
      </c>
      <c r="AG1301" s="100">
        <v>45658</v>
      </c>
      <c r="AH1301" s="121">
        <v>58776</v>
      </c>
      <c r="AI1301" s="122">
        <v>0</v>
      </c>
      <c r="AJ1301" s="123">
        <v>48274</v>
      </c>
      <c r="AK1301" s="124">
        <v>0</v>
      </c>
      <c r="AL1301" s="153">
        <v>1</v>
      </c>
      <c r="AM1301" s="5">
        <v>650000</v>
      </c>
      <c r="AN1301" s="5">
        <v>0</v>
      </c>
      <c r="AO1301" s="5">
        <v>0</v>
      </c>
      <c r="AP1301" s="5">
        <v>650000</v>
      </c>
      <c r="AR1301" s="62"/>
      <c r="AS1301" s="2"/>
    </row>
    <row r="1302" spans="31:45" x14ac:dyDescent="0.3">
      <c r="AE1302" s="120" t="s">
        <v>2</v>
      </c>
      <c r="AF1302" s="120" t="s">
        <v>27</v>
      </c>
      <c r="AG1302" s="100">
        <v>45658</v>
      </c>
      <c r="AH1302" s="121">
        <v>58776</v>
      </c>
      <c r="AI1302" s="122">
        <v>0</v>
      </c>
      <c r="AJ1302" s="123">
        <v>48305</v>
      </c>
      <c r="AK1302" s="124">
        <v>0</v>
      </c>
      <c r="AL1302" s="153">
        <v>1</v>
      </c>
      <c r="AM1302" s="5">
        <v>650000</v>
      </c>
      <c r="AN1302" s="5">
        <v>0</v>
      </c>
      <c r="AO1302" s="5">
        <v>0</v>
      </c>
      <c r="AP1302" s="5">
        <v>650000</v>
      </c>
      <c r="AR1302" s="62"/>
      <c r="AS1302" s="2"/>
    </row>
    <row r="1303" spans="31:45" x14ac:dyDescent="0.3">
      <c r="AE1303" s="120" t="s">
        <v>2</v>
      </c>
      <c r="AF1303" s="120" t="s">
        <v>27</v>
      </c>
      <c r="AG1303" s="100">
        <v>45658</v>
      </c>
      <c r="AH1303" s="121">
        <v>58776</v>
      </c>
      <c r="AI1303" s="122">
        <v>0</v>
      </c>
      <c r="AJ1303" s="123">
        <v>48335</v>
      </c>
      <c r="AK1303" s="124">
        <v>0</v>
      </c>
      <c r="AL1303" s="153">
        <v>1</v>
      </c>
      <c r="AM1303" s="5">
        <v>650000</v>
      </c>
      <c r="AN1303" s="5">
        <v>0</v>
      </c>
      <c r="AO1303" s="5">
        <v>0</v>
      </c>
      <c r="AP1303" s="5">
        <v>650000</v>
      </c>
      <c r="AR1303" s="62"/>
      <c r="AS1303" s="2"/>
    </row>
    <row r="1304" spans="31:45" x14ac:dyDescent="0.3">
      <c r="AE1304" s="120" t="s">
        <v>2</v>
      </c>
      <c r="AF1304" s="120" t="s">
        <v>27</v>
      </c>
      <c r="AG1304" s="100">
        <v>45658</v>
      </c>
      <c r="AH1304" s="121">
        <v>58776</v>
      </c>
      <c r="AI1304" s="122">
        <v>0</v>
      </c>
      <c r="AJ1304" s="123">
        <v>48366</v>
      </c>
      <c r="AK1304" s="124">
        <v>0</v>
      </c>
      <c r="AL1304" s="153">
        <v>1</v>
      </c>
      <c r="AM1304" s="5">
        <v>650000</v>
      </c>
      <c r="AN1304" s="5">
        <v>0</v>
      </c>
      <c r="AO1304" s="5">
        <v>0</v>
      </c>
      <c r="AP1304" s="5">
        <v>650000</v>
      </c>
      <c r="AR1304" s="62"/>
      <c r="AS1304" s="2"/>
    </row>
    <row r="1305" spans="31:45" x14ac:dyDescent="0.3">
      <c r="AE1305" s="120" t="s">
        <v>2</v>
      </c>
      <c r="AF1305" s="120" t="s">
        <v>27</v>
      </c>
      <c r="AG1305" s="100">
        <v>45658</v>
      </c>
      <c r="AH1305" s="121">
        <v>58776</v>
      </c>
      <c r="AI1305" s="122">
        <v>0</v>
      </c>
      <c r="AJ1305" s="123">
        <v>48396</v>
      </c>
      <c r="AK1305" s="124">
        <v>0</v>
      </c>
      <c r="AL1305" s="153">
        <v>1</v>
      </c>
      <c r="AM1305" s="5">
        <v>650000</v>
      </c>
      <c r="AN1305" s="5">
        <v>0</v>
      </c>
      <c r="AO1305" s="5">
        <v>0</v>
      </c>
      <c r="AP1305" s="5">
        <v>650000</v>
      </c>
      <c r="AR1305" s="62"/>
      <c r="AS1305" s="2"/>
    </row>
    <row r="1306" spans="31:45" x14ac:dyDescent="0.3">
      <c r="AE1306" s="120" t="s">
        <v>2</v>
      </c>
      <c r="AF1306" s="120" t="s">
        <v>27</v>
      </c>
      <c r="AG1306" s="100">
        <v>45658</v>
      </c>
      <c r="AH1306" s="121">
        <v>58776</v>
      </c>
      <c r="AI1306" s="122">
        <v>0</v>
      </c>
      <c r="AJ1306" s="123">
        <v>48427</v>
      </c>
      <c r="AK1306" s="124">
        <v>0</v>
      </c>
      <c r="AL1306" s="153">
        <v>1</v>
      </c>
      <c r="AM1306" s="5">
        <v>650000</v>
      </c>
      <c r="AN1306" s="5">
        <v>0</v>
      </c>
      <c r="AO1306" s="5">
        <v>0</v>
      </c>
      <c r="AP1306" s="5">
        <v>650000</v>
      </c>
      <c r="AR1306" s="62"/>
      <c r="AS1306" s="2"/>
    </row>
    <row r="1307" spans="31:45" x14ac:dyDescent="0.3">
      <c r="AE1307" s="120" t="s">
        <v>2</v>
      </c>
      <c r="AF1307" s="120" t="s">
        <v>27</v>
      </c>
      <c r="AG1307" s="100">
        <v>45658</v>
      </c>
      <c r="AH1307" s="121">
        <v>58776</v>
      </c>
      <c r="AI1307" s="122">
        <v>0</v>
      </c>
      <c r="AJ1307" s="123">
        <v>48458</v>
      </c>
      <c r="AK1307" s="124">
        <v>0</v>
      </c>
      <c r="AL1307" s="153">
        <v>1</v>
      </c>
      <c r="AM1307" s="5">
        <v>650000</v>
      </c>
      <c r="AN1307" s="5">
        <v>0</v>
      </c>
      <c r="AO1307" s="5">
        <v>0</v>
      </c>
      <c r="AP1307" s="5">
        <v>650000</v>
      </c>
      <c r="AR1307" s="62"/>
      <c r="AS1307" s="2"/>
    </row>
    <row r="1308" spans="31:45" x14ac:dyDescent="0.3">
      <c r="AE1308" s="120" t="s">
        <v>2</v>
      </c>
      <c r="AF1308" s="120" t="s">
        <v>27</v>
      </c>
      <c r="AG1308" s="100">
        <v>45658</v>
      </c>
      <c r="AH1308" s="121">
        <v>58776</v>
      </c>
      <c r="AI1308" s="122">
        <v>0</v>
      </c>
      <c r="AJ1308" s="123">
        <v>48488</v>
      </c>
      <c r="AK1308" s="124">
        <v>0</v>
      </c>
      <c r="AL1308" s="153">
        <v>1</v>
      </c>
      <c r="AM1308" s="5">
        <v>650000</v>
      </c>
      <c r="AN1308" s="5">
        <v>0</v>
      </c>
      <c r="AO1308" s="5">
        <v>0</v>
      </c>
      <c r="AP1308" s="5">
        <v>650000</v>
      </c>
      <c r="AR1308" s="62"/>
      <c r="AS1308" s="2"/>
    </row>
    <row r="1309" spans="31:45" x14ac:dyDescent="0.3">
      <c r="AE1309" s="120" t="s">
        <v>2</v>
      </c>
      <c r="AF1309" s="120" t="s">
        <v>27</v>
      </c>
      <c r="AG1309" s="100">
        <v>45658</v>
      </c>
      <c r="AH1309" s="121">
        <v>58776</v>
      </c>
      <c r="AI1309" s="122">
        <v>0</v>
      </c>
      <c r="AJ1309" s="123">
        <v>48519</v>
      </c>
      <c r="AK1309" s="124">
        <v>0</v>
      </c>
      <c r="AL1309" s="153">
        <v>1</v>
      </c>
      <c r="AM1309" s="5">
        <v>650000</v>
      </c>
      <c r="AN1309" s="5">
        <v>0</v>
      </c>
      <c r="AO1309" s="5">
        <v>0</v>
      </c>
      <c r="AP1309" s="5">
        <v>650000</v>
      </c>
      <c r="AR1309" s="62"/>
      <c r="AS1309" s="2"/>
    </row>
    <row r="1310" spans="31:45" x14ac:dyDescent="0.3">
      <c r="AE1310" s="120" t="s">
        <v>2</v>
      </c>
      <c r="AF1310" s="120" t="s">
        <v>27</v>
      </c>
      <c r="AG1310" s="100">
        <v>45658</v>
      </c>
      <c r="AH1310" s="121">
        <v>58776</v>
      </c>
      <c r="AI1310" s="122">
        <v>0</v>
      </c>
      <c r="AJ1310" s="123">
        <v>48549</v>
      </c>
      <c r="AK1310" s="124">
        <v>0</v>
      </c>
      <c r="AL1310" s="153">
        <v>1</v>
      </c>
      <c r="AM1310" s="5">
        <v>650000</v>
      </c>
      <c r="AN1310" s="5">
        <v>0</v>
      </c>
      <c r="AO1310" s="5">
        <v>0</v>
      </c>
      <c r="AP1310" s="5">
        <v>650000</v>
      </c>
      <c r="AR1310" s="62"/>
      <c r="AS1310" s="2"/>
    </row>
    <row r="1311" spans="31:45" x14ac:dyDescent="0.3">
      <c r="AE1311" s="120" t="s">
        <v>2</v>
      </c>
      <c r="AF1311" s="120" t="s">
        <v>27</v>
      </c>
      <c r="AG1311" s="100">
        <v>45658</v>
      </c>
      <c r="AH1311" s="121">
        <v>58776</v>
      </c>
      <c r="AI1311" s="122">
        <v>0</v>
      </c>
      <c r="AJ1311" s="123">
        <v>48580</v>
      </c>
      <c r="AK1311" s="124">
        <v>0</v>
      </c>
      <c r="AL1311" s="153">
        <v>1</v>
      </c>
      <c r="AM1311" s="5">
        <v>650000</v>
      </c>
      <c r="AN1311" s="5">
        <v>0</v>
      </c>
      <c r="AO1311" s="5">
        <v>0</v>
      </c>
      <c r="AP1311" s="5">
        <v>650000</v>
      </c>
      <c r="AR1311" s="62"/>
      <c r="AS1311" s="2"/>
    </row>
    <row r="1312" spans="31:45" x14ac:dyDescent="0.3">
      <c r="AE1312" s="120" t="s">
        <v>2</v>
      </c>
      <c r="AF1312" s="120" t="s">
        <v>27</v>
      </c>
      <c r="AG1312" s="100">
        <v>45658</v>
      </c>
      <c r="AH1312" s="121">
        <v>58776</v>
      </c>
      <c r="AI1312" s="122">
        <v>0</v>
      </c>
      <c r="AJ1312" s="123">
        <v>48611</v>
      </c>
      <c r="AK1312" s="124">
        <v>0</v>
      </c>
      <c r="AL1312" s="153">
        <v>1</v>
      </c>
      <c r="AM1312" s="5">
        <v>650000</v>
      </c>
      <c r="AN1312" s="5">
        <v>0</v>
      </c>
      <c r="AO1312" s="5">
        <v>0</v>
      </c>
      <c r="AP1312" s="5">
        <v>650000</v>
      </c>
      <c r="AR1312" s="62"/>
      <c r="AS1312" s="2"/>
    </row>
    <row r="1313" spans="31:45" x14ac:dyDescent="0.3">
      <c r="AE1313" s="120" t="s">
        <v>2</v>
      </c>
      <c r="AF1313" s="120" t="s">
        <v>27</v>
      </c>
      <c r="AG1313" s="100">
        <v>45658</v>
      </c>
      <c r="AH1313" s="121">
        <v>58776</v>
      </c>
      <c r="AI1313" s="122">
        <v>0</v>
      </c>
      <c r="AJ1313" s="123">
        <v>48639</v>
      </c>
      <c r="AK1313" s="124">
        <v>0</v>
      </c>
      <c r="AL1313" s="153">
        <v>1</v>
      </c>
      <c r="AM1313" s="5">
        <v>650000</v>
      </c>
      <c r="AN1313" s="5">
        <v>0</v>
      </c>
      <c r="AO1313" s="5">
        <v>0</v>
      </c>
      <c r="AP1313" s="5">
        <v>650000</v>
      </c>
      <c r="AR1313" s="62"/>
      <c r="AS1313" s="2"/>
    </row>
    <row r="1314" spans="31:45" x14ac:dyDescent="0.3">
      <c r="AE1314" s="120" t="s">
        <v>2</v>
      </c>
      <c r="AF1314" s="120" t="s">
        <v>27</v>
      </c>
      <c r="AG1314" s="100">
        <v>45658</v>
      </c>
      <c r="AH1314" s="121">
        <v>58776</v>
      </c>
      <c r="AI1314" s="122">
        <v>0</v>
      </c>
      <c r="AJ1314" s="123">
        <v>48670</v>
      </c>
      <c r="AK1314" s="124">
        <v>0</v>
      </c>
      <c r="AL1314" s="153">
        <v>1</v>
      </c>
      <c r="AM1314" s="5">
        <v>650000</v>
      </c>
      <c r="AN1314" s="5">
        <v>0</v>
      </c>
      <c r="AO1314" s="5">
        <v>0</v>
      </c>
      <c r="AP1314" s="5">
        <v>650000</v>
      </c>
      <c r="AR1314" s="62"/>
      <c r="AS1314" s="2"/>
    </row>
    <row r="1315" spans="31:45" x14ac:dyDescent="0.3">
      <c r="AE1315" s="120" t="s">
        <v>2</v>
      </c>
      <c r="AF1315" s="120" t="s">
        <v>27</v>
      </c>
      <c r="AG1315" s="100">
        <v>45658</v>
      </c>
      <c r="AH1315" s="121">
        <v>58776</v>
      </c>
      <c r="AI1315" s="122">
        <v>0</v>
      </c>
      <c r="AJ1315" s="123">
        <v>48700</v>
      </c>
      <c r="AK1315" s="124">
        <v>0</v>
      </c>
      <c r="AL1315" s="153">
        <v>1</v>
      </c>
      <c r="AM1315" s="5">
        <v>650000</v>
      </c>
      <c r="AN1315" s="5">
        <v>0</v>
      </c>
      <c r="AO1315" s="5">
        <v>0</v>
      </c>
      <c r="AP1315" s="5">
        <v>650000</v>
      </c>
      <c r="AR1315" s="62"/>
      <c r="AS1315" s="2"/>
    </row>
    <row r="1316" spans="31:45" x14ac:dyDescent="0.3">
      <c r="AE1316" s="120" t="s">
        <v>2</v>
      </c>
      <c r="AF1316" s="120" t="s">
        <v>27</v>
      </c>
      <c r="AG1316" s="100">
        <v>45658</v>
      </c>
      <c r="AH1316" s="121">
        <v>58776</v>
      </c>
      <c r="AI1316" s="122">
        <v>0</v>
      </c>
      <c r="AJ1316" s="123">
        <v>48731</v>
      </c>
      <c r="AK1316" s="124">
        <v>0</v>
      </c>
      <c r="AL1316" s="153">
        <v>1</v>
      </c>
      <c r="AM1316" s="5">
        <v>650000</v>
      </c>
      <c r="AN1316" s="5">
        <v>0</v>
      </c>
      <c r="AO1316" s="5">
        <v>0</v>
      </c>
      <c r="AP1316" s="5">
        <v>650000</v>
      </c>
      <c r="AR1316" s="62"/>
      <c r="AS1316" s="2"/>
    </row>
    <row r="1317" spans="31:45" x14ac:dyDescent="0.3">
      <c r="AE1317" s="120" t="s">
        <v>2</v>
      </c>
      <c r="AF1317" s="120" t="s">
        <v>27</v>
      </c>
      <c r="AG1317" s="100">
        <v>45658</v>
      </c>
      <c r="AH1317" s="121">
        <v>58776</v>
      </c>
      <c r="AI1317" s="122">
        <v>0</v>
      </c>
      <c r="AJ1317" s="123">
        <v>48761</v>
      </c>
      <c r="AK1317" s="124">
        <v>0</v>
      </c>
      <c r="AL1317" s="153">
        <v>1</v>
      </c>
      <c r="AM1317" s="5">
        <v>650000</v>
      </c>
      <c r="AN1317" s="5">
        <v>0</v>
      </c>
      <c r="AO1317" s="5">
        <v>0</v>
      </c>
      <c r="AP1317" s="5">
        <v>650000</v>
      </c>
      <c r="AR1317" s="62"/>
      <c r="AS1317" s="2"/>
    </row>
    <row r="1318" spans="31:45" x14ac:dyDescent="0.3">
      <c r="AE1318" s="120" t="s">
        <v>2</v>
      </c>
      <c r="AF1318" s="120" t="s">
        <v>27</v>
      </c>
      <c r="AG1318" s="100">
        <v>45658</v>
      </c>
      <c r="AH1318" s="121">
        <v>58776</v>
      </c>
      <c r="AI1318" s="122">
        <v>0</v>
      </c>
      <c r="AJ1318" s="123">
        <v>48792</v>
      </c>
      <c r="AK1318" s="124">
        <v>0</v>
      </c>
      <c r="AL1318" s="153">
        <v>1</v>
      </c>
      <c r="AM1318" s="5">
        <v>650000</v>
      </c>
      <c r="AN1318" s="5">
        <v>0</v>
      </c>
      <c r="AO1318" s="5">
        <v>0</v>
      </c>
      <c r="AP1318" s="5">
        <v>650000</v>
      </c>
      <c r="AR1318" s="62"/>
      <c r="AS1318" s="2"/>
    </row>
    <row r="1319" spans="31:45" x14ac:dyDescent="0.3">
      <c r="AE1319" s="120" t="s">
        <v>2</v>
      </c>
      <c r="AF1319" s="120" t="s">
        <v>27</v>
      </c>
      <c r="AG1319" s="100">
        <v>45658</v>
      </c>
      <c r="AH1319" s="121">
        <v>58776</v>
      </c>
      <c r="AI1319" s="122">
        <v>0</v>
      </c>
      <c r="AJ1319" s="123">
        <v>48823</v>
      </c>
      <c r="AK1319" s="124">
        <v>0</v>
      </c>
      <c r="AL1319" s="153">
        <v>1</v>
      </c>
      <c r="AM1319" s="5">
        <v>650000</v>
      </c>
      <c r="AN1319" s="5">
        <v>0</v>
      </c>
      <c r="AO1319" s="5">
        <v>0</v>
      </c>
      <c r="AP1319" s="5">
        <v>650000</v>
      </c>
      <c r="AR1319" s="62"/>
      <c r="AS1319" s="2"/>
    </row>
    <row r="1320" spans="31:45" x14ac:dyDescent="0.3">
      <c r="AE1320" s="120" t="s">
        <v>2</v>
      </c>
      <c r="AF1320" s="120" t="s">
        <v>27</v>
      </c>
      <c r="AG1320" s="100">
        <v>45658</v>
      </c>
      <c r="AH1320" s="121">
        <v>58776</v>
      </c>
      <c r="AI1320" s="122">
        <v>0</v>
      </c>
      <c r="AJ1320" s="123">
        <v>48853</v>
      </c>
      <c r="AK1320" s="124">
        <v>0</v>
      </c>
      <c r="AL1320" s="153">
        <v>1</v>
      </c>
      <c r="AM1320" s="5">
        <v>650000</v>
      </c>
      <c r="AN1320" s="5">
        <v>0</v>
      </c>
      <c r="AO1320" s="5">
        <v>0</v>
      </c>
      <c r="AP1320" s="5">
        <v>650000</v>
      </c>
      <c r="AR1320" s="62"/>
      <c r="AS1320" s="2"/>
    </row>
    <row r="1321" spans="31:45" x14ac:dyDescent="0.3">
      <c r="AE1321" s="120" t="s">
        <v>2</v>
      </c>
      <c r="AF1321" s="120" t="s">
        <v>27</v>
      </c>
      <c r="AG1321" s="100">
        <v>45658</v>
      </c>
      <c r="AH1321" s="121">
        <v>58776</v>
      </c>
      <c r="AI1321" s="122">
        <v>0</v>
      </c>
      <c r="AJ1321" s="123">
        <v>48884</v>
      </c>
      <c r="AK1321" s="124">
        <v>0</v>
      </c>
      <c r="AL1321" s="153">
        <v>1</v>
      </c>
      <c r="AM1321" s="5">
        <v>650000</v>
      </c>
      <c r="AN1321" s="5">
        <v>0</v>
      </c>
      <c r="AO1321" s="5">
        <v>0</v>
      </c>
      <c r="AP1321" s="5">
        <v>650000</v>
      </c>
      <c r="AR1321" s="62"/>
      <c r="AS1321" s="2"/>
    </row>
    <row r="1322" spans="31:45" x14ac:dyDescent="0.3">
      <c r="AE1322" s="120" t="s">
        <v>2</v>
      </c>
      <c r="AF1322" s="120" t="s">
        <v>27</v>
      </c>
      <c r="AG1322" s="100">
        <v>45658</v>
      </c>
      <c r="AH1322" s="121">
        <v>58776</v>
      </c>
      <c r="AI1322" s="122">
        <v>0</v>
      </c>
      <c r="AJ1322" s="123">
        <v>48914</v>
      </c>
      <c r="AK1322" s="124">
        <v>0</v>
      </c>
      <c r="AL1322" s="153">
        <v>1</v>
      </c>
      <c r="AM1322" s="5">
        <v>650000</v>
      </c>
      <c r="AN1322" s="5">
        <v>0</v>
      </c>
      <c r="AO1322" s="5">
        <v>0</v>
      </c>
      <c r="AP1322" s="5">
        <v>650000</v>
      </c>
      <c r="AR1322" s="62"/>
      <c r="AS1322" s="2"/>
    </row>
    <row r="1323" spans="31:45" x14ac:dyDescent="0.3">
      <c r="AE1323" s="120" t="s">
        <v>2</v>
      </c>
      <c r="AF1323" s="120" t="s">
        <v>27</v>
      </c>
      <c r="AG1323" s="100">
        <v>45658</v>
      </c>
      <c r="AH1323" s="121">
        <v>58776</v>
      </c>
      <c r="AI1323" s="122">
        <v>0</v>
      </c>
      <c r="AJ1323" s="123">
        <v>48945</v>
      </c>
      <c r="AK1323" s="124">
        <v>0</v>
      </c>
      <c r="AL1323" s="153">
        <v>1</v>
      </c>
      <c r="AM1323" s="5">
        <v>650000</v>
      </c>
      <c r="AN1323" s="5">
        <v>0</v>
      </c>
      <c r="AO1323" s="5">
        <v>0</v>
      </c>
      <c r="AP1323" s="5">
        <v>650000</v>
      </c>
      <c r="AR1323" s="62"/>
      <c r="AS1323" s="2"/>
    </row>
    <row r="1324" spans="31:45" x14ac:dyDescent="0.3">
      <c r="AE1324" s="120" t="s">
        <v>2</v>
      </c>
      <c r="AF1324" s="120" t="s">
        <v>27</v>
      </c>
      <c r="AG1324" s="100">
        <v>45658</v>
      </c>
      <c r="AH1324" s="121">
        <v>58776</v>
      </c>
      <c r="AI1324" s="122">
        <v>0</v>
      </c>
      <c r="AJ1324" s="123">
        <v>48976</v>
      </c>
      <c r="AK1324" s="124">
        <v>0</v>
      </c>
      <c r="AL1324" s="153">
        <v>1</v>
      </c>
      <c r="AM1324" s="5">
        <v>650000</v>
      </c>
      <c r="AN1324" s="5">
        <v>0</v>
      </c>
      <c r="AO1324" s="5">
        <v>0</v>
      </c>
      <c r="AP1324" s="5">
        <v>650000</v>
      </c>
      <c r="AR1324" s="62"/>
      <c r="AS1324" s="2"/>
    </row>
    <row r="1325" spans="31:45" x14ac:dyDescent="0.3">
      <c r="AE1325" s="120" t="s">
        <v>2</v>
      </c>
      <c r="AF1325" s="120" t="s">
        <v>27</v>
      </c>
      <c r="AG1325" s="100">
        <v>45658</v>
      </c>
      <c r="AH1325" s="121">
        <v>58776</v>
      </c>
      <c r="AI1325" s="122">
        <v>0</v>
      </c>
      <c r="AJ1325" s="123">
        <v>49004</v>
      </c>
      <c r="AK1325" s="124">
        <v>0</v>
      </c>
      <c r="AL1325" s="153">
        <v>1</v>
      </c>
      <c r="AM1325" s="5">
        <v>650000</v>
      </c>
      <c r="AN1325" s="5">
        <v>0</v>
      </c>
      <c r="AO1325" s="5">
        <v>0</v>
      </c>
      <c r="AP1325" s="5">
        <v>650000</v>
      </c>
      <c r="AR1325" s="62"/>
      <c r="AS1325" s="2"/>
    </row>
    <row r="1326" spans="31:45" x14ac:dyDescent="0.3">
      <c r="AE1326" s="120" t="s">
        <v>2</v>
      </c>
      <c r="AF1326" s="120" t="s">
        <v>27</v>
      </c>
      <c r="AG1326" s="100">
        <v>45658</v>
      </c>
      <c r="AH1326" s="121">
        <v>58776</v>
      </c>
      <c r="AI1326" s="122">
        <v>0</v>
      </c>
      <c r="AJ1326" s="123">
        <v>49035</v>
      </c>
      <c r="AK1326" s="124">
        <v>0</v>
      </c>
      <c r="AL1326" s="153">
        <v>1</v>
      </c>
      <c r="AM1326" s="5">
        <v>650000</v>
      </c>
      <c r="AN1326" s="5">
        <v>0</v>
      </c>
      <c r="AO1326" s="5">
        <v>0</v>
      </c>
      <c r="AP1326" s="5">
        <v>650000</v>
      </c>
      <c r="AR1326" s="62"/>
      <c r="AS1326" s="2"/>
    </row>
    <row r="1327" spans="31:45" x14ac:dyDescent="0.3">
      <c r="AE1327" s="120" t="s">
        <v>2</v>
      </c>
      <c r="AF1327" s="120" t="s">
        <v>27</v>
      </c>
      <c r="AG1327" s="100">
        <v>45658</v>
      </c>
      <c r="AH1327" s="121">
        <v>58776</v>
      </c>
      <c r="AI1327" s="122">
        <v>0</v>
      </c>
      <c r="AJ1327" s="123">
        <v>49065</v>
      </c>
      <c r="AK1327" s="124">
        <v>0</v>
      </c>
      <c r="AL1327" s="153">
        <v>1</v>
      </c>
      <c r="AM1327" s="5">
        <v>650000</v>
      </c>
      <c r="AN1327" s="5">
        <v>0</v>
      </c>
      <c r="AO1327" s="5">
        <v>0</v>
      </c>
      <c r="AP1327" s="5">
        <v>650000</v>
      </c>
      <c r="AR1327" s="62"/>
      <c r="AS1327" s="2"/>
    </row>
    <row r="1328" spans="31:45" x14ac:dyDescent="0.3">
      <c r="AE1328" s="120" t="s">
        <v>2</v>
      </c>
      <c r="AF1328" s="120" t="s">
        <v>27</v>
      </c>
      <c r="AG1328" s="100">
        <v>45658</v>
      </c>
      <c r="AH1328" s="121">
        <v>58776</v>
      </c>
      <c r="AI1328" s="122">
        <v>0</v>
      </c>
      <c r="AJ1328" s="123">
        <v>49096</v>
      </c>
      <c r="AK1328" s="124">
        <v>0</v>
      </c>
      <c r="AL1328" s="153">
        <v>1</v>
      </c>
      <c r="AM1328" s="5">
        <v>650000</v>
      </c>
      <c r="AN1328" s="5">
        <v>0</v>
      </c>
      <c r="AO1328" s="5">
        <v>0</v>
      </c>
      <c r="AP1328" s="5">
        <v>650000</v>
      </c>
      <c r="AR1328" s="62"/>
      <c r="AS1328" s="2"/>
    </row>
    <row r="1329" spans="31:45" x14ac:dyDescent="0.3">
      <c r="AE1329" s="120" t="s">
        <v>2</v>
      </c>
      <c r="AF1329" s="120" t="s">
        <v>27</v>
      </c>
      <c r="AG1329" s="100">
        <v>45658</v>
      </c>
      <c r="AH1329" s="121">
        <v>58776</v>
      </c>
      <c r="AI1329" s="122">
        <v>0</v>
      </c>
      <c r="AJ1329" s="123">
        <v>49126</v>
      </c>
      <c r="AK1329" s="124">
        <v>0</v>
      </c>
      <c r="AL1329" s="153">
        <v>1</v>
      </c>
      <c r="AM1329" s="5">
        <v>650000</v>
      </c>
      <c r="AN1329" s="5">
        <v>0</v>
      </c>
      <c r="AO1329" s="5">
        <v>0</v>
      </c>
      <c r="AP1329" s="5">
        <v>650000</v>
      </c>
      <c r="AR1329" s="62"/>
      <c r="AS1329" s="2"/>
    </row>
    <row r="1330" spans="31:45" x14ac:dyDescent="0.3">
      <c r="AE1330" s="120" t="s">
        <v>2</v>
      </c>
      <c r="AF1330" s="120" t="s">
        <v>27</v>
      </c>
      <c r="AG1330" s="100">
        <v>45658</v>
      </c>
      <c r="AH1330" s="121">
        <v>58776</v>
      </c>
      <c r="AI1330" s="122">
        <v>0</v>
      </c>
      <c r="AJ1330" s="123">
        <v>49157</v>
      </c>
      <c r="AK1330" s="124">
        <v>0</v>
      </c>
      <c r="AL1330" s="153">
        <v>1</v>
      </c>
      <c r="AM1330" s="5">
        <v>650000</v>
      </c>
      <c r="AN1330" s="5">
        <v>0</v>
      </c>
      <c r="AO1330" s="5">
        <v>0</v>
      </c>
      <c r="AP1330" s="5">
        <v>650000</v>
      </c>
      <c r="AR1330" s="62"/>
      <c r="AS1330" s="2"/>
    </row>
    <row r="1331" spans="31:45" x14ac:dyDescent="0.3">
      <c r="AE1331" s="120" t="s">
        <v>2</v>
      </c>
      <c r="AF1331" s="120" t="s">
        <v>27</v>
      </c>
      <c r="AG1331" s="100">
        <v>45658</v>
      </c>
      <c r="AH1331" s="121">
        <v>58776</v>
      </c>
      <c r="AI1331" s="122">
        <v>0</v>
      </c>
      <c r="AJ1331" s="123">
        <v>49188</v>
      </c>
      <c r="AK1331" s="124">
        <v>0</v>
      </c>
      <c r="AL1331" s="153">
        <v>1</v>
      </c>
      <c r="AM1331" s="5">
        <v>650000</v>
      </c>
      <c r="AN1331" s="5">
        <v>0</v>
      </c>
      <c r="AO1331" s="5">
        <v>0</v>
      </c>
      <c r="AP1331" s="5">
        <v>650000</v>
      </c>
      <c r="AR1331" s="62"/>
      <c r="AS1331" s="2"/>
    </row>
    <row r="1332" spans="31:45" x14ac:dyDescent="0.3">
      <c r="AE1332" s="120" t="s">
        <v>2</v>
      </c>
      <c r="AF1332" s="120" t="s">
        <v>27</v>
      </c>
      <c r="AG1332" s="100">
        <v>45658</v>
      </c>
      <c r="AH1332" s="121">
        <v>58776</v>
      </c>
      <c r="AI1332" s="122">
        <v>0</v>
      </c>
      <c r="AJ1332" s="123">
        <v>49218</v>
      </c>
      <c r="AK1332" s="124">
        <v>0</v>
      </c>
      <c r="AL1332" s="153">
        <v>1</v>
      </c>
      <c r="AM1332" s="5">
        <v>650000</v>
      </c>
      <c r="AN1332" s="5">
        <v>0</v>
      </c>
      <c r="AO1332" s="5">
        <v>0</v>
      </c>
      <c r="AP1332" s="5">
        <v>650000</v>
      </c>
      <c r="AR1332" s="62"/>
      <c r="AS1332" s="2"/>
    </row>
    <row r="1333" spans="31:45" x14ac:dyDescent="0.3">
      <c r="AE1333" s="120" t="s">
        <v>2</v>
      </c>
      <c r="AF1333" s="120" t="s">
        <v>27</v>
      </c>
      <c r="AG1333" s="100">
        <v>45658</v>
      </c>
      <c r="AH1333" s="121">
        <v>58776</v>
      </c>
      <c r="AI1333" s="122">
        <v>0</v>
      </c>
      <c r="AJ1333" s="123">
        <v>49249</v>
      </c>
      <c r="AK1333" s="124">
        <v>0</v>
      </c>
      <c r="AL1333" s="153">
        <v>1</v>
      </c>
      <c r="AM1333" s="5">
        <v>650000</v>
      </c>
      <c r="AN1333" s="5">
        <v>0</v>
      </c>
      <c r="AO1333" s="5">
        <v>0</v>
      </c>
      <c r="AP1333" s="5">
        <v>650000</v>
      </c>
      <c r="AR1333" s="62"/>
      <c r="AS1333" s="2"/>
    </row>
    <row r="1334" spans="31:45" x14ac:dyDescent="0.3">
      <c r="AE1334" s="120" t="s">
        <v>2</v>
      </c>
      <c r="AF1334" s="120" t="s">
        <v>27</v>
      </c>
      <c r="AG1334" s="100">
        <v>45658</v>
      </c>
      <c r="AH1334" s="121">
        <v>58776</v>
      </c>
      <c r="AI1334" s="122">
        <v>0</v>
      </c>
      <c r="AJ1334" s="123">
        <v>49279</v>
      </c>
      <c r="AK1334" s="124">
        <v>0</v>
      </c>
      <c r="AL1334" s="153">
        <v>1</v>
      </c>
      <c r="AM1334" s="5">
        <v>650000</v>
      </c>
      <c r="AN1334" s="5">
        <v>0</v>
      </c>
      <c r="AO1334" s="5">
        <v>0</v>
      </c>
      <c r="AP1334" s="5">
        <v>650000</v>
      </c>
      <c r="AR1334" s="62"/>
      <c r="AS1334" s="2"/>
    </row>
    <row r="1335" spans="31:45" x14ac:dyDescent="0.3">
      <c r="AE1335" s="120" t="s">
        <v>2</v>
      </c>
      <c r="AF1335" s="120" t="s">
        <v>27</v>
      </c>
      <c r="AG1335" s="100">
        <v>45658</v>
      </c>
      <c r="AH1335" s="121">
        <v>58776</v>
      </c>
      <c r="AI1335" s="122">
        <v>0</v>
      </c>
      <c r="AJ1335" s="123">
        <v>49310</v>
      </c>
      <c r="AK1335" s="124">
        <v>0</v>
      </c>
      <c r="AL1335" s="153">
        <v>1</v>
      </c>
      <c r="AM1335" s="5">
        <v>650000</v>
      </c>
      <c r="AN1335" s="5">
        <v>0</v>
      </c>
      <c r="AO1335" s="5">
        <v>0</v>
      </c>
      <c r="AP1335" s="5">
        <v>650000</v>
      </c>
      <c r="AR1335" s="62"/>
      <c r="AS1335" s="2"/>
    </row>
    <row r="1336" spans="31:45" x14ac:dyDescent="0.3">
      <c r="AE1336" s="120" t="s">
        <v>2</v>
      </c>
      <c r="AF1336" s="120" t="s">
        <v>27</v>
      </c>
      <c r="AG1336" s="100">
        <v>45658</v>
      </c>
      <c r="AH1336" s="121">
        <v>58776</v>
      </c>
      <c r="AI1336" s="122">
        <v>0</v>
      </c>
      <c r="AJ1336" s="123">
        <v>49341</v>
      </c>
      <c r="AK1336" s="124">
        <v>0</v>
      </c>
      <c r="AL1336" s="153">
        <v>1</v>
      </c>
      <c r="AM1336" s="5">
        <v>650000</v>
      </c>
      <c r="AN1336" s="5">
        <v>0</v>
      </c>
      <c r="AO1336" s="5">
        <v>0</v>
      </c>
      <c r="AP1336" s="5">
        <v>650000</v>
      </c>
      <c r="AR1336" s="62"/>
      <c r="AS1336" s="2"/>
    </row>
    <row r="1337" spans="31:45" x14ac:dyDescent="0.3">
      <c r="AE1337" s="120" t="s">
        <v>2</v>
      </c>
      <c r="AF1337" s="120" t="s">
        <v>27</v>
      </c>
      <c r="AG1337" s="100">
        <v>45658</v>
      </c>
      <c r="AH1337" s="121">
        <v>58776</v>
      </c>
      <c r="AI1337" s="122">
        <v>0</v>
      </c>
      <c r="AJ1337" s="123">
        <v>49369</v>
      </c>
      <c r="AK1337" s="124">
        <v>0</v>
      </c>
      <c r="AL1337" s="153">
        <v>1</v>
      </c>
      <c r="AM1337" s="5">
        <v>650000</v>
      </c>
      <c r="AN1337" s="5">
        <v>0</v>
      </c>
      <c r="AO1337" s="5">
        <v>0</v>
      </c>
      <c r="AP1337" s="5">
        <v>650000</v>
      </c>
      <c r="AR1337" s="62"/>
      <c r="AS1337" s="2"/>
    </row>
    <row r="1338" spans="31:45" x14ac:dyDescent="0.3">
      <c r="AE1338" s="120" t="s">
        <v>2</v>
      </c>
      <c r="AF1338" s="120" t="s">
        <v>27</v>
      </c>
      <c r="AG1338" s="100">
        <v>45658</v>
      </c>
      <c r="AH1338" s="121">
        <v>58776</v>
      </c>
      <c r="AI1338" s="122">
        <v>0</v>
      </c>
      <c r="AJ1338" s="123">
        <v>49400</v>
      </c>
      <c r="AK1338" s="124">
        <v>0</v>
      </c>
      <c r="AL1338" s="153">
        <v>1</v>
      </c>
      <c r="AM1338" s="5">
        <v>650000</v>
      </c>
      <c r="AN1338" s="5">
        <v>0</v>
      </c>
      <c r="AO1338" s="5">
        <v>0</v>
      </c>
      <c r="AP1338" s="5">
        <v>650000</v>
      </c>
      <c r="AR1338" s="62"/>
      <c r="AS1338" s="2"/>
    </row>
    <row r="1339" spans="31:45" x14ac:dyDescent="0.3">
      <c r="AE1339" s="120" t="s">
        <v>2</v>
      </c>
      <c r="AF1339" s="120" t="s">
        <v>27</v>
      </c>
      <c r="AG1339" s="100">
        <v>45658</v>
      </c>
      <c r="AH1339" s="121">
        <v>58776</v>
      </c>
      <c r="AI1339" s="122">
        <v>0</v>
      </c>
      <c r="AJ1339" s="123">
        <v>49430</v>
      </c>
      <c r="AK1339" s="124">
        <v>0</v>
      </c>
      <c r="AL1339" s="153">
        <v>1</v>
      </c>
      <c r="AM1339" s="5">
        <v>650000</v>
      </c>
      <c r="AN1339" s="5">
        <v>0</v>
      </c>
      <c r="AO1339" s="5">
        <v>0</v>
      </c>
      <c r="AP1339" s="5">
        <v>650000</v>
      </c>
      <c r="AR1339" s="62"/>
      <c r="AS1339" s="2"/>
    </row>
    <row r="1340" spans="31:45" x14ac:dyDescent="0.3">
      <c r="AE1340" s="120" t="s">
        <v>2</v>
      </c>
      <c r="AF1340" s="120" t="s">
        <v>27</v>
      </c>
      <c r="AG1340" s="100">
        <v>45658</v>
      </c>
      <c r="AH1340" s="121">
        <v>58776</v>
      </c>
      <c r="AI1340" s="122">
        <v>0</v>
      </c>
      <c r="AJ1340" s="123">
        <v>49461</v>
      </c>
      <c r="AK1340" s="124">
        <v>0</v>
      </c>
      <c r="AL1340" s="153">
        <v>1</v>
      </c>
      <c r="AM1340" s="5">
        <v>650000</v>
      </c>
      <c r="AN1340" s="5">
        <v>0</v>
      </c>
      <c r="AO1340" s="5">
        <v>0</v>
      </c>
      <c r="AP1340" s="5">
        <v>650000</v>
      </c>
      <c r="AR1340" s="62"/>
      <c r="AS1340" s="2"/>
    </row>
    <row r="1341" spans="31:45" x14ac:dyDescent="0.3">
      <c r="AE1341" s="120" t="s">
        <v>2</v>
      </c>
      <c r="AF1341" s="120" t="s">
        <v>27</v>
      </c>
      <c r="AG1341" s="100">
        <v>45658</v>
      </c>
      <c r="AH1341" s="121">
        <v>58776</v>
      </c>
      <c r="AI1341" s="122">
        <v>0</v>
      </c>
      <c r="AJ1341" s="123">
        <v>49491</v>
      </c>
      <c r="AK1341" s="124">
        <v>0</v>
      </c>
      <c r="AL1341" s="153">
        <v>1</v>
      </c>
      <c r="AM1341" s="5">
        <v>650000</v>
      </c>
      <c r="AN1341" s="5">
        <v>0</v>
      </c>
      <c r="AO1341" s="5">
        <v>0</v>
      </c>
      <c r="AP1341" s="5">
        <v>650000</v>
      </c>
      <c r="AR1341" s="62"/>
      <c r="AS1341" s="2"/>
    </row>
    <row r="1342" spans="31:45" x14ac:dyDescent="0.3">
      <c r="AE1342" s="120" t="s">
        <v>2</v>
      </c>
      <c r="AF1342" s="120" t="s">
        <v>27</v>
      </c>
      <c r="AG1342" s="100">
        <v>45658</v>
      </c>
      <c r="AH1342" s="121">
        <v>58776</v>
      </c>
      <c r="AI1342" s="122">
        <v>0</v>
      </c>
      <c r="AJ1342" s="123">
        <v>49522</v>
      </c>
      <c r="AK1342" s="124">
        <v>0</v>
      </c>
      <c r="AL1342" s="153">
        <v>1</v>
      </c>
      <c r="AM1342" s="5">
        <v>650000</v>
      </c>
      <c r="AN1342" s="5">
        <v>0</v>
      </c>
      <c r="AO1342" s="5">
        <v>0</v>
      </c>
      <c r="AP1342" s="5">
        <v>650000</v>
      </c>
      <c r="AR1342" s="62"/>
      <c r="AS1342" s="2"/>
    </row>
    <row r="1343" spans="31:45" x14ac:dyDescent="0.3">
      <c r="AE1343" s="120" t="s">
        <v>2</v>
      </c>
      <c r="AF1343" s="120" t="s">
        <v>27</v>
      </c>
      <c r="AG1343" s="100">
        <v>45658</v>
      </c>
      <c r="AH1343" s="121">
        <v>58776</v>
      </c>
      <c r="AI1343" s="122">
        <v>0</v>
      </c>
      <c r="AJ1343" s="123">
        <v>49553</v>
      </c>
      <c r="AK1343" s="124">
        <v>0</v>
      </c>
      <c r="AL1343" s="153">
        <v>1</v>
      </c>
      <c r="AM1343" s="5">
        <v>650000</v>
      </c>
      <c r="AN1343" s="5">
        <v>0</v>
      </c>
      <c r="AO1343" s="5">
        <v>0</v>
      </c>
      <c r="AP1343" s="5">
        <v>650000</v>
      </c>
      <c r="AR1343" s="62"/>
      <c r="AS1343" s="2"/>
    </row>
    <row r="1344" spans="31:45" x14ac:dyDescent="0.3">
      <c r="AE1344" s="120" t="s">
        <v>2</v>
      </c>
      <c r="AF1344" s="120" t="s">
        <v>27</v>
      </c>
      <c r="AG1344" s="100">
        <v>45658</v>
      </c>
      <c r="AH1344" s="121">
        <v>58776</v>
      </c>
      <c r="AI1344" s="122">
        <v>0</v>
      </c>
      <c r="AJ1344" s="123">
        <v>49583</v>
      </c>
      <c r="AK1344" s="124">
        <v>0</v>
      </c>
      <c r="AL1344" s="153">
        <v>1</v>
      </c>
      <c r="AM1344" s="5">
        <v>650000</v>
      </c>
      <c r="AN1344" s="5">
        <v>0</v>
      </c>
      <c r="AO1344" s="5">
        <v>0</v>
      </c>
      <c r="AP1344" s="5">
        <v>650000</v>
      </c>
      <c r="AR1344" s="62"/>
      <c r="AS1344" s="2"/>
    </row>
    <row r="1345" spans="31:45" x14ac:dyDescent="0.3">
      <c r="AE1345" s="120" t="s">
        <v>2</v>
      </c>
      <c r="AF1345" s="120" t="s">
        <v>27</v>
      </c>
      <c r="AG1345" s="100">
        <v>45658</v>
      </c>
      <c r="AH1345" s="121">
        <v>58776</v>
      </c>
      <c r="AI1345" s="122">
        <v>0</v>
      </c>
      <c r="AJ1345" s="123">
        <v>49614</v>
      </c>
      <c r="AK1345" s="124">
        <v>0</v>
      </c>
      <c r="AL1345" s="153">
        <v>1</v>
      </c>
      <c r="AM1345" s="5">
        <v>650000</v>
      </c>
      <c r="AN1345" s="5">
        <v>0</v>
      </c>
      <c r="AO1345" s="5">
        <v>0</v>
      </c>
      <c r="AP1345" s="5">
        <v>650000</v>
      </c>
      <c r="AR1345" s="62"/>
      <c r="AS1345" s="2"/>
    </row>
    <row r="1346" spans="31:45" x14ac:dyDescent="0.3">
      <c r="AE1346" s="120" t="s">
        <v>2</v>
      </c>
      <c r="AF1346" s="120" t="s">
        <v>27</v>
      </c>
      <c r="AG1346" s="100">
        <v>45658</v>
      </c>
      <c r="AH1346" s="121">
        <v>58776</v>
      </c>
      <c r="AI1346" s="122">
        <v>0</v>
      </c>
      <c r="AJ1346" s="123">
        <v>49644</v>
      </c>
      <c r="AK1346" s="124">
        <v>0</v>
      </c>
      <c r="AL1346" s="153">
        <v>1</v>
      </c>
      <c r="AM1346" s="5">
        <v>650000</v>
      </c>
      <c r="AN1346" s="5">
        <v>0</v>
      </c>
      <c r="AO1346" s="5">
        <v>0</v>
      </c>
      <c r="AP1346" s="5">
        <v>650000</v>
      </c>
      <c r="AR1346" s="62"/>
      <c r="AS1346" s="2"/>
    </row>
    <row r="1347" spans="31:45" x14ac:dyDescent="0.3">
      <c r="AE1347" s="120" t="s">
        <v>2</v>
      </c>
      <c r="AF1347" s="120" t="s">
        <v>27</v>
      </c>
      <c r="AG1347" s="100">
        <v>45658</v>
      </c>
      <c r="AH1347" s="121">
        <v>58776</v>
      </c>
      <c r="AI1347" s="122">
        <v>0</v>
      </c>
      <c r="AJ1347" s="123">
        <v>49675</v>
      </c>
      <c r="AK1347" s="124">
        <v>0</v>
      </c>
      <c r="AL1347" s="153">
        <v>1</v>
      </c>
      <c r="AM1347" s="5">
        <v>650000</v>
      </c>
      <c r="AN1347" s="5">
        <v>0</v>
      </c>
      <c r="AO1347" s="5">
        <v>0</v>
      </c>
      <c r="AP1347" s="5">
        <v>650000</v>
      </c>
      <c r="AR1347" s="62"/>
      <c r="AS1347" s="2"/>
    </row>
    <row r="1348" spans="31:45" x14ac:dyDescent="0.3">
      <c r="AE1348" s="120" t="s">
        <v>2</v>
      </c>
      <c r="AF1348" s="120" t="s">
        <v>27</v>
      </c>
      <c r="AG1348" s="100">
        <v>45658</v>
      </c>
      <c r="AH1348" s="121">
        <v>58776</v>
      </c>
      <c r="AI1348" s="122">
        <v>0</v>
      </c>
      <c r="AJ1348" s="123">
        <v>49706</v>
      </c>
      <c r="AK1348" s="124">
        <v>0</v>
      </c>
      <c r="AL1348" s="153">
        <v>1</v>
      </c>
      <c r="AM1348" s="5">
        <v>650000</v>
      </c>
      <c r="AN1348" s="5">
        <v>0</v>
      </c>
      <c r="AO1348" s="5">
        <v>0</v>
      </c>
      <c r="AP1348" s="5">
        <v>650000</v>
      </c>
      <c r="AR1348" s="62"/>
      <c r="AS1348" s="2"/>
    </row>
    <row r="1349" spans="31:45" x14ac:dyDescent="0.3">
      <c r="AE1349" s="120" t="s">
        <v>2</v>
      </c>
      <c r="AF1349" s="120" t="s">
        <v>27</v>
      </c>
      <c r="AG1349" s="100">
        <v>45658</v>
      </c>
      <c r="AH1349" s="121">
        <v>58776</v>
      </c>
      <c r="AI1349" s="122">
        <v>0</v>
      </c>
      <c r="AJ1349" s="123">
        <v>49735</v>
      </c>
      <c r="AK1349" s="124">
        <v>0</v>
      </c>
      <c r="AL1349" s="153">
        <v>1</v>
      </c>
      <c r="AM1349" s="5">
        <v>650000</v>
      </c>
      <c r="AN1349" s="5">
        <v>0</v>
      </c>
      <c r="AO1349" s="5">
        <v>0</v>
      </c>
      <c r="AP1349" s="5">
        <v>650000</v>
      </c>
      <c r="AR1349" s="62"/>
      <c r="AS1349" s="2"/>
    </row>
    <row r="1350" spans="31:45" x14ac:dyDescent="0.3">
      <c r="AE1350" s="120" t="s">
        <v>2</v>
      </c>
      <c r="AF1350" s="120" t="s">
        <v>27</v>
      </c>
      <c r="AG1350" s="100">
        <v>45658</v>
      </c>
      <c r="AH1350" s="121">
        <v>58776</v>
      </c>
      <c r="AI1350" s="122">
        <v>0</v>
      </c>
      <c r="AJ1350" s="123">
        <v>49766</v>
      </c>
      <c r="AK1350" s="124">
        <v>0</v>
      </c>
      <c r="AL1350" s="153">
        <v>1</v>
      </c>
      <c r="AM1350" s="5">
        <v>650000</v>
      </c>
      <c r="AN1350" s="5">
        <v>0</v>
      </c>
      <c r="AO1350" s="5">
        <v>0</v>
      </c>
      <c r="AP1350" s="5">
        <v>650000</v>
      </c>
      <c r="AR1350" s="62"/>
      <c r="AS1350" s="2"/>
    </row>
    <row r="1351" spans="31:45" x14ac:dyDescent="0.3">
      <c r="AE1351" s="120" t="s">
        <v>2</v>
      </c>
      <c r="AF1351" s="120" t="s">
        <v>27</v>
      </c>
      <c r="AG1351" s="100">
        <v>45658</v>
      </c>
      <c r="AH1351" s="121">
        <v>58776</v>
      </c>
      <c r="AI1351" s="122">
        <v>0</v>
      </c>
      <c r="AJ1351" s="123">
        <v>49796</v>
      </c>
      <c r="AK1351" s="124">
        <v>0</v>
      </c>
      <c r="AL1351" s="153">
        <v>1</v>
      </c>
      <c r="AM1351" s="5">
        <v>650000</v>
      </c>
      <c r="AN1351" s="5">
        <v>0</v>
      </c>
      <c r="AO1351" s="5">
        <v>0</v>
      </c>
      <c r="AP1351" s="5">
        <v>650000</v>
      </c>
      <c r="AR1351" s="62"/>
      <c r="AS1351" s="2"/>
    </row>
    <row r="1352" spans="31:45" x14ac:dyDescent="0.3">
      <c r="AE1352" s="120" t="s">
        <v>2</v>
      </c>
      <c r="AF1352" s="120" t="s">
        <v>27</v>
      </c>
      <c r="AG1352" s="100">
        <v>45658</v>
      </c>
      <c r="AH1352" s="121">
        <v>58776</v>
      </c>
      <c r="AI1352" s="122">
        <v>0</v>
      </c>
      <c r="AJ1352" s="123">
        <v>49827</v>
      </c>
      <c r="AK1352" s="124">
        <v>0</v>
      </c>
      <c r="AL1352" s="153">
        <v>1</v>
      </c>
      <c r="AM1352" s="5">
        <v>650000</v>
      </c>
      <c r="AN1352" s="5">
        <v>0</v>
      </c>
      <c r="AO1352" s="5">
        <v>0</v>
      </c>
      <c r="AP1352" s="5">
        <v>650000</v>
      </c>
      <c r="AR1352" s="62"/>
      <c r="AS1352" s="2"/>
    </row>
    <row r="1353" spans="31:45" x14ac:dyDescent="0.3">
      <c r="AE1353" s="120" t="s">
        <v>2</v>
      </c>
      <c r="AF1353" s="120" t="s">
        <v>27</v>
      </c>
      <c r="AG1353" s="100">
        <v>45658</v>
      </c>
      <c r="AH1353" s="121">
        <v>58776</v>
      </c>
      <c r="AI1353" s="122">
        <v>0</v>
      </c>
      <c r="AJ1353" s="123">
        <v>49857</v>
      </c>
      <c r="AK1353" s="124">
        <v>0</v>
      </c>
      <c r="AL1353" s="153">
        <v>1</v>
      </c>
      <c r="AM1353" s="5">
        <v>650000</v>
      </c>
      <c r="AN1353" s="5">
        <v>0</v>
      </c>
      <c r="AO1353" s="5">
        <v>0</v>
      </c>
      <c r="AP1353" s="5">
        <v>650000</v>
      </c>
      <c r="AR1353" s="62"/>
      <c r="AS1353" s="2"/>
    </row>
    <row r="1354" spans="31:45" x14ac:dyDescent="0.3">
      <c r="AE1354" s="120" t="s">
        <v>2</v>
      </c>
      <c r="AF1354" s="120" t="s">
        <v>27</v>
      </c>
      <c r="AG1354" s="100">
        <v>45658</v>
      </c>
      <c r="AH1354" s="121">
        <v>58776</v>
      </c>
      <c r="AI1354" s="122">
        <v>0</v>
      </c>
      <c r="AJ1354" s="123">
        <v>49888</v>
      </c>
      <c r="AK1354" s="124">
        <v>0</v>
      </c>
      <c r="AL1354" s="153">
        <v>1</v>
      </c>
      <c r="AM1354" s="5">
        <v>650000</v>
      </c>
      <c r="AN1354" s="5">
        <v>0</v>
      </c>
      <c r="AO1354" s="5">
        <v>0</v>
      </c>
      <c r="AP1354" s="5">
        <v>650000</v>
      </c>
      <c r="AR1354" s="62"/>
      <c r="AS1354" s="2"/>
    </row>
    <row r="1355" spans="31:45" x14ac:dyDescent="0.3">
      <c r="AE1355" s="120" t="s">
        <v>2</v>
      </c>
      <c r="AF1355" s="120" t="s">
        <v>27</v>
      </c>
      <c r="AG1355" s="100">
        <v>45658</v>
      </c>
      <c r="AH1355" s="121">
        <v>58776</v>
      </c>
      <c r="AI1355" s="122">
        <v>0</v>
      </c>
      <c r="AJ1355" s="123">
        <v>49919</v>
      </c>
      <c r="AK1355" s="124">
        <v>0</v>
      </c>
      <c r="AL1355" s="153">
        <v>1</v>
      </c>
      <c r="AM1355" s="5">
        <v>650000</v>
      </c>
      <c r="AN1355" s="5">
        <v>0</v>
      </c>
      <c r="AO1355" s="5">
        <v>0</v>
      </c>
      <c r="AP1355" s="5">
        <v>650000</v>
      </c>
      <c r="AR1355" s="62"/>
      <c r="AS1355" s="2"/>
    </row>
    <row r="1356" spans="31:45" x14ac:dyDescent="0.3">
      <c r="AE1356" s="120" t="s">
        <v>2</v>
      </c>
      <c r="AF1356" s="120" t="s">
        <v>27</v>
      </c>
      <c r="AG1356" s="100">
        <v>45658</v>
      </c>
      <c r="AH1356" s="121">
        <v>58776</v>
      </c>
      <c r="AI1356" s="122">
        <v>0</v>
      </c>
      <c r="AJ1356" s="123">
        <v>49949</v>
      </c>
      <c r="AK1356" s="124">
        <v>0</v>
      </c>
      <c r="AL1356" s="153">
        <v>1</v>
      </c>
      <c r="AM1356" s="5">
        <v>650000</v>
      </c>
      <c r="AN1356" s="5">
        <v>0</v>
      </c>
      <c r="AO1356" s="5">
        <v>0</v>
      </c>
      <c r="AP1356" s="5">
        <v>650000</v>
      </c>
      <c r="AR1356" s="62"/>
      <c r="AS1356" s="2"/>
    </row>
    <row r="1357" spans="31:45" x14ac:dyDescent="0.3">
      <c r="AE1357" s="120" t="s">
        <v>2</v>
      </c>
      <c r="AF1357" s="120" t="s">
        <v>27</v>
      </c>
      <c r="AG1357" s="100">
        <v>45658</v>
      </c>
      <c r="AH1357" s="121">
        <v>58776</v>
      </c>
      <c r="AI1357" s="122">
        <v>0</v>
      </c>
      <c r="AJ1357" s="123">
        <v>49980</v>
      </c>
      <c r="AK1357" s="124">
        <v>0</v>
      </c>
      <c r="AL1357" s="153">
        <v>1</v>
      </c>
      <c r="AM1357" s="5">
        <v>650000</v>
      </c>
      <c r="AN1357" s="5">
        <v>0</v>
      </c>
      <c r="AO1357" s="5">
        <v>0</v>
      </c>
      <c r="AP1357" s="5">
        <v>650000</v>
      </c>
      <c r="AR1357" s="62"/>
      <c r="AS1357" s="2"/>
    </row>
    <row r="1358" spans="31:45" x14ac:dyDescent="0.3">
      <c r="AE1358" s="120" t="s">
        <v>2</v>
      </c>
      <c r="AF1358" s="120" t="s">
        <v>27</v>
      </c>
      <c r="AG1358" s="100">
        <v>45658</v>
      </c>
      <c r="AH1358" s="121">
        <v>58776</v>
      </c>
      <c r="AI1358" s="122">
        <v>0</v>
      </c>
      <c r="AJ1358" s="123">
        <v>50010</v>
      </c>
      <c r="AK1358" s="124">
        <v>0</v>
      </c>
      <c r="AL1358" s="153">
        <v>1</v>
      </c>
      <c r="AM1358" s="5">
        <v>650000</v>
      </c>
      <c r="AN1358" s="5">
        <v>0</v>
      </c>
      <c r="AO1358" s="5">
        <v>0</v>
      </c>
      <c r="AP1358" s="5">
        <v>650000</v>
      </c>
      <c r="AR1358" s="62"/>
      <c r="AS1358" s="2"/>
    </row>
    <row r="1359" spans="31:45" x14ac:dyDescent="0.3">
      <c r="AE1359" s="120" t="s">
        <v>2</v>
      </c>
      <c r="AF1359" s="120" t="s">
        <v>27</v>
      </c>
      <c r="AG1359" s="100">
        <v>45658</v>
      </c>
      <c r="AH1359" s="121">
        <v>58776</v>
      </c>
      <c r="AI1359" s="122">
        <v>0</v>
      </c>
      <c r="AJ1359" s="123">
        <v>50041</v>
      </c>
      <c r="AK1359" s="124">
        <v>0</v>
      </c>
      <c r="AL1359" s="153">
        <v>1</v>
      </c>
      <c r="AM1359" s="5">
        <v>650000</v>
      </c>
      <c r="AN1359" s="5">
        <v>0</v>
      </c>
      <c r="AO1359" s="5">
        <v>0</v>
      </c>
      <c r="AP1359" s="5">
        <v>650000</v>
      </c>
      <c r="AR1359" s="62"/>
      <c r="AS1359" s="2"/>
    </row>
    <row r="1360" spans="31:45" x14ac:dyDescent="0.3">
      <c r="AE1360" s="120" t="s">
        <v>2</v>
      </c>
      <c r="AF1360" s="120" t="s">
        <v>27</v>
      </c>
      <c r="AG1360" s="100">
        <v>45658</v>
      </c>
      <c r="AH1360" s="121">
        <v>58776</v>
      </c>
      <c r="AI1360" s="122">
        <v>0</v>
      </c>
      <c r="AJ1360" s="123">
        <v>50072</v>
      </c>
      <c r="AK1360" s="124">
        <v>0</v>
      </c>
      <c r="AL1360" s="153">
        <v>1</v>
      </c>
      <c r="AM1360" s="5">
        <v>650000</v>
      </c>
      <c r="AN1360" s="5">
        <v>0</v>
      </c>
      <c r="AO1360" s="5">
        <v>0</v>
      </c>
      <c r="AP1360" s="5">
        <v>650000</v>
      </c>
      <c r="AR1360" s="62"/>
      <c r="AS1360" s="2"/>
    </row>
    <row r="1361" spans="31:45" x14ac:dyDescent="0.3">
      <c r="AE1361" s="120" t="s">
        <v>2</v>
      </c>
      <c r="AF1361" s="120" t="s">
        <v>27</v>
      </c>
      <c r="AG1361" s="100">
        <v>45658</v>
      </c>
      <c r="AH1361" s="121">
        <v>58776</v>
      </c>
      <c r="AI1361" s="122">
        <v>0</v>
      </c>
      <c r="AJ1361" s="123">
        <v>50100</v>
      </c>
      <c r="AK1361" s="124">
        <v>0</v>
      </c>
      <c r="AL1361" s="153">
        <v>1</v>
      </c>
      <c r="AM1361" s="5">
        <v>650000</v>
      </c>
      <c r="AN1361" s="5">
        <v>0</v>
      </c>
      <c r="AO1361" s="5">
        <v>0</v>
      </c>
      <c r="AP1361" s="5">
        <v>650000</v>
      </c>
      <c r="AR1361" s="62"/>
      <c r="AS1361" s="2"/>
    </row>
    <row r="1362" spans="31:45" x14ac:dyDescent="0.3">
      <c r="AE1362" s="120" t="s">
        <v>2</v>
      </c>
      <c r="AF1362" s="120" t="s">
        <v>27</v>
      </c>
      <c r="AG1362" s="100">
        <v>45658</v>
      </c>
      <c r="AH1362" s="121">
        <v>58776</v>
      </c>
      <c r="AI1362" s="122">
        <v>0</v>
      </c>
      <c r="AJ1362" s="123">
        <v>50131</v>
      </c>
      <c r="AK1362" s="124">
        <v>0</v>
      </c>
      <c r="AL1362" s="153">
        <v>1</v>
      </c>
      <c r="AM1362" s="5">
        <v>650000</v>
      </c>
      <c r="AN1362" s="5">
        <v>0</v>
      </c>
      <c r="AO1362" s="5">
        <v>0</v>
      </c>
      <c r="AP1362" s="5">
        <v>650000</v>
      </c>
      <c r="AR1362" s="62"/>
      <c r="AS1362" s="2"/>
    </row>
    <row r="1363" spans="31:45" x14ac:dyDescent="0.3">
      <c r="AE1363" s="120" t="s">
        <v>2</v>
      </c>
      <c r="AF1363" s="120" t="s">
        <v>27</v>
      </c>
      <c r="AG1363" s="100">
        <v>45658</v>
      </c>
      <c r="AH1363" s="121">
        <v>58776</v>
      </c>
      <c r="AI1363" s="122">
        <v>0</v>
      </c>
      <c r="AJ1363" s="123">
        <v>50161</v>
      </c>
      <c r="AK1363" s="124">
        <v>0</v>
      </c>
      <c r="AL1363" s="153">
        <v>1</v>
      </c>
      <c r="AM1363" s="5">
        <v>650000</v>
      </c>
      <c r="AN1363" s="5">
        <v>0</v>
      </c>
      <c r="AO1363" s="5">
        <v>0</v>
      </c>
      <c r="AP1363" s="5">
        <v>650000</v>
      </c>
      <c r="AR1363" s="62"/>
      <c r="AS1363" s="2"/>
    </row>
    <row r="1364" spans="31:45" x14ac:dyDescent="0.3">
      <c r="AE1364" s="120" t="s">
        <v>2</v>
      </c>
      <c r="AF1364" s="120" t="s">
        <v>27</v>
      </c>
      <c r="AG1364" s="100">
        <v>45658</v>
      </c>
      <c r="AH1364" s="121">
        <v>58776</v>
      </c>
      <c r="AI1364" s="122">
        <v>0</v>
      </c>
      <c r="AJ1364" s="123">
        <v>50192</v>
      </c>
      <c r="AK1364" s="124">
        <v>0</v>
      </c>
      <c r="AL1364" s="153">
        <v>1</v>
      </c>
      <c r="AM1364" s="5">
        <v>650000</v>
      </c>
      <c r="AN1364" s="5">
        <v>0</v>
      </c>
      <c r="AO1364" s="5">
        <v>0</v>
      </c>
      <c r="AP1364" s="5">
        <v>650000</v>
      </c>
      <c r="AR1364" s="62"/>
      <c r="AS1364" s="2"/>
    </row>
    <row r="1365" spans="31:45" x14ac:dyDescent="0.3">
      <c r="AE1365" s="120" t="s">
        <v>2</v>
      </c>
      <c r="AF1365" s="120" t="s">
        <v>27</v>
      </c>
      <c r="AG1365" s="100">
        <v>45658</v>
      </c>
      <c r="AH1365" s="121">
        <v>58776</v>
      </c>
      <c r="AI1365" s="122">
        <v>0</v>
      </c>
      <c r="AJ1365" s="123">
        <v>50222</v>
      </c>
      <c r="AK1365" s="124">
        <v>0</v>
      </c>
      <c r="AL1365" s="153">
        <v>1</v>
      </c>
      <c r="AM1365" s="5">
        <v>650000</v>
      </c>
      <c r="AN1365" s="5">
        <v>0</v>
      </c>
      <c r="AO1365" s="5">
        <v>0</v>
      </c>
      <c r="AP1365" s="5">
        <v>650000</v>
      </c>
      <c r="AR1365" s="62"/>
      <c r="AS1365" s="2"/>
    </row>
    <row r="1366" spans="31:45" x14ac:dyDescent="0.3">
      <c r="AE1366" s="120" t="s">
        <v>2</v>
      </c>
      <c r="AF1366" s="120" t="s">
        <v>27</v>
      </c>
      <c r="AG1366" s="100">
        <v>45658</v>
      </c>
      <c r="AH1366" s="121">
        <v>58776</v>
      </c>
      <c r="AI1366" s="122">
        <v>0</v>
      </c>
      <c r="AJ1366" s="123">
        <v>50253</v>
      </c>
      <c r="AK1366" s="124">
        <v>0</v>
      </c>
      <c r="AL1366" s="153">
        <v>1</v>
      </c>
      <c r="AM1366" s="5">
        <v>650000</v>
      </c>
      <c r="AN1366" s="5">
        <v>0</v>
      </c>
      <c r="AO1366" s="5">
        <v>0</v>
      </c>
      <c r="AP1366" s="5">
        <v>650000</v>
      </c>
      <c r="AR1366" s="62"/>
      <c r="AS1366" s="2"/>
    </row>
    <row r="1367" spans="31:45" x14ac:dyDescent="0.3">
      <c r="AE1367" s="120" t="s">
        <v>2</v>
      </c>
      <c r="AF1367" s="120" t="s">
        <v>27</v>
      </c>
      <c r="AG1367" s="100">
        <v>45658</v>
      </c>
      <c r="AH1367" s="121">
        <v>58776</v>
      </c>
      <c r="AI1367" s="122">
        <v>0</v>
      </c>
      <c r="AJ1367" s="123">
        <v>50284</v>
      </c>
      <c r="AK1367" s="124">
        <v>0</v>
      </c>
      <c r="AL1367" s="153">
        <v>1</v>
      </c>
      <c r="AM1367" s="5">
        <v>650000</v>
      </c>
      <c r="AN1367" s="5">
        <v>0</v>
      </c>
      <c r="AO1367" s="5">
        <v>0</v>
      </c>
      <c r="AP1367" s="5">
        <v>650000</v>
      </c>
      <c r="AR1367" s="62"/>
      <c r="AS1367" s="2"/>
    </row>
    <row r="1368" spans="31:45" x14ac:dyDescent="0.3">
      <c r="AE1368" s="120" t="s">
        <v>2</v>
      </c>
      <c r="AF1368" s="120" t="s">
        <v>27</v>
      </c>
      <c r="AG1368" s="100">
        <v>45658</v>
      </c>
      <c r="AH1368" s="121">
        <v>58776</v>
      </c>
      <c r="AI1368" s="122">
        <v>0</v>
      </c>
      <c r="AJ1368" s="123">
        <v>50314</v>
      </c>
      <c r="AK1368" s="124">
        <v>0</v>
      </c>
      <c r="AL1368" s="153">
        <v>1</v>
      </c>
      <c r="AM1368" s="5">
        <v>650000</v>
      </c>
      <c r="AN1368" s="5">
        <v>0</v>
      </c>
      <c r="AO1368" s="5">
        <v>0</v>
      </c>
      <c r="AP1368" s="5">
        <v>650000</v>
      </c>
      <c r="AR1368" s="62"/>
      <c r="AS1368" s="2"/>
    </row>
    <row r="1369" spans="31:45" x14ac:dyDescent="0.3">
      <c r="AE1369" s="120" t="s">
        <v>2</v>
      </c>
      <c r="AF1369" s="120" t="s">
        <v>27</v>
      </c>
      <c r="AG1369" s="100">
        <v>45658</v>
      </c>
      <c r="AH1369" s="121">
        <v>58776</v>
      </c>
      <c r="AI1369" s="122">
        <v>0</v>
      </c>
      <c r="AJ1369" s="123">
        <v>50345</v>
      </c>
      <c r="AK1369" s="124">
        <v>0</v>
      </c>
      <c r="AL1369" s="153">
        <v>1</v>
      </c>
      <c r="AM1369" s="5">
        <v>650000</v>
      </c>
      <c r="AN1369" s="5">
        <v>0</v>
      </c>
      <c r="AO1369" s="5">
        <v>0</v>
      </c>
      <c r="AP1369" s="5">
        <v>650000</v>
      </c>
      <c r="AR1369" s="62"/>
      <c r="AS1369" s="2"/>
    </row>
    <row r="1370" spans="31:45" x14ac:dyDescent="0.3">
      <c r="AE1370" s="120" t="s">
        <v>2</v>
      </c>
      <c r="AF1370" s="120" t="s">
        <v>27</v>
      </c>
      <c r="AG1370" s="100">
        <v>45658</v>
      </c>
      <c r="AH1370" s="121">
        <v>58776</v>
      </c>
      <c r="AI1370" s="122">
        <v>0</v>
      </c>
      <c r="AJ1370" s="123">
        <v>50375</v>
      </c>
      <c r="AK1370" s="124">
        <v>0</v>
      </c>
      <c r="AL1370" s="153">
        <v>1</v>
      </c>
      <c r="AM1370" s="5">
        <v>650000</v>
      </c>
      <c r="AN1370" s="5">
        <v>0</v>
      </c>
      <c r="AO1370" s="5">
        <v>0</v>
      </c>
      <c r="AP1370" s="5">
        <v>650000</v>
      </c>
      <c r="AR1370" s="62"/>
      <c r="AS1370" s="2"/>
    </row>
    <row r="1371" spans="31:45" x14ac:dyDescent="0.3">
      <c r="AE1371" s="120" t="s">
        <v>2</v>
      </c>
      <c r="AF1371" s="120" t="s">
        <v>27</v>
      </c>
      <c r="AG1371" s="100">
        <v>45658</v>
      </c>
      <c r="AH1371" s="121">
        <v>58776</v>
      </c>
      <c r="AI1371" s="122">
        <v>0</v>
      </c>
      <c r="AJ1371" s="123">
        <v>50406</v>
      </c>
      <c r="AK1371" s="124">
        <v>0</v>
      </c>
      <c r="AL1371" s="153">
        <v>1</v>
      </c>
      <c r="AM1371" s="5">
        <v>650000</v>
      </c>
      <c r="AN1371" s="5">
        <v>0</v>
      </c>
      <c r="AO1371" s="5">
        <v>0</v>
      </c>
      <c r="AP1371" s="5">
        <v>650000</v>
      </c>
      <c r="AR1371" s="62"/>
      <c r="AS1371" s="2"/>
    </row>
    <row r="1372" spans="31:45" x14ac:dyDescent="0.3">
      <c r="AE1372" s="120" t="s">
        <v>2</v>
      </c>
      <c r="AF1372" s="120" t="s">
        <v>27</v>
      </c>
      <c r="AG1372" s="100">
        <v>45658</v>
      </c>
      <c r="AH1372" s="121">
        <v>58776</v>
      </c>
      <c r="AI1372" s="122">
        <v>0</v>
      </c>
      <c r="AJ1372" s="123">
        <v>50437</v>
      </c>
      <c r="AK1372" s="124">
        <v>0</v>
      </c>
      <c r="AL1372" s="153">
        <v>1</v>
      </c>
      <c r="AM1372" s="5">
        <v>650000</v>
      </c>
      <c r="AN1372" s="5">
        <v>0</v>
      </c>
      <c r="AO1372" s="5">
        <v>0</v>
      </c>
      <c r="AP1372" s="5">
        <v>650000</v>
      </c>
      <c r="AR1372" s="62"/>
      <c r="AS1372" s="2"/>
    </row>
    <row r="1373" spans="31:45" x14ac:dyDescent="0.3">
      <c r="AE1373" s="120" t="s">
        <v>2</v>
      </c>
      <c r="AF1373" s="120" t="s">
        <v>27</v>
      </c>
      <c r="AG1373" s="100">
        <v>45658</v>
      </c>
      <c r="AH1373" s="121">
        <v>58776</v>
      </c>
      <c r="AI1373" s="122">
        <v>0</v>
      </c>
      <c r="AJ1373" s="123">
        <v>50465</v>
      </c>
      <c r="AK1373" s="124">
        <v>0</v>
      </c>
      <c r="AL1373" s="153">
        <v>1</v>
      </c>
      <c r="AM1373" s="5">
        <v>650000</v>
      </c>
      <c r="AN1373" s="5">
        <v>0</v>
      </c>
      <c r="AO1373" s="5">
        <v>0</v>
      </c>
      <c r="AP1373" s="5">
        <v>650000</v>
      </c>
      <c r="AR1373" s="62"/>
      <c r="AS1373" s="2"/>
    </row>
    <row r="1374" spans="31:45" x14ac:dyDescent="0.3">
      <c r="AE1374" s="120" t="s">
        <v>2</v>
      </c>
      <c r="AF1374" s="120" t="s">
        <v>27</v>
      </c>
      <c r="AG1374" s="100">
        <v>45658</v>
      </c>
      <c r="AH1374" s="121">
        <v>58776</v>
      </c>
      <c r="AI1374" s="122">
        <v>0</v>
      </c>
      <c r="AJ1374" s="123">
        <v>50496</v>
      </c>
      <c r="AK1374" s="124">
        <v>0</v>
      </c>
      <c r="AL1374" s="153">
        <v>1</v>
      </c>
      <c r="AM1374" s="5">
        <v>650000</v>
      </c>
      <c r="AN1374" s="5">
        <v>0</v>
      </c>
      <c r="AO1374" s="5">
        <v>0</v>
      </c>
      <c r="AP1374" s="5">
        <v>650000</v>
      </c>
      <c r="AR1374" s="62"/>
      <c r="AS1374" s="2"/>
    </row>
    <row r="1375" spans="31:45" x14ac:dyDescent="0.3">
      <c r="AE1375" s="120" t="s">
        <v>2</v>
      </c>
      <c r="AF1375" s="120" t="s">
        <v>27</v>
      </c>
      <c r="AG1375" s="100">
        <v>45658</v>
      </c>
      <c r="AH1375" s="121">
        <v>58776</v>
      </c>
      <c r="AI1375" s="122">
        <v>0</v>
      </c>
      <c r="AJ1375" s="123">
        <v>50526</v>
      </c>
      <c r="AK1375" s="124">
        <v>0</v>
      </c>
      <c r="AL1375" s="153">
        <v>1</v>
      </c>
      <c r="AM1375" s="5">
        <v>650000</v>
      </c>
      <c r="AN1375" s="5">
        <v>0</v>
      </c>
      <c r="AO1375" s="5">
        <v>0</v>
      </c>
      <c r="AP1375" s="5">
        <v>650000</v>
      </c>
      <c r="AR1375" s="62"/>
      <c r="AS1375" s="2"/>
    </row>
    <row r="1376" spans="31:45" x14ac:dyDescent="0.3">
      <c r="AE1376" s="120" t="s">
        <v>2</v>
      </c>
      <c r="AF1376" s="120" t="s">
        <v>27</v>
      </c>
      <c r="AG1376" s="100">
        <v>45658</v>
      </c>
      <c r="AH1376" s="121">
        <v>58776</v>
      </c>
      <c r="AI1376" s="122">
        <v>0</v>
      </c>
      <c r="AJ1376" s="123">
        <v>50557</v>
      </c>
      <c r="AK1376" s="124">
        <v>0</v>
      </c>
      <c r="AL1376" s="153">
        <v>1</v>
      </c>
      <c r="AM1376" s="5">
        <v>650000</v>
      </c>
      <c r="AN1376" s="5">
        <v>0</v>
      </c>
      <c r="AO1376" s="5">
        <v>0</v>
      </c>
      <c r="AP1376" s="5">
        <v>650000</v>
      </c>
      <c r="AR1376" s="62"/>
      <c r="AS1376" s="2"/>
    </row>
    <row r="1377" spans="31:45" x14ac:dyDescent="0.3">
      <c r="AE1377" s="120" t="s">
        <v>2</v>
      </c>
      <c r="AF1377" s="120" t="s">
        <v>27</v>
      </c>
      <c r="AG1377" s="100">
        <v>45658</v>
      </c>
      <c r="AH1377" s="121">
        <v>58776</v>
      </c>
      <c r="AI1377" s="122">
        <v>0</v>
      </c>
      <c r="AJ1377" s="123">
        <v>50587</v>
      </c>
      <c r="AK1377" s="124">
        <v>0</v>
      </c>
      <c r="AL1377" s="153">
        <v>1</v>
      </c>
      <c r="AM1377" s="5">
        <v>650000</v>
      </c>
      <c r="AN1377" s="5">
        <v>0</v>
      </c>
      <c r="AO1377" s="5">
        <v>0</v>
      </c>
      <c r="AP1377" s="5">
        <v>650000</v>
      </c>
      <c r="AR1377" s="62"/>
      <c r="AS1377" s="2"/>
    </row>
    <row r="1378" spans="31:45" x14ac:dyDescent="0.3">
      <c r="AE1378" s="120" t="s">
        <v>2</v>
      </c>
      <c r="AF1378" s="120" t="s">
        <v>27</v>
      </c>
      <c r="AG1378" s="100">
        <v>45658</v>
      </c>
      <c r="AH1378" s="121">
        <v>58776</v>
      </c>
      <c r="AI1378" s="122">
        <v>0</v>
      </c>
      <c r="AJ1378" s="123">
        <v>50618</v>
      </c>
      <c r="AK1378" s="124">
        <v>0</v>
      </c>
      <c r="AL1378" s="153">
        <v>1</v>
      </c>
      <c r="AM1378" s="5">
        <v>650000</v>
      </c>
      <c r="AN1378" s="5">
        <v>0</v>
      </c>
      <c r="AO1378" s="5">
        <v>0</v>
      </c>
      <c r="AP1378" s="5">
        <v>650000</v>
      </c>
      <c r="AR1378" s="62"/>
      <c r="AS1378" s="2"/>
    </row>
    <row r="1379" spans="31:45" x14ac:dyDescent="0.3">
      <c r="AE1379" s="120" t="s">
        <v>2</v>
      </c>
      <c r="AF1379" s="120" t="s">
        <v>27</v>
      </c>
      <c r="AG1379" s="100">
        <v>45658</v>
      </c>
      <c r="AH1379" s="121">
        <v>58776</v>
      </c>
      <c r="AI1379" s="122">
        <v>0</v>
      </c>
      <c r="AJ1379" s="123">
        <v>50649</v>
      </c>
      <c r="AK1379" s="124">
        <v>0</v>
      </c>
      <c r="AL1379" s="153">
        <v>1</v>
      </c>
      <c r="AM1379" s="5">
        <v>650000</v>
      </c>
      <c r="AN1379" s="5">
        <v>0</v>
      </c>
      <c r="AO1379" s="5">
        <v>0</v>
      </c>
      <c r="AP1379" s="5">
        <v>650000</v>
      </c>
      <c r="AR1379" s="62"/>
      <c r="AS1379" s="2"/>
    </row>
    <row r="1380" spans="31:45" x14ac:dyDescent="0.3">
      <c r="AE1380" s="120" t="s">
        <v>2</v>
      </c>
      <c r="AF1380" s="120" t="s">
        <v>27</v>
      </c>
      <c r="AG1380" s="100">
        <v>45658</v>
      </c>
      <c r="AH1380" s="121">
        <v>58776</v>
      </c>
      <c r="AI1380" s="122">
        <v>0</v>
      </c>
      <c r="AJ1380" s="123">
        <v>50679</v>
      </c>
      <c r="AK1380" s="124">
        <v>0</v>
      </c>
      <c r="AL1380" s="153">
        <v>1</v>
      </c>
      <c r="AM1380" s="5">
        <v>650000</v>
      </c>
      <c r="AN1380" s="5">
        <v>0</v>
      </c>
      <c r="AO1380" s="5">
        <v>0</v>
      </c>
      <c r="AP1380" s="5">
        <v>650000</v>
      </c>
      <c r="AR1380" s="62"/>
      <c r="AS1380" s="2"/>
    </row>
    <row r="1381" spans="31:45" x14ac:dyDescent="0.3">
      <c r="AE1381" s="120" t="s">
        <v>2</v>
      </c>
      <c r="AF1381" s="120" t="s">
        <v>27</v>
      </c>
      <c r="AG1381" s="100">
        <v>45658</v>
      </c>
      <c r="AH1381" s="121">
        <v>58776</v>
      </c>
      <c r="AI1381" s="122">
        <v>0</v>
      </c>
      <c r="AJ1381" s="123">
        <v>50710</v>
      </c>
      <c r="AK1381" s="124">
        <v>0</v>
      </c>
      <c r="AL1381" s="153">
        <v>1</v>
      </c>
      <c r="AM1381" s="5">
        <v>650000</v>
      </c>
      <c r="AN1381" s="5">
        <v>0</v>
      </c>
      <c r="AO1381" s="5">
        <v>0</v>
      </c>
      <c r="AP1381" s="5">
        <v>650000</v>
      </c>
      <c r="AR1381" s="62"/>
      <c r="AS1381" s="2"/>
    </row>
    <row r="1382" spans="31:45" x14ac:dyDescent="0.3">
      <c r="AE1382" s="120" t="s">
        <v>2</v>
      </c>
      <c r="AF1382" s="120" t="s">
        <v>27</v>
      </c>
      <c r="AG1382" s="100">
        <v>45658</v>
      </c>
      <c r="AH1382" s="121">
        <v>58776</v>
      </c>
      <c r="AI1382" s="122">
        <v>0</v>
      </c>
      <c r="AJ1382" s="123">
        <v>50740</v>
      </c>
      <c r="AK1382" s="124">
        <v>0</v>
      </c>
      <c r="AL1382" s="153">
        <v>1</v>
      </c>
      <c r="AM1382" s="5">
        <v>650000</v>
      </c>
      <c r="AN1382" s="5">
        <v>0</v>
      </c>
      <c r="AO1382" s="5">
        <v>0</v>
      </c>
      <c r="AP1382" s="5">
        <v>650000</v>
      </c>
      <c r="AR1382" s="62"/>
      <c r="AS1382" s="2"/>
    </row>
    <row r="1383" spans="31:45" x14ac:dyDescent="0.3">
      <c r="AE1383" s="120" t="s">
        <v>2</v>
      </c>
      <c r="AF1383" s="120" t="s">
        <v>27</v>
      </c>
      <c r="AG1383" s="100">
        <v>45658</v>
      </c>
      <c r="AH1383" s="121">
        <v>58776</v>
      </c>
      <c r="AI1383" s="122">
        <v>0</v>
      </c>
      <c r="AJ1383" s="123">
        <v>50771</v>
      </c>
      <c r="AK1383" s="124">
        <v>0</v>
      </c>
      <c r="AL1383" s="153">
        <v>1</v>
      </c>
      <c r="AM1383" s="5">
        <v>650000</v>
      </c>
      <c r="AN1383" s="5">
        <v>0</v>
      </c>
      <c r="AO1383" s="5">
        <v>0</v>
      </c>
      <c r="AP1383" s="5">
        <v>650000</v>
      </c>
      <c r="AR1383" s="62"/>
      <c r="AS1383" s="2"/>
    </row>
    <row r="1384" spans="31:45" x14ac:dyDescent="0.3">
      <c r="AE1384" s="120" t="s">
        <v>2</v>
      </c>
      <c r="AF1384" s="120" t="s">
        <v>27</v>
      </c>
      <c r="AG1384" s="100">
        <v>45658</v>
      </c>
      <c r="AH1384" s="121">
        <v>58776</v>
      </c>
      <c r="AI1384" s="122">
        <v>0</v>
      </c>
      <c r="AJ1384" s="123">
        <v>50802</v>
      </c>
      <c r="AK1384" s="124">
        <v>0</v>
      </c>
      <c r="AL1384" s="153">
        <v>1</v>
      </c>
      <c r="AM1384" s="5">
        <v>650000</v>
      </c>
      <c r="AN1384" s="5">
        <v>0</v>
      </c>
      <c r="AO1384" s="5">
        <v>0</v>
      </c>
      <c r="AP1384" s="5">
        <v>650000</v>
      </c>
      <c r="AR1384" s="62"/>
      <c r="AS1384" s="2"/>
    </row>
    <row r="1385" spans="31:45" x14ac:dyDescent="0.3">
      <c r="AE1385" s="120" t="s">
        <v>2</v>
      </c>
      <c r="AF1385" s="120" t="s">
        <v>27</v>
      </c>
      <c r="AG1385" s="100">
        <v>45658</v>
      </c>
      <c r="AH1385" s="121">
        <v>58776</v>
      </c>
      <c r="AI1385" s="122">
        <v>0</v>
      </c>
      <c r="AJ1385" s="123">
        <v>50830</v>
      </c>
      <c r="AK1385" s="124">
        <v>0</v>
      </c>
      <c r="AL1385" s="153">
        <v>1</v>
      </c>
      <c r="AM1385" s="5">
        <v>650000</v>
      </c>
      <c r="AN1385" s="5">
        <v>0</v>
      </c>
      <c r="AO1385" s="5">
        <v>0</v>
      </c>
      <c r="AP1385" s="5">
        <v>650000</v>
      </c>
      <c r="AR1385" s="62"/>
      <c r="AS1385" s="2"/>
    </row>
    <row r="1386" spans="31:45" x14ac:dyDescent="0.3">
      <c r="AE1386" s="120" t="s">
        <v>2</v>
      </c>
      <c r="AF1386" s="120" t="s">
        <v>27</v>
      </c>
      <c r="AG1386" s="100">
        <v>45658</v>
      </c>
      <c r="AH1386" s="121">
        <v>58776</v>
      </c>
      <c r="AI1386" s="122">
        <v>0</v>
      </c>
      <c r="AJ1386" s="123">
        <v>50861</v>
      </c>
      <c r="AK1386" s="124">
        <v>0</v>
      </c>
      <c r="AL1386" s="153">
        <v>1</v>
      </c>
      <c r="AM1386" s="5">
        <v>650000</v>
      </c>
      <c r="AN1386" s="5">
        <v>0</v>
      </c>
      <c r="AO1386" s="5">
        <v>0</v>
      </c>
      <c r="AP1386" s="5">
        <v>650000</v>
      </c>
      <c r="AR1386" s="62"/>
      <c r="AS1386" s="2"/>
    </row>
    <row r="1387" spans="31:45" x14ac:dyDescent="0.3">
      <c r="AE1387" s="120" t="s">
        <v>2</v>
      </c>
      <c r="AF1387" s="120" t="s">
        <v>27</v>
      </c>
      <c r="AG1387" s="100">
        <v>45658</v>
      </c>
      <c r="AH1387" s="121">
        <v>58776</v>
      </c>
      <c r="AI1387" s="122">
        <v>0</v>
      </c>
      <c r="AJ1387" s="123">
        <v>50891</v>
      </c>
      <c r="AK1387" s="124">
        <v>0</v>
      </c>
      <c r="AL1387" s="153">
        <v>1</v>
      </c>
      <c r="AM1387" s="5">
        <v>650000</v>
      </c>
      <c r="AN1387" s="5">
        <v>0</v>
      </c>
      <c r="AO1387" s="5">
        <v>0</v>
      </c>
      <c r="AP1387" s="5">
        <v>650000</v>
      </c>
      <c r="AR1387" s="62"/>
      <c r="AS1387" s="2"/>
    </row>
    <row r="1388" spans="31:45" x14ac:dyDescent="0.3">
      <c r="AE1388" s="120" t="s">
        <v>2</v>
      </c>
      <c r="AF1388" s="120" t="s">
        <v>27</v>
      </c>
      <c r="AG1388" s="100">
        <v>45658</v>
      </c>
      <c r="AH1388" s="121">
        <v>58776</v>
      </c>
      <c r="AI1388" s="122">
        <v>0</v>
      </c>
      <c r="AJ1388" s="123">
        <v>50922</v>
      </c>
      <c r="AK1388" s="124">
        <v>0</v>
      </c>
      <c r="AL1388" s="153">
        <v>1</v>
      </c>
      <c r="AM1388" s="5">
        <v>650000</v>
      </c>
      <c r="AN1388" s="5">
        <v>0</v>
      </c>
      <c r="AO1388" s="5">
        <v>0</v>
      </c>
      <c r="AP1388" s="5">
        <v>650000</v>
      </c>
      <c r="AR1388" s="62"/>
      <c r="AS1388" s="2"/>
    </row>
    <row r="1389" spans="31:45" x14ac:dyDescent="0.3">
      <c r="AE1389" s="120" t="s">
        <v>2</v>
      </c>
      <c r="AF1389" s="120" t="s">
        <v>27</v>
      </c>
      <c r="AG1389" s="100">
        <v>45658</v>
      </c>
      <c r="AH1389" s="121">
        <v>58776</v>
      </c>
      <c r="AI1389" s="122">
        <v>0</v>
      </c>
      <c r="AJ1389" s="123">
        <v>50952</v>
      </c>
      <c r="AK1389" s="124">
        <v>0</v>
      </c>
      <c r="AL1389" s="153">
        <v>1</v>
      </c>
      <c r="AM1389" s="5">
        <v>650000</v>
      </c>
      <c r="AN1389" s="5">
        <v>0</v>
      </c>
      <c r="AO1389" s="5">
        <v>0</v>
      </c>
      <c r="AP1389" s="5">
        <v>650000</v>
      </c>
      <c r="AR1389" s="62"/>
      <c r="AS1389" s="2"/>
    </row>
    <row r="1390" spans="31:45" x14ac:dyDescent="0.3">
      <c r="AE1390" s="120" t="s">
        <v>2</v>
      </c>
      <c r="AF1390" s="120" t="s">
        <v>27</v>
      </c>
      <c r="AG1390" s="100">
        <v>45658</v>
      </c>
      <c r="AH1390" s="121">
        <v>58776</v>
      </c>
      <c r="AI1390" s="122">
        <v>0</v>
      </c>
      <c r="AJ1390" s="123">
        <v>50983</v>
      </c>
      <c r="AK1390" s="124">
        <v>0</v>
      </c>
      <c r="AL1390" s="153">
        <v>1</v>
      </c>
      <c r="AM1390" s="5">
        <v>650000</v>
      </c>
      <c r="AN1390" s="5">
        <v>0</v>
      </c>
      <c r="AO1390" s="5">
        <v>0</v>
      </c>
      <c r="AP1390" s="5">
        <v>650000</v>
      </c>
      <c r="AR1390" s="62"/>
      <c r="AS1390" s="2"/>
    </row>
    <row r="1391" spans="31:45" x14ac:dyDescent="0.3">
      <c r="AE1391" s="120" t="s">
        <v>2</v>
      </c>
      <c r="AF1391" s="120" t="s">
        <v>27</v>
      </c>
      <c r="AG1391" s="100">
        <v>45658</v>
      </c>
      <c r="AH1391" s="121">
        <v>58776</v>
      </c>
      <c r="AI1391" s="122">
        <v>0</v>
      </c>
      <c r="AJ1391" s="123">
        <v>51014</v>
      </c>
      <c r="AK1391" s="124">
        <v>0</v>
      </c>
      <c r="AL1391" s="153">
        <v>1</v>
      </c>
      <c r="AM1391" s="5">
        <v>650000</v>
      </c>
      <c r="AN1391" s="5">
        <v>0</v>
      </c>
      <c r="AO1391" s="5">
        <v>0</v>
      </c>
      <c r="AP1391" s="5">
        <v>650000</v>
      </c>
      <c r="AR1391" s="62"/>
      <c r="AS1391" s="2"/>
    </row>
    <row r="1392" spans="31:45" x14ac:dyDescent="0.3">
      <c r="AE1392" s="120" t="s">
        <v>2</v>
      </c>
      <c r="AF1392" s="120" t="s">
        <v>27</v>
      </c>
      <c r="AG1392" s="100">
        <v>45658</v>
      </c>
      <c r="AH1392" s="121">
        <v>58776</v>
      </c>
      <c r="AI1392" s="122">
        <v>0</v>
      </c>
      <c r="AJ1392" s="123">
        <v>51044</v>
      </c>
      <c r="AK1392" s="124">
        <v>0</v>
      </c>
      <c r="AL1392" s="153">
        <v>1</v>
      </c>
      <c r="AM1392" s="5">
        <v>650000</v>
      </c>
      <c r="AN1392" s="5">
        <v>0</v>
      </c>
      <c r="AO1392" s="5">
        <v>0</v>
      </c>
      <c r="AP1392" s="5">
        <v>650000</v>
      </c>
      <c r="AR1392" s="62"/>
      <c r="AS1392" s="2"/>
    </row>
    <row r="1393" spans="31:45" x14ac:dyDescent="0.3">
      <c r="AE1393" s="120" t="s">
        <v>2</v>
      </c>
      <c r="AF1393" s="120" t="s">
        <v>27</v>
      </c>
      <c r="AG1393" s="100">
        <v>45658</v>
      </c>
      <c r="AH1393" s="121">
        <v>58776</v>
      </c>
      <c r="AI1393" s="122">
        <v>0</v>
      </c>
      <c r="AJ1393" s="123">
        <v>51075</v>
      </c>
      <c r="AK1393" s="124">
        <v>0</v>
      </c>
      <c r="AL1393" s="153">
        <v>1</v>
      </c>
      <c r="AM1393" s="5">
        <v>650000</v>
      </c>
      <c r="AN1393" s="5">
        <v>0</v>
      </c>
      <c r="AO1393" s="5">
        <v>0</v>
      </c>
      <c r="AP1393" s="5">
        <v>650000</v>
      </c>
      <c r="AR1393" s="62"/>
      <c r="AS1393" s="2"/>
    </row>
    <row r="1394" spans="31:45" x14ac:dyDescent="0.3">
      <c r="AE1394" s="120" t="s">
        <v>2</v>
      </c>
      <c r="AF1394" s="120" t="s">
        <v>27</v>
      </c>
      <c r="AG1394" s="100">
        <v>45658</v>
      </c>
      <c r="AH1394" s="121">
        <v>58776</v>
      </c>
      <c r="AI1394" s="122">
        <v>0</v>
      </c>
      <c r="AJ1394" s="123">
        <v>51105</v>
      </c>
      <c r="AK1394" s="124">
        <v>0</v>
      </c>
      <c r="AL1394" s="153">
        <v>1</v>
      </c>
      <c r="AM1394" s="5">
        <v>650000</v>
      </c>
      <c r="AN1394" s="5">
        <v>0</v>
      </c>
      <c r="AO1394" s="5">
        <v>0</v>
      </c>
      <c r="AP1394" s="5">
        <v>650000</v>
      </c>
      <c r="AR1394" s="62"/>
      <c r="AS1394" s="2"/>
    </row>
    <row r="1395" spans="31:45" x14ac:dyDescent="0.3">
      <c r="AE1395" s="120" t="s">
        <v>2</v>
      </c>
      <c r="AF1395" s="120" t="s">
        <v>27</v>
      </c>
      <c r="AG1395" s="100">
        <v>45658</v>
      </c>
      <c r="AH1395" s="121">
        <v>58776</v>
      </c>
      <c r="AI1395" s="122">
        <v>0</v>
      </c>
      <c r="AJ1395" s="123">
        <v>51136</v>
      </c>
      <c r="AK1395" s="124">
        <v>0</v>
      </c>
      <c r="AL1395" s="153">
        <v>1</v>
      </c>
      <c r="AM1395" s="5">
        <v>650000</v>
      </c>
      <c r="AN1395" s="5">
        <v>0</v>
      </c>
      <c r="AO1395" s="5">
        <v>0</v>
      </c>
      <c r="AP1395" s="5">
        <v>650000</v>
      </c>
      <c r="AR1395" s="62"/>
      <c r="AS1395" s="2"/>
    </row>
    <row r="1396" spans="31:45" x14ac:dyDescent="0.3">
      <c r="AE1396" s="120" t="s">
        <v>2</v>
      </c>
      <c r="AF1396" s="120" t="s">
        <v>27</v>
      </c>
      <c r="AG1396" s="100">
        <v>45658</v>
      </c>
      <c r="AH1396" s="121">
        <v>58776</v>
      </c>
      <c r="AI1396" s="122">
        <v>0</v>
      </c>
      <c r="AJ1396" s="123">
        <v>51167</v>
      </c>
      <c r="AK1396" s="124">
        <v>0</v>
      </c>
      <c r="AL1396" s="153">
        <v>1</v>
      </c>
      <c r="AM1396" s="5">
        <v>650000</v>
      </c>
      <c r="AN1396" s="5">
        <v>0</v>
      </c>
      <c r="AO1396" s="5">
        <v>0</v>
      </c>
      <c r="AP1396" s="5">
        <v>650000</v>
      </c>
      <c r="AR1396" s="62"/>
      <c r="AS1396" s="2"/>
    </row>
    <row r="1397" spans="31:45" x14ac:dyDescent="0.3">
      <c r="AE1397" s="120" t="s">
        <v>2</v>
      </c>
      <c r="AF1397" s="120" t="s">
        <v>27</v>
      </c>
      <c r="AG1397" s="100">
        <v>45658</v>
      </c>
      <c r="AH1397" s="121">
        <v>58776</v>
      </c>
      <c r="AI1397" s="122">
        <v>0</v>
      </c>
      <c r="AJ1397" s="123">
        <v>51196</v>
      </c>
      <c r="AK1397" s="124">
        <v>0</v>
      </c>
      <c r="AL1397" s="153">
        <v>1</v>
      </c>
      <c r="AM1397" s="5">
        <v>650000</v>
      </c>
      <c r="AN1397" s="5">
        <v>0</v>
      </c>
      <c r="AO1397" s="5">
        <v>0</v>
      </c>
      <c r="AP1397" s="5">
        <v>650000</v>
      </c>
      <c r="AR1397" s="62"/>
      <c r="AS1397" s="2"/>
    </row>
    <row r="1398" spans="31:45" x14ac:dyDescent="0.3">
      <c r="AE1398" s="120" t="s">
        <v>2</v>
      </c>
      <c r="AF1398" s="120" t="s">
        <v>27</v>
      </c>
      <c r="AG1398" s="100">
        <v>45658</v>
      </c>
      <c r="AH1398" s="121">
        <v>58776</v>
      </c>
      <c r="AI1398" s="122">
        <v>0</v>
      </c>
      <c r="AJ1398" s="123">
        <v>51227</v>
      </c>
      <c r="AK1398" s="124">
        <v>0</v>
      </c>
      <c r="AL1398" s="153">
        <v>1</v>
      </c>
      <c r="AM1398" s="5">
        <v>650000</v>
      </c>
      <c r="AN1398" s="5">
        <v>0</v>
      </c>
      <c r="AO1398" s="5">
        <v>0</v>
      </c>
      <c r="AP1398" s="5">
        <v>650000</v>
      </c>
      <c r="AR1398" s="62"/>
      <c r="AS1398" s="2"/>
    </row>
    <row r="1399" spans="31:45" x14ac:dyDescent="0.3">
      <c r="AE1399" s="120" t="s">
        <v>2</v>
      </c>
      <c r="AF1399" s="120" t="s">
        <v>27</v>
      </c>
      <c r="AG1399" s="100">
        <v>45658</v>
      </c>
      <c r="AH1399" s="121">
        <v>58776</v>
      </c>
      <c r="AI1399" s="122">
        <v>0</v>
      </c>
      <c r="AJ1399" s="123">
        <v>51257</v>
      </c>
      <c r="AK1399" s="124">
        <v>0</v>
      </c>
      <c r="AL1399" s="153">
        <v>1</v>
      </c>
      <c r="AM1399" s="5">
        <v>650000</v>
      </c>
      <c r="AN1399" s="5">
        <v>0</v>
      </c>
      <c r="AO1399" s="5">
        <v>0</v>
      </c>
      <c r="AP1399" s="5">
        <v>650000</v>
      </c>
      <c r="AR1399" s="62"/>
      <c r="AS1399" s="2"/>
    </row>
    <row r="1400" spans="31:45" x14ac:dyDescent="0.3">
      <c r="AE1400" s="120" t="s">
        <v>2</v>
      </c>
      <c r="AF1400" s="120" t="s">
        <v>27</v>
      </c>
      <c r="AG1400" s="100">
        <v>45658</v>
      </c>
      <c r="AH1400" s="121">
        <v>58776</v>
      </c>
      <c r="AI1400" s="122">
        <v>0</v>
      </c>
      <c r="AJ1400" s="123">
        <v>51288</v>
      </c>
      <c r="AK1400" s="124">
        <v>0</v>
      </c>
      <c r="AL1400" s="153">
        <v>1</v>
      </c>
      <c r="AM1400" s="5">
        <v>650000</v>
      </c>
      <c r="AN1400" s="5">
        <v>0</v>
      </c>
      <c r="AO1400" s="5">
        <v>0</v>
      </c>
      <c r="AP1400" s="5">
        <v>650000</v>
      </c>
      <c r="AR1400" s="62"/>
      <c r="AS1400" s="2"/>
    </row>
    <row r="1401" spans="31:45" x14ac:dyDescent="0.3">
      <c r="AE1401" s="120" t="s">
        <v>2</v>
      </c>
      <c r="AF1401" s="120" t="s">
        <v>27</v>
      </c>
      <c r="AG1401" s="100">
        <v>45658</v>
      </c>
      <c r="AH1401" s="121">
        <v>58776</v>
      </c>
      <c r="AI1401" s="122">
        <v>0</v>
      </c>
      <c r="AJ1401" s="123">
        <v>51318</v>
      </c>
      <c r="AK1401" s="124">
        <v>0</v>
      </c>
      <c r="AL1401" s="153">
        <v>1</v>
      </c>
      <c r="AM1401" s="5">
        <v>650000</v>
      </c>
      <c r="AN1401" s="5">
        <v>0</v>
      </c>
      <c r="AO1401" s="5">
        <v>0</v>
      </c>
      <c r="AP1401" s="5">
        <v>650000</v>
      </c>
      <c r="AR1401" s="62"/>
      <c r="AS1401" s="2"/>
    </row>
    <row r="1402" spans="31:45" x14ac:dyDescent="0.3">
      <c r="AE1402" s="120" t="s">
        <v>2</v>
      </c>
      <c r="AF1402" s="120" t="s">
        <v>27</v>
      </c>
      <c r="AG1402" s="100">
        <v>45658</v>
      </c>
      <c r="AH1402" s="121">
        <v>58776</v>
      </c>
      <c r="AI1402" s="122">
        <v>0</v>
      </c>
      <c r="AJ1402" s="123">
        <v>51349</v>
      </c>
      <c r="AK1402" s="124">
        <v>0</v>
      </c>
      <c r="AL1402" s="153">
        <v>1</v>
      </c>
      <c r="AM1402" s="5">
        <v>650000</v>
      </c>
      <c r="AN1402" s="5">
        <v>0</v>
      </c>
      <c r="AO1402" s="5">
        <v>0</v>
      </c>
      <c r="AP1402" s="5">
        <v>650000</v>
      </c>
      <c r="AR1402" s="62"/>
      <c r="AS1402" s="2"/>
    </row>
    <row r="1403" spans="31:45" x14ac:dyDescent="0.3">
      <c r="AE1403" s="120" t="s">
        <v>2</v>
      </c>
      <c r="AF1403" s="120" t="s">
        <v>27</v>
      </c>
      <c r="AG1403" s="100">
        <v>45658</v>
      </c>
      <c r="AH1403" s="121">
        <v>58776</v>
      </c>
      <c r="AI1403" s="122">
        <v>0</v>
      </c>
      <c r="AJ1403" s="123">
        <v>51380</v>
      </c>
      <c r="AK1403" s="124">
        <v>0</v>
      </c>
      <c r="AL1403" s="153">
        <v>1</v>
      </c>
      <c r="AM1403" s="5">
        <v>650000</v>
      </c>
      <c r="AN1403" s="5">
        <v>0</v>
      </c>
      <c r="AO1403" s="5">
        <v>0</v>
      </c>
      <c r="AP1403" s="5">
        <v>650000</v>
      </c>
      <c r="AR1403" s="62"/>
      <c r="AS1403" s="2"/>
    </row>
    <row r="1404" spans="31:45" x14ac:dyDescent="0.3">
      <c r="AE1404" s="120" t="s">
        <v>2</v>
      </c>
      <c r="AF1404" s="120" t="s">
        <v>27</v>
      </c>
      <c r="AG1404" s="100">
        <v>45658</v>
      </c>
      <c r="AH1404" s="121">
        <v>58776</v>
      </c>
      <c r="AI1404" s="122">
        <v>0</v>
      </c>
      <c r="AJ1404" s="123">
        <v>51410</v>
      </c>
      <c r="AK1404" s="124">
        <v>0</v>
      </c>
      <c r="AL1404" s="153">
        <v>1</v>
      </c>
      <c r="AM1404" s="5">
        <v>650000</v>
      </c>
      <c r="AN1404" s="5">
        <v>0</v>
      </c>
      <c r="AO1404" s="5">
        <v>0</v>
      </c>
      <c r="AP1404" s="5">
        <v>650000</v>
      </c>
      <c r="AR1404" s="62"/>
      <c r="AS1404" s="2"/>
    </row>
    <row r="1405" spans="31:45" x14ac:dyDescent="0.3">
      <c r="AE1405" s="120" t="s">
        <v>2</v>
      </c>
      <c r="AF1405" s="120" t="s">
        <v>27</v>
      </c>
      <c r="AG1405" s="100">
        <v>45658</v>
      </c>
      <c r="AH1405" s="121">
        <v>58776</v>
      </c>
      <c r="AI1405" s="122">
        <v>0</v>
      </c>
      <c r="AJ1405" s="123">
        <v>51441</v>
      </c>
      <c r="AK1405" s="124">
        <v>0</v>
      </c>
      <c r="AL1405" s="153">
        <v>1</v>
      </c>
      <c r="AM1405" s="5">
        <v>650000</v>
      </c>
      <c r="AN1405" s="5">
        <v>0</v>
      </c>
      <c r="AO1405" s="5">
        <v>0</v>
      </c>
      <c r="AP1405" s="5">
        <v>650000</v>
      </c>
      <c r="AR1405" s="62"/>
      <c r="AS1405" s="2"/>
    </row>
    <row r="1406" spans="31:45" x14ac:dyDescent="0.3">
      <c r="AE1406" s="120" t="s">
        <v>2</v>
      </c>
      <c r="AF1406" s="120" t="s">
        <v>27</v>
      </c>
      <c r="AG1406" s="100">
        <v>45658</v>
      </c>
      <c r="AH1406" s="121">
        <v>58776</v>
      </c>
      <c r="AI1406" s="122">
        <v>0</v>
      </c>
      <c r="AJ1406" s="123">
        <v>51471</v>
      </c>
      <c r="AK1406" s="124">
        <v>0</v>
      </c>
      <c r="AL1406" s="153">
        <v>1</v>
      </c>
      <c r="AM1406" s="5">
        <v>650000</v>
      </c>
      <c r="AN1406" s="5">
        <v>0</v>
      </c>
      <c r="AO1406" s="5">
        <v>0</v>
      </c>
      <c r="AP1406" s="5">
        <v>650000</v>
      </c>
      <c r="AR1406" s="62"/>
      <c r="AS1406" s="2"/>
    </row>
    <row r="1407" spans="31:45" x14ac:dyDescent="0.3">
      <c r="AE1407" s="120" t="s">
        <v>2</v>
      </c>
      <c r="AF1407" s="120" t="s">
        <v>27</v>
      </c>
      <c r="AG1407" s="100">
        <v>45658</v>
      </c>
      <c r="AH1407" s="121">
        <v>58776</v>
      </c>
      <c r="AI1407" s="122">
        <v>0</v>
      </c>
      <c r="AJ1407" s="123">
        <v>51502</v>
      </c>
      <c r="AK1407" s="124">
        <v>0</v>
      </c>
      <c r="AL1407" s="153">
        <v>1</v>
      </c>
      <c r="AM1407" s="5">
        <v>650000</v>
      </c>
      <c r="AN1407" s="5">
        <v>0</v>
      </c>
      <c r="AO1407" s="5">
        <v>0</v>
      </c>
      <c r="AP1407" s="5">
        <v>650000</v>
      </c>
      <c r="AR1407" s="62"/>
      <c r="AS1407" s="2"/>
    </row>
    <row r="1408" spans="31:45" x14ac:dyDescent="0.3">
      <c r="AE1408" s="120" t="s">
        <v>2</v>
      </c>
      <c r="AF1408" s="120" t="s">
        <v>27</v>
      </c>
      <c r="AG1408" s="100">
        <v>45658</v>
      </c>
      <c r="AH1408" s="121">
        <v>58776</v>
      </c>
      <c r="AI1408" s="122">
        <v>0</v>
      </c>
      <c r="AJ1408" s="123">
        <v>51533</v>
      </c>
      <c r="AK1408" s="124">
        <v>0</v>
      </c>
      <c r="AL1408" s="153">
        <v>1</v>
      </c>
      <c r="AM1408" s="5">
        <v>650000</v>
      </c>
      <c r="AN1408" s="5">
        <v>0</v>
      </c>
      <c r="AO1408" s="5">
        <v>0</v>
      </c>
      <c r="AP1408" s="5">
        <v>650000</v>
      </c>
      <c r="AR1408" s="62"/>
      <c r="AS1408" s="2"/>
    </row>
    <row r="1409" spans="31:45" x14ac:dyDescent="0.3">
      <c r="AE1409" s="120" t="s">
        <v>2</v>
      </c>
      <c r="AF1409" s="120" t="s">
        <v>27</v>
      </c>
      <c r="AG1409" s="100">
        <v>45658</v>
      </c>
      <c r="AH1409" s="121">
        <v>58776</v>
      </c>
      <c r="AI1409" s="122">
        <v>0</v>
      </c>
      <c r="AJ1409" s="123">
        <v>51561</v>
      </c>
      <c r="AK1409" s="124">
        <v>0</v>
      </c>
      <c r="AL1409" s="153">
        <v>1</v>
      </c>
      <c r="AM1409" s="5">
        <v>650000</v>
      </c>
      <c r="AN1409" s="5">
        <v>0</v>
      </c>
      <c r="AO1409" s="5">
        <v>0</v>
      </c>
      <c r="AP1409" s="5">
        <v>650000</v>
      </c>
      <c r="AR1409" s="62"/>
      <c r="AS1409" s="2"/>
    </row>
    <row r="1410" spans="31:45" x14ac:dyDescent="0.3">
      <c r="AE1410" s="120" t="s">
        <v>2</v>
      </c>
      <c r="AF1410" s="120" t="s">
        <v>27</v>
      </c>
      <c r="AG1410" s="100">
        <v>45658</v>
      </c>
      <c r="AH1410" s="121">
        <v>58776</v>
      </c>
      <c r="AI1410" s="122">
        <v>0</v>
      </c>
      <c r="AJ1410" s="123">
        <v>51592</v>
      </c>
      <c r="AK1410" s="124">
        <v>0</v>
      </c>
      <c r="AL1410" s="153">
        <v>1</v>
      </c>
      <c r="AM1410" s="5">
        <v>650000</v>
      </c>
      <c r="AN1410" s="5">
        <v>0</v>
      </c>
      <c r="AO1410" s="5">
        <v>0</v>
      </c>
      <c r="AP1410" s="5">
        <v>650000</v>
      </c>
      <c r="AR1410" s="62"/>
      <c r="AS1410" s="2"/>
    </row>
    <row r="1411" spans="31:45" x14ac:dyDescent="0.3">
      <c r="AE1411" s="120" t="s">
        <v>2</v>
      </c>
      <c r="AF1411" s="120" t="s">
        <v>27</v>
      </c>
      <c r="AG1411" s="100">
        <v>45658</v>
      </c>
      <c r="AH1411" s="121">
        <v>58776</v>
      </c>
      <c r="AI1411" s="122">
        <v>0</v>
      </c>
      <c r="AJ1411" s="123">
        <v>51622</v>
      </c>
      <c r="AK1411" s="124">
        <v>0</v>
      </c>
      <c r="AL1411" s="153">
        <v>1</v>
      </c>
      <c r="AM1411" s="5">
        <v>650000</v>
      </c>
      <c r="AN1411" s="5">
        <v>0</v>
      </c>
      <c r="AO1411" s="5">
        <v>0</v>
      </c>
      <c r="AP1411" s="5">
        <v>650000</v>
      </c>
      <c r="AR1411" s="62"/>
      <c r="AS1411" s="2"/>
    </row>
    <row r="1412" spans="31:45" x14ac:dyDescent="0.3">
      <c r="AE1412" s="120" t="s">
        <v>2</v>
      </c>
      <c r="AF1412" s="120" t="s">
        <v>27</v>
      </c>
      <c r="AG1412" s="100">
        <v>45658</v>
      </c>
      <c r="AH1412" s="121">
        <v>58776</v>
      </c>
      <c r="AI1412" s="122">
        <v>0</v>
      </c>
      <c r="AJ1412" s="123">
        <v>51653</v>
      </c>
      <c r="AK1412" s="124">
        <v>0</v>
      </c>
      <c r="AL1412" s="153">
        <v>1</v>
      </c>
      <c r="AM1412" s="5">
        <v>650000</v>
      </c>
      <c r="AN1412" s="5">
        <v>0</v>
      </c>
      <c r="AO1412" s="5">
        <v>0</v>
      </c>
      <c r="AP1412" s="5">
        <v>650000</v>
      </c>
      <c r="AR1412" s="62"/>
      <c r="AS1412" s="2"/>
    </row>
    <row r="1413" spans="31:45" x14ac:dyDescent="0.3">
      <c r="AE1413" s="120" t="s">
        <v>2</v>
      </c>
      <c r="AF1413" s="120" t="s">
        <v>27</v>
      </c>
      <c r="AG1413" s="100">
        <v>45658</v>
      </c>
      <c r="AH1413" s="121">
        <v>58776</v>
      </c>
      <c r="AI1413" s="122">
        <v>0</v>
      </c>
      <c r="AJ1413" s="123">
        <v>51683</v>
      </c>
      <c r="AK1413" s="124">
        <v>0</v>
      </c>
      <c r="AL1413" s="153">
        <v>1</v>
      </c>
      <c r="AM1413" s="5">
        <v>650000</v>
      </c>
      <c r="AN1413" s="5">
        <v>0</v>
      </c>
      <c r="AO1413" s="5">
        <v>0</v>
      </c>
      <c r="AP1413" s="5">
        <v>650000</v>
      </c>
      <c r="AR1413" s="62"/>
      <c r="AS1413" s="2"/>
    </row>
    <row r="1414" spans="31:45" x14ac:dyDescent="0.3">
      <c r="AE1414" s="120" t="s">
        <v>2</v>
      </c>
      <c r="AF1414" s="120" t="s">
        <v>27</v>
      </c>
      <c r="AG1414" s="100">
        <v>45658</v>
      </c>
      <c r="AH1414" s="121">
        <v>58776</v>
      </c>
      <c r="AI1414" s="122">
        <v>0</v>
      </c>
      <c r="AJ1414" s="123">
        <v>51714</v>
      </c>
      <c r="AK1414" s="124">
        <v>0</v>
      </c>
      <c r="AL1414" s="153">
        <v>1</v>
      </c>
      <c r="AM1414" s="5">
        <v>650000</v>
      </c>
      <c r="AN1414" s="5">
        <v>0</v>
      </c>
      <c r="AO1414" s="5">
        <v>0</v>
      </c>
      <c r="AP1414" s="5">
        <v>650000</v>
      </c>
      <c r="AR1414" s="62"/>
      <c r="AS1414" s="2"/>
    </row>
    <row r="1415" spans="31:45" x14ac:dyDescent="0.3">
      <c r="AE1415" s="120" t="s">
        <v>2</v>
      </c>
      <c r="AF1415" s="120" t="s">
        <v>27</v>
      </c>
      <c r="AG1415" s="100">
        <v>45658</v>
      </c>
      <c r="AH1415" s="121">
        <v>58776</v>
      </c>
      <c r="AI1415" s="122">
        <v>0</v>
      </c>
      <c r="AJ1415" s="123">
        <v>51745</v>
      </c>
      <c r="AK1415" s="124">
        <v>0</v>
      </c>
      <c r="AL1415" s="153">
        <v>1</v>
      </c>
      <c r="AM1415" s="5">
        <v>650000</v>
      </c>
      <c r="AN1415" s="5">
        <v>0</v>
      </c>
      <c r="AO1415" s="5">
        <v>0</v>
      </c>
      <c r="AP1415" s="5">
        <v>650000</v>
      </c>
      <c r="AR1415" s="62"/>
      <c r="AS1415" s="2"/>
    </row>
    <row r="1416" spans="31:45" x14ac:dyDescent="0.3">
      <c r="AE1416" s="120" t="s">
        <v>2</v>
      </c>
      <c r="AF1416" s="120" t="s">
        <v>27</v>
      </c>
      <c r="AG1416" s="100">
        <v>45658</v>
      </c>
      <c r="AH1416" s="121">
        <v>58776</v>
      </c>
      <c r="AI1416" s="122">
        <v>0</v>
      </c>
      <c r="AJ1416" s="123">
        <v>51775</v>
      </c>
      <c r="AK1416" s="124">
        <v>0</v>
      </c>
      <c r="AL1416" s="153">
        <v>1</v>
      </c>
      <c r="AM1416" s="5">
        <v>650000</v>
      </c>
      <c r="AN1416" s="5">
        <v>0</v>
      </c>
      <c r="AO1416" s="5">
        <v>0</v>
      </c>
      <c r="AP1416" s="5">
        <v>650000</v>
      </c>
      <c r="AR1416" s="62"/>
      <c r="AS1416" s="2"/>
    </row>
    <row r="1417" spans="31:45" x14ac:dyDescent="0.3">
      <c r="AE1417" s="120" t="s">
        <v>2</v>
      </c>
      <c r="AF1417" s="120" t="s">
        <v>27</v>
      </c>
      <c r="AG1417" s="100">
        <v>45658</v>
      </c>
      <c r="AH1417" s="121">
        <v>58776</v>
      </c>
      <c r="AI1417" s="122">
        <v>0</v>
      </c>
      <c r="AJ1417" s="123">
        <v>51806</v>
      </c>
      <c r="AK1417" s="124">
        <v>0</v>
      </c>
      <c r="AL1417" s="153">
        <v>1</v>
      </c>
      <c r="AM1417" s="5">
        <v>650000</v>
      </c>
      <c r="AN1417" s="5">
        <v>0</v>
      </c>
      <c r="AO1417" s="5">
        <v>0</v>
      </c>
      <c r="AP1417" s="5">
        <v>650000</v>
      </c>
      <c r="AR1417" s="62"/>
      <c r="AS1417" s="2"/>
    </row>
    <row r="1418" spans="31:45" x14ac:dyDescent="0.3">
      <c r="AE1418" s="120" t="s">
        <v>2</v>
      </c>
      <c r="AF1418" s="120" t="s">
        <v>27</v>
      </c>
      <c r="AG1418" s="100">
        <v>45658</v>
      </c>
      <c r="AH1418" s="121">
        <v>58776</v>
      </c>
      <c r="AI1418" s="122">
        <v>0</v>
      </c>
      <c r="AJ1418" s="123">
        <v>51836</v>
      </c>
      <c r="AK1418" s="124">
        <v>0</v>
      </c>
      <c r="AL1418" s="153">
        <v>1</v>
      </c>
      <c r="AM1418" s="5">
        <v>650000</v>
      </c>
      <c r="AN1418" s="5">
        <v>0</v>
      </c>
      <c r="AO1418" s="5">
        <v>0</v>
      </c>
      <c r="AP1418" s="5">
        <v>650000</v>
      </c>
      <c r="AR1418" s="62"/>
      <c r="AS1418" s="2"/>
    </row>
    <row r="1419" spans="31:45" x14ac:dyDescent="0.3">
      <c r="AE1419" s="120" t="s">
        <v>2</v>
      </c>
      <c r="AF1419" s="120" t="s">
        <v>27</v>
      </c>
      <c r="AG1419" s="100">
        <v>45658</v>
      </c>
      <c r="AH1419" s="121">
        <v>58776</v>
      </c>
      <c r="AI1419" s="122">
        <v>0</v>
      </c>
      <c r="AJ1419" s="123">
        <v>51867</v>
      </c>
      <c r="AK1419" s="124">
        <v>0</v>
      </c>
      <c r="AL1419" s="153">
        <v>1</v>
      </c>
      <c r="AM1419" s="5">
        <v>650000</v>
      </c>
      <c r="AN1419" s="5">
        <v>0</v>
      </c>
      <c r="AO1419" s="5">
        <v>0</v>
      </c>
      <c r="AP1419" s="5">
        <v>650000</v>
      </c>
      <c r="AR1419" s="62"/>
      <c r="AS1419" s="2"/>
    </row>
    <row r="1420" spans="31:45" x14ac:dyDescent="0.3">
      <c r="AE1420" s="120" t="s">
        <v>2</v>
      </c>
      <c r="AF1420" s="120" t="s">
        <v>27</v>
      </c>
      <c r="AG1420" s="100">
        <v>45658</v>
      </c>
      <c r="AH1420" s="121">
        <v>58776</v>
      </c>
      <c r="AI1420" s="122">
        <v>0</v>
      </c>
      <c r="AJ1420" s="123">
        <v>51898</v>
      </c>
      <c r="AK1420" s="124">
        <v>0</v>
      </c>
      <c r="AL1420" s="153">
        <v>1</v>
      </c>
      <c r="AM1420" s="5">
        <v>650000</v>
      </c>
      <c r="AN1420" s="5">
        <v>0</v>
      </c>
      <c r="AO1420" s="5">
        <v>0</v>
      </c>
      <c r="AP1420" s="5">
        <v>650000</v>
      </c>
      <c r="AR1420" s="62"/>
      <c r="AS1420" s="2"/>
    </row>
    <row r="1421" spans="31:45" x14ac:dyDescent="0.3">
      <c r="AE1421" s="120" t="s">
        <v>2</v>
      </c>
      <c r="AF1421" s="120" t="s">
        <v>27</v>
      </c>
      <c r="AG1421" s="100">
        <v>45658</v>
      </c>
      <c r="AH1421" s="121">
        <v>58776</v>
      </c>
      <c r="AI1421" s="122">
        <v>0</v>
      </c>
      <c r="AJ1421" s="123">
        <v>51926</v>
      </c>
      <c r="AK1421" s="124">
        <v>0</v>
      </c>
      <c r="AL1421" s="153">
        <v>1</v>
      </c>
      <c r="AM1421" s="5">
        <v>650000</v>
      </c>
      <c r="AN1421" s="5">
        <v>0</v>
      </c>
      <c r="AO1421" s="5">
        <v>0</v>
      </c>
      <c r="AP1421" s="5">
        <v>650000</v>
      </c>
      <c r="AR1421" s="62"/>
      <c r="AS1421" s="2"/>
    </row>
    <row r="1422" spans="31:45" x14ac:dyDescent="0.3">
      <c r="AE1422" s="120" t="s">
        <v>2</v>
      </c>
      <c r="AF1422" s="120" t="s">
        <v>27</v>
      </c>
      <c r="AG1422" s="100">
        <v>45658</v>
      </c>
      <c r="AH1422" s="121">
        <v>58776</v>
      </c>
      <c r="AI1422" s="122">
        <v>0</v>
      </c>
      <c r="AJ1422" s="123">
        <v>51957</v>
      </c>
      <c r="AK1422" s="124">
        <v>0</v>
      </c>
      <c r="AL1422" s="153">
        <v>1</v>
      </c>
      <c r="AM1422" s="5">
        <v>650000</v>
      </c>
      <c r="AN1422" s="5">
        <v>0</v>
      </c>
      <c r="AO1422" s="5">
        <v>0</v>
      </c>
      <c r="AP1422" s="5">
        <v>650000</v>
      </c>
      <c r="AR1422" s="62"/>
      <c r="AS1422" s="2"/>
    </row>
    <row r="1423" spans="31:45" x14ac:dyDescent="0.3">
      <c r="AE1423" s="120" t="s">
        <v>2</v>
      </c>
      <c r="AF1423" s="120" t="s">
        <v>27</v>
      </c>
      <c r="AG1423" s="100">
        <v>45658</v>
      </c>
      <c r="AH1423" s="121">
        <v>58776</v>
      </c>
      <c r="AI1423" s="122">
        <v>0</v>
      </c>
      <c r="AJ1423" s="123">
        <v>51987</v>
      </c>
      <c r="AK1423" s="124">
        <v>0</v>
      </c>
      <c r="AL1423" s="153">
        <v>1</v>
      </c>
      <c r="AM1423" s="5">
        <v>650000</v>
      </c>
      <c r="AN1423" s="5">
        <v>0</v>
      </c>
      <c r="AO1423" s="5">
        <v>0</v>
      </c>
      <c r="AP1423" s="5">
        <v>650000</v>
      </c>
      <c r="AR1423" s="62"/>
      <c r="AS1423" s="2"/>
    </row>
    <row r="1424" spans="31:45" x14ac:dyDescent="0.3">
      <c r="AE1424" s="120" t="s">
        <v>2</v>
      </c>
      <c r="AF1424" s="120" t="s">
        <v>27</v>
      </c>
      <c r="AG1424" s="100">
        <v>45658</v>
      </c>
      <c r="AH1424" s="121">
        <v>58776</v>
      </c>
      <c r="AI1424" s="122">
        <v>0</v>
      </c>
      <c r="AJ1424" s="123">
        <v>52018</v>
      </c>
      <c r="AK1424" s="124">
        <v>0</v>
      </c>
      <c r="AL1424" s="153">
        <v>1</v>
      </c>
      <c r="AM1424" s="5">
        <v>650000</v>
      </c>
      <c r="AN1424" s="5">
        <v>0</v>
      </c>
      <c r="AO1424" s="5">
        <v>0</v>
      </c>
      <c r="AP1424" s="5">
        <v>650000</v>
      </c>
      <c r="AR1424" s="62"/>
      <c r="AS1424" s="2"/>
    </row>
    <row r="1425" spans="31:45" x14ac:dyDescent="0.3">
      <c r="AE1425" s="120" t="s">
        <v>2</v>
      </c>
      <c r="AF1425" s="120" t="s">
        <v>27</v>
      </c>
      <c r="AG1425" s="100">
        <v>45658</v>
      </c>
      <c r="AH1425" s="121">
        <v>58776</v>
      </c>
      <c r="AI1425" s="122">
        <v>0</v>
      </c>
      <c r="AJ1425" s="123">
        <v>52048</v>
      </c>
      <c r="AK1425" s="124">
        <v>0</v>
      </c>
      <c r="AL1425" s="153">
        <v>1</v>
      </c>
      <c r="AM1425" s="5">
        <v>650000</v>
      </c>
      <c r="AN1425" s="5">
        <v>0</v>
      </c>
      <c r="AO1425" s="5">
        <v>0</v>
      </c>
      <c r="AP1425" s="5">
        <v>650000</v>
      </c>
      <c r="AR1425" s="62"/>
      <c r="AS1425" s="2"/>
    </row>
    <row r="1426" spans="31:45" x14ac:dyDescent="0.3">
      <c r="AE1426" s="120" t="s">
        <v>2</v>
      </c>
      <c r="AF1426" s="120" t="s">
        <v>27</v>
      </c>
      <c r="AG1426" s="100">
        <v>45658</v>
      </c>
      <c r="AH1426" s="121">
        <v>58776</v>
      </c>
      <c r="AI1426" s="122">
        <v>0</v>
      </c>
      <c r="AJ1426" s="123">
        <v>52079</v>
      </c>
      <c r="AK1426" s="124">
        <v>0</v>
      </c>
      <c r="AL1426" s="153">
        <v>1</v>
      </c>
      <c r="AM1426" s="5">
        <v>650000</v>
      </c>
      <c r="AN1426" s="5">
        <v>0</v>
      </c>
      <c r="AO1426" s="5">
        <v>0</v>
      </c>
      <c r="AP1426" s="5">
        <v>650000</v>
      </c>
      <c r="AR1426" s="62"/>
      <c r="AS1426" s="2"/>
    </row>
    <row r="1427" spans="31:45" x14ac:dyDescent="0.3">
      <c r="AE1427" s="120" t="s">
        <v>2</v>
      </c>
      <c r="AF1427" s="120" t="s">
        <v>27</v>
      </c>
      <c r="AG1427" s="100">
        <v>45658</v>
      </c>
      <c r="AH1427" s="121">
        <v>58776</v>
      </c>
      <c r="AI1427" s="122">
        <v>0</v>
      </c>
      <c r="AJ1427" s="123">
        <v>52110</v>
      </c>
      <c r="AK1427" s="124">
        <v>0</v>
      </c>
      <c r="AL1427" s="153">
        <v>1</v>
      </c>
      <c r="AM1427" s="5">
        <v>650000</v>
      </c>
      <c r="AN1427" s="5">
        <v>0</v>
      </c>
      <c r="AO1427" s="5">
        <v>0</v>
      </c>
      <c r="AP1427" s="5">
        <v>650000</v>
      </c>
      <c r="AR1427" s="62"/>
      <c r="AS1427" s="2"/>
    </row>
    <row r="1428" spans="31:45" x14ac:dyDescent="0.3">
      <c r="AE1428" s="120" t="s">
        <v>2</v>
      </c>
      <c r="AF1428" s="120" t="s">
        <v>27</v>
      </c>
      <c r="AG1428" s="100">
        <v>45658</v>
      </c>
      <c r="AH1428" s="121">
        <v>58776</v>
      </c>
      <c r="AI1428" s="122">
        <v>0</v>
      </c>
      <c r="AJ1428" s="123">
        <v>52140</v>
      </c>
      <c r="AK1428" s="124">
        <v>0</v>
      </c>
      <c r="AL1428" s="153">
        <v>1</v>
      </c>
      <c r="AM1428" s="5">
        <v>650000</v>
      </c>
      <c r="AN1428" s="5">
        <v>0</v>
      </c>
      <c r="AO1428" s="5">
        <v>0</v>
      </c>
      <c r="AP1428" s="5">
        <v>650000</v>
      </c>
      <c r="AR1428" s="62"/>
      <c r="AS1428" s="2"/>
    </row>
    <row r="1429" spans="31:45" x14ac:dyDescent="0.3">
      <c r="AE1429" s="120" t="s">
        <v>2</v>
      </c>
      <c r="AF1429" s="120" t="s">
        <v>27</v>
      </c>
      <c r="AG1429" s="100">
        <v>45658</v>
      </c>
      <c r="AH1429" s="121">
        <v>58776</v>
      </c>
      <c r="AI1429" s="122">
        <v>0</v>
      </c>
      <c r="AJ1429" s="123">
        <v>52171</v>
      </c>
      <c r="AK1429" s="124">
        <v>0</v>
      </c>
      <c r="AL1429" s="153">
        <v>1</v>
      </c>
      <c r="AM1429" s="5">
        <v>650000</v>
      </c>
      <c r="AN1429" s="5">
        <v>0</v>
      </c>
      <c r="AO1429" s="5">
        <v>0</v>
      </c>
      <c r="AP1429" s="5">
        <v>650000</v>
      </c>
      <c r="AR1429" s="62"/>
      <c r="AS1429" s="2"/>
    </row>
    <row r="1430" spans="31:45" x14ac:dyDescent="0.3">
      <c r="AE1430" s="120" t="s">
        <v>2</v>
      </c>
      <c r="AF1430" s="120" t="s">
        <v>27</v>
      </c>
      <c r="AG1430" s="100">
        <v>45658</v>
      </c>
      <c r="AH1430" s="121">
        <v>58776</v>
      </c>
      <c r="AI1430" s="122">
        <v>0</v>
      </c>
      <c r="AJ1430" s="123">
        <v>52201</v>
      </c>
      <c r="AK1430" s="124">
        <v>0</v>
      </c>
      <c r="AL1430" s="153">
        <v>1</v>
      </c>
      <c r="AM1430" s="5">
        <v>650000</v>
      </c>
      <c r="AN1430" s="5">
        <v>0</v>
      </c>
      <c r="AO1430" s="5">
        <v>0</v>
      </c>
      <c r="AP1430" s="5">
        <v>650000</v>
      </c>
      <c r="AR1430" s="62"/>
      <c r="AS1430" s="2"/>
    </row>
    <row r="1431" spans="31:45" x14ac:dyDescent="0.3">
      <c r="AE1431" s="120" t="s">
        <v>2</v>
      </c>
      <c r="AF1431" s="120" t="s">
        <v>27</v>
      </c>
      <c r="AG1431" s="100">
        <v>45658</v>
      </c>
      <c r="AH1431" s="121">
        <v>58776</v>
      </c>
      <c r="AI1431" s="122">
        <v>0</v>
      </c>
      <c r="AJ1431" s="123">
        <v>52232</v>
      </c>
      <c r="AK1431" s="124">
        <v>0</v>
      </c>
      <c r="AL1431" s="153">
        <v>1</v>
      </c>
      <c r="AM1431" s="5">
        <v>650000</v>
      </c>
      <c r="AN1431" s="5">
        <v>0</v>
      </c>
      <c r="AO1431" s="5">
        <v>0</v>
      </c>
      <c r="AP1431" s="5">
        <v>650000</v>
      </c>
      <c r="AR1431" s="62"/>
      <c r="AS1431" s="2"/>
    </row>
    <row r="1432" spans="31:45" x14ac:dyDescent="0.3">
      <c r="AE1432" s="120" t="s">
        <v>2</v>
      </c>
      <c r="AF1432" s="120" t="s">
        <v>27</v>
      </c>
      <c r="AG1432" s="100">
        <v>45658</v>
      </c>
      <c r="AH1432" s="121">
        <v>58776</v>
      </c>
      <c r="AI1432" s="122">
        <v>0</v>
      </c>
      <c r="AJ1432" s="123">
        <v>52263</v>
      </c>
      <c r="AK1432" s="124">
        <v>0</v>
      </c>
      <c r="AL1432" s="153">
        <v>1</v>
      </c>
      <c r="AM1432" s="5">
        <v>650000</v>
      </c>
      <c r="AN1432" s="5">
        <v>0</v>
      </c>
      <c r="AO1432" s="5">
        <v>0</v>
      </c>
      <c r="AP1432" s="5">
        <v>650000</v>
      </c>
      <c r="AR1432" s="62"/>
      <c r="AS1432" s="2"/>
    </row>
    <row r="1433" spans="31:45" x14ac:dyDescent="0.3">
      <c r="AE1433" s="120" t="s">
        <v>2</v>
      </c>
      <c r="AF1433" s="120" t="s">
        <v>27</v>
      </c>
      <c r="AG1433" s="100">
        <v>45658</v>
      </c>
      <c r="AH1433" s="121">
        <v>58776</v>
      </c>
      <c r="AI1433" s="122">
        <v>0</v>
      </c>
      <c r="AJ1433" s="123">
        <v>52291</v>
      </c>
      <c r="AK1433" s="124">
        <v>0</v>
      </c>
      <c r="AL1433" s="153">
        <v>1</v>
      </c>
      <c r="AM1433" s="5">
        <v>650000</v>
      </c>
      <c r="AN1433" s="5">
        <v>0</v>
      </c>
      <c r="AO1433" s="5">
        <v>0</v>
      </c>
      <c r="AP1433" s="5">
        <v>650000</v>
      </c>
      <c r="AR1433" s="62"/>
      <c r="AS1433" s="2"/>
    </row>
    <row r="1434" spans="31:45" x14ac:dyDescent="0.3">
      <c r="AE1434" s="120" t="s">
        <v>2</v>
      </c>
      <c r="AF1434" s="120" t="s">
        <v>27</v>
      </c>
      <c r="AG1434" s="100">
        <v>45658</v>
      </c>
      <c r="AH1434" s="121">
        <v>58776</v>
      </c>
      <c r="AI1434" s="122">
        <v>0</v>
      </c>
      <c r="AJ1434" s="123">
        <v>52322</v>
      </c>
      <c r="AK1434" s="124">
        <v>0</v>
      </c>
      <c r="AL1434" s="153">
        <v>1</v>
      </c>
      <c r="AM1434" s="5">
        <v>650000</v>
      </c>
      <c r="AN1434" s="5">
        <v>0</v>
      </c>
      <c r="AO1434" s="5">
        <v>0</v>
      </c>
      <c r="AP1434" s="5">
        <v>650000</v>
      </c>
      <c r="AR1434" s="62"/>
      <c r="AS1434" s="2"/>
    </row>
    <row r="1435" spans="31:45" x14ac:dyDescent="0.3">
      <c r="AE1435" s="120" t="s">
        <v>2</v>
      </c>
      <c r="AF1435" s="120" t="s">
        <v>27</v>
      </c>
      <c r="AG1435" s="100">
        <v>45658</v>
      </c>
      <c r="AH1435" s="121">
        <v>58776</v>
      </c>
      <c r="AI1435" s="122">
        <v>0</v>
      </c>
      <c r="AJ1435" s="123">
        <v>52352</v>
      </c>
      <c r="AK1435" s="124">
        <v>0</v>
      </c>
      <c r="AL1435" s="153">
        <v>1</v>
      </c>
      <c r="AM1435" s="5">
        <v>650000</v>
      </c>
      <c r="AN1435" s="5">
        <v>0</v>
      </c>
      <c r="AO1435" s="5">
        <v>0</v>
      </c>
      <c r="AP1435" s="5">
        <v>650000</v>
      </c>
      <c r="AR1435" s="62"/>
      <c r="AS1435" s="2"/>
    </row>
    <row r="1436" spans="31:45" x14ac:dyDescent="0.3">
      <c r="AE1436" s="120" t="s">
        <v>2</v>
      </c>
      <c r="AF1436" s="120" t="s">
        <v>27</v>
      </c>
      <c r="AG1436" s="100">
        <v>45658</v>
      </c>
      <c r="AH1436" s="121">
        <v>58776</v>
      </c>
      <c r="AI1436" s="122">
        <v>0</v>
      </c>
      <c r="AJ1436" s="123">
        <v>52383</v>
      </c>
      <c r="AK1436" s="124">
        <v>0</v>
      </c>
      <c r="AL1436" s="153">
        <v>1</v>
      </c>
      <c r="AM1436" s="5">
        <v>650000</v>
      </c>
      <c r="AN1436" s="5">
        <v>0</v>
      </c>
      <c r="AO1436" s="5">
        <v>0</v>
      </c>
      <c r="AP1436" s="5">
        <v>650000</v>
      </c>
      <c r="AR1436" s="62"/>
      <c r="AS1436" s="2"/>
    </row>
    <row r="1437" spans="31:45" x14ac:dyDescent="0.3">
      <c r="AE1437" s="120" t="s">
        <v>2</v>
      </c>
      <c r="AF1437" s="120" t="s">
        <v>27</v>
      </c>
      <c r="AG1437" s="100">
        <v>45658</v>
      </c>
      <c r="AH1437" s="121">
        <v>58776</v>
      </c>
      <c r="AI1437" s="122">
        <v>0</v>
      </c>
      <c r="AJ1437" s="123">
        <v>52413</v>
      </c>
      <c r="AK1437" s="124">
        <v>0</v>
      </c>
      <c r="AL1437" s="153">
        <v>1</v>
      </c>
      <c r="AM1437" s="5">
        <v>650000</v>
      </c>
      <c r="AN1437" s="5">
        <v>0</v>
      </c>
      <c r="AO1437" s="5">
        <v>0</v>
      </c>
      <c r="AP1437" s="5">
        <v>650000</v>
      </c>
      <c r="AR1437" s="62"/>
      <c r="AS1437" s="2"/>
    </row>
    <row r="1438" spans="31:45" x14ac:dyDescent="0.3">
      <c r="AE1438" s="120" t="s">
        <v>2</v>
      </c>
      <c r="AF1438" s="120" t="s">
        <v>27</v>
      </c>
      <c r="AG1438" s="100">
        <v>45658</v>
      </c>
      <c r="AH1438" s="121">
        <v>58776</v>
      </c>
      <c r="AI1438" s="122">
        <v>0</v>
      </c>
      <c r="AJ1438" s="123">
        <v>52444</v>
      </c>
      <c r="AK1438" s="124">
        <v>0</v>
      </c>
      <c r="AL1438" s="153">
        <v>1</v>
      </c>
      <c r="AM1438" s="5">
        <v>650000</v>
      </c>
      <c r="AN1438" s="5">
        <v>0</v>
      </c>
      <c r="AO1438" s="5">
        <v>0</v>
      </c>
      <c r="AP1438" s="5">
        <v>650000</v>
      </c>
      <c r="AR1438" s="62"/>
      <c r="AS1438" s="2"/>
    </row>
    <row r="1439" spans="31:45" x14ac:dyDescent="0.3">
      <c r="AE1439" s="120" t="s">
        <v>2</v>
      </c>
      <c r="AF1439" s="120" t="s">
        <v>27</v>
      </c>
      <c r="AG1439" s="100">
        <v>45658</v>
      </c>
      <c r="AH1439" s="121">
        <v>58776</v>
      </c>
      <c r="AI1439" s="122">
        <v>0</v>
      </c>
      <c r="AJ1439" s="123">
        <v>52475</v>
      </c>
      <c r="AK1439" s="124">
        <v>0</v>
      </c>
      <c r="AL1439" s="153">
        <v>1</v>
      </c>
      <c r="AM1439" s="5">
        <v>650000</v>
      </c>
      <c r="AN1439" s="5">
        <v>0</v>
      </c>
      <c r="AO1439" s="5">
        <v>0</v>
      </c>
      <c r="AP1439" s="5">
        <v>650000</v>
      </c>
      <c r="AR1439" s="62"/>
      <c r="AS1439" s="2"/>
    </row>
    <row r="1440" spans="31:45" x14ac:dyDescent="0.3">
      <c r="AE1440" s="120" t="s">
        <v>2</v>
      </c>
      <c r="AF1440" s="120" t="s">
        <v>27</v>
      </c>
      <c r="AG1440" s="100">
        <v>45658</v>
      </c>
      <c r="AH1440" s="121">
        <v>58776</v>
      </c>
      <c r="AI1440" s="122">
        <v>0</v>
      </c>
      <c r="AJ1440" s="123">
        <v>52505</v>
      </c>
      <c r="AK1440" s="124">
        <v>0</v>
      </c>
      <c r="AL1440" s="153">
        <v>1</v>
      </c>
      <c r="AM1440" s="5">
        <v>650000</v>
      </c>
      <c r="AN1440" s="5">
        <v>0</v>
      </c>
      <c r="AO1440" s="5">
        <v>0</v>
      </c>
      <c r="AP1440" s="5">
        <v>650000</v>
      </c>
      <c r="AR1440" s="62"/>
      <c r="AS1440" s="2"/>
    </row>
    <row r="1441" spans="31:45" x14ac:dyDescent="0.3">
      <c r="AE1441" s="120" t="s">
        <v>2</v>
      </c>
      <c r="AF1441" s="120" t="s">
        <v>27</v>
      </c>
      <c r="AG1441" s="100">
        <v>45658</v>
      </c>
      <c r="AH1441" s="121">
        <v>58776</v>
      </c>
      <c r="AI1441" s="122">
        <v>0</v>
      </c>
      <c r="AJ1441" s="123">
        <v>52536</v>
      </c>
      <c r="AK1441" s="124">
        <v>0</v>
      </c>
      <c r="AL1441" s="153">
        <v>1</v>
      </c>
      <c r="AM1441" s="5">
        <v>650000</v>
      </c>
      <c r="AN1441" s="5">
        <v>0</v>
      </c>
      <c r="AO1441" s="5">
        <v>0</v>
      </c>
      <c r="AP1441" s="5">
        <v>650000</v>
      </c>
      <c r="AR1441" s="62"/>
      <c r="AS1441" s="2"/>
    </row>
    <row r="1442" spans="31:45" x14ac:dyDescent="0.3">
      <c r="AE1442" s="120" t="s">
        <v>2</v>
      </c>
      <c r="AF1442" s="120" t="s">
        <v>27</v>
      </c>
      <c r="AG1442" s="100">
        <v>45658</v>
      </c>
      <c r="AH1442" s="121">
        <v>58776</v>
      </c>
      <c r="AI1442" s="122">
        <v>0</v>
      </c>
      <c r="AJ1442" s="123">
        <v>52566</v>
      </c>
      <c r="AK1442" s="124">
        <v>0</v>
      </c>
      <c r="AL1442" s="153">
        <v>1</v>
      </c>
      <c r="AM1442" s="5">
        <v>650000</v>
      </c>
      <c r="AN1442" s="5">
        <v>0</v>
      </c>
      <c r="AO1442" s="5">
        <v>0</v>
      </c>
      <c r="AP1442" s="5">
        <v>650000</v>
      </c>
      <c r="AR1442" s="62"/>
      <c r="AS1442" s="2"/>
    </row>
    <row r="1443" spans="31:45" x14ac:dyDescent="0.3">
      <c r="AE1443" s="120" t="s">
        <v>2</v>
      </c>
      <c r="AF1443" s="120" t="s">
        <v>27</v>
      </c>
      <c r="AG1443" s="100">
        <v>45658</v>
      </c>
      <c r="AH1443" s="121">
        <v>58776</v>
      </c>
      <c r="AI1443" s="122">
        <v>0</v>
      </c>
      <c r="AJ1443" s="123">
        <v>52597</v>
      </c>
      <c r="AK1443" s="124">
        <v>0</v>
      </c>
      <c r="AL1443" s="153">
        <v>1</v>
      </c>
      <c r="AM1443" s="5">
        <v>650000</v>
      </c>
      <c r="AN1443" s="5">
        <v>0</v>
      </c>
      <c r="AO1443" s="5">
        <v>0</v>
      </c>
      <c r="AP1443" s="5">
        <v>650000</v>
      </c>
      <c r="AR1443" s="62"/>
      <c r="AS1443" s="2"/>
    </row>
    <row r="1444" spans="31:45" x14ac:dyDescent="0.3">
      <c r="AE1444" s="120" t="s">
        <v>2</v>
      </c>
      <c r="AF1444" s="120" t="s">
        <v>27</v>
      </c>
      <c r="AG1444" s="100">
        <v>45658</v>
      </c>
      <c r="AH1444" s="121">
        <v>58776</v>
      </c>
      <c r="AI1444" s="122">
        <v>0</v>
      </c>
      <c r="AJ1444" s="123">
        <v>52628</v>
      </c>
      <c r="AK1444" s="124">
        <v>0</v>
      </c>
      <c r="AL1444" s="153">
        <v>1</v>
      </c>
      <c r="AM1444" s="5">
        <v>650000</v>
      </c>
      <c r="AN1444" s="5">
        <v>0</v>
      </c>
      <c r="AO1444" s="5">
        <v>0</v>
      </c>
      <c r="AP1444" s="5">
        <v>650000</v>
      </c>
      <c r="AR1444" s="62"/>
      <c r="AS1444" s="2"/>
    </row>
    <row r="1445" spans="31:45" x14ac:dyDescent="0.3">
      <c r="AE1445" s="120" t="s">
        <v>2</v>
      </c>
      <c r="AF1445" s="120" t="s">
        <v>27</v>
      </c>
      <c r="AG1445" s="100">
        <v>45658</v>
      </c>
      <c r="AH1445" s="121">
        <v>58776</v>
      </c>
      <c r="AI1445" s="122">
        <v>0</v>
      </c>
      <c r="AJ1445" s="123">
        <v>52657</v>
      </c>
      <c r="AK1445" s="124">
        <v>0</v>
      </c>
      <c r="AL1445" s="153">
        <v>1</v>
      </c>
      <c r="AM1445" s="5">
        <v>650000</v>
      </c>
      <c r="AN1445" s="5">
        <v>0</v>
      </c>
      <c r="AO1445" s="5">
        <v>0</v>
      </c>
      <c r="AP1445" s="5">
        <v>650000</v>
      </c>
      <c r="AR1445" s="62"/>
      <c r="AS1445" s="2"/>
    </row>
    <row r="1446" spans="31:45" x14ac:dyDescent="0.3">
      <c r="AE1446" s="120" t="s">
        <v>2</v>
      </c>
      <c r="AF1446" s="120" t="s">
        <v>27</v>
      </c>
      <c r="AG1446" s="100">
        <v>45658</v>
      </c>
      <c r="AH1446" s="121">
        <v>58776</v>
      </c>
      <c r="AI1446" s="122">
        <v>0</v>
      </c>
      <c r="AJ1446" s="123">
        <v>52688</v>
      </c>
      <c r="AK1446" s="124">
        <v>0</v>
      </c>
      <c r="AL1446" s="153">
        <v>1</v>
      </c>
      <c r="AM1446" s="5">
        <v>650000</v>
      </c>
      <c r="AN1446" s="5">
        <v>0</v>
      </c>
      <c r="AO1446" s="5">
        <v>0</v>
      </c>
      <c r="AP1446" s="5">
        <v>650000</v>
      </c>
      <c r="AR1446" s="62"/>
      <c r="AS1446" s="2"/>
    </row>
    <row r="1447" spans="31:45" x14ac:dyDescent="0.3">
      <c r="AE1447" s="120" t="s">
        <v>2</v>
      </c>
      <c r="AF1447" s="120" t="s">
        <v>27</v>
      </c>
      <c r="AG1447" s="100">
        <v>45658</v>
      </c>
      <c r="AH1447" s="121">
        <v>58776</v>
      </c>
      <c r="AI1447" s="122">
        <v>0</v>
      </c>
      <c r="AJ1447" s="123">
        <v>52718</v>
      </c>
      <c r="AK1447" s="124">
        <v>0</v>
      </c>
      <c r="AL1447" s="153">
        <v>1</v>
      </c>
      <c r="AM1447" s="5">
        <v>650000</v>
      </c>
      <c r="AN1447" s="5">
        <v>0</v>
      </c>
      <c r="AO1447" s="5">
        <v>0</v>
      </c>
      <c r="AP1447" s="5">
        <v>650000</v>
      </c>
      <c r="AR1447" s="62"/>
      <c r="AS1447" s="2"/>
    </row>
    <row r="1448" spans="31:45" x14ac:dyDescent="0.3">
      <c r="AE1448" s="120" t="s">
        <v>2</v>
      </c>
      <c r="AF1448" s="120" t="s">
        <v>27</v>
      </c>
      <c r="AG1448" s="100">
        <v>45658</v>
      </c>
      <c r="AH1448" s="121">
        <v>58776</v>
      </c>
      <c r="AI1448" s="122">
        <v>0</v>
      </c>
      <c r="AJ1448" s="123">
        <v>52749</v>
      </c>
      <c r="AK1448" s="124">
        <v>0</v>
      </c>
      <c r="AL1448" s="153">
        <v>1</v>
      </c>
      <c r="AM1448" s="5">
        <v>650000</v>
      </c>
      <c r="AN1448" s="5">
        <v>0</v>
      </c>
      <c r="AO1448" s="5">
        <v>0</v>
      </c>
      <c r="AP1448" s="5">
        <v>650000</v>
      </c>
      <c r="AR1448" s="62"/>
      <c r="AS1448" s="2"/>
    </row>
    <row r="1449" spans="31:45" x14ac:dyDescent="0.3">
      <c r="AE1449" s="120" t="s">
        <v>2</v>
      </c>
      <c r="AF1449" s="120" t="s">
        <v>27</v>
      </c>
      <c r="AG1449" s="100">
        <v>45658</v>
      </c>
      <c r="AH1449" s="121">
        <v>58776</v>
      </c>
      <c r="AI1449" s="122">
        <v>0</v>
      </c>
      <c r="AJ1449" s="123">
        <v>52779</v>
      </c>
      <c r="AK1449" s="124">
        <v>0</v>
      </c>
      <c r="AL1449" s="153">
        <v>1</v>
      </c>
      <c r="AM1449" s="5">
        <v>650000</v>
      </c>
      <c r="AN1449" s="5">
        <v>0</v>
      </c>
      <c r="AO1449" s="5">
        <v>0</v>
      </c>
      <c r="AP1449" s="5">
        <v>650000</v>
      </c>
      <c r="AR1449" s="62"/>
      <c r="AS1449" s="2"/>
    </row>
    <row r="1450" spans="31:45" x14ac:dyDescent="0.3">
      <c r="AE1450" s="120" t="s">
        <v>2</v>
      </c>
      <c r="AF1450" s="120" t="s">
        <v>27</v>
      </c>
      <c r="AG1450" s="100">
        <v>45658</v>
      </c>
      <c r="AH1450" s="121">
        <v>58776</v>
      </c>
      <c r="AI1450" s="122">
        <v>0</v>
      </c>
      <c r="AJ1450" s="123">
        <v>52810</v>
      </c>
      <c r="AK1450" s="124">
        <v>0</v>
      </c>
      <c r="AL1450" s="153">
        <v>1</v>
      </c>
      <c r="AM1450" s="5">
        <v>650000</v>
      </c>
      <c r="AN1450" s="5">
        <v>0</v>
      </c>
      <c r="AO1450" s="5">
        <v>0</v>
      </c>
      <c r="AP1450" s="5">
        <v>650000</v>
      </c>
      <c r="AR1450" s="62"/>
      <c r="AS1450" s="2"/>
    </row>
    <row r="1451" spans="31:45" x14ac:dyDescent="0.3">
      <c r="AE1451" s="120" t="s">
        <v>2</v>
      </c>
      <c r="AF1451" s="120" t="s">
        <v>27</v>
      </c>
      <c r="AG1451" s="100">
        <v>45658</v>
      </c>
      <c r="AH1451" s="121">
        <v>58776</v>
      </c>
      <c r="AI1451" s="122">
        <v>0</v>
      </c>
      <c r="AJ1451" s="123">
        <v>52841</v>
      </c>
      <c r="AK1451" s="124">
        <v>0</v>
      </c>
      <c r="AL1451" s="153">
        <v>1</v>
      </c>
      <c r="AM1451" s="5">
        <v>650000</v>
      </c>
      <c r="AN1451" s="5">
        <v>0</v>
      </c>
      <c r="AO1451" s="5">
        <v>0</v>
      </c>
      <c r="AP1451" s="5">
        <v>650000</v>
      </c>
      <c r="AR1451" s="62"/>
      <c r="AS1451" s="2"/>
    </row>
    <row r="1452" spans="31:45" x14ac:dyDescent="0.3">
      <c r="AE1452" s="120" t="s">
        <v>2</v>
      </c>
      <c r="AF1452" s="120" t="s">
        <v>27</v>
      </c>
      <c r="AG1452" s="100">
        <v>45658</v>
      </c>
      <c r="AH1452" s="121">
        <v>58776</v>
      </c>
      <c r="AI1452" s="122">
        <v>0</v>
      </c>
      <c r="AJ1452" s="123">
        <v>52871</v>
      </c>
      <c r="AK1452" s="124">
        <v>0</v>
      </c>
      <c r="AL1452" s="153">
        <v>1</v>
      </c>
      <c r="AM1452" s="5">
        <v>650000</v>
      </c>
      <c r="AN1452" s="5">
        <v>0</v>
      </c>
      <c r="AO1452" s="5">
        <v>0</v>
      </c>
      <c r="AP1452" s="5">
        <v>650000</v>
      </c>
      <c r="AR1452" s="62"/>
      <c r="AS1452" s="2"/>
    </row>
    <row r="1453" spans="31:45" x14ac:dyDescent="0.3">
      <c r="AE1453" s="120" t="s">
        <v>2</v>
      </c>
      <c r="AF1453" s="120" t="s">
        <v>27</v>
      </c>
      <c r="AG1453" s="100">
        <v>45658</v>
      </c>
      <c r="AH1453" s="121">
        <v>58776</v>
      </c>
      <c r="AI1453" s="122">
        <v>0</v>
      </c>
      <c r="AJ1453" s="123">
        <v>52902</v>
      </c>
      <c r="AK1453" s="124">
        <v>0</v>
      </c>
      <c r="AL1453" s="153">
        <v>1</v>
      </c>
      <c r="AM1453" s="5">
        <v>650000</v>
      </c>
      <c r="AN1453" s="5">
        <v>0</v>
      </c>
      <c r="AO1453" s="5">
        <v>0</v>
      </c>
      <c r="AP1453" s="5">
        <v>650000</v>
      </c>
      <c r="AR1453" s="62"/>
      <c r="AS1453" s="2"/>
    </row>
    <row r="1454" spans="31:45" x14ac:dyDescent="0.3">
      <c r="AE1454" s="120" t="s">
        <v>2</v>
      </c>
      <c r="AF1454" s="120" t="s">
        <v>27</v>
      </c>
      <c r="AG1454" s="100">
        <v>45658</v>
      </c>
      <c r="AH1454" s="121">
        <v>58776</v>
      </c>
      <c r="AI1454" s="122">
        <v>0</v>
      </c>
      <c r="AJ1454" s="123">
        <v>52932</v>
      </c>
      <c r="AK1454" s="124">
        <v>0</v>
      </c>
      <c r="AL1454" s="153">
        <v>1</v>
      </c>
      <c r="AM1454" s="5">
        <v>650000</v>
      </c>
      <c r="AN1454" s="5">
        <v>0</v>
      </c>
      <c r="AO1454" s="5">
        <v>0</v>
      </c>
      <c r="AP1454" s="5">
        <v>650000</v>
      </c>
      <c r="AR1454" s="62"/>
      <c r="AS1454" s="2"/>
    </row>
    <row r="1455" spans="31:45" x14ac:dyDescent="0.3">
      <c r="AE1455" s="120" t="s">
        <v>2</v>
      </c>
      <c r="AF1455" s="120" t="s">
        <v>27</v>
      </c>
      <c r="AG1455" s="100">
        <v>45658</v>
      </c>
      <c r="AH1455" s="121">
        <v>58776</v>
      </c>
      <c r="AI1455" s="122">
        <v>0</v>
      </c>
      <c r="AJ1455" s="123">
        <v>52963</v>
      </c>
      <c r="AK1455" s="124">
        <v>0</v>
      </c>
      <c r="AL1455" s="153">
        <v>1</v>
      </c>
      <c r="AM1455" s="5">
        <v>650000</v>
      </c>
      <c r="AN1455" s="5">
        <v>0</v>
      </c>
      <c r="AO1455" s="5">
        <v>0</v>
      </c>
      <c r="AP1455" s="5">
        <v>650000</v>
      </c>
      <c r="AR1455" s="62"/>
      <c r="AS1455" s="2"/>
    </row>
    <row r="1456" spans="31:45" x14ac:dyDescent="0.3">
      <c r="AE1456" s="120" t="s">
        <v>2</v>
      </c>
      <c r="AF1456" s="120" t="s">
        <v>27</v>
      </c>
      <c r="AG1456" s="100">
        <v>45658</v>
      </c>
      <c r="AH1456" s="121">
        <v>58776</v>
      </c>
      <c r="AI1456" s="122">
        <v>0</v>
      </c>
      <c r="AJ1456" s="123">
        <v>52994</v>
      </c>
      <c r="AK1456" s="124">
        <v>0</v>
      </c>
      <c r="AL1456" s="153">
        <v>1</v>
      </c>
      <c r="AM1456" s="5">
        <v>650000</v>
      </c>
      <c r="AN1456" s="5">
        <v>0</v>
      </c>
      <c r="AO1456" s="5">
        <v>0</v>
      </c>
      <c r="AP1456" s="5">
        <v>650000</v>
      </c>
      <c r="AR1456" s="62"/>
      <c r="AS1456" s="2"/>
    </row>
    <row r="1457" spans="31:45" x14ac:dyDescent="0.3">
      <c r="AE1457" s="120" t="s">
        <v>2</v>
      </c>
      <c r="AF1457" s="120" t="s">
        <v>27</v>
      </c>
      <c r="AG1457" s="100">
        <v>45658</v>
      </c>
      <c r="AH1457" s="121">
        <v>58776</v>
      </c>
      <c r="AI1457" s="122">
        <v>0</v>
      </c>
      <c r="AJ1457" s="123">
        <v>53022</v>
      </c>
      <c r="AK1457" s="124">
        <v>0</v>
      </c>
      <c r="AL1457" s="153">
        <v>1</v>
      </c>
      <c r="AM1457" s="5">
        <v>650000</v>
      </c>
      <c r="AN1457" s="5">
        <v>0</v>
      </c>
      <c r="AO1457" s="5">
        <v>0</v>
      </c>
      <c r="AP1457" s="5">
        <v>650000</v>
      </c>
      <c r="AR1457" s="62"/>
      <c r="AS1457" s="2"/>
    </row>
    <row r="1458" spans="31:45" x14ac:dyDescent="0.3">
      <c r="AE1458" s="120" t="s">
        <v>2</v>
      </c>
      <c r="AF1458" s="120" t="s">
        <v>27</v>
      </c>
      <c r="AG1458" s="100">
        <v>45658</v>
      </c>
      <c r="AH1458" s="121">
        <v>58776</v>
      </c>
      <c r="AI1458" s="122">
        <v>0</v>
      </c>
      <c r="AJ1458" s="123">
        <v>53053</v>
      </c>
      <c r="AK1458" s="124">
        <v>0</v>
      </c>
      <c r="AL1458" s="153">
        <v>1</v>
      </c>
      <c r="AM1458" s="5">
        <v>650000</v>
      </c>
      <c r="AN1458" s="5">
        <v>0</v>
      </c>
      <c r="AO1458" s="5">
        <v>0</v>
      </c>
      <c r="AP1458" s="5">
        <v>650000</v>
      </c>
      <c r="AR1458" s="62"/>
      <c r="AS1458" s="2"/>
    </row>
    <row r="1459" spans="31:45" x14ac:dyDescent="0.3">
      <c r="AE1459" s="120" t="s">
        <v>2</v>
      </c>
      <c r="AF1459" s="120" t="s">
        <v>27</v>
      </c>
      <c r="AG1459" s="100">
        <v>45658</v>
      </c>
      <c r="AH1459" s="121">
        <v>58776</v>
      </c>
      <c r="AI1459" s="122">
        <v>0</v>
      </c>
      <c r="AJ1459" s="123">
        <v>53083</v>
      </c>
      <c r="AK1459" s="124">
        <v>0</v>
      </c>
      <c r="AL1459" s="153">
        <v>1</v>
      </c>
      <c r="AM1459" s="5">
        <v>650000</v>
      </c>
      <c r="AN1459" s="5">
        <v>0</v>
      </c>
      <c r="AO1459" s="5">
        <v>0</v>
      </c>
      <c r="AP1459" s="5">
        <v>650000</v>
      </c>
      <c r="AR1459" s="62"/>
      <c r="AS1459" s="2"/>
    </row>
    <row r="1460" spans="31:45" x14ac:dyDescent="0.3">
      <c r="AE1460" s="120" t="s">
        <v>2</v>
      </c>
      <c r="AF1460" s="120" t="s">
        <v>27</v>
      </c>
      <c r="AG1460" s="100">
        <v>45658</v>
      </c>
      <c r="AH1460" s="121">
        <v>58776</v>
      </c>
      <c r="AI1460" s="122">
        <v>0</v>
      </c>
      <c r="AJ1460" s="123">
        <v>53114</v>
      </c>
      <c r="AK1460" s="124">
        <v>0</v>
      </c>
      <c r="AL1460" s="153">
        <v>1</v>
      </c>
      <c r="AM1460" s="5">
        <v>650000</v>
      </c>
      <c r="AN1460" s="5">
        <v>0</v>
      </c>
      <c r="AO1460" s="5">
        <v>0</v>
      </c>
      <c r="AP1460" s="5">
        <v>650000</v>
      </c>
      <c r="AR1460" s="62"/>
      <c r="AS1460" s="2"/>
    </row>
    <row r="1461" spans="31:45" x14ac:dyDescent="0.3">
      <c r="AE1461" s="120" t="s">
        <v>2</v>
      </c>
      <c r="AF1461" s="120" t="s">
        <v>27</v>
      </c>
      <c r="AG1461" s="100">
        <v>45658</v>
      </c>
      <c r="AH1461" s="121">
        <v>58776</v>
      </c>
      <c r="AI1461" s="122">
        <v>0</v>
      </c>
      <c r="AJ1461" s="123">
        <v>53144</v>
      </c>
      <c r="AK1461" s="124">
        <v>0</v>
      </c>
      <c r="AL1461" s="153">
        <v>1</v>
      </c>
      <c r="AM1461" s="5">
        <v>650000</v>
      </c>
      <c r="AN1461" s="5">
        <v>0</v>
      </c>
      <c r="AO1461" s="5">
        <v>0</v>
      </c>
      <c r="AP1461" s="5">
        <v>650000</v>
      </c>
      <c r="AR1461" s="62"/>
      <c r="AS1461" s="2"/>
    </row>
    <row r="1462" spans="31:45" x14ac:dyDescent="0.3">
      <c r="AE1462" s="120" t="s">
        <v>2</v>
      </c>
      <c r="AF1462" s="120" t="s">
        <v>27</v>
      </c>
      <c r="AG1462" s="100">
        <v>45658</v>
      </c>
      <c r="AH1462" s="121">
        <v>58776</v>
      </c>
      <c r="AI1462" s="122">
        <v>0</v>
      </c>
      <c r="AJ1462" s="123">
        <v>53175</v>
      </c>
      <c r="AK1462" s="124">
        <v>0</v>
      </c>
      <c r="AL1462" s="153">
        <v>1</v>
      </c>
      <c r="AM1462" s="5">
        <v>650000</v>
      </c>
      <c r="AN1462" s="5">
        <v>0</v>
      </c>
      <c r="AO1462" s="5">
        <v>0</v>
      </c>
      <c r="AP1462" s="5">
        <v>650000</v>
      </c>
      <c r="AR1462" s="62"/>
      <c r="AS1462" s="2"/>
    </row>
    <row r="1463" spans="31:45" x14ac:dyDescent="0.3">
      <c r="AE1463" s="120" t="s">
        <v>2</v>
      </c>
      <c r="AF1463" s="120" t="s">
        <v>27</v>
      </c>
      <c r="AG1463" s="100">
        <v>45658</v>
      </c>
      <c r="AH1463" s="121">
        <v>58776</v>
      </c>
      <c r="AI1463" s="122">
        <v>0</v>
      </c>
      <c r="AJ1463" s="123">
        <v>53206</v>
      </c>
      <c r="AK1463" s="124">
        <v>0</v>
      </c>
      <c r="AL1463" s="153">
        <v>1</v>
      </c>
      <c r="AM1463" s="5">
        <v>650000</v>
      </c>
      <c r="AN1463" s="5">
        <v>0</v>
      </c>
      <c r="AO1463" s="5">
        <v>0</v>
      </c>
      <c r="AP1463" s="5">
        <v>650000</v>
      </c>
      <c r="AR1463" s="62"/>
      <c r="AS1463" s="2"/>
    </row>
    <row r="1464" spans="31:45" x14ac:dyDescent="0.3">
      <c r="AE1464" s="120" t="s">
        <v>2</v>
      </c>
      <c r="AF1464" s="120" t="s">
        <v>27</v>
      </c>
      <c r="AG1464" s="100">
        <v>45658</v>
      </c>
      <c r="AH1464" s="121">
        <v>58776</v>
      </c>
      <c r="AI1464" s="122">
        <v>0</v>
      </c>
      <c r="AJ1464" s="123">
        <v>53236</v>
      </c>
      <c r="AK1464" s="124">
        <v>0</v>
      </c>
      <c r="AL1464" s="153">
        <v>1</v>
      </c>
      <c r="AM1464" s="5">
        <v>650000</v>
      </c>
      <c r="AN1464" s="5">
        <v>0</v>
      </c>
      <c r="AO1464" s="5">
        <v>0</v>
      </c>
      <c r="AP1464" s="5">
        <v>650000</v>
      </c>
      <c r="AR1464" s="62"/>
      <c r="AS1464" s="2"/>
    </row>
    <row r="1465" spans="31:45" x14ac:dyDescent="0.3">
      <c r="AE1465" s="120" t="s">
        <v>2</v>
      </c>
      <c r="AF1465" s="120" t="s">
        <v>27</v>
      </c>
      <c r="AG1465" s="100">
        <v>45658</v>
      </c>
      <c r="AH1465" s="121">
        <v>58776</v>
      </c>
      <c r="AI1465" s="122">
        <v>0</v>
      </c>
      <c r="AJ1465" s="123">
        <v>53267</v>
      </c>
      <c r="AK1465" s="124">
        <v>0</v>
      </c>
      <c r="AL1465" s="153">
        <v>1</v>
      </c>
      <c r="AM1465" s="5">
        <v>650000</v>
      </c>
      <c r="AN1465" s="5">
        <v>0</v>
      </c>
      <c r="AO1465" s="5">
        <v>0</v>
      </c>
      <c r="AP1465" s="5">
        <v>650000</v>
      </c>
      <c r="AR1465" s="62"/>
      <c r="AS1465" s="2"/>
    </row>
    <row r="1466" spans="31:45" x14ac:dyDescent="0.3">
      <c r="AE1466" s="120" t="s">
        <v>2</v>
      </c>
      <c r="AF1466" s="120" t="s">
        <v>27</v>
      </c>
      <c r="AG1466" s="100">
        <v>45658</v>
      </c>
      <c r="AH1466" s="121">
        <v>58776</v>
      </c>
      <c r="AI1466" s="122">
        <v>0</v>
      </c>
      <c r="AJ1466" s="123">
        <v>53297</v>
      </c>
      <c r="AK1466" s="124">
        <v>0</v>
      </c>
      <c r="AL1466" s="153">
        <v>1</v>
      </c>
      <c r="AM1466" s="5">
        <v>650000</v>
      </c>
      <c r="AN1466" s="5">
        <v>0</v>
      </c>
      <c r="AO1466" s="5">
        <v>0</v>
      </c>
      <c r="AP1466" s="5">
        <v>650000</v>
      </c>
      <c r="AR1466" s="62"/>
      <c r="AS1466" s="2"/>
    </row>
    <row r="1467" spans="31:45" x14ac:dyDescent="0.3">
      <c r="AE1467" s="120" t="s">
        <v>2</v>
      </c>
      <c r="AF1467" s="120" t="s">
        <v>27</v>
      </c>
      <c r="AG1467" s="100">
        <v>45658</v>
      </c>
      <c r="AH1467" s="121">
        <v>58776</v>
      </c>
      <c r="AI1467" s="122">
        <v>0</v>
      </c>
      <c r="AJ1467" s="123">
        <v>53328</v>
      </c>
      <c r="AK1467" s="124">
        <v>0</v>
      </c>
      <c r="AL1467" s="153">
        <v>1</v>
      </c>
      <c r="AM1467" s="5">
        <v>650000</v>
      </c>
      <c r="AN1467" s="5">
        <v>0</v>
      </c>
      <c r="AO1467" s="5">
        <v>0</v>
      </c>
      <c r="AP1467" s="5">
        <v>650000</v>
      </c>
      <c r="AR1467" s="62"/>
      <c r="AS1467" s="2"/>
    </row>
    <row r="1468" spans="31:45" x14ac:dyDescent="0.3">
      <c r="AE1468" s="120" t="s">
        <v>2</v>
      </c>
      <c r="AF1468" s="120" t="s">
        <v>27</v>
      </c>
      <c r="AG1468" s="100">
        <v>45658</v>
      </c>
      <c r="AH1468" s="121">
        <v>58776</v>
      </c>
      <c r="AI1468" s="122">
        <v>0</v>
      </c>
      <c r="AJ1468" s="123">
        <v>53359</v>
      </c>
      <c r="AK1468" s="124">
        <v>0</v>
      </c>
      <c r="AL1468" s="153">
        <v>1</v>
      </c>
      <c r="AM1468" s="5">
        <v>650000</v>
      </c>
      <c r="AN1468" s="5">
        <v>0</v>
      </c>
      <c r="AO1468" s="5">
        <v>0</v>
      </c>
      <c r="AP1468" s="5">
        <v>650000</v>
      </c>
      <c r="AR1468" s="62"/>
      <c r="AS1468" s="2"/>
    </row>
    <row r="1469" spans="31:45" x14ac:dyDescent="0.3">
      <c r="AE1469" s="120" t="s">
        <v>2</v>
      </c>
      <c r="AF1469" s="120" t="s">
        <v>27</v>
      </c>
      <c r="AG1469" s="100">
        <v>45658</v>
      </c>
      <c r="AH1469" s="121">
        <v>58776</v>
      </c>
      <c r="AI1469" s="122">
        <v>0</v>
      </c>
      <c r="AJ1469" s="123">
        <v>53387</v>
      </c>
      <c r="AK1469" s="124">
        <v>0</v>
      </c>
      <c r="AL1469" s="153">
        <v>1</v>
      </c>
      <c r="AM1469" s="5">
        <v>650000</v>
      </c>
      <c r="AN1469" s="5">
        <v>0</v>
      </c>
      <c r="AO1469" s="5">
        <v>0</v>
      </c>
      <c r="AP1469" s="5">
        <v>650000</v>
      </c>
      <c r="AR1469" s="62"/>
      <c r="AS1469" s="2"/>
    </row>
    <row r="1470" spans="31:45" x14ac:dyDescent="0.3">
      <c r="AE1470" s="120" t="s">
        <v>2</v>
      </c>
      <c r="AF1470" s="120" t="s">
        <v>27</v>
      </c>
      <c r="AG1470" s="100">
        <v>45658</v>
      </c>
      <c r="AH1470" s="121">
        <v>58776</v>
      </c>
      <c r="AI1470" s="122">
        <v>0</v>
      </c>
      <c r="AJ1470" s="123">
        <v>53418</v>
      </c>
      <c r="AK1470" s="124">
        <v>0</v>
      </c>
      <c r="AL1470" s="153">
        <v>1</v>
      </c>
      <c r="AM1470" s="5">
        <v>650000</v>
      </c>
      <c r="AN1470" s="5">
        <v>0</v>
      </c>
      <c r="AO1470" s="5">
        <v>0</v>
      </c>
      <c r="AP1470" s="5">
        <v>650000</v>
      </c>
      <c r="AR1470" s="62"/>
      <c r="AS1470" s="2"/>
    </row>
    <row r="1471" spans="31:45" x14ac:dyDescent="0.3">
      <c r="AE1471" s="120" t="s">
        <v>2</v>
      </c>
      <c r="AF1471" s="120" t="s">
        <v>27</v>
      </c>
      <c r="AG1471" s="100">
        <v>45658</v>
      </c>
      <c r="AH1471" s="121">
        <v>58776</v>
      </c>
      <c r="AI1471" s="122">
        <v>0</v>
      </c>
      <c r="AJ1471" s="123">
        <v>53448</v>
      </c>
      <c r="AK1471" s="124">
        <v>0</v>
      </c>
      <c r="AL1471" s="153">
        <v>1</v>
      </c>
      <c r="AM1471" s="5">
        <v>650000</v>
      </c>
      <c r="AN1471" s="5">
        <v>0</v>
      </c>
      <c r="AO1471" s="5">
        <v>0</v>
      </c>
      <c r="AP1471" s="5">
        <v>650000</v>
      </c>
      <c r="AR1471" s="62"/>
      <c r="AS1471" s="2"/>
    </row>
    <row r="1472" spans="31:45" x14ac:dyDescent="0.3">
      <c r="AE1472" s="120" t="s">
        <v>2</v>
      </c>
      <c r="AF1472" s="120" t="s">
        <v>27</v>
      </c>
      <c r="AG1472" s="100">
        <v>45658</v>
      </c>
      <c r="AH1472" s="121">
        <v>58776</v>
      </c>
      <c r="AI1472" s="122">
        <v>0</v>
      </c>
      <c r="AJ1472" s="123">
        <v>53479</v>
      </c>
      <c r="AK1472" s="124">
        <v>0</v>
      </c>
      <c r="AL1472" s="153">
        <v>1</v>
      </c>
      <c r="AM1472" s="5">
        <v>650000</v>
      </c>
      <c r="AN1472" s="5">
        <v>0</v>
      </c>
      <c r="AO1472" s="5">
        <v>0</v>
      </c>
      <c r="AP1472" s="5">
        <v>650000</v>
      </c>
      <c r="AR1472" s="62"/>
      <c r="AS1472" s="2"/>
    </row>
    <row r="1473" spans="31:45" x14ac:dyDescent="0.3">
      <c r="AE1473" s="120" t="s">
        <v>2</v>
      </c>
      <c r="AF1473" s="120" t="s">
        <v>27</v>
      </c>
      <c r="AG1473" s="100">
        <v>45658</v>
      </c>
      <c r="AH1473" s="121">
        <v>58776</v>
      </c>
      <c r="AI1473" s="122">
        <v>0</v>
      </c>
      <c r="AJ1473" s="123">
        <v>53509</v>
      </c>
      <c r="AK1473" s="124">
        <v>0</v>
      </c>
      <c r="AL1473" s="153">
        <v>1</v>
      </c>
      <c r="AM1473" s="5">
        <v>650000</v>
      </c>
      <c r="AN1473" s="5">
        <v>0</v>
      </c>
      <c r="AO1473" s="5">
        <v>0</v>
      </c>
      <c r="AP1473" s="5">
        <v>650000</v>
      </c>
      <c r="AR1473" s="62"/>
      <c r="AS1473" s="2"/>
    </row>
    <row r="1474" spans="31:45" x14ac:dyDescent="0.3">
      <c r="AE1474" s="120" t="s">
        <v>2</v>
      </c>
      <c r="AF1474" s="120" t="s">
        <v>27</v>
      </c>
      <c r="AG1474" s="100">
        <v>45658</v>
      </c>
      <c r="AH1474" s="121">
        <v>58776</v>
      </c>
      <c r="AI1474" s="122">
        <v>0</v>
      </c>
      <c r="AJ1474" s="123">
        <v>53540</v>
      </c>
      <c r="AK1474" s="124">
        <v>0</v>
      </c>
      <c r="AL1474" s="153">
        <v>1</v>
      </c>
      <c r="AM1474" s="5">
        <v>650000</v>
      </c>
      <c r="AN1474" s="5">
        <v>0</v>
      </c>
      <c r="AO1474" s="5">
        <v>0</v>
      </c>
      <c r="AP1474" s="5">
        <v>650000</v>
      </c>
      <c r="AR1474" s="62"/>
      <c r="AS1474" s="2"/>
    </row>
    <row r="1475" spans="31:45" x14ac:dyDescent="0.3">
      <c r="AE1475" s="120" t="s">
        <v>2</v>
      </c>
      <c r="AF1475" s="120" t="s">
        <v>27</v>
      </c>
      <c r="AG1475" s="100">
        <v>45658</v>
      </c>
      <c r="AH1475" s="121">
        <v>58776</v>
      </c>
      <c r="AI1475" s="122">
        <v>0</v>
      </c>
      <c r="AJ1475" s="123">
        <v>53571</v>
      </c>
      <c r="AK1475" s="124">
        <v>0</v>
      </c>
      <c r="AL1475" s="153">
        <v>1</v>
      </c>
      <c r="AM1475" s="5">
        <v>650000</v>
      </c>
      <c r="AN1475" s="5">
        <v>0</v>
      </c>
      <c r="AO1475" s="5">
        <v>0</v>
      </c>
      <c r="AP1475" s="5">
        <v>650000</v>
      </c>
      <c r="AR1475" s="62"/>
      <c r="AS1475" s="2"/>
    </row>
    <row r="1476" spans="31:45" x14ac:dyDescent="0.3">
      <c r="AE1476" s="120" t="s">
        <v>2</v>
      </c>
      <c r="AF1476" s="120" t="s">
        <v>27</v>
      </c>
      <c r="AG1476" s="100">
        <v>45658</v>
      </c>
      <c r="AH1476" s="121">
        <v>58776</v>
      </c>
      <c r="AI1476" s="122">
        <v>0</v>
      </c>
      <c r="AJ1476" s="123">
        <v>53601</v>
      </c>
      <c r="AK1476" s="124">
        <v>0</v>
      </c>
      <c r="AL1476" s="153">
        <v>1</v>
      </c>
      <c r="AM1476" s="5">
        <v>650000</v>
      </c>
      <c r="AN1476" s="5">
        <v>0</v>
      </c>
      <c r="AO1476" s="5">
        <v>0</v>
      </c>
      <c r="AP1476" s="5">
        <v>650000</v>
      </c>
      <c r="AR1476" s="62"/>
      <c r="AS1476" s="2"/>
    </row>
    <row r="1477" spans="31:45" x14ac:dyDescent="0.3">
      <c r="AE1477" s="120" t="s">
        <v>2</v>
      </c>
      <c r="AF1477" s="120" t="s">
        <v>27</v>
      </c>
      <c r="AG1477" s="100">
        <v>45658</v>
      </c>
      <c r="AH1477" s="121">
        <v>58776</v>
      </c>
      <c r="AI1477" s="122">
        <v>0</v>
      </c>
      <c r="AJ1477" s="123">
        <v>53632</v>
      </c>
      <c r="AK1477" s="124">
        <v>0</v>
      </c>
      <c r="AL1477" s="153">
        <v>1</v>
      </c>
      <c r="AM1477" s="5">
        <v>650000</v>
      </c>
      <c r="AN1477" s="5">
        <v>0</v>
      </c>
      <c r="AO1477" s="5">
        <v>0</v>
      </c>
      <c r="AP1477" s="5">
        <v>650000</v>
      </c>
      <c r="AR1477" s="62"/>
      <c r="AS1477" s="2"/>
    </row>
    <row r="1478" spans="31:45" x14ac:dyDescent="0.3">
      <c r="AE1478" s="120" t="s">
        <v>2</v>
      </c>
      <c r="AF1478" s="120" t="s">
        <v>27</v>
      </c>
      <c r="AG1478" s="100">
        <v>45658</v>
      </c>
      <c r="AH1478" s="121">
        <v>58776</v>
      </c>
      <c r="AI1478" s="122">
        <v>0</v>
      </c>
      <c r="AJ1478" s="123">
        <v>53662</v>
      </c>
      <c r="AK1478" s="124">
        <v>0</v>
      </c>
      <c r="AL1478" s="153">
        <v>1</v>
      </c>
      <c r="AM1478" s="5">
        <v>650000</v>
      </c>
      <c r="AN1478" s="5">
        <v>0</v>
      </c>
      <c r="AO1478" s="5">
        <v>0</v>
      </c>
      <c r="AP1478" s="5">
        <v>650000</v>
      </c>
      <c r="AR1478" s="62"/>
      <c r="AS1478" s="2"/>
    </row>
    <row r="1479" spans="31:45" x14ac:dyDescent="0.3">
      <c r="AE1479" s="120" t="s">
        <v>2</v>
      </c>
      <c r="AF1479" s="120" t="s">
        <v>27</v>
      </c>
      <c r="AG1479" s="100">
        <v>45658</v>
      </c>
      <c r="AH1479" s="121">
        <v>58776</v>
      </c>
      <c r="AI1479" s="122">
        <v>0</v>
      </c>
      <c r="AJ1479" s="123">
        <v>53693</v>
      </c>
      <c r="AK1479" s="124">
        <v>0</v>
      </c>
      <c r="AL1479" s="153">
        <v>1</v>
      </c>
      <c r="AM1479" s="5">
        <v>650000</v>
      </c>
      <c r="AN1479" s="5">
        <v>0</v>
      </c>
      <c r="AO1479" s="5">
        <v>0</v>
      </c>
      <c r="AP1479" s="5">
        <v>650000</v>
      </c>
      <c r="AR1479" s="62"/>
      <c r="AS1479" s="2"/>
    </row>
    <row r="1480" spans="31:45" x14ac:dyDescent="0.3">
      <c r="AE1480" s="120" t="s">
        <v>2</v>
      </c>
      <c r="AF1480" s="120" t="s">
        <v>27</v>
      </c>
      <c r="AG1480" s="100">
        <v>45658</v>
      </c>
      <c r="AH1480" s="121">
        <v>58776</v>
      </c>
      <c r="AI1480" s="122">
        <v>0</v>
      </c>
      <c r="AJ1480" s="123">
        <v>53724</v>
      </c>
      <c r="AK1480" s="124">
        <v>0</v>
      </c>
      <c r="AL1480" s="153">
        <v>1</v>
      </c>
      <c r="AM1480" s="5">
        <v>650000</v>
      </c>
      <c r="AN1480" s="5">
        <v>0</v>
      </c>
      <c r="AO1480" s="5">
        <v>0</v>
      </c>
      <c r="AP1480" s="5">
        <v>650000</v>
      </c>
      <c r="AR1480" s="62"/>
      <c r="AS1480" s="2"/>
    </row>
    <row r="1481" spans="31:45" x14ac:dyDescent="0.3">
      <c r="AE1481" s="120" t="s">
        <v>2</v>
      </c>
      <c r="AF1481" s="120" t="s">
        <v>27</v>
      </c>
      <c r="AG1481" s="100">
        <v>45658</v>
      </c>
      <c r="AH1481" s="121">
        <v>58776</v>
      </c>
      <c r="AI1481" s="122">
        <v>0</v>
      </c>
      <c r="AJ1481" s="123">
        <v>53752</v>
      </c>
      <c r="AK1481" s="124">
        <v>0</v>
      </c>
      <c r="AL1481" s="153">
        <v>1</v>
      </c>
      <c r="AM1481" s="5">
        <v>650000</v>
      </c>
      <c r="AN1481" s="5">
        <v>0</v>
      </c>
      <c r="AO1481" s="5">
        <v>0</v>
      </c>
      <c r="AP1481" s="5">
        <v>650000</v>
      </c>
      <c r="AR1481" s="62"/>
      <c r="AS1481" s="2"/>
    </row>
    <row r="1482" spans="31:45" x14ac:dyDescent="0.3">
      <c r="AE1482" s="120" t="s">
        <v>2</v>
      </c>
      <c r="AF1482" s="120" t="s">
        <v>27</v>
      </c>
      <c r="AG1482" s="100">
        <v>45658</v>
      </c>
      <c r="AH1482" s="121">
        <v>58776</v>
      </c>
      <c r="AI1482" s="122">
        <v>0</v>
      </c>
      <c r="AJ1482" s="123">
        <v>53783</v>
      </c>
      <c r="AK1482" s="124">
        <v>0</v>
      </c>
      <c r="AL1482" s="153">
        <v>1</v>
      </c>
      <c r="AM1482" s="5">
        <v>650000</v>
      </c>
      <c r="AN1482" s="5">
        <v>0</v>
      </c>
      <c r="AO1482" s="5">
        <v>0</v>
      </c>
      <c r="AP1482" s="5">
        <v>650000</v>
      </c>
      <c r="AR1482" s="62"/>
      <c r="AS1482" s="2"/>
    </row>
    <row r="1483" spans="31:45" x14ac:dyDescent="0.3">
      <c r="AE1483" s="120" t="s">
        <v>2</v>
      </c>
      <c r="AF1483" s="120" t="s">
        <v>27</v>
      </c>
      <c r="AG1483" s="100">
        <v>45658</v>
      </c>
      <c r="AH1483" s="121">
        <v>58776</v>
      </c>
      <c r="AI1483" s="122">
        <v>0</v>
      </c>
      <c r="AJ1483" s="123">
        <v>53813</v>
      </c>
      <c r="AK1483" s="124">
        <v>0</v>
      </c>
      <c r="AL1483" s="153">
        <v>1</v>
      </c>
      <c r="AM1483" s="5">
        <v>650000</v>
      </c>
      <c r="AN1483" s="5">
        <v>0</v>
      </c>
      <c r="AO1483" s="5">
        <v>0</v>
      </c>
      <c r="AP1483" s="5">
        <v>650000</v>
      </c>
      <c r="AR1483" s="62"/>
      <c r="AS1483" s="2"/>
    </row>
    <row r="1484" spans="31:45" x14ac:dyDescent="0.3">
      <c r="AE1484" s="120" t="s">
        <v>2</v>
      </c>
      <c r="AF1484" s="120" t="s">
        <v>27</v>
      </c>
      <c r="AG1484" s="100">
        <v>45658</v>
      </c>
      <c r="AH1484" s="121">
        <v>58776</v>
      </c>
      <c r="AI1484" s="122">
        <v>0</v>
      </c>
      <c r="AJ1484" s="123">
        <v>53844</v>
      </c>
      <c r="AK1484" s="124">
        <v>0</v>
      </c>
      <c r="AL1484" s="153">
        <v>1</v>
      </c>
      <c r="AM1484" s="5">
        <v>650000</v>
      </c>
      <c r="AN1484" s="5">
        <v>0</v>
      </c>
      <c r="AO1484" s="5">
        <v>0</v>
      </c>
      <c r="AP1484" s="5">
        <v>650000</v>
      </c>
      <c r="AR1484" s="62"/>
      <c r="AS1484" s="2"/>
    </row>
    <row r="1485" spans="31:45" x14ac:dyDescent="0.3">
      <c r="AE1485" s="120" t="s">
        <v>2</v>
      </c>
      <c r="AF1485" s="120" t="s">
        <v>27</v>
      </c>
      <c r="AG1485" s="100">
        <v>45658</v>
      </c>
      <c r="AH1485" s="121">
        <v>58776</v>
      </c>
      <c r="AI1485" s="122">
        <v>0</v>
      </c>
      <c r="AJ1485" s="123">
        <v>53874</v>
      </c>
      <c r="AK1485" s="124">
        <v>0</v>
      </c>
      <c r="AL1485" s="153">
        <v>1</v>
      </c>
      <c r="AM1485" s="5">
        <v>650000</v>
      </c>
      <c r="AN1485" s="5">
        <v>0</v>
      </c>
      <c r="AO1485" s="5">
        <v>0</v>
      </c>
      <c r="AP1485" s="5">
        <v>650000</v>
      </c>
      <c r="AR1485" s="62"/>
      <c r="AS1485" s="2"/>
    </row>
    <row r="1486" spans="31:45" x14ac:dyDescent="0.3">
      <c r="AE1486" s="120" t="s">
        <v>2</v>
      </c>
      <c r="AF1486" s="120" t="s">
        <v>27</v>
      </c>
      <c r="AG1486" s="100">
        <v>45658</v>
      </c>
      <c r="AH1486" s="121">
        <v>58776</v>
      </c>
      <c r="AI1486" s="122">
        <v>0</v>
      </c>
      <c r="AJ1486" s="123">
        <v>53905</v>
      </c>
      <c r="AK1486" s="124">
        <v>0</v>
      </c>
      <c r="AL1486" s="153">
        <v>1</v>
      </c>
      <c r="AM1486" s="5">
        <v>650000</v>
      </c>
      <c r="AN1486" s="5">
        <v>0</v>
      </c>
      <c r="AO1486" s="5">
        <v>0</v>
      </c>
      <c r="AP1486" s="5">
        <v>650000</v>
      </c>
      <c r="AR1486" s="62"/>
      <c r="AS1486" s="2"/>
    </row>
    <row r="1487" spans="31:45" x14ac:dyDescent="0.3">
      <c r="AE1487" s="120" t="s">
        <v>2</v>
      </c>
      <c r="AF1487" s="120" t="s">
        <v>27</v>
      </c>
      <c r="AG1487" s="100">
        <v>45658</v>
      </c>
      <c r="AH1487" s="121">
        <v>58776</v>
      </c>
      <c r="AI1487" s="122">
        <v>0</v>
      </c>
      <c r="AJ1487" s="123">
        <v>53936</v>
      </c>
      <c r="AK1487" s="124">
        <v>0</v>
      </c>
      <c r="AL1487" s="153">
        <v>1</v>
      </c>
      <c r="AM1487" s="5">
        <v>650000</v>
      </c>
      <c r="AN1487" s="5">
        <v>0</v>
      </c>
      <c r="AO1487" s="5">
        <v>0</v>
      </c>
      <c r="AP1487" s="5">
        <v>650000</v>
      </c>
      <c r="AR1487" s="62"/>
      <c r="AS1487" s="2"/>
    </row>
    <row r="1488" spans="31:45" x14ac:dyDescent="0.3">
      <c r="AE1488" s="120" t="s">
        <v>2</v>
      </c>
      <c r="AF1488" s="120" t="s">
        <v>27</v>
      </c>
      <c r="AG1488" s="100">
        <v>45658</v>
      </c>
      <c r="AH1488" s="121">
        <v>58776</v>
      </c>
      <c r="AI1488" s="122">
        <v>0</v>
      </c>
      <c r="AJ1488" s="123">
        <v>53966</v>
      </c>
      <c r="AK1488" s="124">
        <v>0</v>
      </c>
      <c r="AL1488" s="153">
        <v>1</v>
      </c>
      <c r="AM1488" s="5">
        <v>650000</v>
      </c>
      <c r="AN1488" s="5">
        <v>0</v>
      </c>
      <c r="AO1488" s="5">
        <v>0</v>
      </c>
      <c r="AP1488" s="5">
        <v>650000</v>
      </c>
      <c r="AR1488" s="62"/>
      <c r="AS1488" s="2"/>
    </row>
    <row r="1489" spans="31:45" x14ac:dyDescent="0.3">
      <c r="AE1489" s="120" t="s">
        <v>2</v>
      </c>
      <c r="AF1489" s="120" t="s">
        <v>27</v>
      </c>
      <c r="AG1489" s="100">
        <v>45658</v>
      </c>
      <c r="AH1489" s="121">
        <v>58776</v>
      </c>
      <c r="AI1489" s="122">
        <v>0</v>
      </c>
      <c r="AJ1489" s="123">
        <v>53997</v>
      </c>
      <c r="AK1489" s="124">
        <v>0</v>
      </c>
      <c r="AL1489" s="153">
        <v>1</v>
      </c>
      <c r="AM1489" s="5">
        <v>650000</v>
      </c>
      <c r="AN1489" s="5">
        <v>0</v>
      </c>
      <c r="AO1489" s="5">
        <v>0</v>
      </c>
      <c r="AP1489" s="5">
        <v>650000</v>
      </c>
      <c r="AR1489" s="62"/>
      <c r="AS1489" s="2"/>
    </row>
    <row r="1490" spans="31:45" x14ac:dyDescent="0.3">
      <c r="AE1490" s="120" t="s">
        <v>2</v>
      </c>
      <c r="AF1490" s="120" t="s">
        <v>27</v>
      </c>
      <c r="AG1490" s="100">
        <v>45658</v>
      </c>
      <c r="AH1490" s="121">
        <v>58776</v>
      </c>
      <c r="AI1490" s="122">
        <v>0</v>
      </c>
      <c r="AJ1490" s="123">
        <v>54027</v>
      </c>
      <c r="AK1490" s="124">
        <v>0</v>
      </c>
      <c r="AL1490" s="153">
        <v>1</v>
      </c>
      <c r="AM1490" s="5">
        <v>650000</v>
      </c>
      <c r="AN1490" s="5">
        <v>0</v>
      </c>
      <c r="AO1490" s="5">
        <v>0</v>
      </c>
      <c r="AP1490" s="5">
        <v>650000</v>
      </c>
      <c r="AR1490" s="62"/>
      <c r="AS1490" s="2"/>
    </row>
    <row r="1491" spans="31:45" x14ac:dyDescent="0.3">
      <c r="AE1491" s="120" t="s">
        <v>2</v>
      </c>
      <c r="AF1491" s="120" t="s">
        <v>27</v>
      </c>
      <c r="AG1491" s="100">
        <v>45658</v>
      </c>
      <c r="AH1491" s="121">
        <v>58776</v>
      </c>
      <c r="AI1491" s="122">
        <v>0</v>
      </c>
      <c r="AJ1491" s="123">
        <v>54058</v>
      </c>
      <c r="AK1491" s="124">
        <v>0</v>
      </c>
      <c r="AL1491" s="153">
        <v>1</v>
      </c>
      <c r="AM1491" s="5">
        <v>650000</v>
      </c>
      <c r="AN1491" s="5">
        <v>0</v>
      </c>
      <c r="AO1491" s="5">
        <v>0</v>
      </c>
      <c r="AP1491" s="5">
        <v>650000</v>
      </c>
      <c r="AR1491" s="62"/>
      <c r="AS1491" s="2"/>
    </row>
    <row r="1492" spans="31:45" x14ac:dyDescent="0.3">
      <c r="AE1492" s="120" t="s">
        <v>2</v>
      </c>
      <c r="AF1492" s="120" t="s">
        <v>27</v>
      </c>
      <c r="AG1492" s="100">
        <v>45658</v>
      </c>
      <c r="AH1492" s="121">
        <v>58776</v>
      </c>
      <c r="AI1492" s="122">
        <v>0</v>
      </c>
      <c r="AJ1492" s="123">
        <v>54089</v>
      </c>
      <c r="AK1492" s="124">
        <v>0</v>
      </c>
      <c r="AL1492" s="153">
        <v>1</v>
      </c>
      <c r="AM1492" s="5">
        <v>650000</v>
      </c>
      <c r="AN1492" s="5">
        <v>0</v>
      </c>
      <c r="AO1492" s="5">
        <v>0</v>
      </c>
      <c r="AP1492" s="5">
        <v>650000</v>
      </c>
      <c r="AR1492" s="62"/>
      <c r="AS1492" s="2"/>
    </row>
    <row r="1493" spans="31:45" x14ac:dyDescent="0.3">
      <c r="AE1493" s="120" t="s">
        <v>2</v>
      </c>
      <c r="AF1493" s="120" t="s">
        <v>27</v>
      </c>
      <c r="AG1493" s="100">
        <v>45658</v>
      </c>
      <c r="AH1493" s="121">
        <v>58776</v>
      </c>
      <c r="AI1493" s="122">
        <v>0</v>
      </c>
      <c r="AJ1493" s="123">
        <v>54118</v>
      </c>
      <c r="AK1493" s="124">
        <v>0</v>
      </c>
      <c r="AL1493" s="153">
        <v>1</v>
      </c>
      <c r="AM1493" s="5">
        <v>650000</v>
      </c>
      <c r="AN1493" s="5">
        <v>0</v>
      </c>
      <c r="AO1493" s="5">
        <v>0</v>
      </c>
      <c r="AP1493" s="5">
        <v>650000</v>
      </c>
      <c r="AR1493" s="62"/>
      <c r="AS1493" s="2"/>
    </row>
    <row r="1494" spans="31:45" x14ac:dyDescent="0.3">
      <c r="AE1494" s="120" t="s">
        <v>2</v>
      </c>
      <c r="AF1494" s="120" t="s">
        <v>27</v>
      </c>
      <c r="AG1494" s="100">
        <v>45658</v>
      </c>
      <c r="AH1494" s="121">
        <v>58776</v>
      </c>
      <c r="AI1494" s="122">
        <v>0</v>
      </c>
      <c r="AJ1494" s="123">
        <v>54149</v>
      </c>
      <c r="AK1494" s="124">
        <v>0</v>
      </c>
      <c r="AL1494" s="153">
        <v>1</v>
      </c>
      <c r="AM1494" s="5">
        <v>650000</v>
      </c>
      <c r="AN1494" s="5">
        <v>0</v>
      </c>
      <c r="AO1494" s="5">
        <v>0</v>
      </c>
      <c r="AP1494" s="5">
        <v>650000</v>
      </c>
      <c r="AR1494" s="62"/>
      <c r="AS1494" s="2"/>
    </row>
    <row r="1495" spans="31:45" x14ac:dyDescent="0.3">
      <c r="AE1495" s="120" t="s">
        <v>2</v>
      </c>
      <c r="AF1495" s="120" t="s">
        <v>27</v>
      </c>
      <c r="AG1495" s="100">
        <v>45658</v>
      </c>
      <c r="AH1495" s="121">
        <v>58776</v>
      </c>
      <c r="AI1495" s="122">
        <v>0</v>
      </c>
      <c r="AJ1495" s="123">
        <v>54179</v>
      </c>
      <c r="AK1495" s="124">
        <v>0</v>
      </c>
      <c r="AL1495" s="153">
        <v>1</v>
      </c>
      <c r="AM1495" s="5">
        <v>650000</v>
      </c>
      <c r="AN1495" s="5">
        <v>0</v>
      </c>
      <c r="AO1495" s="5">
        <v>0</v>
      </c>
      <c r="AP1495" s="5">
        <v>650000</v>
      </c>
      <c r="AR1495" s="62"/>
      <c r="AS1495" s="2"/>
    </row>
    <row r="1496" spans="31:45" x14ac:dyDescent="0.3">
      <c r="AE1496" s="120" t="s">
        <v>2</v>
      </c>
      <c r="AF1496" s="120" t="s">
        <v>27</v>
      </c>
      <c r="AG1496" s="100">
        <v>45658</v>
      </c>
      <c r="AH1496" s="121">
        <v>58776</v>
      </c>
      <c r="AI1496" s="122">
        <v>0</v>
      </c>
      <c r="AJ1496" s="123">
        <v>54210</v>
      </c>
      <c r="AK1496" s="124">
        <v>0</v>
      </c>
      <c r="AL1496" s="153">
        <v>1</v>
      </c>
      <c r="AM1496" s="5">
        <v>650000</v>
      </c>
      <c r="AN1496" s="5">
        <v>0</v>
      </c>
      <c r="AO1496" s="5">
        <v>0</v>
      </c>
      <c r="AP1496" s="5">
        <v>650000</v>
      </c>
      <c r="AR1496" s="62"/>
      <c r="AS1496" s="2"/>
    </row>
    <row r="1497" spans="31:45" x14ac:dyDescent="0.3">
      <c r="AE1497" s="120" t="s">
        <v>2</v>
      </c>
      <c r="AF1497" s="120" t="s">
        <v>27</v>
      </c>
      <c r="AG1497" s="100">
        <v>45658</v>
      </c>
      <c r="AH1497" s="121">
        <v>58776</v>
      </c>
      <c r="AI1497" s="122">
        <v>0</v>
      </c>
      <c r="AJ1497" s="123">
        <v>54240</v>
      </c>
      <c r="AK1497" s="124">
        <v>0</v>
      </c>
      <c r="AL1497" s="153">
        <v>1</v>
      </c>
      <c r="AM1497" s="5">
        <v>650000</v>
      </c>
      <c r="AN1497" s="5">
        <v>0</v>
      </c>
      <c r="AO1497" s="5">
        <v>0</v>
      </c>
      <c r="AP1497" s="5">
        <v>650000</v>
      </c>
      <c r="AR1497" s="62"/>
      <c r="AS1497" s="2"/>
    </row>
    <row r="1498" spans="31:45" x14ac:dyDescent="0.3">
      <c r="AE1498" s="120" t="s">
        <v>2</v>
      </c>
      <c r="AF1498" s="120" t="s">
        <v>27</v>
      </c>
      <c r="AG1498" s="100">
        <v>45658</v>
      </c>
      <c r="AH1498" s="121">
        <v>58776</v>
      </c>
      <c r="AI1498" s="122">
        <v>0</v>
      </c>
      <c r="AJ1498" s="123">
        <v>54271</v>
      </c>
      <c r="AK1498" s="124">
        <v>0</v>
      </c>
      <c r="AL1498" s="153">
        <v>1</v>
      </c>
      <c r="AM1498" s="5">
        <v>650000</v>
      </c>
      <c r="AN1498" s="5">
        <v>0</v>
      </c>
      <c r="AO1498" s="5">
        <v>0</v>
      </c>
      <c r="AP1498" s="5">
        <v>650000</v>
      </c>
      <c r="AR1498" s="62"/>
      <c r="AS1498" s="2"/>
    </row>
    <row r="1499" spans="31:45" x14ac:dyDescent="0.3">
      <c r="AE1499" s="120" t="s">
        <v>2</v>
      </c>
      <c r="AF1499" s="120" t="s">
        <v>27</v>
      </c>
      <c r="AG1499" s="100">
        <v>45658</v>
      </c>
      <c r="AH1499" s="121">
        <v>58776</v>
      </c>
      <c r="AI1499" s="122">
        <v>0</v>
      </c>
      <c r="AJ1499" s="123">
        <v>54302</v>
      </c>
      <c r="AK1499" s="124">
        <v>0</v>
      </c>
      <c r="AL1499" s="153">
        <v>1</v>
      </c>
      <c r="AM1499" s="5">
        <v>650000</v>
      </c>
      <c r="AN1499" s="5">
        <v>0</v>
      </c>
      <c r="AO1499" s="5">
        <v>0</v>
      </c>
      <c r="AP1499" s="5">
        <v>650000</v>
      </c>
      <c r="AR1499" s="62"/>
      <c r="AS1499" s="2"/>
    </row>
    <row r="1500" spans="31:45" x14ac:dyDescent="0.3">
      <c r="AE1500" s="120" t="s">
        <v>2</v>
      </c>
      <c r="AF1500" s="120" t="s">
        <v>27</v>
      </c>
      <c r="AG1500" s="100">
        <v>45658</v>
      </c>
      <c r="AH1500" s="121">
        <v>58776</v>
      </c>
      <c r="AI1500" s="122">
        <v>0</v>
      </c>
      <c r="AJ1500" s="123">
        <v>54332</v>
      </c>
      <c r="AK1500" s="124">
        <v>0</v>
      </c>
      <c r="AL1500" s="153">
        <v>1</v>
      </c>
      <c r="AM1500" s="5">
        <v>650000</v>
      </c>
      <c r="AN1500" s="5">
        <v>0</v>
      </c>
      <c r="AO1500" s="5">
        <v>0</v>
      </c>
      <c r="AP1500" s="5">
        <v>650000</v>
      </c>
      <c r="AR1500" s="62"/>
      <c r="AS1500" s="2"/>
    </row>
    <row r="1501" spans="31:45" x14ac:dyDescent="0.3">
      <c r="AE1501" s="120" t="s">
        <v>2</v>
      </c>
      <c r="AF1501" s="120" t="s">
        <v>27</v>
      </c>
      <c r="AG1501" s="100">
        <v>45658</v>
      </c>
      <c r="AH1501" s="121">
        <v>58776</v>
      </c>
      <c r="AI1501" s="122">
        <v>0</v>
      </c>
      <c r="AJ1501" s="123">
        <v>54363</v>
      </c>
      <c r="AK1501" s="124">
        <v>0</v>
      </c>
      <c r="AL1501" s="153">
        <v>1</v>
      </c>
      <c r="AM1501" s="5">
        <v>650000</v>
      </c>
      <c r="AN1501" s="5">
        <v>0</v>
      </c>
      <c r="AO1501" s="5">
        <v>0</v>
      </c>
      <c r="AP1501" s="5">
        <v>650000</v>
      </c>
      <c r="AR1501" s="62"/>
      <c r="AS1501" s="2"/>
    </row>
    <row r="1502" spans="31:45" x14ac:dyDescent="0.3">
      <c r="AE1502" s="120" t="s">
        <v>2</v>
      </c>
      <c r="AF1502" s="120" t="s">
        <v>27</v>
      </c>
      <c r="AG1502" s="100">
        <v>45658</v>
      </c>
      <c r="AH1502" s="121">
        <v>58776</v>
      </c>
      <c r="AI1502" s="122">
        <v>0</v>
      </c>
      <c r="AJ1502" s="123">
        <v>54393</v>
      </c>
      <c r="AK1502" s="124">
        <v>0</v>
      </c>
      <c r="AL1502" s="153">
        <v>1</v>
      </c>
      <c r="AM1502" s="5">
        <v>650000</v>
      </c>
      <c r="AN1502" s="5">
        <v>0</v>
      </c>
      <c r="AO1502" s="5">
        <v>0</v>
      </c>
      <c r="AP1502" s="5">
        <v>650000</v>
      </c>
      <c r="AR1502" s="62"/>
      <c r="AS1502" s="2"/>
    </row>
    <row r="1503" spans="31:45" x14ac:dyDescent="0.3">
      <c r="AE1503" s="120" t="s">
        <v>2</v>
      </c>
      <c r="AF1503" s="120" t="s">
        <v>27</v>
      </c>
      <c r="AG1503" s="100">
        <v>45658</v>
      </c>
      <c r="AH1503" s="121">
        <v>58776</v>
      </c>
      <c r="AI1503" s="122">
        <v>0</v>
      </c>
      <c r="AJ1503" s="123">
        <v>54424</v>
      </c>
      <c r="AK1503" s="124">
        <v>0</v>
      </c>
      <c r="AL1503" s="153">
        <v>1</v>
      </c>
      <c r="AM1503" s="5">
        <v>650000</v>
      </c>
      <c r="AN1503" s="5">
        <v>0</v>
      </c>
      <c r="AO1503" s="5">
        <v>0</v>
      </c>
      <c r="AP1503" s="5">
        <v>650000</v>
      </c>
      <c r="AR1503" s="62"/>
      <c r="AS1503" s="2"/>
    </row>
    <row r="1504" spans="31:45" x14ac:dyDescent="0.3">
      <c r="AE1504" s="120" t="s">
        <v>2</v>
      </c>
      <c r="AF1504" s="120" t="s">
        <v>27</v>
      </c>
      <c r="AG1504" s="100">
        <v>45658</v>
      </c>
      <c r="AH1504" s="121">
        <v>58776</v>
      </c>
      <c r="AI1504" s="122">
        <v>0</v>
      </c>
      <c r="AJ1504" s="123">
        <v>54455</v>
      </c>
      <c r="AK1504" s="124">
        <v>0</v>
      </c>
      <c r="AL1504" s="153">
        <v>1</v>
      </c>
      <c r="AM1504" s="5">
        <v>650000</v>
      </c>
      <c r="AN1504" s="5">
        <v>0</v>
      </c>
      <c r="AO1504" s="5">
        <v>0</v>
      </c>
      <c r="AP1504" s="5">
        <v>650000</v>
      </c>
      <c r="AR1504" s="62"/>
      <c r="AS1504" s="2"/>
    </row>
    <row r="1505" spans="31:45" x14ac:dyDescent="0.3">
      <c r="AE1505" s="120" t="s">
        <v>2</v>
      </c>
      <c r="AF1505" s="120" t="s">
        <v>27</v>
      </c>
      <c r="AG1505" s="100">
        <v>45658</v>
      </c>
      <c r="AH1505" s="121">
        <v>58776</v>
      </c>
      <c r="AI1505" s="122">
        <v>0</v>
      </c>
      <c r="AJ1505" s="123">
        <v>54483</v>
      </c>
      <c r="AK1505" s="124">
        <v>0</v>
      </c>
      <c r="AL1505" s="153">
        <v>1</v>
      </c>
      <c r="AM1505" s="5">
        <v>650000</v>
      </c>
      <c r="AN1505" s="5">
        <v>0</v>
      </c>
      <c r="AO1505" s="5">
        <v>0</v>
      </c>
      <c r="AP1505" s="5">
        <v>650000</v>
      </c>
      <c r="AR1505" s="62"/>
      <c r="AS1505" s="2"/>
    </row>
    <row r="1506" spans="31:45" x14ac:dyDescent="0.3">
      <c r="AE1506" s="120" t="s">
        <v>2</v>
      </c>
      <c r="AF1506" s="120" t="s">
        <v>27</v>
      </c>
      <c r="AG1506" s="100">
        <v>45658</v>
      </c>
      <c r="AH1506" s="121">
        <v>58776</v>
      </c>
      <c r="AI1506" s="122">
        <v>0</v>
      </c>
      <c r="AJ1506" s="123">
        <v>54514</v>
      </c>
      <c r="AK1506" s="124">
        <v>0</v>
      </c>
      <c r="AL1506" s="153">
        <v>1</v>
      </c>
      <c r="AM1506" s="5">
        <v>650000</v>
      </c>
      <c r="AN1506" s="5">
        <v>0</v>
      </c>
      <c r="AO1506" s="5">
        <v>0</v>
      </c>
      <c r="AP1506" s="5">
        <v>650000</v>
      </c>
      <c r="AR1506" s="62"/>
      <c r="AS1506" s="2"/>
    </row>
    <row r="1507" spans="31:45" x14ac:dyDescent="0.3">
      <c r="AE1507" s="120" t="s">
        <v>2</v>
      </c>
      <c r="AF1507" s="120" t="s">
        <v>27</v>
      </c>
      <c r="AG1507" s="100">
        <v>45658</v>
      </c>
      <c r="AH1507" s="121">
        <v>58776</v>
      </c>
      <c r="AI1507" s="122">
        <v>0</v>
      </c>
      <c r="AJ1507" s="123">
        <v>54544</v>
      </c>
      <c r="AK1507" s="124">
        <v>0</v>
      </c>
      <c r="AL1507" s="153">
        <v>1</v>
      </c>
      <c r="AM1507" s="5">
        <v>650000</v>
      </c>
      <c r="AN1507" s="5">
        <v>0</v>
      </c>
      <c r="AO1507" s="5">
        <v>0</v>
      </c>
      <c r="AP1507" s="5">
        <v>650000</v>
      </c>
      <c r="AR1507" s="62"/>
      <c r="AS1507" s="2"/>
    </row>
    <row r="1508" spans="31:45" x14ac:dyDescent="0.3">
      <c r="AE1508" s="120" t="s">
        <v>2</v>
      </c>
      <c r="AF1508" s="120" t="s">
        <v>27</v>
      </c>
      <c r="AG1508" s="100">
        <v>45658</v>
      </c>
      <c r="AH1508" s="121">
        <v>58776</v>
      </c>
      <c r="AI1508" s="122">
        <v>0</v>
      </c>
      <c r="AJ1508" s="123">
        <v>54575</v>
      </c>
      <c r="AK1508" s="124">
        <v>0</v>
      </c>
      <c r="AL1508" s="153">
        <v>1</v>
      </c>
      <c r="AM1508" s="5">
        <v>650000</v>
      </c>
      <c r="AN1508" s="5">
        <v>0</v>
      </c>
      <c r="AO1508" s="5">
        <v>0</v>
      </c>
      <c r="AP1508" s="5">
        <v>650000</v>
      </c>
      <c r="AR1508" s="62"/>
      <c r="AS1508" s="2"/>
    </row>
    <row r="1509" spans="31:45" x14ac:dyDescent="0.3">
      <c r="AE1509" s="120" t="s">
        <v>2</v>
      </c>
      <c r="AF1509" s="120" t="s">
        <v>27</v>
      </c>
      <c r="AG1509" s="100">
        <v>45658</v>
      </c>
      <c r="AH1509" s="121">
        <v>58776</v>
      </c>
      <c r="AI1509" s="122">
        <v>0</v>
      </c>
      <c r="AJ1509" s="123">
        <v>54605</v>
      </c>
      <c r="AK1509" s="124">
        <v>0</v>
      </c>
      <c r="AL1509" s="153">
        <v>1</v>
      </c>
      <c r="AM1509" s="5">
        <v>650000</v>
      </c>
      <c r="AN1509" s="5">
        <v>0</v>
      </c>
      <c r="AO1509" s="5">
        <v>0</v>
      </c>
      <c r="AP1509" s="5">
        <v>650000</v>
      </c>
      <c r="AR1509" s="62"/>
      <c r="AS1509" s="2"/>
    </row>
    <row r="1510" spans="31:45" x14ac:dyDescent="0.3">
      <c r="AE1510" s="120" t="s">
        <v>2</v>
      </c>
      <c r="AF1510" s="120" t="s">
        <v>27</v>
      </c>
      <c r="AG1510" s="100">
        <v>45658</v>
      </c>
      <c r="AH1510" s="121">
        <v>58776</v>
      </c>
      <c r="AI1510" s="122">
        <v>0</v>
      </c>
      <c r="AJ1510" s="123">
        <v>54636</v>
      </c>
      <c r="AK1510" s="124">
        <v>0</v>
      </c>
      <c r="AL1510" s="153">
        <v>1</v>
      </c>
      <c r="AM1510" s="5">
        <v>650000</v>
      </c>
      <c r="AN1510" s="5">
        <v>0</v>
      </c>
      <c r="AO1510" s="5">
        <v>0</v>
      </c>
      <c r="AP1510" s="5">
        <v>650000</v>
      </c>
      <c r="AR1510" s="62"/>
      <c r="AS1510" s="2"/>
    </row>
    <row r="1511" spans="31:45" x14ac:dyDescent="0.3">
      <c r="AE1511" s="120" t="s">
        <v>2</v>
      </c>
      <c r="AF1511" s="120" t="s">
        <v>27</v>
      </c>
      <c r="AG1511" s="100">
        <v>45658</v>
      </c>
      <c r="AH1511" s="121">
        <v>58776</v>
      </c>
      <c r="AI1511" s="122">
        <v>0</v>
      </c>
      <c r="AJ1511" s="123">
        <v>54667</v>
      </c>
      <c r="AK1511" s="124">
        <v>0</v>
      </c>
      <c r="AL1511" s="153">
        <v>1</v>
      </c>
      <c r="AM1511" s="5">
        <v>650000</v>
      </c>
      <c r="AN1511" s="5">
        <v>0</v>
      </c>
      <c r="AO1511" s="5">
        <v>0</v>
      </c>
      <c r="AP1511" s="5">
        <v>650000</v>
      </c>
      <c r="AR1511" s="62"/>
      <c r="AS1511" s="2"/>
    </row>
    <row r="1512" spans="31:45" x14ac:dyDescent="0.3">
      <c r="AE1512" s="120" t="s">
        <v>2</v>
      </c>
      <c r="AF1512" s="120" t="s">
        <v>27</v>
      </c>
      <c r="AG1512" s="100">
        <v>45658</v>
      </c>
      <c r="AH1512" s="121">
        <v>58776</v>
      </c>
      <c r="AI1512" s="122">
        <v>0</v>
      </c>
      <c r="AJ1512" s="123">
        <v>54697</v>
      </c>
      <c r="AK1512" s="124">
        <v>0</v>
      </c>
      <c r="AL1512" s="153">
        <v>1</v>
      </c>
      <c r="AM1512" s="5">
        <v>650000</v>
      </c>
      <c r="AN1512" s="5">
        <v>0</v>
      </c>
      <c r="AO1512" s="5">
        <v>0</v>
      </c>
      <c r="AP1512" s="5">
        <v>650000</v>
      </c>
      <c r="AR1512" s="62"/>
      <c r="AS1512" s="2"/>
    </row>
    <row r="1513" spans="31:45" x14ac:dyDescent="0.3">
      <c r="AE1513" s="120" t="s">
        <v>2</v>
      </c>
      <c r="AF1513" s="120" t="s">
        <v>27</v>
      </c>
      <c r="AG1513" s="100">
        <v>45658</v>
      </c>
      <c r="AH1513" s="121">
        <v>58776</v>
      </c>
      <c r="AI1513" s="122">
        <v>0</v>
      </c>
      <c r="AJ1513" s="123">
        <v>54728</v>
      </c>
      <c r="AK1513" s="124">
        <v>0</v>
      </c>
      <c r="AL1513" s="153">
        <v>1</v>
      </c>
      <c r="AM1513" s="5">
        <v>650000</v>
      </c>
      <c r="AN1513" s="5">
        <v>0</v>
      </c>
      <c r="AO1513" s="5">
        <v>0</v>
      </c>
      <c r="AP1513" s="5">
        <v>650000</v>
      </c>
      <c r="AR1513" s="62"/>
      <c r="AS1513" s="2"/>
    </row>
    <row r="1514" spans="31:45" x14ac:dyDescent="0.3">
      <c r="AE1514" s="120" t="s">
        <v>2</v>
      </c>
      <c r="AF1514" s="120" t="s">
        <v>27</v>
      </c>
      <c r="AG1514" s="100">
        <v>45658</v>
      </c>
      <c r="AH1514" s="121">
        <v>58776</v>
      </c>
      <c r="AI1514" s="122">
        <v>0</v>
      </c>
      <c r="AJ1514" s="123">
        <v>54758</v>
      </c>
      <c r="AK1514" s="124">
        <v>0</v>
      </c>
      <c r="AL1514" s="153">
        <v>1</v>
      </c>
      <c r="AM1514" s="5">
        <v>650000</v>
      </c>
      <c r="AN1514" s="5">
        <v>0</v>
      </c>
      <c r="AO1514" s="5">
        <v>0</v>
      </c>
      <c r="AP1514" s="5">
        <v>650000</v>
      </c>
      <c r="AR1514" s="62"/>
      <c r="AS1514" s="2"/>
    </row>
    <row r="1515" spans="31:45" x14ac:dyDescent="0.3">
      <c r="AE1515" s="120" t="s">
        <v>2</v>
      </c>
      <c r="AF1515" s="120" t="s">
        <v>27</v>
      </c>
      <c r="AG1515" s="100">
        <v>45658</v>
      </c>
      <c r="AH1515" s="121">
        <v>58776</v>
      </c>
      <c r="AI1515" s="122">
        <v>0</v>
      </c>
      <c r="AJ1515" s="123">
        <v>54789</v>
      </c>
      <c r="AK1515" s="124">
        <v>0</v>
      </c>
      <c r="AL1515" s="153">
        <v>1</v>
      </c>
      <c r="AM1515" s="5">
        <v>650000</v>
      </c>
      <c r="AN1515" s="5">
        <v>0</v>
      </c>
      <c r="AO1515" s="5">
        <v>0</v>
      </c>
      <c r="AP1515" s="5">
        <v>650000</v>
      </c>
      <c r="AR1515" s="62"/>
      <c r="AS1515" s="2"/>
    </row>
    <row r="1516" spans="31:45" x14ac:dyDescent="0.3">
      <c r="AE1516" s="120" t="s">
        <v>2</v>
      </c>
      <c r="AF1516" s="120" t="s">
        <v>27</v>
      </c>
      <c r="AG1516" s="100">
        <v>45658</v>
      </c>
      <c r="AH1516" s="121">
        <v>58776</v>
      </c>
      <c r="AI1516" s="122">
        <v>0</v>
      </c>
      <c r="AJ1516" s="123">
        <v>54820</v>
      </c>
      <c r="AK1516" s="124">
        <v>0</v>
      </c>
      <c r="AL1516" s="153">
        <v>1</v>
      </c>
      <c r="AM1516" s="5">
        <v>650000</v>
      </c>
      <c r="AN1516" s="5">
        <v>0</v>
      </c>
      <c r="AO1516" s="5">
        <v>0</v>
      </c>
      <c r="AP1516" s="5">
        <v>650000</v>
      </c>
      <c r="AR1516" s="62"/>
      <c r="AS1516" s="2"/>
    </row>
    <row r="1517" spans="31:45" x14ac:dyDescent="0.3">
      <c r="AE1517" s="120" t="s">
        <v>2</v>
      </c>
      <c r="AF1517" s="120" t="s">
        <v>27</v>
      </c>
      <c r="AG1517" s="100">
        <v>45658</v>
      </c>
      <c r="AH1517" s="121">
        <v>58776</v>
      </c>
      <c r="AI1517" s="122">
        <v>0</v>
      </c>
      <c r="AJ1517" s="123">
        <v>54848</v>
      </c>
      <c r="AK1517" s="124">
        <v>0</v>
      </c>
      <c r="AL1517" s="153">
        <v>1</v>
      </c>
      <c r="AM1517" s="5">
        <v>650000</v>
      </c>
      <c r="AN1517" s="5">
        <v>0</v>
      </c>
      <c r="AO1517" s="5">
        <v>0</v>
      </c>
      <c r="AP1517" s="5">
        <v>650000</v>
      </c>
      <c r="AR1517" s="62"/>
      <c r="AS1517" s="2"/>
    </row>
    <row r="1518" spans="31:45" x14ac:dyDescent="0.3">
      <c r="AE1518" s="120" t="s">
        <v>2</v>
      </c>
      <c r="AF1518" s="120" t="s">
        <v>27</v>
      </c>
      <c r="AG1518" s="100">
        <v>45658</v>
      </c>
      <c r="AH1518" s="121">
        <v>58776</v>
      </c>
      <c r="AI1518" s="122">
        <v>0</v>
      </c>
      <c r="AJ1518" s="123">
        <v>54879</v>
      </c>
      <c r="AK1518" s="124">
        <v>0</v>
      </c>
      <c r="AL1518" s="153">
        <v>1</v>
      </c>
      <c r="AM1518" s="5">
        <v>650000</v>
      </c>
      <c r="AN1518" s="5">
        <v>0</v>
      </c>
      <c r="AO1518" s="5">
        <v>0</v>
      </c>
      <c r="AP1518" s="5">
        <v>650000</v>
      </c>
      <c r="AR1518" s="62"/>
      <c r="AS1518" s="2"/>
    </row>
    <row r="1519" spans="31:45" x14ac:dyDescent="0.3">
      <c r="AE1519" s="120" t="s">
        <v>2</v>
      </c>
      <c r="AF1519" s="120" t="s">
        <v>27</v>
      </c>
      <c r="AG1519" s="100">
        <v>45658</v>
      </c>
      <c r="AH1519" s="121">
        <v>58776</v>
      </c>
      <c r="AI1519" s="122">
        <v>0</v>
      </c>
      <c r="AJ1519" s="123">
        <v>54909</v>
      </c>
      <c r="AK1519" s="124">
        <v>0</v>
      </c>
      <c r="AL1519" s="153">
        <v>1</v>
      </c>
      <c r="AM1519" s="5">
        <v>650000</v>
      </c>
      <c r="AN1519" s="5">
        <v>0</v>
      </c>
      <c r="AO1519" s="5">
        <v>0</v>
      </c>
      <c r="AP1519" s="5">
        <v>650000</v>
      </c>
      <c r="AR1519" s="62"/>
      <c r="AS1519" s="2"/>
    </row>
    <row r="1520" spans="31:45" x14ac:dyDescent="0.3">
      <c r="AE1520" s="120" t="s">
        <v>2</v>
      </c>
      <c r="AF1520" s="120" t="s">
        <v>27</v>
      </c>
      <c r="AG1520" s="100">
        <v>45658</v>
      </c>
      <c r="AH1520" s="121">
        <v>58776</v>
      </c>
      <c r="AI1520" s="122">
        <v>0</v>
      </c>
      <c r="AJ1520" s="123">
        <v>54940</v>
      </c>
      <c r="AK1520" s="124">
        <v>0</v>
      </c>
      <c r="AL1520" s="153">
        <v>1</v>
      </c>
      <c r="AM1520" s="5">
        <v>650000</v>
      </c>
      <c r="AN1520" s="5">
        <v>0</v>
      </c>
      <c r="AO1520" s="5">
        <v>0</v>
      </c>
      <c r="AP1520" s="5">
        <v>650000</v>
      </c>
      <c r="AR1520" s="62"/>
      <c r="AS1520" s="2"/>
    </row>
    <row r="1521" spans="31:45" x14ac:dyDescent="0.3">
      <c r="AE1521" s="120" t="s">
        <v>2</v>
      </c>
      <c r="AF1521" s="120" t="s">
        <v>27</v>
      </c>
      <c r="AG1521" s="100">
        <v>45658</v>
      </c>
      <c r="AH1521" s="121">
        <v>58776</v>
      </c>
      <c r="AI1521" s="122">
        <v>0</v>
      </c>
      <c r="AJ1521" s="123">
        <v>54970</v>
      </c>
      <c r="AK1521" s="124">
        <v>0</v>
      </c>
      <c r="AL1521" s="153">
        <v>1</v>
      </c>
      <c r="AM1521" s="5">
        <v>650000</v>
      </c>
      <c r="AN1521" s="5">
        <v>0</v>
      </c>
      <c r="AO1521" s="5">
        <v>0</v>
      </c>
      <c r="AP1521" s="5">
        <v>650000</v>
      </c>
      <c r="AR1521" s="62"/>
      <c r="AS1521" s="2"/>
    </row>
    <row r="1522" spans="31:45" x14ac:dyDescent="0.3">
      <c r="AE1522" s="120" t="s">
        <v>2</v>
      </c>
      <c r="AF1522" s="120" t="s">
        <v>27</v>
      </c>
      <c r="AG1522" s="100">
        <v>45658</v>
      </c>
      <c r="AH1522" s="121">
        <v>58776</v>
      </c>
      <c r="AI1522" s="122">
        <v>0</v>
      </c>
      <c r="AJ1522" s="123">
        <v>55001</v>
      </c>
      <c r="AK1522" s="124">
        <v>0</v>
      </c>
      <c r="AL1522" s="153">
        <v>1</v>
      </c>
      <c r="AM1522" s="5">
        <v>650000</v>
      </c>
      <c r="AN1522" s="5">
        <v>0</v>
      </c>
      <c r="AO1522" s="5">
        <v>0</v>
      </c>
      <c r="AP1522" s="5">
        <v>650000</v>
      </c>
      <c r="AR1522" s="62"/>
      <c r="AS1522" s="2"/>
    </row>
    <row r="1523" spans="31:45" x14ac:dyDescent="0.3">
      <c r="AE1523" s="120" t="s">
        <v>2</v>
      </c>
      <c r="AF1523" s="120" t="s">
        <v>27</v>
      </c>
      <c r="AG1523" s="100">
        <v>45658</v>
      </c>
      <c r="AH1523" s="121">
        <v>58776</v>
      </c>
      <c r="AI1523" s="122">
        <v>0</v>
      </c>
      <c r="AJ1523" s="123">
        <v>55032</v>
      </c>
      <c r="AK1523" s="124">
        <v>0</v>
      </c>
      <c r="AL1523" s="153">
        <v>1</v>
      </c>
      <c r="AM1523" s="5">
        <v>650000</v>
      </c>
      <c r="AN1523" s="5">
        <v>0</v>
      </c>
      <c r="AO1523" s="5">
        <v>0</v>
      </c>
      <c r="AP1523" s="5">
        <v>650000</v>
      </c>
      <c r="AR1523" s="62"/>
      <c r="AS1523" s="2"/>
    </row>
    <row r="1524" spans="31:45" x14ac:dyDescent="0.3">
      <c r="AE1524" s="120" t="s">
        <v>2</v>
      </c>
      <c r="AF1524" s="120" t="s">
        <v>27</v>
      </c>
      <c r="AG1524" s="100">
        <v>45658</v>
      </c>
      <c r="AH1524" s="121">
        <v>58776</v>
      </c>
      <c r="AI1524" s="122">
        <v>0</v>
      </c>
      <c r="AJ1524" s="123">
        <v>55062</v>
      </c>
      <c r="AK1524" s="124">
        <v>0</v>
      </c>
      <c r="AL1524" s="153">
        <v>1</v>
      </c>
      <c r="AM1524" s="5">
        <v>650000</v>
      </c>
      <c r="AN1524" s="5">
        <v>0</v>
      </c>
      <c r="AO1524" s="5">
        <v>0</v>
      </c>
      <c r="AP1524" s="5">
        <v>650000</v>
      </c>
      <c r="AR1524" s="62"/>
      <c r="AS1524" s="2"/>
    </row>
    <row r="1525" spans="31:45" x14ac:dyDescent="0.3">
      <c r="AE1525" s="120" t="s">
        <v>2</v>
      </c>
      <c r="AF1525" s="120" t="s">
        <v>27</v>
      </c>
      <c r="AG1525" s="100">
        <v>45658</v>
      </c>
      <c r="AH1525" s="121">
        <v>58776</v>
      </c>
      <c r="AI1525" s="122">
        <v>0</v>
      </c>
      <c r="AJ1525" s="123">
        <v>55093</v>
      </c>
      <c r="AK1525" s="124">
        <v>0</v>
      </c>
      <c r="AL1525" s="153">
        <v>1</v>
      </c>
      <c r="AM1525" s="5">
        <v>650000</v>
      </c>
      <c r="AN1525" s="5">
        <v>0</v>
      </c>
      <c r="AO1525" s="5">
        <v>0</v>
      </c>
      <c r="AP1525" s="5">
        <v>650000</v>
      </c>
      <c r="AR1525" s="62"/>
      <c r="AS1525" s="2"/>
    </row>
    <row r="1526" spans="31:45" x14ac:dyDescent="0.3">
      <c r="AE1526" s="120" t="s">
        <v>2</v>
      </c>
      <c r="AF1526" s="120" t="s">
        <v>27</v>
      </c>
      <c r="AG1526" s="100">
        <v>45658</v>
      </c>
      <c r="AH1526" s="121">
        <v>58776</v>
      </c>
      <c r="AI1526" s="122">
        <v>0</v>
      </c>
      <c r="AJ1526" s="123">
        <v>55123</v>
      </c>
      <c r="AK1526" s="124">
        <v>0</v>
      </c>
      <c r="AL1526" s="153">
        <v>1</v>
      </c>
      <c r="AM1526" s="5">
        <v>650000</v>
      </c>
      <c r="AN1526" s="5">
        <v>0</v>
      </c>
      <c r="AO1526" s="5">
        <v>0</v>
      </c>
      <c r="AP1526" s="5">
        <v>650000</v>
      </c>
      <c r="AR1526" s="62"/>
      <c r="AS1526" s="2"/>
    </row>
    <row r="1527" spans="31:45" x14ac:dyDescent="0.3">
      <c r="AE1527" s="120" t="s">
        <v>2</v>
      </c>
      <c r="AF1527" s="120" t="s">
        <v>27</v>
      </c>
      <c r="AG1527" s="100">
        <v>45658</v>
      </c>
      <c r="AH1527" s="121">
        <v>58776</v>
      </c>
      <c r="AI1527" s="122">
        <v>0</v>
      </c>
      <c r="AJ1527" s="123">
        <v>55154</v>
      </c>
      <c r="AK1527" s="124">
        <v>0</v>
      </c>
      <c r="AL1527" s="153">
        <v>1</v>
      </c>
      <c r="AM1527" s="5">
        <v>650000</v>
      </c>
      <c r="AN1527" s="5">
        <v>0</v>
      </c>
      <c r="AO1527" s="5">
        <v>0</v>
      </c>
      <c r="AP1527" s="5">
        <v>650000</v>
      </c>
      <c r="AR1527" s="62"/>
      <c r="AS1527" s="2"/>
    </row>
    <row r="1528" spans="31:45" x14ac:dyDescent="0.3">
      <c r="AE1528" s="120" t="s">
        <v>2</v>
      </c>
      <c r="AF1528" s="120" t="s">
        <v>27</v>
      </c>
      <c r="AG1528" s="100">
        <v>45658</v>
      </c>
      <c r="AH1528" s="121">
        <v>58776</v>
      </c>
      <c r="AI1528" s="122">
        <v>0</v>
      </c>
      <c r="AJ1528" s="123">
        <v>55185</v>
      </c>
      <c r="AK1528" s="124">
        <v>0</v>
      </c>
      <c r="AL1528" s="153">
        <v>1</v>
      </c>
      <c r="AM1528" s="5">
        <v>650000</v>
      </c>
      <c r="AN1528" s="5">
        <v>0</v>
      </c>
      <c r="AO1528" s="5">
        <v>0</v>
      </c>
      <c r="AP1528" s="5">
        <v>650000</v>
      </c>
      <c r="AR1528" s="62"/>
      <c r="AS1528" s="2"/>
    </row>
    <row r="1529" spans="31:45" x14ac:dyDescent="0.3">
      <c r="AE1529" s="120" t="s">
        <v>2</v>
      </c>
      <c r="AF1529" s="120" t="s">
        <v>27</v>
      </c>
      <c r="AG1529" s="100">
        <v>45658</v>
      </c>
      <c r="AH1529" s="121">
        <v>58776</v>
      </c>
      <c r="AI1529" s="122">
        <v>0</v>
      </c>
      <c r="AJ1529" s="123">
        <v>55213</v>
      </c>
      <c r="AK1529" s="124">
        <v>0</v>
      </c>
      <c r="AL1529" s="153">
        <v>1</v>
      </c>
      <c r="AM1529" s="5">
        <v>650000</v>
      </c>
      <c r="AN1529" s="5">
        <v>0</v>
      </c>
      <c r="AO1529" s="5">
        <v>0</v>
      </c>
      <c r="AP1529" s="5">
        <v>650000</v>
      </c>
      <c r="AR1529" s="62"/>
      <c r="AS1529" s="2"/>
    </row>
    <row r="1530" spans="31:45" x14ac:dyDescent="0.3">
      <c r="AE1530" s="120" t="s">
        <v>2</v>
      </c>
      <c r="AF1530" s="120" t="s">
        <v>27</v>
      </c>
      <c r="AG1530" s="100">
        <v>45658</v>
      </c>
      <c r="AH1530" s="121">
        <v>58776</v>
      </c>
      <c r="AI1530" s="122">
        <v>0</v>
      </c>
      <c r="AJ1530" s="123">
        <v>55244</v>
      </c>
      <c r="AK1530" s="124">
        <v>0</v>
      </c>
      <c r="AL1530" s="153">
        <v>1</v>
      </c>
      <c r="AM1530" s="5">
        <v>650000</v>
      </c>
      <c r="AN1530" s="5">
        <v>0</v>
      </c>
      <c r="AO1530" s="5">
        <v>0</v>
      </c>
      <c r="AP1530" s="5">
        <v>650000</v>
      </c>
      <c r="AR1530" s="62"/>
      <c r="AS1530" s="2"/>
    </row>
    <row r="1531" spans="31:45" x14ac:dyDescent="0.3">
      <c r="AE1531" s="120" t="s">
        <v>2</v>
      </c>
      <c r="AF1531" s="120" t="s">
        <v>27</v>
      </c>
      <c r="AG1531" s="100">
        <v>45658</v>
      </c>
      <c r="AH1531" s="121">
        <v>58776</v>
      </c>
      <c r="AI1531" s="122">
        <v>0</v>
      </c>
      <c r="AJ1531" s="123">
        <v>55274</v>
      </c>
      <c r="AK1531" s="124">
        <v>0</v>
      </c>
      <c r="AL1531" s="153">
        <v>1</v>
      </c>
      <c r="AM1531" s="5">
        <v>650000</v>
      </c>
      <c r="AN1531" s="5">
        <v>0</v>
      </c>
      <c r="AO1531" s="5">
        <v>0</v>
      </c>
      <c r="AP1531" s="5">
        <v>650000</v>
      </c>
      <c r="AR1531" s="62"/>
      <c r="AS1531" s="2"/>
    </row>
    <row r="1532" spans="31:45" x14ac:dyDescent="0.3">
      <c r="AE1532" s="120" t="s">
        <v>2</v>
      </c>
      <c r="AF1532" s="120" t="s">
        <v>27</v>
      </c>
      <c r="AG1532" s="100">
        <v>45658</v>
      </c>
      <c r="AH1532" s="121">
        <v>58776</v>
      </c>
      <c r="AI1532" s="122">
        <v>0</v>
      </c>
      <c r="AJ1532" s="123">
        <v>55305</v>
      </c>
      <c r="AK1532" s="124">
        <v>0</v>
      </c>
      <c r="AL1532" s="153">
        <v>1</v>
      </c>
      <c r="AM1532" s="5">
        <v>650000</v>
      </c>
      <c r="AN1532" s="5">
        <v>0</v>
      </c>
      <c r="AO1532" s="5">
        <v>0</v>
      </c>
      <c r="AP1532" s="5">
        <v>650000</v>
      </c>
      <c r="AR1532" s="62"/>
      <c r="AS1532" s="2"/>
    </row>
    <row r="1533" spans="31:45" x14ac:dyDescent="0.3">
      <c r="AE1533" s="120" t="s">
        <v>2</v>
      </c>
      <c r="AF1533" s="120" t="s">
        <v>27</v>
      </c>
      <c r="AG1533" s="100">
        <v>45658</v>
      </c>
      <c r="AH1533" s="121">
        <v>58776</v>
      </c>
      <c r="AI1533" s="122">
        <v>0</v>
      </c>
      <c r="AJ1533" s="123">
        <v>55335</v>
      </c>
      <c r="AK1533" s="124">
        <v>0</v>
      </c>
      <c r="AL1533" s="153">
        <v>1</v>
      </c>
      <c r="AM1533" s="5">
        <v>650000</v>
      </c>
      <c r="AN1533" s="5">
        <v>0</v>
      </c>
      <c r="AO1533" s="5">
        <v>0</v>
      </c>
      <c r="AP1533" s="5">
        <v>650000</v>
      </c>
      <c r="AR1533" s="62"/>
      <c r="AS1533" s="2"/>
    </row>
    <row r="1534" spans="31:45" x14ac:dyDescent="0.3">
      <c r="AE1534" s="120" t="s">
        <v>2</v>
      </c>
      <c r="AF1534" s="120" t="s">
        <v>27</v>
      </c>
      <c r="AG1534" s="100">
        <v>45658</v>
      </c>
      <c r="AH1534" s="121">
        <v>58776</v>
      </c>
      <c r="AI1534" s="122">
        <v>0</v>
      </c>
      <c r="AJ1534" s="123">
        <v>55366</v>
      </c>
      <c r="AK1534" s="124">
        <v>0</v>
      </c>
      <c r="AL1534" s="153">
        <v>1</v>
      </c>
      <c r="AM1534" s="5">
        <v>650000</v>
      </c>
      <c r="AN1534" s="5">
        <v>0</v>
      </c>
      <c r="AO1534" s="5">
        <v>0</v>
      </c>
      <c r="AP1534" s="5">
        <v>650000</v>
      </c>
      <c r="AR1534" s="62"/>
      <c r="AS1534" s="2"/>
    </row>
    <row r="1535" spans="31:45" x14ac:dyDescent="0.3">
      <c r="AE1535" s="120" t="s">
        <v>2</v>
      </c>
      <c r="AF1535" s="120" t="s">
        <v>27</v>
      </c>
      <c r="AG1535" s="100">
        <v>45658</v>
      </c>
      <c r="AH1535" s="121">
        <v>58776</v>
      </c>
      <c r="AI1535" s="122">
        <v>0</v>
      </c>
      <c r="AJ1535" s="123">
        <v>55397</v>
      </c>
      <c r="AK1535" s="124">
        <v>0</v>
      </c>
      <c r="AL1535" s="153">
        <v>1</v>
      </c>
      <c r="AM1535" s="5">
        <v>650000</v>
      </c>
      <c r="AN1535" s="5">
        <v>0</v>
      </c>
      <c r="AO1535" s="5">
        <v>0</v>
      </c>
      <c r="AP1535" s="5">
        <v>650000</v>
      </c>
      <c r="AR1535" s="62"/>
      <c r="AS1535" s="2"/>
    </row>
    <row r="1536" spans="31:45" x14ac:dyDescent="0.3">
      <c r="AE1536" s="120" t="s">
        <v>2</v>
      </c>
      <c r="AF1536" s="120" t="s">
        <v>27</v>
      </c>
      <c r="AG1536" s="100">
        <v>45658</v>
      </c>
      <c r="AH1536" s="121">
        <v>58776</v>
      </c>
      <c r="AI1536" s="122">
        <v>0</v>
      </c>
      <c r="AJ1536" s="123">
        <v>55427</v>
      </c>
      <c r="AK1536" s="124">
        <v>0</v>
      </c>
      <c r="AL1536" s="153">
        <v>1</v>
      </c>
      <c r="AM1536" s="5">
        <v>650000</v>
      </c>
      <c r="AN1536" s="5">
        <v>0</v>
      </c>
      <c r="AO1536" s="5">
        <v>0</v>
      </c>
      <c r="AP1536" s="5">
        <v>650000</v>
      </c>
      <c r="AR1536" s="62"/>
      <c r="AS1536" s="2"/>
    </row>
    <row r="1537" spans="31:45" x14ac:dyDescent="0.3">
      <c r="AE1537" s="120" t="s">
        <v>2</v>
      </c>
      <c r="AF1537" s="120" t="s">
        <v>27</v>
      </c>
      <c r="AG1537" s="100">
        <v>45658</v>
      </c>
      <c r="AH1537" s="121">
        <v>58776</v>
      </c>
      <c r="AI1537" s="122">
        <v>0</v>
      </c>
      <c r="AJ1537" s="123">
        <v>55458</v>
      </c>
      <c r="AK1537" s="124">
        <v>0</v>
      </c>
      <c r="AL1537" s="153">
        <v>1</v>
      </c>
      <c r="AM1537" s="5">
        <v>650000</v>
      </c>
      <c r="AN1537" s="5">
        <v>0</v>
      </c>
      <c r="AO1537" s="5">
        <v>0</v>
      </c>
      <c r="AP1537" s="5">
        <v>650000</v>
      </c>
      <c r="AR1537" s="62"/>
      <c r="AS1537" s="2"/>
    </row>
    <row r="1538" spans="31:45" x14ac:dyDescent="0.3">
      <c r="AE1538" s="120" t="s">
        <v>2</v>
      </c>
      <c r="AF1538" s="120" t="s">
        <v>27</v>
      </c>
      <c r="AG1538" s="100">
        <v>45658</v>
      </c>
      <c r="AH1538" s="121">
        <v>58776</v>
      </c>
      <c r="AI1538" s="122">
        <v>0</v>
      </c>
      <c r="AJ1538" s="123">
        <v>55488</v>
      </c>
      <c r="AK1538" s="124">
        <v>0</v>
      </c>
      <c r="AL1538" s="153">
        <v>1</v>
      </c>
      <c r="AM1538" s="5">
        <v>650000</v>
      </c>
      <c r="AN1538" s="5">
        <v>0</v>
      </c>
      <c r="AO1538" s="5">
        <v>0</v>
      </c>
      <c r="AP1538" s="5">
        <v>650000</v>
      </c>
      <c r="AR1538" s="62"/>
      <c r="AS1538" s="2"/>
    </row>
    <row r="1539" spans="31:45" x14ac:dyDescent="0.3">
      <c r="AE1539" s="120" t="s">
        <v>2</v>
      </c>
      <c r="AF1539" s="120" t="s">
        <v>27</v>
      </c>
      <c r="AG1539" s="100">
        <v>45658</v>
      </c>
      <c r="AH1539" s="121">
        <v>58776</v>
      </c>
      <c r="AI1539" s="122">
        <v>0</v>
      </c>
      <c r="AJ1539" s="123">
        <v>55519</v>
      </c>
      <c r="AK1539" s="124">
        <v>0</v>
      </c>
      <c r="AL1539" s="153">
        <v>1</v>
      </c>
      <c r="AM1539" s="5">
        <v>650000</v>
      </c>
      <c r="AN1539" s="5">
        <v>0</v>
      </c>
      <c r="AO1539" s="5">
        <v>0</v>
      </c>
      <c r="AP1539" s="5">
        <v>650000</v>
      </c>
      <c r="AR1539" s="62"/>
      <c r="AS1539" s="2"/>
    </row>
    <row r="1540" spans="31:45" x14ac:dyDescent="0.3">
      <c r="AE1540" s="120" t="s">
        <v>2</v>
      </c>
      <c r="AF1540" s="120" t="s">
        <v>27</v>
      </c>
      <c r="AG1540" s="100">
        <v>45658</v>
      </c>
      <c r="AH1540" s="121">
        <v>58776</v>
      </c>
      <c r="AI1540" s="122">
        <v>0</v>
      </c>
      <c r="AJ1540" s="123">
        <v>55550</v>
      </c>
      <c r="AK1540" s="124">
        <v>0</v>
      </c>
      <c r="AL1540" s="153">
        <v>1</v>
      </c>
      <c r="AM1540" s="5">
        <v>650000</v>
      </c>
      <c r="AN1540" s="5">
        <v>0</v>
      </c>
      <c r="AO1540" s="5">
        <v>0</v>
      </c>
      <c r="AP1540" s="5">
        <v>650000</v>
      </c>
      <c r="AR1540" s="62"/>
      <c r="AS1540" s="2"/>
    </row>
    <row r="1541" spans="31:45" x14ac:dyDescent="0.3">
      <c r="AE1541" s="120" t="s">
        <v>2</v>
      </c>
      <c r="AF1541" s="120" t="s">
        <v>27</v>
      </c>
      <c r="AG1541" s="100">
        <v>45658</v>
      </c>
      <c r="AH1541" s="121">
        <v>58776</v>
      </c>
      <c r="AI1541" s="122">
        <v>0</v>
      </c>
      <c r="AJ1541" s="123">
        <v>55579</v>
      </c>
      <c r="AK1541" s="124">
        <v>0</v>
      </c>
      <c r="AL1541" s="153">
        <v>1</v>
      </c>
      <c r="AM1541" s="5">
        <v>650000</v>
      </c>
      <c r="AN1541" s="5">
        <v>0</v>
      </c>
      <c r="AO1541" s="5">
        <v>0</v>
      </c>
      <c r="AP1541" s="5">
        <v>650000</v>
      </c>
      <c r="AR1541" s="62"/>
      <c r="AS1541" s="2"/>
    </row>
    <row r="1542" spans="31:45" x14ac:dyDescent="0.3">
      <c r="AE1542" s="120" t="s">
        <v>2</v>
      </c>
      <c r="AF1542" s="120" t="s">
        <v>27</v>
      </c>
      <c r="AG1542" s="100">
        <v>45658</v>
      </c>
      <c r="AH1542" s="121">
        <v>58776</v>
      </c>
      <c r="AI1542" s="122">
        <v>0</v>
      </c>
      <c r="AJ1542" s="123">
        <v>55610</v>
      </c>
      <c r="AK1542" s="124">
        <v>0</v>
      </c>
      <c r="AL1542" s="153">
        <v>1</v>
      </c>
      <c r="AM1542" s="5">
        <v>650000</v>
      </c>
      <c r="AN1542" s="5">
        <v>0</v>
      </c>
      <c r="AO1542" s="5">
        <v>0</v>
      </c>
      <c r="AP1542" s="5">
        <v>650000</v>
      </c>
      <c r="AR1542" s="62"/>
      <c r="AS1542" s="2"/>
    </row>
    <row r="1543" spans="31:45" x14ac:dyDescent="0.3">
      <c r="AE1543" s="120" t="s">
        <v>2</v>
      </c>
      <c r="AF1543" s="120" t="s">
        <v>27</v>
      </c>
      <c r="AG1543" s="100">
        <v>45658</v>
      </c>
      <c r="AH1543" s="121">
        <v>58776</v>
      </c>
      <c r="AI1543" s="122">
        <v>0</v>
      </c>
      <c r="AJ1543" s="123">
        <v>55640</v>
      </c>
      <c r="AK1543" s="124">
        <v>0</v>
      </c>
      <c r="AL1543" s="153">
        <v>1</v>
      </c>
      <c r="AM1543" s="5">
        <v>650000</v>
      </c>
      <c r="AN1543" s="5">
        <v>0</v>
      </c>
      <c r="AO1543" s="5">
        <v>0</v>
      </c>
      <c r="AP1543" s="5">
        <v>650000</v>
      </c>
      <c r="AR1543" s="62"/>
      <c r="AS1543" s="2"/>
    </row>
    <row r="1544" spans="31:45" x14ac:dyDescent="0.3">
      <c r="AE1544" s="120" t="s">
        <v>2</v>
      </c>
      <c r="AF1544" s="120" t="s">
        <v>27</v>
      </c>
      <c r="AG1544" s="100">
        <v>45658</v>
      </c>
      <c r="AH1544" s="121">
        <v>58776</v>
      </c>
      <c r="AI1544" s="122">
        <v>0</v>
      </c>
      <c r="AJ1544" s="123">
        <v>55671</v>
      </c>
      <c r="AK1544" s="124">
        <v>0</v>
      </c>
      <c r="AL1544" s="153">
        <v>1</v>
      </c>
      <c r="AM1544" s="5">
        <v>650000</v>
      </c>
      <c r="AN1544" s="5">
        <v>0</v>
      </c>
      <c r="AO1544" s="5">
        <v>0</v>
      </c>
      <c r="AP1544" s="5">
        <v>650000</v>
      </c>
      <c r="AR1544" s="62"/>
      <c r="AS1544" s="2"/>
    </row>
    <row r="1545" spans="31:45" x14ac:dyDescent="0.3">
      <c r="AE1545" s="120" t="s">
        <v>2</v>
      </c>
      <c r="AF1545" s="120" t="s">
        <v>27</v>
      </c>
      <c r="AG1545" s="100">
        <v>45658</v>
      </c>
      <c r="AH1545" s="121">
        <v>58776</v>
      </c>
      <c r="AI1545" s="122">
        <v>0</v>
      </c>
      <c r="AJ1545" s="123">
        <v>55701</v>
      </c>
      <c r="AK1545" s="124">
        <v>0</v>
      </c>
      <c r="AL1545" s="153">
        <v>1</v>
      </c>
      <c r="AM1545" s="5">
        <v>650000</v>
      </c>
      <c r="AN1545" s="5">
        <v>0</v>
      </c>
      <c r="AO1545" s="5">
        <v>0</v>
      </c>
      <c r="AP1545" s="5">
        <v>650000</v>
      </c>
      <c r="AR1545" s="62"/>
      <c r="AS1545" s="2"/>
    </row>
    <row r="1546" spans="31:45" x14ac:dyDescent="0.3">
      <c r="AE1546" s="120" t="s">
        <v>2</v>
      </c>
      <c r="AF1546" s="120" t="s">
        <v>27</v>
      </c>
      <c r="AG1546" s="100">
        <v>45658</v>
      </c>
      <c r="AH1546" s="121">
        <v>58776</v>
      </c>
      <c r="AI1546" s="122">
        <v>0</v>
      </c>
      <c r="AJ1546" s="123">
        <v>55732</v>
      </c>
      <c r="AK1546" s="124">
        <v>0</v>
      </c>
      <c r="AL1546" s="153">
        <v>1</v>
      </c>
      <c r="AM1546" s="5">
        <v>650000</v>
      </c>
      <c r="AN1546" s="5">
        <v>0</v>
      </c>
      <c r="AO1546" s="5">
        <v>0</v>
      </c>
      <c r="AP1546" s="5">
        <v>650000</v>
      </c>
      <c r="AR1546" s="62"/>
      <c r="AS1546" s="2"/>
    </row>
    <row r="1547" spans="31:45" x14ac:dyDescent="0.3">
      <c r="AE1547" s="120" t="s">
        <v>2</v>
      </c>
      <c r="AF1547" s="120" t="s">
        <v>27</v>
      </c>
      <c r="AG1547" s="100">
        <v>45658</v>
      </c>
      <c r="AH1547" s="121">
        <v>58776</v>
      </c>
      <c r="AI1547" s="122">
        <v>0</v>
      </c>
      <c r="AJ1547" s="123">
        <v>55763</v>
      </c>
      <c r="AK1547" s="124">
        <v>0</v>
      </c>
      <c r="AL1547" s="153">
        <v>1</v>
      </c>
      <c r="AM1547" s="5">
        <v>650000</v>
      </c>
      <c r="AN1547" s="5">
        <v>0</v>
      </c>
      <c r="AO1547" s="5">
        <v>0</v>
      </c>
      <c r="AP1547" s="5">
        <v>650000</v>
      </c>
      <c r="AR1547" s="62"/>
      <c r="AS1547" s="2"/>
    </row>
    <row r="1548" spans="31:45" x14ac:dyDescent="0.3">
      <c r="AE1548" s="120" t="s">
        <v>2</v>
      </c>
      <c r="AF1548" s="120" t="s">
        <v>27</v>
      </c>
      <c r="AG1548" s="100">
        <v>45658</v>
      </c>
      <c r="AH1548" s="121">
        <v>58776</v>
      </c>
      <c r="AI1548" s="122">
        <v>0</v>
      </c>
      <c r="AJ1548" s="123">
        <v>55793</v>
      </c>
      <c r="AK1548" s="124">
        <v>0</v>
      </c>
      <c r="AL1548" s="153">
        <v>1</v>
      </c>
      <c r="AM1548" s="5">
        <v>650000</v>
      </c>
      <c r="AN1548" s="5">
        <v>0</v>
      </c>
      <c r="AO1548" s="5">
        <v>0</v>
      </c>
      <c r="AP1548" s="5">
        <v>650000</v>
      </c>
      <c r="AR1548" s="62"/>
      <c r="AS1548" s="2"/>
    </row>
    <row r="1549" spans="31:45" x14ac:dyDescent="0.3">
      <c r="AE1549" s="120" t="s">
        <v>2</v>
      </c>
      <c r="AF1549" s="120" t="s">
        <v>27</v>
      </c>
      <c r="AG1549" s="100">
        <v>45658</v>
      </c>
      <c r="AH1549" s="121">
        <v>58776</v>
      </c>
      <c r="AI1549" s="122">
        <v>0</v>
      </c>
      <c r="AJ1549" s="123">
        <v>55824</v>
      </c>
      <c r="AK1549" s="124">
        <v>0</v>
      </c>
      <c r="AL1549" s="153">
        <v>1</v>
      </c>
      <c r="AM1549" s="5">
        <v>650000</v>
      </c>
      <c r="AN1549" s="5">
        <v>0</v>
      </c>
      <c r="AO1549" s="5">
        <v>0</v>
      </c>
      <c r="AP1549" s="5">
        <v>650000</v>
      </c>
      <c r="AR1549" s="62"/>
      <c r="AS1549" s="2"/>
    </row>
    <row r="1550" spans="31:45" x14ac:dyDescent="0.3">
      <c r="AE1550" s="120" t="s">
        <v>2</v>
      </c>
      <c r="AF1550" s="120" t="s">
        <v>27</v>
      </c>
      <c r="AG1550" s="100">
        <v>45658</v>
      </c>
      <c r="AH1550" s="121">
        <v>58776</v>
      </c>
      <c r="AI1550" s="122">
        <v>0</v>
      </c>
      <c r="AJ1550" s="123">
        <v>55854</v>
      </c>
      <c r="AK1550" s="124">
        <v>0</v>
      </c>
      <c r="AL1550" s="153">
        <v>1</v>
      </c>
      <c r="AM1550" s="5">
        <v>650000</v>
      </c>
      <c r="AN1550" s="5">
        <v>0</v>
      </c>
      <c r="AO1550" s="5">
        <v>0</v>
      </c>
      <c r="AP1550" s="5">
        <v>650000</v>
      </c>
      <c r="AR1550" s="62"/>
      <c r="AS1550" s="2"/>
    </row>
    <row r="1551" spans="31:45" x14ac:dyDescent="0.3">
      <c r="AE1551" s="120" t="s">
        <v>2</v>
      </c>
      <c r="AF1551" s="120" t="s">
        <v>27</v>
      </c>
      <c r="AG1551" s="100">
        <v>45658</v>
      </c>
      <c r="AH1551" s="121">
        <v>58776</v>
      </c>
      <c r="AI1551" s="122">
        <v>0</v>
      </c>
      <c r="AJ1551" s="123">
        <v>55885</v>
      </c>
      <c r="AK1551" s="124">
        <v>0</v>
      </c>
      <c r="AL1551" s="153">
        <v>1</v>
      </c>
      <c r="AM1551" s="5">
        <v>650000</v>
      </c>
      <c r="AN1551" s="5">
        <v>0</v>
      </c>
      <c r="AO1551" s="5">
        <v>0</v>
      </c>
      <c r="AP1551" s="5">
        <v>650000</v>
      </c>
      <c r="AR1551" s="62"/>
      <c r="AS1551" s="2"/>
    </row>
    <row r="1552" spans="31:45" x14ac:dyDescent="0.3">
      <c r="AE1552" s="120" t="s">
        <v>2</v>
      </c>
      <c r="AF1552" s="120" t="s">
        <v>27</v>
      </c>
      <c r="AG1552" s="100">
        <v>45658</v>
      </c>
      <c r="AH1552" s="121">
        <v>58776</v>
      </c>
      <c r="AI1552" s="122">
        <v>0</v>
      </c>
      <c r="AJ1552" s="123">
        <v>55916</v>
      </c>
      <c r="AK1552" s="124">
        <v>0</v>
      </c>
      <c r="AL1552" s="153">
        <v>1</v>
      </c>
      <c r="AM1552" s="5">
        <v>650000</v>
      </c>
      <c r="AN1552" s="5">
        <v>0</v>
      </c>
      <c r="AO1552" s="5">
        <v>0</v>
      </c>
      <c r="AP1552" s="5">
        <v>650000</v>
      </c>
      <c r="AR1552" s="62"/>
      <c r="AS1552" s="2"/>
    </row>
    <row r="1553" spans="31:45" x14ac:dyDescent="0.3">
      <c r="AE1553" s="120" t="s">
        <v>2</v>
      </c>
      <c r="AF1553" s="120" t="s">
        <v>27</v>
      </c>
      <c r="AG1553" s="100">
        <v>45658</v>
      </c>
      <c r="AH1553" s="121">
        <v>58776</v>
      </c>
      <c r="AI1553" s="122">
        <v>0</v>
      </c>
      <c r="AJ1553" s="123">
        <v>55944</v>
      </c>
      <c r="AK1553" s="124">
        <v>0</v>
      </c>
      <c r="AL1553" s="153">
        <v>1</v>
      </c>
      <c r="AM1553" s="5">
        <v>650000</v>
      </c>
      <c r="AN1553" s="5">
        <v>0</v>
      </c>
      <c r="AO1553" s="5">
        <v>0</v>
      </c>
      <c r="AP1553" s="5">
        <v>650000</v>
      </c>
      <c r="AR1553" s="62"/>
      <c r="AS1553" s="2"/>
    </row>
    <row r="1554" spans="31:45" x14ac:dyDescent="0.3">
      <c r="AE1554" s="120" t="s">
        <v>2</v>
      </c>
      <c r="AF1554" s="120" t="s">
        <v>27</v>
      </c>
      <c r="AG1554" s="100">
        <v>45658</v>
      </c>
      <c r="AH1554" s="121">
        <v>58776</v>
      </c>
      <c r="AI1554" s="122">
        <v>0</v>
      </c>
      <c r="AJ1554" s="123">
        <v>55975</v>
      </c>
      <c r="AK1554" s="124">
        <v>0</v>
      </c>
      <c r="AL1554" s="153">
        <v>1</v>
      </c>
      <c r="AM1554" s="5">
        <v>650000</v>
      </c>
      <c r="AN1554" s="5">
        <v>0</v>
      </c>
      <c r="AO1554" s="5">
        <v>0</v>
      </c>
      <c r="AP1554" s="5">
        <v>650000</v>
      </c>
      <c r="AR1554" s="62"/>
      <c r="AS1554" s="2"/>
    </row>
    <row r="1555" spans="31:45" x14ac:dyDescent="0.3">
      <c r="AE1555" s="120" t="s">
        <v>2</v>
      </c>
      <c r="AF1555" s="120" t="s">
        <v>27</v>
      </c>
      <c r="AG1555" s="100">
        <v>45658</v>
      </c>
      <c r="AH1555" s="121">
        <v>58776</v>
      </c>
      <c r="AI1555" s="122">
        <v>0</v>
      </c>
      <c r="AJ1555" s="123">
        <v>56005</v>
      </c>
      <c r="AK1555" s="124">
        <v>0</v>
      </c>
      <c r="AL1555" s="153">
        <v>1</v>
      </c>
      <c r="AM1555" s="5">
        <v>650000</v>
      </c>
      <c r="AN1555" s="5">
        <v>0</v>
      </c>
      <c r="AO1555" s="5">
        <v>0</v>
      </c>
      <c r="AP1555" s="5">
        <v>650000</v>
      </c>
      <c r="AR1555" s="62"/>
      <c r="AS1555" s="2"/>
    </row>
    <row r="1556" spans="31:45" x14ac:dyDescent="0.3">
      <c r="AE1556" s="120" t="s">
        <v>2</v>
      </c>
      <c r="AF1556" s="120" t="s">
        <v>27</v>
      </c>
      <c r="AG1556" s="100">
        <v>45658</v>
      </c>
      <c r="AH1556" s="121">
        <v>58776</v>
      </c>
      <c r="AI1556" s="122">
        <v>0</v>
      </c>
      <c r="AJ1556" s="123">
        <v>56036</v>
      </c>
      <c r="AK1556" s="124">
        <v>0</v>
      </c>
      <c r="AL1556" s="153">
        <v>1</v>
      </c>
      <c r="AM1556" s="5">
        <v>650000</v>
      </c>
      <c r="AN1556" s="5">
        <v>0</v>
      </c>
      <c r="AO1556" s="5">
        <v>0</v>
      </c>
      <c r="AP1556" s="5">
        <v>650000</v>
      </c>
      <c r="AR1556" s="62"/>
      <c r="AS1556" s="2"/>
    </row>
    <row r="1557" spans="31:45" x14ac:dyDescent="0.3">
      <c r="AE1557" s="120" t="s">
        <v>2</v>
      </c>
      <c r="AF1557" s="120" t="s">
        <v>27</v>
      </c>
      <c r="AG1557" s="100">
        <v>45658</v>
      </c>
      <c r="AH1557" s="121">
        <v>58776</v>
      </c>
      <c r="AI1557" s="122">
        <v>0</v>
      </c>
      <c r="AJ1557" s="123">
        <v>56066</v>
      </c>
      <c r="AK1557" s="124">
        <v>0</v>
      </c>
      <c r="AL1557" s="153">
        <v>1</v>
      </c>
      <c r="AM1557" s="5">
        <v>650000</v>
      </c>
      <c r="AN1557" s="5">
        <v>0</v>
      </c>
      <c r="AO1557" s="5">
        <v>0</v>
      </c>
      <c r="AP1557" s="5">
        <v>650000</v>
      </c>
      <c r="AR1557" s="62"/>
      <c r="AS1557" s="2"/>
    </row>
    <row r="1558" spans="31:45" x14ac:dyDescent="0.3">
      <c r="AE1558" s="120" t="s">
        <v>2</v>
      </c>
      <c r="AF1558" s="120" t="s">
        <v>27</v>
      </c>
      <c r="AG1558" s="100">
        <v>45658</v>
      </c>
      <c r="AH1558" s="121">
        <v>58776</v>
      </c>
      <c r="AI1558" s="122">
        <v>0</v>
      </c>
      <c r="AJ1558" s="123">
        <v>56097</v>
      </c>
      <c r="AK1558" s="124">
        <v>0</v>
      </c>
      <c r="AL1558" s="153">
        <v>1</v>
      </c>
      <c r="AM1558" s="5">
        <v>650000</v>
      </c>
      <c r="AN1558" s="5">
        <v>0</v>
      </c>
      <c r="AO1558" s="5">
        <v>0</v>
      </c>
      <c r="AP1558" s="5">
        <v>650000</v>
      </c>
      <c r="AR1558" s="62"/>
      <c r="AS1558" s="2"/>
    </row>
    <row r="1559" spans="31:45" x14ac:dyDescent="0.3">
      <c r="AE1559" s="120" t="s">
        <v>2</v>
      </c>
      <c r="AF1559" s="120" t="s">
        <v>27</v>
      </c>
      <c r="AG1559" s="100">
        <v>45658</v>
      </c>
      <c r="AH1559" s="121">
        <v>58776</v>
      </c>
      <c r="AI1559" s="122">
        <v>0</v>
      </c>
      <c r="AJ1559" s="123">
        <v>56128</v>
      </c>
      <c r="AK1559" s="124">
        <v>0</v>
      </c>
      <c r="AL1559" s="153">
        <v>1</v>
      </c>
      <c r="AM1559" s="5">
        <v>650000</v>
      </c>
      <c r="AN1559" s="5">
        <v>0</v>
      </c>
      <c r="AO1559" s="5">
        <v>0</v>
      </c>
      <c r="AP1559" s="5">
        <v>650000</v>
      </c>
      <c r="AR1559" s="62"/>
      <c r="AS1559" s="2"/>
    </row>
    <row r="1560" spans="31:45" x14ac:dyDescent="0.3">
      <c r="AE1560" s="120" t="s">
        <v>2</v>
      </c>
      <c r="AF1560" s="120" t="s">
        <v>27</v>
      </c>
      <c r="AG1560" s="100">
        <v>45658</v>
      </c>
      <c r="AH1560" s="121">
        <v>58776</v>
      </c>
      <c r="AI1560" s="122">
        <v>0</v>
      </c>
      <c r="AJ1560" s="123">
        <v>56158</v>
      </c>
      <c r="AK1560" s="124">
        <v>0</v>
      </c>
      <c r="AL1560" s="153">
        <v>1</v>
      </c>
      <c r="AM1560" s="5">
        <v>650000</v>
      </c>
      <c r="AN1560" s="5">
        <v>0</v>
      </c>
      <c r="AO1560" s="5">
        <v>0</v>
      </c>
      <c r="AP1560" s="5">
        <v>650000</v>
      </c>
      <c r="AR1560" s="62"/>
      <c r="AS1560" s="2"/>
    </row>
    <row r="1561" spans="31:45" x14ac:dyDescent="0.3">
      <c r="AE1561" s="120" t="s">
        <v>2</v>
      </c>
      <c r="AF1561" s="120" t="s">
        <v>27</v>
      </c>
      <c r="AG1561" s="100">
        <v>45658</v>
      </c>
      <c r="AH1561" s="121">
        <v>58776</v>
      </c>
      <c r="AI1561" s="122">
        <v>0</v>
      </c>
      <c r="AJ1561" s="123">
        <v>56189</v>
      </c>
      <c r="AK1561" s="124">
        <v>0</v>
      </c>
      <c r="AL1561" s="153">
        <v>1</v>
      </c>
      <c r="AM1561" s="5">
        <v>650000</v>
      </c>
      <c r="AN1561" s="5">
        <v>0</v>
      </c>
      <c r="AO1561" s="5">
        <v>0</v>
      </c>
      <c r="AP1561" s="5">
        <v>650000</v>
      </c>
      <c r="AR1561" s="62"/>
      <c r="AS1561" s="2"/>
    </row>
    <row r="1562" spans="31:45" x14ac:dyDescent="0.3">
      <c r="AE1562" s="120" t="s">
        <v>2</v>
      </c>
      <c r="AF1562" s="120" t="s">
        <v>27</v>
      </c>
      <c r="AG1562" s="100">
        <v>45658</v>
      </c>
      <c r="AH1562" s="121">
        <v>58776</v>
      </c>
      <c r="AI1562" s="122">
        <v>0</v>
      </c>
      <c r="AJ1562" s="123">
        <v>56219</v>
      </c>
      <c r="AK1562" s="124">
        <v>0</v>
      </c>
      <c r="AL1562" s="153">
        <v>1</v>
      </c>
      <c r="AM1562" s="5">
        <v>650000</v>
      </c>
      <c r="AN1562" s="5">
        <v>0</v>
      </c>
      <c r="AO1562" s="5">
        <v>0</v>
      </c>
      <c r="AP1562" s="5">
        <v>650000</v>
      </c>
      <c r="AR1562" s="62"/>
      <c r="AS1562" s="2"/>
    </row>
    <row r="1563" spans="31:45" x14ac:dyDescent="0.3">
      <c r="AE1563" s="120" t="s">
        <v>2</v>
      </c>
      <c r="AF1563" s="120" t="s">
        <v>27</v>
      </c>
      <c r="AG1563" s="100">
        <v>45658</v>
      </c>
      <c r="AH1563" s="121">
        <v>58776</v>
      </c>
      <c r="AI1563" s="122">
        <v>0</v>
      </c>
      <c r="AJ1563" s="123">
        <v>56250</v>
      </c>
      <c r="AK1563" s="124">
        <v>0</v>
      </c>
      <c r="AL1563" s="153">
        <v>1</v>
      </c>
      <c r="AM1563" s="5">
        <v>650000</v>
      </c>
      <c r="AN1563" s="5">
        <v>0</v>
      </c>
      <c r="AO1563" s="5">
        <v>0</v>
      </c>
      <c r="AP1563" s="5">
        <v>650000</v>
      </c>
      <c r="AR1563" s="62"/>
      <c r="AS1563" s="2"/>
    </row>
    <row r="1564" spans="31:45" x14ac:dyDescent="0.3">
      <c r="AE1564" s="120" t="s">
        <v>2</v>
      </c>
      <c r="AF1564" s="120" t="s">
        <v>27</v>
      </c>
      <c r="AG1564" s="100">
        <v>45658</v>
      </c>
      <c r="AH1564" s="121">
        <v>58776</v>
      </c>
      <c r="AI1564" s="122">
        <v>0</v>
      </c>
      <c r="AJ1564" s="123">
        <v>56281</v>
      </c>
      <c r="AK1564" s="124">
        <v>0</v>
      </c>
      <c r="AL1564" s="153">
        <v>1</v>
      </c>
      <c r="AM1564" s="5">
        <v>650000</v>
      </c>
      <c r="AN1564" s="5">
        <v>0</v>
      </c>
      <c r="AO1564" s="5">
        <v>0</v>
      </c>
      <c r="AP1564" s="5">
        <v>650000</v>
      </c>
      <c r="AR1564" s="62"/>
      <c r="AS1564" s="2"/>
    </row>
    <row r="1565" spans="31:45" x14ac:dyDescent="0.3">
      <c r="AE1565" s="120" t="s">
        <v>2</v>
      </c>
      <c r="AF1565" s="120" t="s">
        <v>27</v>
      </c>
      <c r="AG1565" s="100">
        <v>45658</v>
      </c>
      <c r="AH1565" s="121">
        <v>58776</v>
      </c>
      <c r="AI1565" s="122">
        <v>0</v>
      </c>
      <c r="AJ1565" s="123">
        <v>56309</v>
      </c>
      <c r="AK1565" s="124">
        <v>0</v>
      </c>
      <c r="AL1565" s="153">
        <v>1</v>
      </c>
      <c r="AM1565" s="5">
        <v>650000</v>
      </c>
      <c r="AN1565" s="5">
        <v>0</v>
      </c>
      <c r="AO1565" s="5">
        <v>0</v>
      </c>
      <c r="AP1565" s="5">
        <v>650000</v>
      </c>
      <c r="AR1565" s="62"/>
      <c r="AS1565" s="2"/>
    </row>
    <row r="1566" spans="31:45" x14ac:dyDescent="0.3">
      <c r="AE1566" s="120" t="s">
        <v>2</v>
      </c>
      <c r="AF1566" s="120" t="s">
        <v>27</v>
      </c>
      <c r="AG1566" s="100">
        <v>45658</v>
      </c>
      <c r="AH1566" s="121">
        <v>58776</v>
      </c>
      <c r="AI1566" s="122">
        <v>0</v>
      </c>
      <c r="AJ1566" s="123">
        <v>56340</v>
      </c>
      <c r="AK1566" s="124">
        <v>0</v>
      </c>
      <c r="AL1566" s="153">
        <v>1</v>
      </c>
      <c r="AM1566" s="5">
        <v>650000</v>
      </c>
      <c r="AN1566" s="5">
        <v>0</v>
      </c>
      <c r="AO1566" s="5">
        <v>0</v>
      </c>
      <c r="AP1566" s="5">
        <v>650000</v>
      </c>
      <c r="AR1566" s="62"/>
      <c r="AS1566" s="2"/>
    </row>
    <row r="1567" spans="31:45" x14ac:dyDescent="0.3">
      <c r="AE1567" s="120" t="s">
        <v>2</v>
      </c>
      <c r="AF1567" s="120" t="s">
        <v>27</v>
      </c>
      <c r="AG1567" s="100">
        <v>45658</v>
      </c>
      <c r="AH1567" s="121">
        <v>58776</v>
      </c>
      <c r="AI1567" s="122">
        <v>0</v>
      </c>
      <c r="AJ1567" s="123">
        <v>56370</v>
      </c>
      <c r="AK1567" s="124">
        <v>0</v>
      </c>
      <c r="AL1567" s="153">
        <v>1</v>
      </c>
      <c r="AM1567" s="5">
        <v>650000</v>
      </c>
      <c r="AN1567" s="5">
        <v>0</v>
      </c>
      <c r="AO1567" s="5">
        <v>0</v>
      </c>
      <c r="AP1567" s="5">
        <v>650000</v>
      </c>
      <c r="AR1567" s="62"/>
      <c r="AS1567" s="2"/>
    </row>
    <row r="1568" spans="31:45" x14ac:dyDescent="0.3">
      <c r="AE1568" s="120" t="s">
        <v>2</v>
      </c>
      <c r="AF1568" s="120" t="s">
        <v>27</v>
      </c>
      <c r="AG1568" s="100">
        <v>45658</v>
      </c>
      <c r="AH1568" s="121">
        <v>58776</v>
      </c>
      <c r="AI1568" s="122">
        <v>0</v>
      </c>
      <c r="AJ1568" s="123">
        <v>56401</v>
      </c>
      <c r="AK1568" s="124">
        <v>0</v>
      </c>
      <c r="AL1568" s="153">
        <v>1</v>
      </c>
      <c r="AM1568" s="5">
        <v>650000</v>
      </c>
      <c r="AN1568" s="5">
        <v>0</v>
      </c>
      <c r="AO1568" s="5">
        <v>0</v>
      </c>
      <c r="AP1568" s="5">
        <v>650000</v>
      </c>
      <c r="AR1568" s="62"/>
      <c r="AS1568" s="2"/>
    </row>
    <row r="1569" spans="31:45" x14ac:dyDescent="0.3">
      <c r="AE1569" s="120" t="s">
        <v>2</v>
      </c>
      <c r="AF1569" s="120" t="s">
        <v>27</v>
      </c>
      <c r="AG1569" s="100">
        <v>45658</v>
      </c>
      <c r="AH1569" s="121">
        <v>58776</v>
      </c>
      <c r="AI1569" s="122">
        <v>0</v>
      </c>
      <c r="AJ1569" s="123">
        <v>56431</v>
      </c>
      <c r="AK1569" s="124">
        <v>0</v>
      </c>
      <c r="AL1569" s="153">
        <v>1</v>
      </c>
      <c r="AM1569" s="5">
        <v>650000</v>
      </c>
      <c r="AN1569" s="5">
        <v>0</v>
      </c>
      <c r="AO1569" s="5">
        <v>0</v>
      </c>
      <c r="AP1569" s="5">
        <v>650000</v>
      </c>
      <c r="AR1569" s="62"/>
      <c r="AS1569" s="2"/>
    </row>
    <row r="1570" spans="31:45" x14ac:dyDescent="0.3">
      <c r="AE1570" s="120" t="s">
        <v>2</v>
      </c>
      <c r="AF1570" s="120" t="s">
        <v>27</v>
      </c>
      <c r="AG1570" s="100">
        <v>45658</v>
      </c>
      <c r="AH1570" s="121">
        <v>58776</v>
      </c>
      <c r="AI1570" s="122">
        <v>0</v>
      </c>
      <c r="AJ1570" s="123">
        <v>56462</v>
      </c>
      <c r="AK1570" s="124">
        <v>0</v>
      </c>
      <c r="AL1570" s="153">
        <v>1</v>
      </c>
      <c r="AM1570" s="5">
        <v>650000</v>
      </c>
      <c r="AN1570" s="5">
        <v>0</v>
      </c>
      <c r="AO1570" s="5">
        <v>0</v>
      </c>
      <c r="AP1570" s="5">
        <v>650000</v>
      </c>
      <c r="AR1570" s="62"/>
      <c r="AS1570" s="2"/>
    </row>
    <row r="1571" spans="31:45" x14ac:dyDescent="0.3">
      <c r="AE1571" s="120" t="s">
        <v>2</v>
      </c>
      <c r="AF1571" s="120" t="s">
        <v>27</v>
      </c>
      <c r="AG1571" s="100">
        <v>45658</v>
      </c>
      <c r="AH1571" s="121">
        <v>58776</v>
      </c>
      <c r="AI1571" s="122">
        <v>0</v>
      </c>
      <c r="AJ1571" s="123">
        <v>56493</v>
      </c>
      <c r="AK1571" s="124">
        <v>0</v>
      </c>
      <c r="AL1571" s="153">
        <v>1</v>
      </c>
      <c r="AM1571" s="5">
        <v>650000</v>
      </c>
      <c r="AN1571" s="5">
        <v>0</v>
      </c>
      <c r="AO1571" s="5">
        <v>0</v>
      </c>
      <c r="AP1571" s="5">
        <v>650000</v>
      </c>
      <c r="AR1571" s="62"/>
      <c r="AS1571" s="2"/>
    </row>
    <row r="1572" spans="31:45" x14ac:dyDescent="0.3">
      <c r="AE1572" s="120" t="s">
        <v>2</v>
      </c>
      <c r="AF1572" s="120" t="s">
        <v>27</v>
      </c>
      <c r="AG1572" s="100">
        <v>45658</v>
      </c>
      <c r="AH1572" s="121">
        <v>58776</v>
      </c>
      <c r="AI1572" s="122">
        <v>0</v>
      </c>
      <c r="AJ1572" s="123">
        <v>56523</v>
      </c>
      <c r="AK1572" s="124">
        <v>0</v>
      </c>
      <c r="AL1572" s="153">
        <v>1</v>
      </c>
      <c r="AM1572" s="5">
        <v>650000</v>
      </c>
      <c r="AN1572" s="5">
        <v>0</v>
      </c>
      <c r="AO1572" s="5">
        <v>0</v>
      </c>
      <c r="AP1572" s="5">
        <v>650000</v>
      </c>
      <c r="AR1572" s="62"/>
      <c r="AS1572" s="2"/>
    </row>
    <row r="1573" spans="31:45" x14ac:dyDescent="0.3">
      <c r="AE1573" s="120" t="s">
        <v>2</v>
      </c>
      <c r="AF1573" s="120" t="s">
        <v>27</v>
      </c>
      <c r="AG1573" s="100">
        <v>45658</v>
      </c>
      <c r="AH1573" s="121">
        <v>58776</v>
      </c>
      <c r="AI1573" s="122">
        <v>0</v>
      </c>
      <c r="AJ1573" s="123">
        <v>56554</v>
      </c>
      <c r="AK1573" s="124">
        <v>0</v>
      </c>
      <c r="AL1573" s="153">
        <v>1</v>
      </c>
      <c r="AM1573" s="5">
        <v>650000</v>
      </c>
      <c r="AN1573" s="5">
        <v>0</v>
      </c>
      <c r="AO1573" s="5">
        <v>0</v>
      </c>
      <c r="AP1573" s="5">
        <v>650000</v>
      </c>
      <c r="AR1573" s="62"/>
      <c r="AS1573" s="2"/>
    </row>
    <row r="1574" spans="31:45" x14ac:dyDescent="0.3">
      <c r="AE1574" s="120" t="s">
        <v>2</v>
      </c>
      <c r="AF1574" s="120" t="s">
        <v>27</v>
      </c>
      <c r="AG1574" s="100">
        <v>45658</v>
      </c>
      <c r="AH1574" s="121">
        <v>58776</v>
      </c>
      <c r="AI1574" s="122">
        <v>0</v>
      </c>
      <c r="AJ1574" s="123">
        <v>56584</v>
      </c>
      <c r="AK1574" s="124">
        <v>0</v>
      </c>
      <c r="AL1574" s="153">
        <v>1</v>
      </c>
      <c r="AM1574" s="5">
        <v>650000</v>
      </c>
      <c r="AN1574" s="5">
        <v>0</v>
      </c>
      <c r="AO1574" s="5">
        <v>0</v>
      </c>
      <c r="AP1574" s="5">
        <v>650000</v>
      </c>
      <c r="AR1574" s="62"/>
      <c r="AS1574" s="2"/>
    </row>
    <row r="1575" spans="31:45" x14ac:dyDescent="0.3">
      <c r="AE1575" s="120" t="s">
        <v>2</v>
      </c>
      <c r="AF1575" s="120" t="s">
        <v>27</v>
      </c>
      <c r="AG1575" s="100">
        <v>45658</v>
      </c>
      <c r="AH1575" s="121">
        <v>58776</v>
      </c>
      <c r="AI1575" s="122">
        <v>0</v>
      </c>
      <c r="AJ1575" s="123">
        <v>56615</v>
      </c>
      <c r="AK1575" s="124">
        <v>0</v>
      </c>
      <c r="AL1575" s="153">
        <v>1</v>
      </c>
      <c r="AM1575" s="5">
        <v>650000</v>
      </c>
      <c r="AN1575" s="5">
        <v>0</v>
      </c>
      <c r="AO1575" s="5">
        <v>0</v>
      </c>
      <c r="AP1575" s="5">
        <v>650000</v>
      </c>
      <c r="AR1575" s="62"/>
      <c r="AS1575" s="2"/>
    </row>
    <row r="1576" spans="31:45" x14ac:dyDescent="0.3">
      <c r="AE1576" s="120" t="s">
        <v>2</v>
      </c>
      <c r="AF1576" s="120" t="s">
        <v>27</v>
      </c>
      <c r="AG1576" s="100">
        <v>45658</v>
      </c>
      <c r="AH1576" s="121">
        <v>58776</v>
      </c>
      <c r="AI1576" s="122">
        <v>0</v>
      </c>
      <c r="AJ1576" s="123">
        <v>56646</v>
      </c>
      <c r="AK1576" s="124">
        <v>0</v>
      </c>
      <c r="AL1576" s="153">
        <v>1</v>
      </c>
      <c r="AM1576" s="5">
        <v>650000</v>
      </c>
      <c r="AN1576" s="5">
        <v>0</v>
      </c>
      <c r="AO1576" s="5">
        <v>0</v>
      </c>
      <c r="AP1576" s="5">
        <v>650000</v>
      </c>
      <c r="AR1576" s="62"/>
      <c r="AS1576" s="2"/>
    </row>
    <row r="1577" spans="31:45" x14ac:dyDescent="0.3">
      <c r="AE1577" s="120" t="s">
        <v>2</v>
      </c>
      <c r="AF1577" s="120" t="s">
        <v>27</v>
      </c>
      <c r="AG1577" s="100">
        <v>45658</v>
      </c>
      <c r="AH1577" s="121">
        <v>58776</v>
      </c>
      <c r="AI1577" s="122">
        <v>0</v>
      </c>
      <c r="AJ1577" s="123">
        <v>56674</v>
      </c>
      <c r="AK1577" s="124">
        <v>0</v>
      </c>
      <c r="AL1577" s="153">
        <v>1</v>
      </c>
      <c r="AM1577" s="5">
        <v>650000</v>
      </c>
      <c r="AN1577" s="5">
        <v>0</v>
      </c>
      <c r="AO1577" s="5">
        <v>0</v>
      </c>
      <c r="AP1577" s="5">
        <v>650000</v>
      </c>
      <c r="AR1577" s="62"/>
      <c r="AS1577" s="2"/>
    </row>
    <row r="1578" spans="31:45" x14ac:dyDescent="0.3">
      <c r="AE1578" s="120" t="s">
        <v>2</v>
      </c>
      <c r="AF1578" s="120" t="s">
        <v>27</v>
      </c>
      <c r="AG1578" s="100">
        <v>45658</v>
      </c>
      <c r="AH1578" s="121">
        <v>58776</v>
      </c>
      <c r="AI1578" s="122">
        <v>0</v>
      </c>
      <c r="AJ1578" s="123">
        <v>56705</v>
      </c>
      <c r="AK1578" s="124">
        <v>0</v>
      </c>
      <c r="AL1578" s="153">
        <v>1</v>
      </c>
      <c r="AM1578" s="5">
        <v>650000</v>
      </c>
      <c r="AN1578" s="5">
        <v>0</v>
      </c>
      <c r="AO1578" s="5">
        <v>0</v>
      </c>
      <c r="AP1578" s="5">
        <v>650000</v>
      </c>
      <c r="AR1578" s="62"/>
      <c r="AS1578" s="2"/>
    </row>
    <row r="1579" spans="31:45" x14ac:dyDescent="0.3">
      <c r="AE1579" s="120" t="s">
        <v>2</v>
      </c>
      <c r="AF1579" s="120" t="s">
        <v>27</v>
      </c>
      <c r="AG1579" s="100">
        <v>45658</v>
      </c>
      <c r="AH1579" s="121">
        <v>58776</v>
      </c>
      <c r="AI1579" s="122">
        <v>0</v>
      </c>
      <c r="AJ1579" s="123">
        <v>56735</v>
      </c>
      <c r="AK1579" s="124">
        <v>0</v>
      </c>
      <c r="AL1579" s="153">
        <v>1</v>
      </c>
      <c r="AM1579" s="5">
        <v>650000</v>
      </c>
      <c r="AN1579" s="5">
        <v>0</v>
      </c>
      <c r="AO1579" s="5">
        <v>0</v>
      </c>
      <c r="AP1579" s="5">
        <v>650000</v>
      </c>
      <c r="AR1579" s="62"/>
      <c r="AS1579" s="2"/>
    </row>
    <row r="1580" spans="31:45" x14ac:dyDescent="0.3">
      <c r="AE1580" s="120" t="s">
        <v>2</v>
      </c>
      <c r="AF1580" s="120" t="s">
        <v>27</v>
      </c>
      <c r="AG1580" s="100">
        <v>45658</v>
      </c>
      <c r="AH1580" s="121">
        <v>58776</v>
      </c>
      <c r="AI1580" s="122">
        <v>0</v>
      </c>
      <c r="AJ1580" s="123">
        <v>56766</v>
      </c>
      <c r="AK1580" s="124">
        <v>0</v>
      </c>
      <c r="AL1580" s="153">
        <v>1</v>
      </c>
      <c r="AM1580" s="5">
        <v>650000</v>
      </c>
      <c r="AN1580" s="5">
        <v>0</v>
      </c>
      <c r="AO1580" s="5">
        <v>0</v>
      </c>
      <c r="AP1580" s="5">
        <v>650000</v>
      </c>
      <c r="AR1580" s="62"/>
      <c r="AS1580" s="2"/>
    </row>
    <row r="1581" spans="31:45" x14ac:dyDescent="0.3">
      <c r="AE1581" s="120" t="s">
        <v>2</v>
      </c>
      <c r="AF1581" s="120" t="s">
        <v>27</v>
      </c>
      <c r="AG1581" s="100">
        <v>45658</v>
      </c>
      <c r="AH1581" s="121">
        <v>58776</v>
      </c>
      <c r="AI1581" s="122">
        <v>0</v>
      </c>
      <c r="AJ1581" s="123">
        <v>56796</v>
      </c>
      <c r="AK1581" s="124">
        <v>0</v>
      </c>
      <c r="AL1581" s="153">
        <v>1</v>
      </c>
      <c r="AM1581" s="5">
        <v>650000</v>
      </c>
      <c r="AN1581" s="5">
        <v>0</v>
      </c>
      <c r="AO1581" s="5">
        <v>0</v>
      </c>
      <c r="AP1581" s="5">
        <v>650000</v>
      </c>
      <c r="AR1581" s="62"/>
      <c r="AS1581" s="2"/>
    </row>
    <row r="1582" spans="31:45" x14ac:dyDescent="0.3">
      <c r="AE1582" s="120" t="s">
        <v>2</v>
      </c>
      <c r="AF1582" s="120" t="s">
        <v>27</v>
      </c>
      <c r="AG1582" s="100">
        <v>45658</v>
      </c>
      <c r="AH1582" s="121">
        <v>58776</v>
      </c>
      <c r="AI1582" s="122">
        <v>0</v>
      </c>
      <c r="AJ1582" s="123">
        <v>56827</v>
      </c>
      <c r="AK1582" s="124">
        <v>0</v>
      </c>
      <c r="AL1582" s="153">
        <v>1</v>
      </c>
      <c r="AM1582" s="5">
        <v>650000</v>
      </c>
      <c r="AN1582" s="5">
        <v>0</v>
      </c>
      <c r="AO1582" s="5">
        <v>0</v>
      </c>
      <c r="AP1582" s="5">
        <v>650000</v>
      </c>
      <c r="AR1582" s="62"/>
      <c r="AS1582" s="2"/>
    </row>
    <row r="1583" spans="31:45" x14ac:dyDescent="0.3">
      <c r="AE1583" s="120" t="s">
        <v>2</v>
      </c>
      <c r="AF1583" s="120" t="s">
        <v>27</v>
      </c>
      <c r="AG1583" s="100">
        <v>45658</v>
      </c>
      <c r="AH1583" s="121">
        <v>58776</v>
      </c>
      <c r="AI1583" s="122">
        <v>0</v>
      </c>
      <c r="AJ1583" s="123">
        <v>56858</v>
      </c>
      <c r="AK1583" s="124">
        <v>0</v>
      </c>
      <c r="AL1583" s="153">
        <v>1</v>
      </c>
      <c r="AM1583" s="5">
        <v>650000</v>
      </c>
      <c r="AN1583" s="5">
        <v>0</v>
      </c>
      <c r="AO1583" s="5">
        <v>0</v>
      </c>
      <c r="AP1583" s="5">
        <v>650000</v>
      </c>
      <c r="AR1583" s="62"/>
      <c r="AS1583" s="2"/>
    </row>
    <row r="1584" spans="31:45" x14ac:dyDescent="0.3">
      <c r="AE1584" s="120" t="s">
        <v>2</v>
      </c>
      <c r="AF1584" s="120" t="s">
        <v>27</v>
      </c>
      <c r="AG1584" s="100">
        <v>45658</v>
      </c>
      <c r="AH1584" s="121">
        <v>58776</v>
      </c>
      <c r="AI1584" s="122">
        <v>0</v>
      </c>
      <c r="AJ1584" s="123">
        <v>56888</v>
      </c>
      <c r="AK1584" s="124">
        <v>0</v>
      </c>
      <c r="AL1584" s="153">
        <v>1</v>
      </c>
      <c r="AM1584" s="5">
        <v>650000</v>
      </c>
      <c r="AN1584" s="5">
        <v>0</v>
      </c>
      <c r="AO1584" s="5">
        <v>0</v>
      </c>
      <c r="AP1584" s="5">
        <v>650000</v>
      </c>
      <c r="AR1584" s="62"/>
      <c r="AS1584" s="2"/>
    </row>
    <row r="1585" spans="31:45" x14ac:dyDescent="0.3">
      <c r="AE1585" s="120" t="s">
        <v>2</v>
      </c>
      <c r="AF1585" s="120" t="s">
        <v>27</v>
      </c>
      <c r="AG1585" s="100">
        <v>45658</v>
      </c>
      <c r="AH1585" s="121">
        <v>58776</v>
      </c>
      <c r="AI1585" s="122">
        <v>0</v>
      </c>
      <c r="AJ1585" s="123">
        <v>56919</v>
      </c>
      <c r="AK1585" s="124">
        <v>0</v>
      </c>
      <c r="AL1585" s="153">
        <v>1</v>
      </c>
      <c r="AM1585" s="5">
        <v>650000</v>
      </c>
      <c r="AN1585" s="5">
        <v>0</v>
      </c>
      <c r="AO1585" s="5">
        <v>0</v>
      </c>
      <c r="AP1585" s="5">
        <v>650000</v>
      </c>
      <c r="AR1585" s="62"/>
      <c r="AS1585" s="2"/>
    </row>
    <row r="1586" spans="31:45" x14ac:dyDescent="0.3">
      <c r="AE1586" s="120" t="s">
        <v>2</v>
      </c>
      <c r="AF1586" s="120" t="s">
        <v>27</v>
      </c>
      <c r="AG1586" s="100">
        <v>45658</v>
      </c>
      <c r="AH1586" s="121">
        <v>58776</v>
      </c>
      <c r="AI1586" s="122">
        <v>0</v>
      </c>
      <c r="AJ1586" s="123">
        <v>56949</v>
      </c>
      <c r="AK1586" s="124">
        <v>0</v>
      </c>
      <c r="AL1586" s="153">
        <v>1</v>
      </c>
      <c r="AM1586" s="5">
        <v>650000</v>
      </c>
      <c r="AN1586" s="5">
        <v>0</v>
      </c>
      <c r="AO1586" s="5">
        <v>0</v>
      </c>
      <c r="AP1586" s="5">
        <v>650000</v>
      </c>
      <c r="AR1586" s="62"/>
      <c r="AS1586" s="2"/>
    </row>
    <row r="1587" spans="31:45" x14ac:dyDescent="0.3">
      <c r="AE1587" s="120" t="s">
        <v>2</v>
      </c>
      <c r="AF1587" s="120" t="s">
        <v>27</v>
      </c>
      <c r="AG1587" s="100">
        <v>45658</v>
      </c>
      <c r="AH1587" s="121">
        <v>58776</v>
      </c>
      <c r="AI1587" s="122">
        <v>0</v>
      </c>
      <c r="AJ1587" s="123">
        <v>56980</v>
      </c>
      <c r="AK1587" s="124">
        <v>0</v>
      </c>
      <c r="AL1587" s="153">
        <v>1</v>
      </c>
      <c r="AM1587" s="5">
        <v>650000</v>
      </c>
      <c r="AN1587" s="5">
        <v>0</v>
      </c>
      <c r="AO1587" s="5">
        <v>0</v>
      </c>
      <c r="AP1587" s="5">
        <v>650000</v>
      </c>
      <c r="AR1587" s="62"/>
      <c r="AS1587" s="2"/>
    </row>
    <row r="1588" spans="31:45" x14ac:dyDescent="0.3">
      <c r="AE1588" s="120" t="s">
        <v>2</v>
      </c>
      <c r="AF1588" s="120" t="s">
        <v>27</v>
      </c>
      <c r="AG1588" s="100">
        <v>45658</v>
      </c>
      <c r="AH1588" s="121">
        <v>58776</v>
      </c>
      <c r="AI1588" s="122">
        <v>0</v>
      </c>
      <c r="AJ1588" s="123">
        <v>57011</v>
      </c>
      <c r="AK1588" s="124">
        <v>0</v>
      </c>
      <c r="AL1588" s="153">
        <v>1</v>
      </c>
      <c r="AM1588" s="5">
        <v>650000</v>
      </c>
      <c r="AN1588" s="5">
        <v>0</v>
      </c>
      <c r="AO1588" s="5">
        <v>0</v>
      </c>
      <c r="AP1588" s="5">
        <v>650000</v>
      </c>
      <c r="AR1588" s="62"/>
      <c r="AS1588" s="2"/>
    </row>
    <row r="1589" spans="31:45" x14ac:dyDescent="0.3">
      <c r="AE1589" s="120" t="s">
        <v>2</v>
      </c>
      <c r="AF1589" s="120" t="s">
        <v>27</v>
      </c>
      <c r="AG1589" s="100">
        <v>45658</v>
      </c>
      <c r="AH1589" s="121">
        <v>58776</v>
      </c>
      <c r="AI1589" s="122">
        <v>0</v>
      </c>
      <c r="AJ1589" s="123">
        <v>57040</v>
      </c>
      <c r="AK1589" s="124">
        <v>0</v>
      </c>
      <c r="AL1589" s="153">
        <v>1</v>
      </c>
      <c r="AM1589" s="5">
        <v>650000</v>
      </c>
      <c r="AN1589" s="5">
        <v>0</v>
      </c>
      <c r="AO1589" s="5">
        <v>0</v>
      </c>
      <c r="AP1589" s="5">
        <v>650000</v>
      </c>
      <c r="AR1589" s="62"/>
      <c r="AS1589" s="2"/>
    </row>
    <row r="1590" spans="31:45" x14ac:dyDescent="0.3">
      <c r="AE1590" s="120" t="s">
        <v>2</v>
      </c>
      <c r="AF1590" s="120" t="s">
        <v>27</v>
      </c>
      <c r="AG1590" s="100">
        <v>45658</v>
      </c>
      <c r="AH1590" s="121">
        <v>58776</v>
      </c>
      <c r="AI1590" s="122">
        <v>0</v>
      </c>
      <c r="AJ1590" s="123">
        <v>57071</v>
      </c>
      <c r="AK1590" s="124">
        <v>0</v>
      </c>
      <c r="AL1590" s="153">
        <v>1</v>
      </c>
      <c r="AM1590" s="5">
        <v>650000</v>
      </c>
      <c r="AN1590" s="5">
        <v>0</v>
      </c>
      <c r="AO1590" s="5">
        <v>0</v>
      </c>
      <c r="AP1590" s="5">
        <v>650000</v>
      </c>
      <c r="AR1590" s="62"/>
      <c r="AS1590" s="2"/>
    </row>
    <row r="1591" spans="31:45" x14ac:dyDescent="0.3">
      <c r="AE1591" s="120" t="s">
        <v>2</v>
      </c>
      <c r="AF1591" s="120" t="s">
        <v>27</v>
      </c>
      <c r="AG1591" s="100">
        <v>45658</v>
      </c>
      <c r="AH1591" s="121">
        <v>58776</v>
      </c>
      <c r="AI1591" s="122">
        <v>0</v>
      </c>
      <c r="AJ1591" s="123">
        <v>57101</v>
      </c>
      <c r="AK1591" s="124">
        <v>0</v>
      </c>
      <c r="AL1591" s="153">
        <v>1</v>
      </c>
      <c r="AM1591" s="5">
        <v>650000</v>
      </c>
      <c r="AN1591" s="5">
        <v>0</v>
      </c>
      <c r="AO1591" s="5">
        <v>0</v>
      </c>
      <c r="AP1591" s="5">
        <v>650000</v>
      </c>
      <c r="AR1591" s="62"/>
      <c r="AS1591" s="2"/>
    </row>
    <row r="1592" spans="31:45" x14ac:dyDescent="0.3">
      <c r="AE1592" s="120" t="s">
        <v>2</v>
      </c>
      <c r="AF1592" s="120" t="s">
        <v>27</v>
      </c>
      <c r="AG1592" s="100">
        <v>45658</v>
      </c>
      <c r="AH1592" s="121">
        <v>58776</v>
      </c>
      <c r="AI1592" s="122">
        <v>0</v>
      </c>
      <c r="AJ1592" s="123">
        <v>57132</v>
      </c>
      <c r="AK1592" s="124">
        <v>0</v>
      </c>
      <c r="AL1592" s="153">
        <v>1</v>
      </c>
      <c r="AM1592" s="5">
        <v>650000</v>
      </c>
      <c r="AN1592" s="5">
        <v>0</v>
      </c>
      <c r="AO1592" s="5">
        <v>0</v>
      </c>
      <c r="AP1592" s="5">
        <v>650000</v>
      </c>
      <c r="AR1592" s="62"/>
      <c r="AS1592" s="2"/>
    </row>
    <row r="1593" spans="31:45" x14ac:dyDescent="0.3">
      <c r="AE1593" s="120" t="s">
        <v>2</v>
      </c>
      <c r="AF1593" s="120" t="s">
        <v>27</v>
      </c>
      <c r="AG1593" s="100">
        <v>45658</v>
      </c>
      <c r="AH1593" s="121">
        <v>58776</v>
      </c>
      <c r="AI1593" s="122">
        <v>0</v>
      </c>
      <c r="AJ1593" s="123">
        <v>57162</v>
      </c>
      <c r="AK1593" s="124">
        <v>0</v>
      </c>
      <c r="AL1593" s="153">
        <v>1</v>
      </c>
      <c r="AM1593" s="5">
        <v>650000</v>
      </c>
      <c r="AN1593" s="5">
        <v>0</v>
      </c>
      <c r="AO1593" s="5">
        <v>0</v>
      </c>
      <c r="AP1593" s="5">
        <v>650000</v>
      </c>
      <c r="AR1593" s="62"/>
      <c r="AS1593" s="2"/>
    </row>
    <row r="1594" spans="31:45" x14ac:dyDescent="0.3">
      <c r="AE1594" s="120" t="s">
        <v>2</v>
      </c>
      <c r="AF1594" s="120" t="s">
        <v>27</v>
      </c>
      <c r="AG1594" s="100">
        <v>45658</v>
      </c>
      <c r="AH1594" s="121">
        <v>58776</v>
      </c>
      <c r="AI1594" s="122">
        <v>0</v>
      </c>
      <c r="AJ1594" s="123">
        <v>57193</v>
      </c>
      <c r="AK1594" s="124">
        <v>0</v>
      </c>
      <c r="AL1594" s="153">
        <v>1</v>
      </c>
      <c r="AM1594" s="5">
        <v>650000</v>
      </c>
      <c r="AN1594" s="5">
        <v>0</v>
      </c>
      <c r="AO1594" s="5">
        <v>0</v>
      </c>
      <c r="AP1594" s="5">
        <v>650000</v>
      </c>
      <c r="AR1594" s="62"/>
      <c r="AS1594" s="2"/>
    </row>
    <row r="1595" spans="31:45" x14ac:dyDescent="0.3">
      <c r="AE1595" s="120" t="s">
        <v>2</v>
      </c>
      <c r="AF1595" s="120" t="s">
        <v>27</v>
      </c>
      <c r="AG1595" s="100">
        <v>45658</v>
      </c>
      <c r="AH1595" s="121">
        <v>58776</v>
      </c>
      <c r="AI1595" s="122">
        <v>0</v>
      </c>
      <c r="AJ1595" s="123">
        <v>57224</v>
      </c>
      <c r="AK1595" s="124">
        <v>0</v>
      </c>
      <c r="AL1595" s="153">
        <v>1</v>
      </c>
      <c r="AM1595" s="5">
        <v>650000</v>
      </c>
      <c r="AN1595" s="5">
        <v>0</v>
      </c>
      <c r="AO1595" s="5">
        <v>0</v>
      </c>
      <c r="AP1595" s="5">
        <v>650000</v>
      </c>
      <c r="AR1595" s="62"/>
      <c r="AS1595" s="2"/>
    </row>
    <row r="1596" spans="31:45" x14ac:dyDescent="0.3">
      <c r="AE1596" s="120" t="s">
        <v>2</v>
      </c>
      <c r="AF1596" s="120" t="s">
        <v>27</v>
      </c>
      <c r="AG1596" s="100">
        <v>45658</v>
      </c>
      <c r="AH1596" s="121">
        <v>58776</v>
      </c>
      <c r="AI1596" s="122">
        <v>0</v>
      </c>
      <c r="AJ1596" s="123">
        <v>57254</v>
      </c>
      <c r="AK1596" s="124">
        <v>0</v>
      </c>
      <c r="AL1596" s="153">
        <v>1</v>
      </c>
      <c r="AM1596" s="5">
        <v>650000</v>
      </c>
      <c r="AN1596" s="5">
        <v>0</v>
      </c>
      <c r="AO1596" s="5">
        <v>0</v>
      </c>
      <c r="AP1596" s="5">
        <v>650000</v>
      </c>
      <c r="AR1596" s="62"/>
      <c r="AS1596" s="2"/>
    </row>
    <row r="1597" spans="31:45" x14ac:dyDescent="0.3">
      <c r="AE1597" s="120" t="s">
        <v>2</v>
      </c>
      <c r="AF1597" s="120" t="s">
        <v>27</v>
      </c>
      <c r="AG1597" s="100">
        <v>45658</v>
      </c>
      <c r="AH1597" s="121">
        <v>58776</v>
      </c>
      <c r="AI1597" s="122">
        <v>0</v>
      </c>
      <c r="AJ1597" s="123">
        <v>57285</v>
      </c>
      <c r="AK1597" s="124">
        <v>0</v>
      </c>
      <c r="AL1597" s="153">
        <v>1</v>
      </c>
      <c r="AM1597" s="5">
        <v>650000</v>
      </c>
      <c r="AN1597" s="5">
        <v>0</v>
      </c>
      <c r="AO1597" s="5">
        <v>0</v>
      </c>
      <c r="AP1597" s="5">
        <v>650000</v>
      </c>
      <c r="AR1597" s="62"/>
      <c r="AS1597" s="2"/>
    </row>
    <row r="1598" spans="31:45" x14ac:dyDescent="0.3">
      <c r="AE1598" s="120" t="s">
        <v>2</v>
      </c>
      <c r="AF1598" s="120" t="s">
        <v>27</v>
      </c>
      <c r="AG1598" s="100">
        <v>45658</v>
      </c>
      <c r="AH1598" s="121">
        <v>58776</v>
      </c>
      <c r="AI1598" s="122">
        <v>0</v>
      </c>
      <c r="AJ1598" s="123">
        <v>57315</v>
      </c>
      <c r="AK1598" s="124">
        <v>0</v>
      </c>
      <c r="AL1598" s="153">
        <v>1</v>
      </c>
      <c r="AM1598" s="5">
        <v>650000</v>
      </c>
      <c r="AN1598" s="5">
        <v>0</v>
      </c>
      <c r="AO1598" s="5">
        <v>0</v>
      </c>
      <c r="AP1598" s="5">
        <v>650000</v>
      </c>
      <c r="AR1598" s="62"/>
      <c r="AS1598" s="2"/>
    </row>
    <row r="1599" spans="31:45" x14ac:dyDescent="0.3">
      <c r="AE1599" s="120" t="s">
        <v>2</v>
      </c>
      <c r="AF1599" s="120" t="s">
        <v>27</v>
      </c>
      <c r="AG1599" s="100">
        <v>45658</v>
      </c>
      <c r="AH1599" s="121">
        <v>58776</v>
      </c>
      <c r="AI1599" s="122">
        <v>0</v>
      </c>
      <c r="AJ1599" s="123">
        <v>57346</v>
      </c>
      <c r="AK1599" s="124">
        <v>0</v>
      </c>
      <c r="AL1599" s="153">
        <v>1</v>
      </c>
      <c r="AM1599" s="5">
        <v>650000</v>
      </c>
      <c r="AN1599" s="5">
        <v>0</v>
      </c>
      <c r="AO1599" s="5">
        <v>0</v>
      </c>
      <c r="AP1599" s="5">
        <v>650000</v>
      </c>
      <c r="AR1599" s="62"/>
      <c r="AS1599" s="2"/>
    </row>
    <row r="1600" spans="31:45" x14ac:dyDescent="0.3">
      <c r="AE1600" s="120" t="s">
        <v>2</v>
      </c>
      <c r="AF1600" s="120" t="s">
        <v>27</v>
      </c>
      <c r="AG1600" s="100">
        <v>45658</v>
      </c>
      <c r="AH1600" s="121">
        <v>58776</v>
      </c>
      <c r="AI1600" s="122">
        <v>0</v>
      </c>
      <c r="AJ1600" s="123">
        <v>57377</v>
      </c>
      <c r="AK1600" s="124">
        <v>0</v>
      </c>
      <c r="AL1600" s="153">
        <v>1</v>
      </c>
      <c r="AM1600" s="5">
        <v>650000</v>
      </c>
      <c r="AN1600" s="5">
        <v>0</v>
      </c>
      <c r="AO1600" s="5">
        <v>0</v>
      </c>
      <c r="AP1600" s="5">
        <v>650000</v>
      </c>
      <c r="AR1600" s="62"/>
      <c r="AS1600" s="2"/>
    </row>
    <row r="1601" spans="31:45" x14ac:dyDescent="0.3">
      <c r="AE1601" s="120" t="s">
        <v>2</v>
      </c>
      <c r="AF1601" s="120" t="s">
        <v>27</v>
      </c>
      <c r="AG1601" s="100">
        <v>45658</v>
      </c>
      <c r="AH1601" s="121">
        <v>58776</v>
      </c>
      <c r="AI1601" s="122">
        <v>0</v>
      </c>
      <c r="AJ1601" s="123">
        <v>57405</v>
      </c>
      <c r="AK1601" s="124">
        <v>0</v>
      </c>
      <c r="AL1601" s="153">
        <v>1</v>
      </c>
      <c r="AM1601" s="5">
        <v>650000</v>
      </c>
      <c r="AN1601" s="5">
        <v>0</v>
      </c>
      <c r="AO1601" s="5">
        <v>0</v>
      </c>
      <c r="AP1601" s="5">
        <v>650000</v>
      </c>
      <c r="AR1601" s="62"/>
      <c r="AS1601" s="2"/>
    </row>
    <row r="1602" spans="31:45" x14ac:dyDescent="0.3">
      <c r="AE1602" s="120" t="s">
        <v>2</v>
      </c>
      <c r="AF1602" s="120" t="s">
        <v>27</v>
      </c>
      <c r="AG1602" s="100">
        <v>45658</v>
      </c>
      <c r="AH1602" s="121">
        <v>58776</v>
      </c>
      <c r="AI1602" s="122">
        <v>0</v>
      </c>
      <c r="AJ1602" s="123">
        <v>57436</v>
      </c>
      <c r="AK1602" s="124">
        <v>0</v>
      </c>
      <c r="AL1602" s="153">
        <v>1</v>
      </c>
      <c r="AM1602" s="5">
        <v>650000</v>
      </c>
      <c r="AN1602" s="5">
        <v>0</v>
      </c>
      <c r="AO1602" s="5">
        <v>0</v>
      </c>
      <c r="AP1602" s="5">
        <v>650000</v>
      </c>
      <c r="AR1602" s="62"/>
      <c r="AS1602" s="2"/>
    </row>
    <row r="1603" spans="31:45" x14ac:dyDescent="0.3">
      <c r="AE1603" s="120" t="s">
        <v>2</v>
      </c>
      <c r="AF1603" s="120" t="s">
        <v>27</v>
      </c>
      <c r="AG1603" s="100">
        <v>45658</v>
      </c>
      <c r="AH1603" s="121">
        <v>58776</v>
      </c>
      <c r="AI1603" s="122">
        <v>0</v>
      </c>
      <c r="AJ1603" s="123">
        <v>57466</v>
      </c>
      <c r="AK1603" s="124">
        <v>0</v>
      </c>
      <c r="AL1603" s="153">
        <v>1</v>
      </c>
      <c r="AM1603" s="5">
        <v>650000</v>
      </c>
      <c r="AN1603" s="5">
        <v>0</v>
      </c>
      <c r="AO1603" s="5">
        <v>0</v>
      </c>
      <c r="AP1603" s="5">
        <v>650000</v>
      </c>
      <c r="AR1603" s="62"/>
      <c r="AS1603" s="2"/>
    </row>
    <row r="1604" spans="31:45" x14ac:dyDescent="0.3">
      <c r="AE1604" s="120" t="s">
        <v>2</v>
      </c>
      <c r="AF1604" s="120" t="s">
        <v>27</v>
      </c>
      <c r="AG1604" s="100">
        <v>45658</v>
      </c>
      <c r="AH1604" s="121">
        <v>58776</v>
      </c>
      <c r="AI1604" s="122">
        <v>0</v>
      </c>
      <c r="AJ1604" s="123">
        <v>57497</v>
      </c>
      <c r="AK1604" s="124">
        <v>0</v>
      </c>
      <c r="AL1604" s="153">
        <v>1</v>
      </c>
      <c r="AM1604" s="5">
        <v>650000</v>
      </c>
      <c r="AN1604" s="5">
        <v>0</v>
      </c>
      <c r="AO1604" s="5">
        <v>0</v>
      </c>
      <c r="AP1604" s="5">
        <v>650000</v>
      </c>
      <c r="AR1604" s="62"/>
      <c r="AS1604" s="2"/>
    </row>
    <row r="1605" spans="31:45" x14ac:dyDescent="0.3">
      <c r="AE1605" s="120" t="s">
        <v>2</v>
      </c>
      <c r="AF1605" s="120" t="s">
        <v>27</v>
      </c>
      <c r="AG1605" s="100">
        <v>45658</v>
      </c>
      <c r="AH1605" s="121">
        <v>58776</v>
      </c>
      <c r="AI1605" s="122">
        <v>0</v>
      </c>
      <c r="AJ1605" s="123">
        <v>57527</v>
      </c>
      <c r="AK1605" s="124">
        <v>0</v>
      </c>
      <c r="AL1605" s="153">
        <v>1</v>
      </c>
      <c r="AM1605" s="5">
        <v>650000</v>
      </c>
      <c r="AN1605" s="5">
        <v>0</v>
      </c>
      <c r="AO1605" s="5">
        <v>0</v>
      </c>
      <c r="AP1605" s="5">
        <v>650000</v>
      </c>
      <c r="AR1605" s="62"/>
      <c r="AS1605" s="2"/>
    </row>
    <row r="1606" spans="31:45" x14ac:dyDescent="0.3">
      <c r="AE1606" s="120" t="s">
        <v>2</v>
      </c>
      <c r="AF1606" s="120" t="s">
        <v>27</v>
      </c>
      <c r="AG1606" s="100">
        <v>45658</v>
      </c>
      <c r="AH1606" s="121">
        <v>58776</v>
      </c>
      <c r="AI1606" s="122">
        <v>0</v>
      </c>
      <c r="AJ1606" s="123">
        <v>57558</v>
      </c>
      <c r="AK1606" s="124">
        <v>0</v>
      </c>
      <c r="AL1606" s="153">
        <v>1</v>
      </c>
      <c r="AM1606" s="5">
        <v>650000</v>
      </c>
      <c r="AN1606" s="5">
        <v>0</v>
      </c>
      <c r="AO1606" s="5">
        <v>0</v>
      </c>
      <c r="AP1606" s="5">
        <v>650000</v>
      </c>
      <c r="AR1606" s="62"/>
      <c r="AS1606" s="2"/>
    </row>
    <row r="1607" spans="31:45" x14ac:dyDescent="0.3">
      <c r="AE1607" s="120" t="s">
        <v>2</v>
      </c>
      <c r="AF1607" s="120" t="s">
        <v>27</v>
      </c>
      <c r="AG1607" s="100">
        <v>45658</v>
      </c>
      <c r="AH1607" s="121">
        <v>58776</v>
      </c>
      <c r="AI1607" s="122">
        <v>0</v>
      </c>
      <c r="AJ1607" s="123">
        <v>57589</v>
      </c>
      <c r="AK1607" s="124">
        <v>0</v>
      </c>
      <c r="AL1607" s="153">
        <v>1</v>
      </c>
      <c r="AM1607" s="5">
        <v>650000</v>
      </c>
      <c r="AN1607" s="5">
        <v>0</v>
      </c>
      <c r="AO1607" s="5">
        <v>0</v>
      </c>
      <c r="AP1607" s="5">
        <v>650000</v>
      </c>
      <c r="AR1607" s="62"/>
      <c r="AS1607" s="2"/>
    </row>
    <row r="1608" spans="31:45" x14ac:dyDescent="0.3">
      <c r="AE1608" s="120" t="s">
        <v>2</v>
      </c>
      <c r="AF1608" s="120" t="s">
        <v>27</v>
      </c>
      <c r="AG1608" s="100">
        <v>45658</v>
      </c>
      <c r="AH1608" s="121">
        <v>58776</v>
      </c>
      <c r="AI1608" s="122">
        <v>0</v>
      </c>
      <c r="AJ1608" s="123">
        <v>57619</v>
      </c>
      <c r="AK1608" s="124">
        <v>0</v>
      </c>
      <c r="AL1608" s="153">
        <v>1</v>
      </c>
      <c r="AM1608" s="5">
        <v>650000</v>
      </c>
      <c r="AN1608" s="5">
        <v>0</v>
      </c>
      <c r="AO1608" s="5">
        <v>0</v>
      </c>
      <c r="AP1608" s="5">
        <v>650000</v>
      </c>
      <c r="AR1608" s="62"/>
      <c r="AS1608" s="2"/>
    </row>
    <row r="1609" spans="31:45" x14ac:dyDescent="0.3">
      <c r="AE1609" s="120" t="s">
        <v>2</v>
      </c>
      <c r="AF1609" s="120" t="s">
        <v>27</v>
      </c>
      <c r="AG1609" s="100">
        <v>45658</v>
      </c>
      <c r="AH1609" s="121">
        <v>58776</v>
      </c>
      <c r="AI1609" s="122">
        <v>0</v>
      </c>
      <c r="AJ1609" s="123">
        <v>57650</v>
      </c>
      <c r="AK1609" s="124">
        <v>0</v>
      </c>
      <c r="AL1609" s="153">
        <v>1</v>
      </c>
      <c r="AM1609" s="5">
        <v>650000</v>
      </c>
      <c r="AN1609" s="5">
        <v>0</v>
      </c>
      <c r="AO1609" s="5">
        <v>0</v>
      </c>
      <c r="AP1609" s="5">
        <v>650000</v>
      </c>
      <c r="AR1609" s="62"/>
      <c r="AS1609" s="2"/>
    </row>
    <row r="1610" spans="31:45" x14ac:dyDescent="0.3">
      <c r="AE1610" s="120" t="s">
        <v>2</v>
      </c>
      <c r="AF1610" s="120" t="s">
        <v>27</v>
      </c>
      <c r="AG1610" s="100">
        <v>45658</v>
      </c>
      <c r="AH1610" s="121">
        <v>58776</v>
      </c>
      <c r="AI1610" s="122">
        <v>0</v>
      </c>
      <c r="AJ1610" s="123">
        <v>57680</v>
      </c>
      <c r="AK1610" s="124">
        <v>0</v>
      </c>
      <c r="AL1610" s="153">
        <v>1</v>
      </c>
      <c r="AM1610" s="5">
        <v>650000</v>
      </c>
      <c r="AN1610" s="5">
        <v>0</v>
      </c>
      <c r="AO1610" s="5">
        <v>0</v>
      </c>
      <c r="AP1610" s="5">
        <v>650000</v>
      </c>
      <c r="AR1610" s="62"/>
      <c r="AS1610" s="2"/>
    </row>
    <row r="1611" spans="31:45" x14ac:dyDescent="0.3">
      <c r="AE1611" s="120" t="s">
        <v>2</v>
      </c>
      <c r="AF1611" s="120" t="s">
        <v>27</v>
      </c>
      <c r="AG1611" s="100">
        <v>45658</v>
      </c>
      <c r="AH1611" s="121">
        <v>58776</v>
      </c>
      <c r="AI1611" s="122">
        <v>0</v>
      </c>
      <c r="AJ1611" s="123">
        <v>57711</v>
      </c>
      <c r="AK1611" s="124">
        <v>0</v>
      </c>
      <c r="AL1611" s="153">
        <v>1</v>
      </c>
      <c r="AM1611" s="5">
        <v>650000</v>
      </c>
      <c r="AN1611" s="5">
        <v>0</v>
      </c>
      <c r="AO1611" s="5">
        <v>0</v>
      </c>
      <c r="AP1611" s="5">
        <v>650000</v>
      </c>
      <c r="AR1611" s="62"/>
      <c r="AS1611" s="2"/>
    </row>
    <row r="1612" spans="31:45" x14ac:dyDescent="0.3">
      <c r="AE1612" s="120" t="s">
        <v>2</v>
      </c>
      <c r="AF1612" s="120" t="s">
        <v>27</v>
      </c>
      <c r="AG1612" s="100">
        <v>45658</v>
      </c>
      <c r="AH1612" s="121">
        <v>58776</v>
      </c>
      <c r="AI1612" s="122">
        <v>0</v>
      </c>
      <c r="AJ1612" s="123">
        <v>57742</v>
      </c>
      <c r="AK1612" s="124">
        <v>0</v>
      </c>
      <c r="AL1612" s="153">
        <v>1</v>
      </c>
      <c r="AM1612" s="5">
        <v>650000</v>
      </c>
      <c r="AN1612" s="5">
        <v>0</v>
      </c>
      <c r="AO1612" s="5">
        <v>0</v>
      </c>
      <c r="AP1612" s="5">
        <v>650000</v>
      </c>
      <c r="AR1612" s="62"/>
      <c r="AS1612" s="2"/>
    </row>
    <row r="1613" spans="31:45" x14ac:dyDescent="0.3">
      <c r="AE1613" s="120" t="s">
        <v>2</v>
      </c>
      <c r="AF1613" s="120" t="s">
        <v>27</v>
      </c>
      <c r="AG1613" s="100">
        <v>45658</v>
      </c>
      <c r="AH1613" s="121">
        <v>58776</v>
      </c>
      <c r="AI1613" s="122">
        <v>0</v>
      </c>
      <c r="AJ1613" s="123">
        <v>57770</v>
      </c>
      <c r="AK1613" s="124">
        <v>0</v>
      </c>
      <c r="AL1613" s="153">
        <v>1</v>
      </c>
      <c r="AM1613" s="5">
        <v>650000</v>
      </c>
      <c r="AN1613" s="5">
        <v>0</v>
      </c>
      <c r="AO1613" s="5">
        <v>0</v>
      </c>
      <c r="AP1613" s="5">
        <v>650000</v>
      </c>
      <c r="AR1613" s="62"/>
      <c r="AS1613" s="2"/>
    </row>
    <row r="1614" spans="31:45" x14ac:dyDescent="0.3">
      <c r="AE1614" s="120" t="s">
        <v>2</v>
      </c>
      <c r="AF1614" s="120" t="s">
        <v>27</v>
      </c>
      <c r="AG1614" s="100">
        <v>45658</v>
      </c>
      <c r="AH1614" s="121">
        <v>58776</v>
      </c>
      <c r="AI1614" s="122">
        <v>0</v>
      </c>
      <c r="AJ1614" s="123">
        <v>57801</v>
      </c>
      <c r="AK1614" s="124">
        <v>0</v>
      </c>
      <c r="AL1614" s="153">
        <v>1</v>
      </c>
      <c r="AM1614" s="5">
        <v>650000</v>
      </c>
      <c r="AN1614" s="5">
        <v>0</v>
      </c>
      <c r="AO1614" s="5">
        <v>0</v>
      </c>
      <c r="AP1614" s="5">
        <v>650000</v>
      </c>
      <c r="AR1614" s="62"/>
      <c r="AS1614" s="2"/>
    </row>
    <row r="1615" spans="31:45" x14ac:dyDescent="0.3">
      <c r="AE1615" s="120" t="s">
        <v>2</v>
      </c>
      <c r="AF1615" s="120" t="s">
        <v>27</v>
      </c>
      <c r="AG1615" s="100">
        <v>45658</v>
      </c>
      <c r="AH1615" s="121">
        <v>58776</v>
      </c>
      <c r="AI1615" s="122">
        <v>0</v>
      </c>
      <c r="AJ1615" s="123">
        <v>57831</v>
      </c>
      <c r="AK1615" s="124">
        <v>0</v>
      </c>
      <c r="AL1615" s="153">
        <v>1</v>
      </c>
      <c r="AM1615" s="5">
        <v>650000</v>
      </c>
      <c r="AN1615" s="5">
        <v>0</v>
      </c>
      <c r="AO1615" s="5">
        <v>0</v>
      </c>
      <c r="AP1615" s="5">
        <v>650000</v>
      </c>
      <c r="AR1615" s="62"/>
      <c r="AS1615" s="2"/>
    </row>
    <row r="1616" spans="31:45" x14ac:dyDescent="0.3">
      <c r="AE1616" s="120" t="s">
        <v>2</v>
      </c>
      <c r="AF1616" s="120" t="s">
        <v>27</v>
      </c>
      <c r="AG1616" s="100">
        <v>45658</v>
      </c>
      <c r="AH1616" s="121">
        <v>58776</v>
      </c>
      <c r="AI1616" s="122">
        <v>0</v>
      </c>
      <c r="AJ1616" s="123">
        <v>57862</v>
      </c>
      <c r="AK1616" s="124">
        <v>0</v>
      </c>
      <c r="AL1616" s="153">
        <v>1</v>
      </c>
      <c r="AM1616" s="5">
        <v>650000</v>
      </c>
      <c r="AN1616" s="5">
        <v>0</v>
      </c>
      <c r="AO1616" s="5">
        <v>0</v>
      </c>
      <c r="AP1616" s="5">
        <v>650000</v>
      </c>
      <c r="AR1616" s="62"/>
      <c r="AS1616" s="2"/>
    </row>
    <row r="1617" spans="31:45" x14ac:dyDescent="0.3">
      <c r="AE1617" s="120" t="s">
        <v>2</v>
      </c>
      <c r="AF1617" s="120" t="s">
        <v>27</v>
      </c>
      <c r="AG1617" s="100">
        <v>45658</v>
      </c>
      <c r="AH1617" s="121">
        <v>58776</v>
      </c>
      <c r="AI1617" s="122">
        <v>0</v>
      </c>
      <c r="AJ1617" s="123">
        <v>57892</v>
      </c>
      <c r="AK1617" s="124">
        <v>0</v>
      </c>
      <c r="AL1617" s="153">
        <v>1</v>
      </c>
      <c r="AM1617" s="5">
        <v>650000</v>
      </c>
      <c r="AN1617" s="5">
        <v>0</v>
      </c>
      <c r="AO1617" s="5">
        <v>0</v>
      </c>
      <c r="AP1617" s="5">
        <v>650000</v>
      </c>
      <c r="AR1617" s="62"/>
      <c r="AS1617" s="2"/>
    </row>
    <row r="1618" spans="31:45" x14ac:dyDescent="0.3">
      <c r="AE1618" s="120" t="s">
        <v>2</v>
      </c>
      <c r="AF1618" s="120" t="s">
        <v>27</v>
      </c>
      <c r="AG1618" s="100">
        <v>45658</v>
      </c>
      <c r="AH1618" s="121">
        <v>58776</v>
      </c>
      <c r="AI1618" s="122">
        <v>0</v>
      </c>
      <c r="AJ1618" s="123">
        <v>57923</v>
      </c>
      <c r="AK1618" s="124">
        <v>0</v>
      </c>
      <c r="AL1618" s="153">
        <v>1</v>
      </c>
      <c r="AM1618" s="5">
        <v>650000</v>
      </c>
      <c r="AN1618" s="5">
        <v>0</v>
      </c>
      <c r="AO1618" s="5">
        <v>0</v>
      </c>
      <c r="AP1618" s="5">
        <v>650000</v>
      </c>
      <c r="AR1618" s="62"/>
      <c r="AS1618" s="2"/>
    </row>
    <row r="1619" spans="31:45" x14ac:dyDescent="0.3">
      <c r="AE1619" s="120" t="s">
        <v>2</v>
      </c>
      <c r="AF1619" s="120" t="s">
        <v>27</v>
      </c>
      <c r="AG1619" s="100">
        <v>45658</v>
      </c>
      <c r="AH1619" s="121">
        <v>58776</v>
      </c>
      <c r="AI1619" s="122">
        <v>0</v>
      </c>
      <c r="AJ1619" s="123">
        <v>57954</v>
      </c>
      <c r="AK1619" s="124">
        <v>0</v>
      </c>
      <c r="AL1619" s="153">
        <v>1</v>
      </c>
      <c r="AM1619" s="5">
        <v>650000</v>
      </c>
      <c r="AN1619" s="5">
        <v>0</v>
      </c>
      <c r="AO1619" s="5">
        <v>0</v>
      </c>
      <c r="AP1619" s="5">
        <v>650000</v>
      </c>
      <c r="AR1619" s="62"/>
      <c r="AS1619" s="2"/>
    </row>
    <row r="1620" spans="31:45" x14ac:dyDescent="0.3">
      <c r="AE1620" s="120" t="s">
        <v>2</v>
      </c>
      <c r="AF1620" s="120" t="s">
        <v>27</v>
      </c>
      <c r="AG1620" s="100">
        <v>45658</v>
      </c>
      <c r="AH1620" s="121">
        <v>58776</v>
      </c>
      <c r="AI1620" s="122">
        <v>0</v>
      </c>
      <c r="AJ1620" s="123">
        <v>57984</v>
      </c>
      <c r="AK1620" s="124">
        <v>0</v>
      </c>
      <c r="AL1620" s="153">
        <v>1</v>
      </c>
      <c r="AM1620" s="5">
        <v>650000</v>
      </c>
      <c r="AN1620" s="5">
        <v>0</v>
      </c>
      <c r="AO1620" s="5">
        <v>0</v>
      </c>
      <c r="AP1620" s="5">
        <v>650000</v>
      </c>
      <c r="AR1620" s="62"/>
      <c r="AS1620" s="2"/>
    </row>
    <row r="1621" spans="31:45" x14ac:dyDescent="0.3">
      <c r="AE1621" s="120" t="s">
        <v>2</v>
      </c>
      <c r="AF1621" s="120" t="s">
        <v>27</v>
      </c>
      <c r="AG1621" s="100">
        <v>45658</v>
      </c>
      <c r="AH1621" s="121">
        <v>58776</v>
      </c>
      <c r="AI1621" s="122">
        <v>0</v>
      </c>
      <c r="AJ1621" s="123">
        <v>58015</v>
      </c>
      <c r="AK1621" s="124">
        <v>0</v>
      </c>
      <c r="AL1621" s="153">
        <v>1</v>
      </c>
      <c r="AM1621" s="5">
        <v>650000</v>
      </c>
      <c r="AN1621" s="5">
        <v>0</v>
      </c>
      <c r="AO1621" s="5">
        <v>0</v>
      </c>
      <c r="AP1621" s="5">
        <v>650000</v>
      </c>
      <c r="AR1621" s="62"/>
      <c r="AS1621" s="2"/>
    </row>
    <row r="1622" spans="31:45" x14ac:dyDescent="0.3">
      <c r="AE1622" s="120" t="s">
        <v>2</v>
      </c>
      <c r="AF1622" s="120" t="s">
        <v>27</v>
      </c>
      <c r="AG1622" s="100">
        <v>45658</v>
      </c>
      <c r="AH1622" s="121">
        <v>58776</v>
      </c>
      <c r="AI1622" s="122">
        <v>0</v>
      </c>
      <c r="AJ1622" s="123">
        <v>58045</v>
      </c>
      <c r="AK1622" s="124">
        <v>0</v>
      </c>
      <c r="AL1622" s="153">
        <v>1</v>
      </c>
      <c r="AM1622" s="5">
        <v>650000</v>
      </c>
      <c r="AN1622" s="5">
        <v>0</v>
      </c>
      <c r="AO1622" s="5">
        <v>0</v>
      </c>
      <c r="AP1622" s="5">
        <v>650000</v>
      </c>
      <c r="AR1622" s="62"/>
      <c r="AS1622" s="2"/>
    </row>
    <row r="1623" spans="31:45" x14ac:dyDescent="0.3">
      <c r="AE1623" s="120" t="s">
        <v>2</v>
      </c>
      <c r="AF1623" s="120" t="s">
        <v>27</v>
      </c>
      <c r="AG1623" s="100">
        <v>45658</v>
      </c>
      <c r="AH1623" s="121">
        <v>58776</v>
      </c>
      <c r="AI1623" s="122">
        <v>0</v>
      </c>
      <c r="AJ1623" s="123">
        <v>58076</v>
      </c>
      <c r="AK1623" s="124">
        <v>0</v>
      </c>
      <c r="AL1623" s="153">
        <v>1</v>
      </c>
      <c r="AM1623" s="5">
        <v>650000</v>
      </c>
      <c r="AN1623" s="5">
        <v>0</v>
      </c>
      <c r="AO1623" s="5">
        <v>0</v>
      </c>
      <c r="AP1623" s="5">
        <v>650000</v>
      </c>
      <c r="AR1623" s="62"/>
      <c r="AS1623" s="2"/>
    </row>
    <row r="1624" spans="31:45" x14ac:dyDescent="0.3">
      <c r="AE1624" s="120" t="s">
        <v>2</v>
      </c>
      <c r="AF1624" s="120" t="s">
        <v>27</v>
      </c>
      <c r="AG1624" s="100">
        <v>45658</v>
      </c>
      <c r="AH1624" s="121">
        <v>58776</v>
      </c>
      <c r="AI1624" s="122">
        <v>0</v>
      </c>
      <c r="AJ1624" s="123">
        <v>58107</v>
      </c>
      <c r="AK1624" s="124">
        <v>0</v>
      </c>
      <c r="AL1624" s="153">
        <v>1</v>
      </c>
      <c r="AM1624" s="5">
        <v>650000</v>
      </c>
      <c r="AN1624" s="5">
        <v>0</v>
      </c>
      <c r="AO1624" s="5">
        <v>0</v>
      </c>
      <c r="AP1624" s="5">
        <v>650000</v>
      </c>
      <c r="AR1624" s="62"/>
      <c r="AS1624" s="2"/>
    </row>
    <row r="1625" spans="31:45" x14ac:dyDescent="0.3">
      <c r="AE1625" s="120" t="s">
        <v>2</v>
      </c>
      <c r="AF1625" s="120" t="s">
        <v>27</v>
      </c>
      <c r="AG1625" s="100">
        <v>45658</v>
      </c>
      <c r="AH1625" s="121">
        <v>58776</v>
      </c>
      <c r="AI1625" s="122">
        <v>0</v>
      </c>
      <c r="AJ1625" s="123">
        <v>58135</v>
      </c>
      <c r="AK1625" s="124">
        <v>0</v>
      </c>
      <c r="AL1625" s="153">
        <v>1</v>
      </c>
      <c r="AM1625" s="5">
        <v>650000</v>
      </c>
      <c r="AN1625" s="5">
        <v>0</v>
      </c>
      <c r="AO1625" s="5">
        <v>0</v>
      </c>
      <c r="AP1625" s="5">
        <v>650000</v>
      </c>
      <c r="AR1625" s="62"/>
      <c r="AS1625" s="2"/>
    </row>
    <row r="1626" spans="31:45" x14ac:dyDescent="0.3">
      <c r="AE1626" s="120" t="s">
        <v>2</v>
      </c>
      <c r="AF1626" s="120" t="s">
        <v>27</v>
      </c>
      <c r="AG1626" s="100">
        <v>45658</v>
      </c>
      <c r="AH1626" s="121">
        <v>58776</v>
      </c>
      <c r="AI1626" s="122">
        <v>0</v>
      </c>
      <c r="AJ1626" s="123">
        <v>58166</v>
      </c>
      <c r="AK1626" s="124">
        <v>0</v>
      </c>
      <c r="AL1626" s="153">
        <v>1</v>
      </c>
      <c r="AM1626" s="5">
        <v>650000</v>
      </c>
      <c r="AN1626" s="5">
        <v>0</v>
      </c>
      <c r="AO1626" s="5">
        <v>0</v>
      </c>
      <c r="AP1626" s="5">
        <v>650000</v>
      </c>
      <c r="AR1626" s="62"/>
      <c r="AS1626" s="2"/>
    </row>
    <row r="1627" spans="31:45" x14ac:dyDescent="0.3">
      <c r="AE1627" s="120" t="s">
        <v>2</v>
      </c>
      <c r="AF1627" s="120" t="s">
        <v>27</v>
      </c>
      <c r="AG1627" s="100">
        <v>45658</v>
      </c>
      <c r="AH1627" s="121">
        <v>58776</v>
      </c>
      <c r="AI1627" s="122">
        <v>0</v>
      </c>
      <c r="AJ1627" s="123">
        <v>58196</v>
      </c>
      <c r="AK1627" s="124">
        <v>0</v>
      </c>
      <c r="AL1627" s="153">
        <v>1</v>
      </c>
      <c r="AM1627" s="5">
        <v>650000</v>
      </c>
      <c r="AN1627" s="5">
        <v>0</v>
      </c>
      <c r="AO1627" s="5">
        <v>0</v>
      </c>
      <c r="AP1627" s="5">
        <v>650000</v>
      </c>
      <c r="AR1627" s="62"/>
      <c r="AS1627" s="2"/>
    </row>
    <row r="1628" spans="31:45" x14ac:dyDescent="0.3">
      <c r="AE1628" s="120" t="s">
        <v>2</v>
      </c>
      <c r="AF1628" s="120" t="s">
        <v>27</v>
      </c>
      <c r="AG1628" s="100">
        <v>45658</v>
      </c>
      <c r="AH1628" s="121">
        <v>58776</v>
      </c>
      <c r="AI1628" s="122">
        <v>0</v>
      </c>
      <c r="AJ1628" s="123">
        <v>58227</v>
      </c>
      <c r="AK1628" s="124">
        <v>0</v>
      </c>
      <c r="AL1628" s="153">
        <v>1</v>
      </c>
      <c r="AM1628" s="5">
        <v>650000</v>
      </c>
      <c r="AN1628" s="5">
        <v>0</v>
      </c>
      <c r="AO1628" s="5">
        <v>0</v>
      </c>
      <c r="AP1628" s="5">
        <v>650000</v>
      </c>
      <c r="AR1628" s="62"/>
      <c r="AS1628" s="2"/>
    </row>
    <row r="1629" spans="31:45" x14ac:dyDescent="0.3">
      <c r="AE1629" s="120" t="s">
        <v>2</v>
      </c>
      <c r="AF1629" s="120" t="s">
        <v>27</v>
      </c>
      <c r="AG1629" s="100">
        <v>45658</v>
      </c>
      <c r="AH1629" s="121">
        <v>58776</v>
      </c>
      <c r="AI1629" s="122">
        <v>0</v>
      </c>
      <c r="AJ1629" s="123">
        <v>58257</v>
      </c>
      <c r="AK1629" s="124">
        <v>0</v>
      </c>
      <c r="AL1629" s="153">
        <v>1</v>
      </c>
      <c r="AM1629" s="5">
        <v>650000</v>
      </c>
      <c r="AN1629" s="5">
        <v>0</v>
      </c>
      <c r="AO1629" s="5">
        <v>0</v>
      </c>
      <c r="AP1629" s="5">
        <v>650000</v>
      </c>
      <c r="AR1629" s="62"/>
      <c r="AS1629" s="2"/>
    </row>
    <row r="1630" spans="31:45" x14ac:dyDescent="0.3">
      <c r="AE1630" s="120" t="s">
        <v>2</v>
      </c>
      <c r="AF1630" s="120" t="s">
        <v>27</v>
      </c>
      <c r="AG1630" s="100">
        <v>45658</v>
      </c>
      <c r="AH1630" s="121">
        <v>58776</v>
      </c>
      <c r="AI1630" s="122">
        <v>0</v>
      </c>
      <c r="AJ1630" s="123">
        <v>58288</v>
      </c>
      <c r="AK1630" s="124">
        <v>0</v>
      </c>
      <c r="AL1630" s="153">
        <v>1</v>
      </c>
      <c r="AM1630" s="5">
        <v>650000</v>
      </c>
      <c r="AN1630" s="5">
        <v>0</v>
      </c>
      <c r="AO1630" s="5">
        <v>0</v>
      </c>
      <c r="AP1630" s="5">
        <v>650000</v>
      </c>
      <c r="AR1630" s="62"/>
      <c r="AS1630" s="2"/>
    </row>
    <row r="1631" spans="31:45" x14ac:dyDescent="0.3">
      <c r="AE1631" s="120" t="s">
        <v>2</v>
      </c>
      <c r="AF1631" s="120" t="s">
        <v>27</v>
      </c>
      <c r="AG1631" s="100">
        <v>45658</v>
      </c>
      <c r="AH1631" s="121">
        <v>58776</v>
      </c>
      <c r="AI1631" s="122">
        <v>0</v>
      </c>
      <c r="AJ1631" s="123">
        <v>58319</v>
      </c>
      <c r="AK1631" s="124">
        <v>0</v>
      </c>
      <c r="AL1631" s="153">
        <v>1</v>
      </c>
      <c r="AM1631" s="5">
        <v>650000</v>
      </c>
      <c r="AN1631" s="5">
        <v>0</v>
      </c>
      <c r="AO1631" s="5">
        <v>0</v>
      </c>
      <c r="AP1631" s="5">
        <v>650000</v>
      </c>
      <c r="AR1631" s="62"/>
      <c r="AS1631" s="2"/>
    </row>
    <row r="1632" spans="31:45" x14ac:dyDescent="0.3">
      <c r="AE1632" s="120" t="s">
        <v>2</v>
      </c>
      <c r="AF1632" s="120" t="s">
        <v>27</v>
      </c>
      <c r="AG1632" s="100">
        <v>45658</v>
      </c>
      <c r="AH1632" s="121">
        <v>58776</v>
      </c>
      <c r="AI1632" s="122">
        <v>0</v>
      </c>
      <c r="AJ1632" s="123">
        <v>58349</v>
      </c>
      <c r="AK1632" s="124">
        <v>0</v>
      </c>
      <c r="AL1632" s="153">
        <v>1</v>
      </c>
      <c r="AM1632" s="5">
        <v>650000</v>
      </c>
      <c r="AN1632" s="5">
        <v>0</v>
      </c>
      <c r="AO1632" s="5">
        <v>0</v>
      </c>
      <c r="AP1632" s="5">
        <v>650000</v>
      </c>
      <c r="AR1632" s="62"/>
      <c r="AS1632" s="2"/>
    </row>
    <row r="1633" spans="31:45" x14ac:dyDescent="0.3">
      <c r="AE1633" s="120" t="s">
        <v>2</v>
      </c>
      <c r="AF1633" s="120" t="s">
        <v>27</v>
      </c>
      <c r="AG1633" s="100">
        <v>45658</v>
      </c>
      <c r="AH1633" s="121">
        <v>58776</v>
      </c>
      <c r="AI1633" s="122">
        <v>0</v>
      </c>
      <c r="AJ1633" s="123">
        <v>58380</v>
      </c>
      <c r="AK1633" s="124">
        <v>0</v>
      </c>
      <c r="AL1633" s="153">
        <v>1</v>
      </c>
      <c r="AM1633" s="5">
        <v>650000</v>
      </c>
      <c r="AN1633" s="5">
        <v>0</v>
      </c>
      <c r="AO1633" s="5">
        <v>0</v>
      </c>
      <c r="AP1633" s="5">
        <v>650000</v>
      </c>
      <c r="AR1633" s="62"/>
      <c r="AS1633" s="2"/>
    </row>
    <row r="1634" spans="31:45" x14ac:dyDescent="0.3">
      <c r="AE1634" s="120" t="s">
        <v>2</v>
      </c>
      <c r="AF1634" s="120" t="s">
        <v>27</v>
      </c>
      <c r="AG1634" s="100">
        <v>45658</v>
      </c>
      <c r="AH1634" s="121">
        <v>58776</v>
      </c>
      <c r="AI1634" s="122">
        <v>0</v>
      </c>
      <c r="AJ1634" s="123">
        <v>58410</v>
      </c>
      <c r="AK1634" s="124">
        <v>0</v>
      </c>
      <c r="AL1634" s="153">
        <v>1</v>
      </c>
      <c r="AM1634" s="5">
        <v>650000</v>
      </c>
      <c r="AN1634" s="5">
        <v>0</v>
      </c>
      <c r="AO1634" s="5">
        <v>0</v>
      </c>
      <c r="AP1634" s="5">
        <v>650000</v>
      </c>
      <c r="AR1634" s="62"/>
      <c r="AS1634" s="2"/>
    </row>
    <row r="1635" spans="31:45" x14ac:dyDescent="0.3">
      <c r="AE1635" s="120" t="s">
        <v>2</v>
      </c>
      <c r="AF1635" s="120" t="s">
        <v>27</v>
      </c>
      <c r="AG1635" s="100">
        <v>45658</v>
      </c>
      <c r="AH1635" s="121">
        <v>58776</v>
      </c>
      <c r="AI1635" s="122">
        <v>0</v>
      </c>
      <c r="AJ1635" s="123">
        <v>58441</v>
      </c>
      <c r="AK1635" s="124">
        <v>0</v>
      </c>
      <c r="AL1635" s="153">
        <v>1</v>
      </c>
      <c r="AM1635" s="5">
        <v>650000</v>
      </c>
      <c r="AN1635" s="5">
        <v>0</v>
      </c>
      <c r="AO1635" s="5">
        <v>0</v>
      </c>
      <c r="AP1635" s="5">
        <v>650000</v>
      </c>
      <c r="AR1635" s="62"/>
      <c r="AS1635" s="2"/>
    </row>
    <row r="1636" spans="31:45" x14ac:dyDescent="0.3">
      <c r="AE1636" s="120" t="s">
        <v>2</v>
      </c>
      <c r="AF1636" s="120" t="s">
        <v>27</v>
      </c>
      <c r="AG1636" s="100">
        <v>45658</v>
      </c>
      <c r="AH1636" s="121">
        <v>58776</v>
      </c>
      <c r="AI1636" s="122">
        <v>0</v>
      </c>
      <c r="AJ1636" s="123">
        <v>58472</v>
      </c>
      <c r="AK1636" s="124">
        <v>0</v>
      </c>
      <c r="AL1636" s="153">
        <v>1</v>
      </c>
      <c r="AM1636" s="5">
        <v>650000</v>
      </c>
      <c r="AN1636" s="5">
        <v>0</v>
      </c>
      <c r="AO1636" s="5">
        <v>0</v>
      </c>
      <c r="AP1636" s="5">
        <v>650000</v>
      </c>
      <c r="AR1636" s="62"/>
      <c r="AS1636" s="2"/>
    </row>
    <row r="1637" spans="31:45" x14ac:dyDescent="0.3">
      <c r="AE1637" s="120" t="s">
        <v>2</v>
      </c>
      <c r="AF1637" s="120" t="s">
        <v>27</v>
      </c>
      <c r="AG1637" s="100">
        <v>45658</v>
      </c>
      <c r="AH1637" s="121">
        <v>58776</v>
      </c>
      <c r="AI1637" s="122">
        <v>0</v>
      </c>
      <c r="AJ1637" s="123">
        <v>58501</v>
      </c>
      <c r="AK1637" s="124">
        <v>0</v>
      </c>
      <c r="AL1637" s="153">
        <v>1</v>
      </c>
      <c r="AM1637" s="5">
        <v>650000</v>
      </c>
      <c r="AN1637" s="5">
        <v>0</v>
      </c>
      <c r="AO1637" s="5">
        <v>0</v>
      </c>
      <c r="AP1637" s="5">
        <v>650000</v>
      </c>
      <c r="AR1637" s="62"/>
      <c r="AS1637" s="2"/>
    </row>
    <row r="1638" spans="31:45" x14ac:dyDescent="0.3">
      <c r="AE1638" s="120" t="s">
        <v>2</v>
      </c>
      <c r="AF1638" s="120" t="s">
        <v>27</v>
      </c>
      <c r="AG1638" s="100">
        <v>45658</v>
      </c>
      <c r="AH1638" s="121">
        <v>58776</v>
      </c>
      <c r="AI1638" s="122">
        <v>0</v>
      </c>
      <c r="AJ1638" s="123">
        <v>58532</v>
      </c>
      <c r="AK1638" s="124">
        <v>0</v>
      </c>
      <c r="AL1638" s="153">
        <v>1</v>
      </c>
      <c r="AM1638" s="5">
        <v>650000</v>
      </c>
      <c r="AN1638" s="5">
        <v>0</v>
      </c>
      <c r="AO1638" s="5">
        <v>0</v>
      </c>
      <c r="AP1638" s="5">
        <v>650000</v>
      </c>
      <c r="AR1638" s="62"/>
      <c r="AS1638" s="2"/>
    </row>
    <row r="1639" spans="31:45" x14ac:dyDescent="0.3">
      <c r="AE1639" s="120" t="s">
        <v>2</v>
      </c>
      <c r="AF1639" s="120" t="s">
        <v>27</v>
      </c>
      <c r="AG1639" s="100">
        <v>45658</v>
      </c>
      <c r="AH1639" s="121">
        <v>58776</v>
      </c>
      <c r="AI1639" s="122">
        <v>0</v>
      </c>
      <c r="AJ1639" s="123">
        <v>58562</v>
      </c>
      <c r="AK1639" s="124">
        <v>0</v>
      </c>
      <c r="AL1639" s="153">
        <v>1</v>
      </c>
      <c r="AM1639" s="5">
        <v>650000</v>
      </c>
      <c r="AN1639" s="5">
        <v>0</v>
      </c>
      <c r="AO1639" s="5">
        <v>0</v>
      </c>
      <c r="AP1639" s="5">
        <v>650000</v>
      </c>
      <c r="AR1639" s="62"/>
      <c r="AS1639" s="2"/>
    </row>
    <row r="1640" spans="31:45" x14ac:dyDescent="0.3">
      <c r="AE1640" s="120" t="s">
        <v>2</v>
      </c>
      <c r="AF1640" s="120" t="s">
        <v>27</v>
      </c>
      <c r="AG1640" s="100">
        <v>45658</v>
      </c>
      <c r="AH1640" s="121">
        <v>58776</v>
      </c>
      <c r="AI1640" s="122">
        <v>0</v>
      </c>
      <c r="AJ1640" s="123">
        <v>58593</v>
      </c>
      <c r="AK1640" s="124">
        <v>0</v>
      </c>
      <c r="AL1640" s="153">
        <v>1</v>
      </c>
      <c r="AM1640" s="5">
        <v>650000</v>
      </c>
      <c r="AN1640" s="5">
        <v>0</v>
      </c>
      <c r="AO1640" s="5">
        <v>0</v>
      </c>
      <c r="AP1640" s="5">
        <v>650000</v>
      </c>
      <c r="AR1640" s="62"/>
      <c r="AS1640" s="2"/>
    </row>
    <row r="1641" spans="31:45" x14ac:dyDescent="0.3">
      <c r="AE1641" s="120" t="s">
        <v>2</v>
      </c>
      <c r="AF1641" s="120" t="s">
        <v>27</v>
      </c>
      <c r="AG1641" s="100">
        <v>45658</v>
      </c>
      <c r="AH1641" s="121">
        <v>58776</v>
      </c>
      <c r="AI1641" s="122">
        <v>0</v>
      </c>
      <c r="AJ1641" s="123">
        <v>58623</v>
      </c>
      <c r="AK1641" s="124">
        <v>0</v>
      </c>
      <c r="AL1641" s="153">
        <v>1</v>
      </c>
      <c r="AM1641" s="5">
        <v>650000</v>
      </c>
      <c r="AN1641" s="5">
        <v>0</v>
      </c>
      <c r="AO1641" s="5">
        <v>0</v>
      </c>
      <c r="AP1641" s="5">
        <v>650000</v>
      </c>
      <c r="AR1641" s="62"/>
      <c r="AS1641" s="2"/>
    </row>
    <row r="1642" spans="31:45" x14ac:dyDescent="0.3">
      <c r="AE1642" s="120" t="s">
        <v>2</v>
      </c>
      <c r="AF1642" s="120" t="s">
        <v>27</v>
      </c>
      <c r="AG1642" s="100">
        <v>45658</v>
      </c>
      <c r="AH1642" s="121">
        <v>58776</v>
      </c>
      <c r="AI1642" s="122">
        <v>0</v>
      </c>
      <c r="AJ1642" s="123">
        <v>58654</v>
      </c>
      <c r="AK1642" s="124">
        <v>0</v>
      </c>
      <c r="AL1642" s="153">
        <v>1</v>
      </c>
      <c r="AM1642" s="5">
        <v>650000</v>
      </c>
      <c r="AN1642" s="5">
        <v>0</v>
      </c>
      <c r="AO1642" s="5">
        <v>0</v>
      </c>
      <c r="AP1642" s="5">
        <v>650000</v>
      </c>
      <c r="AR1642" s="62"/>
      <c r="AS1642" s="2"/>
    </row>
    <row r="1643" spans="31:45" x14ac:dyDescent="0.3">
      <c r="AE1643" s="120" t="s">
        <v>2</v>
      </c>
      <c r="AF1643" s="120" t="s">
        <v>27</v>
      </c>
      <c r="AG1643" s="100">
        <v>45658</v>
      </c>
      <c r="AH1643" s="121">
        <v>58776</v>
      </c>
      <c r="AI1643" s="122">
        <v>0</v>
      </c>
      <c r="AJ1643" s="123">
        <v>58685</v>
      </c>
      <c r="AK1643" s="124">
        <v>0</v>
      </c>
      <c r="AL1643" s="153">
        <v>1</v>
      </c>
      <c r="AM1643" s="5">
        <v>650000</v>
      </c>
      <c r="AN1643" s="5">
        <v>0</v>
      </c>
      <c r="AO1643" s="5">
        <v>0</v>
      </c>
      <c r="AP1643" s="5">
        <v>650000</v>
      </c>
      <c r="AR1643" s="62"/>
      <c r="AS1643" s="2"/>
    </row>
    <row r="1644" spans="31:45" x14ac:dyDescent="0.3">
      <c r="AE1644" s="120" t="s">
        <v>2</v>
      </c>
      <c r="AF1644" s="120" t="s">
        <v>27</v>
      </c>
      <c r="AG1644" s="100">
        <v>45658</v>
      </c>
      <c r="AH1644" s="121">
        <v>58776</v>
      </c>
      <c r="AI1644" s="122">
        <v>0</v>
      </c>
      <c r="AJ1644" s="123">
        <v>58715</v>
      </c>
      <c r="AK1644" s="124">
        <v>0</v>
      </c>
      <c r="AL1644" s="153">
        <v>1</v>
      </c>
      <c r="AM1644" s="5">
        <v>650000</v>
      </c>
      <c r="AN1644" s="5">
        <v>0</v>
      </c>
      <c r="AO1644" s="5">
        <v>0</v>
      </c>
      <c r="AP1644" s="5">
        <v>650000</v>
      </c>
      <c r="AR1644" s="62"/>
      <c r="AS1644" s="2"/>
    </row>
    <row r="1645" spans="31:45" x14ac:dyDescent="0.3">
      <c r="AE1645" s="120" t="s">
        <v>2</v>
      </c>
      <c r="AF1645" s="120" t="s">
        <v>27</v>
      </c>
      <c r="AG1645" s="100">
        <v>45658</v>
      </c>
      <c r="AH1645" s="121">
        <v>58776</v>
      </c>
      <c r="AI1645" s="122">
        <v>0</v>
      </c>
      <c r="AJ1645" s="123">
        <v>58746</v>
      </c>
      <c r="AK1645" s="124">
        <v>0</v>
      </c>
      <c r="AL1645" s="153">
        <v>1</v>
      </c>
      <c r="AM1645" s="5">
        <v>650000</v>
      </c>
      <c r="AN1645" s="5">
        <v>0</v>
      </c>
      <c r="AO1645" s="5">
        <v>0</v>
      </c>
      <c r="AP1645" s="5">
        <v>650000</v>
      </c>
      <c r="AR1645" s="62"/>
      <c r="AS1645" s="2"/>
    </row>
    <row r="1646" spans="31:45" x14ac:dyDescent="0.3">
      <c r="AE1646" s="120" t="s">
        <v>2</v>
      </c>
      <c r="AF1646" s="120" t="s">
        <v>27</v>
      </c>
      <c r="AG1646" s="100">
        <v>45658</v>
      </c>
      <c r="AH1646" s="121">
        <v>58776</v>
      </c>
      <c r="AI1646" s="122">
        <v>0</v>
      </c>
      <c r="AJ1646" s="123">
        <v>58776</v>
      </c>
      <c r="AK1646" s="124">
        <v>0</v>
      </c>
      <c r="AL1646" s="153">
        <v>1</v>
      </c>
      <c r="AM1646" s="5">
        <v>650000</v>
      </c>
      <c r="AN1646" s="5">
        <v>0</v>
      </c>
      <c r="AO1646" s="5">
        <v>0</v>
      </c>
      <c r="AP1646" s="5">
        <v>650000</v>
      </c>
      <c r="AR1646" s="62"/>
      <c r="AS1646" s="2"/>
    </row>
    <row r="1647" spans="31:45" x14ac:dyDescent="0.3">
      <c r="AE1647" s="120" t="s">
        <v>2</v>
      </c>
      <c r="AF1647" s="120" t="s">
        <v>25</v>
      </c>
      <c r="AG1647" s="100">
        <v>45689</v>
      </c>
      <c r="AH1647" s="121">
        <v>47484</v>
      </c>
      <c r="AI1647" s="122">
        <v>60</v>
      </c>
      <c r="AJ1647" s="123">
        <v>45689</v>
      </c>
      <c r="AK1647" s="124">
        <v>59</v>
      </c>
      <c r="AL1647" s="153">
        <v>6</v>
      </c>
      <c r="AM1647" s="5">
        <v>125000</v>
      </c>
      <c r="AN1647" s="5">
        <v>2083.3333333333335</v>
      </c>
      <c r="AO1647" s="5">
        <v>2083.3333333333335</v>
      </c>
      <c r="AP1647" s="5">
        <v>122916.66666666667</v>
      </c>
      <c r="AR1647" s="62"/>
      <c r="AS1647" s="2"/>
    </row>
    <row r="1648" spans="31:45" x14ac:dyDescent="0.3">
      <c r="AE1648" s="120" t="s">
        <v>2</v>
      </c>
      <c r="AF1648" s="120" t="s">
        <v>25</v>
      </c>
      <c r="AG1648" s="100">
        <v>45689</v>
      </c>
      <c r="AH1648" s="121">
        <v>47484</v>
      </c>
      <c r="AI1648" s="122">
        <v>60</v>
      </c>
      <c r="AJ1648" s="123">
        <v>45717</v>
      </c>
      <c r="AK1648" s="124">
        <v>58</v>
      </c>
      <c r="AL1648" s="153">
        <v>6</v>
      </c>
      <c r="AM1648" s="5">
        <v>125000</v>
      </c>
      <c r="AN1648" s="5">
        <v>2083.3333333333335</v>
      </c>
      <c r="AO1648" s="5">
        <v>4166.666666666667</v>
      </c>
      <c r="AP1648" s="5">
        <v>120833.33333333333</v>
      </c>
      <c r="AR1648" s="62"/>
      <c r="AS1648" s="2"/>
    </row>
    <row r="1649" spans="31:45" x14ac:dyDescent="0.3">
      <c r="AE1649" s="120" t="s">
        <v>2</v>
      </c>
      <c r="AF1649" s="120" t="s">
        <v>25</v>
      </c>
      <c r="AG1649" s="100">
        <v>45689</v>
      </c>
      <c r="AH1649" s="121">
        <v>47484</v>
      </c>
      <c r="AI1649" s="122">
        <v>60</v>
      </c>
      <c r="AJ1649" s="123">
        <v>45748</v>
      </c>
      <c r="AK1649" s="124">
        <v>57</v>
      </c>
      <c r="AL1649" s="153">
        <v>6</v>
      </c>
      <c r="AM1649" s="5">
        <v>125000</v>
      </c>
      <c r="AN1649" s="5">
        <v>2083.3333333333335</v>
      </c>
      <c r="AO1649" s="5">
        <v>6250</v>
      </c>
      <c r="AP1649" s="5">
        <v>118750</v>
      </c>
      <c r="AR1649" s="62"/>
      <c r="AS1649" s="2"/>
    </row>
    <row r="1650" spans="31:45" x14ac:dyDescent="0.3">
      <c r="AE1650" s="120" t="s">
        <v>2</v>
      </c>
      <c r="AF1650" s="120" t="s">
        <v>25</v>
      </c>
      <c r="AG1650" s="100">
        <v>45689</v>
      </c>
      <c r="AH1650" s="121">
        <v>47484</v>
      </c>
      <c r="AI1650" s="122">
        <v>60</v>
      </c>
      <c r="AJ1650" s="123">
        <v>45778</v>
      </c>
      <c r="AK1650" s="124">
        <v>56</v>
      </c>
      <c r="AL1650" s="153">
        <v>6</v>
      </c>
      <c r="AM1650" s="5">
        <v>125000</v>
      </c>
      <c r="AN1650" s="5">
        <v>2083.3333333333335</v>
      </c>
      <c r="AO1650" s="5">
        <v>8333.3333333333339</v>
      </c>
      <c r="AP1650" s="5">
        <v>116666.66666666667</v>
      </c>
      <c r="AR1650" s="62"/>
      <c r="AS1650" s="2"/>
    </row>
    <row r="1651" spans="31:45" x14ac:dyDescent="0.3">
      <c r="AE1651" s="120" t="s">
        <v>2</v>
      </c>
      <c r="AF1651" s="120" t="s">
        <v>25</v>
      </c>
      <c r="AG1651" s="100">
        <v>45689</v>
      </c>
      <c r="AH1651" s="121">
        <v>47484</v>
      </c>
      <c r="AI1651" s="122">
        <v>60</v>
      </c>
      <c r="AJ1651" s="123">
        <v>45809</v>
      </c>
      <c r="AK1651" s="124">
        <v>55</v>
      </c>
      <c r="AL1651" s="153">
        <v>6</v>
      </c>
      <c r="AM1651" s="5">
        <v>125000</v>
      </c>
      <c r="AN1651" s="5">
        <v>2083.3333333333335</v>
      </c>
      <c r="AO1651" s="5">
        <v>10416.666666666668</v>
      </c>
      <c r="AP1651" s="5">
        <v>114583.33333333333</v>
      </c>
      <c r="AR1651" s="62"/>
      <c r="AS1651" s="2"/>
    </row>
    <row r="1652" spans="31:45" x14ac:dyDescent="0.3">
      <c r="AE1652" s="120" t="s">
        <v>2</v>
      </c>
      <c r="AF1652" s="120" t="s">
        <v>25</v>
      </c>
      <c r="AG1652" s="100">
        <v>45689</v>
      </c>
      <c r="AH1652" s="121">
        <v>47484</v>
      </c>
      <c r="AI1652" s="122">
        <v>60</v>
      </c>
      <c r="AJ1652" s="123">
        <v>45839</v>
      </c>
      <c r="AK1652" s="124">
        <v>54</v>
      </c>
      <c r="AL1652" s="153">
        <v>6</v>
      </c>
      <c r="AM1652" s="5">
        <v>125000</v>
      </c>
      <c r="AN1652" s="5">
        <v>2083.3333333333335</v>
      </c>
      <c r="AO1652" s="5">
        <v>12500</v>
      </c>
      <c r="AP1652" s="5">
        <v>112500</v>
      </c>
      <c r="AR1652" s="62"/>
      <c r="AS1652" s="2"/>
    </row>
    <row r="1653" spans="31:45" x14ac:dyDescent="0.3">
      <c r="AE1653" s="120" t="s">
        <v>2</v>
      </c>
      <c r="AF1653" s="120" t="s">
        <v>25</v>
      </c>
      <c r="AG1653" s="100">
        <v>45689</v>
      </c>
      <c r="AH1653" s="121">
        <v>47484</v>
      </c>
      <c r="AI1653" s="122">
        <v>60</v>
      </c>
      <c r="AJ1653" s="123">
        <v>45870</v>
      </c>
      <c r="AK1653" s="124">
        <v>53</v>
      </c>
      <c r="AL1653" s="153">
        <v>6</v>
      </c>
      <c r="AM1653" s="5">
        <v>125000</v>
      </c>
      <c r="AN1653" s="5">
        <v>2083.3333333333335</v>
      </c>
      <c r="AO1653" s="5">
        <v>14583.333333333334</v>
      </c>
      <c r="AP1653" s="5">
        <v>110416.66666666667</v>
      </c>
      <c r="AR1653" s="62"/>
      <c r="AS1653" s="2"/>
    </row>
    <row r="1654" spans="31:45" x14ac:dyDescent="0.3">
      <c r="AE1654" s="120" t="s">
        <v>2</v>
      </c>
      <c r="AF1654" s="120" t="s">
        <v>25</v>
      </c>
      <c r="AG1654" s="100">
        <v>45689</v>
      </c>
      <c r="AH1654" s="121">
        <v>47484</v>
      </c>
      <c r="AI1654" s="122">
        <v>60</v>
      </c>
      <c r="AJ1654" s="123">
        <v>45901</v>
      </c>
      <c r="AK1654" s="124">
        <v>52</v>
      </c>
      <c r="AL1654" s="153">
        <v>6</v>
      </c>
      <c r="AM1654" s="5">
        <v>125000</v>
      </c>
      <c r="AN1654" s="5">
        <v>2083.3333333333335</v>
      </c>
      <c r="AO1654" s="5">
        <v>16666.666666666668</v>
      </c>
      <c r="AP1654" s="5">
        <v>108333.33333333333</v>
      </c>
      <c r="AR1654" s="62"/>
      <c r="AS1654" s="2"/>
    </row>
    <row r="1655" spans="31:45" x14ac:dyDescent="0.3">
      <c r="AE1655" s="120" t="s">
        <v>2</v>
      </c>
      <c r="AF1655" s="120" t="s">
        <v>25</v>
      </c>
      <c r="AG1655" s="100">
        <v>45689</v>
      </c>
      <c r="AH1655" s="121">
        <v>47484</v>
      </c>
      <c r="AI1655" s="122">
        <v>60</v>
      </c>
      <c r="AJ1655" s="123">
        <v>45931</v>
      </c>
      <c r="AK1655" s="124">
        <v>51</v>
      </c>
      <c r="AL1655" s="153">
        <v>6</v>
      </c>
      <c r="AM1655" s="5">
        <v>125000</v>
      </c>
      <c r="AN1655" s="5">
        <v>2083.3333333333335</v>
      </c>
      <c r="AO1655" s="5">
        <v>18750</v>
      </c>
      <c r="AP1655" s="5">
        <v>106250</v>
      </c>
      <c r="AR1655" s="62"/>
      <c r="AS1655" s="2"/>
    </row>
    <row r="1656" spans="31:45" x14ac:dyDescent="0.3">
      <c r="AE1656" s="120" t="s">
        <v>2</v>
      </c>
      <c r="AF1656" s="120" t="s">
        <v>25</v>
      </c>
      <c r="AG1656" s="100">
        <v>45689</v>
      </c>
      <c r="AH1656" s="121">
        <v>47484</v>
      </c>
      <c r="AI1656" s="122">
        <v>60</v>
      </c>
      <c r="AJ1656" s="123">
        <v>45962</v>
      </c>
      <c r="AK1656" s="124">
        <v>50</v>
      </c>
      <c r="AL1656" s="153">
        <v>6</v>
      </c>
      <c r="AM1656" s="5">
        <v>125000</v>
      </c>
      <c r="AN1656" s="5">
        <v>2083.3333333333335</v>
      </c>
      <c r="AO1656" s="5">
        <v>20833.333333333336</v>
      </c>
      <c r="AP1656" s="5">
        <v>104166.66666666666</v>
      </c>
      <c r="AR1656" s="62"/>
      <c r="AS1656" s="2"/>
    </row>
    <row r="1657" spans="31:45" x14ac:dyDescent="0.3">
      <c r="AE1657" s="120" t="s">
        <v>2</v>
      </c>
      <c r="AF1657" s="120" t="s">
        <v>25</v>
      </c>
      <c r="AG1657" s="100">
        <v>45689</v>
      </c>
      <c r="AH1657" s="121">
        <v>47484</v>
      </c>
      <c r="AI1657" s="122">
        <v>60</v>
      </c>
      <c r="AJ1657" s="123">
        <v>45992</v>
      </c>
      <c r="AK1657" s="124">
        <v>49</v>
      </c>
      <c r="AL1657" s="153">
        <v>6</v>
      </c>
      <c r="AM1657" s="5">
        <v>125000</v>
      </c>
      <c r="AN1657" s="5">
        <v>2083.3333333333335</v>
      </c>
      <c r="AO1657" s="5">
        <v>22916.666666666668</v>
      </c>
      <c r="AP1657" s="5">
        <v>102083.33333333333</v>
      </c>
      <c r="AR1657" s="62"/>
      <c r="AS1657" s="2"/>
    </row>
    <row r="1658" spans="31:45" x14ac:dyDescent="0.3">
      <c r="AE1658" s="120" t="s">
        <v>2</v>
      </c>
      <c r="AF1658" s="120" t="s">
        <v>25</v>
      </c>
      <c r="AG1658" s="100">
        <v>45689</v>
      </c>
      <c r="AH1658" s="121">
        <v>47484</v>
      </c>
      <c r="AI1658" s="122">
        <v>60</v>
      </c>
      <c r="AJ1658" s="123">
        <v>46023</v>
      </c>
      <c r="AK1658" s="124">
        <v>48</v>
      </c>
      <c r="AL1658" s="153">
        <v>6</v>
      </c>
      <c r="AM1658" s="5">
        <v>125000</v>
      </c>
      <c r="AN1658" s="5">
        <v>2083.3333333333335</v>
      </c>
      <c r="AO1658" s="5">
        <v>25000</v>
      </c>
      <c r="AP1658" s="5">
        <v>100000</v>
      </c>
      <c r="AR1658" s="62"/>
      <c r="AS1658" s="2"/>
    </row>
    <row r="1659" spans="31:45" x14ac:dyDescent="0.3">
      <c r="AE1659" s="120" t="s">
        <v>2</v>
      </c>
      <c r="AF1659" s="120" t="s">
        <v>25</v>
      </c>
      <c r="AG1659" s="100">
        <v>45689</v>
      </c>
      <c r="AH1659" s="121">
        <v>47484</v>
      </c>
      <c r="AI1659" s="122">
        <v>60</v>
      </c>
      <c r="AJ1659" s="123">
        <v>46054</v>
      </c>
      <c r="AK1659" s="124">
        <v>47</v>
      </c>
      <c r="AL1659" s="153">
        <v>6</v>
      </c>
      <c r="AM1659" s="5">
        <v>125000</v>
      </c>
      <c r="AN1659" s="5">
        <v>2083.3333333333335</v>
      </c>
      <c r="AO1659" s="5">
        <v>27083.333333333336</v>
      </c>
      <c r="AP1659" s="5">
        <v>97916.666666666657</v>
      </c>
      <c r="AR1659" s="62"/>
      <c r="AS1659" s="2"/>
    </row>
    <row r="1660" spans="31:45" x14ac:dyDescent="0.3">
      <c r="AE1660" s="120" t="s">
        <v>2</v>
      </c>
      <c r="AF1660" s="120" t="s">
        <v>25</v>
      </c>
      <c r="AG1660" s="100">
        <v>45689</v>
      </c>
      <c r="AH1660" s="121">
        <v>47484</v>
      </c>
      <c r="AI1660" s="122">
        <v>60</v>
      </c>
      <c r="AJ1660" s="123">
        <v>46082</v>
      </c>
      <c r="AK1660" s="124">
        <v>46</v>
      </c>
      <c r="AL1660" s="153">
        <v>6</v>
      </c>
      <c r="AM1660" s="5">
        <v>125000</v>
      </c>
      <c r="AN1660" s="5">
        <v>2083.3333333333335</v>
      </c>
      <c r="AO1660" s="5">
        <v>29166.666666666668</v>
      </c>
      <c r="AP1660" s="5">
        <v>95833.333333333328</v>
      </c>
      <c r="AR1660" s="62"/>
      <c r="AS1660" s="2"/>
    </row>
    <row r="1661" spans="31:45" x14ac:dyDescent="0.3">
      <c r="AE1661" s="120" t="s">
        <v>2</v>
      </c>
      <c r="AF1661" s="120" t="s">
        <v>25</v>
      </c>
      <c r="AG1661" s="100">
        <v>45689</v>
      </c>
      <c r="AH1661" s="121">
        <v>47484</v>
      </c>
      <c r="AI1661" s="122">
        <v>60</v>
      </c>
      <c r="AJ1661" s="123">
        <v>46113</v>
      </c>
      <c r="AK1661" s="124">
        <v>45</v>
      </c>
      <c r="AL1661" s="153">
        <v>6</v>
      </c>
      <c r="AM1661" s="5">
        <v>125000</v>
      </c>
      <c r="AN1661" s="5">
        <v>2083.3333333333335</v>
      </c>
      <c r="AO1661" s="5">
        <v>31250.000000000004</v>
      </c>
      <c r="AP1661" s="5">
        <v>93750</v>
      </c>
      <c r="AR1661" s="62"/>
      <c r="AS1661" s="2"/>
    </row>
    <row r="1662" spans="31:45" x14ac:dyDescent="0.3">
      <c r="AE1662" s="120" t="s">
        <v>2</v>
      </c>
      <c r="AF1662" s="120" t="s">
        <v>25</v>
      </c>
      <c r="AG1662" s="100">
        <v>45689</v>
      </c>
      <c r="AH1662" s="121">
        <v>47484</v>
      </c>
      <c r="AI1662" s="122">
        <v>60</v>
      </c>
      <c r="AJ1662" s="123">
        <v>46143</v>
      </c>
      <c r="AK1662" s="124">
        <v>44</v>
      </c>
      <c r="AL1662" s="153">
        <v>6</v>
      </c>
      <c r="AM1662" s="5">
        <v>125000</v>
      </c>
      <c r="AN1662" s="5">
        <v>2083.3333333333335</v>
      </c>
      <c r="AO1662" s="5">
        <v>33333.333333333336</v>
      </c>
      <c r="AP1662" s="5">
        <v>91666.666666666657</v>
      </c>
      <c r="AR1662" s="62"/>
      <c r="AS1662" s="2"/>
    </row>
    <row r="1663" spans="31:45" x14ac:dyDescent="0.3">
      <c r="AE1663" s="120" t="s">
        <v>2</v>
      </c>
      <c r="AF1663" s="120" t="s">
        <v>25</v>
      </c>
      <c r="AG1663" s="100">
        <v>45689</v>
      </c>
      <c r="AH1663" s="121">
        <v>47484</v>
      </c>
      <c r="AI1663" s="122">
        <v>60</v>
      </c>
      <c r="AJ1663" s="123">
        <v>46174</v>
      </c>
      <c r="AK1663" s="124">
        <v>43</v>
      </c>
      <c r="AL1663" s="153">
        <v>6</v>
      </c>
      <c r="AM1663" s="5">
        <v>125000</v>
      </c>
      <c r="AN1663" s="5">
        <v>2083.3333333333335</v>
      </c>
      <c r="AO1663" s="5">
        <v>35416.666666666672</v>
      </c>
      <c r="AP1663" s="5">
        <v>89583.333333333328</v>
      </c>
      <c r="AR1663" s="62"/>
      <c r="AS1663" s="2"/>
    </row>
    <row r="1664" spans="31:45" x14ac:dyDescent="0.3">
      <c r="AE1664" s="120" t="s">
        <v>2</v>
      </c>
      <c r="AF1664" s="120" t="s">
        <v>25</v>
      </c>
      <c r="AG1664" s="100">
        <v>45689</v>
      </c>
      <c r="AH1664" s="121">
        <v>47484</v>
      </c>
      <c r="AI1664" s="122">
        <v>60</v>
      </c>
      <c r="AJ1664" s="123">
        <v>46204</v>
      </c>
      <c r="AK1664" s="124">
        <v>42</v>
      </c>
      <c r="AL1664" s="153">
        <v>6</v>
      </c>
      <c r="AM1664" s="5">
        <v>125000</v>
      </c>
      <c r="AN1664" s="5">
        <v>2083.3333333333335</v>
      </c>
      <c r="AO1664" s="5">
        <v>37500</v>
      </c>
      <c r="AP1664" s="5">
        <v>87500</v>
      </c>
      <c r="AR1664" s="62"/>
      <c r="AS1664" s="2"/>
    </row>
    <row r="1665" spans="31:45" x14ac:dyDescent="0.3">
      <c r="AE1665" s="120" t="s">
        <v>2</v>
      </c>
      <c r="AF1665" s="120" t="s">
        <v>25</v>
      </c>
      <c r="AG1665" s="100">
        <v>45689</v>
      </c>
      <c r="AH1665" s="121">
        <v>47484</v>
      </c>
      <c r="AI1665" s="122">
        <v>60</v>
      </c>
      <c r="AJ1665" s="123">
        <v>46235</v>
      </c>
      <c r="AK1665" s="124">
        <v>41</v>
      </c>
      <c r="AL1665" s="153">
        <v>6</v>
      </c>
      <c r="AM1665" s="5">
        <v>125000</v>
      </c>
      <c r="AN1665" s="5">
        <v>2083.3333333333335</v>
      </c>
      <c r="AO1665" s="5">
        <v>39583.333333333336</v>
      </c>
      <c r="AP1665" s="5">
        <v>85416.666666666657</v>
      </c>
      <c r="AR1665" s="62"/>
      <c r="AS1665" s="2"/>
    </row>
    <row r="1666" spans="31:45" x14ac:dyDescent="0.3">
      <c r="AE1666" s="120" t="s">
        <v>2</v>
      </c>
      <c r="AF1666" s="120" t="s">
        <v>25</v>
      </c>
      <c r="AG1666" s="100">
        <v>45689</v>
      </c>
      <c r="AH1666" s="121">
        <v>47484</v>
      </c>
      <c r="AI1666" s="122">
        <v>60</v>
      </c>
      <c r="AJ1666" s="123">
        <v>46266</v>
      </c>
      <c r="AK1666" s="124">
        <v>40</v>
      </c>
      <c r="AL1666" s="153">
        <v>6</v>
      </c>
      <c r="AM1666" s="5">
        <v>125000</v>
      </c>
      <c r="AN1666" s="5">
        <v>2083.3333333333335</v>
      </c>
      <c r="AO1666" s="5">
        <v>41666.666666666672</v>
      </c>
      <c r="AP1666" s="5">
        <v>83333.333333333328</v>
      </c>
      <c r="AR1666" s="62"/>
      <c r="AS1666" s="2"/>
    </row>
    <row r="1667" spans="31:45" x14ac:dyDescent="0.3">
      <c r="AE1667" s="120" t="s">
        <v>2</v>
      </c>
      <c r="AF1667" s="120" t="s">
        <v>25</v>
      </c>
      <c r="AG1667" s="100">
        <v>45689</v>
      </c>
      <c r="AH1667" s="121">
        <v>47484</v>
      </c>
      <c r="AI1667" s="122">
        <v>60</v>
      </c>
      <c r="AJ1667" s="123">
        <v>46296</v>
      </c>
      <c r="AK1667" s="124">
        <v>39</v>
      </c>
      <c r="AL1667" s="153">
        <v>6</v>
      </c>
      <c r="AM1667" s="5">
        <v>125000</v>
      </c>
      <c r="AN1667" s="5">
        <v>2083.3333333333335</v>
      </c>
      <c r="AO1667" s="5">
        <v>43750</v>
      </c>
      <c r="AP1667" s="5">
        <v>81250</v>
      </c>
      <c r="AR1667" s="62"/>
      <c r="AS1667" s="2"/>
    </row>
    <row r="1668" spans="31:45" x14ac:dyDescent="0.3">
      <c r="AE1668" s="120" t="s">
        <v>2</v>
      </c>
      <c r="AF1668" s="120" t="s">
        <v>25</v>
      </c>
      <c r="AG1668" s="100">
        <v>45689</v>
      </c>
      <c r="AH1668" s="121">
        <v>47484</v>
      </c>
      <c r="AI1668" s="122">
        <v>60</v>
      </c>
      <c r="AJ1668" s="123">
        <v>46327</v>
      </c>
      <c r="AK1668" s="124">
        <v>38</v>
      </c>
      <c r="AL1668" s="153">
        <v>6</v>
      </c>
      <c r="AM1668" s="5">
        <v>125000</v>
      </c>
      <c r="AN1668" s="5">
        <v>2083.3333333333335</v>
      </c>
      <c r="AO1668" s="5">
        <v>45833.333333333336</v>
      </c>
      <c r="AP1668" s="5">
        <v>79166.666666666657</v>
      </c>
      <c r="AR1668" s="62"/>
      <c r="AS1668" s="2"/>
    </row>
    <row r="1669" spans="31:45" x14ac:dyDescent="0.3">
      <c r="AE1669" s="120" t="s">
        <v>2</v>
      </c>
      <c r="AF1669" s="120" t="s">
        <v>25</v>
      </c>
      <c r="AG1669" s="100">
        <v>45689</v>
      </c>
      <c r="AH1669" s="121">
        <v>47484</v>
      </c>
      <c r="AI1669" s="122">
        <v>60</v>
      </c>
      <c r="AJ1669" s="123">
        <v>46357</v>
      </c>
      <c r="AK1669" s="124">
        <v>37</v>
      </c>
      <c r="AL1669" s="153">
        <v>6</v>
      </c>
      <c r="AM1669" s="5">
        <v>125000</v>
      </c>
      <c r="AN1669" s="5">
        <v>2083.3333333333335</v>
      </c>
      <c r="AO1669" s="5">
        <v>47916.666666666672</v>
      </c>
      <c r="AP1669" s="5">
        <v>77083.333333333328</v>
      </c>
      <c r="AR1669" s="62"/>
      <c r="AS1669" s="2"/>
    </row>
    <row r="1670" spans="31:45" x14ac:dyDescent="0.3">
      <c r="AE1670" s="120" t="s">
        <v>2</v>
      </c>
      <c r="AF1670" s="120" t="s">
        <v>25</v>
      </c>
      <c r="AG1670" s="100">
        <v>45689</v>
      </c>
      <c r="AH1670" s="121">
        <v>47484</v>
      </c>
      <c r="AI1670" s="122">
        <v>60</v>
      </c>
      <c r="AJ1670" s="123">
        <v>46388</v>
      </c>
      <c r="AK1670" s="124">
        <v>36</v>
      </c>
      <c r="AL1670" s="153">
        <v>6</v>
      </c>
      <c r="AM1670" s="5">
        <v>125000</v>
      </c>
      <c r="AN1670" s="5">
        <v>2083.3333333333335</v>
      </c>
      <c r="AO1670" s="5">
        <v>50000</v>
      </c>
      <c r="AP1670" s="5">
        <v>75000</v>
      </c>
      <c r="AR1670" s="62"/>
      <c r="AS1670" s="2"/>
    </row>
    <row r="1671" spans="31:45" x14ac:dyDescent="0.3">
      <c r="AE1671" s="120" t="s">
        <v>2</v>
      </c>
      <c r="AF1671" s="120" t="s">
        <v>25</v>
      </c>
      <c r="AG1671" s="100">
        <v>45689</v>
      </c>
      <c r="AH1671" s="121">
        <v>47484</v>
      </c>
      <c r="AI1671" s="122">
        <v>60</v>
      </c>
      <c r="AJ1671" s="123">
        <v>46419</v>
      </c>
      <c r="AK1671" s="124">
        <v>35</v>
      </c>
      <c r="AL1671" s="153">
        <v>6</v>
      </c>
      <c r="AM1671" s="5">
        <v>125000</v>
      </c>
      <c r="AN1671" s="5">
        <v>2083.3333333333335</v>
      </c>
      <c r="AO1671" s="5">
        <v>52083.333333333336</v>
      </c>
      <c r="AP1671" s="5">
        <v>72916.666666666657</v>
      </c>
      <c r="AR1671" s="62"/>
      <c r="AS1671" s="2"/>
    </row>
    <row r="1672" spans="31:45" x14ac:dyDescent="0.3">
      <c r="AE1672" s="120" t="s">
        <v>2</v>
      </c>
      <c r="AF1672" s="120" t="s">
        <v>25</v>
      </c>
      <c r="AG1672" s="100">
        <v>45689</v>
      </c>
      <c r="AH1672" s="121">
        <v>47484</v>
      </c>
      <c r="AI1672" s="122">
        <v>60</v>
      </c>
      <c r="AJ1672" s="123">
        <v>46447</v>
      </c>
      <c r="AK1672" s="124">
        <v>34</v>
      </c>
      <c r="AL1672" s="153">
        <v>6</v>
      </c>
      <c r="AM1672" s="5">
        <v>125000</v>
      </c>
      <c r="AN1672" s="5">
        <v>2083.3333333333335</v>
      </c>
      <c r="AO1672" s="5">
        <v>54166.666666666672</v>
      </c>
      <c r="AP1672" s="5">
        <v>70833.333333333328</v>
      </c>
      <c r="AR1672" s="62"/>
      <c r="AS1672" s="2"/>
    </row>
    <row r="1673" spans="31:45" x14ac:dyDescent="0.3">
      <c r="AE1673" s="120" t="s">
        <v>2</v>
      </c>
      <c r="AF1673" s="120" t="s">
        <v>25</v>
      </c>
      <c r="AG1673" s="100">
        <v>45689</v>
      </c>
      <c r="AH1673" s="121">
        <v>47484</v>
      </c>
      <c r="AI1673" s="122">
        <v>60</v>
      </c>
      <c r="AJ1673" s="123">
        <v>46478</v>
      </c>
      <c r="AK1673" s="124">
        <v>33</v>
      </c>
      <c r="AL1673" s="153">
        <v>6</v>
      </c>
      <c r="AM1673" s="5">
        <v>125000</v>
      </c>
      <c r="AN1673" s="5">
        <v>2083.3333333333335</v>
      </c>
      <c r="AO1673" s="5">
        <v>56250.000000000007</v>
      </c>
      <c r="AP1673" s="5">
        <v>68750</v>
      </c>
      <c r="AR1673" s="62"/>
      <c r="AS1673" s="2"/>
    </row>
    <row r="1674" spans="31:45" x14ac:dyDescent="0.3">
      <c r="AE1674" s="120" t="s">
        <v>2</v>
      </c>
      <c r="AF1674" s="120" t="s">
        <v>25</v>
      </c>
      <c r="AG1674" s="100">
        <v>45689</v>
      </c>
      <c r="AH1674" s="121">
        <v>47484</v>
      </c>
      <c r="AI1674" s="122">
        <v>60</v>
      </c>
      <c r="AJ1674" s="123">
        <v>46508</v>
      </c>
      <c r="AK1674" s="124">
        <v>32</v>
      </c>
      <c r="AL1674" s="153">
        <v>6</v>
      </c>
      <c r="AM1674" s="5">
        <v>125000</v>
      </c>
      <c r="AN1674" s="5">
        <v>2083.3333333333335</v>
      </c>
      <c r="AO1674" s="5">
        <v>58333.333333333336</v>
      </c>
      <c r="AP1674" s="5">
        <v>66666.666666666657</v>
      </c>
      <c r="AR1674" s="62"/>
      <c r="AS1674" s="2"/>
    </row>
    <row r="1675" spans="31:45" x14ac:dyDescent="0.3">
      <c r="AE1675" s="120" t="s">
        <v>2</v>
      </c>
      <c r="AF1675" s="120" t="s">
        <v>25</v>
      </c>
      <c r="AG1675" s="100">
        <v>45689</v>
      </c>
      <c r="AH1675" s="121">
        <v>47484</v>
      </c>
      <c r="AI1675" s="122">
        <v>60</v>
      </c>
      <c r="AJ1675" s="123">
        <v>46539</v>
      </c>
      <c r="AK1675" s="124">
        <v>31</v>
      </c>
      <c r="AL1675" s="153">
        <v>6</v>
      </c>
      <c r="AM1675" s="5">
        <v>125000</v>
      </c>
      <c r="AN1675" s="5">
        <v>2083.3333333333335</v>
      </c>
      <c r="AO1675" s="5">
        <v>60416.666666666672</v>
      </c>
      <c r="AP1675" s="5">
        <v>64583.333333333328</v>
      </c>
      <c r="AR1675" s="62"/>
      <c r="AS1675" s="2"/>
    </row>
    <row r="1676" spans="31:45" x14ac:dyDescent="0.3">
      <c r="AE1676" s="120" t="s">
        <v>2</v>
      </c>
      <c r="AF1676" s="120" t="s">
        <v>25</v>
      </c>
      <c r="AG1676" s="100">
        <v>45689</v>
      </c>
      <c r="AH1676" s="121">
        <v>47484</v>
      </c>
      <c r="AI1676" s="122">
        <v>60</v>
      </c>
      <c r="AJ1676" s="123">
        <v>46569</v>
      </c>
      <c r="AK1676" s="124">
        <v>30</v>
      </c>
      <c r="AL1676" s="153">
        <v>6</v>
      </c>
      <c r="AM1676" s="5">
        <v>125000</v>
      </c>
      <c r="AN1676" s="5">
        <v>2083.3333333333335</v>
      </c>
      <c r="AO1676" s="5">
        <v>62500.000000000007</v>
      </c>
      <c r="AP1676" s="5">
        <v>62499.999999999993</v>
      </c>
      <c r="AR1676" s="62"/>
      <c r="AS1676" s="2"/>
    </row>
    <row r="1677" spans="31:45" x14ac:dyDescent="0.3">
      <c r="AE1677" s="120" t="s">
        <v>2</v>
      </c>
      <c r="AF1677" s="120" t="s">
        <v>25</v>
      </c>
      <c r="AG1677" s="100">
        <v>45689</v>
      </c>
      <c r="AH1677" s="121">
        <v>47484</v>
      </c>
      <c r="AI1677" s="122">
        <v>60</v>
      </c>
      <c r="AJ1677" s="123">
        <v>46600</v>
      </c>
      <c r="AK1677" s="124">
        <v>29</v>
      </c>
      <c r="AL1677" s="153">
        <v>6</v>
      </c>
      <c r="AM1677" s="5">
        <v>125000</v>
      </c>
      <c r="AN1677" s="5">
        <v>2083.3333333333335</v>
      </c>
      <c r="AO1677" s="5">
        <v>64583.333333333336</v>
      </c>
      <c r="AP1677" s="5">
        <v>60416.666666666664</v>
      </c>
      <c r="AR1677" s="62"/>
      <c r="AS1677" s="2"/>
    </row>
    <row r="1678" spans="31:45" x14ac:dyDescent="0.3">
      <c r="AE1678" s="120" t="s">
        <v>2</v>
      </c>
      <c r="AF1678" s="120" t="s">
        <v>25</v>
      </c>
      <c r="AG1678" s="100">
        <v>45689</v>
      </c>
      <c r="AH1678" s="121">
        <v>47484</v>
      </c>
      <c r="AI1678" s="122">
        <v>60</v>
      </c>
      <c r="AJ1678" s="123">
        <v>46631</v>
      </c>
      <c r="AK1678" s="124">
        <v>28</v>
      </c>
      <c r="AL1678" s="153">
        <v>6</v>
      </c>
      <c r="AM1678" s="5">
        <v>125000</v>
      </c>
      <c r="AN1678" s="5">
        <v>2083.3333333333335</v>
      </c>
      <c r="AO1678" s="5">
        <v>66666.666666666672</v>
      </c>
      <c r="AP1678" s="5">
        <v>58333.333333333328</v>
      </c>
      <c r="AR1678" s="62"/>
      <c r="AS1678" s="2"/>
    </row>
    <row r="1679" spans="31:45" x14ac:dyDescent="0.3">
      <c r="AE1679" s="120" t="s">
        <v>2</v>
      </c>
      <c r="AF1679" s="120" t="s">
        <v>25</v>
      </c>
      <c r="AG1679" s="100">
        <v>45689</v>
      </c>
      <c r="AH1679" s="121">
        <v>47484</v>
      </c>
      <c r="AI1679" s="122">
        <v>60</v>
      </c>
      <c r="AJ1679" s="123">
        <v>46661</v>
      </c>
      <c r="AK1679" s="124">
        <v>27</v>
      </c>
      <c r="AL1679" s="153">
        <v>6</v>
      </c>
      <c r="AM1679" s="5">
        <v>125000</v>
      </c>
      <c r="AN1679" s="5">
        <v>2083.3333333333335</v>
      </c>
      <c r="AO1679" s="5">
        <v>68750</v>
      </c>
      <c r="AP1679" s="5">
        <v>56250</v>
      </c>
      <c r="AR1679" s="62"/>
      <c r="AS1679" s="2"/>
    </row>
    <row r="1680" spans="31:45" x14ac:dyDescent="0.3">
      <c r="AE1680" s="120" t="s">
        <v>2</v>
      </c>
      <c r="AF1680" s="120" t="s">
        <v>25</v>
      </c>
      <c r="AG1680" s="100">
        <v>45689</v>
      </c>
      <c r="AH1680" s="121">
        <v>47484</v>
      </c>
      <c r="AI1680" s="122">
        <v>60</v>
      </c>
      <c r="AJ1680" s="123">
        <v>46692</v>
      </c>
      <c r="AK1680" s="124">
        <v>26</v>
      </c>
      <c r="AL1680" s="153">
        <v>6</v>
      </c>
      <c r="AM1680" s="5">
        <v>125000</v>
      </c>
      <c r="AN1680" s="5">
        <v>2083.3333333333335</v>
      </c>
      <c r="AO1680" s="5">
        <v>70833.333333333343</v>
      </c>
      <c r="AP1680" s="5">
        <v>54166.666666666657</v>
      </c>
      <c r="AR1680" s="62"/>
      <c r="AS1680" s="2"/>
    </row>
    <row r="1681" spans="31:45" x14ac:dyDescent="0.3">
      <c r="AE1681" s="120" t="s">
        <v>2</v>
      </c>
      <c r="AF1681" s="120" t="s">
        <v>25</v>
      </c>
      <c r="AG1681" s="100">
        <v>45689</v>
      </c>
      <c r="AH1681" s="121">
        <v>47484</v>
      </c>
      <c r="AI1681" s="122">
        <v>60</v>
      </c>
      <c r="AJ1681" s="123">
        <v>46722</v>
      </c>
      <c r="AK1681" s="124">
        <v>25</v>
      </c>
      <c r="AL1681" s="153">
        <v>6</v>
      </c>
      <c r="AM1681" s="5">
        <v>125000</v>
      </c>
      <c r="AN1681" s="5">
        <v>2083.3333333333335</v>
      </c>
      <c r="AO1681" s="5">
        <v>72916.666666666672</v>
      </c>
      <c r="AP1681" s="5">
        <v>52083.333333333328</v>
      </c>
      <c r="AR1681" s="62"/>
      <c r="AS1681" s="2"/>
    </row>
    <row r="1682" spans="31:45" x14ac:dyDescent="0.3">
      <c r="AE1682" s="120" t="s">
        <v>2</v>
      </c>
      <c r="AF1682" s="120" t="s">
        <v>25</v>
      </c>
      <c r="AG1682" s="100">
        <v>45689</v>
      </c>
      <c r="AH1682" s="121">
        <v>47484</v>
      </c>
      <c r="AI1682" s="122">
        <v>60</v>
      </c>
      <c r="AJ1682" s="123">
        <v>46753</v>
      </c>
      <c r="AK1682" s="124">
        <v>24</v>
      </c>
      <c r="AL1682" s="153">
        <v>6</v>
      </c>
      <c r="AM1682" s="5">
        <v>125000</v>
      </c>
      <c r="AN1682" s="5">
        <v>2083.3333333333335</v>
      </c>
      <c r="AO1682" s="5">
        <v>75000</v>
      </c>
      <c r="AP1682" s="5">
        <v>50000</v>
      </c>
      <c r="AR1682" s="62"/>
      <c r="AS1682" s="2"/>
    </row>
    <row r="1683" spans="31:45" x14ac:dyDescent="0.3">
      <c r="AE1683" s="120" t="s">
        <v>2</v>
      </c>
      <c r="AF1683" s="120" t="s">
        <v>25</v>
      </c>
      <c r="AG1683" s="100">
        <v>45689</v>
      </c>
      <c r="AH1683" s="121">
        <v>47484</v>
      </c>
      <c r="AI1683" s="122">
        <v>60</v>
      </c>
      <c r="AJ1683" s="123">
        <v>46784</v>
      </c>
      <c r="AK1683" s="124">
        <v>23</v>
      </c>
      <c r="AL1683" s="153">
        <v>6</v>
      </c>
      <c r="AM1683" s="5">
        <v>125000</v>
      </c>
      <c r="AN1683" s="5">
        <v>2083.3333333333335</v>
      </c>
      <c r="AO1683" s="5">
        <v>77083.333333333343</v>
      </c>
      <c r="AP1683" s="5">
        <v>47916.666666666657</v>
      </c>
      <c r="AR1683" s="62"/>
      <c r="AS1683" s="2"/>
    </row>
    <row r="1684" spans="31:45" x14ac:dyDescent="0.3">
      <c r="AE1684" s="120" t="s">
        <v>2</v>
      </c>
      <c r="AF1684" s="120" t="s">
        <v>25</v>
      </c>
      <c r="AG1684" s="100">
        <v>45689</v>
      </c>
      <c r="AH1684" s="121">
        <v>47484</v>
      </c>
      <c r="AI1684" s="122">
        <v>60</v>
      </c>
      <c r="AJ1684" s="123">
        <v>46813</v>
      </c>
      <c r="AK1684" s="124">
        <v>22</v>
      </c>
      <c r="AL1684" s="153">
        <v>6</v>
      </c>
      <c r="AM1684" s="5">
        <v>125000</v>
      </c>
      <c r="AN1684" s="5">
        <v>2083.3333333333335</v>
      </c>
      <c r="AO1684" s="5">
        <v>79166.666666666672</v>
      </c>
      <c r="AP1684" s="5">
        <v>45833.333333333328</v>
      </c>
      <c r="AR1684" s="62"/>
      <c r="AS1684" s="2"/>
    </row>
    <row r="1685" spans="31:45" x14ac:dyDescent="0.3">
      <c r="AE1685" s="120" t="s">
        <v>2</v>
      </c>
      <c r="AF1685" s="120" t="s">
        <v>25</v>
      </c>
      <c r="AG1685" s="100">
        <v>45689</v>
      </c>
      <c r="AH1685" s="121">
        <v>47484</v>
      </c>
      <c r="AI1685" s="122">
        <v>60</v>
      </c>
      <c r="AJ1685" s="123">
        <v>46844</v>
      </c>
      <c r="AK1685" s="124">
        <v>21</v>
      </c>
      <c r="AL1685" s="153">
        <v>6</v>
      </c>
      <c r="AM1685" s="5">
        <v>125000</v>
      </c>
      <c r="AN1685" s="5">
        <v>2083.3333333333335</v>
      </c>
      <c r="AO1685" s="5">
        <v>81250</v>
      </c>
      <c r="AP1685" s="5">
        <v>43750</v>
      </c>
      <c r="AR1685" s="62"/>
      <c r="AS1685" s="2"/>
    </row>
    <row r="1686" spans="31:45" x14ac:dyDescent="0.3">
      <c r="AE1686" s="120" t="s">
        <v>2</v>
      </c>
      <c r="AF1686" s="120" t="s">
        <v>25</v>
      </c>
      <c r="AG1686" s="100">
        <v>45689</v>
      </c>
      <c r="AH1686" s="121">
        <v>47484</v>
      </c>
      <c r="AI1686" s="122">
        <v>60</v>
      </c>
      <c r="AJ1686" s="123">
        <v>46874</v>
      </c>
      <c r="AK1686" s="124">
        <v>20</v>
      </c>
      <c r="AL1686" s="153">
        <v>6</v>
      </c>
      <c r="AM1686" s="5">
        <v>125000</v>
      </c>
      <c r="AN1686" s="5">
        <v>2083.3333333333335</v>
      </c>
      <c r="AO1686" s="5">
        <v>83333.333333333343</v>
      </c>
      <c r="AP1686" s="5">
        <v>41666.666666666657</v>
      </c>
      <c r="AR1686" s="62"/>
      <c r="AS1686" s="2"/>
    </row>
    <row r="1687" spans="31:45" x14ac:dyDescent="0.3">
      <c r="AE1687" s="120" t="s">
        <v>2</v>
      </c>
      <c r="AF1687" s="120" t="s">
        <v>25</v>
      </c>
      <c r="AG1687" s="100">
        <v>45689</v>
      </c>
      <c r="AH1687" s="121">
        <v>47484</v>
      </c>
      <c r="AI1687" s="122">
        <v>60</v>
      </c>
      <c r="AJ1687" s="123">
        <v>46905</v>
      </c>
      <c r="AK1687" s="124">
        <v>19</v>
      </c>
      <c r="AL1687" s="153">
        <v>6</v>
      </c>
      <c r="AM1687" s="5">
        <v>125000</v>
      </c>
      <c r="AN1687" s="5">
        <v>2083.3333333333335</v>
      </c>
      <c r="AO1687" s="5">
        <v>85416.666666666672</v>
      </c>
      <c r="AP1687" s="5">
        <v>39583.333333333328</v>
      </c>
      <c r="AR1687" s="62"/>
      <c r="AS1687" s="2"/>
    </row>
    <row r="1688" spans="31:45" x14ac:dyDescent="0.3">
      <c r="AE1688" s="120" t="s">
        <v>2</v>
      </c>
      <c r="AF1688" s="120" t="s">
        <v>25</v>
      </c>
      <c r="AG1688" s="100">
        <v>45689</v>
      </c>
      <c r="AH1688" s="121">
        <v>47484</v>
      </c>
      <c r="AI1688" s="122">
        <v>60</v>
      </c>
      <c r="AJ1688" s="123">
        <v>46935</v>
      </c>
      <c r="AK1688" s="124">
        <v>18</v>
      </c>
      <c r="AL1688" s="153">
        <v>6</v>
      </c>
      <c r="AM1688" s="5">
        <v>125000</v>
      </c>
      <c r="AN1688" s="5">
        <v>2083.3333333333335</v>
      </c>
      <c r="AO1688" s="5">
        <v>87500</v>
      </c>
      <c r="AP1688" s="5">
        <v>37500</v>
      </c>
      <c r="AR1688" s="62"/>
      <c r="AS1688" s="2"/>
    </row>
    <row r="1689" spans="31:45" x14ac:dyDescent="0.3">
      <c r="AE1689" s="120" t="s">
        <v>2</v>
      </c>
      <c r="AF1689" s="120" t="s">
        <v>25</v>
      </c>
      <c r="AG1689" s="100">
        <v>45689</v>
      </c>
      <c r="AH1689" s="121">
        <v>47484</v>
      </c>
      <c r="AI1689" s="122">
        <v>60</v>
      </c>
      <c r="AJ1689" s="123">
        <v>46966</v>
      </c>
      <c r="AK1689" s="124">
        <v>17</v>
      </c>
      <c r="AL1689" s="153">
        <v>6</v>
      </c>
      <c r="AM1689" s="5">
        <v>125000</v>
      </c>
      <c r="AN1689" s="5">
        <v>2083.3333333333335</v>
      </c>
      <c r="AO1689" s="5">
        <v>89583.333333333343</v>
      </c>
      <c r="AP1689" s="5">
        <v>35416.666666666657</v>
      </c>
      <c r="AR1689" s="62"/>
      <c r="AS1689" s="2"/>
    </row>
    <row r="1690" spans="31:45" x14ac:dyDescent="0.3">
      <c r="AE1690" s="120" t="s">
        <v>2</v>
      </c>
      <c r="AF1690" s="120" t="s">
        <v>25</v>
      </c>
      <c r="AG1690" s="100">
        <v>45689</v>
      </c>
      <c r="AH1690" s="121">
        <v>47484</v>
      </c>
      <c r="AI1690" s="122">
        <v>60</v>
      </c>
      <c r="AJ1690" s="123">
        <v>46997</v>
      </c>
      <c r="AK1690" s="124">
        <v>16</v>
      </c>
      <c r="AL1690" s="153">
        <v>6</v>
      </c>
      <c r="AM1690" s="5">
        <v>125000</v>
      </c>
      <c r="AN1690" s="5">
        <v>2083.3333333333335</v>
      </c>
      <c r="AO1690" s="5">
        <v>91666.666666666672</v>
      </c>
      <c r="AP1690" s="5">
        <v>33333.333333333328</v>
      </c>
      <c r="AR1690" s="62"/>
      <c r="AS1690" s="2"/>
    </row>
    <row r="1691" spans="31:45" x14ac:dyDescent="0.3">
      <c r="AE1691" s="120" t="s">
        <v>2</v>
      </c>
      <c r="AF1691" s="120" t="s">
        <v>25</v>
      </c>
      <c r="AG1691" s="100">
        <v>45689</v>
      </c>
      <c r="AH1691" s="121">
        <v>47484</v>
      </c>
      <c r="AI1691" s="122">
        <v>60</v>
      </c>
      <c r="AJ1691" s="123">
        <v>47027</v>
      </c>
      <c r="AK1691" s="124">
        <v>15</v>
      </c>
      <c r="AL1691" s="153">
        <v>6</v>
      </c>
      <c r="AM1691" s="5">
        <v>125000</v>
      </c>
      <c r="AN1691" s="5">
        <v>2083.3333333333335</v>
      </c>
      <c r="AO1691" s="5">
        <v>93750</v>
      </c>
      <c r="AP1691" s="5">
        <v>31250</v>
      </c>
      <c r="AR1691" s="62"/>
      <c r="AS1691" s="2"/>
    </row>
    <row r="1692" spans="31:45" x14ac:dyDescent="0.3">
      <c r="AE1692" s="120" t="s">
        <v>2</v>
      </c>
      <c r="AF1692" s="120" t="s">
        <v>25</v>
      </c>
      <c r="AG1692" s="100">
        <v>45689</v>
      </c>
      <c r="AH1692" s="121">
        <v>47484</v>
      </c>
      <c r="AI1692" s="122">
        <v>60</v>
      </c>
      <c r="AJ1692" s="123">
        <v>47058</v>
      </c>
      <c r="AK1692" s="124">
        <v>14</v>
      </c>
      <c r="AL1692" s="153">
        <v>6</v>
      </c>
      <c r="AM1692" s="5">
        <v>125000</v>
      </c>
      <c r="AN1692" s="5">
        <v>2083.3333333333335</v>
      </c>
      <c r="AO1692" s="5">
        <v>95833.333333333343</v>
      </c>
      <c r="AP1692" s="5">
        <v>29166.666666666657</v>
      </c>
      <c r="AR1692" s="62"/>
      <c r="AS1692" s="2"/>
    </row>
    <row r="1693" spans="31:45" x14ac:dyDescent="0.3">
      <c r="AE1693" s="120" t="s">
        <v>2</v>
      </c>
      <c r="AF1693" s="120" t="s">
        <v>25</v>
      </c>
      <c r="AG1693" s="100">
        <v>45689</v>
      </c>
      <c r="AH1693" s="121">
        <v>47484</v>
      </c>
      <c r="AI1693" s="122">
        <v>60</v>
      </c>
      <c r="AJ1693" s="123">
        <v>47088</v>
      </c>
      <c r="AK1693" s="124">
        <v>13</v>
      </c>
      <c r="AL1693" s="153">
        <v>6</v>
      </c>
      <c r="AM1693" s="5">
        <v>125000</v>
      </c>
      <c r="AN1693" s="5">
        <v>2083.3333333333335</v>
      </c>
      <c r="AO1693" s="5">
        <v>97916.666666666672</v>
      </c>
      <c r="AP1693" s="5">
        <v>27083.333333333328</v>
      </c>
      <c r="AR1693" s="62"/>
      <c r="AS1693" s="2"/>
    </row>
    <row r="1694" spans="31:45" x14ac:dyDescent="0.3">
      <c r="AE1694" s="120" t="s">
        <v>2</v>
      </c>
      <c r="AF1694" s="120" t="s">
        <v>25</v>
      </c>
      <c r="AG1694" s="100">
        <v>45689</v>
      </c>
      <c r="AH1694" s="121">
        <v>47484</v>
      </c>
      <c r="AI1694" s="122">
        <v>60</v>
      </c>
      <c r="AJ1694" s="123">
        <v>47119</v>
      </c>
      <c r="AK1694" s="124">
        <v>12</v>
      </c>
      <c r="AL1694" s="153">
        <v>6</v>
      </c>
      <c r="AM1694" s="5">
        <v>125000</v>
      </c>
      <c r="AN1694" s="5">
        <v>2083.3333333333335</v>
      </c>
      <c r="AO1694" s="5">
        <v>100000</v>
      </c>
      <c r="AP1694" s="5">
        <v>25000</v>
      </c>
      <c r="AR1694" s="62"/>
      <c r="AS1694" s="2"/>
    </row>
    <row r="1695" spans="31:45" x14ac:dyDescent="0.3">
      <c r="AE1695" s="120" t="s">
        <v>2</v>
      </c>
      <c r="AF1695" s="120" t="s">
        <v>25</v>
      </c>
      <c r="AG1695" s="100">
        <v>45689</v>
      </c>
      <c r="AH1695" s="121">
        <v>47484</v>
      </c>
      <c r="AI1695" s="122">
        <v>60</v>
      </c>
      <c r="AJ1695" s="123">
        <v>47150</v>
      </c>
      <c r="AK1695" s="124">
        <v>11</v>
      </c>
      <c r="AL1695" s="153">
        <v>6</v>
      </c>
      <c r="AM1695" s="5">
        <v>125000</v>
      </c>
      <c r="AN1695" s="5">
        <v>2083.3333333333335</v>
      </c>
      <c r="AO1695" s="5">
        <v>102083.33333333334</v>
      </c>
      <c r="AP1695" s="5">
        <v>22916.666666666657</v>
      </c>
      <c r="AR1695" s="62"/>
      <c r="AS1695" s="2"/>
    </row>
    <row r="1696" spans="31:45" x14ac:dyDescent="0.3">
      <c r="AE1696" s="120" t="s">
        <v>2</v>
      </c>
      <c r="AF1696" s="120" t="s">
        <v>25</v>
      </c>
      <c r="AG1696" s="100">
        <v>45689</v>
      </c>
      <c r="AH1696" s="121">
        <v>47484</v>
      </c>
      <c r="AI1696" s="122">
        <v>60</v>
      </c>
      <c r="AJ1696" s="123">
        <v>47178</v>
      </c>
      <c r="AK1696" s="124">
        <v>10</v>
      </c>
      <c r="AL1696" s="153">
        <v>6</v>
      </c>
      <c r="AM1696" s="5">
        <v>125000</v>
      </c>
      <c r="AN1696" s="5">
        <v>2083.3333333333335</v>
      </c>
      <c r="AO1696" s="5">
        <v>104166.66666666667</v>
      </c>
      <c r="AP1696" s="5">
        <v>20833.333333333328</v>
      </c>
      <c r="AR1696" s="62"/>
      <c r="AS1696" s="2"/>
    </row>
    <row r="1697" spans="31:45" x14ac:dyDescent="0.3">
      <c r="AE1697" s="120" t="s">
        <v>2</v>
      </c>
      <c r="AF1697" s="120" t="s">
        <v>25</v>
      </c>
      <c r="AG1697" s="100">
        <v>45689</v>
      </c>
      <c r="AH1697" s="121">
        <v>47484</v>
      </c>
      <c r="AI1697" s="122">
        <v>60</v>
      </c>
      <c r="AJ1697" s="123">
        <v>47209</v>
      </c>
      <c r="AK1697" s="124">
        <v>9</v>
      </c>
      <c r="AL1697" s="153">
        <v>6</v>
      </c>
      <c r="AM1697" s="5">
        <v>125000</v>
      </c>
      <c r="AN1697" s="5">
        <v>2083.3333333333335</v>
      </c>
      <c r="AO1697" s="5">
        <v>106250.00000000001</v>
      </c>
      <c r="AP1697" s="5">
        <v>18749.999999999985</v>
      </c>
      <c r="AR1697" s="62"/>
      <c r="AS1697" s="2"/>
    </row>
    <row r="1698" spans="31:45" x14ac:dyDescent="0.3">
      <c r="AE1698" s="120" t="s">
        <v>2</v>
      </c>
      <c r="AF1698" s="120" t="s">
        <v>25</v>
      </c>
      <c r="AG1698" s="100">
        <v>45689</v>
      </c>
      <c r="AH1698" s="121">
        <v>47484</v>
      </c>
      <c r="AI1698" s="122">
        <v>60</v>
      </c>
      <c r="AJ1698" s="123">
        <v>47239</v>
      </c>
      <c r="AK1698" s="124">
        <v>8</v>
      </c>
      <c r="AL1698" s="153">
        <v>6</v>
      </c>
      <c r="AM1698" s="5">
        <v>125000</v>
      </c>
      <c r="AN1698" s="5">
        <v>2083.3333333333335</v>
      </c>
      <c r="AO1698" s="5">
        <v>108333.33333333334</v>
      </c>
      <c r="AP1698" s="5">
        <v>16666.666666666657</v>
      </c>
      <c r="AR1698" s="62"/>
      <c r="AS1698" s="2"/>
    </row>
    <row r="1699" spans="31:45" x14ac:dyDescent="0.3">
      <c r="AE1699" s="120" t="s">
        <v>2</v>
      </c>
      <c r="AF1699" s="120" t="s">
        <v>25</v>
      </c>
      <c r="AG1699" s="100">
        <v>45689</v>
      </c>
      <c r="AH1699" s="121">
        <v>47484</v>
      </c>
      <c r="AI1699" s="122">
        <v>60</v>
      </c>
      <c r="AJ1699" s="123">
        <v>47270</v>
      </c>
      <c r="AK1699" s="124">
        <v>7</v>
      </c>
      <c r="AL1699" s="153">
        <v>6</v>
      </c>
      <c r="AM1699" s="5">
        <v>125000</v>
      </c>
      <c r="AN1699" s="5">
        <v>2083.3333333333335</v>
      </c>
      <c r="AO1699" s="5">
        <v>110416.66666666667</v>
      </c>
      <c r="AP1699" s="5">
        <v>14583.333333333328</v>
      </c>
      <c r="AR1699" s="62"/>
      <c r="AS1699" s="2"/>
    </row>
    <row r="1700" spans="31:45" x14ac:dyDescent="0.3">
      <c r="AE1700" s="120" t="s">
        <v>2</v>
      </c>
      <c r="AF1700" s="120" t="s">
        <v>25</v>
      </c>
      <c r="AG1700" s="100">
        <v>45689</v>
      </c>
      <c r="AH1700" s="121">
        <v>47484</v>
      </c>
      <c r="AI1700" s="122">
        <v>60</v>
      </c>
      <c r="AJ1700" s="123">
        <v>47300</v>
      </c>
      <c r="AK1700" s="124">
        <v>6</v>
      </c>
      <c r="AL1700" s="153">
        <v>6</v>
      </c>
      <c r="AM1700" s="5">
        <v>125000</v>
      </c>
      <c r="AN1700" s="5">
        <v>2083.3333333333335</v>
      </c>
      <c r="AO1700" s="5">
        <v>112500.00000000001</v>
      </c>
      <c r="AP1700" s="5">
        <v>12499.999999999985</v>
      </c>
      <c r="AR1700" s="62"/>
      <c r="AS1700" s="2"/>
    </row>
    <row r="1701" spans="31:45" x14ac:dyDescent="0.3">
      <c r="AE1701" s="120" t="s">
        <v>2</v>
      </c>
      <c r="AF1701" s="120" t="s">
        <v>25</v>
      </c>
      <c r="AG1701" s="100">
        <v>45689</v>
      </c>
      <c r="AH1701" s="121">
        <v>47484</v>
      </c>
      <c r="AI1701" s="122">
        <v>60</v>
      </c>
      <c r="AJ1701" s="123">
        <v>47331</v>
      </c>
      <c r="AK1701" s="124">
        <v>5</v>
      </c>
      <c r="AL1701" s="153">
        <v>6</v>
      </c>
      <c r="AM1701" s="5">
        <v>125000</v>
      </c>
      <c r="AN1701" s="5">
        <v>2083.3333333333335</v>
      </c>
      <c r="AO1701" s="5">
        <v>114583.33333333334</v>
      </c>
      <c r="AP1701" s="5">
        <v>10416.666666666657</v>
      </c>
      <c r="AR1701" s="62"/>
      <c r="AS1701" s="2"/>
    </row>
    <row r="1702" spans="31:45" x14ac:dyDescent="0.3">
      <c r="AE1702" s="120" t="s">
        <v>2</v>
      </c>
      <c r="AF1702" s="120" t="s">
        <v>25</v>
      </c>
      <c r="AG1702" s="100">
        <v>45689</v>
      </c>
      <c r="AH1702" s="121">
        <v>47484</v>
      </c>
      <c r="AI1702" s="122">
        <v>60</v>
      </c>
      <c r="AJ1702" s="123">
        <v>47362</v>
      </c>
      <c r="AK1702" s="124">
        <v>4</v>
      </c>
      <c r="AL1702" s="153">
        <v>6</v>
      </c>
      <c r="AM1702" s="5">
        <v>125000</v>
      </c>
      <c r="AN1702" s="5">
        <v>2083.3333333333335</v>
      </c>
      <c r="AO1702" s="5">
        <v>116666.66666666667</v>
      </c>
      <c r="AP1702" s="5">
        <v>8333.3333333333285</v>
      </c>
      <c r="AR1702" s="62"/>
      <c r="AS1702" s="2"/>
    </row>
    <row r="1703" spans="31:45" x14ac:dyDescent="0.3">
      <c r="AE1703" s="120" t="s">
        <v>2</v>
      </c>
      <c r="AF1703" s="120" t="s">
        <v>25</v>
      </c>
      <c r="AG1703" s="100">
        <v>45689</v>
      </c>
      <c r="AH1703" s="121">
        <v>47484</v>
      </c>
      <c r="AI1703" s="122">
        <v>60</v>
      </c>
      <c r="AJ1703" s="123">
        <v>47392</v>
      </c>
      <c r="AK1703" s="124">
        <v>3</v>
      </c>
      <c r="AL1703" s="153">
        <v>6</v>
      </c>
      <c r="AM1703" s="5">
        <v>125000</v>
      </c>
      <c r="AN1703" s="5">
        <v>2083.3333333333335</v>
      </c>
      <c r="AO1703" s="5">
        <v>118750.00000000001</v>
      </c>
      <c r="AP1703" s="5">
        <v>6249.9999999999854</v>
      </c>
      <c r="AR1703" s="62"/>
      <c r="AS1703" s="2"/>
    </row>
    <row r="1704" spans="31:45" x14ac:dyDescent="0.3">
      <c r="AE1704" s="120" t="s">
        <v>2</v>
      </c>
      <c r="AF1704" s="120" t="s">
        <v>25</v>
      </c>
      <c r="AG1704" s="100">
        <v>45689</v>
      </c>
      <c r="AH1704" s="121">
        <v>47484</v>
      </c>
      <c r="AI1704" s="122">
        <v>60</v>
      </c>
      <c r="AJ1704" s="123">
        <v>47423</v>
      </c>
      <c r="AK1704" s="124">
        <v>2</v>
      </c>
      <c r="AL1704" s="153">
        <v>6</v>
      </c>
      <c r="AM1704" s="5">
        <v>125000</v>
      </c>
      <c r="AN1704" s="5">
        <v>2083.3333333333335</v>
      </c>
      <c r="AO1704" s="5">
        <v>120833.33333333334</v>
      </c>
      <c r="AP1704" s="5">
        <v>4166.666666666657</v>
      </c>
      <c r="AR1704" s="62"/>
      <c r="AS1704" s="2"/>
    </row>
    <row r="1705" spans="31:45" x14ac:dyDescent="0.3">
      <c r="AE1705" s="120" t="s">
        <v>2</v>
      </c>
      <c r="AF1705" s="120" t="s">
        <v>25</v>
      </c>
      <c r="AG1705" s="100">
        <v>45689</v>
      </c>
      <c r="AH1705" s="121">
        <v>47484</v>
      </c>
      <c r="AI1705" s="122">
        <v>60</v>
      </c>
      <c r="AJ1705" s="123">
        <v>47453</v>
      </c>
      <c r="AK1705" s="124">
        <v>1</v>
      </c>
      <c r="AL1705" s="153">
        <v>6</v>
      </c>
      <c r="AM1705" s="5">
        <v>125000</v>
      </c>
      <c r="AN1705" s="5">
        <v>2083.3333333333335</v>
      </c>
      <c r="AO1705" s="5">
        <v>122916.66666666667</v>
      </c>
      <c r="AP1705" s="5">
        <v>2083.3333333333285</v>
      </c>
      <c r="AR1705" s="62"/>
      <c r="AS1705" s="2"/>
    </row>
    <row r="1706" spans="31:45" x14ac:dyDescent="0.3">
      <c r="AE1706" s="120" t="s">
        <v>2</v>
      </c>
      <c r="AF1706" s="120" t="s">
        <v>25</v>
      </c>
      <c r="AG1706" s="100">
        <v>45689</v>
      </c>
      <c r="AH1706" s="121">
        <v>47484</v>
      </c>
      <c r="AI1706" s="122">
        <v>60</v>
      </c>
      <c r="AJ1706" s="123">
        <v>47484</v>
      </c>
      <c r="AK1706" s="124">
        <v>0</v>
      </c>
      <c r="AL1706" s="153">
        <v>6</v>
      </c>
      <c r="AM1706" s="5">
        <v>125000</v>
      </c>
      <c r="AN1706" s="5">
        <v>2083.3333333333335</v>
      </c>
      <c r="AO1706" s="5">
        <v>125000.00000000001</v>
      </c>
      <c r="AP1706" s="5">
        <v>-1.4551915228366852E-11</v>
      </c>
      <c r="AR1706" s="62"/>
      <c r="AS1706" s="2"/>
    </row>
    <row r="1707" spans="31:45" x14ac:dyDescent="0.3">
      <c r="AE1707" s="120" t="s">
        <v>2</v>
      </c>
      <c r="AF1707" s="120" t="s">
        <v>25</v>
      </c>
      <c r="AG1707" s="100">
        <v>47515</v>
      </c>
      <c r="AH1707" s="121">
        <v>49310</v>
      </c>
      <c r="AI1707" s="122">
        <v>60</v>
      </c>
      <c r="AJ1707" s="123">
        <v>47515</v>
      </c>
      <c r="AK1707" s="124">
        <v>59</v>
      </c>
      <c r="AL1707" s="153">
        <v>6</v>
      </c>
      <c r="AM1707" s="5">
        <v>145612.70229375002</v>
      </c>
      <c r="AN1707" s="5">
        <v>2426.8783715625004</v>
      </c>
      <c r="AO1707" s="5">
        <v>2426.8783715625004</v>
      </c>
      <c r="AP1707" s="5">
        <v>143185.82392218753</v>
      </c>
      <c r="AR1707" s="62"/>
      <c r="AS1707" s="2"/>
    </row>
    <row r="1708" spans="31:45" x14ac:dyDescent="0.3">
      <c r="AE1708" s="120" t="s">
        <v>2</v>
      </c>
      <c r="AF1708" s="120" t="s">
        <v>25</v>
      </c>
      <c r="AG1708" s="100">
        <v>47515</v>
      </c>
      <c r="AH1708" s="121">
        <v>49310</v>
      </c>
      <c r="AI1708" s="122">
        <v>60</v>
      </c>
      <c r="AJ1708" s="123">
        <v>47543</v>
      </c>
      <c r="AK1708" s="124">
        <v>58</v>
      </c>
      <c r="AL1708" s="153">
        <v>6</v>
      </c>
      <c r="AM1708" s="5">
        <v>145612.70229375002</v>
      </c>
      <c r="AN1708" s="5">
        <v>2426.8783715625004</v>
      </c>
      <c r="AO1708" s="5">
        <v>4853.7567431250009</v>
      </c>
      <c r="AP1708" s="5">
        <v>140758.94555062501</v>
      </c>
      <c r="AR1708" s="62"/>
      <c r="AS1708" s="2"/>
    </row>
    <row r="1709" spans="31:45" x14ac:dyDescent="0.3">
      <c r="AE1709" s="120" t="s">
        <v>2</v>
      </c>
      <c r="AF1709" s="120" t="s">
        <v>25</v>
      </c>
      <c r="AG1709" s="100">
        <v>47515</v>
      </c>
      <c r="AH1709" s="121">
        <v>49310</v>
      </c>
      <c r="AI1709" s="122">
        <v>60</v>
      </c>
      <c r="AJ1709" s="123">
        <v>47574</v>
      </c>
      <c r="AK1709" s="124">
        <v>57</v>
      </c>
      <c r="AL1709" s="153">
        <v>6</v>
      </c>
      <c r="AM1709" s="5">
        <v>145612.70229375002</v>
      </c>
      <c r="AN1709" s="5">
        <v>2426.8783715625004</v>
      </c>
      <c r="AO1709" s="5">
        <v>7280.6351146875013</v>
      </c>
      <c r="AP1709" s="5">
        <v>138332.06717906252</v>
      </c>
      <c r="AR1709" s="62"/>
      <c r="AS1709" s="2"/>
    </row>
    <row r="1710" spans="31:45" x14ac:dyDescent="0.3">
      <c r="AE1710" s="120" t="s">
        <v>2</v>
      </c>
      <c r="AF1710" s="120" t="s">
        <v>25</v>
      </c>
      <c r="AG1710" s="100">
        <v>47515</v>
      </c>
      <c r="AH1710" s="121">
        <v>49310</v>
      </c>
      <c r="AI1710" s="122">
        <v>60</v>
      </c>
      <c r="AJ1710" s="123">
        <v>47604</v>
      </c>
      <c r="AK1710" s="124">
        <v>56</v>
      </c>
      <c r="AL1710" s="153">
        <v>6</v>
      </c>
      <c r="AM1710" s="5">
        <v>145612.70229375002</v>
      </c>
      <c r="AN1710" s="5">
        <v>2426.8783715625004</v>
      </c>
      <c r="AO1710" s="5">
        <v>9707.5134862500017</v>
      </c>
      <c r="AP1710" s="5">
        <v>135905.1888075</v>
      </c>
      <c r="AR1710" s="62"/>
      <c r="AS1710" s="2"/>
    </row>
    <row r="1711" spans="31:45" x14ac:dyDescent="0.3">
      <c r="AE1711" s="120" t="s">
        <v>2</v>
      </c>
      <c r="AF1711" s="120" t="s">
        <v>25</v>
      </c>
      <c r="AG1711" s="100">
        <v>47515</v>
      </c>
      <c r="AH1711" s="121">
        <v>49310</v>
      </c>
      <c r="AI1711" s="122">
        <v>60</v>
      </c>
      <c r="AJ1711" s="123">
        <v>47635</v>
      </c>
      <c r="AK1711" s="124">
        <v>55</v>
      </c>
      <c r="AL1711" s="153">
        <v>6</v>
      </c>
      <c r="AM1711" s="5">
        <v>145612.70229375002</v>
      </c>
      <c r="AN1711" s="5">
        <v>2426.8783715625004</v>
      </c>
      <c r="AO1711" s="5">
        <v>12134.391857812501</v>
      </c>
      <c r="AP1711" s="5">
        <v>133478.31043593751</v>
      </c>
      <c r="AR1711" s="62"/>
      <c r="AS1711" s="2"/>
    </row>
    <row r="1712" spans="31:45" x14ac:dyDescent="0.3">
      <c r="AE1712" s="120" t="s">
        <v>2</v>
      </c>
      <c r="AF1712" s="120" t="s">
        <v>25</v>
      </c>
      <c r="AG1712" s="100">
        <v>47515</v>
      </c>
      <c r="AH1712" s="121">
        <v>49310</v>
      </c>
      <c r="AI1712" s="122">
        <v>60</v>
      </c>
      <c r="AJ1712" s="123">
        <v>47665</v>
      </c>
      <c r="AK1712" s="124">
        <v>54</v>
      </c>
      <c r="AL1712" s="153">
        <v>6</v>
      </c>
      <c r="AM1712" s="5">
        <v>145612.70229375002</v>
      </c>
      <c r="AN1712" s="5">
        <v>2426.8783715625004</v>
      </c>
      <c r="AO1712" s="5">
        <v>14561.270229375003</v>
      </c>
      <c r="AP1712" s="5">
        <v>131051.43206437501</v>
      </c>
      <c r="AR1712" s="62"/>
      <c r="AS1712" s="2"/>
    </row>
    <row r="1713" spans="31:45" x14ac:dyDescent="0.3">
      <c r="AE1713" s="120" t="s">
        <v>2</v>
      </c>
      <c r="AF1713" s="120" t="s">
        <v>25</v>
      </c>
      <c r="AG1713" s="100">
        <v>47515</v>
      </c>
      <c r="AH1713" s="121">
        <v>49310</v>
      </c>
      <c r="AI1713" s="122">
        <v>60</v>
      </c>
      <c r="AJ1713" s="123">
        <v>47696</v>
      </c>
      <c r="AK1713" s="124">
        <v>53</v>
      </c>
      <c r="AL1713" s="153">
        <v>6</v>
      </c>
      <c r="AM1713" s="5">
        <v>145612.70229375002</v>
      </c>
      <c r="AN1713" s="5">
        <v>2426.8783715625004</v>
      </c>
      <c r="AO1713" s="5">
        <v>16988.148600937504</v>
      </c>
      <c r="AP1713" s="5">
        <v>128624.55369281251</v>
      </c>
      <c r="AR1713" s="62"/>
      <c r="AS1713" s="2"/>
    </row>
    <row r="1714" spans="31:45" x14ac:dyDescent="0.3">
      <c r="AE1714" s="120" t="s">
        <v>2</v>
      </c>
      <c r="AF1714" s="120" t="s">
        <v>25</v>
      </c>
      <c r="AG1714" s="100">
        <v>47515</v>
      </c>
      <c r="AH1714" s="121">
        <v>49310</v>
      </c>
      <c r="AI1714" s="122">
        <v>60</v>
      </c>
      <c r="AJ1714" s="123">
        <v>47727</v>
      </c>
      <c r="AK1714" s="124">
        <v>52</v>
      </c>
      <c r="AL1714" s="153">
        <v>6</v>
      </c>
      <c r="AM1714" s="5">
        <v>145612.70229375002</v>
      </c>
      <c r="AN1714" s="5">
        <v>2426.8783715625004</v>
      </c>
      <c r="AO1714" s="5">
        <v>19415.026972500003</v>
      </c>
      <c r="AP1714" s="5">
        <v>126197.67532125002</v>
      </c>
      <c r="AR1714" s="62"/>
      <c r="AS1714" s="2"/>
    </row>
    <row r="1715" spans="31:45" x14ac:dyDescent="0.3">
      <c r="AE1715" s="120" t="s">
        <v>2</v>
      </c>
      <c r="AF1715" s="120" t="s">
        <v>25</v>
      </c>
      <c r="AG1715" s="100">
        <v>47515</v>
      </c>
      <c r="AH1715" s="121">
        <v>49310</v>
      </c>
      <c r="AI1715" s="122">
        <v>60</v>
      </c>
      <c r="AJ1715" s="123">
        <v>47757</v>
      </c>
      <c r="AK1715" s="124">
        <v>51</v>
      </c>
      <c r="AL1715" s="153">
        <v>6</v>
      </c>
      <c r="AM1715" s="5">
        <v>145612.70229375002</v>
      </c>
      <c r="AN1715" s="5">
        <v>2426.8783715625004</v>
      </c>
      <c r="AO1715" s="5">
        <v>21841.905344062503</v>
      </c>
      <c r="AP1715" s="5">
        <v>123770.79694968752</v>
      </c>
      <c r="AR1715" s="62"/>
      <c r="AS1715" s="2"/>
    </row>
    <row r="1716" spans="31:45" x14ac:dyDescent="0.3">
      <c r="AE1716" s="120" t="s">
        <v>2</v>
      </c>
      <c r="AF1716" s="120" t="s">
        <v>25</v>
      </c>
      <c r="AG1716" s="100">
        <v>47515</v>
      </c>
      <c r="AH1716" s="121">
        <v>49310</v>
      </c>
      <c r="AI1716" s="122">
        <v>60</v>
      </c>
      <c r="AJ1716" s="123">
        <v>47788</v>
      </c>
      <c r="AK1716" s="124">
        <v>50</v>
      </c>
      <c r="AL1716" s="153">
        <v>6</v>
      </c>
      <c r="AM1716" s="5">
        <v>145612.70229375002</v>
      </c>
      <c r="AN1716" s="5">
        <v>2426.8783715625004</v>
      </c>
      <c r="AO1716" s="5">
        <v>24268.783715625003</v>
      </c>
      <c r="AP1716" s="5">
        <v>121343.91857812501</v>
      </c>
      <c r="AR1716" s="62"/>
      <c r="AS1716" s="2"/>
    </row>
    <row r="1717" spans="31:45" x14ac:dyDescent="0.3">
      <c r="AE1717" s="120" t="s">
        <v>2</v>
      </c>
      <c r="AF1717" s="120" t="s">
        <v>25</v>
      </c>
      <c r="AG1717" s="100">
        <v>47515</v>
      </c>
      <c r="AH1717" s="121">
        <v>49310</v>
      </c>
      <c r="AI1717" s="122">
        <v>60</v>
      </c>
      <c r="AJ1717" s="123">
        <v>47818</v>
      </c>
      <c r="AK1717" s="124">
        <v>49</v>
      </c>
      <c r="AL1717" s="153">
        <v>6</v>
      </c>
      <c r="AM1717" s="5">
        <v>145612.70229375002</v>
      </c>
      <c r="AN1717" s="5">
        <v>2426.8783715625004</v>
      </c>
      <c r="AO1717" s="5">
        <v>26695.662087187506</v>
      </c>
      <c r="AP1717" s="5">
        <v>118917.04020656251</v>
      </c>
      <c r="AR1717" s="62"/>
      <c r="AS1717" s="2"/>
    </row>
    <row r="1718" spans="31:45" x14ac:dyDescent="0.3">
      <c r="AE1718" s="120" t="s">
        <v>2</v>
      </c>
      <c r="AF1718" s="120" t="s">
        <v>25</v>
      </c>
      <c r="AG1718" s="100">
        <v>47515</v>
      </c>
      <c r="AH1718" s="121">
        <v>49310</v>
      </c>
      <c r="AI1718" s="122">
        <v>60</v>
      </c>
      <c r="AJ1718" s="123">
        <v>47849</v>
      </c>
      <c r="AK1718" s="124">
        <v>48</v>
      </c>
      <c r="AL1718" s="153">
        <v>6</v>
      </c>
      <c r="AM1718" s="5">
        <v>145612.70229375002</v>
      </c>
      <c r="AN1718" s="5">
        <v>2426.8783715625004</v>
      </c>
      <c r="AO1718" s="5">
        <v>29122.540458750005</v>
      </c>
      <c r="AP1718" s="5">
        <v>116490.16183500001</v>
      </c>
      <c r="AR1718" s="62"/>
      <c r="AS1718" s="2"/>
    </row>
    <row r="1719" spans="31:45" x14ac:dyDescent="0.3">
      <c r="AE1719" s="120" t="s">
        <v>2</v>
      </c>
      <c r="AF1719" s="120" t="s">
        <v>25</v>
      </c>
      <c r="AG1719" s="100">
        <v>47515</v>
      </c>
      <c r="AH1719" s="121">
        <v>49310</v>
      </c>
      <c r="AI1719" s="122">
        <v>60</v>
      </c>
      <c r="AJ1719" s="123">
        <v>47880</v>
      </c>
      <c r="AK1719" s="124">
        <v>47</v>
      </c>
      <c r="AL1719" s="153">
        <v>6</v>
      </c>
      <c r="AM1719" s="5">
        <v>145612.70229375002</v>
      </c>
      <c r="AN1719" s="5">
        <v>2426.8783715625004</v>
      </c>
      <c r="AO1719" s="5">
        <v>31549.418830312505</v>
      </c>
      <c r="AP1719" s="5">
        <v>114063.28346343752</v>
      </c>
      <c r="AR1719" s="62"/>
      <c r="AS1719" s="2"/>
    </row>
    <row r="1720" spans="31:45" x14ac:dyDescent="0.3">
      <c r="AE1720" s="120" t="s">
        <v>2</v>
      </c>
      <c r="AF1720" s="120" t="s">
        <v>25</v>
      </c>
      <c r="AG1720" s="100">
        <v>47515</v>
      </c>
      <c r="AH1720" s="121">
        <v>49310</v>
      </c>
      <c r="AI1720" s="122">
        <v>60</v>
      </c>
      <c r="AJ1720" s="123">
        <v>47908</v>
      </c>
      <c r="AK1720" s="124">
        <v>46</v>
      </c>
      <c r="AL1720" s="153">
        <v>6</v>
      </c>
      <c r="AM1720" s="5">
        <v>145612.70229375002</v>
      </c>
      <c r="AN1720" s="5">
        <v>2426.8783715625004</v>
      </c>
      <c r="AO1720" s="5">
        <v>33976.297201875008</v>
      </c>
      <c r="AP1720" s="5">
        <v>111636.405091875</v>
      </c>
      <c r="AR1720" s="62"/>
      <c r="AS1720" s="2"/>
    </row>
    <row r="1721" spans="31:45" x14ac:dyDescent="0.3">
      <c r="AE1721" s="120" t="s">
        <v>2</v>
      </c>
      <c r="AF1721" s="120" t="s">
        <v>25</v>
      </c>
      <c r="AG1721" s="100">
        <v>47515</v>
      </c>
      <c r="AH1721" s="121">
        <v>49310</v>
      </c>
      <c r="AI1721" s="122">
        <v>60</v>
      </c>
      <c r="AJ1721" s="123">
        <v>47939</v>
      </c>
      <c r="AK1721" s="124">
        <v>45</v>
      </c>
      <c r="AL1721" s="153">
        <v>6</v>
      </c>
      <c r="AM1721" s="5">
        <v>145612.70229375002</v>
      </c>
      <c r="AN1721" s="5">
        <v>2426.8783715625004</v>
      </c>
      <c r="AO1721" s="5">
        <v>36403.175573437504</v>
      </c>
      <c r="AP1721" s="5">
        <v>109209.52672031251</v>
      </c>
      <c r="AR1721" s="62"/>
      <c r="AS1721" s="2"/>
    </row>
    <row r="1722" spans="31:45" x14ac:dyDescent="0.3">
      <c r="AE1722" s="120" t="s">
        <v>2</v>
      </c>
      <c r="AF1722" s="120" t="s">
        <v>25</v>
      </c>
      <c r="AG1722" s="100">
        <v>47515</v>
      </c>
      <c r="AH1722" s="121">
        <v>49310</v>
      </c>
      <c r="AI1722" s="122">
        <v>60</v>
      </c>
      <c r="AJ1722" s="123">
        <v>47969</v>
      </c>
      <c r="AK1722" s="124">
        <v>44</v>
      </c>
      <c r="AL1722" s="153">
        <v>6</v>
      </c>
      <c r="AM1722" s="5">
        <v>145612.70229375002</v>
      </c>
      <c r="AN1722" s="5">
        <v>2426.8783715625004</v>
      </c>
      <c r="AO1722" s="5">
        <v>38830.053945000007</v>
      </c>
      <c r="AP1722" s="5">
        <v>106782.64834875001</v>
      </c>
      <c r="AR1722" s="62"/>
      <c r="AS1722" s="2"/>
    </row>
    <row r="1723" spans="31:45" x14ac:dyDescent="0.3">
      <c r="AE1723" s="120" t="s">
        <v>2</v>
      </c>
      <c r="AF1723" s="120" t="s">
        <v>25</v>
      </c>
      <c r="AG1723" s="100">
        <v>47515</v>
      </c>
      <c r="AH1723" s="121">
        <v>49310</v>
      </c>
      <c r="AI1723" s="122">
        <v>60</v>
      </c>
      <c r="AJ1723" s="123">
        <v>48000</v>
      </c>
      <c r="AK1723" s="124">
        <v>43</v>
      </c>
      <c r="AL1723" s="153">
        <v>6</v>
      </c>
      <c r="AM1723" s="5">
        <v>145612.70229375002</v>
      </c>
      <c r="AN1723" s="5">
        <v>2426.8783715625004</v>
      </c>
      <c r="AO1723" s="5">
        <v>41256.93231656251</v>
      </c>
      <c r="AP1723" s="5">
        <v>104355.7699771875</v>
      </c>
      <c r="AR1723" s="62"/>
      <c r="AS1723" s="2"/>
    </row>
    <row r="1724" spans="31:45" x14ac:dyDescent="0.3">
      <c r="AE1724" s="120" t="s">
        <v>2</v>
      </c>
      <c r="AF1724" s="120" t="s">
        <v>25</v>
      </c>
      <c r="AG1724" s="100">
        <v>47515</v>
      </c>
      <c r="AH1724" s="121">
        <v>49310</v>
      </c>
      <c r="AI1724" s="122">
        <v>60</v>
      </c>
      <c r="AJ1724" s="123">
        <v>48030</v>
      </c>
      <c r="AK1724" s="124">
        <v>42</v>
      </c>
      <c r="AL1724" s="153">
        <v>6</v>
      </c>
      <c r="AM1724" s="5">
        <v>145612.70229375002</v>
      </c>
      <c r="AN1724" s="5">
        <v>2426.8783715625004</v>
      </c>
      <c r="AO1724" s="5">
        <v>43683.810688125006</v>
      </c>
      <c r="AP1724" s="5">
        <v>101928.89160562502</v>
      </c>
      <c r="AR1724" s="62"/>
      <c r="AS1724" s="2"/>
    </row>
    <row r="1725" spans="31:45" x14ac:dyDescent="0.3">
      <c r="AE1725" s="120" t="s">
        <v>2</v>
      </c>
      <c r="AF1725" s="120" t="s">
        <v>25</v>
      </c>
      <c r="AG1725" s="100">
        <v>47515</v>
      </c>
      <c r="AH1725" s="121">
        <v>49310</v>
      </c>
      <c r="AI1725" s="122">
        <v>60</v>
      </c>
      <c r="AJ1725" s="123">
        <v>48061</v>
      </c>
      <c r="AK1725" s="124">
        <v>41</v>
      </c>
      <c r="AL1725" s="153">
        <v>6</v>
      </c>
      <c r="AM1725" s="5">
        <v>145612.70229375002</v>
      </c>
      <c r="AN1725" s="5">
        <v>2426.8783715625004</v>
      </c>
      <c r="AO1725" s="5">
        <v>46110.689059687509</v>
      </c>
      <c r="AP1725" s="5">
        <v>99502.013234062499</v>
      </c>
      <c r="AR1725" s="62"/>
      <c r="AS1725" s="2"/>
    </row>
    <row r="1726" spans="31:45" x14ac:dyDescent="0.3">
      <c r="AE1726" s="120" t="s">
        <v>2</v>
      </c>
      <c r="AF1726" s="120" t="s">
        <v>25</v>
      </c>
      <c r="AG1726" s="100">
        <v>47515</v>
      </c>
      <c r="AH1726" s="121">
        <v>49310</v>
      </c>
      <c r="AI1726" s="122">
        <v>60</v>
      </c>
      <c r="AJ1726" s="123">
        <v>48092</v>
      </c>
      <c r="AK1726" s="124">
        <v>40</v>
      </c>
      <c r="AL1726" s="153">
        <v>6</v>
      </c>
      <c r="AM1726" s="5">
        <v>145612.70229375002</v>
      </c>
      <c r="AN1726" s="5">
        <v>2426.8783715625004</v>
      </c>
      <c r="AO1726" s="5">
        <v>48537.567431250005</v>
      </c>
      <c r="AP1726" s="5">
        <v>97075.13486250001</v>
      </c>
      <c r="AR1726" s="62"/>
      <c r="AS1726" s="2"/>
    </row>
    <row r="1727" spans="31:45" x14ac:dyDescent="0.3">
      <c r="AE1727" s="120" t="s">
        <v>2</v>
      </c>
      <c r="AF1727" s="120" t="s">
        <v>25</v>
      </c>
      <c r="AG1727" s="100">
        <v>47515</v>
      </c>
      <c r="AH1727" s="121">
        <v>49310</v>
      </c>
      <c r="AI1727" s="122">
        <v>60</v>
      </c>
      <c r="AJ1727" s="123">
        <v>48122</v>
      </c>
      <c r="AK1727" s="124">
        <v>39</v>
      </c>
      <c r="AL1727" s="153">
        <v>6</v>
      </c>
      <c r="AM1727" s="5">
        <v>145612.70229375002</v>
      </c>
      <c r="AN1727" s="5">
        <v>2426.8783715625004</v>
      </c>
      <c r="AO1727" s="5">
        <v>50964.445802812508</v>
      </c>
      <c r="AP1727" s="5">
        <v>94648.256490937507</v>
      </c>
      <c r="AR1727" s="62"/>
      <c r="AS1727" s="2"/>
    </row>
    <row r="1728" spans="31:45" x14ac:dyDescent="0.3">
      <c r="AE1728" s="120" t="s">
        <v>2</v>
      </c>
      <c r="AF1728" s="120" t="s">
        <v>25</v>
      </c>
      <c r="AG1728" s="100">
        <v>47515</v>
      </c>
      <c r="AH1728" s="121">
        <v>49310</v>
      </c>
      <c r="AI1728" s="122">
        <v>60</v>
      </c>
      <c r="AJ1728" s="123">
        <v>48153</v>
      </c>
      <c r="AK1728" s="124">
        <v>38</v>
      </c>
      <c r="AL1728" s="153">
        <v>6</v>
      </c>
      <c r="AM1728" s="5">
        <v>145612.70229375002</v>
      </c>
      <c r="AN1728" s="5">
        <v>2426.8783715625004</v>
      </c>
      <c r="AO1728" s="5">
        <v>53391.324174375011</v>
      </c>
      <c r="AP1728" s="5">
        <v>92221.378119375004</v>
      </c>
      <c r="AR1728" s="62"/>
      <c r="AS1728" s="2"/>
    </row>
    <row r="1729" spans="31:45" x14ac:dyDescent="0.3">
      <c r="AE1729" s="120" t="s">
        <v>2</v>
      </c>
      <c r="AF1729" s="120" t="s">
        <v>25</v>
      </c>
      <c r="AG1729" s="100">
        <v>47515</v>
      </c>
      <c r="AH1729" s="121">
        <v>49310</v>
      </c>
      <c r="AI1729" s="122">
        <v>60</v>
      </c>
      <c r="AJ1729" s="123">
        <v>48183</v>
      </c>
      <c r="AK1729" s="124">
        <v>37</v>
      </c>
      <c r="AL1729" s="153">
        <v>6</v>
      </c>
      <c r="AM1729" s="5">
        <v>145612.70229375002</v>
      </c>
      <c r="AN1729" s="5">
        <v>2426.8783715625004</v>
      </c>
      <c r="AO1729" s="5">
        <v>55818.202545937507</v>
      </c>
      <c r="AP1729" s="5">
        <v>89794.499747812515</v>
      </c>
      <c r="AR1729" s="62"/>
      <c r="AS1729" s="2"/>
    </row>
    <row r="1730" spans="31:45" x14ac:dyDescent="0.3">
      <c r="AE1730" s="120" t="s">
        <v>2</v>
      </c>
      <c r="AF1730" s="120" t="s">
        <v>25</v>
      </c>
      <c r="AG1730" s="100">
        <v>47515</v>
      </c>
      <c r="AH1730" s="121">
        <v>49310</v>
      </c>
      <c r="AI1730" s="122">
        <v>60</v>
      </c>
      <c r="AJ1730" s="123">
        <v>48214</v>
      </c>
      <c r="AK1730" s="124">
        <v>36</v>
      </c>
      <c r="AL1730" s="153">
        <v>6</v>
      </c>
      <c r="AM1730" s="5">
        <v>145612.70229375002</v>
      </c>
      <c r="AN1730" s="5">
        <v>2426.8783715625004</v>
      </c>
      <c r="AO1730" s="5">
        <v>58245.08091750001</v>
      </c>
      <c r="AP1730" s="5">
        <v>87367.621376249997</v>
      </c>
      <c r="AR1730" s="62"/>
      <c r="AS1730" s="2"/>
    </row>
    <row r="1731" spans="31:45" x14ac:dyDescent="0.3">
      <c r="AE1731" s="120" t="s">
        <v>2</v>
      </c>
      <c r="AF1731" s="120" t="s">
        <v>25</v>
      </c>
      <c r="AG1731" s="100">
        <v>47515</v>
      </c>
      <c r="AH1731" s="121">
        <v>49310</v>
      </c>
      <c r="AI1731" s="122">
        <v>60</v>
      </c>
      <c r="AJ1731" s="123">
        <v>48245</v>
      </c>
      <c r="AK1731" s="124">
        <v>35</v>
      </c>
      <c r="AL1731" s="153">
        <v>6</v>
      </c>
      <c r="AM1731" s="5">
        <v>145612.70229375002</v>
      </c>
      <c r="AN1731" s="5">
        <v>2426.8783715625004</v>
      </c>
      <c r="AO1731" s="5">
        <v>60671.959289062514</v>
      </c>
      <c r="AP1731" s="5">
        <v>84940.743004687509</v>
      </c>
      <c r="AR1731" s="62"/>
      <c r="AS1731" s="2"/>
    </row>
    <row r="1732" spans="31:45" x14ac:dyDescent="0.3">
      <c r="AE1732" s="120" t="s">
        <v>2</v>
      </c>
      <c r="AF1732" s="120" t="s">
        <v>25</v>
      </c>
      <c r="AG1732" s="100">
        <v>47515</v>
      </c>
      <c r="AH1732" s="121">
        <v>49310</v>
      </c>
      <c r="AI1732" s="122">
        <v>60</v>
      </c>
      <c r="AJ1732" s="123">
        <v>48274</v>
      </c>
      <c r="AK1732" s="124">
        <v>34</v>
      </c>
      <c r="AL1732" s="153">
        <v>6</v>
      </c>
      <c r="AM1732" s="5">
        <v>145612.70229375002</v>
      </c>
      <c r="AN1732" s="5">
        <v>2426.8783715625004</v>
      </c>
      <c r="AO1732" s="5">
        <v>63098.837660625009</v>
      </c>
      <c r="AP1732" s="5">
        <v>82513.864633125006</v>
      </c>
      <c r="AR1732" s="62"/>
      <c r="AS1732" s="2"/>
    </row>
    <row r="1733" spans="31:45" x14ac:dyDescent="0.3">
      <c r="AE1733" s="120" t="s">
        <v>2</v>
      </c>
      <c r="AF1733" s="120" t="s">
        <v>25</v>
      </c>
      <c r="AG1733" s="100">
        <v>47515</v>
      </c>
      <c r="AH1733" s="121">
        <v>49310</v>
      </c>
      <c r="AI1733" s="122">
        <v>60</v>
      </c>
      <c r="AJ1733" s="123">
        <v>48305</v>
      </c>
      <c r="AK1733" s="124">
        <v>33</v>
      </c>
      <c r="AL1733" s="153">
        <v>6</v>
      </c>
      <c r="AM1733" s="5">
        <v>145612.70229375002</v>
      </c>
      <c r="AN1733" s="5">
        <v>2426.8783715625004</v>
      </c>
      <c r="AO1733" s="5">
        <v>65525.716032187513</v>
      </c>
      <c r="AP1733" s="5">
        <v>80086.986261562502</v>
      </c>
      <c r="AR1733" s="62"/>
      <c r="AS1733" s="2"/>
    </row>
    <row r="1734" spans="31:45" x14ac:dyDescent="0.3">
      <c r="AE1734" s="120" t="s">
        <v>2</v>
      </c>
      <c r="AF1734" s="120" t="s">
        <v>25</v>
      </c>
      <c r="AG1734" s="100">
        <v>47515</v>
      </c>
      <c r="AH1734" s="121">
        <v>49310</v>
      </c>
      <c r="AI1734" s="122">
        <v>60</v>
      </c>
      <c r="AJ1734" s="123">
        <v>48335</v>
      </c>
      <c r="AK1734" s="124">
        <v>32</v>
      </c>
      <c r="AL1734" s="153">
        <v>6</v>
      </c>
      <c r="AM1734" s="5">
        <v>145612.70229375002</v>
      </c>
      <c r="AN1734" s="5">
        <v>2426.8783715625004</v>
      </c>
      <c r="AO1734" s="5">
        <v>67952.594403750016</v>
      </c>
      <c r="AP1734" s="5">
        <v>77660.107889999999</v>
      </c>
      <c r="AR1734" s="62"/>
      <c r="AS1734" s="2"/>
    </row>
    <row r="1735" spans="31:45" x14ac:dyDescent="0.3">
      <c r="AE1735" s="120" t="s">
        <v>2</v>
      </c>
      <c r="AF1735" s="120" t="s">
        <v>25</v>
      </c>
      <c r="AG1735" s="100">
        <v>47515</v>
      </c>
      <c r="AH1735" s="121">
        <v>49310</v>
      </c>
      <c r="AI1735" s="122">
        <v>60</v>
      </c>
      <c r="AJ1735" s="123">
        <v>48366</v>
      </c>
      <c r="AK1735" s="124">
        <v>31</v>
      </c>
      <c r="AL1735" s="153">
        <v>6</v>
      </c>
      <c r="AM1735" s="5">
        <v>145612.70229375002</v>
      </c>
      <c r="AN1735" s="5">
        <v>2426.8783715625004</v>
      </c>
      <c r="AO1735" s="5">
        <v>70379.472775312519</v>
      </c>
      <c r="AP1735" s="5">
        <v>75233.229518437496</v>
      </c>
      <c r="AR1735" s="62"/>
      <c r="AS1735" s="2"/>
    </row>
    <row r="1736" spans="31:45" x14ac:dyDescent="0.3">
      <c r="AE1736" s="120" t="s">
        <v>2</v>
      </c>
      <c r="AF1736" s="120" t="s">
        <v>25</v>
      </c>
      <c r="AG1736" s="100">
        <v>47515</v>
      </c>
      <c r="AH1736" s="121">
        <v>49310</v>
      </c>
      <c r="AI1736" s="122">
        <v>60</v>
      </c>
      <c r="AJ1736" s="123">
        <v>48396</v>
      </c>
      <c r="AK1736" s="124">
        <v>30</v>
      </c>
      <c r="AL1736" s="153">
        <v>6</v>
      </c>
      <c r="AM1736" s="5">
        <v>145612.70229375002</v>
      </c>
      <c r="AN1736" s="5">
        <v>2426.8783715625004</v>
      </c>
      <c r="AO1736" s="5">
        <v>72806.351146875008</v>
      </c>
      <c r="AP1736" s="5">
        <v>72806.351146875008</v>
      </c>
      <c r="AR1736" s="62"/>
      <c r="AS1736" s="2"/>
    </row>
    <row r="1737" spans="31:45" x14ac:dyDescent="0.3">
      <c r="AE1737" s="120" t="s">
        <v>2</v>
      </c>
      <c r="AF1737" s="120" t="s">
        <v>25</v>
      </c>
      <c r="AG1737" s="100">
        <v>47515</v>
      </c>
      <c r="AH1737" s="121">
        <v>49310</v>
      </c>
      <c r="AI1737" s="122">
        <v>60</v>
      </c>
      <c r="AJ1737" s="123">
        <v>48427</v>
      </c>
      <c r="AK1737" s="124">
        <v>29</v>
      </c>
      <c r="AL1737" s="153">
        <v>6</v>
      </c>
      <c r="AM1737" s="5">
        <v>145612.70229375002</v>
      </c>
      <c r="AN1737" s="5">
        <v>2426.8783715625004</v>
      </c>
      <c r="AO1737" s="5">
        <v>75233.229518437511</v>
      </c>
      <c r="AP1737" s="5">
        <v>70379.472775312504</v>
      </c>
      <c r="AR1737" s="62"/>
      <c r="AS1737" s="2"/>
    </row>
    <row r="1738" spans="31:45" x14ac:dyDescent="0.3">
      <c r="AE1738" s="120" t="s">
        <v>2</v>
      </c>
      <c r="AF1738" s="120" t="s">
        <v>25</v>
      </c>
      <c r="AG1738" s="100">
        <v>47515</v>
      </c>
      <c r="AH1738" s="121">
        <v>49310</v>
      </c>
      <c r="AI1738" s="122">
        <v>60</v>
      </c>
      <c r="AJ1738" s="123">
        <v>48458</v>
      </c>
      <c r="AK1738" s="124">
        <v>28</v>
      </c>
      <c r="AL1738" s="153">
        <v>6</v>
      </c>
      <c r="AM1738" s="5">
        <v>145612.70229375002</v>
      </c>
      <c r="AN1738" s="5">
        <v>2426.8783715625004</v>
      </c>
      <c r="AO1738" s="5">
        <v>77660.107890000014</v>
      </c>
      <c r="AP1738" s="5">
        <v>67952.594403750001</v>
      </c>
      <c r="AR1738" s="62"/>
      <c r="AS1738" s="2"/>
    </row>
    <row r="1739" spans="31:45" x14ac:dyDescent="0.3">
      <c r="AE1739" s="120" t="s">
        <v>2</v>
      </c>
      <c r="AF1739" s="120" t="s">
        <v>25</v>
      </c>
      <c r="AG1739" s="100">
        <v>47515</v>
      </c>
      <c r="AH1739" s="121">
        <v>49310</v>
      </c>
      <c r="AI1739" s="122">
        <v>60</v>
      </c>
      <c r="AJ1739" s="123">
        <v>48488</v>
      </c>
      <c r="AK1739" s="124">
        <v>27</v>
      </c>
      <c r="AL1739" s="153">
        <v>6</v>
      </c>
      <c r="AM1739" s="5">
        <v>145612.70229375002</v>
      </c>
      <c r="AN1739" s="5">
        <v>2426.8783715625004</v>
      </c>
      <c r="AO1739" s="5">
        <v>80086.986261562517</v>
      </c>
      <c r="AP1739" s="5">
        <v>65525.716032187498</v>
      </c>
      <c r="AR1739" s="62"/>
      <c r="AS1739" s="2"/>
    </row>
    <row r="1740" spans="31:45" x14ac:dyDescent="0.3">
      <c r="AE1740" s="120" t="s">
        <v>2</v>
      </c>
      <c r="AF1740" s="120" t="s">
        <v>25</v>
      </c>
      <c r="AG1740" s="100">
        <v>47515</v>
      </c>
      <c r="AH1740" s="121">
        <v>49310</v>
      </c>
      <c r="AI1740" s="122">
        <v>60</v>
      </c>
      <c r="AJ1740" s="123">
        <v>48519</v>
      </c>
      <c r="AK1740" s="124">
        <v>26</v>
      </c>
      <c r="AL1740" s="153">
        <v>6</v>
      </c>
      <c r="AM1740" s="5">
        <v>145612.70229375002</v>
      </c>
      <c r="AN1740" s="5">
        <v>2426.8783715625004</v>
      </c>
      <c r="AO1740" s="5">
        <v>82513.86463312502</v>
      </c>
      <c r="AP1740" s="5">
        <v>63098.837660624995</v>
      </c>
      <c r="AR1740" s="62"/>
      <c r="AS1740" s="2"/>
    </row>
    <row r="1741" spans="31:45" x14ac:dyDescent="0.3">
      <c r="AE1741" s="120" t="s">
        <v>2</v>
      </c>
      <c r="AF1741" s="120" t="s">
        <v>25</v>
      </c>
      <c r="AG1741" s="100">
        <v>47515</v>
      </c>
      <c r="AH1741" s="121">
        <v>49310</v>
      </c>
      <c r="AI1741" s="122">
        <v>60</v>
      </c>
      <c r="AJ1741" s="123">
        <v>48549</v>
      </c>
      <c r="AK1741" s="124">
        <v>25</v>
      </c>
      <c r="AL1741" s="153">
        <v>6</v>
      </c>
      <c r="AM1741" s="5">
        <v>145612.70229375002</v>
      </c>
      <c r="AN1741" s="5">
        <v>2426.8783715625004</v>
      </c>
      <c r="AO1741" s="5">
        <v>84940.743004687509</v>
      </c>
      <c r="AP1741" s="5">
        <v>60671.959289062506</v>
      </c>
      <c r="AR1741" s="62"/>
      <c r="AS1741" s="2"/>
    </row>
    <row r="1742" spans="31:45" x14ac:dyDescent="0.3">
      <c r="AE1742" s="120" t="s">
        <v>2</v>
      </c>
      <c r="AF1742" s="120" t="s">
        <v>25</v>
      </c>
      <c r="AG1742" s="100">
        <v>47515</v>
      </c>
      <c r="AH1742" s="121">
        <v>49310</v>
      </c>
      <c r="AI1742" s="122">
        <v>60</v>
      </c>
      <c r="AJ1742" s="123">
        <v>48580</v>
      </c>
      <c r="AK1742" s="124">
        <v>24</v>
      </c>
      <c r="AL1742" s="153">
        <v>6</v>
      </c>
      <c r="AM1742" s="5">
        <v>145612.70229375002</v>
      </c>
      <c r="AN1742" s="5">
        <v>2426.8783715625004</v>
      </c>
      <c r="AO1742" s="5">
        <v>87367.621376250012</v>
      </c>
      <c r="AP1742" s="5">
        <v>58245.080917500003</v>
      </c>
      <c r="AR1742" s="62"/>
      <c r="AS1742" s="2"/>
    </row>
    <row r="1743" spans="31:45" x14ac:dyDescent="0.3">
      <c r="AE1743" s="120" t="s">
        <v>2</v>
      </c>
      <c r="AF1743" s="120" t="s">
        <v>25</v>
      </c>
      <c r="AG1743" s="100">
        <v>47515</v>
      </c>
      <c r="AH1743" s="121">
        <v>49310</v>
      </c>
      <c r="AI1743" s="122">
        <v>60</v>
      </c>
      <c r="AJ1743" s="123">
        <v>48611</v>
      </c>
      <c r="AK1743" s="124">
        <v>23</v>
      </c>
      <c r="AL1743" s="153">
        <v>6</v>
      </c>
      <c r="AM1743" s="5">
        <v>145612.70229375002</v>
      </c>
      <c r="AN1743" s="5">
        <v>2426.8783715625004</v>
      </c>
      <c r="AO1743" s="5">
        <v>89794.499747812515</v>
      </c>
      <c r="AP1743" s="5">
        <v>55818.2025459375</v>
      </c>
      <c r="AR1743" s="62"/>
      <c r="AS1743" s="2"/>
    </row>
    <row r="1744" spans="31:45" x14ac:dyDescent="0.3">
      <c r="AE1744" s="120" t="s">
        <v>2</v>
      </c>
      <c r="AF1744" s="120" t="s">
        <v>25</v>
      </c>
      <c r="AG1744" s="100">
        <v>47515</v>
      </c>
      <c r="AH1744" s="121">
        <v>49310</v>
      </c>
      <c r="AI1744" s="122">
        <v>60</v>
      </c>
      <c r="AJ1744" s="123">
        <v>48639</v>
      </c>
      <c r="AK1744" s="124">
        <v>22</v>
      </c>
      <c r="AL1744" s="153">
        <v>6</v>
      </c>
      <c r="AM1744" s="5">
        <v>145612.70229375002</v>
      </c>
      <c r="AN1744" s="5">
        <v>2426.8783715625004</v>
      </c>
      <c r="AO1744" s="5">
        <v>92221.378119375018</v>
      </c>
      <c r="AP1744" s="5">
        <v>53391.324174374997</v>
      </c>
      <c r="AR1744" s="62"/>
      <c r="AS1744" s="2"/>
    </row>
    <row r="1745" spans="31:45" x14ac:dyDescent="0.3">
      <c r="AE1745" s="120" t="s">
        <v>2</v>
      </c>
      <c r="AF1745" s="120" t="s">
        <v>25</v>
      </c>
      <c r="AG1745" s="100">
        <v>47515</v>
      </c>
      <c r="AH1745" s="121">
        <v>49310</v>
      </c>
      <c r="AI1745" s="122">
        <v>60</v>
      </c>
      <c r="AJ1745" s="123">
        <v>48670</v>
      </c>
      <c r="AK1745" s="124">
        <v>21</v>
      </c>
      <c r="AL1745" s="153">
        <v>6</v>
      </c>
      <c r="AM1745" s="5">
        <v>145612.70229375002</v>
      </c>
      <c r="AN1745" s="5">
        <v>2426.8783715625004</v>
      </c>
      <c r="AO1745" s="5">
        <v>94648.256490937521</v>
      </c>
      <c r="AP1745" s="5">
        <v>50964.445802812494</v>
      </c>
      <c r="AR1745" s="62"/>
      <c r="AS1745" s="2"/>
    </row>
    <row r="1746" spans="31:45" x14ac:dyDescent="0.3">
      <c r="AE1746" s="120" t="s">
        <v>2</v>
      </c>
      <c r="AF1746" s="120" t="s">
        <v>25</v>
      </c>
      <c r="AG1746" s="100">
        <v>47515</v>
      </c>
      <c r="AH1746" s="121">
        <v>49310</v>
      </c>
      <c r="AI1746" s="122">
        <v>60</v>
      </c>
      <c r="AJ1746" s="123">
        <v>48700</v>
      </c>
      <c r="AK1746" s="124">
        <v>20</v>
      </c>
      <c r="AL1746" s="153">
        <v>6</v>
      </c>
      <c r="AM1746" s="5">
        <v>145612.70229375002</v>
      </c>
      <c r="AN1746" s="5">
        <v>2426.8783715625004</v>
      </c>
      <c r="AO1746" s="5">
        <v>97075.13486250001</v>
      </c>
      <c r="AP1746" s="5">
        <v>48537.567431250005</v>
      </c>
      <c r="AR1746" s="62"/>
      <c r="AS1746" s="2"/>
    </row>
    <row r="1747" spans="31:45" x14ac:dyDescent="0.3">
      <c r="AE1747" s="120" t="s">
        <v>2</v>
      </c>
      <c r="AF1747" s="120" t="s">
        <v>25</v>
      </c>
      <c r="AG1747" s="100">
        <v>47515</v>
      </c>
      <c r="AH1747" s="121">
        <v>49310</v>
      </c>
      <c r="AI1747" s="122">
        <v>60</v>
      </c>
      <c r="AJ1747" s="123">
        <v>48731</v>
      </c>
      <c r="AK1747" s="124">
        <v>19</v>
      </c>
      <c r="AL1747" s="153">
        <v>6</v>
      </c>
      <c r="AM1747" s="5">
        <v>145612.70229375002</v>
      </c>
      <c r="AN1747" s="5">
        <v>2426.8783715625004</v>
      </c>
      <c r="AO1747" s="5">
        <v>99502.013234062513</v>
      </c>
      <c r="AP1747" s="5">
        <v>46110.689059687502</v>
      </c>
      <c r="AR1747" s="62"/>
      <c r="AS1747" s="2"/>
    </row>
    <row r="1748" spans="31:45" x14ac:dyDescent="0.3">
      <c r="AE1748" s="120" t="s">
        <v>2</v>
      </c>
      <c r="AF1748" s="120" t="s">
        <v>25</v>
      </c>
      <c r="AG1748" s="100">
        <v>47515</v>
      </c>
      <c r="AH1748" s="121">
        <v>49310</v>
      </c>
      <c r="AI1748" s="122">
        <v>60</v>
      </c>
      <c r="AJ1748" s="123">
        <v>48761</v>
      </c>
      <c r="AK1748" s="124">
        <v>18</v>
      </c>
      <c r="AL1748" s="153">
        <v>6</v>
      </c>
      <c r="AM1748" s="5">
        <v>145612.70229375002</v>
      </c>
      <c r="AN1748" s="5">
        <v>2426.8783715625004</v>
      </c>
      <c r="AO1748" s="5">
        <v>101928.89160562502</v>
      </c>
      <c r="AP1748" s="5">
        <v>43683.810688124999</v>
      </c>
      <c r="AR1748" s="62"/>
      <c r="AS1748" s="2"/>
    </row>
    <row r="1749" spans="31:45" x14ac:dyDescent="0.3">
      <c r="AE1749" s="120" t="s">
        <v>2</v>
      </c>
      <c r="AF1749" s="120" t="s">
        <v>25</v>
      </c>
      <c r="AG1749" s="100">
        <v>47515</v>
      </c>
      <c r="AH1749" s="121">
        <v>49310</v>
      </c>
      <c r="AI1749" s="122">
        <v>60</v>
      </c>
      <c r="AJ1749" s="123">
        <v>48792</v>
      </c>
      <c r="AK1749" s="124">
        <v>17</v>
      </c>
      <c r="AL1749" s="153">
        <v>6</v>
      </c>
      <c r="AM1749" s="5">
        <v>145612.70229375002</v>
      </c>
      <c r="AN1749" s="5">
        <v>2426.8783715625004</v>
      </c>
      <c r="AO1749" s="5">
        <v>104355.76997718752</v>
      </c>
      <c r="AP1749" s="5">
        <v>41256.932316562496</v>
      </c>
      <c r="AR1749" s="62"/>
      <c r="AS1749" s="2"/>
    </row>
    <row r="1750" spans="31:45" x14ac:dyDescent="0.3">
      <c r="AE1750" s="120" t="s">
        <v>2</v>
      </c>
      <c r="AF1750" s="120" t="s">
        <v>25</v>
      </c>
      <c r="AG1750" s="100">
        <v>47515</v>
      </c>
      <c r="AH1750" s="121">
        <v>49310</v>
      </c>
      <c r="AI1750" s="122">
        <v>60</v>
      </c>
      <c r="AJ1750" s="123">
        <v>48823</v>
      </c>
      <c r="AK1750" s="124">
        <v>16</v>
      </c>
      <c r="AL1750" s="153">
        <v>6</v>
      </c>
      <c r="AM1750" s="5">
        <v>145612.70229375002</v>
      </c>
      <c r="AN1750" s="5">
        <v>2426.8783715625004</v>
      </c>
      <c r="AO1750" s="5">
        <v>106782.64834875002</v>
      </c>
      <c r="AP1750" s="5">
        <v>38830.053944999992</v>
      </c>
      <c r="AR1750" s="62"/>
      <c r="AS1750" s="2"/>
    </row>
    <row r="1751" spans="31:45" x14ac:dyDescent="0.3">
      <c r="AE1751" s="120" t="s">
        <v>2</v>
      </c>
      <c r="AF1751" s="120" t="s">
        <v>25</v>
      </c>
      <c r="AG1751" s="100">
        <v>47515</v>
      </c>
      <c r="AH1751" s="121">
        <v>49310</v>
      </c>
      <c r="AI1751" s="122">
        <v>60</v>
      </c>
      <c r="AJ1751" s="123">
        <v>48853</v>
      </c>
      <c r="AK1751" s="124">
        <v>15</v>
      </c>
      <c r="AL1751" s="153">
        <v>6</v>
      </c>
      <c r="AM1751" s="5">
        <v>145612.70229375002</v>
      </c>
      <c r="AN1751" s="5">
        <v>2426.8783715625004</v>
      </c>
      <c r="AO1751" s="5">
        <v>109209.52672031253</v>
      </c>
      <c r="AP1751" s="5">
        <v>36403.175573437489</v>
      </c>
      <c r="AR1751" s="62"/>
      <c r="AS1751" s="2"/>
    </row>
    <row r="1752" spans="31:45" x14ac:dyDescent="0.3">
      <c r="AE1752" s="120" t="s">
        <v>2</v>
      </c>
      <c r="AF1752" s="120" t="s">
        <v>25</v>
      </c>
      <c r="AG1752" s="100">
        <v>47515</v>
      </c>
      <c r="AH1752" s="121">
        <v>49310</v>
      </c>
      <c r="AI1752" s="122">
        <v>60</v>
      </c>
      <c r="AJ1752" s="123">
        <v>48884</v>
      </c>
      <c r="AK1752" s="124">
        <v>14</v>
      </c>
      <c r="AL1752" s="153">
        <v>6</v>
      </c>
      <c r="AM1752" s="5">
        <v>145612.70229375002</v>
      </c>
      <c r="AN1752" s="5">
        <v>2426.8783715625004</v>
      </c>
      <c r="AO1752" s="5">
        <v>111636.40509187501</v>
      </c>
      <c r="AP1752" s="5">
        <v>33976.297201875001</v>
      </c>
      <c r="AR1752" s="62"/>
      <c r="AS1752" s="2"/>
    </row>
    <row r="1753" spans="31:45" x14ac:dyDescent="0.3">
      <c r="AE1753" s="120" t="s">
        <v>2</v>
      </c>
      <c r="AF1753" s="120" t="s">
        <v>25</v>
      </c>
      <c r="AG1753" s="100">
        <v>47515</v>
      </c>
      <c r="AH1753" s="121">
        <v>49310</v>
      </c>
      <c r="AI1753" s="122">
        <v>60</v>
      </c>
      <c r="AJ1753" s="123">
        <v>48914</v>
      </c>
      <c r="AK1753" s="124">
        <v>13</v>
      </c>
      <c r="AL1753" s="153">
        <v>6</v>
      </c>
      <c r="AM1753" s="5">
        <v>145612.70229375002</v>
      </c>
      <c r="AN1753" s="5">
        <v>2426.8783715625004</v>
      </c>
      <c r="AO1753" s="5">
        <v>114063.28346343752</v>
      </c>
      <c r="AP1753" s="5">
        <v>31549.418830312497</v>
      </c>
      <c r="AR1753" s="62"/>
      <c r="AS1753" s="2"/>
    </row>
    <row r="1754" spans="31:45" x14ac:dyDescent="0.3">
      <c r="AE1754" s="120" t="s">
        <v>2</v>
      </c>
      <c r="AF1754" s="120" t="s">
        <v>25</v>
      </c>
      <c r="AG1754" s="100">
        <v>47515</v>
      </c>
      <c r="AH1754" s="121">
        <v>49310</v>
      </c>
      <c r="AI1754" s="122">
        <v>60</v>
      </c>
      <c r="AJ1754" s="123">
        <v>48945</v>
      </c>
      <c r="AK1754" s="124">
        <v>12</v>
      </c>
      <c r="AL1754" s="153">
        <v>6</v>
      </c>
      <c r="AM1754" s="5">
        <v>145612.70229375002</v>
      </c>
      <c r="AN1754" s="5">
        <v>2426.8783715625004</v>
      </c>
      <c r="AO1754" s="5">
        <v>116490.16183500002</v>
      </c>
      <c r="AP1754" s="5">
        <v>29122.540458749994</v>
      </c>
      <c r="AR1754" s="62"/>
      <c r="AS1754" s="2"/>
    </row>
    <row r="1755" spans="31:45" x14ac:dyDescent="0.3">
      <c r="AE1755" s="120" t="s">
        <v>2</v>
      </c>
      <c r="AF1755" s="120" t="s">
        <v>25</v>
      </c>
      <c r="AG1755" s="100">
        <v>47515</v>
      </c>
      <c r="AH1755" s="121">
        <v>49310</v>
      </c>
      <c r="AI1755" s="122">
        <v>60</v>
      </c>
      <c r="AJ1755" s="123">
        <v>48976</v>
      </c>
      <c r="AK1755" s="124">
        <v>11</v>
      </c>
      <c r="AL1755" s="153">
        <v>6</v>
      </c>
      <c r="AM1755" s="5">
        <v>145612.70229375002</v>
      </c>
      <c r="AN1755" s="5">
        <v>2426.8783715625004</v>
      </c>
      <c r="AO1755" s="5">
        <v>118917.04020656252</v>
      </c>
      <c r="AP1755" s="5">
        <v>26695.662087187491</v>
      </c>
      <c r="AR1755" s="62"/>
      <c r="AS1755" s="2"/>
    </row>
    <row r="1756" spans="31:45" x14ac:dyDescent="0.3">
      <c r="AE1756" s="120" t="s">
        <v>2</v>
      </c>
      <c r="AF1756" s="120" t="s">
        <v>25</v>
      </c>
      <c r="AG1756" s="100">
        <v>47515</v>
      </c>
      <c r="AH1756" s="121">
        <v>49310</v>
      </c>
      <c r="AI1756" s="122">
        <v>60</v>
      </c>
      <c r="AJ1756" s="123">
        <v>49004</v>
      </c>
      <c r="AK1756" s="124">
        <v>10</v>
      </c>
      <c r="AL1756" s="153">
        <v>6</v>
      </c>
      <c r="AM1756" s="5">
        <v>145612.70229375002</v>
      </c>
      <c r="AN1756" s="5">
        <v>2426.8783715625004</v>
      </c>
      <c r="AO1756" s="5">
        <v>121343.91857812503</v>
      </c>
      <c r="AP1756" s="5">
        <v>24268.783715624988</v>
      </c>
      <c r="AR1756" s="62"/>
      <c r="AS1756" s="2"/>
    </row>
    <row r="1757" spans="31:45" x14ac:dyDescent="0.3">
      <c r="AE1757" s="120" t="s">
        <v>2</v>
      </c>
      <c r="AF1757" s="120" t="s">
        <v>25</v>
      </c>
      <c r="AG1757" s="100">
        <v>47515</v>
      </c>
      <c r="AH1757" s="121">
        <v>49310</v>
      </c>
      <c r="AI1757" s="122">
        <v>60</v>
      </c>
      <c r="AJ1757" s="123">
        <v>49035</v>
      </c>
      <c r="AK1757" s="124">
        <v>9</v>
      </c>
      <c r="AL1757" s="153">
        <v>6</v>
      </c>
      <c r="AM1757" s="5">
        <v>145612.70229375002</v>
      </c>
      <c r="AN1757" s="5">
        <v>2426.8783715625004</v>
      </c>
      <c r="AO1757" s="5">
        <v>123770.79694968752</v>
      </c>
      <c r="AP1757" s="5">
        <v>21841.905344062499</v>
      </c>
      <c r="AR1757" s="62"/>
      <c r="AS1757" s="2"/>
    </row>
    <row r="1758" spans="31:45" x14ac:dyDescent="0.3">
      <c r="AE1758" s="120" t="s">
        <v>2</v>
      </c>
      <c r="AF1758" s="120" t="s">
        <v>25</v>
      </c>
      <c r="AG1758" s="100">
        <v>47515</v>
      </c>
      <c r="AH1758" s="121">
        <v>49310</v>
      </c>
      <c r="AI1758" s="122">
        <v>60</v>
      </c>
      <c r="AJ1758" s="123">
        <v>49065</v>
      </c>
      <c r="AK1758" s="124">
        <v>8</v>
      </c>
      <c r="AL1758" s="153">
        <v>6</v>
      </c>
      <c r="AM1758" s="5">
        <v>145612.70229375002</v>
      </c>
      <c r="AN1758" s="5">
        <v>2426.8783715625004</v>
      </c>
      <c r="AO1758" s="5">
        <v>126197.67532125002</v>
      </c>
      <c r="AP1758" s="5">
        <v>19415.026972499996</v>
      </c>
      <c r="AR1758" s="62"/>
      <c r="AS1758" s="2"/>
    </row>
    <row r="1759" spans="31:45" x14ac:dyDescent="0.3">
      <c r="AE1759" s="120" t="s">
        <v>2</v>
      </c>
      <c r="AF1759" s="120" t="s">
        <v>25</v>
      </c>
      <c r="AG1759" s="100">
        <v>47515</v>
      </c>
      <c r="AH1759" s="121">
        <v>49310</v>
      </c>
      <c r="AI1759" s="122">
        <v>60</v>
      </c>
      <c r="AJ1759" s="123">
        <v>49096</v>
      </c>
      <c r="AK1759" s="124">
        <v>7</v>
      </c>
      <c r="AL1759" s="153">
        <v>6</v>
      </c>
      <c r="AM1759" s="5">
        <v>145612.70229375002</v>
      </c>
      <c r="AN1759" s="5">
        <v>2426.8783715625004</v>
      </c>
      <c r="AO1759" s="5">
        <v>128624.55369281252</v>
      </c>
      <c r="AP1759" s="5">
        <v>16988.148600937493</v>
      </c>
      <c r="AR1759" s="62"/>
      <c r="AS1759" s="2"/>
    </row>
    <row r="1760" spans="31:45" x14ac:dyDescent="0.3">
      <c r="AE1760" s="120" t="s">
        <v>2</v>
      </c>
      <c r="AF1760" s="120" t="s">
        <v>25</v>
      </c>
      <c r="AG1760" s="100">
        <v>47515</v>
      </c>
      <c r="AH1760" s="121">
        <v>49310</v>
      </c>
      <c r="AI1760" s="122">
        <v>60</v>
      </c>
      <c r="AJ1760" s="123">
        <v>49126</v>
      </c>
      <c r="AK1760" s="124">
        <v>6</v>
      </c>
      <c r="AL1760" s="153">
        <v>6</v>
      </c>
      <c r="AM1760" s="5">
        <v>145612.70229375002</v>
      </c>
      <c r="AN1760" s="5">
        <v>2426.8783715625004</v>
      </c>
      <c r="AO1760" s="5">
        <v>131051.43206437503</v>
      </c>
      <c r="AP1760" s="5">
        <v>14561.27022937499</v>
      </c>
      <c r="AR1760" s="62"/>
      <c r="AS1760" s="2"/>
    </row>
    <row r="1761" spans="31:45" x14ac:dyDescent="0.3">
      <c r="AE1761" s="120" t="s">
        <v>2</v>
      </c>
      <c r="AF1761" s="120" t="s">
        <v>25</v>
      </c>
      <c r="AG1761" s="100">
        <v>47515</v>
      </c>
      <c r="AH1761" s="121">
        <v>49310</v>
      </c>
      <c r="AI1761" s="122">
        <v>60</v>
      </c>
      <c r="AJ1761" s="123">
        <v>49157</v>
      </c>
      <c r="AK1761" s="124">
        <v>5</v>
      </c>
      <c r="AL1761" s="153">
        <v>6</v>
      </c>
      <c r="AM1761" s="5">
        <v>145612.70229375002</v>
      </c>
      <c r="AN1761" s="5">
        <v>2426.8783715625004</v>
      </c>
      <c r="AO1761" s="5">
        <v>133478.31043593751</v>
      </c>
      <c r="AP1761" s="5">
        <v>12134.391857812501</v>
      </c>
      <c r="AR1761" s="62"/>
      <c r="AS1761" s="2"/>
    </row>
    <row r="1762" spans="31:45" x14ac:dyDescent="0.3">
      <c r="AE1762" s="120" t="s">
        <v>2</v>
      </c>
      <c r="AF1762" s="120" t="s">
        <v>25</v>
      </c>
      <c r="AG1762" s="100">
        <v>47515</v>
      </c>
      <c r="AH1762" s="121">
        <v>49310</v>
      </c>
      <c r="AI1762" s="122">
        <v>60</v>
      </c>
      <c r="AJ1762" s="123">
        <v>49188</v>
      </c>
      <c r="AK1762" s="124">
        <v>4</v>
      </c>
      <c r="AL1762" s="153">
        <v>6</v>
      </c>
      <c r="AM1762" s="5">
        <v>145612.70229375002</v>
      </c>
      <c r="AN1762" s="5">
        <v>2426.8783715625004</v>
      </c>
      <c r="AO1762" s="5">
        <v>135905.18880750003</v>
      </c>
      <c r="AP1762" s="5">
        <v>9707.5134862499835</v>
      </c>
      <c r="AR1762" s="62"/>
      <c r="AS1762" s="2"/>
    </row>
    <row r="1763" spans="31:45" x14ac:dyDescent="0.3">
      <c r="AE1763" s="120" t="s">
        <v>2</v>
      </c>
      <c r="AF1763" s="120" t="s">
        <v>25</v>
      </c>
      <c r="AG1763" s="100">
        <v>47515</v>
      </c>
      <c r="AH1763" s="121">
        <v>49310</v>
      </c>
      <c r="AI1763" s="122">
        <v>60</v>
      </c>
      <c r="AJ1763" s="123">
        <v>49218</v>
      </c>
      <c r="AK1763" s="124">
        <v>3</v>
      </c>
      <c r="AL1763" s="153">
        <v>6</v>
      </c>
      <c r="AM1763" s="5">
        <v>145612.70229375002</v>
      </c>
      <c r="AN1763" s="5">
        <v>2426.8783715625004</v>
      </c>
      <c r="AO1763" s="5">
        <v>138332.06717906252</v>
      </c>
      <c r="AP1763" s="5">
        <v>7280.6351146874949</v>
      </c>
      <c r="AR1763" s="62"/>
      <c r="AS1763" s="2"/>
    </row>
    <row r="1764" spans="31:45" x14ac:dyDescent="0.3">
      <c r="AE1764" s="120" t="s">
        <v>2</v>
      </c>
      <c r="AF1764" s="120" t="s">
        <v>25</v>
      </c>
      <c r="AG1764" s="100">
        <v>47515</v>
      </c>
      <c r="AH1764" s="121">
        <v>49310</v>
      </c>
      <c r="AI1764" s="122">
        <v>60</v>
      </c>
      <c r="AJ1764" s="123">
        <v>49249</v>
      </c>
      <c r="AK1764" s="124">
        <v>2</v>
      </c>
      <c r="AL1764" s="153">
        <v>6</v>
      </c>
      <c r="AM1764" s="5">
        <v>145612.70229375002</v>
      </c>
      <c r="AN1764" s="5">
        <v>2426.8783715625004</v>
      </c>
      <c r="AO1764" s="5">
        <v>140758.94555062504</v>
      </c>
      <c r="AP1764" s="5">
        <v>4853.7567431249772</v>
      </c>
      <c r="AR1764" s="62"/>
      <c r="AS1764" s="2"/>
    </row>
    <row r="1765" spans="31:45" x14ac:dyDescent="0.3">
      <c r="AE1765" s="120" t="s">
        <v>2</v>
      </c>
      <c r="AF1765" s="120" t="s">
        <v>25</v>
      </c>
      <c r="AG1765" s="100">
        <v>47515</v>
      </c>
      <c r="AH1765" s="121">
        <v>49310</v>
      </c>
      <c r="AI1765" s="122">
        <v>60</v>
      </c>
      <c r="AJ1765" s="123">
        <v>49279</v>
      </c>
      <c r="AK1765" s="124">
        <v>1</v>
      </c>
      <c r="AL1765" s="153">
        <v>6</v>
      </c>
      <c r="AM1765" s="5">
        <v>145612.70229375002</v>
      </c>
      <c r="AN1765" s="5">
        <v>2426.8783715625004</v>
      </c>
      <c r="AO1765" s="5">
        <v>143185.82392218753</v>
      </c>
      <c r="AP1765" s="5">
        <v>2426.8783715624886</v>
      </c>
      <c r="AR1765" s="62"/>
      <c r="AS1765" s="2"/>
    </row>
    <row r="1766" spans="31:45" x14ac:dyDescent="0.3">
      <c r="AE1766" s="120" t="s">
        <v>2</v>
      </c>
      <c r="AF1766" s="120" t="s">
        <v>25</v>
      </c>
      <c r="AG1766" s="100">
        <v>47515</v>
      </c>
      <c r="AH1766" s="121">
        <v>49310</v>
      </c>
      <c r="AI1766" s="122">
        <v>60</v>
      </c>
      <c r="AJ1766" s="123">
        <v>49310</v>
      </c>
      <c r="AK1766" s="124">
        <v>0</v>
      </c>
      <c r="AL1766" s="153">
        <v>6</v>
      </c>
      <c r="AM1766" s="5">
        <v>145612.70229375002</v>
      </c>
      <c r="AN1766" s="5">
        <v>2426.8783715625004</v>
      </c>
      <c r="AO1766" s="5">
        <v>145612.70229375002</v>
      </c>
      <c r="AP1766" s="5">
        <v>0</v>
      </c>
      <c r="AR1766" s="62"/>
      <c r="AS1766" s="2"/>
    </row>
    <row r="1767" spans="31:45" x14ac:dyDescent="0.3">
      <c r="AE1767" s="120" t="s">
        <v>2</v>
      </c>
      <c r="AF1767" s="120" t="s">
        <v>25</v>
      </c>
      <c r="AG1767" s="100">
        <v>49341</v>
      </c>
      <c r="AH1767" s="121">
        <v>51136</v>
      </c>
      <c r="AI1767" s="122">
        <v>60</v>
      </c>
      <c r="AJ1767" s="123">
        <v>49341</v>
      </c>
      <c r="AK1767" s="124">
        <v>59</v>
      </c>
      <c r="AL1767" s="153">
        <v>6</v>
      </c>
      <c r="AM1767" s="5">
        <v>172942.21244252214</v>
      </c>
      <c r="AN1767" s="5">
        <v>2882.3702073753689</v>
      </c>
      <c r="AO1767" s="5">
        <v>2882.3702073753689</v>
      </c>
      <c r="AP1767" s="5">
        <v>170059.84223514676</v>
      </c>
      <c r="AR1767" s="62"/>
      <c r="AS1767" s="2"/>
    </row>
    <row r="1768" spans="31:45" x14ac:dyDescent="0.3">
      <c r="AE1768" s="120" t="s">
        <v>2</v>
      </c>
      <c r="AF1768" s="120" t="s">
        <v>25</v>
      </c>
      <c r="AG1768" s="100">
        <v>49341</v>
      </c>
      <c r="AH1768" s="121">
        <v>51136</v>
      </c>
      <c r="AI1768" s="122">
        <v>60</v>
      </c>
      <c r="AJ1768" s="123">
        <v>49369</v>
      </c>
      <c r="AK1768" s="124">
        <v>58</v>
      </c>
      <c r="AL1768" s="153">
        <v>6</v>
      </c>
      <c r="AM1768" s="5">
        <v>172942.21244252214</v>
      </c>
      <c r="AN1768" s="5">
        <v>2882.3702073753689</v>
      </c>
      <c r="AO1768" s="5">
        <v>5764.7404147507377</v>
      </c>
      <c r="AP1768" s="5">
        <v>167177.47202777141</v>
      </c>
      <c r="AR1768" s="62"/>
      <c r="AS1768" s="2"/>
    </row>
    <row r="1769" spans="31:45" x14ac:dyDescent="0.3">
      <c r="AE1769" s="120" t="s">
        <v>2</v>
      </c>
      <c r="AF1769" s="120" t="s">
        <v>25</v>
      </c>
      <c r="AG1769" s="100">
        <v>49341</v>
      </c>
      <c r="AH1769" s="121">
        <v>51136</v>
      </c>
      <c r="AI1769" s="122">
        <v>60</v>
      </c>
      <c r="AJ1769" s="123">
        <v>49400</v>
      </c>
      <c r="AK1769" s="124">
        <v>57</v>
      </c>
      <c r="AL1769" s="153">
        <v>6</v>
      </c>
      <c r="AM1769" s="5">
        <v>172942.21244252214</v>
      </c>
      <c r="AN1769" s="5">
        <v>2882.3702073753689</v>
      </c>
      <c r="AO1769" s="5">
        <v>8647.110622126107</v>
      </c>
      <c r="AP1769" s="5">
        <v>164295.10182039603</v>
      </c>
      <c r="AR1769" s="62"/>
      <c r="AS1769" s="2"/>
    </row>
    <row r="1770" spans="31:45" x14ac:dyDescent="0.3">
      <c r="AE1770" s="120" t="s">
        <v>2</v>
      </c>
      <c r="AF1770" s="120" t="s">
        <v>25</v>
      </c>
      <c r="AG1770" s="100">
        <v>49341</v>
      </c>
      <c r="AH1770" s="121">
        <v>51136</v>
      </c>
      <c r="AI1770" s="122">
        <v>60</v>
      </c>
      <c r="AJ1770" s="123">
        <v>49430</v>
      </c>
      <c r="AK1770" s="124">
        <v>56</v>
      </c>
      <c r="AL1770" s="153">
        <v>6</v>
      </c>
      <c r="AM1770" s="5">
        <v>172942.21244252214</v>
      </c>
      <c r="AN1770" s="5">
        <v>2882.3702073753689</v>
      </c>
      <c r="AO1770" s="5">
        <v>11529.480829501475</v>
      </c>
      <c r="AP1770" s="5">
        <v>161412.73161302067</v>
      </c>
      <c r="AR1770" s="62"/>
      <c r="AS1770" s="2"/>
    </row>
    <row r="1771" spans="31:45" x14ac:dyDescent="0.3">
      <c r="AE1771" s="120" t="s">
        <v>2</v>
      </c>
      <c r="AF1771" s="120" t="s">
        <v>25</v>
      </c>
      <c r="AG1771" s="100">
        <v>49341</v>
      </c>
      <c r="AH1771" s="121">
        <v>51136</v>
      </c>
      <c r="AI1771" s="122">
        <v>60</v>
      </c>
      <c r="AJ1771" s="123">
        <v>49461</v>
      </c>
      <c r="AK1771" s="124">
        <v>55</v>
      </c>
      <c r="AL1771" s="153">
        <v>6</v>
      </c>
      <c r="AM1771" s="5">
        <v>172942.21244252214</v>
      </c>
      <c r="AN1771" s="5">
        <v>2882.3702073753689</v>
      </c>
      <c r="AO1771" s="5">
        <v>14411.851036876844</v>
      </c>
      <c r="AP1771" s="5">
        <v>158530.36140564529</v>
      </c>
      <c r="AR1771" s="62"/>
      <c r="AS1771" s="2"/>
    </row>
    <row r="1772" spans="31:45" x14ac:dyDescent="0.3">
      <c r="AE1772" s="120" t="s">
        <v>2</v>
      </c>
      <c r="AF1772" s="120" t="s">
        <v>25</v>
      </c>
      <c r="AG1772" s="100">
        <v>49341</v>
      </c>
      <c r="AH1772" s="121">
        <v>51136</v>
      </c>
      <c r="AI1772" s="122">
        <v>60</v>
      </c>
      <c r="AJ1772" s="123">
        <v>49491</v>
      </c>
      <c r="AK1772" s="124">
        <v>54</v>
      </c>
      <c r="AL1772" s="153">
        <v>6</v>
      </c>
      <c r="AM1772" s="5">
        <v>172942.21244252214</v>
      </c>
      <c r="AN1772" s="5">
        <v>2882.3702073753689</v>
      </c>
      <c r="AO1772" s="5">
        <v>17294.221244252214</v>
      </c>
      <c r="AP1772" s="5">
        <v>155647.99119826994</v>
      </c>
      <c r="AR1772" s="62"/>
      <c r="AS1772" s="2"/>
    </row>
    <row r="1773" spans="31:45" x14ac:dyDescent="0.3">
      <c r="AE1773" s="120" t="s">
        <v>2</v>
      </c>
      <c r="AF1773" s="120" t="s">
        <v>25</v>
      </c>
      <c r="AG1773" s="100">
        <v>49341</v>
      </c>
      <c r="AH1773" s="121">
        <v>51136</v>
      </c>
      <c r="AI1773" s="122">
        <v>60</v>
      </c>
      <c r="AJ1773" s="123">
        <v>49522</v>
      </c>
      <c r="AK1773" s="124">
        <v>53</v>
      </c>
      <c r="AL1773" s="153">
        <v>6</v>
      </c>
      <c r="AM1773" s="5">
        <v>172942.21244252214</v>
      </c>
      <c r="AN1773" s="5">
        <v>2882.3702073753689</v>
      </c>
      <c r="AO1773" s="5">
        <v>20176.591451627581</v>
      </c>
      <c r="AP1773" s="5">
        <v>152765.62099089456</v>
      </c>
      <c r="AR1773" s="62"/>
      <c r="AS1773" s="2"/>
    </row>
    <row r="1774" spans="31:45" x14ac:dyDescent="0.3">
      <c r="AE1774" s="120" t="s">
        <v>2</v>
      </c>
      <c r="AF1774" s="120" t="s">
        <v>25</v>
      </c>
      <c r="AG1774" s="100">
        <v>49341</v>
      </c>
      <c r="AH1774" s="121">
        <v>51136</v>
      </c>
      <c r="AI1774" s="122">
        <v>60</v>
      </c>
      <c r="AJ1774" s="123">
        <v>49553</v>
      </c>
      <c r="AK1774" s="124">
        <v>52</v>
      </c>
      <c r="AL1774" s="153">
        <v>6</v>
      </c>
      <c r="AM1774" s="5">
        <v>172942.21244252214</v>
      </c>
      <c r="AN1774" s="5">
        <v>2882.3702073753689</v>
      </c>
      <c r="AO1774" s="5">
        <v>23058.961659002951</v>
      </c>
      <c r="AP1774" s="5">
        <v>149883.25078351918</v>
      </c>
      <c r="AR1774" s="62"/>
      <c r="AS1774" s="2"/>
    </row>
    <row r="1775" spans="31:45" x14ac:dyDescent="0.3">
      <c r="AE1775" s="120" t="s">
        <v>2</v>
      </c>
      <c r="AF1775" s="120" t="s">
        <v>25</v>
      </c>
      <c r="AG1775" s="100">
        <v>49341</v>
      </c>
      <c r="AH1775" s="121">
        <v>51136</v>
      </c>
      <c r="AI1775" s="122">
        <v>60</v>
      </c>
      <c r="AJ1775" s="123">
        <v>49583</v>
      </c>
      <c r="AK1775" s="124">
        <v>51</v>
      </c>
      <c r="AL1775" s="153">
        <v>6</v>
      </c>
      <c r="AM1775" s="5">
        <v>172942.21244252214</v>
      </c>
      <c r="AN1775" s="5">
        <v>2882.3702073753689</v>
      </c>
      <c r="AO1775" s="5">
        <v>25941.331866378321</v>
      </c>
      <c r="AP1775" s="5">
        <v>147000.88057614383</v>
      </c>
      <c r="AR1775" s="62"/>
      <c r="AS1775" s="2"/>
    </row>
    <row r="1776" spans="31:45" x14ac:dyDescent="0.3">
      <c r="AE1776" s="120" t="s">
        <v>2</v>
      </c>
      <c r="AF1776" s="120" t="s">
        <v>25</v>
      </c>
      <c r="AG1776" s="100">
        <v>49341</v>
      </c>
      <c r="AH1776" s="121">
        <v>51136</v>
      </c>
      <c r="AI1776" s="122">
        <v>60</v>
      </c>
      <c r="AJ1776" s="123">
        <v>49614</v>
      </c>
      <c r="AK1776" s="124">
        <v>50</v>
      </c>
      <c r="AL1776" s="153">
        <v>6</v>
      </c>
      <c r="AM1776" s="5">
        <v>172942.21244252214</v>
      </c>
      <c r="AN1776" s="5">
        <v>2882.3702073753689</v>
      </c>
      <c r="AO1776" s="5">
        <v>28823.702073753688</v>
      </c>
      <c r="AP1776" s="5">
        <v>144118.51036876845</v>
      </c>
      <c r="AR1776" s="62"/>
      <c r="AS1776" s="2"/>
    </row>
    <row r="1777" spans="31:45" x14ac:dyDescent="0.3">
      <c r="AE1777" s="120" t="s">
        <v>2</v>
      </c>
      <c r="AF1777" s="120" t="s">
        <v>25</v>
      </c>
      <c r="AG1777" s="100">
        <v>49341</v>
      </c>
      <c r="AH1777" s="121">
        <v>51136</v>
      </c>
      <c r="AI1777" s="122">
        <v>60</v>
      </c>
      <c r="AJ1777" s="123">
        <v>49644</v>
      </c>
      <c r="AK1777" s="124">
        <v>49</v>
      </c>
      <c r="AL1777" s="153">
        <v>6</v>
      </c>
      <c r="AM1777" s="5">
        <v>172942.21244252214</v>
      </c>
      <c r="AN1777" s="5">
        <v>2882.3702073753689</v>
      </c>
      <c r="AO1777" s="5">
        <v>31706.072281129058</v>
      </c>
      <c r="AP1777" s="5">
        <v>141236.14016139309</v>
      </c>
      <c r="AR1777" s="62"/>
      <c r="AS1777" s="2"/>
    </row>
    <row r="1778" spans="31:45" x14ac:dyDescent="0.3">
      <c r="AE1778" s="120" t="s">
        <v>2</v>
      </c>
      <c r="AF1778" s="120" t="s">
        <v>25</v>
      </c>
      <c r="AG1778" s="100">
        <v>49341</v>
      </c>
      <c r="AH1778" s="121">
        <v>51136</v>
      </c>
      <c r="AI1778" s="122">
        <v>60</v>
      </c>
      <c r="AJ1778" s="123">
        <v>49675</v>
      </c>
      <c r="AK1778" s="124">
        <v>48</v>
      </c>
      <c r="AL1778" s="153">
        <v>6</v>
      </c>
      <c r="AM1778" s="5">
        <v>172942.21244252214</v>
      </c>
      <c r="AN1778" s="5">
        <v>2882.3702073753689</v>
      </c>
      <c r="AO1778" s="5">
        <v>34588.442488504428</v>
      </c>
      <c r="AP1778" s="5">
        <v>138353.76995401771</v>
      </c>
      <c r="AR1778" s="62"/>
      <c r="AS1778" s="2"/>
    </row>
    <row r="1779" spans="31:45" x14ac:dyDescent="0.3">
      <c r="AE1779" s="120" t="s">
        <v>2</v>
      </c>
      <c r="AF1779" s="120" t="s">
        <v>25</v>
      </c>
      <c r="AG1779" s="100">
        <v>49341</v>
      </c>
      <c r="AH1779" s="121">
        <v>51136</v>
      </c>
      <c r="AI1779" s="122">
        <v>60</v>
      </c>
      <c r="AJ1779" s="123">
        <v>49706</v>
      </c>
      <c r="AK1779" s="124">
        <v>47</v>
      </c>
      <c r="AL1779" s="153">
        <v>6</v>
      </c>
      <c r="AM1779" s="5">
        <v>172942.21244252214</v>
      </c>
      <c r="AN1779" s="5">
        <v>2882.3702073753689</v>
      </c>
      <c r="AO1779" s="5">
        <v>37470.812695879795</v>
      </c>
      <c r="AP1779" s="5">
        <v>135471.39974664233</v>
      </c>
      <c r="AR1779" s="62"/>
      <c r="AS1779" s="2"/>
    </row>
    <row r="1780" spans="31:45" x14ac:dyDescent="0.3">
      <c r="AE1780" s="120" t="s">
        <v>2</v>
      </c>
      <c r="AF1780" s="120" t="s">
        <v>25</v>
      </c>
      <c r="AG1780" s="100">
        <v>49341</v>
      </c>
      <c r="AH1780" s="121">
        <v>51136</v>
      </c>
      <c r="AI1780" s="122">
        <v>60</v>
      </c>
      <c r="AJ1780" s="123">
        <v>49735</v>
      </c>
      <c r="AK1780" s="124">
        <v>46</v>
      </c>
      <c r="AL1780" s="153">
        <v>6</v>
      </c>
      <c r="AM1780" s="5">
        <v>172942.21244252214</v>
      </c>
      <c r="AN1780" s="5">
        <v>2882.3702073753689</v>
      </c>
      <c r="AO1780" s="5">
        <v>40353.182903255161</v>
      </c>
      <c r="AP1780" s="5">
        <v>132589.02953926698</v>
      </c>
      <c r="AR1780" s="62"/>
      <c r="AS1780" s="2"/>
    </row>
    <row r="1781" spans="31:45" x14ac:dyDescent="0.3">
      <c r="AE1781" s="120" t="s">
        <v>2</v>
      </c>
      <c r="AF1781" s="120" t="s">
        <v>25</v>
      </c>
      <c r="AG1781" s="100">
        <v>49341</v>
      </c>
      <c r="AH1781" s="121">
        <v>51136</v>
      </c>
      <c r="AI1781" s="122">
        <v>60</v>
      </c>
      <c r="AJ1781" s="123">
        <v>49766</v>
      </c>
      <c r="AK1781" s="124">
        <v>45</v>
      </c>
      <c r="AL1781" s="153">
        <v>6</v>
      </c>
      <c r="AM1781" s="5">
        <v>172942.21244252214</v>
      </c>
      <c r="AN1781" s="5">
        <v>2882.3702073753689</v>
      </c>
      <c r="AO1781" s="5">
        <v>43235.553110630535</v>
      </c>
      <c r="AP1781" s="5">
        <v>129706.6593318916</v>
      </c>
      <c r="AR1781" s="62"/>
      <c r="AS1781" s="2"/>
    </row>
    <row r="1782" spans="31:45" x14ac:dyDescent="0.3">
      <c r="AE1782" s="120" t="s">
        <v>2</v>
      </c>
      <c r="AF1782" s="120" t="s">
        <v>25</v>
      </c>
      <c r="AG1782" s="100">
        <v>49341</v>
      </c>
      <c r="AH1782" s="121">
        <v>51136</v>
      </c>
      <c r="AI1782" s="122">
        <v>60</v>
      </c>
      <c r="AJ1782" s="123">
        <v>49796</v>
      </c>
      <c r="AK1782" s="124">
        <v>44</v>
      </c>
      <c r="AL1782" s="153">
        <v>6</v>
      </c>
      <c r="AM1782" s="5">
        <v>172942.21244252214</v>
      </c>
      <c r="AN1782" s="5">
        <v>2882.3702073753689</v>
      </c>
      <c r="AO1782" s="5">
        <v>46117.923318005902</v>
      </c>
      <c r="AP1782" s="5">
        <v>126824.28912451625</v>
      </c>
      <c r="AR1782" s="62"/>
      <c r="AS1782" s="2"/>
    </row>
    <row r="1783" spans="31:45" x14ac:dyDescent="0.3">
      <c r="AE1783" s="120" t="s">
        <v>2</v>
      </c>
      <c r="AF1783" s="120" t="s">
        <v>25</v>
      </c>
      <c r="AG1783" s="100">
        <v>49341</v>
      </c>
      <c r="AH1783" s="121">
        <v>51136</v>
      </c>
      <c r="AI1783" s="122">
        <v>60</v>
      </c>
      <c r="AJ1783" s="123">
        <v>49827</v>
      </c>
      <c r="AK1783" s="124">
        <v>43</v>
      </c>
      <c r="AL1783" s="153">
        <v>6</v>
      </c>
      <c r="AM1783" s="5">
        <v>172942.21244252214</v>
      </c>
      <c r="AN1783" s="5">
        <v>2882.3702073753689</v>
      </c>
      <c r="AO1783" s="5">
        <v>49000.293525381268</v>
      </c>
      <c r="AP1783" s="5">
        <v>123941.91891714087</v>
      </c>
      <c r="AR1783" s="62"/>
      <c r="AS1783" s="2"/>
    </row>
    <row r="1784" spans="31:45" x14ac:dyDescent="0.3">
      <c r="AE1784" s="120" t="s">
        <v>2</v>
      </c>
      <c r="AF1784" s="120" t="s">
        <v>25</v>
      </c>
      <c r="AG1784" s="100">
        <v>49341</v>
      </c>
      <c r="AH1784" s="121">
        <v>51136</v>
      </c>
      <c r="AI1784" s="122">
        <v>60</v>
      </c>
      <c r="AJ1784" s="123">
        <v>49857</v>
      </c>
      <c r="AK1784" s="124">
        <v>42</v>
      </c>
      <c r="AL1784" s="153">
        <v>6</v>
      </c>
      <c r="AM1784" s="5">
        <v>172942.21244252214</v>
      </c>
      <c r="AN1784" s="5">
        <v>2882.3702073753689</v>
      </c>
      <c r="AO1784" s="5">
        <v>51882.663732756642</v>
      </c>
      <c r="AP1784" s="5">
        <v>121059.5487097655</v>
      </c>
      <c r="AR1784" s="62"/>
      <c r="AS1784" s="2"/>
    </row>
    <row r="1785" spans="31:45" x14ac:dyDescent="0.3">
      <c r="AE1785" s="120" t="s">
        <v>2</v>
      </c>
      <c r="AF1785" s="120" t="s">
        <v>25</v>
      </c>
      <c r="AG1785" s="100">
        <v>49341</v>
      </c>
      <c r="AH1785" s="121">
        <v>51136</v>
      </c>
      <c r="AI1785" s="122">
        <v>60</v>
      </c>
      <c r="AJ1785" s="123">
        <v>49888</v>
      </c>
      <c r="AK1785" s="124">
        <v>41</v>
      </c>
      <c r="AL1785" s="153">
        <v>6</v>
      </c>
      <c r="AM1785" s="5">
        <v>172942.21244252214</v>
      </c>
      <c r="AN1785" s="5">
        <v>2882.3702073753689</v>
      </c>
      <c r="AO1785" s="5">
        <v>54765.033940132009</v>
      </c>
      <c r="AP1785" s="5">
        <v>118177.17850239013</v>
      </c>
      <c r="AR1785" s="62"/>
      <c r="AS1785" s="2"/>
    </row>
    <row r="1786" spans="31:45" x14ac:dyDescent="0.3">
      <c r="AE1786" s="120" t="s">
        <v>2</v>
      </c>
      <c r="AF1786" s="120" t="s">
        <v>25</v>
      </c>
      <c r="AG1786" s="100">
        <v>49341</v>
      </c>
      <c r="AH1786" s="121">
        <v>51136</v>
      </c>
      <c r="AI1786" s="122">
        <v>60</v>
      </c>
      <c r="AJ1786" s="123">
        <v>49919</v>
      </c>
      <c r="AK1786" s="124">
        <v>40</v>
      </c>
      <c r="AL1786" s="153">
        <v>6</v>
      </c>
      <c r="AM1786" s="5">
        <v>172942.21244252214</v>
      </c>
      <c r="AN1786" s="5">
        <v>2882.3702073753689</v>
      </c>
      <c r="AO1786" s="5">
        <v>57647.404147507375</v>
      </c>
      <c r="AP1786" s="5">
        <v>115294.80829501477</v>
      </c>
      <c r="AR1786" s="62"/>
      <c r="AS1786" s="2"/>
    </row>
    <row r="1787" spans="31:45" x14ac:dyDescent="0.3">
      <c r="AE1787" s="120" t="s">
        <v>2</v>
      </c>
      <c r="AF1787" s="120" t="s">
        <v>25</v>
      </c>
      <c r="AG1787" s="100">
        <v>49341</v>
      </c>
      <c r="AH1787" s="121">
        <v>51136</v>
      </c>
      <c r="AI1787" s="122">
        <v>60</v>
      </c>
      <c r="AJ1787" s="123">
        <v>49949</v>
      </c>
      <c r="AK1787" s="124">
        <v>39</v>
      </c>
      <c r="AL1787" s="153">
        <v>6</v>
      </c>
      <c r="AM1787" s="5">
        <v>172942.21244252214</v>
      </c>
      <c r="AN1787" s="5">
        <v>2882.3702073753689</v>
      </c>
      <c r="AO1787" s="5">
        <v>60529.774354882749</v>
      </c>
      <c r="AP1787" s="5">
        <v>112412.4380876394</v>
      </c>
      <c r="AR1787" s="62"/>
      <c r="AS1787" s="2"/>
    </row>
    <row r="1788" spans="31:45" x14ac:dyDescent="0.3">
      <c r="AE1788" s="120" t="s">
        <v>2</v>
      </c>
      <c r="AF1788" s="120" t="s">
        <v>25</v>
      </c>
      <c r="AG1788" s="100">
        <v>49341</v>
      </c>
      <c r="AH1788" s="121">
        <v>51136</v>
      </c>
      <c r="AI1788" s="122">
        <v>60</v>
      </c>
      <c r="AJ1788" s="123">
        <v>49980</v>
      </c>
      <c r="AK1788" s="124">
        <v>38</v>
      </c>
      <c r="AL1788" s="153">
        <v>6</v>
      </c>
      <c r="AM1788" s="5">
        <v>172942.21244252214</v>
      </c>
      <c r="AN1788" s="5">
        <v>2882.3702073753689</v>
      </c>
      <c r="AO1788" s="5">
        <v>63412.144562258116</v>
      </c>
      <c r="AP1788" s="5">
        <v>109530.06788026402</v>
      </c>
      <c r="AR1788" s="62"/>
      <c r="AS1788" s="2"/>
    </row>
    <row r="1789" spans="31:45" x14ac:dyDescent="0.3">
      <c r="AE1789" s="120" t="s">
        <v>2</v>
      </c>
      <c r="AF1789" s="120" t="s">
        <v>25</v>
      </c>
      <c r="AG1789" s="100">
        <v>49341</v>
      </c>
      <c r="AH1789" s="121">
        <v>51136</v>
      </c>
      <c r="AI1789" s="122">
        <v>60</v>
      </c>
      <c r="AJ1789" s="123">
        <v>50010</v>
      </c>
      <c r="AK1789" s="124">
        <v>37</v>
      </c>
      <c r="AL1789" s="153">
        <v>6</v>
      </c>
      <c r="AM1789" s="5">
        <v>172942.21244252214</v>
      </c>
      <c r="AN1789" s="5">
        <v>2882.3702073753689</v>
      </c>
      <c r="AO1789" s="5">
        <v>66294.51476963349</v>
      </c>
      <c r="AP1789" s="5">
        <v>106647.69767288865</v>
      </c>
      <c r="AR1789" s="62"/>
      <c r="AS1789" s="2"/>
    </row>
    <row r="1790" spans="31:45" x14ac:dyDescent="0.3">
      <c r="AE1790" s="120" t="s">
        <v>2</v>
      </c>
      <c r="AF1790" s="120" t="s">
        <v>25</v>
      </c>
      <c r="AG1790" s="100">
        <v>49341</v>
      </c>
      <c r="AH1790" s="121">
        <v>51136</v>
      </c>
      <c r="AI1790" s="122">
        <v>60</v>
      </c>
      <c r="AJ1790" s="123">
        <v>50041</v>
      </c>
      <c r="AK1790" s="124">
        <v>36</v>
      </c>
      <c r="AL1790" s="153">
        <v>6</v>
      </c>
      <c r="AM1790" s="5">
        <v>172942.21244252214</v>
      </c>
      <c r="AN1790" s="5">
        <v>2882.3702073753689</v>
      </c>
      <c r="AO1790" s="5">
        <v>69176.884977008856</v>
      </c>
      <c r="AP1790" s="5">
        <v>103765.32746551328</v>
      </c>
      <c r="AR1790" s="62"/>
      <c r="AS1790" s="2"/>
    </row>
    <row r="1791" spans="31:45" x14ac:dyDescent="0.3">
      <c r="AE1791" s="120" t="s">
        <v>2</v>
      </c>
      <c r="AF1791" s="120" t="s">
        <v>25</v>
      </c>
      <c r="AG1791" s="100">
        <v>49341</v>
      </c>
      <c r="AH1791" s="121">
        <v>51136</v>
      </c>
      <c r="AI1791" s="122">
        <v>60</v>
      </c>
      <c r="AJ1791" s="123">
        <v>50072</v>
      </c>
      <c r="AK1791" s="124">
        <v>35</v>
      </c>
      <c r="AL1791" s="153">
        <v>6</v>
      </c>
      <c r="AM1791" s="5">
        <v>172942.21244252214</v>
      </c>
      <c r="AN1791" s="5">
        <v>2882.3702073753689</v>
      </c>
      <c r="AO1791" s="5">
        <v>72059.255184384223</v>
      </c>
      <c r="AP1791" s="5">
        <v>100882.95725813792</v>
      </c>
      <c r="AR1791" s="62"/>
      <c r="AS1791" s="2"/>
    </row>
    <row r="1792" spans="31:45" x14ac:dyDescent="0.3">
      <c r="AE1792" s="120" t="s">
        <v>2</v>
      </c>
      <c r="AF1792" s="120" t="s">
        <v>25</v>
      </c>
      <c r="AG1792" s="100">
        <v>49341</v>
      </c>
      <c r="AH1792" s="121">
        <v>51136</v>
      </c>
      <c r="AI1792" s="122">
        <v>60</v>
      </c>
      <c r="AJ1792" s="123">
        <v>50100</v>
      </c>
      <c r="AK1792" s="124">
        <v>34</v>
      </c>
      <c r="AL1792" s="153">
        <v>6</v>
      </c>
      <c r="AM1792" s="5">
        <v>172942.21244252214</v>
      </c>
      <c r="AN1792" s="5">
        <v>2882.3702073753689</v>
      </c>
      <c r="AO1792" s="5">
        <v>74941.62539175959</v>
      </c>
      <c r="AP1792" s="5">
        <v>98000.587050762551</v>
      </c>
      <c r="AR1792" s="62"/>
      <c r="AS1792" s="2"/>
    </row>
    <row r="1793" spans="31:45" x14ac:dyDescent="0.3">
      <c r="AE1793" s="120" t="s">
        <v>2</v>
      </c>
      <c r="AF1793" s="120" t="s">
        <v>25</v>
      </c>
      <c r="AG1793" s="100">
        <v>49341</v>
      </c>
      <c r="AH1793" s="121">
        <v>51136</v>
      </c>
      <c r="AI1793" s="122">
        <v>60</v>
      </c>
      <c r="AJ1793" s="123">
        <v>50131</v>
      </c>
      <c r="AK1793" s="124">
        <v>33</v>
      </c>
      <c r="AL1793" s="153">
        <v>6</v>
      </c>
      <c r="AM1793" s="5">
        <v>172942.21244252214</v>
      </c>
      <c r="AN1793" s="5">
        <v>2882.3702073753689</v>
      </c>
      <c r="AO1793" s="5">
        <v>77823.995599134956</v>
      </c>
      <c r="AP1793" s="5">
        <v>95118.216843387185</v>
      </c>
      <c r="AR1793" s="62"/>
      <c r="AS1793" s="2"/>
    </row>
    <row r="1794" spans="31:45" x14ac:dyDescent="0.3">
      <c r="AE1794" s="120" t="s">
        <v>2</v>
      </c>
      <c r="AF1794" s="120" t="s">
        <v>25</v>
      </c>
      <c r="AG1794" s="100">
        <v>49341</v>
      </c>
      <c r="AH1794" s="121">
        <v>51136</v>
      </c>
      <c r="AI1794" s="122">
        <v>60</v>
      </c>
      <c r="AJ1794" s="123">
        <v>50161</v>
      </c>
      <c r="AK1794" s="124">
        <v>32</v>
      </c>
      <c r="AL1794" s="153">
        <v>6</v>
      </c>
      <c r="AM1794" s="5">
        <v>172942.21244252214</v>
      </c>
      <c r="AN1794" s="5">
        <v>2882.3702073753689</v>
      </c>
      <c r="AO1794" s="5">
        <v>80706.365806510323</v>
      </c>
      <c r="AP1794" s="5">
        <v>92235.846636011818</v>
      </c>
      <c r="AR1794" s="62"/>
      <c r="AS1794" s="2"/>
    </row>
    <row r="1795" spans="31:45" x14ac:dyDescent="0.3">
      <c r="AE1795" s="120" t="s">
        <v>2</v>
      </c>
      <c r="AF1795" s="120" t="s">
        <v>25</v>
      </c>
      <c r="AG1795" s="100">
        <v>49341</v>
      </c>
      <c r="AH1795" s="121">
        <v>51136</v>
      </c>
      <c r="AI1795" s="122">
        <v>60</v>
      </c>
      <c r="AJ1795" s="123">
        <v>50192</v>
      </c>
      <c r="AK1795" s="124">
        <v>31</v>
      </c>
      <c r="AL1795" s="153">
        <v>6</v>
      </c>
      <c r="AM1795" s="5">
        <v>172942.21244252214</v>
      </c>
      <c r="AN1795" s="5">
        <v>2882.3702073753689</v>
      </c>
      <c r="AO1795" s="5">
        <v>83588.736013885704</v>
      </c>
      <c r="AP1795" s="5">
        <v>89353.476428636437</v>
      </c>
      <c r="AR1795" s="62"/>
      <c r="AS1795" s="2"/>
    </row>
    <row r="1796" spans="31:45" x14ac:dyDescent="0.3">
      <c r="AE1796" s="120" t="s">
        <v>2</v>
      </c>
      <c r="AF1796" s="120" t="s">
        <v>25</v>
      </c>
      <c r="AG1796" s="100">
        <v>49341</v>
      </c>
      <c r="AH1796" s="121">
        <v>51136</v>
      </c>
      <c r="AI1796" s="122">
        <v>60</v>
      </c>
      <c r="AJ1796" s="123">
        <v>50222</v>
      </c>
      <c r="AK1796" s="124">
        <v>30</v>
      </c>
      <c r="AL1796" s="153">
        <v>6</v>
      </c>
      <c r="AM1796" s="5">
        <v>172942.21244252214</v>
      </c>
      <c r="AN1796" s="5">
        <v>2882.3702073753689</v>
      </c>
      <c r="AO1796" s="5">
        <v>86471.10622126107</v>
      </c>
      <c r="AP1796" s="5">
        <v>86471.10622126107</v>
      </c>
      <c r="AR1796" s="62"/>
      <c r="AS1796" s="2"/>
    </row>
    <row r="1797" spans="31:45" x14ac:dyDescent="0.3">
      <c r="AE1797" s="120" t="s">
        <v>2</v>
      </c>
      <c r="AF1797" s="120" t="s">
        <v>25</v>
      </c>
      <c r="AG1797" s="100">
        <v>49341</v>
      </c>
      <c r="AH1797" s="121">
        <v>51136</v>
      </c>
      <c r="AI1797" s="122">
        <v>60</v>
      </c>
      <c r="AJ1797" s="123">
        <v>50253</v>
      </c>
      <c r="AK1797" s="124">
        <v>29</v>
      </c>
      <c r="AL1797" s="153">
        <v>6</v>
      </c>
      <c r="AM1797" s="5">
        <v>172942.21244252214</v>
      </c>
      <c r="AN1797" s="5">
        <v>2882.3702073753689</v>
      </c>
      <c r="AO1797" s="5">
        <v>89353.476428636437</v>
      </c>
      <c r="AP1797" s="5">
        <v>83588.736013885704</v>
      </c>
      <c r="AR1797" s="62"/>
      <c r="AS1797" s="2"/>
    </row>
    <row r="1798" spans="31:45" x14ac:dyDescent="0.3">
      <c r="AE1798" s="120" t="s">
        <v>2</v>
      </c>
      <c r="AF1798" s="120" t="s">
        <v>25</v>
      </c>
      <c r="AG1798" s="100">
        <v>49341</v>
      </c>
      <c r="AH1798" s="121">
        <v>51136</v>
      </c>
      <c r="AI1798" s="122">
        <v>60</v>
      </c>
      <c r="AJ1798" s="123">
        <v>50284</v>
      </c>
      <c r="AK1798" s="124">
        <v>28</v>
      </c>
      <c r="AL1798" s="153">
        <v>6</v>
      </c>
      <c r="AM1798" s="5">
        <v>172942.21244252214</v>
      </c>
      <c r="AN1798" s="5">
        <v>2882.3702073753689</v>
      </c>
      <c r="AO1798" s="5">
        <v>92235.846636011804</v>
      </c>
      <c r="AP1798" s="5">
        <v>80706.365806510337</v>
      </c>
      <c r="AR1798" s="62"/>
      <c r="AS1798" s="2"/>
    </row>
    <row r="1799" spans="31:45" x14ac:dyDescent="0.3">
      <c r="AE1799" s="120" t="s">
        <v>2</v>
      </c>
      <c r="AF1799" s="120" t="s">
        <v>25</v>
      </c>
      <c r="AG1799" s="100">
        <v>49341</v>
      </c>
      <c r="AH1799" s="121">
        <v>51136</v>
      </c>
      <c r="AI1799" s="122">
        <v>60</v>
      </c>
      <c r="AJ1799" s="123">
        <v>50314</v>
      </c>
      <c r="AK1799" s="124">
        <v>27</v>
      </c>
      <c r="AL1799" s="153">
        <v>6</v>
      </c>
      <c r="AM1799" s="5">
        <v>172942.21244252214</v>
      </c>
      <c r="AN1799" s="5">
        <v>2882.3702073753689</v>
      </c>
      <c r="AO1799" s="5">
        <v>95118.21684338717</v>
      </c>
      <c r="AP1799" s="5">
        <v>77823.995599134971</v>
      </c>
      <c r="AR1799" s="62"/>
      <c r="AS1799" s="2"/>
    </row>
    <row r="1800" spans="31:45" x14ac:dyDescent="0.3">
      <c r="AE1800" s="120" t="s">
        <v>2</v>
      </c>
      <c r="AF1800" s="120" t="s">
        <v>25</v>
      </c>
      <c r="AG1800" s="100">
        <v>49341</v>
      </c>
      <c r="AH1800" s="121">
        <v>51136</v>
      </c>
      <c r="AI1800" s="122">
        <v>60</v>
      </c>
      <c r="AJ1800" s="123">
        <v>50345</v>
      </c>
      <c r="AK1800" s="124">
        <v>26</v>
      </c>
      <c r="AL1800" s="153">
        <v>6</v>
      </c>
      <c r="AM1800" s="5">
        <v>172942.21244252214</v>
      </c>
      <c r="AN1800" s="5">
        <v>2882.3702073753689</v>
      </c>
      <c r="AO1800" s="5">
        <v>98000.587050762537</v>
      </c>
      <c r="AP1800" s="5">
        <v>74941.625391759604</v>
      </c>
      <c r="AR1800" s="62"/>
      <c r="AS1800" s="2"/>
    </row>
    <row r="1801" spans="31:45" x14ac:dyDescent="0.3">
      <c r="AE1801" s="120" t="s">
        <v>2</v>
      </c>
      <c r="AF1801" s="120" t="s">
        <v>25</v>
      </c>
      <c r="AG1801" s="100">
        <v>49341</v>
      </c>
      <c r="AH1801" s="121">
        <v>51136</v>
      </c>
      <c r="AI1801" s="122">
        <v>60</v>
      </c>
      <c r="AJ1801" s="123">
        <v>50375</v>
      </c>
      <c r="AK1801" s="124">
        <v>25</v>
      </c>
      <c r="AL1801" s="153">
        <v>6</v>
      </c>
      <c r="AM1801" s="5">
        <v>172942.21244252214</v>
      </c>
      <c r="AN1801" s="5">
        <v>2882.3702073753689</v>
      </c>
      <c r="AO1801" s="5">
        <v>100882.9572581379</v>
      </c>
      <c r="AP1801" s="5">
        <v>72059.255184384238</v>
      </c>
      <c r="AR1801" s="62"/>
      <c r="AS1801" s="2"/>
    </row>
    <row r="1802" spans="31:45" x14ac:dyDescent="0.3">
      <c r="AE1802" s="120" t="s">
        <v>2</v>
      </c>
      <c r="AF1802" s="120" t="s">
        <v>25</v>
      </c>
      <c r="AG1802" s="100">
        <v>49341</v>
      </c>
      <c r="AH1802" s="121">
        <v>51136</v>
      </c>
      <c r="AI1802" s="122">
        <v>60</v>
      </c>
      <c r="AJ1802" s="123">
        <v>50406</v>
      </c>
      <c r="AK1802" s="124">
        <v>24</v>
      </c>
      <c r="AL1802" s="153">
        <v>6</v>
      </c>
      <c r="AM1802" s="5">
        <v>172942.21244252214</v>
      </c>
      <c r="AN1802" s="5">
        <v>2882.3702073753689</v>
      </c>
      <c r="AO1802" s="5">
        <v>103765.32746551328</v>
      </c>
      <c r="AP1802" s="5">
        <v>69176.884977008856</v>
      </c>
      <c r="AR1802" s="62"/>
      <c r="AS1802" s="2"/>
    </row>
    <row r="1803" spans="31:45" x14ac:dyDescent="0.3">
      <c r="AE1803" s="120" t="s">
        <v>2</v>
      </c>
      <c r="AF1803" s="120" t="s">
        <v>25</v>
      </c>
      <c r="AG1803" s="100">
        <v>49341</v>
      </c>
      <c r="AH1803" s="121">
        <v>51136</v>
      </c>
      <c r="AI1803" s="122">
        <v>60</v>
      </c>
      <c r="AJ1803" s="123">
        <v>50437</v>
      </c>
      <c r="AK1803" s="124">
        <v>23</v>
      </c>
      <c r="AL1803" s="153">
        <v>6</v>
      </c>
      <c r="AM1803" s="5">
        <v>172942.21244252214</v>
      </c>
      <c r="AN1803" s="5">
        <v>2882.3702073753689</v>
      </c>
      <c r="AO1803" s="5">
        <v>106647.69767288865</v>
      </c>
      <c r="AP1803" s="5">
        <v>66294.51476963349</v>
      </c>
      <c r="AR1803" s="62"/>
      <c r="AS1803" s="2"/>
    </row>
    <row r="1804" spans="31:45" x14ac:dyDescent="0.3">
      <c r="AE1804" s="120" t="s">
        <v>2</v>
      </c>
      <c r="AF1804" s="120" t="s">
        <v>25</v>
      </c>
      <c r="AG1804" s="100">
        <v>49341</v>
      </c>
      <c r="AH1804" s="121">
        <v>51136</v>
      </c>
      <c r="AI1804" s="122">
        <v>60</v>
      </c>
      <c r="AJ1804" s="123">
        <v>50465</v>
      </c>
      <c r="AK1804" s="124">
        <v>22</v>
      </c>
      <c r="AL1804" s="153">
        <v>6</v>
      </c>
      <c r="AM1804" s="5">
        <v>172942.21244252214</v>
      </c>
      <c r="AN1804" s="5">
        <v>2882.3702073753689</v>
      </c>
      <c r="AO1804" s="5">
        <v>109530.06788026402</v>
      </c>
      <c r="AP1804" s="5">
        <v>63412.144562258123</v>
      </c>
      <c r="AR1804" s="62"/>
      <c r="AS1804" s="2"/>
    </row>
    <row r="1805" spans="31:45" x14ac:dyDescent="0.3">
      <c r="AE1805" s="120" t="s">
        <v>2</v>
      </c>
      <c r="AF1805" s="120" t="s">
        <v>25</v>
      </c>
      <c r="AG1805" s="100">
        <v>49341</v>
      </c>
      <c r="AH1805" s="121">
        <v>51136</v>
      </c>
      <c r="AI1805" s="122">
        <v>60</v>
      </c>
      <c r="AJ1805" s="123">
        <v>50496</v>
      </c>
      <c r="AK1805" s="124">
        <v>21</v>
      </c>
      <c r="AL1805" s="153">
        <v>6</v>
      </c>
      <c r="AM1805" s="5">
        <v>172942.21244252214</v>
      </c>
      <c r="AN1805" s="5">
        <v>2882.3702073753689</v>
      </c>
      <c r="AO1805" s="5">
        <v>112412.43808763938</v>
      </c>
      <c r="AP1805" s="5">
        <v>60529.774354882757</v>
      </c>
      <c r="AR1805" s="62"/>
      <c r="AS1805" s="2"/>
    </row>
    <row r="1806" spans="31:45" x14ac:dyDescent="0.3">
      <c r="AE1806" s="120" t="s">
        <v>2</v>
      </c>
      <c r="AF1806" s="120" t="s">
        <v>25</v>
      </c>
      <c r="AG1806" s="100">
        <v>49341</v>
      </c>
      <c r="AH1806" s="121">
        <v>51136</v>
      </c>
      <c r="AI1806" s="122">
        <v>60</v>
      </c>
      <c r="AJ1806" s="123">
        <v>50526</v>
      </c>
      <c r="AK1806" s="124">
        <v>20</v>
      </c>
      <c r="AL1806" s="153">
        <v>6</v>
      </c>
      <c r="AM1806" s="5">
        <v>172942.21244252214</v>
      </c>
      <c r="AN1806" s="5">
        <v>2882.3702073753689</v>
      </c>
      <c r="AO1806" s="5">
        <v>115294.80829501475</v>
      </c>
      <c r="AP1806" s="5">
        <v>57647.40414750739</v>
      </c>
      <c r="AR1806" s="62"/>
      <c r="AS1806" s="2"/>
    </row>
    <row r="1807" spans="31:45" x14ac:dyDescent="0.3">
      <c r="AE1807" s="120" t="s">
        <v>2</v>
      </c>
      <c r="AF1807" s="120" t="s">
        <v>25</v>
      </c>
      <c r="AG1807" s="100">
        <v>49341</v>
      </c>
      <c r="AH1807" s="121">
        <v>51136</v>
      </c>
      <c r="AI1807" s="122">
        <v>60</v>
      </c>
      <c r="AJ1807" s="123">
        <v>50557</v>
      </c>
      <c r="AK1807" s="124">
        <v>19</v>
      </c>
      <c r="AL1807" s="153">
        <v>6</v>
      </c>
      <c r="AM1807" s="5">
        <v>172942.21244252214</v>
      </c>
      <c r="AN1807" s="5">
        <v>2882.3702073753689</v>
      </c>
      <c r="AO1807" s="5">
        <v>118177.17850239012</v>
      </c>
      <c r="AP1807" s="5">
        <v>54765.033940132023</v>
      </c>
      <c r="AR1807" s="62"/>
      <c r="AS1807" s="2"/>
    </row>
    <row r="1808" spans="31:45" x14ac:dyDescent="0.3">
      <c r="AE1808" s="120" t="s">
        <v>2</v>
      </c>
      <c r="AF1808" s="120" t="s">
        <v>25</v>
      </c>
      <c r="AG1808" s="100">
        <v>49341</v>
      </c>
      <c r="AH1808" s="121">
        <v>51136</v>
      </c>
      <c r="AI1808" s="122">
        <v>60</v>
      </c>
      <c r="AJ1808" s="123">
        <v>50587</v>
      </c>
      <c r="AK1808" s="124">
        <v>18</v>
      </c>
      <c r="AL1808" s="153">
        <v>6</v>
      </c>
      <c r="AM1808" s="5">
        <v>172942.21244252214</v>
      </c>
      <c r="AN1808" s="5">
        <v>2882.3702073753689</v>
      </c>
      <c r="AO1808" s="5">
        <v>121059.5487097655</v>
      </c>
      <c r="AP1808" s="5">
        <v>51882.663732756642</v>
      </c>
      <c r="AR1808" s="62"/>
      <c r="AS1808" s="2"/>
    </row>
    <row r="1809" spans="31:45" x14ac:dyDescent="0.3">
      <c r="AE1809" s="120" t="s">
        <v>2</v>
      </c>
      <c r="AF1809" s="120" t="s">
        <v>25</v>
      </c>
      <c r="AG1809" s="100">
        <v>49341</v>
      </c>
      <c r="AH1809" s="121">
        <v>51136</v>
      </c>
      <c r="AI1809" s="122">
        <v>60</v>
      </c>
      <c r="AJ1809" s="123">
        <v>50618</v>
      </c>
      <c r="AK1809" s="124">
        <v>17</v>
      </c>
      <c r="AL1809" s="153">
        <v>6</v>
      </c>
      <c r="AM1809" s="5">
        <v>172942.21244252214</v>
      </c>
      <c r="AN1809" s="5">
        <v>2882.3702073753689</v>
      </c>
      <c r="AO1809" s="5">
        <v>123941.91891714087</v>
      </c>
      <c r="AP1809" s="5">
        <v>49000.293525381276</v>
      </c>
      <c r="AR1809" s="62"/>
      <c r="AS1809" s="2"/>
    </row>
    <row r="1810" spans="31:45" x14ac:dyDescent="0.3">
      <c r="AE1810" s="120" t="s">
        <v>2</v>
      </c>
      <c r="AF1810" s="120" t="s">
        <v>25</v>
      </c>
      <c r="AG1810" s="100">
        <v>49341</v>
      </c>
      <c r="AH1810" s="121">
        <v>51136</v>
      </c>
      <c r="AI1810" s="122">
        <v>60</v>
      </c>
      <c r="AJ1810" s="123">
        <v>50649</v>
      </c>
      <c r="AK1810" s="124">
        <v>16</v>
      </c>
      <c r="AL1810" s="153">
        <v>6</v>
      </c>
      <c r="AM1810" s="5">
        <v>172942.21244252214</v>
      </c>
      <c r="AN1810" s="5">
        <v>2882.3702073753689</v>
      </c>
      <c r="AO1810" s="5">
        <v>126824.28912451623</v>
      </c>
      <c r="AP1810" s="5">
        <v>46117.923318005909</v>
      </c>
      <c r="AR1810" s="62"/>
      <c r="AS1810" s="2"/>
    </row>
    <row r="1811" spans="31:45" x14ac:dyDescent="0.3">
      <c r="AE1811" s="120" t="s">
        <v>2</v>
      </c>
      <c r="AF1811" s="120" t="s">
        <v>25</v>
      </c>
      <c r="AG1811" s="100">
        <v>49341</v>
      </c>
      <c r="AH1811" s="121">
        <v>51136</v>
      </c>
      <c r="AI1811" s="122">
        <v>60</v>
      </c>
      <c r="AJ1811" s="123">
        <v>50679</v>
      </c>
      <c r="AK1811" s="124">
        <v>15</v>
      </c>
      <c r="AL1811" s="153">
        <v>6</v>
      </c>
      <c r="AM1811" s="5">
        <v>172942.21244252214</v>
      </c>
      <c r="AN1811" s="5">
        <v>2882.3702073753689</v>
      </c>
      <c r="AO1811" s="5">
        <v>129706.6593318916</v>
      </c>
      <c r="AP1811" s="5">
        <v>43235.553110630543</v>
      </c>
      <c r="AR1811" s="62"/>
      <c r="AS1811" s="2"/>
    </row>
    <row r="1812" spans="31:45" x14ac:dyDescent="0.3">
      <c r="AE1812" s="120" t="s">
        <v>2</v>
      </c>
      <c r="AF1812" s="120" t="s">
        <v>25</v>
      </c>
      <c r="AG1812" s="100">
        <v>49341</v>
      </c>
      <c r="AH1812" s="121">
        <v>51136</v>
      </c>
      <c r="AI1812" s="122">
        <v>60</v>
      </c>
      <c r="AJ1812" s="123">
        <v>50710</v>
      </c>
      <c r="AK1812" s="124">
        <v>14</v>
      </c>
      <c r="AL1812" s="153">
        <v>6</v>
      </c>
      <c r="AM1812" s="5">
        <v>172942.21244252214</v>
      </c>
      <c r="AN1812" s="5">
        <v>2882.3702073753689</v>
      </c>
      <c r="AO1812" s="5">
        <v>132589.02953926698</v>
      </c>
      <c r="AP1812" s="5">
        <v>40353.182903255161</v>
      </c>
      <c r="AR1812" s="62"/>
      <c r="AS1812" s="2"/>
    </row>
    <row r="1813" spans="31:45" x14ac:dyDescent="0.3">
      <c r="AE1813" s="120" t="s">
        <v>2</v>
      </c>
      <c r="AF1813" s="120" t="s">
        <v>25</v>
      </c>
      <c r="AG1813" s="100">
        <v>49341</v>
      </c>
      <c r="AH1813" s="121">
        <v>51136</v>
      </c>
      <c r="AI1813" s="122">
        <v>60</v>
      </c>
      <c r="AJ1813" s="123">
        <v>50740</v>
      </c>
      <c r="AK1813" s="124">
        <v>13</v>
      </c>
      <c r="AL1813" s="153">
        <v>6</v>
      </c>
      <c r="AM1813" s="5">
        <v>172942.21244252214</v>
      </c>
      <c r="AN1813" s="5">
        <v>2882.3702073753689</v>
      </c>
      <c r="AO1813" s="5">
        <v>135471.39974664233</v>
      </c>
      <c r="AP1813" s="5">
        <v>37470.812695879809</v>
      </c>
      <c r="AR1813" s="62"/>
      <c r="AS1813" s="2"/>
    </row>
    <row r="1814" spans="31:45" x14ac:dyDescent="0.3">
      <c r="AE1814" s="120" t="s">
        <v>2</v>
      </c>
      <c r="AF1814" s="120" t="s">
        <v>25</v>
      </c>
      <c r="AG1814" s="100">
        <v>49341</v>
      </c>
      <c r="AH1814" s="121">
        <v>51136</v>
      </c>
      <c r="AI1814" s="122">
        <v>60</v>
      </c>
      <c r="AJ1814" s="123">
        <v>50771</v>
      </c>
      <c r="AK1814" s="124">
        <v>12</v>
      </c>
      <c r="AL1814" s="153">
        <v>6</v>
      </c>
      <c r="AM1814" s="5">
        <v>172942.21244252214</v>
      </c>
      <c r="AN1814" s="5">
        <v>2882.3702073753689</v>
      </c>
      <c r="AO1814" s="5">
        <v>138353.76995401771</v>
      </c>
      <c r="AP1814" s="5">
        <v>34588.442488504428</v>
      </c>
      <c r="AR1814" s="62"/>
      <c r="AS1814" s="2"/>
    </row>
    <row r="1815" spans="31:45" x14ac:dyDescent="0.3">
      <c r="AE1815" s="120" t="s">
        <v>2</v>
      </c>
      <c r="AF1815" s="120" t="s">
        <v>25</v>
      </c>
      <c r="AG1815" s="100">
        <v>49341</v>
      </c>
      <c r="AH1815" s="121">
        <v>51136</v>
      </c>
      <c r="AI1815" s="122">
        <v>60</v>
      </c>
      <c r="AJ1815" s="123">
        <v>50802</v>
      </c>
      <c r="AK1815" s="124">
        <v>11</v>
      </c>
      <c r="AL1815" s="153">
        <v>6</v>
      </c>
      <c r="AM1815" s="5">
        <v>172942.21244252214</v>
      </c>
      <c r="AN1815" s="5">
        <v>2882.3702073753689</v>
      </c>
      <c r="AO1815" s="5">
        <v>141236.14016139306</v>
      </c>
      <c r="AP1815" s="5">
        <v>31706.072281129076</v>
      </c>
      <c r="AR1815" s="62"/>
      <c r="AS1815" s="2"/>
    </row>
    <row r="1816" spans="31:45" x14ac:dyDescent="0.3">
      <c r="AE1816" s="120" t="s">
        <v>2</v>
      </c>
      <c r="AF1816" s="120" t="s">
        <v>25</v>
      </c>
      <c r="AG1816" s="100">
        <v>49341</v>
      </c>
      <c r="AH1816" s="121">
        <v>51136</v>
      </c>
      <c r="AI1816" s="122">
        <v>60</v>
      </c>
      <c r="AJ1816" s="123">
        <v>50830</v>
      </c>
      <c r="AK1816" s="124">
        <v>10</v>
      </c>
      <c r="AL1816" s="153">
        <v>6</v>
      </c>
      <c r="AM1816" s="5">
        <v>172942.21244252214</v>
      </c>
      <c r="AN1816" s="5">
        <v>2882.3702073753689</v>
      </c>
      <c r="AO1816" s="5">
        <v>144118.51036876845</v>
      </c>
      <c r="AP1816" s="5">
        <v>28823.702073753695</v>
      </c>
      <c r="AR1816" s="62"/>
      <c r="AS1816" s="2"/>
    </row>
    <row r="1817" spans="31:45" x14ac:dyDescent="0.3">
      <c r="AE1817" s="120" t="s">
        <v>2</v>
      </c>
      <c r="AF1817" s="120" t="s">
        <v>25</v>
      </c>
      <c r="AG1817" s="100">
        <v>49341</v>
      </c>
      <c r="AH1817" s="121">
        <v>51136</v>
      </c>
      <c r="AI1817" s="122">
        <v>60</v>
      </c>
      <c r="AJ1817" s="123">
        <v>50861</v>
      </c>
      <c r="AK1817" s="124">
        <v>9</v>
      </c>
      <c r="AL1817" s="153">
        <v>6</v>
      </c>
      <c r="AM1817" s="5">
        <v>172942.21244252214</v>
      </c>
      <c r="AN1817" s="5">
        <v>2882.3702073753689</v>
      </c>
      <c r="AO1817" s="5">
        <v>147000.8805761438</v>
      </c>
      <c r="AP1817" s="5">
        <v>25941.331866378343</v>
      </c>
      <c r="AR1817" s="62"/>
      <c r="AS1817" s="2"/>
    </row>
    <row r="1818" spans="31:45" x14ac:dyDescent="0.3">
      <c r="AE1818" s="120" t="s">
        <v>2</v>
      </c>
      <c r="AF1818" s="120" t="s">
        <v>25</v>
      </c>
      <c r="AG1818" s="100">
        <v>49341</v>
      </c>
      <c r="AH1818" s="121">
        <v>51136</v>
      </c>
      <c r="AI1818" s="122">
        <v>60</v>
      </c>
      <c r="AJ1818" s="123">
        <v>50891</v>
      </c>
      <c r="AK1818" s="124">
        <v>8</v>
      </c>
      <c r="AL1818" s="153">
        <v>6</v>
      </c>
      <c r="AM1818" s="5">
        <v>172942.21244252214</v>
      </c>
      <c r="AN1818" s="5">
        <v>2882.3702073753689</v>
      </c>
      <c r="AO1818" s="5">
        <v>149883.25078351918</v>
      </c>
      <c r="AP1818" s="5">
        <v>23058.961659002962</v>
      </c>
      <c r="AR1818" s="62"/>
      <c r="AS1818" s="2"/>
    </row>
    <row r="1819" spans="31:45" x14ac:dyDescent="0.3">
      <c r="AE1819" s="120" t="s">
        <v>2</v>
      </c>
      <c r="AF1819" s="120" t="s">
        <v>25</v>
      </c>
      <c r="AG1819" s="100">
        <v>49341</v>
      </c>
      <c r="AH1819" s="121">
        <v>51136</v>
      </c>
      <c r="AI1819" s="122">
        <v>60</v>
      </c>
      <c r="AJ1819" s="123">
        <v>50922</v>
      </c>
      <c r="AK1819" s="124">
        <v>7</v>
      </c>
      <c r="AL1819" s="153">
        <v>6</v>
      </c>
      <c r="AM1819" s="5">
        <v>172942.21244252214</v>
      </c>
      <c r="AN1819" s="5">
        <v>2882.3702073753689</v>
      </c>
      <c r="AO1819" s="5">
        <v>152765.62099089456</v>
      </c>
      <c r="AP1819" s="5">
        <v>20176.591451627581</v>
      </c>
      <c r="AR1819" s="62"/>
      <c r="AS1819" s="2"/>
    </row>
    <row r="1820" spans="31:45" x14ac:dyDescent="0.3">
      <c r="AE1820" s="120" t="s">
        <v>2</v>
      </c>
      <c r="AF1820" s="120" t="s">
        <v>25</v>
      </c>
      <c r="AG1820" s="100">
        <v>49341</v>
      </c>
      <c r="AH1820" s="121">
        <v>51136</v>
      </c>
      <c r="AI1820" s="122">
        <v>60</v>
      </c>
      <c r="AJ1820" s="123">
        <v>50952</v>
      </c>
      <c r="AK1820" s="124">
        <v>6</v>
      </c>
      <c r="AL1820" s="153">
        <v>6</v>
      </c>
      <c r="AM1820" s="5">
        <v>172942.21244252214</v>
      </c>
      <c r="AN1820" s="5">
        <v>2882.3702073753689</v>
      </c>
      <c r="AO1820" s="5">
        <v>155647.99119826991</v>
      </c>
      <c r="AP1820" s="5">
        <v>17294.221244252229</v>
      </c>
      <c r="AR1820" s="62"/>
      <c r="AS1820" s="2"/>
    </row>
    <row r="1821" spans="31:45" x14ac:dyDescent="0.3">
      <c r="AE1821" s="120" t="s">
        <v>2</v>
      </c>
      <c r="AF1821" s="120" t="s">
        <v>25</v>
      </c>
      <c r="AG1821" s="100">
        <v>49341</v>
      </c>
      <c r="AH1821" s="121">
        <v>51136</v>
      </c>
      <c r="AI1821" s="122">
        <v>60</v>
      </c>
      <c r="AJ1821" s="123">
        <v>50983</v>
      </c>
      <c r="AK1821" s="124">
        <v>5</v>
      </c>
      <c r="AL1821" s="153">
        <v>6</v>
      </c>
      <c r="AM1821" s="5">
        <v>172942.21244252214</v>
      </c>
      <c r="AN1821" s="5">
        <v>2882.3702073753689</v>
      </c>
      <c r="AO1821" s="5">
        <v>158530.36140564529</v>
      </c>
      <c r="AP1821" s="5">
        <v>14411.851036876848</v>
      </c>
      <c r="AR1821" s="62"/>
      <c r="AS1821" s="2"/>
    </row>
    <row r="1822" spans="31:45" x14ac:dyDescent="0.3">
      <c r="AE1822" s="120" t="s">
        <v>2</v>
      </c>
      <c r="AF1822" s="120" t="s">
        <v>25</v>
      </c>
      <c r="AG1822" s="100">
        <v>49341</v>
      </c>
      <c r="AH1822" s="121">
        <v>51136</v>
      </c>
      <c r="AI1822" s="122">
        <v>60</v>
      </c>
      <c r="AJ1822" s="123">
        <v>51014</v>
      </c>
      <c r="AK1822" s="124">
        <v>4</v>
      </c>
      <c r="AL1822" s="153">
        <v>6</v>
      </c>
      <c r="AM1822" s="5">
        <v>172942.21244252214</v>
      </c>
      <c r="AN1822" s="5">
        <v>2882.3702073753689</v>
      </c>
      <c r="AO1822" s="5">
        <v>161412.73161302065</v>
      </c>
      <c r="AP1822" s="5">
        <v>11529.480829501495</v>
      </c>
      <c r="AR1822" s="62"/>
      <c r="AS1822" s="2"/>
    </row>
    <row r="1823" spans="31:45" x14ac:dyDescent="0.3">
      <c r="AE1823" s="120" t="s">
        <v>2</v>
      </c>
      <c r="AF1823" s="120" t="s">
        <v>25</v>
      </c>
      <c r="AG1823" s="100">
        <v>49341</v>
      </c>
      <c r="AH1823" s="121">
        <v>51136</v>
      </c>
      <c r="AI1823" s="122">
        <v>60</v>
      </c>
      <c r="AJ1823" s="123">
        <v>51044</v>
      </c>
      <c r="AK1823" s="124">
        <v>3</v>
      </c>
      <c r="AL1823" s="153">
        <v>6</v>
      </c>
      <c r="AM1823" s="5">
        <v>172942.21244252214</v>
      </c>
      <c r="AN1823" s="5">
        <v>2882.3702073753689</v>
      </c>
      <c r="AO1823" s="5">
        <v>164295.10182039603</v>
      </c>
      <c r="AP1823" s="5">
        <v>8647.1106221261143</v>
      </c>
      <c r="AR1823" s="62"/>
      <c r="AS1823" s="2"/>
    </row>
    <row r="1824" spans="31:45" x14ac:dyDescent="0.3">
      <c r="AE1824" s="120" t="s">
        <v>2</v>
      </c>
      <c r="AF1824" s="120" t="s">
        <v>25</v>
      </c>
      <c r="AG1824" s="100">
        <v>49341</v>
      </c>
      <c r="AH1824" s="121">
        <v>51136</v>
      </c>
      <c r="AI1824" s="122">
        <v>60</v>
      </c>
      <c r="AJ1824" s="123">
        <v>51075</v>
      </c>
      <c r="AK1824" s="124">
        <v>2</v>
      </c>
      <c r="AL1824" s="153">
        <v>6</v>
      </c>
      <c r="AM1824" s="5">
        <v>172942.21244252214</v>
      </c>
      <c r="AN1824" s="5">
        <v>2882.3702073753689</v>
      </c>
      <c r="AO1824" s="5">
        <v>167177.47202777141</v>
      </c>
      <c r="AP1824" s="5">
        <v>5764.7404147507332</v>
      </c>
      <c r="AR1824" s="62"/>
      <c r="AS1824" s="2"/>
    </row>
    <row r="1825" spans="31:45" x14ac:dyDescent="0.3">
      <c r="AE1825" s="120" t="s">
        <v>2</v>
      </c>
      <c r="AF1825" s="120" t="s">
        <v>25</v>
      </c>
      <c r="AG1825" s="100">
        <v>49341</v>
      </c>
      <c r="AH1825" s="121">
        <v>51136</v>
      </c>
      <c r="AI1825" s="122">
        <v>60</v>
      </c>
      <c r="AJ1825" s="123">
        <v>51105</v>
      </c>
      <c r="AK1825" s="124">
        <v>1</v>
      </c>
      <c r="AL1825" s="153">
        <v>6</v>
      </c>
      <c r="AM1825" s="5">
        <v>172942.21244252214</v>
      </c>
      <c r="AN1825" s="5">
        <v>2882.3702073753689</v>
      </c>
      <c r="AO1825" s="5">
        <v>170059.84223514676</v>
      </c>
      <c r="AP1825" s="5">
        <v>2882.3702073753811</v>
      </c>
      <c r="AR1825" s="62"/>
      <c r="AS1825" s="2"/>
    </row>
    <row r="1826" spans="31:45" x14ac:dyDescent="0.3">
      <c r="AE1826" s="120" t="s">
        <v>2</v>
      </c>
      <c r="AF1826" s="120" t="s">
        <v>25</v>
      </c>
      <c r="AG1826" s="100">
        <v>49341</v>
      </c>
      <c r="AH1826" s="121">
        <v>51136</v>
      </c>
      <c r="AI1826" s="122">
        <v>60</v>
      </c>
      <c r="AJ1826" s="123">
        <v>51136</v>
      </c>
      <c r="AK1826" s="124">
        <v>0</v>
      </c>
      <c r="AL1826" s="153">
        <v>6</v>
      </c>
      <c r="AM1826" s="5">
        <v>172942.21244252214</v>
      </c>
      <c r="AN1826" s="5">
        <v>2882.3702073753689</v>
      </c>
      <c r="AO1826" s="5">
        <v>172942.21244252214</v>
      </c>
      <c r="AP1826" s="5">
        <v>0</v>
      </c>
      <c r="AR1826" s="62"/>
      <c r="AS1826" s="2"/>
    </row>
    <row r="1827" spans="31:45" x14ac:dyDescent="0.3">
      <c r="AE1827" s="120" t="s">
        <v>2</v>
      </c>
      <c r="AF1827" s="120" t="s">
        <v>25</v>
      </c>
      <c r="AG1827" s="100">
        <v>51167</v>
      </c>
      <c r="AH1827" s="121">
        <v>52963</v>
      </c>
      <c r="AI1827" s="122">
        <v>60</v>
      </c>
      <c r="AJ1827" s="123">
        <v>51167</v>
      </c>
      <c r="AK1827" s="124">
        <v>59</v>
      </c>
      <c r="AL1827" s="153">
        <v>6</v>
      </c>
      <c r="AM1827" s="5">
        <v>205401.09738625609</v>
      </c>
      <c r="AN1827" s="5">
        <v>3423.3516231042681</v>
      </c>
      <c r="AO1827" s="5">
        <v>3423.3516231042681</v>
      </c>
      <c r="AP1827" s="5">
        <v>201977.74576315182</v>
      </c>
      <c r="AR1827" s="62"/>
      <c r="AS1827" s="2"/>
    </row>
    <row r="1828" spans="31:45" x14ac:dyDescent="0.3">
      <c r="AE1828" s="120" t="s">
        <v>2</v>
      </c>
      <c r="AF1828" s="120" t="s">
        <v>25</v>
      </c>
      <c r="AG1828" s="100">
        <v>51167</v>
      </c>
      <c r="AH1828" s="121">
        <v>52963</v>
      </c>
      <c r="AI1828" s="122">
        <v>60</v>
      </c>
      <c r="AJ1828" s="123">
        <v>51196</v>
      </c>
      <c r="AK1828" s="124">
        <v>58</v>
      </c>
      <c r="AL1828" s="153">
        <v>6</v>
      </c>
      <c r="AM1828" s="5">
        <v>205401.09738625609</v>
      </c>
      <c r="AN1828" s="5">
        <v>3423.3516231042681</v>
      </c>
      <c r="AO1828" s="5">
        <v>6846.7032462085363</v>
      </c>
      <c r="AP1828" s="5">
        <v>198554.39414004755</v>
      </c>
      <c r="AR1828" s="62"/>
      <c r="AS1828" s="2"/>
    </row>
    <row r="1829" spans="31:45" x14ac:dyDescent="0.3">
      <c r="AE1829" s="120" t="s">
        <v>2</v>
      </c>
      <c r="AF1829" s="120" t="s">
        <v>25</v>
      </c>
      <c r="AG1829" s="100">
        <v>51167</v>
      </c>
      <c r="AH1829" s="121">
        <v>52963</v>
      </c>
      <c r="AI1829" s="122">
        <v>60</v>
      </c>
      <c r="AJ1829" s="123">
        <v>51227</v>
      </c>
      <c r="AK1829" s="124">
        <v>57</v>
      </c>
      <c r="AL1829" s="153">
        <v>6</v>
      </c>
      <c r="AM1829" s="5">
        <v>205401.09738625609</v>
      </c>
      <c r="AN1829" s="5">
        <v>3423.3516231042681</v>
      </c>
      <c r="AO1829" s="5">
        <v>10270.054869312804</v>
      </c>
      <c r="AP1829" s="5">
        <v>195131.0425169433</v>
      </c>
      <c r="AR1829" s="62"/>
      <c r="AS1829" s="2"/>
    </row>
    <row r="1830" spans="31:45" x14ac:dyDescent="0.3">
      <c r="AE1830" s="120" t="s">
        <v>2</v>
      </c>
      <c r="AF1830" s="120" t="s">
        <v>25</v>
      </c>
      <c r="AG1830" s="100">
        <v>51167</v>
      </c>
      <c r="AH1830" s="121">
        <v>52963</v>
      </c>
      <c r="AI1830" s="122">
        <v>60</v>
      </c>
      <c r="AJ1830" s="123">
        <v>51257</v>
      </c>
      <c r="AK1830" s="124">
        <v>56</v>
      </c>
      <c r="AL1830" s="153">
        <v>6</v>
      </c>
      <c r="AM1830" s="5">
        <v>205401.09738625609</v>
      </c>
      <c r="AN1830" s="5">
        <v>3423.3516231042681</v>
      </c>
      <c r="AO1830" s="5">
        <v>13693.406492417073</v>
      </c>
      <c r="AP1830" s="5">
        <v>191707.69089383903</v>
      </c>
      <c r="AR1830" s="62"/>
      <c r="AS1830" s="2"/>
    </row>
    <row r="1831" spans="31:45" x14ac:dyDescent="0.3">
      <c r="AE1831" s="120" t="s">
        <v>2</v>
      </c>
      <c r="AF1831" s="120" t="s">
        <v>25</v>
      </c>
      <c r="AG1831" s="100">
        <v>51167</v>
      </c>
      <c r="AH1831" s="121">
        <v>52963</v>
      </c>
      <c r="AI1831" s="122">
        <v>60</v>
      </c>
      <c r="AJ1831" s="123">
        <v>51288</v>
      </c>
      <c r="AK1831" s="124">
        <v>55</v>
      </c>
      <c r="AL1831" s="153">
        <v>6</v>
      </c>
      <c r="AM1831" s="5">
        <v>205401.09738625609</v>
      </c>
      <c r="AN1831" s="5">
        <v>3423.3516231042681</v>
      </c>
      <c r="AO1831" s="5">
        <v>17116.758115521341</v>
      </c>
      <c r="AP1831" s="5">
        <v>188284.33927073475</v>
      </c>
      <c r="AR1831" s="62"/>
      <c r="AS1831" s="2"/>
    </row>
    <row r="1832" spans="31:45" x14ac:dyDescent="0.3">
      <c r="AE1832" s="120" t="s">
        <v>2</v>
      </c>
      <c r="AF1832" s="120" t="s">
        <v>25</v>
      </c>
      <c r="AG1832" s="100">
        <v>51167</v>
      </c>
      <c r="AH1832" s="121">
        <v>52963</v>
      </c>
      <c r="AI1832" s="122">
        <v>60</v>
      </c>
      <c r="AJ1832" s="123">
        <v>51318</v>
      </c>
      <c r="AK1832" s="124">
        <v>54</v>
      </c>
      <c r="AL1832" s="153">
        <v>6</v>
      </c>
      <c r="AM1832" s="5">
        <v>205401.09738625609</v>
      </c>
      <c r="AN1832" s="5">
        <v>3423.3516231042681</v>
      </c>
      <c r="AO1832" s="5">
        <v>20540.109738625608</v>
      </c>
      <c r="AP1832" s="5">
        <v>184860.98764763048</v>
      </c>
      <c r="AR1832" s="62"/>
      <c r="AS1832" s="2"/>
    </row>
    <row r="1833" spans="31:45" x14ac:dyDescent="0.3">
      <c r="AE1833" s="120" t="s">
        <v>2</v>
      </c>
      <c r="AF1833" s="120" t="s">
        <v>25</v>
      </c>
      <c r="AG1833" s="100">
        <v>51167</v>
      </c>
      <c r="AH1833" s="121">
        <v>52963</v>
      </c>
      <c r="AI1833" s="122">
        <v>60</v>
      </c>
      <c r="AJ1833" s="123">
        <v>51349</v>
      </c>
      <c r="AK1833" s="124">
        <v>53</v>
      </c>
      <c r="AL1833" s="153">
        <v>6</v>
      </c>
      <c r="AM1833" s="5">
        <v>205401.09738625609</v>
      </c>
      <c r="AN1833" s="5">
        <v>3423.3516231042681</v>
      </c>
      <c r="AO1833" s="5">
        <v>23963.461361729878</v>
      </c>
      <c r="AP1833" s="5">
        <v>181437.6360245262</v>
      </c>
      <c r="AR1833" s="62"/>
      <c r="AS1833" s="2"/>
    </row>
    <row r="1834" spans="31:45" x14ac:dyDescent="0.3">
      <c r="AE1834" s="120" t="s">
        <v>2</v>
      </c>
      <c r="AF1834" s="120" t="s">
        <v>25</v>
      </c>
      <c r="AG1834" s="100">
        <v>51167</v>
      </c>
      <c r="AH1834" s="121">
        <v>52963</v>
      </c>
      <c r="AI1834" s="122">
        <v>60</v>
      </c>
      <c r="AJ1834" s="123">
        <v>51380</v>
      </c>
      <c r="AK1834" s="124">
        <v>52</v>
      </c>
      <c r="AL1834" s="153">
        <v>6</v>
      </c>
      <c r="AM1834" s="5">
        <v>205401.09738625609</v>
      </c>
      <c r="AN1834" s="5">
        <v>3423.3516231042681</v>
      </c>
      <c r="AO1834" s="5">
        <v>27386.812984834145</v>
      </c>
      <c r="AP1834" s="5">
        <v>178014.28440142196</v>
      </c>
      <c r="AR1834" s="62"/>
      <c r="AS1834" s="2"/>
    </row>
    <row r="1835" spans="31:45" x14ac:dyDescent="0.3">
      <c r="AE1835" s="120" t="s">
        <v>2</v>
      </c>
      <c r="AF1835" s="120" t="s">
        <v>25</v>
      </c>
      <c r="AG1835" s="100">
        <v>51167</v>
      </c>
      <c r="AH1835" s="121">
        <v>52963</v>
      </c>
      <c r="AI1835" s="122">
        <v>60</v>
      </c>
      <c r="AJ1835" s="123">
        <v>51410</v>
      </c>
      <c r="AK1835" s="124">
        <v>51</v>
      </c>
      <c r="AL1835" s="153">
        <v>6</v>
      </c>
      <c r="AM1835" s="5">
        <v>205401.09738625609</v>
      </c>
      <c r="AN1835" s="5">
        <v>3423.3516231042681</v>
      </c>
      <c r="AO1835" s="5">
        <v>30810.164607938412</v>
      </c>
      <c r="AP1835" s="5">
        <v>174590.93277831769</v>
      </c>
      <c r="AR1835" s="62"/>
      <c r="AS1835" s="2"/>
    </row>
    <row r="1836" spans="31:45" x14ac:dyDescent="0.3">
      <c r="AE1836" s="120" t="s">
        <v>2</v>
      </c>
      <c r="AF1836" s="120" t="s">
        <v>25</v>
      </c>
      <c r="AG1836" s="100">
        <v>51167</v>
      </c>
      <c r="AH1836" s="121">
        <v>52963</v>
      </c>
      <c r="AI1836" s="122">
        <v>60</v>
      </c>
      <c r="AJ1836" s="123">
        <v>51441</v>
      </c>
      <c r="AK1836" s="124">
        <v>50</v>
      </c>
      <c r="AL1836" s="153">
        <v>6</v>
      </c>
      <c r="AM1836" s="5">
        <v>205401.09738625609</v>
      </c>
      <c r="AN1836" s="5">
        <v>3423.3516231042681</v>
      </c>
      <c r="AO1836" s="5">
        <v>34233.516231042682</v>
      </c>
      <c r="AP1836" s="5">
        <v>171167.58115521341</v>
      </c>
      <c r="AR1836" s="62"/>
      <c r="AS1836" s="2"/>
    </row>
    <row r="1837" spans="31:45" x14ac:dyDescent="0.3">
      <c r="AE1837" s="120" t="s">
        <v>2</v>
      </c>
      <c r="AF1837" s="120" t="s">
        <v>25</v>
      </c>
      <c r="AG1837" s="100">
        <v>51167</v>
      </c>
      <c r="AH1837" s="121">
        <v>52963</v>
      </c>
      <c r="AI1837" s="122">
        <v>60</v>
      </c>
      <c r="AJ1837" s="123">
        <v>51471</v>
      </c>
      <c r="AK1837" s="124">
        <v>49</v>
      </c>
      <c r="AL1837" s="153">
        <v>6</v>
      </c>
      <c r="AM1837" s="5">
        <v>205401.09738625609</v>
      </c>
      <c r="AN1837" s="5">
        <v>3423.3516231042681</v>
      </c>
      <c r="AO1837" s="5">
        <v>37656.867854146949</v>
      </c>
      <c r="AP1837" s="5">
        <v>167744.22953210914</v>
      </c>
      <c r="AR1837" s="62"/>
      <c r="AS1837" s="2"/>
    </row>
    <row r="1838" spans="31:45" x14ac:dyDescent="0.3">
      <c r="AE1838" s="120" t="s">
        <v>2</v>
      </c>
      <c r="AF1838" s="120" t="s">
        <v>25</v>
      </c>
      <c r="AG1838" s="100">
        <v>51167</v>
      </c>
      <c r="AH1838" s="121">
        <v>52963</v>
      </c>
      <c r="AI1838" s="122">
        <v>60</v>
      </c>
      <c r="AJ1838" s="123">
        <v>51502</v>
      </c>
      <c r="AK1838" s="124">
        <v>48</v>
      </c>
      <c r="AL1838" s="153">
        <v>6</v>
      </c>
      <c r="AM1838" s="5">
        <v>205401.09738625609</v>
      </c>
      <c r="AN1838" s="5">
        <v>3423.3516231042681</v>
      </c>
      <c r="AO1838" s="5">
        <v>41080.219477251216</v>
      </c>
      <c r="AP1838" s="5">
        <v>164320.87790900486</v>
      </c>
      <c r="AR1838" s="62"/>
      <c r="AS1838" s="2"/>
    </row>
    <row r="1839" spans="31:45" x14ac:dyDescent="0.3">
      <c r="AE1839" s="120" t="s">
        <v>2</v>
      </c>
      <c r="AF1839" s="120" t="s">
        <v>25</v>
      </c>
      <c r="AG1839" s="100">
        <v>51167</v>
      </c>
      <c r="AH1839" s="121">
        <v>52963</v>
      </c>
      <c r="AI1839" s="122">
        <v>60</v>
      </c>
      <c r="AJ1839" s="123">
        <v>51533</v>
      </c>
      <c r="AK1839" s="124">
        <v>47</v>
      </c>
      <c r="AL1839" s="153">
        <v>6</v>
      </c>
      <c r="AM1839" s="5">
        <v>205401.09738625609</v>
      </c>
      <c r="AN1839" s="5">
        <v>3423.3516231042681</v>
      </c>
      <c r="AO1839" s="5">
        <v>44503.571100355482</v>
      </c>
      <c r="AP1839" s="5">
        <v>160897.52628590062</v>
      </c>
      <c r="AR1839" s="62"/>
      <c r="AS1839" s="2"/>
    </row>
    <row r="1840" spans="31:45" x14ac:dyDescent="0.3">
      <c r="AE1840" s="120" t="s">
        <v>2</v>
      </c>
      <c r="AF1840" s="120" t="s">
        <v>25</v>
      </c>
      <c r="AG1840" s="100">
        <v>51167</v>
      </c>
      <c r="AH1840" s="121">
        <v>52963</v>
      </c>
      <c r="AI1840" s="122">
        <v>60</v>
      </c>
      <c r="AJ1840" s="123">
        <v>51561</v>
      </c>
      <c r="AK1840" s="124">
        <v>46</v>
      </c>
      <c r="AL1840" s="153">
        <v>6</v>
      </c>
      <c r="AM1840" s="5">
        <v>205401.09738625609</v>
      </c>
      <c r="AN1840" s="5">
        <v>3423.3516231042681</v>
      </c>
      <c r="AO1840" s="5">
        <v>47926.922723459757</v>
      </c>
      <c r="AP1840" s="5">
        <v>157474.17466279634</v>
      </c>
      <c r="AR1840" s="62"/>
      <c r="AS1840" s="2"/>
    </row>
    <row r="1841" spans="31:45" x14ac:dyDescent="0.3">
      <c r="AE1841" s="120" t="s">
        <v>2</v>
      </c>
      <c r="AF1841" s="120" t="s">
        <v>25</v>
      </c>
      <c r="AG1841" s="100">
        <v>51167</v>
      </c>
      <c r="AH1841" s="121">
        <v>52963</v>
      </c>
      <c r="AI1841" s="122">
        <v>60</v>
      </c>
      <c r="AJ1841" s="123">
        <v>51592</v>
      </c>
      <c r="AK1841" s="124">
        <v>45</v>
      </c>
      <c r="AL1841" s="153">
        <v>6</v>
      </c>
      <c r="AM1841" s="5">
        <v>205401.09738625609</v>
      </c>
      <c r="AN1841" s="5">
        <v>3423.3516231042681</v>
      </c>
      <c r="AO1841" s="5">
        <v>51350.274346564023</v>
      </c>
      <c r="AP1841" s="5">
        <v>154050.82303969207</v>
      </c>
      <c r="AR1841" s="62"/>
      <c r="AS1841" s="2"/>
    </row>
    <row r="1842" spans="31:45" x14ac:dyDescent="0.3">
      <c r="AE1842" s="120" t="s">
        <v>2</v>
      </c>
      <c r="AF1842" s="120" t="s">
        <v>25</v>
      </c>
      <c r="AG1842" s="100">
        <v>51167</v>
      </c>
      <c r="AH1842" s="121">
        <v>52963</v>
      </c>
      <c r="AI1842" s="122">
        <v>60</v>
      </c>
      <c r="AJ1842" s="123">
        <v>51622</v>
      </c>
      <c r="AK1842" s="124">
        <v>44</v>
      </c>
      <c r="AL1842" s="153">
        <v>6</v>
      </c>
      <c r="AM1842" s="5">
        <v>205401.09738625609</v>
      </c>
      <c r="AN1842" s="5">
        <v>3423.3516231042681</v>
      </c>
      <c r="AO1842" s="5">
        <v>54773.62596966829</v>
      </c>
      <c r="AP1842" s="5">
        <v>150627.4714165878</v>
      </c>
      <c r="AR1842" s="62"/>
      <c r="AS1842" s="2"/>
    </row>
    <row r="1843" spans="31:45" x14ac:dyDescent="0.3">
      <c r="AE1843" s="120" t="s">
        <v>2</v>
      </c>
      <c r="AF1843" s="120" t="s">
        <v>25</v>
      </c>
      <c r="AG1843" s="100">
        <v>51167</v>
      </c>
      <c r="AH1843" s="121">
        <v>52963</v>
      </c>
      <c r="AI1843" s="122">
        <v>60</v>
      </c>
      <c r="AJ1843" s="123">
        <v>51653</v>
      </c>
      <c r="AK1843" s="124">
        <v>43</v>
      </c>
      <c r="AL1843" s="153">
        <v>6</v>
      </c>
      <c r="AM1843" s="5">
        <v>205401.09738625609</v>
      </c>
      <c r="AN1843" s="5">
        <v>3423.3516231042681</v>
      </c>
      <c r="AO1843" s="5">
        <v>58196.977592772557</v>
      </c>
      <c r="AP1843" s="5">
        <v>147204.11979348352</v>
      </c>
      <c r="AR1843" s="62"/>
      <c r="AS1843" s="2"/>
    </row>
    <row r="1844" spans="31:45" x14ac:dyDescent="0.3">
      <c r="AE1844" s="120" t="s">
        <v>2</v>
      </c>
      <c r="AF1844" s="120" t="s">
        <v>25</v>
      </c>
      <c r="AG1844" s="100">
        <v>51167</v>
      </c>
      <c r="AH1844" s="121">
        <v>52963</v>
      </c>
      <c r="AI1844" s="122">
        <v>60</v>
      </c>
      <c r="AJ1844" s="123">
        <v>51683</v>
      </c>
      <c r="AK1844" s="124">
        <v>42</v>
      </c>
      <c r="AL1844" s="153">
        <v>6</v>
      </c>
      <c r="AM1844" s="5">
        <v>205401.09738625609</v>
      </c>
      <c r="AN1844" s="5">
        <v>3423.3516231042681</v>
      </c>
      <c r="AO1844" s="5">
        <v>61620.329215876824</v>
      </c>
      <c r="AP1844" s="5">
        <v>143780.76817037928</v>
      </c>
      <c r="AR1844" s="62"/>
      <c r="AS1844" s="2"/>
    </row>
    <row r="1845" spans="31:45" x14ac:dyDescent="0.3">
      <c r="AE1845" s="120" t="s">
        <v>2</v>
      </c>
      <c r="AF1845" s="120" t="s">
        <v>25</v>
      </c>
      <c r="AG1845" s="100">
        <v>51167</v>
      </c>
      <c r="AH1845" s="121">
        <v>52963</v>
      </c>
      <c r="AI1845" s="122">
        <v>60</v>
      </c>
      <c r="AJ1845" s="123">
        <v>51714</v>
      </c>
      <c r="AK1845" s="124">
        <v>41</v>
      </c>
      <c r="AL1845" s="153">
        <v>6</v>
      </c>
      <c r="AM1845" s="5">
        <v>205401.09738625609</v>
      </c>
      <c r="AN1845" s="5">
        <v>3423.3516231042681</v>
      </c>
      <c r="AO1845" s="5">
        <v>65043.680838981098</v>
      </c>
      <c r="AP1845" s="5">
        <v>140357.416547275</v>
      </c>
      <c r="AR1845" s="62"/>
      <c r="AS1845" s="2"/>
    </row>
    <row r="1846" spans="31:45" x14ac:dyDescent="0.3">
      <c r="AE1846" s="120" t="s">
        <v>2</v>
      </c>
      <c r="AF1846" s="120" t="s">
        <v>25</v>
      </c>
      <c r="AG1846" s="100">
        <v>51167</v>
      </c>
      <c r="AH1846" s="121">
        <v>52963</v>
      </c>
      <c r="AI1846" s="122">
        <v>60</v>
      </c>
      <c r="AJ1846" s="123">
        <v>51745</v>
      </c>
      <c r="AK1846" s="124">
        <v>40</v>
      </c>
      <c r="AL1846" s="153">
        <v>6</v>
      </c>
      <c r="AM1846" s="5">
        <v>205401.09738625609</v>
      </c>
      <c r="AN1846" s="5">
        <v>3423.3516231042681</v>
      </c>
      <c r="AO1846" s="5">
        <v>68467.032462085364</v>
      </c>
      <c r="AP1846" s="5">
        <v>136934.06492417073</v>
      </c>
      <c r="AR1846" s="62"/>
      <c r="AS1846" s="2"/>
    </row>
    <row r="1847" spans="31:45" x14ac:dyDescent="0.3">
      <c r="AE1847" s="120" t="s">
        <v>2</v>
      </c>
      <c r="AF1847" s="120" t="s">
        <v>25</v>
      </c>
      <c r="AG1847" s="100">
        <v>51167</v>
      </c>
      <c r="AH1847" s="121">
        <v>52963</v>
      </c>
      <c r="AI1847" s="122">
        <v>60</v>
      </c>
      <c r="AJ1847" s="123">
        <v>51775</v>
      </c>
      <c r="AK1847" s="124">
        <v>39</v>
      </c>
      <c r="AL1847" s="153">
        <v>6</v>
      </c>
      <c r="AM1847" s="5">
        <v>205401.09738625609</v>
      </c>
      <c r="AN1847" s="5">
        <v>3423.3516231042681</v>
      </c>
      <c r="AO1847" s="5">
        <v>71890.384085189624</v>
      </c>
      <c r="AP1847" s="5">
        <v>133510.71330106648</v>
      </c>
      <c r="AR1847" s="62"/>
      <c r="AS1847" s="2"/>
    </row>
    <row r="1848" spans="31:45" x14ac:dyDescent="0.3">
      <c r="AE1848" s="120" t="s">
        <v>2</v>
      </c>
      <c r="AF1848" s="120" t="s">
        <v>25</v>
      </c>
      <c r="AG1848" s="100">
        <v>51167</v>
      </c>
      <c r="AH1848" s="121">
        <v>52963</v>
      </c>
      <c r="AI1848" s="122">
        <v>60</v>
      </c>
      <c r="AJ1848" s="123">
        <v>51806</v>
      </c>
      <c r="AK1848" s="124">
        <v>38</v>
      </c>
      <c r="AL1848" s="153">
        <v>6</v>
      </c>
      <c r="AM1848" s="5">
        <v>205401.09738625609</v>
      </c>
      <c r="AN1848" s="5">
        <v>3423.3516231042681</v>
      </c>
      <c r="AO1848" s="5">
        <v>75313.735708293898</v>
      </c>
      <c r="AP1848" s="5">
        <v>130087.3616779622</v>
      </c>
      <c r="AR1848" s="62"/>
      <c r="AS1848" s="2"/>
    </row>
    <row r="1849" spans="31:45" x14ac:dyDescent="0.3">
      <c r="AE1849" s="120" t="s">
        <v>2</v>
      </c>
      <c r="AF1849" s="120" t="s">
        <v>25</v>
      </c>
      <c r="AG1849" s="100">
        <v>51167</v>
      </c>
      <c r="AH1849" s="121">
        <v>52963</v>
      </c>
      <c r="AI1849" s="122">
        <v>60</v>
      </c>
      <c r="AJ1849" s="123">
        <v>51836</v>
      </c>
      <c r="AK1849" s="124">
        <v>37</v>
      </c>
      <c r="AL1849" s="153">
        <v>6</v>
      </c>
      <c r="AM1849" s="5">
        <v>205401.09738625609</v>
      </c>
      <c r="AN1849" s="5">
        <v>3423.3516231042681</v>
      </c>
      <c r="AO1849" s="5">
        <v>78737.087331398172</v>
      </c>
      <c r="AP1849" s="5">
        <v>126664.01005485792</v>
      </c>
      <c r="AR1849" s="62"/>
      <c r="AS1849" s="2"/>
    </row>
    <row r="1850" spans="31:45" x14ac:dyDescent="0.3">
      <c r="AE1850" s="120" t="s">
        <v>2</v>
      </c>
      <c r="AF1850" s="120" t="s">
        <v>25</v>
      </c>
      <c r="AG1850" s="100">
        <v>51167</v>
      </c>
      <c r="AH1850" s="121">
        <v>52963</v>
      </c>
      <c r="AI1850" s="122">
        <v>60</v>
      </c>
      <c r="AJ1850" s="123">
        <v>51867</v>
      </c>
      <c r="AK1850" s="124">
        <v>36</v>
      </c>
      <c r="AL1850" s="153">
        <v>6</v>
      </c>
      <c r="AM1850" s="5">
        <v>205401.09738625609</v>
      </c>
      <c r="AN1850" s="5">
        <v>3423.3516231042681</v>
      </c>
      <c r="AO1850" s="5">
        <v>82160.438954502431</v>
      </c>
      <c r="AP1850" s="5">
        <v>123240.65843175366</v>
      </c>
      <c r="AR1850" s="62"/>
      <c r="AS1850" s="2"/>
    </row>
    <row r="1851" spans="31:45" x14ac:dyDescent="0.3">
      <c r="AE1851" s="120" t="s">
        <v>2</v>
      </c>
      <c r="AF1851" s="120" t="s">
        <v>25</v>
      </c>
      <c r="AG1851" s="100">
        <v>51167</v>
      </c>
      <c r="AH1851" s="121">
        <v>52963</v>
      </c>
      <c r="AI1851" s="122">
        <v>60</v>
      </c>
      <c r="AJ1851" s="123">
        <v>51898</v>
      </c>
      <c r="AK1851" s="124">
        <v>35</v>
      </c>
      <c r="AL1851" s="153">
        <v>6</v>
      </c>
      <c r="AM1851" s="5">
        <v>205401.09738625609</v>
      </c>
      <c r="AN1851" s="5">
        <v>3423.3516231042681</v>
      </c>
      <c r="AO1851" s="5">
        <v>85583.790577606705</v>
      </c>
      <c r="AP1851" s="5">
        <v>119817.30680864939</v>
      </c>
      <c r="AR1851" s="62"/>
      <c r="AS1851" s="2"/>
    </row>
    <row r="1852" spans="31:45" x14ac:dyDescent="0.3">
      <c r="AE1852" s="120" t="s">
        <v>2</v>
      </c>
      <c r="AF1852" s="120" t="s">
        <v>25</v>
      </c>
      <c r="AG1852" s="100">
        <v>51167</v>
      </c>
      <c r="AH1852" s="121">
        <v>52963</v>
      </c>
      <c r="AI1852" s="122">
        <v>60</v>
      </c>
      <c r="AJ1852" s="123">
        <v>51926</v>
      </c>
      <c r="AK1852" s="124">
        <v>34</v>
      </c>
      <c r="AL1852" s="153">
        <v>6</v>
      </c>
      <c r="AM1852" s="5">
        <v>205401.09738625609</v>
      </c>
      <c r="AN1852" s="5">
        <v>3423.3516231042681</v>
      </c>
      <c r="AO1852" s="5">
        <v>89007.142200710965</v>
      </c>
      <c r="AP1852" s="5">
        <v>116393.95518554513</v>
      </c>
      <c r="AR1852" s="62"/>
      <c r="AS1852" s="2"/>
    </row>
    <row r="1853" spans="31:45" x14ac:dyDescent="0.3">
      <c r="AE1853" s="120" t="s">
        <v>2</v>
      </c>
      <c r="AF1853" s="120" t="s">
        <v>25</v>
      </c>
      <c r="AG1853" s="100">
        <v>51167</v>
      </c>
      <c r="AH1853" s="121">
        <v>52963</v>
      </c>
      <c r="AI1853" s="122">
        <v>60</v>
      </c>
      <c r="AJ1853" s="123">
        <v>51957</v>
      </c>
      <c r="AK1853" s="124">
        <v>33</v>
      </c>
      <c r="AL1853" s="153">
        <v>6</v>
      </c>
      <c r="AM1853" s="5">
        <v>205401.09738625609</v>
      </c>
      <c r="AN1853" s="5">
        <v>3423.3516231042681</v>
      </c>
      <c r="AO1853" s="5">
        <v>92430.493823815239</v>
      </c>
      <c r="AP1853" s="5">
        <v>112970.60356244085</v>
      </c>
      <c r="AR1853" s="62"/>
      <c r="AS1853" s="2"/>
    </row>
    <row r="1854" spans="31:45" x14ac:dyDescent="0.3">
      <c r="AE1854" s="120" t="s">
        <v>2</v>
      </c>
      <c r="AF1854" s="120" t="s">
        <v>25</v>
      </c>
      <c r="AG1854" s="100">
        <v>51167</v>
      </c>
      <c r="AH1854" s="121">
        <v>52963</v>
      </c>
      <c r="AI1854" s="122">
        <v>60</v>
      </c>
      <c r="AJ1854" s="123">
        <v>51987</v>
      </c>
      <c r="AK1854" s="124">
        <v>32</v>
      </c>
      <c r="AL1854" s="153">
        <v>6</v>
      </c>
      <c r="AM1854" s="5">
        <v>205401.09738625609</v>
      </c>
      <c r="AN1854" s="5">
        <v>3423.3516231042681</v>
      </c>
      <c r="AO1854" s="5">
        <v>95853.845446919513</v>
      </c>
      <c r="AP1854" s="5">
        <v>109547.25193933658</v>
      </c>
      <c r="AR1854" s="62"/>
      <c r="AS1854" s="2"/>
    </row>
    <row r="1855" spans="31:45" x14ac:dyDescent="0.3">
      <c r="AE1855" s="120" t="s">
        <v>2</v>
      </c>
      <c r="AF1855" s="120" t="s">
        <v>25</v>
      </c>
      <c r="AG1855" s="100">
        <v>51167</v>
      </c>
      <c r="AH1855" s="121">
        <v>52963</v>
      </c>
      <c r="AI1855" s="122">
        <v>60</v>
      </c>
      <c r="AJ1855" s="123">
        <v>52018</v>
      </c>
      <c r="AK1855" s="124">
        <v>31</v>
      </c>
      <c r="AL1855" s="153">
        <v>6</v>
      </c>
      <c r="AM1855" s="5">
        <v>205401.09738625609</v>
      </c>
      <c r="AN1855" s="5">
        <v>3423.3516231042681</v>
      </c>
      <c r="AO1855" s="5">
        <v>99277.197070023773</v>
      </c>
      <c r="AP1855" s="5">
        <v>106123.90031623232</v>
      </c>
      <c r="AR1855" s="62"/>
      <c r="AS1855" s="2"/>
    </row>
    <row r="1856" spans="31:45" x14ac:dyDescent="0.3">
      <c r="AE1856" s="120" t="s">
        <v>2</v>
      </c>
      <c r="AF1856" s="120" t="s">
        <v>25</v>
      </c>
      <c r="AG1856" s="100">
        <v>51167</v>
      </c>
      <c r="AH1856" s="121">
        <v>52963</v>
      </c>
      <c r="AI1856" s="122">
        <v>60</v>
      </c>
      <c r="AJ1856" s="123">
        <v>52048</v>
      </c>
      <c r="AK1856" s="124">
        <v>30</v>
      </c>
      <c r="AL1856" s="153">
        <v>6</v>
      </c>
      <c r="AM1856" s="5">
        <v>205401.09738625609</v>
      </c>
      <c r="AN1856" s="5">
        <v>3423.3516231042681</v>
      </c>
      <c r="AO1856" s="5">
        <v>102700.54869312805</v>
      </c>
      <c r="AP1856" s="5">
        <v>102700.54869312805</v>
      </c>
      <c r="AR1856" s="62"/>
      <c r="AS1856" s="2"/>
    </row>
    <row r="1857" spans="31:45" x14ac:dyDescent="0.3">
      <c r="AE1857" s="120" t="s">
        <v>2</v>
      </c>
      <c r="AF1857" s="120" t="s">
        <v>25</v>
      </c>
      <c r="AG1857" s="100">
        <v>51167</v>
      </c>
      <c r="AH1857" s="121">
        <v>52963</v>
      </c>
      <c r="AI1857" s="122">
        <v>60</v>
      </c>
      <c r="AJ1857" s="123">
        <v>52079</v>
      </c>
      <c r="AK1857" s="124">
        <v>29</v>
      </c>
      <c r="AL1857" s="153">
        <v>6</v>
      </c>
      <c r="AM1857" s="5">
        <v>205401.09738625609</v>
      </c>
      <c r="AN1857" s="5">
        <v>3423.3516231042681</v>
      </c>
      <c r="AO1857" s="5">
        <v>106123.90031623231</v>
      </c>
      <c r="AP1857" s="5">
        <v>99277.197070023787</v>
      </c>
      <c r="AR1857" s="62"/>
      <c r="AS1857" s="2"/>
    </row>
    <row r="1858" spans="31:45" x14ac:dyDescent="0.3">
      <c r="AE1858" s="120" t="s">
        <v>2</v>
      </c>
      <c r="AF1858" s="120" t="s">
        <v>25</v>
      </c>
      <c r="AG1858" s="100">
        <v>51167</v>
      </c>
      <c r="AH1858" s="121">
        <v>52963</v>
      </c>
      <c r="AI1858" s="122">
        <v>60</v>
      </c>
      <c r="AJ1858" s="123">
        <v>52110</v>
      </c>
      <c r="AK1858" s="124">
        <v>28</v>
      </c>
      <c r="AL1858" s="153">
        <v>6</v>
      </c>
      <c r="AM1858" s="5">
        <v>205401.09738625609</v>
      </c>
      <c r="AN1858" s="5">
        <v>3423.3516231042681</v>
      </c>
      <c r="AO1858" s="5">
        <v>109547.25193933658</v>
      </c>
      <c r="AP1858" s="5">
        <v>95853.845446919513</v>
      </c>
      <c r="AR1858" s="62"/>
      <c r="AS1858" s="2"/>
    </row>
    <row r="1859" spans="31:45" x14ac:dyDescent="0.3">
      <c r="AE1859" s="120" t="s">
        <v>2</v>
      </c>
      <c r="AF1859" s="120" t="s">
        <v>25</v>
      </c>
      <c r="AG1859" s="100">
        <v>51167</v>
      </c>
      <c r="AH1859" s="121">
        <v>52963</v>
      </c>
      <c r="AI1859" s="122">
        <v>60</v>
      </c>
      <c r="AJ1859" s="123">
        <v>52140</v>
      </c>
      <c r="AK1859" s="124">
        <v>27</v>
      </c>
      <c r="AL1859" s="153">
        <v>6</v>
      </c>
      <c r="AM1859" s="5">
        <v>205401.09738625609</v>
      </c>
      <c r="AN1859" s="5">
        <v>3423.3516231042681</v>
      </c>
      <c r="AO1859" s="5">
        <v>112970.60356244085</v>
      </c>
      <c r="AP1859" s="5">
        <v>92430.493823815239</v>
      </c>
      <c r="AR1859" s="62"/>
      <c r="AS1859" s="2"/>
    </row>
    <row r="1860" spans="31:45" x14ac:dyDescent="0.3">
      <c r="AE1860" s="120" t="s">
        <v>2</v>
      </c>
      <c r="AF1860" s="120" t="s">
        <v>25</v>
      </c>
      <c r="AG1860" s="100">
        <v>51167</v>
      </c>
      <c r="AH1860" s="121">
        <v>52963</v>
      </c>
      <c r="AI1860" s="122">
        <v>60</v>
      </c>
      <c r="AJ1860" s="123">
        <v>52171</v>
      </c>
      <c r="AK1860" s="124">
        <v>26</v>
      </c>
      <c r="AL1860" s="153">
        <v>6</v>
      </c>
      <c r="AM1860" s="5">
        <v>205401.09738625609</v>
      </c>
      <c r="AN1860" s="5">
        <v>3423.3516231042681</v>
      </c>
      <c r="AO1860" s="5">
        <v>116393.95518554511</v>
      </c>
      <c r="AP1860" s="5">
        <v>89007.14220071098</v>
      </c>
      <c r="AR1860" s="62"/>
      <c r="AS1860" s="2"/>
    </row>
    <row r="1861" spans="31:45" x14ac:dyDescent="0.3">
      <c r="AE1861" s="120" t="s">
        <v>2</v>
      </c>
      <c r="AF1861" s="120" t="s">
        <v>25</v>
      </c>
      <c r="AG1861" s="100">
        <v>51167</v>
      </c>
      <c r="AH1861" s="121">
        <v>52963</v>
      </c>
      <c r="AI1861" s="122">
        <v>60</v>
      </c>
      <c r="AJ1861" s="123">
        <v>52201</v>
      </c>
      <c r="AK1861" s="124">
        <v>25</v>
      </c>
      <c r="AL1861" s="153">
        <v>6</v>
      </c>
      <c r="AM1861" s="5">
        <v>205401.09738625609</v>
      </c>
      <c r="AN1861" s="5">
        <v>3423.3516231042681</v>
      </c>
      <c r="AO1861" s="5">
        <v>119817.30680864939</v>
      </c>
      <c r="AP1861" s="5">
        <v>85583.790577606705</v>
      </c>
      <c r="AR1861" s="62"/>
      <c r="AS1861" s="2"/>
    </row>
    <row r="1862" spans="31:45" x14ac:dyDescent="0.3">
      <c r="AE1862" s="120" t="s">
        <v>2</v>
      </c>
      <c r="AF1862" s="120" t="s">
        <v>25</v>
      </c>
      <c r="AG1862" s="100">
        <v>51167</v>
      </c>
      <c r="AH1862" s="121">
        <v>52963</v>
      </c>
      <c r="AI1862" s="122">
        <v>60</v>
      </c>
      <c r="AJ1862" s="123">
        <v>52232</v>
      </c>
      <c r="AK1862" s="124">
        <v>24</v>
      </c>
      <c r="AL1862" s="153">
        <v>6</v>
      </c>
      <c r="AM1862" s="5">
        <v>205401.09738625609</v>
      </c>
      <c r="AN1862" s="5">
        <v>3423.3516231042681</v>
      </c>
      <c r="AO1862" s="5">
        <v>123240.65843175365</v>
      </c>
      <c r="AP1862" s="5">
        <v>82160.438954502446</v>
      </c>
      <c r="AR1862" s="62"/>
      <c r="AS1862" s="2"/>
    </row>
    <row r="1863" spans="31:45" x14ac:dyDescent="0.3">
      <c r="AE1863" s="120" t="s">
        <v>2</v>
      </c>
      <c r="AF1863" s="120" t="s">
        <v>25</v>
      </c>
      <c r="AG1863" s="100">
        <v>51167</v>
      </c>
      <c r="AH1863" s="121">
        <v>52963</v>
      </c>
      <c r="AI1863" s="122">
        <v>60</v>
      </c>
      <c r="AJ1863" s="123">
        <v>52263</v>
      </c>
      <c r="AK1863" s="124">
        <v>23</v>
      </c>
      <c r="AL1863" s="153">
        <v>6</v>
      </c>
      <c r="AM1863" s="5">
        <v>205401.09738625609</v>
      </c>
      <c r="AN1863" s="5">
        <v>3423.3516231042681</v>
      </c>
      <c r="AO1863" s="5">
        <v>126664.01005485792</v>
      </c>
      <c r="AP1863" s="5">
        <v>78737.087331398172</v>
      </c>
      <c r="AR1863" s="62"/>
      <c r="AS1863" s="2"/>
    </row>
    <row r="1864" spans="31:45" x14ac:dyDescent="0.3">
      <c r="AE1864" s="120" t="s">
        <v>2</v>
      </c>
      <c r="AF1864" s="120" t="s">
        <v>25</v>
      </c>
      <c r="AG1864" s="100">
        <v>51167</v>
      </c>
      <c r="AH1864" s="121">
        <v>52963</v>
      </c>
      <c r="AI1864" s="122">
        <v>60</v>
      </c>
      <c r="AJ1864" s="123">
        <v>52291</v>
      </c>
      <c r="AK1864" s="124">
        <v>22</v>
      </c>
      <c r="AL1864" s="153">
        <v>6</v>
      </c>
      <c r="AM1864" s="5">
        <v>205401.09738625609</v>
      </c>
      <c r="AN1864" s="5">
        <v>3423.3516231042681</v>
      </c>
      <c r="AO1864" s="5">
        <v>130087.3616779622</v>
      </c>
      <c r="AP1864" s="5">
        <v>75313.735708293898</v>
      </c>
      <c r="AR1864" s="62"/>
      <c r="AS1864" s="2"/>
    </row>
    <row r="1865" spans="31:45" x14ac:dyDescent="0.3">
      <c r="AE1865" s="120" t="s">
        <v>2</v>
      </c>
      <c r="AF1865" s="120" t="s">
        <v>25</v>
      </c>
      <c r="AG1865" s="100">
        <v>51167</v>
      </c>
      <c r="AH1865" s="121">
        <v>52963</v>
      </c>
      <c r="AI1865" s="122">
        <v>60</v>
      </c>
      <c r="AJ1865" s="123">
        <v>52322</v>
      </c>
      <c r="AK1865" s="124">
        <v>21</v>
      </c>
      <c r="AL1865" s="153">
        <v>6</v>
      </c>
      <c r="AM1865" s="5">
        <v>205401.09738625609</v>
      </c>
      <c r="AN1865" s="5">
        <v>3423.3516231042681</v>
      </c>
      <c r="AO1865" s="5">
        <v>133510.71330106645</v>
      </c>
      <c r="AP1865" s="5">
        <v>71890.384085189638</v>
      </c>
      <c r="AR1865" s="62"/>
      <c r="AS1865" s="2"/>
    </row>
    <row r="1866" spans="31:45" x14ac:dyDescent="0.3">
      <c r="AE1866" s="120" t="s">
        <v>2</v>
      </c>
      <c r="AF1866" s="120" t="s">
        <v>25</v>
      </c>
      <c r="AG1866" s="100">
        <v>51167</v>
      </c>
      <c r="AH1866" s="121">
        <v>52963</v>
      </c>
      <c r="AI1866" s="122">
        <v>60</v>
      </c>
      <c r="AJ1866" s="123">
        <v>52352</v>
      </c>
      <c r="AK1866" s="124">
        <v>20</v>
      </c>
      <c r="AL1866" s="153">
        <v>6</v>
      </c>
      <c r="AM1866" s="5">
        <v>205401.09738625609</v>
      </c>
      <c r="AN1866" s="5">
        <v>3423.3516231042681</v>
      </c>
      <c r="AO1866" s="5">
        <v>136934.06492417073</v>
      </c>
      <c r="AP1866" s="5">
        <v>68467.032462085364</v>
      </c>
      <c r="AR1866" s="62"/>
      <c r="AS1866" s="2"/>
    </row>
    <row r="1867" spans="31:45" x14ac:dyDescent="0.3">
      <c r="AE1867" s="120" t="s">
        <v>2</v>
      </c>
      <c r="AF1867" s="120" t="s">
        <v>25</v>
      </c>
      <c r="AG1867" s="100">
        <v>51167</v>
      </c>
      <c r="AH1867" s="121">
        <v>52963</v>
      </c>
      <c r="AI1867" s="122">
        <v>60</v>
      </c>
      <c r="AJ1867" s="123">
        <v>52383</v>
      </c>
      <c r="AK1867" s="124">
        <v>19</v>
      </c>
      <c r="AL1867" s="153">
        <v>6</v>
      </c>
      <c r="AM1867" s="5">
        <v>205401.09738625609</v>
      </c>
      <c r="AN1867" s="5">
        <v>3423.3516231042681</v>
      </c>
      <c r="AO1867" s="5">
        <v>140357.416547275</v>
      </c>
      <c r="AP1867" s="5">
        <v>65043.68083898109</v>
      </c>
      <c r="AR1867" s="62"/>
      <c r="AS1867" s="2"/>
    </row>
    <row r="1868" spans="31:45" x14ac:dyDescent="0.3">
      <c r="AE1868" s="120" t="s">
        <v>2</v>
      </c>
      <c r="AF1868" s="120" t="s">
        <v>25</v>
      </c>
      <c r="AG1868" s="100">
        <v>51167</v>
      </c>
      <c r="AH1868" s="121">
        <v>52963</v>
      </c>
      <c r="AI1868" s="122">
        <v>60</v>
      </c>
      <c r="AJ1868" s="123">
        <v>52413</v>
      </c>
      <c r="AK1868" s="124">
        <v>18</v>
      </c>
      <c r="AL1868" s="153">
        <v>6</v>
      </c>
      <c r="AM1868" s="5">
        <v>205401.09738625609</v>
      </c>
      <c r="AN1868" s="5">
        <v>3423.3516231042681</v>
      </c>
      <c r="AO1868" s="5">
        <v>143780.76817037925</v>
      </c>
      <c r="AP1868" s="5">
        <v>61620.329215876845</v>
      </c>
      <c r="AR1868" s="62"/>
      <c r="AS1868" s="2"/>
    </row>
    <row r="1869" spans="31:45" x14ac:dyDescent="0.3">
      <c r="AE1869" s="120" t="s">
        <v>2</v>
      </c>
      <c r="AF1869" s="120" t="s">
        <v>25</v>
      </c>
      <c r="AG1869" s="100">
        <v>51167</v>
      </c>
      <c r="AH1869" s="121">
        <v>52963</v>
      </c>
      <c r="AI1869" s="122">
        <v>60</v>
      </c>
      <c r="AJ1869" s="123">
        <v>52444</v>
      </c>
      <c r="AK1869" s="124">
        <v>17</v>
      </c>
      <c r="AL1869" s="153">
        <v>6</v>
      </c>
      <c r="AM1869" s="5">
        <v>205401.09738625609</v>
      </c>
      <c r="AN1869" s="5">
        <v>3423.3516231042681</v>
      </c>
      <c r="AO1869" s="5">
        <v>147204.11979348352</v>
      </c>
      <c r="AP1869" s="5">
        <v>58196.977592772571</v>
      </c>
      <c r="AR1869" s="62"/>
      <c r="AS1869" s="2"/>
    </row>
    <row r="1870" spans="31:45" x14ac:dyDescent="0.3">
      <c r="AE1870" s="120" t="s">
        <v>2</v>
      </c>
      <c r="AF1870" s="120" t="s">
        <v>25</v>
      </c>
      <c r="AG1870" s="100">
        <v>51167</v>
      </c>
      <c r="AH1870" s="121">
        <v>52963</v>
      </c>
      <c r="AI1870" s="122">
        <v>60</v>
      </c>
      <c r="AJ1870" s="123">
        <v>52475</v>
      </c>
      <c r="AK1870" s="124">
        <v>16</v>
      </c>
      <c r="AL1870" s="153">
        <v>6</v>
      </c>
      <c r="AM1870" s="5">
        <v>205401.09738625609</v>
      </c>
      <c r="AN1870" s="5">
        <v>3423.3516231042681</v>
      </c>
      <c r="AO1870" s="5">
        <v>150627.4714165878</v>
      </c>
      <c r="AP1870" s="5">
        <v>54773.625969668297</v>
      </c>
      <c r="AR1870" s="62"/>
      <c r="AS1870" s="2"/>
    </row>
    <row r="1871" spans="31:45" x14ac:dyDescent="0.3">
      <c r="AE1871" s="120" t="s">
        <v>2</v>
      </c>
      <c r="AF1871" s="120" t="s">
        <v>25</v>
      </c>
      <c r="AG1871" s="100">
        <v>51167</v>
      </c>
      <c r="AH1871" s="121">
        <v>52963</v>
      </c>
      <c r="AI1871" s="122">
        <v>60</v>
      </c>
      <c r="AJ1871" s="123">
        <v>52505</v>
      </c>
      <c r="AK1871" s="124">
        <v>15</v>
      </c>
      <c r="AL1871" s="153">
        <v>6</v>
      </c>
      <c r="AM1871" s="5">
        <v>205401.09738625609</v>
      </c>
      <c r="AN1871" s="5">
        <v>3423.3516231042681</v>
      </c>
      <c r="AO1871" s="5">
        <v>154050.82303969207</v>
      </c>
      <c r="AP1871" s="5">
        <v>51350.274346564023</v>
      </c>
      <c r="AR1871" s="62"/>
      <c r="AS1871" s="2"/>
    </row>
    <row r="1872" spans="31:45" x14ac:dyDescent="0.3">
      <c r="AE1872" s="120" t="s">
        <v>2</v>
      </c>
      <c r="AF1872" s="120" t="s">
        <v>25</v>
      </c>
      <c r="AG1872" s="100">
        <v>51167</v>
      </c>
      <c r="AH1872" s="121">
        <v>52963</v>
      </c>
      <c r="AI1872" s="122">
        <v>60</v>
      </c>
      <c r="AJ1872" s="123">
        <v>52536</v>
      </c>
      <c r="AK1872" s="124">
        <v>14</v>
      </c>
      <c r="AL1872" s="153">
        <v>6</v>
      </c>
      <c r="AM1872" s="5">
        <v>205401.09738625609</v>
      </c>
      <c r="AN1872" s="5">
        <v>3423.3516231042681</v>
      </c>
      <c r="AO1872" s="5">
        <v>157474.17466279634</v>
      </c>
      <c r="AP1872" s="5">
        <v>47926.922723459749</v>
      </c>
      <c r="AR1872" s="62"/>
      <c r="AS1872" s="2"/>
    </row>
    <row r="1873" spans="31:45" x14ac:dyDescent="0.3">
      <c r="AE1873" s="120" t="s">
        <v>2</v>
      </c>
      <c r="AF1873" s="120" t="s">
        <v>25</v>
      </c>
      <c r="AG1873" s="100">
        <v>51167</v>
      </c>
      <c r="AH1873" s="121">
        <v>52963</v>
      </c>
      <c r="AI1873" s="122">
        <v>60</v>
      </c>
      <c r="AJ1873" s="123">
        <v>52566</v>
      </c>
      <c r="AK1873" s="124">
        <v>13</v>
      </c>
      <c r="AL1873" s="153">
        <v>6</v>
      </c>
      <c r="AM1873" s="5">
        <v>205401.09738625609</v>
      </c>
      <c r="AN1873" s="5">
        <v>3423.3516231042681</v>
      </c>
      <c r="AO1873" s="5">
        <v>160897.52628590059</v>
      </c>
      <c r="AP1873" s="5">
        <v>44503.571100355504</v>
      </c>
      <c r="AR1873" s="62"/>
      <c r="AS1873" s="2"/>
    </row>
    <row r="1874" spans="31:45" x14ac:dyDescent="0.3">
      <c r="AE1874" s="120" t="s">
        <v>2</v>
      </c>
      <c r="AF1874" s="120" t="s">
        <v>25</v>
      </c>
      <c r="AG1874" s="100">
        <v>51167</v>
      </c>
      <c r="AH1874" s="121">
        <v>52963</v>
      </c>
      <c r="AI1874" s="122">
        <v>60</v>
      </c>
      <c r="AJ1874" s="123">
        <v>52597</v>
      </c>
      <c r="AK1874" s="124">
        <v>12</v>
      </c>
      <c r="AL1874" s="153">
        <v>6</v>
      </c>
      <c r="AM1874" s="5">
        <v>205401.09738625609</v>
      </c>
      <c r="AN1874" s="5">
        <v>3423.3516231042681</v>
      </c>
      <c r="AO1874" s="5">
        <v>164320.87790900486</v>
      </c>
      <c r="AP1874" s="5">
        <v>41080.21947725123</v>
      </c>
      <c r="AR1874" s="62"/>
      <c r="AS1874" s="2"/>
    </row>
    <row r="1875" spans="31:45" x14ac:dyDescent="0.3">
      <c r="AE1875" s="120" t="s">
        <v>2</v>
      </c>
      <c r="AF1875" s="120" t="s">
        <v>25</v>
      </c>
      <c r="AG1875" s="100">
        <v>51167</v>
      </c>
      <c r="AH1875" s="121">
        <v>52963</v>
      </c>
      <c r="AI1875" s="122">
        <v>60</v>
      </c>
      <c r="AJ1875" s="123">
        <v>52628</v>
      </c>
      <c r="AK1875" s="124">
        <v>11</v>
      </c>
      <c r="AL1875" s="153">
        <v>6</v>
      </c>
      <c r="AM1875" s="5">
        <v>205401.09738625609</v>
      </c>
      <c r="AN1875" s="5">
        <v>3423.3516231042681</v>
      </c>
      <c r="AO1875" s="5">
        <v>167744.22953210914</v>
      </c>
      <c r="AP1875" s="5">
        <v>37656.867854146956</v>
      </c>
      <c r="AR1875" s="62"/>
      <c r="AS1875" s="2"/>
    </row>
    <row r="1876" spans="31:45" x14ac:dyDescent="0.3">
      <c r="AE1876" s="120" t="s">
        <v>2</v>
      </c>
      <c r="AF1876" s="120" t="s">
        <v>25</v>
      </c>
      <c r="AG1876" s="100">
        <v>51167</v>
      </c>
      <c r="AH1876" s="121">
        <v>52963</v>
      </c>
      <c r="AI1876" s="122">
        <v>60</v>
      </c>
      <c r="AJ1876" s="123">
        <v>52657</v>
      </c>
      <c r="AK1876" s="124">
        <v>10</v>
      </c>
      <c r="AL1876" s="153">
        <v>6</v>
      </c>
      <c r="AM1876" s="5">
        <v>205401.09738625609</v>
      </c>
      <c r="AN1876" s="5">
        <v>3423.3516231042681</v>
      </c>
      <c r="AO1876" s="5">
        <v>171167.58115521341</v>
      </c>
      <c r="AP1876" s="5">
        <v>34233.516231042682</v>
      </c>
      <c r="AR1876" s="62"/>
      <c r="AS1876" s="2"/>
    </row>
    <row r="1877" spans="31:45" x14ac:dyDescent="0.3">
      <c r="AE1877" s="120" t="s">
        <v>2</v>
      </c>
      <c r="AF1877" s="120" t="s">
        <v>25</v>
      </c>
      <c r="AG1877" s="100">
        <v>51167</v>
      </c>
      <c r="AH1877" s="121">
        <v>52963</v>
      </c>
      <c r="AI1877" s="122">
        <v>60</v>
      </c>
      <c r="AJ1877" s="123">
        <v>52688</v>
      </c>
      <c r="AK1877" s="124">
        <v>9</v>
      </c>
      <c r="AL1877" s="153">
        <v>6</v>
      </c>
      <c r="AM1877" s="5">
        <v>205401.09738625609</v>
      </c>
      <c r="AN1877" s="5">
        <v>3423.3516231042681</v>
      </c>
      <c r="AO1877" s="5">
        <v>174590.93277831769</v>
      </c>
      <c r="AP1877" s="5">
        <v>30810.164607938408</v>
      </c>
      <c r="AR1877" s="62"/>
      <c r="AS1877" s="2"/>
    </row>
    <row r="1878" spans="31:45" x14ac:dyDescent="0.3">
      <c r="AE1878" s="120" t="s">
        <v>2</v>
      </c>
      <c r="AF1878" s="120" t="s">
        <v>25</v>
      </c>
      <c r="AG1878" s="100">
        <v>51167</v>
      </c>
      <c r="AH1878" s="121">
        <v>52963</v>
      </c>
      <c r="AI1878" s="122">
        <v>60</v>
      </c>
      <c r="AJ1878" s="123">
        <v>52718</v>
      </c>
      <c r="AK1878" s="124">
        <v>8</v>
      </c>
      <c r="AL1878" s="153">
        <v>6</v>
      </c>
      <c r="AM1878" s="5">
        <v>205401.09738625609</v>
      </c>
      <c r="AN1878" s="5">
        <v>3423.3516231042681</v>
      </c>
      <c r="AO1878" s="5">
        <v>178014.28440142193</v>
      </c>
      <c r="AP1878" s="5">
        <v>27386.812984834163</v>
      </c>
      <c r="AR1878" s="62"/>
      <c r="AS1878" s="2"/>
    </row>
    <row r="1879" spans="31:45" x14ac:dyDescent="0.3">
      <c r="AE1879" s="120" t="s">
        <v>2</v>
      </c>
      <c r="AF1879" s="120" t="s">
        <v>25</v>
      </c>
      <c r="AG1879" s="100">
        <v>51167</v>
      </c>
      <c r="AH1879" s="121">
        <v>52963</v>
      </c>
      <c r="AI1879" s="122">
        <v>60</v>
      </c>
      <c r="AJ1879" s="123">
        <v>52749</v>
      </c>
      <c r="AK1879" s="124">
        <v>7</v>
      </c>
      <c r="AL1879" s="153">
        <v>6</v>
      </c>
      <c r="AM1879" s="5">
        <v>205401.09738625609</v>
      </c>
      <c r="AN1879" s="5">
        <v>3423.3516231042681</v>
      </c>
      <c r="AO1879" s="5">
        <v>181437.6360245262</v>
      </c>
      <c r="AP1879" s="5">
        <v>23963.461361729889</v>
      </c>
      <c r="AR1879" s="62"/>
      <c r="AS1879" s="2"/>
    </row>
    <row r="1880" spans="31:45" x14ac:dyDescent="0.3">
      <c r="AE1880" s="120" t="s">
        <v>2</v>
      </c>
      <c r="AF1880" s="120" t="s">
        <v>25</v>
      </c>
      <c r="AG1880" s="100">
        <v>51167</v>
      </c>
      <c r="AH1880" s="121">
        <v>52963</v>
      </c>
      <c r="AI1880" s="122">
        <v>60</v>
      </c>
      <c r="AJ1880" s="123">
        <v>52779</v>
      </c>
      <c r="AK1880" s="124">
        <v>6</v>
      </c>
      <c r="AL1880" s="153">
        <v>6</v>
      </c>
      <c r="AM1880" s="5">
        <v>205401.09738625609</v>
      </c>
      <c r="AN1880" s="5">
        <v>3423.3516231042681</v>
      </c>
      <c r="AO1880" s="5">
        <v>184860.98764763048</v>
      </c>
      <c r="AP1880" s="5">
        <v>20540.109738625615</v>
      </c>
      <c r="AR1880" s="62"/>
      <c r="AS1880" s="2"/>
    </row>
    <row r="1881" spans="31:45" x14ac:dyDescent="0.3">
      <c r="AE1881" s="120" t="s">
        <v>2</v>
      </c>
      <c r="AF1881" s="120" t="s">
        <v>25</v>
      </c>
      <c r="AG1881" s="100">
        <v>51167</v>
      </c>
      <c r="AH1881" s="121">
        <v>52963</v>
      </c>
      <c r="AI1881" s="122">
        <v>60</v>
      </c>
      <c r="AJ1881" s="123">
        <v>52810</v>
      </c>
      <c r="AK1881" s="124">
        <v>5</v>
      </c>
      <c r="AL1881" s="153">
        <v>6</v>
      </c>
      <c r="AM1881" s="5">
        <v>205401.09738625609</v>
      </c>
      <c r="AN1881" s="5">
        <v>3423.3516231042681</v>
      </c>
      <c r="AO1881" s="5">
        <v>188284.33927073475</v>
      </c>
      <c r="AP1881" s="5">
        <v>17116.758115521341</v>
      </c>
      <c r="AR1881" s="62"/>
      <c r="AS1881" s="2"/>
    </row>
    <row r="1882" spans="31:45" x14ac:dyDescent="0.3">
      <c r="AE1882" s="120" t="s">
        <v>2</v>
      </c>
      <c r="AF1882" s="120" t="s">
        <v>25</v>
      </c>
      <c r="AG1882" s="100">
        <v>51167</v>
      </c>
      <c r="AH1882" s="121">
        <v>52963</v>
      </c>
      <c r="AI1882" s="122">
        <v>60</v>
      </c>
      <c r="AJ1882" s="123">
        <v>52841</v>
      </c>
      <c r="AK1882" s="124">
        <v>4</v>
      </c>
      <c r="AL1882" s="153">
        <v>6</v>
      </c>
      <c r="AM1882" s="5">
        <v>205401.09738625609</v>
      </c>
      <c r="AN1882" s="5">
        <v>3423.3516231042681</v>
      </c>
      <c r="AO1882" s="5">
        <v>191707.69089383903</v>
      </c>
      <c r="AP1882" s="5">
        <v>13693.406492417067</v>
      </c>
      <c r="AR1882" s="62"/>
      <c r="AS1882" s="2"/>
    </row>
    <row r="1883" spans="31:45" x14ac:dyDescent="0.3">
      <c r="AE1883" s="120" t="s">
        <v>2</v>
      </c>
      <c r="AF1883" s="120" t="s">
        <v>25</v>
      </c>
      <c r="AG1883" s="100">
        <v>51167</v>
      </c>
      <c r="AH1883" s="121">
        <v>52963</v>
      </c>
      <c r="AI1883" s="122">
        <v>60</v>
      </c>
      <c r="AJ1883" s="123">
        <v>52871</v>
      </c>
      <c r="AK1883" s="124">
        <v>3</v>
      </c>
      <c r="AL1883" s="153">
        <v>6</v>
      </c>
      <c r="AM1883" s="5">
        <v>205401.09738625609</v>
      </c>
      <c r="AN1883" s="5">
        <v>3423.3516231042681</v>
      </c>
      <c r="AO1883" s="5">
        <v>195131.04251694327</v>
      </c>
      <c r="AP1883" s="5">
        <v>10270.054869312822</v>
      </c>
      <c r="AR1883" s="62"/>
      <c r="AS1883" s="2"/>
    </row>
    <row r="1884" spans="31:45" x14ac:dyDescent="0.3">
      <c r="AE1884" s="120" t="s">
        <v>2</v>
      </c>
      <c r="AF1884" s="120" t="s">
        <v>25</v>
      </c>
      <c r="AG1884" s="100">
        <v>51167</v>
      </c>
      <c r="AH1884" s="121">
        <v>52963</v>
      </c>
      <c r="AI1884" s="122">
        <v>60</v>
      </c>
      <c r="AJ1884" s="123">
        <v>52902</v>
      </c>
      <c r="AK1884" s="124">
        <v>2</v>
      </c>
      <c r="AL1884" s="153">
        <v>6</v>
      </c>
      <c r="AM1884" s="5">
        <v>205401.09738625609</v>
      </c>
      <c r="AN1884" s="5">
        <v>3423.3516231042681</v>
      </c>
      <c r="AO1884" s="5">
        <v>198554.39414004755</v>
      </c>
      <c r="AP1884" s="5">
        <v>6846.7032462085481</v>
      </c>
      <c r="AR1884" s="62"/>
      <c r="AS1884" s="2"/>
    </row>
    <row r="1885" spans="31:45" x14ac:dyDescent="0.3">
      <c r="AE1885" s="120" t="s">
        <v>2</v>
      </c>
      <c r="AF1885" s="120" t="s">
        <v>25</v>
      </c>
      <c r="AG1885" s="100">
        <v>51167</v>
      </c>
      <c r="AH1885" s="121">
        <v>52963</v>
      </c>
      <c r="AI1885" s="122">
        <v>60</v>
      </c>
      <c r="AJ1885" s="123">
        <v>52932</v>
      </c>
      <c r="AK1885" s="124">
        <v>1</v>
      </c>
      <c r="AL1885" s="153">
        <v>6</v>
      </c>
      <c r="AM1885" s="5">
        <v>205401.09738625609</v>
      </c>
      <c r="AN1885" s="5">
        <v>3423.3516231042681</v>
      </c>
      <c r="AO1885" s="5">
        <v>201977.74576315182</v>
      </c>
      <c r="AP1885" s="5">
        <v>3423.351623104274</v>
      </c>
      <c r="AR1885" s="62"/>
      <c r="AS1885" s="2"/>
    </row>
    <row r="1886" spans="31:45" x14ac:dyDescent="0.3">
      <c r="AE1886" s="120" t="s">
        <v>2</v>
      </c>
      <c r="AF1886" s="120" t="s">
        <v>25</v>
      </c>
      <c r="AG1886" s="100">
        <v>51167</v>
      </c>
      <c r="AH1886" s="121">
        <v>52963</v>
      </c>
      <c r="AI1886" s="122">
        <v>60</v>
      </c>
      <c r="AJ1886" s="123">
        <v>52963</v>
      </c>
      <c r="AK1886" s="124">
        <v>0</v>
      </c>
      <c r="AL1886" s="153">
        <v>6</v>
      </c>
      <c r="AM1886" s="5">
        <v>205401.09738625609</v>
      </c>
      <c r="AN1886" s="5">
        <v>3423.3516231042681</v>
      </c>
      <c r="AO1886" s="5">
        <v>205401.09738625609</v>
      </c>
      <c r="AP1886" s="5">
        <v>0</v>
      </c>
      <c r="AR1886" s="62"/>
      <c r="AS1886" s="2"/>
    </row>
    <row r="1887" spans="31:45" x14ac:dyDescent="0.3">
      <c r="AE1887" s="120" t="s">
        <v>2</v>
      </c>
      <c r="AF1887" s="120" t="s">
        <v>25</v>
      </c>
      <c r="AG1887" s="100">
        <v>52994</v>
      </c>
      <c r="AH1887" s="121">
        <v>54789</v>
      </c>
      <c r="AI1887" s="122">
        <v>60</v>
      </c>
      <c r="AJ1887" s="123">
        <v>52994</v>
      </c>
      <c r="AK1887" s="124">
        <v>59</v>
      </c>
      <c r="AL1887" s="153">
        <v>6</v>
      </c>
      <c r="AM1887" s="5">
        <v>243952.07053049636</v>
      </c>
      <c r="AN1887" s="5">
        <v>4065.8678421749396</v>
      </c>
      <c r="AO1887" s="5">
        <v>4065.8678421749396</v>
      </c>
      <c r="AP1887" s="5">
        <v>239886.20268832141</v>
      </c>
      <c r="AR1887" s="62"/>
      <c r="AS1887" s="2"/>
    </row>
    <row r="1888" spans="31:45" x14ac:dyDescent="0.3">
      <c r="AE1888" s="120" t="s">
        <v>2</v>
      </c>
      <c r="AF1888" s="120" t="s">
        <v>25</v>
      </c>
      <c r="AG1888" s="100">
        <v>52994</v>
      </c>
      <c r="AH1888" s="121">
        <v>54789</v>
      </c>
      <c r="AI1888" s="122">
        <v>60</v>
      </c>
      <c r="AJ1888" s="123">
        <v>53022</v>
      </c>
      <c r="AK1888" s="124">
        <v>58</v>
      </c>
      <c r="AL1888" s="153">
        <v>6</v>
      </c>
      <c r="AM1888" s="5">
        <v>243952.07053049636</v>
      </c>
      <c r="AN1888" s="5">
        <v>4065.8678421749396</v>
      </c>
      <c r="AO1888" s="5">
        <v>8131.7356843498792</v>
      </c>
      <c r="AP1888" s="5">
        <v>235820.33484614649</v>
      </c>
      <c r="AR1888" s="62"/>
      <c r="AS1888" s="2"/>
    </row>
    <row r="1889" spans="31:45" x14ac:dyDescent="0.3">
      <c r="AE1889" s="120" t="s">
        <v>2</v>
      </c>
      <c r="AF1889" s="120" t="s">
        <v>25</v>
      </c>
      <c r="AG1889" s="100">
        <v>52994</v>
      </c>
      <c r="AH1889" s="121">
        <v>54789</v>
      </c>
      <c r="AI1889" s="122">
        <v>60</v>
      </c>
      <c r="AJ1889" s="123">
        <v>53053</v>
      </c>
      <c r="AK1889" s="124">
        <v>57</v>
      </c>
      <c r="AL1889" s="153">
        <v>6</v>
      </c>
      <c r="AM1889" s="5">
        <v>243952.07053049636</v>
      </c>
      <c r="AN1889" s="5">
        <v>4065.8678421749396</v>
      </c>
      <c r="AO1889" s="5">
        <v>12197.603526524819</v>
      </c>
      <c r="AP1889" s="5">
        <v>231754.46700397154</v>
      </c>
      <c r="AR1889" s="62"/>
      <c r="AS1889" s="2"/>
    </row>
    <row r="1890" spans="31:45" x14ac:dyDescent="0.3">
      <c r="AE1890" s="120" t="s">
        <v>2</v>
      </c>
      <c r="AF1890" s="120" t="s">
        <v>25</v>
      </c>
      <c r="AG1890" s="100">
        <v>52994</v>
      </c>
      <c r="AH1890" s="121">
        <v>54789</v>
      </c>
      <c r="AI1890" s="122">
        <v>60</v>
      </c>
      <c r="AJ1890" s="123">
        <v>53083</v>
      </c>
      <c r="AK1890" s="124">
        <v>56</v>
      </c>
      <c r="AL1890" s="153">
        <v>6</v>
      </c>
      <c r="AM1890" s="5">
        <v>243952.07053049636</v>
      </c>
      <c r="AN1890" s="5">
        <v>4065.8678421749396</v>
      </c>
      <c r="AO1890" s="5">
        <v>16263.471368699758</v>
      </c>
      <c r="AP1890" s="5">
        <v>227688.59916179659</v>
      </c>
      <c r="AR1890" s="62"/>
      <c r="AS1890" s="2"/>
    </row>
    <row r="1891" spans="31:45" x14ac:dyDescent="0.3">
      <c r="AE1891" s="120" t="s">
        <v>2</v>
      </c>
      <c r="AF1891" s="120" t="s">
        <v>25</v>
      </c>
      <c r="AG1891" s="100">
        <v>52994</v>
      </c>
      <c r="AH1891" s="121">
        <v>54789</v>
      </c>
      <c r="AI1891" s="122">
        <v>60</v>
      </c>
      <c r="AJ1891" s="123">
        <v>53114</v>
      </c>
      <c r="AK1891" s="124">
        <v>55</v>
      </c>
      <c r="AL1891" s="153">
        <v>6</v>
      </c>
      <c r="AM1891" s="5">
        <v>243952.07053049636</v>
      </c>
      <c r="AN1891" s="5">
        <v>4065.8678421749396</v>
      </c>
      <c r="AO1891" s="5">
        <v>20329.339210874699</v>
      </c>
      <c r="AP1891" s="5">
        <v>223622.73131962167</v>
      </c>
      <c r="AR1891" s="62"/>
      <c r="AS1891" s="2"/>
    </row>
    <row r="1892" spans="31:45" x14ac:dyDescent="0.3">
      <c r="AE1892" s="120" t="s">
        <v>2</v>
      </c>
      <c r="AF1892" s="120" t="s">
        <v>25</v>
      </c>
      <c r="AG1892" s="100">
        <v>52994</v>
      </c>
      <c r="AH1892" s="121">
        <v>54789</v>
      </c>
      <c r="AI1892" s="122">
        <v>60</v>
      </c>
      <c r="AJ1892" s="123">
        <v>53144</v>
      </c>
      <c r="AK1892" s="124">
        <v>54</v>
      </c>
      <c r="AL1892" s="153">
        <v>6</v>
      </c>
      <c r="AM1892" s="5">
        <v>243952.07053049636</v>
      </c>
      <c r="AN1892" s="5">
        <v>4065.8678421749396</v>
      </c>
      <c r="AO1892" s="5">
        <v>24395.207053049638</v>
      </c>
      <c r="AP1892" s="5">
        <v>219556.86347744672</v>
      </c>
      <c r="AR1892" s="62"/>
      <c r="AS1892" s="2"/>
    </row>
    <row r="1893" spans="31:45" x14ac:dyDescent="0.3">
      <c r="AE1893" s="120" t="s">
        <v>2</v>
      </c>
      <c r="AF1893" s="120" t="s">
        <v>25</v>
      </c>
      <c r="AG1893" s="100">
        <v>52994</v>
      </c>
      <c r="AH1893" s="121">
        <v>54789</v>
      </c>
      <c r="AI1893" s="122">
        <v>60</v>
      </c>
      <c r="AJ1893" s="123">
        <v>53175</v>
      </c>
      <c r="AK1893" s="124">
        <v>53</v>
      </c>
      <c r="AL1893" s="153">
        <v>6</v>
      </c>
      <c r="AM1893" s="5">
        <v>243952.07053049636</v>
      </c>
      <c r="AN1893" s="5">
        <v>4065.8678421749396</v>
      </c>
      <c r="AO1893" s="5">
        <v>28461.074895224578</v>
      </c>
      <c r="AP1893" s="5">
        <v>215490.99563527177</v>
      </c>
      <c r="AR1893" s="62"/>
      <c r="AS1893" s="2"/>
    </row>
    <row r="1894" spans="31:45" x14ac:dyDescent="0.3">
      <c r="AE1894" s="120" t="s">
        <v>2</v>
      </c>
      <c r="AF1894" s="120" t="s">
        <v>25</v>
      </c>
      <c r="AG1894" s="100">
        <v>52994</v>
      </c>
      <c r="AH1894" s="121">
        <v>54789</v>
      </c>
      <c r="AI1894" s="122">
        <v>60</v>
      </c>
      <c r="AJ1894" s="123">
        <v>53206</v>
      </c>
      <c r="AK1894" s="124">
        <v>52</v>
      </c>
      <c r="AL1894" s="153">
        <v>6</v>
      </c>
      <c r="AM1894" s="5">
        <v>243952.07053049636</v>
      </c>
      <c r="AN1894" s="5">
        <v>4065.8678421749396</v>
      </c>
      <c r="AO1894" s="5">
        <v>32526.942737399517</v>
      </c>
      <c r="AP1894" s="5">
        <v>211425.12779309685</v>
      </c>
      <c r="AR1894" s="62"/>
      <c r="AS1894" s="2"/>
    </row>
    <row r="1895" spans="31:45" x14ac:dyDescent="0.3">
      <c r="AE1895" s="120" t="s">
        <v>2</v>
      </c>
      <c r="AF1895" s="120" t="s">
        <v>25</v>
      </c>
      <c r="AG1895" s="100">
        <v>52994</v>
      </c>
      <c r="AH1895" s="121">
        <v>54789</v>
      </c>
      <c r="AI1895" s="122">
        <v>60</v>
      </c>
      <c r="AJ1895" s="123">
        <v>53236</v>
      </c>
      <c r="AK1895" s="124">
        <v>51</v>
      </c>
      <c r="AL1895" s="153">
        <v>6</v>
      </c>
      <c r="AM1895" s="5">
        <v>243952.07053049636</v>
      </c>
      <c r="AN1895" s="5">
        <v>4065.8678421749396</v>
      </c>
      <c r="AO1895" s="5">
        <v>36592.810579574456</v>
      </c>
      <c r="AP1895" s="5">
        <v>207359.2599509219</v>
      </c>
      <c r="AR1895" s="62"/>
      <c r="AS1895" s="2"/>
    </row>
    <row r="1896" spans="31:45" x14ac:dyDescent="0.3">
      <c r="AE1896" s="120" t="s">
        <v>2</v>
      </c>
      <c r="AF1896" s="120" t="s">
        <v>25</v>
      </c>
      <c r="AG1896" s="100">
        <v>52994</v>
      </c>
      <c r="AH1896" s="121">
        <v>54789</v>
      </c>
      <c r="AI1896" s="122">
        <v>60</v>
      </c>
      <c r="AJ1896" s="123">
        <v>53267</v>
      </c>
      <c r="AK1896" s="124">
        <v>50</v>
      </c>
      <c r="AL1896" s="153">
        <v>6</v>
      </c>
      <c r="AM1896" s="5">
        <v>243952.07053049636</v>
      </c>
      <c r="AN1896" s="5">
        <v>4065.8678421749396</v>
      </c>
      <c r="AO1896" s="5">
        <v>40658.678421749399</v>
      </c>
      <c r="AP1896" s="5">
        <v>203293.39210874698</v>
      </c>
      <c r="AR1896" s="62"/>
      <c r="AS1896" s="2"/>
    </row>
    <row r="1897" spans="31:45" x14ac:dyDescent="0.3">
      <c r="AE1897" s="120" t="s">
        <v>2</v>
      </c>
      <c r="AF1897" s="120" t="s">
        <v>25</v>
      </c>
      <c r="AG1897" s="100">
        <v>52994</v>
      </c>
      <c r="AH1897" s="121">
        <v>54789</v>
      </c>
      <c r="AI1897" s="122">
        <v>60</v>
      </c>
      <c r="AJ1897" s="123">
        <v>53297</v>
      </c>
      <c r="AK1897" s="124">
        <v>49</v>
      </c>
      <c r="AL1897" s="153">
        <v>6</v>
      </c>
      <c r="AM1897" s="5">
        <v>243952.07053049636</v>
      </c>
      <c r="AN1897" s="5">
        <v>4065.8678421749396</v>
      </c>
      <c r="AO1897" s="5">
        <v>44724.546263924334</v>
      </c>
      <c r="AP1897" s="5">
        <v>199227.52426657203</v>
      </c>
      <c r="AR1897" s="62"/>
      <c r="AS1897" s="2"/>
    </row>
    <row r="1898" spans="31:45" x14ac:dyDescent="0.3">
      <c r="AE1898" s="120" t="s">
        <v>2</v>
      </c>
      <c r="AF1898" s="120" t="s">
        <v>25</v>
      </c>
      <c r="AG1898" s="100">
        <v>52994</v>
      </c>
      <c r="AH1898" s="121">
        <v>54789</v>
      </c>
      <c r="AI1898" s="122">
        <v>60</v>
      </c>
      <c r="AJ1898" s="123">
        <v>53328</v>
      </c>
      <c r="AK1898" s="124">
        <v>48</v>
      </c>
      <c r="AL1898" s="153">
        <v>6</v>
      </c>
      <c r="AM1898" s="5">
        <v>243952.07053049636</v>
      </c>
      <c r="AN1898" s="5">
        <v>4065.8678421749396</v>
      </c>
      <c r="AO1898" s="5">
        <v>48790.414106099277</v>
      </c>
      <c r="AP1898" s="5">
        <v>195161.65642439708</v>
      </c>
      <c r="AR1898" s="62"/>
      <c r="AS1898" s="2"/>
    </row>
    <row r="1899" spans="31:45" x14ac:dyDescent="0.3">
      <c r="AE1899" s="120" t="s">
        <v>2</v>
      </c>
      <c r="AF1899" s="120" t="s">
        <v>25</v>
      </c>
      <c r="AG1899" s="100">
        <v>52994</v>
      </c>
      <c r="AH1899" s="121">
        <v>54789</v>
      </c>
      <c r="AI1899" s="122">
        <v>60</v>
      </c>
      <c r="AJ1899" s="123">
        <v>53359</v>
      </c>
      <c r="AK1899" s="124">
        <v>47</v>
      </c>
      <c r="AL1899" s="153">
        <v>6</v>
      </c>
      <c r="AM1899" s="5">
        <v>243952.07053049636</v>
      </c>
      <c r="AN1899" s="5">
        <v>4065.8678421749396</v>
      </c>
      <c r="AO1899" s="5">
        <v>52856.281948274212</v>
      </c>
      <c r="AP1899" s="5">
        <v>191095.78858222216</v>
      </c>
      <c r="AR1899" s="62"/>
      <c r="AS1899" s="2"/>
    </row>
    <row r="1900" spans="31:45" x14ac:dyDescent="0.3">
      <c r="AE1900" s="120" t="s">
        <v>2</v>
      </c>
      <c r="AF1900" s="120" t="s">
        <v>25</v>
      </c>
      <c r="AG1900" s="100">
        <v>52994</v>
      </c>
      <c r="AH1900" s="121">
        <v>54789</v>
      </c>
      <c r="AI1900" s="122">
        <v>60</v>
      </c>
      <c r="AJ1900" s="123">
        <v>53387</v>
      </c>
      <c r="AK1900" s="124">
        <v>46</v>
      </c>
      <c r="AL1900" s="153">
        <v>6</v>
      </c>
      <c r="AM1900" s="5">
        <v>243952.07053049636</v>
      </c>
      <c r="AN1900" s="5">
        <v>4065.8678421749396</v>
      </c>
      <c r="AO1900" s="5">
        <v>56922.149790449155</v>
      </c>
      <c r="AP1900" s="5">
        <v>187029.92074004721</v>
      </c>
      <c r="AR1900" s="62"/>
      <c r="AS1900" s="2"/>
    </row>
    <row r="1901" spans="31:45" x14ac:dyDescent="0.3">
      <c r="AE1901" s="120" t="s">
        <v>2</v>
      </c>
      <c r="AF1901" s="120" t="s">
        <v>25</v>
      </c>
      <c r="AG1901" s="100">
        <v>52994</v>
      </c>
      <c r="AH1901" s="121">
        <v>54789</v>
      </c>
      <c r="AI1901" s="122">
        <v>60</v>
      </c>
      <c r="AJ1901" s="123">
        <v>53418</v>
      </c>
      <c r="AK1901" s="124">
        <v>45</v>
      </c>
      <c r="AL1901" s="153">
        <v>6</v>
      </c>
      <c r="AM1901" s="5">
        <v>243952.07053049636</v>
      </c>
      <c r="AN1901" s="5">
        <v>4065.8678421749396</v>
      </c>
      <c r="AO1901" s="5">
        <v>60988.017632624091</v>
      </c>
      <c r="AP1901" s="5">
        <v>182964.05289787229</v>
      </c>
      <c r="AR1901" s="62"/>
      <c r="AS1901" s="2"/>
    </row>
    <row r="1902" spans="31:45" x14ac:dyDescent="0.3">
      <c r="AE1902" s="120" t="s">
        <v>2</v>
      </c>
      <c r="AF1902" s="120" t="s">
        <v>25</v>
      </c>
      <c r="AG1902" s="100">
        <v>52994</v>
      </c>
      <c r="AH1902" s="121">
        <v>54789</v>
      </c>
      <c r="AI1902" s="122">
        <v>60</v>
      </c>
      <c r="AJ1902" s="123">
        <v>53448</v>
      </c>
      <c r="AK1902" s="124">
        <v>44</v>
      </c>
      <c r="AL1902" s="153">
        <v>6</v>
      </c>
      <c r="AM1902" s="5">
        <v>243952.07053049636</v>
      </c>
      <c r="AN1902" s="5">
        <v>4065.8678421749396</v>
      </c>
      <c r="AO1902" s="5">
        <v>65053.885474799034</v>
      </c>
      <c r="AP1902" s="5">
        <v>178898.18505569734</v>
      </c>
      <c r="AR1902" s="62"/>
      <c r="AS1902" s="2"/>
    </row>
    <row r="1903" spans="31:45" x14ac:dyDescent="0.3">
      <c r="AE1903" s="120" t="s">
        <v>2</v>
      </c>
      <c r="AF1903" s="120" t="s">
        <v>25</v>
      </c>
      <c r="AG1903" s="100">
        <v>52994</v>
      </c>
      <c r="AH1903" s="121">
        <v>54789</v>
      </c>
      <c r="AI1903" s="122">
        <v>60</v>
      </c>
      <c r="AJ1903" s="123">
        <v>53479</v>
      </c>
      <c r="AK1903" s="124">
        <v>43</v>
      </c>
      <c r="AL1903" s="153">
        <v>6</v>
      </c>
      <c r="AM1903" s="5">
        <v>243952.07053049636</v>
      </c>
      <c r="AN1903" s="5">
        <v>4065.8678421749396</v>
      </c>
      <c r="AO1903" s="5">
        <v>69119.753316973976</v>
      </c>
      <c r="AP1903" s="5">
        <v>174832.31721352239</v>
      </c>
      <c r="AR1903" s="62"/>
      <c r="AS1903" s="2"/>
    </row>
    <row r="1904" spans="31:45" x14ac:dyDescent="0.3">
      <c r="AE1904" s="120" t="s">
        <v>2</v>
      </c>
      <c r="AF1904" s="120" t="s">
        <v>25</v>
      </c>
      <c r="AG1904" s="100">
        <v>52994</v>
      </c>
      <c r="AH1904" s="121">
        <v>54789</v>
      </c>
      <c r="AI1904" s="122">
        <v>60</v>
      </c>
      <c r="AJ1904" s="123">
        <v>53509</v>
      </c>
      <c r="AK1904" s="124">
        <v>42</v>
      </c>
      <c r="AL1904" s="153">
        <v>6</v>
      </c>
      <c r="AM1904" s="5">
        <v>243952.07053049636</v>
      </c>
      <c r="AN1904" s="5">
        <v>4065.8678421749396</v>
      </c>
      <c r="AO1904" s="5">
        <v>73185.621159148912</v>
      </c>
      <c r="AP1904" s="5">
        <v>170766.44937134744</v>
      </c>
      <c r="AR1904" s="62"/>
      <c r="AS1904" s="2"/>
    </row>
    <row r="1905" spans="31:45" x14ac:dyDescent="0.3">
      <c r="AE1905" s="120" t="s">
        <v>2</v>
      </c>
      <c r="AF1905" s="120" t="s">
        <v>25</v>
      </c>
      <c r="AG1905" s="100">
        <v>52994</v>
      </c>
      <c r="AH1905" s="121">
        <v>54789</v>
      </c>
      <c r="AI1905" s="122">
        <v>60</v>
      </c>
      <c r="AJ1905" s="123">
        <v>53540</v>
      </c>
      <c r="AK1905" s="124">
        <v>41</v>
      </c>
      <c r="AL1905" s="153">
        <v>6</v>
      </c>
      <c r="AM1905" s="5">
        <v>243952.07053049636</v>
      </c>
      <c r="AN1905" s="5">
        <v>4065.8678421749396</v>
      </c>
      <c r="AO1905" s="5">
        <v>77251.489001323847</v>
      </c>
      <c r="AP1905" s="5">
        <v>166700.58152917252</v>
      </c>
      <c r="AR1905" s="62"/>
      <c r="AS1905" s="2"/>
    </row>
    <row r="1906" spans="31:45" x14ac:dyDescent="0.3">
      <c r="AE1906" s="120" t="s">
        <v>2</v>
      </c>
      <c r="AF1906" s="120" t="s">
        <v>25</v>
      </c>
      <c r="AG1906" s="100">
        <v>52994</v>
      </c>
      <c r="AH1906" s="121">
        <v>54789</v>
      </c>
      <c r="AI1906" s="122">
        <v>60</v>
      </c>
      <c r="AJ1906" s="123">
        <v>53571</v>
      </c>
      <c r="AK1906" s="124">
        <v>40</v>
      </c>
      <c r="AL1906" s="153">
        <v>6</v>
      </c>
      <c r="AM1906" s="5">
        <v>243952.07053049636</v>
      </c>
      <c r="AN1906" s="5">
        <v>4065.8678421749396</v>
      </c>
      <c r="AO1906" s="5">
        <v>81317.356843498797</v>
      </c>
      <c r="AP1906" s="5">
        <v>162634.71368699757</v>
      </c>
      <c r="AR1906" s="62"/>
      <c r="AS1906" s="2"/>
    </row>
    <row r="1907" spans="31:45" x14ac:dyDescent="0.3">
      <c r="AE1907" s="120" t="s">
        <v>2</v>
      </c>
      <c r="AF1907" s="120" t="s">
        <v>25</v>
      </c>
      <c r="AG1907" s="100">
        <v>52994</v>
      </c>
      <c r="AH1907" s="121">
        <v>54789</v>
      </c>
      <c r="AI1907" s="122">
        <v>60</v>
      </c>
      <c r="AJ1907" s="123">
        <v>53601</v>
      </c>
      <c r="AK1907" s="124">
        <v>39</v>
      </c>
      <c r="AL1907" s="153">
        <v>6</v>
      </c>
      <c r="AM1907" s="5">
        <v>243952.07053049636</v>
      </c>
      <c r="AN1907" s="5">
        <v>4065.8678421749396</v>
      </c>
      <c r="AO1907" s="5">
        <v>85383.224685673733</v>
      </c>
      <c r="AP1907" s="5">
        <v>158568.84584482264</v>
      </c>
      <c r="AR1907" s="62"/>
      <c r="AS1907" s="2"/>
    </row>
    <row r="1908" spans="31:45" x14ac:dyDescent="0.3">
      <c r="AE1908" s="120" t="s">
        <v>2</v>
      </c>
      <c r="AF1908" s="120" t="s">
        <v>25</v>
      </c>
      <c r="AG1908" s="100">
        <v>52994</v>
      </c>
      <c r="AH1908" s="121">
        <v>54789</v>
      </c>
      <c r="AI1908" s="122">
        <v>60</v>
      </c>
      <c r="AJ1908" s="123">
        <v>53632</v>
      </c>
      <c r="AK1908" s="124">
        <v>38</v>
      </c>
      <c r="AL1908" s="153">
        <v>6</v>
      </c>
      <c r="AM1908" s="5">
        <v>243952.07053049636</v>
      </c>
      <c r="AN1908" s="5">
        <v>4065.8678421749396</v>
      </c>
      <c r="AO1908" s="5">
        <v>89449.092527848668</v>
      </c>
      <c r="AP1908" s="5">
        <v>154502.97800264769</v>
      </c>
      <c r="AR1908" s="62"/>
      <c r="AS1908" s="2"/>
    </row>
    <row r="1909" spans="31:45" x14ac:dyDescent="0.3">
      <c r="AE1909" s="120" t="s">
        <v>2</v>
      </c>
      <c r="AF1909" s="120" t="s">
        <v>25</v>
      </c>
      <c r="AG1909" s="100">
        <v>52994</v>
      </c>
      <c r="AH1909" s="121">
        <v>54789</v>
      </c>
      <c r="AI1909" s="122">
        <v>60</v>
      </c>
      <c r="AJ1909" s="123">
        <v>53662</v>
      </c>
      <c r="AK1909" s="124">
        <v>37</v>
      </c>
      <c r="AL1909" s="153">
        <v>6</v>
      </c>
      <c r="AM1909" s="5">
        <v>243952.07053049636</v>
      </c>
      <c r="AN1909" s="5">
        <v>4065.8678421749396</v>
      </c>
      <c r="AO1909" s="5">
        <v>93514.960370023604</v>
      </c>
      <c r="AP1909" s="5">
        <v>150437.11016047274</v>
      </c>
      <c r="AR1909" s="62"/>
      <c r="AS1909" s="2"/>
    </row>
    <row r="1910" spans="31:45" x14ac:dyDescent="0.3">
      <c r="AE1910" s="120" t="s">
        <v>2</v>
      </c>
      <c r="AF1910" s="120" t="s">
        <v>25</v>
      </c>
      <c r="AG1910" s="100">
        <v>52994</v>
      </c>
      <c r="AH1910" s="121">
        <v>54789</v>
      </c>
      <c r="AI1910" s="122">
        <v>60</v>
      </c>
      <c r="AJ1910" s="123">
        <v>53693</v>
      </c>
      <c r="AK1910" s="124">
        <v>36</v>
      </c>
      <c r="AL1910" s="153">
        <v>6</v>
      </c>
      <c r="AM1910" s="5">
        <v>243952.07053049636</v>
      </c>
      <c r="AN1910" s="5">
        <v>4065.8678421749396</v>
      </c>
      <c r="AO1910" s="5">
        <v>97580.828212198554</v>
      </c>
      <c r="AP1910" s="5">
        <v>146371.24231829779</v>
      </c>
      <c r="AR1910" s="62"/>
      <c r="AS1910" s="2"/>
    </row>
    <row r="1911" spans="31:45" x14ac:dyDescent="0.3">
      <c r="AE1911" s="120" t="s">
        <v>2</v>
      </c>
      <c r="AF1911" s="120" t="s">
        <v>25</v>
      </c>
      <c r="AG1911" s="100">
        <v>52994</v>
      </c>
      <c r="AH1911" s="121">
        <v>54789</v>
      </c>
      <c r="AI1911" s="122">
        <v>60</v>
      </c>
      <c r="AJ1911" s="123">
        <v>53724</v>
      </c>
      <c r="AK1911" s="124">
        <v>35</v>
      </c>
      <c r="AL1911" s="153">
        <v>6</v>
      </c>
      <c r="AM1911" s="5">
        <v>243952.07053049636</v>
      </c>
      <c r="AN1911" s="5">
        <v>4065.8678421749396</v>
      </c>
      <c r="AO1911" s="5">
        <v>101646.69605437349</v>
      </c>
      <c r="AP1911" s="5">
        <v>142305.37447612287</v>
      </c>
      <c r="AR1911" s="62"/>
      <c r="AS1911" s="2"/>
    </row>
    <row r="1912" spans="31:45" x14ac:dyDescent="0.3">
      <c r="AE1912" s="120" t="s">
        <v>2</v>
      </c>
      <c r="AF1912" s="120" t="s">
        <v>25</v>
      </c>
      <c r="AG1912" s="100">
        <v>52994</v>
      </c>
      <c r="AH1912" s="121">
        <v>54789</v>
      </c>
      <c r="AI1912" s="122">
        <v>60</v>
      </c>
      <c r="AJ1912" s="123">
        <v>53752</v>
      </c>
      <c r="AK1912" s="124">
        <v>34</v>
      </c>
      <c r="AL1912" s="153">
        <v>6</v>
      </c>
      <c r="AM1912" s="5">
        <v>243952.07053049636</v>
      </c>
      <c r="AN1912" s="5">
        <v>4065.8678421749396</v>
      </c>
      <c r="AO1912" s="5">
        <v>105712.56389654842</v>
      </c>
      <c r="AP1912" s="5">
        <v>138239.50663394795</v>
      </c>
      <c r="AR1912" s="62"/>
      <c r="AS1912" s="2"/>
    </row>
    <row r="1913" spans="31:45" x14ac:dyDescent="0.3">
      <c r="AE1913" s="120" t="s">
        <v>2</v>
      </c>
      <c r="AF1913" s="120" t="s">
        <v>25</v>
      </c>
      <c r="AG1913" s="100">
        <v>52994</v>
      </c>
      <c r="AH1913" s="121">
        <v>54789</v>
      </c>
      <c r="AI1913" s="122">
        <v>60</v>
      </c>
      <c r="AJ1913" s="123">
        <v>53783</v>
      </c>
      <c r="AK1913" s="124">
        <v>33</v>
      </c>
      <c r="AL1913" s="153">
        <v>6</v>
      </c>
      <c r="AM1913" s="5">
        <v>243952.07053049636</v>
      </c>
      <c r="AN1913" s="5">
        <v>4065.8678421749396</v>
      </c>
      <c r="AO1913" s="5">
        <v>109778.43173872338</v>
      </c>
      <c r="AP1913" s="5">
        <v>134173.638791773</v>
      </c>
      <c r="AR1913" s="62"/>
      <c r="AS1913" s="2"/>
    </row>
    <row r="1914" spans="31:45" x14ac:dyDescent="0.3">
      <c r="AE1914" s="120" t="s">
        <v>2</v>
      </c>
      <c r="AF1914" s="120" t="s">
        <v>25</v>
      </c>
      <c r="AG1914" s="100">
        <v>52994</v>
      </c>
      <c r="AH1914" s="121">
        <v>54789</v>
      </c>
      <c r="AI1914" s="122">
        <v>60</v>
      </c>
      <c r="AJ1914" s="123">
        <v>53813</v>
      </c>
      <c r="AK1914" s="124">
        <v>32</v>
      </c>
      <c r="AL1914" s="153">
        <v>6</v>
      </c>
      <c r="AM1914" s="5">
        <v>243952.07053049636</v>
      </c>
      <c r="AN1914" s="5">
        <v>4065.8678421749396</v>
      </c>
      <c r="AO1914" s="5">
        <v>113844.29958089831</v>
      </c>
      <c r="AP1914" s="5">
        <v>130107.77094959805</v>
      </c>
      <c r="AR1914" s="62"/>
      <c r="AS1914" s="2"/>
    </row>
    <row r="1915" spans="31:45" x14ac:dyDescent="0.3">
      <c r="AE1915" s="120" t="s">
        <v>2</v>
      </c>
      <c r="AF1915" s="120" t="s">
        <v>25</v>
      </c>
      <c r="AG1915" s="100">
        <v>52994</v>
      </c>
      <c r="AH1915" s="121">
        <v>54789</v>
      </c>
      <c r="AI1915" s="122">
        <v>60</v>
      </c>
      <c r="AJ1915" s="123">
        <v>53844</v>
      </c>
      <c r="AK1915" s="124">
        <v>31</v>
      </c>
      <c r="AL1915" s="153">
        <v>6</v>
      </c>
      <c r="AM1915" s="5">
        <v>243952.07053049636</v>
      </c>
      <c r="AN1915" s="5">
        <v>4065.8678421749396</v>
      </c>
      <c r="AO1915" s="5">
        <v>117910.16742307325</v>
      </c>
      <c r="AP1915" s="5">
        <v>126041.90310742312</v>
      </c>
      <c r="AR1915" s="62"/>
      <c r="AS1915" s="2"/>
    </row>
    <row r="1916" spans="31:45" x14ac:dyDescent="0.3">
      <c r="AE1916" s="120" t="s">
        <v>2</v>
      </c>
      <c r="AF1916" s="120" t="s">
        <v>25</v>
      </c>
      <c r="AG1916" s="100">
        <v>52994</v>
      </c>
      <c r="AH1916" s="121">
        <v>54789</v>
      </c>
      <c r="AI1916" s="122">
        <v>60</v>
      </c>
      <c r="AJ1916" s="123">
        <v>53874</v>
      </c>
      <c r="AK1916" s="124">
        <v>30</v>
      </c>
      <c r="AL1916" s="153">
        <v>6</v>
      </c>
      <c r="AM1916" s="5">
        <v>243952.07053049636</v>
      </c>
      <c r="AN1916" s="5">
        <v>4065.8678421749396</v>
      </c>
      <c r="AO1916" s="5">
        <v>121976.03526524818</v>
      </c>
      <c r="AP1916" s="5">
        <v>121976.03526524818</v>
      </c>
      <c r="AR1916" s="62"/>
      <c r="AS1916" s="2"/>
    </row>
    <row r="1917" spans="31:45" x14ac:dyDescent="0.3">
      <c r="AE1917" s="120" t="s">
        <v>2</v>
      </c>
      <c r="AF1917" s="120" t="s">
        <v>25</v>
      </c>
      <c r="AG1917" s="100">
        <v>52994</v>
      </c>
      <c r="AH1917" s="121">
        <v>54789</v>
      </c>
      <c r="AI1917" s="122">
        <v>60</v>
      </c>
      <c r="AJ1917" s="123">
        <v>53905</v>
      </c>
      <c r="AK1917" s="124">
        <v>29</v>
      </c>
      <c r="AL1917" s="153">
        <v>6</v>
      </c>
      <c r="AM1917" s="5">
        <v>243952.07053049636</v>
      </c>
      <c r="AN1917" s="5">
        <v>4065.8678421749396</v>
      </c>
      <c r="AO1917" s="5">
        <v>126041.90310742313</v>
      </c>
      <c r="AP1917" s="5">
        <v>117910.16742307323</v>
      </c>
      <c r="AR1917" s="62"/>
      <c r="AS1917" s="2"/>
    </row>
    <row r="1918" spans="31:45" x14ac:dyDescent="0.3">
      <c r="AE1918" s="120" t="s">
        <v>2</v>
      </c>
      <c r="AF1918" s="120" t="s">
        <v>25</v>
      </c>
      <c r="AG1918" s="100">
        <v>52994</v>
      </c>
      <c r="AH1918" s="121">
        <v>54789</v>
      </c>
      <c r="AI1918" s="122">
        <v>60</v>
      </c>
      <c r="AJ1918" s="123">
        <v>53936</v>
      </c>
      <c r="AK1918" s="124">
        <v>28</v>
      </c>
      <c r="AL1918" s="153">
        <v>6</v>
      </c>
      <c r="AM1918" s="5">
        <v>243952.07053049636</v>
      </c>
      <c r="AN1918" s="5">
        <v>4065.8678421749396</v>
      </c>
      <c r="AO1918" s="5">
        <v>130107.77094959807</v>
      </c>
      <c r="AP1918" s="5">
        <v>113844.2995808983</v>
      </c>
      <c r="AR1918" s="62"/>
      <c r="AS1918" s="2"/>
    </row>
    <row r="1919" spans="31:45" x14ac:dyDescent="0.3">
      <c r="AE1919" s="120" t="s">
        <v>2</v>
      </c>
      <c r="AF1919" s="120" t="s">
        <v>25</v>
      </c>
      <c r="AG1919" s="100">
        <v>52994</v>
      </c>
      <c r="AH1919" s="121">
        <v>54789</v>
      </c>
      <c r="AI1919" s="122">
        <v>60</v>
      </c>
      <c r="AJ1919" s="123">
        <v>53966</v>
      </c>
      <c r="AK1919" s="124">
        <v>27</v>
      </c>
      <c r="AL1919" s="153">
        <v>6</v>
      </c>
      <c r="AM1919" s="5">
        <v>243952.07053049636</v>
      </c>
      <c r="AN1919" s="5">
        <v>4065.8678421749396</v>
      </c>
      <c r="AO1919" s="5">
        <v>134173.638791773</v>
      </c>
      <c r="AP1919" s="5">
        <v>109778.43173872336</v>
      </c>
      <c r="AR1919" s="62"/>
      <c r="AS1919" s="2"/>
    </row>
    <row r="1920" spans="31:45" x14ac:dyDescent="0.3">
      <c r="AE1920" s="120" t="s">
        <v>2</v>
      </c>
      <c r="AF1920" s="120" t="s">
        <v>25</v>
      </c>
      <c r="AG1920" s="100">
        <v>52994</v>
      </c>
      <c r="AH1920" s="121">
        <v>54789</v>
      </c>
      <c r="AI1920" s="122">
        <v>60</v>
      </c>
      <c r="AJ1920" s="123">
        <v>53997</v>
      </c>
      <c r="AK1920" s="124">
        <v>26</v>
      </c>
      <c r="AL1920" s="153">
        <v>6</v>
      </c>
      <c r="AM1920" s="5">
        <v>243952.07053049636</v>
      </c>
      <c r="AN1920" s="5">
        <v>4065.8678421749396</v>
      </c>
      <c r="AO1920" s="5">
        <v>138239.50663394795</v>
      </c>
      <c r="AP1920" s="5">
        <v>105712.56389654841</v>
      </c>
      <c r="AR1920" s="62"/>
      <c r="AS1920" s="2"/>
    </row>
    <row r="1921" spans="31:45" x14ac:dyDescent="0.3">
      <c r="AE1921" s="120" t="s">
        <v>2</v>
      </c>
      <c r="AF1921" s="120" t="s">
        <v>25</v>
      </c>
      <c r="AG1921" s="100">
        <v>52994</v>
      </c>
      <c r="AH1921" s="121">
        <v>54789</v>
      </c>
      <c r="AI1921" s="122">
        <v>60</v>
      </c>
      <c r="AJ1921" s="123">
        <v>54027</v>
      </c>
      <c r="AK1921" s="124">
        <v>25</v>
      </c>
      <c r="AL1921" s="153">
        <v>6</v>
      </c>
      <c r="AM1921" s="5">
        <v>243952.07053049636</v>
      </c>
      <c r="AN1921" s="5">
        <v>4065.8678421749396</v>
      </c>
      <c r="AO1921" s="5">
        <v>142305.37447612287</v>
      </c>
      <c r="AP1921" s="5">
        <v>101646.69605437349</v>
      </c>
      <c r="AR1921" s="62"/>
      <c r="AS1921" s="2"/>
    </row>
    <row r="1922" spans="31:45" x14ac:dyDescent="0.3">
      <c r="AE1922" s="120" t="s">
        <v>2</v>
      </c>
      <c r="AF1922" s="120" t="s">
        <v>25</v>
      </c>
      <c r="AG1922" s="100">
        <v>52994</v>
      </c>
      <c r="AH1922" s="121">
        <v>54789</v>
      </c>
      <c r="AI1922" s="122">
        <v>60</v>
      </c>
      <c r="AJ1922" s="123">
        <v>54058</v>
      </c>
      <c r="AK1922" s="124">
        <v>24</v>
      </c>
      <c r="AL1922" s="153">
        <v>6</v>
      </c>
      <c r="AM1922" s="5">
        <v>243952.07053049636</v>
      </c>
      <c r="AN1922" s="5">
        <v>4065.8678421749396</v>
      </c>
      <c r="AO1922" s="5">
        <v>146371.24231829782</v>
      </c>
      <c r="AP1922" s="5">
        <v>97580.828212198539</v>
      </c>
      <c r="AR1922" s="62"/>
      <c r="AS1922" s="2"/>
    </row>
    <row r="1923" spans="31:45" x14ac:dyDescent="0.3">
      <c r="AE1923" s="120" t="s">
        <v>2</v>
      </c>
      <c r="AF1923" s="120" t="s">
        <v>25</v>
      </c>
      <c r="AG1923" s="100">
        <v>52994</v>
      </c>
      <c r="AH1923" s="121">
        <v>54789</v>
      </c>
      <c r="AI1923" s="122">
        <v>60</v>
      </c>
      <c r="AJ1923" s="123">
        <v>54089</v>
      </c>
      <c r="AK1923" s="124">
        <v>23</v>
      </c>
      <c r="AL1923" s="153">
        <v>6</v>
      </c>
      <c r="AM1923" s="5">
        <v>243952.07053049636</v>
      </c>
      <c r="AN1923" s="5">
        <v>4065.8678421749396</v>
      </c>
      <c r="AO1923" s="5">
        <v>150437.11016047277</v>
      </c>
      <c r="AP1923" s="5">
        <v>93514.960370023589</v>
      </c>
      <c r="AR1923" s="62"/>
      <c r="AS1923" s="2"/>
    </row>
    <row r="1924" spans="31:45" x14ac:dyDescent="0.3">
      <c r="AE1924" s="120" t="s">
        <v>2</v>
      </c>
      <c r="AF1924" s="120" t="s">
        <v>25</v>
      </c>
      <c r="AG1924" s="100">
        <v>52994</v>
      </c>
      <c r="AH1924" s="121">
        <v>54789</v>
      </c>
      <c r="AI1924" s="122">
        <v>60</v>
      </c>
      <c r="AJ1924" s="123">
        <v>54118</v>
      </c>
      <c r="AK1924" s="124">
        <v>22</v>
      </c>
      <c r="AL1924" s="153">
        <v>6</v>
      </c>
      <c r="AM1924" s="5">
        <v>243952.07053049636</v>
      </c>
      <c r="AN1924" s="5">
        <v>4065.8678421749396</v>
      </c>
      <c r="AO1924" s="5">
        <v>154502.97800264769</v>
      </c>
      <c r="AP1924" s="5">
        <v>89449.092527848668</v>
      </c>
      <c r="AR1924" s="62"/>
      <c r="AS1924" s="2"/>
    </row>
    <row r="1925" spans="31:45" x14ac:dyDescent="0.3">
      <c r="AE1925" s="120" t="s">
        <v>2</v>
      </c>
      <c r="AF1925" s="120" t="s">
        <v>25</v>
      </c>
      <c r="AG1925" s="100">
        <v>52994</v>
      </c>
      <c r="AH1925" s="121">
        <v>54789</v>
      </c>
      <c r="AI1925" s="122">
        <v>60</v>
      </c>
      <c r="AJ1925" s="123">
        <v>54149</v>
      </c>
      <c r="AK1925" s="124">
        <v>21</v>
      </c>
      <c r="AL1925" s="153">
        <v>6</v>
      </c>
      <c r="AM1925" s="5">
        <v>243952.07053049636</v>
      </c>
      <c r="AN1925" s="5">
        <v>4065.8678421749396</v>
      </c>
      <c r="AO1925" s="5">
        <v>158568.84584482264</v>
      </c>
      <c r="AP1925" s="5">
        <v>85383.224685673718</v>
      </c>
      <c r="AR1925" s="62"/>
      <c r="AS1925" s="2"/>
    </row>
    <row r="1926" spans="31:45" x14ac:dyDescent="0.3">
      <c r="AE1926" s="120" t="s">
        <v>2</v>
      </c>
      <c r="AF1926" s="120" t="s">
        <v>25</v>
      </c>
      <c r="AG1926" s="100">
        <v>52994</v>
      </c>
      <c r="AH1926" s="121">
        <v>54789</v>
      </c>
      <c r="AI1926" s="122">
        <v>60</v>
      </c>
      <c r="AJ1926" s="123">
        <v>54179</v>
      </c>
      <c r="AK1926" s="124">
        <v>20</v>
      </c>
      <c r="AL1926" s="153">
        <v>6</v>
      </c>
      <c r="AM1926" s="5">
        <v>243952.07053049636</v>
      </c>
      <c r="AN1926" s="5">
        <v>4065.8678421749396</v>
      </c>
      <c r="AO1926" s="5">
        <v>162634.71368699759</v>
      </c>
      <c r="AP1926" s="5">
        <v>81317.356843498768</v>
      </c>
      <c r="AR1926" s="62"/>
      <c r="AS1926" s="2"/>
    </row>
    <row r="1927" spans="31:45" x14ac:dyDescent="0.3">
      <c r="AE1927" s="120" t="s">
        <v>2</v>
      </c>
      <c r="AF1927" s="120" t="s">
        <v>25</v>
      </c>
      <c r="AG1927" s="100">
        <v>52994</v>
      </c>
      <c r="AH1927" s="121">
        <v>54789</v>
      </c>
      <c r="AI1927" s="122">
        <v>60</v>
      </c>
      <c r="AJ1927" s="123">
        <v>54210</v>
      </c>
      <c r="AK1927" s="124">
        <v>19</v>
      </c>
      <c r="AL1927" s="153">
        <v>6</v>
      </c>
      <c r="AM1927" s="5">
        <v>243952.07053049636</v>
      </c>
      <c r="AN1927" s="5">
        <v>4065.8678421749396</v>
      </c>
      <c r="AO1927" s="5">
        <v>166700.58152917252</v>
      </c>
      <c r="AP1927" s="5">
        <v>77251.489001323847</v>
      </c>
      <c r="AR1927" s="62"/>
      <c r="AS1927" s="2"/>
    </row>
    <row r="1928" spans="31:45" x14ac:dyDescent="0.3">
      <c r="AE1928" s="120" t="s">
        <v>2</v>
      </c>
      <c r="AF1928" s="120" t="s">
        <v>25</v>
      </c>
      <c r="AG1928" s="100">
        <v>52994</v>
      </c>
      <c r="AH1928" s="121">
        <v>54789</v>
      </c>
      <c r="AI1928" s="122">
        <v>60</v>
      </c>
      <c r="AJ1928" s="123">
        <v>54240</v>
      </c>
      <c r="AK1928" s="124">
        <v>18</v>
      </c>
      <c r="AL1928" s="153">
        <v>6</v>
      </c>
      <c r="AM1928" s="5">
        <v>243952.07053049636</v>
      </c>
      <c r="AN1928" s="5">
        <v>4065.8678421749396</v>
      </c>
      <c r="AO1928" s="5">
        <v>170766.44937134747</v>
      </c>
      <c r="AP1928" s="5">
        <v>73185.621159148897</v>
      </c>
      <c r="AR1928" s="62"/>
      <c r="AS1928" s="2"/>
    </row>
    <row r="1929" spans="31:45" x14ac:dyDescent="0.3">
      <c r="AE1929" s="120" t="s">
        <v>2</v>
      </c>
      <c r="AF1929" s="120" t="s">
        <v>25</v>
      </c>
      <c r="AG1929" s="100">
        <v>52994</v>
      </c>
      <c r="AH1929" s="121">
        <v>54789</v>
      </c>
      <c r="AI1929" s="122">
        <v>60</v>
      </c>
      <c r="AJ1929" s="123">
        <v>54271</v>
      </c>
      <c r="AK1929" s="124">
        <v>17</v>
      </c>
      <c r="AL1929" s="153">
        <v>6</v>
      </c>
      <c r="AM1929" s="5">
        <v>243952.07053049636</v>
      </c>
      <c r="AN1929" s="5">
        <v>4065.8678421749396</v>
      </c>
      <c r="AO1929" s="5">
        <v>174832.31721352242</v>
      </c>
      <c r="AP1929" s="5">
        <v>69119.753316973947</v>
      </c>
      <c r="AR1929" s="62"/>
      <c r="AS1929" s="2"/>
    </row>
    <row r="1930" spans="31:45" x14ac:dyDescent="0.3">
      <c r="AE1930" s="120" t="s">
        <v>2</v>
      </c>
      <c r="AF1930" s="120" t="s">
        <v>25</v>
      </c>
      <c r="AG1930" s="100">
        <v>52994</v>
      </c>
      <c r="AH1930" s="121">
        <v>54789</v>
      </c>
      <c r="AI1930" s="122">
        <v>60</v>
      </c>
      <c r="AJ1930" s="123">
        <v>54302</v>
      </c>
      <c r="AK1930" s="124">
        <v>16</v>
      </c>
      <c r="AL1930" s="153">
        <v>6</v>
      </c>
      <c r="AM1930" s="5">
        <v>243952.07053049636</v>
      </c>
      <c r="AN1930" s="5">
        <v>4065.8678421749396</v>
      </c>
      <c r="AO1930" s="5">
        <v>178898.18505569734</v>
      </c>
      <c r="AP1930" s="5">
        <v>65053.885474799026</v>
      </c>
      <c r="AR1930" s="62"/>
      <c r="AS1930" s="2"/>
    </row>
    <row r="1931" spans="31:45" x14ac:dyDescent="0.3">
      <c r="AE1931" s="120" t="s">
        <v>2</v>
      </c>
      <c r="AF1931" s="120" t="s">
        <v>25</v>
      </c>
      <c r="AG1931" s="100">
        <v>52994</v>
      </c>
      <c r="AH1931" s="121">
        <v>54789</v>
      </c>
      <c r="AI1931" s="122">
        <v>60</v>
      </c>
      <c r="AJ1931" s="123">
        <v>54332</v>
      </c>
      <c r="AK1931" s="124">
        <v>15</v>
      </c>
      <c r="AL1931" s="153">
        <v>6</v>
      </c>
      <c r="AM1931" s="5">
        <v>243952.07053049636</v>
      </c>
      <c r="AN1931" s="5">
        <v>4065.8678421749396</v>
      </c>
      <c r="AO1931" s="5">
        <v>182964.05289787229</v>
      </c>
      <c r="AP1931" s="5">
        <v>60988.017632624076</v>
      </c>
      <c r="AR1931" s="62"/>
      <c r="AS1931" s="2"/>
    </row>
    <row r="1932" spans="31:45" x14ac:dyDescent="0.3">
      <c r="AE1932" s="120" t="s">
        <v>2</v>
      </c>
      <c r="AF1932" s="120" t="s">
        <v>25</v>
      </c>
      <c r="AG1932" s="100">
        <v>52994</v>
      </c>
      <c r="AH1932" s="121">
        <v>54789</v>
      </c>
      <c r="AI1932" s="122">
        <v>60</v>
      </c>
      <c r="AJ1932" s="123">
        <v>54363</v>
      </c>
      <c r="AK1932" s="124">
        <v>14</v>
      </c>
      <c r="AL1932" s="153">
        <v>6</v>
      </c>
      <c r="AM1932" s="5">
        <v>243952.07053049636</v>
      </c>
      <c r="AN1932" s="5">
        <v>4065.8678421749396</v>
      </c>
      <c r="AO1932" s="5">
        <v>187029.92074004721</v>
      </c>
      <c r="AP1932" s="5">
        <v>56922.149790449155</v>
      </c>
      <c r="AR1932" s="62"/>
      <c r="AS1932" s="2"/>
    </row>
    <row r="1933" spans="31:45" x14ac:dyDescent="0.3">
      <c r="AE1933" s="120" t="s">
        <v>2</v>
      </c>
      <c r="AF1933" s="120" t="s">
        <v>25</v>
      </c>
      <c r="AG1933" s="100">
        <v>52994</v>
      </c>
      <c r="AH1933" s="121">
        <v>54789</v>
      </c>
      <c r="AI1933" s="122">
        <v>60</v>
      </c>
      <c r="AJ1933" s="123">
        <v>54393</v>
      </c>
      <c r="AK1933" s="124">
        <v>13</v>
      </c>
      <c r="AL1933" s="153">
        <v>6</v>
      </c>
      <c r="AM1933" s="5">
        <v>243952.07053049636</v>
      </c>
      <c r="AN1933" s="5">
        <v>4065.8678421749396</v>
      </c>
      <c r="AO1933" s="5">
        <v>191095.78858222216</v>
      </c>
      <c r="AP1933" s="5">
        <v>52856.281948274205</v>
      </c>
      <c r="AR1933" s="62"/>
      <c r="AS1933" s="2"/>
    </row>
    <row r="1934" spans="31:45" x14ac:dyDescent="0.3">
      <c r="AE1934" s="120" t="s">
        <v>2</v>
      </c>
      <c r="AF1934" s="120" t="s">
        <v>25</v>
      </c>
      <c r="AG1934" s="100">
        <v>52994</v>
      </c>
      <c r="AH1934" s="121">
        <v>54789</v>
      </c>
      <c r="AI1934" s="122">
        <v>60</v>
      </c>
      <c r="AJ1934" s="123">
        <v>54424</v>
      </c>
      <c r="AK1934" s="124">
        <v>12</v>
      </c>
      <c r="AL1934" s="153">
        <v>6</v>
      </c>
      <c r="AM1934" s="5">
        <v>243952.07053049636</v>
      </c>
      <c r="AN1934" s="5">
        <v>4065.8678421749396</v>
      </c>
      <c r="AO1934" s="5">
        <v>195161.65642439711</v>
      </c>
      <c r="AP1934" s="5">
        <v>48790.414106099255</v>
      </c>
      <c r="AR1934" s="62"/>
      <c r="AS1934" s="2"/>
    </row>
    <row r="1935" spans="31:45" x14ac:dyDescent="0.3">
      <c r="AE1935" s="120" t="s">
        <v>2</v>
      </c>
      <c r="AF1935" s="120" t="s">
        <v>25</v>
      </c>
      <c r="AG1935" s="100">
        <v>52994</v>
      </c>
      <c r="AH1935" s="121">
        <v>54789</v>
      </c>
      <c r="AI1935" s="122">
        <v>60</v>
      </c>
      <c r="AJ1935" s="123">
        <v>54455</v>
      </c>
      <c r="AK1935" s="124">
        <v>11</v>
      </c>
      <c r="AL1935" s="153">
        <v>6</v>
      </c>
      <c r="AM1935" s="5">
        <v>243952.07053049636</v>
      </c>
      <c r="AN1935" s="5">
        <v>4065.8678421749396</v>
      </c>
      <c r="AO1935" s="5">
        <v>199227.52426657203</v>
      </c>
      <c r="AP1935" s="5">
        <v>44724.546263924334</v>
      </c>
      <c r="AR1935" s="62"/>
      <c r="AS1935" s="2"/>
    </row>
    <row r="1936" spans="31:45" x14ac:dyDescent="0.3">
      <c r="AE1936" s="120" t="s">
        <v>2</v>
      </c>
      <c r="AF1936" s="120" t="s">
        <v>25</v>
      </c>
      <c r="AG1936" s="100">
        <v>52994</v>
      </c>
      <c r="AH1936" s="121">
        <v>54789</v>
      </c>
      <c r="AI1936" s="122">
        <v>60</v>
      </c>
      <c r="AJ1936" s="123">
        <v>54483</v>
      </c>
      <c r="AK1936" s="124">
        <v>10</v>
      </c>
      <c r="AL1936" s="153">
        <v>6</v>
      </c>
      <c r="AM1936" s="5">
        <v>243952.07053049636</v>
      </c>
      <c r="AN1936" s="5">
        <v>4065.8678421749396</v>
      </c>
      <c r="AO1936" s="5">
        <v>203293.39210874698</v>
      </c>
      <c r="AP1936" s="5">
        <v>40658.678421749384</v>
      </c>
      <c r="AR1936" s="62"/>
      <c r="AS1936" s="2"/>
    </row>
    <row r="1937" spans="31:45" x14ac:dyDescent="0.3">
      <c r="AE1937" s="120" t="s">
        <v>2</v>
      </c>
      <c r="AF1937" s="120" t="s">
        <v>25</v>
      </c>
      <c r="AG1937" s="100">
        <v>52994</v>
      </c>
      <c r="AH1937" s="121">
        <v>54789</v>
      </c>
      <c r="AI1937" s="122">
        <v>60</v>
      </c>
      <c r="AJ1937" s="123">
        <v>54514</v>
      </c>
      <c r="AK1937" s="124">
        <v>9</v>
      </c>
      <c r="AL1937" s="153">
        <v>6</v>
      </c>
      <c r="AM1937" s="5">
        <v>243952.07053049636</v>
      </c>
      <c r="AN1937" s="5">
        <v>4065.8678421749396</v>
      </c>
      <c r="AO1937" s="5">
        <v>207359.25995092193</v>
      </c>
      <c r="AP1937" s="5">
        <v>36592.810579574434</v>
      </c>
      <c r="AR1937" s="62"/>
      <c r="AS1937" s="2"/>
    </row>
    <row r="1938" spans="31:45" x14ac:dyDescent="0.3">
      <c r="AE1938" s="120" t="s">
        <v>2</v>
      </c>
      <c r="AF1938" s="120" t="s">
        <v>25</v>
      </c>
      <c r="AG1938" s="100">
        <v>52994</v>
      </c>
      <c r="AH1938" s="121">
        <v>54789</v>
      </c>
      <c r="AI1938" s="122">
        <v>60</v>
      </c>
      <c r="AJ1938" s="123">
        <v>54544</v>
      </c>
      <c r="AK1938" s="124">
        <v>8</v>
      </c>
      <c r="AL1938" s="153">
        <v>6</v>
      </c>
      <c r="AM1938" s="5">
        <v>243952.07053049636</v>
      </c>
      <c r="AN1938" s="5">
        <v>4065.8678421749396</v>
      </c>
      <c r="AO1938" s="5">
        <v>211425.12779309685</v>
      </c>
      <c r="AP1938" s="5">
        <v>32526.942737399513</v>
      </c>
      <c r="AR1938" s="62"/>
      <c r="AS1938" s="2"/>
    </row>
    <row r="1939" spans="31:45" x14ac:dyDescent="0.3">
      <c r="AE1939" s="120" t="s">
        <v>2</v>
      </c>
      <c r="AF1939" s="120" t="s">
        <v>25</v>
      </c>
      <c r="AG1939" s="100">
        <v>52994</v>
      </c>
      <c r="AH1939" s="121">
        <v>54789</v>
      </c>
      <c r="AI1939" s="122">
        <v>60</v>
      </c>
      <c r="AJ1939" s="123">
        <v>54575</v>
      </c>
      <c r="AK1939" s="124">
        <v>7</v>
      </c>
      <c r="AL1939" s="153">
        <v>6</v>
      </c>
      <c r="AM1939" s="5">
        <v>243952.07053049636</v>
      </c>
      <c r="AN1939" s="5">
        <v>4065.8678421749396</v>
      </c>
      <c r="AO1939" s="5">
        <v>215490.9956352718</v>
      </c>
      <c r="AP1939" s="5">
        <v>28461.074895224563</v>
      </c>
      <c r="AR1939" s="62"/>
      <c r="AS1939" s="2"/>
    </row>
    <row r="1940" spans="31:45" x14ac:dyDescent="0.3">
      <c r="AE1940" s="120" t="s">
        <v>2</v>
      </c>
      <c r="AF1940" s="120" t="s">
        <v>25</v>
      </c>
      <c r="AG1940" s="100">
        <v>52994</v>
      </c>
      <c r="AH1940" s="121">
        <v>54789</v>
      </c>
      <c r="AI1940" s="122">
        <v>60</v>
      </c>
      <c r="AJ1940" s="123">
        <v>54605</v>
      </c>
      <c r="AK1940" s="124">
        <v>6</v>
      </c>
      <c r="AL1940" s="153">
        <v>6</v>
      </c>
      <c r="AM1940" s="5">
        <v>243952.07053049636</v>
      </c>
      <c r="AN1940" s="5">
        <v>4065.8678421749396</v>
      </c>
      <c r="AO1940" s="5">
        <v>219556.86347744675</v>
      </c>
      <c r="AP1940" s="5">
        <v>24395.207053049613</v>
      </c>
      <c r="AR1940" s="62"/>
      <c r="AS1940" s="2"/>
    </row>
    <row r="1941" spans="31:45" x14ac:dyDescent="0.3">
      <c r="AE1941" s="120" t="s">
        <v>2</v>
      </c>
      <c r="AF1941" s="120" t="s">
        <v>25</v>
      </c>
      <c r="AG1941" s="100">
        <v>52994</v>
      </c>
      <c r="AH1941" s="121">
        <v>54789</v>
      </c>
      <c r="AI1941" s="122">
        <v>60</v>
      </c>
      <c r="AJ1941" s="123">
        <v>54636</v>
      </c>
      <c r="AK1941" s="124">
        <v>5</v>
      </c>
      <c r="AL1941" s="153">
        <v>6</v>
      </c>
      <c r="AM1941" s="5">
        <v>243952.07053049636</v>
      </c>
      <c r="AN1941" s="5">
        <v>4065.8678421749396</v>
      </c>
      <c r="AO1941" s="5">
        <v>223622.73131962167</v>
      </c>
      <c r="AP1941" s="5">
        <v>20329.339210874692</v>
      </c>
      <c r="AR1941" s="62"/>
      <c r="AS1941" s="2"/>
    </row>
    <row r="1942" spans="31:45" x14ac:dyDescent="0.3">
      <c r="AE1942" s="120" t="s">
        <v>2</v>
      </c>
      <c r="AF1942" s="120" t="s">
        <v>25</v>
      </c>
      <c r="AG1942" s="100">
        <v>52994</v>
      </c>
      <c r="AH1942" s="121">
        <v>54789</v>
      </c>
      <c r="AI1942" s="122">
        <v>60</v>
      </c>
      <c r="AJ1942" s="123">
        <v>54667</v>
      </c>
      <c r="AK1942" s="124">
        <v>4</v>
      </c>
      <c r="AL1942" s="153">
        <v>6</v>
      </c>
      <c r="AM1942" s="5">
        <v>243952.07053049636</v>
      </c>
      <c r="AN1942" s="5">
        <v>4065.8678421749396</v>
      </c>
      <c r="AO1942" s="5">
        <v>227688.59916179662</v>
      </c>
      <c r="AP1942" s="5">
        <v>16263.471368699742</v>
      </c>
      <c r="AR1942" s="62"/>
      <c r="AS1942" s="2"/>
    </row>
    <row r="1943" spans="31:45" x14ac:dyDescent="0.3">
      <c r="AE1943" s="120" t="s">
        <v>2</v>
      </c>
      <c r="AF1943" s="120" t="s">
        <v>25</v>
      </c>
      <c r="AG1943" s="100">
        <v>52994</v>
      </c>
      <c r="AH1943" s="121">
        <v>54789</v>
      </c>
      <c r="AI1943" s="122">
        <v>60</v>
      </c>
      <c r="AJ1943" s="123">
        <v>54697</v>
      </c>
      <c r="AK1943" s="124">
        <v>3</v>
      </c>
      <c r="AL1943" s="153">
        <v>6</v>
      </c>
      <c r="AM1943" s="5">
        <v>243952.07053049636</v>
      </c>
      <c r="AN1943" s="5">
        <v>4065.8678421749396</v>
      </c>
      <c r="AO1943" s="5">
        <v>231754.46700397157</v>
      </c>
      <c r="AP1943" s="5">
        <v>12197.603526524792</v>
      </c>
      <c r="AR1943" s="62"/>
      <c r="AS1943" s="2"/>
    </row>
    <row r="1944" spans="31:45" x14ac:dyDescent="0.3">
      <c r="AE1944" s="120" t="s">
        <v>2</v>
      </c>
      <c r="AF1944" s="120" t="s">
        <v>25</v>
      </c>
      <c r="AG1944" s="100">
        <v>52994</v>
      </c>
      <c r="AH1944" s="121">
        <v>54789</v>
      </c>
      <c r="AI1944" s="122">
        <v>60</v>
      </c>
      <c r="AJ1944" s="123">
        <v>54728</v>
      </c>
      <c r="AK1944" s="124">
        <v>2</v>
      </c>
      <c r="AL1944" s="153">
        <v>6</v>
      </c>
      <c r="AM1944" s="5">
        <v>243952.07053049636</v>
      </c>
      <c r="AN1944" s="5">
        <v>4065.8678421749396</v>
      </c>
      <c r="AO1944" s="5">
        <v>235820.33484614649</v>
      </c>
      <c r="AP1944" s="5">
        <v>8131.735684349871</v>
      </c>
      <c r="AR1944" s="62"/>
      <c r="AS1944" s="2"/>
    </row>
    <row r="1945" spans="31:45" x14ac:dyDescent="0.3">
      <c r="AE1945" s="120" t="s">
        <v>2</v>
      </c>
      <c r="AF1945" s="120" t="s">
        <v>25</v>
      </c>
      <c r="AG1945" s="100">
        <v>52994</v>
      </c>
      <c r="AH1945" s="121">
        <v>54789</v>
      </c>
      <c r="AI1945" s="122">
        <v>60</v>
      </c>
      <c r="AJ1945" s="123">
        <v>54758</v>
      </c>
      <c r="AK1945" s="124">
        <v>1</v>
      </c>
      <c r="AL1945" s="153">
        <v>6</v>
      </c>
      <c r="AM1945" s="5">
        <v>243952.07053049636</v>
      </c>
      <c r="AN1945" s="5">
        <v>4065.8678421749396</v>
      </c>
      <c r="AO1945" s="5">
        <v>239886.20268832144</v>
      </c>
      <c r="AP1945" s="5">
        <v>4065.867842174921</v>
      </c>
      <c r="AR1945" s="62"/>
      <c r="AS1945" s="2"/>
    </row>
    <row r="1946" spans="31:45" x14ac:dyDescent="0.3">
      <c r="AE1946" s="120" t="s">
        <v>2</v>
      </c>
      <c r="AF1946" s="120" t="s">
        <v>25</v>
      </c>
      <c r="AG1946" s="100">
        <v>52994</v>
      </c>
      <c r="AH1946" s="121">
        <v>54789</v>
      </c>
      <c r="AI1946" s="122">
        <v>60</v>
      </c>
      <c r="AJ1946" s="123">
        <v>54789</v>
      </c>
      <c r="AK1946" s="124">
        <v>0</v>
      </c>
      <c r="AL1946" s="153">
        <v>6</v>
      </c>
      <c r="AM1946" s="5">
        <v>243952.07053049636</v>
      </c>
      <c r="AN1946" s="5">
        <v>4065.8678421749396</v>
      </c>
      <c r="AO1946" s="5">
        <v>243952.07053049636</v>
      </c>
      <c r="AP1946" s="5">
        <v>0</v>
      </c>
      <c r="AR1946" s="62"/>
      <c r="AS1946" s="2"/>
    </row>
    <row r="1947" spans="31:45" x14ac:dyDescent="0.3">
      <c r="AE1947" s="120" t="s">
        <v>2</v>
      </c>
      <c r="AF1947" s="120" t="s">
        <v>25</v>
      </c>
      <c r="AG1947" s="100">
        <v>54820</v>
      </c>
      <c r="AH1947" s="121">
        <v>56615</v>
      </c>
      <c r="AI1947" s="122">
        <v>60</v>
      </c>
      <c r="AJ1947" s="123">
        <v>54820</v>
      </c>
      <c r="AK1947" s="124">
        <v>59</v>
      </c>
      <c r="AL1947" s="153">
        <v>6</v>
      </c>
      <c r="AM1947" s="5">
        <v>289738.53340327105</v>
      </c>
      <c r="AN1947" s="5">
        <v>4828.9755567211841</v>
      </c>
      <c r="AO1947" s="5">
        <v>4828.9755567211841</v>
      </c>
      <c r="AP1947" s="5">
        <v>284909.55784654984</v>
      </c>
      <c r="AR1947" s="62"/>
      <c r="AS1947" s="2"/>
    </row>
    <row r="1948" spans="31:45" x14ac:dyDescent="0.3">
      <c r="AE1948" s="120" t="s">
        <v>2</v>
      </c>
      <c r="AF1948" s="120" t="s">
        <v>25</v>
      </c>
      <c r="AG1948" s="100">
        <v>54820</v>
      </c>
      <c r="AH1948" s="121">
        <v>56615</v>
      </c>
      <c r="AI1948" s="122">
        <v>60</v>
      </c>
      <c r="AJ1948" s="123">
        <v>54848</v>
      </c>
      <c r="AK1948" s="124">
        <v>58</v>
      </c>
      <c r="AL1948" s="153">
        <v>6</v>
      </c>
      <c r="AM1948" s="5">
        <v>289738.53340327105</v>
      </c>
      <c r="AN1948" s="5">
        <v>4828.9755567211841</v>
      </c>
      <c r="AO1948" s="5">
        <v>9657.9511134423683</v>
      </c>
      <c r="AP1948" s="5">
        <v>280080.58228982869</v>
      </c>
      <c r="AR1948" s="62"/>
      <c r="AS1948" s="2"/>
    </row>
    <row r="1949" spans="31:45" x14ac:dyDescent="0.3">
      <c r="AE1949" s="120" t="s">
        <v>2</v>
      </c>
      <c r="AF1949" s="120" t="s">
        <v>25</v>
      </c>
      <c r="AG1949" s="100">
        <v>54820</v>
      </c>
      <c r="AH1949" s="121">
        <v>56615</v>
      </c>
      <c r="AI1949" s="122">
        <v>60</v>
      </c>
      <c r="AJ1949" s="123">
        <v>54879</v>
      </c>
      <c r="AK1949" s="124">
        <v>57</v>
      </c>
      <c r="AL1949" s="153">
        <v>6</v>
      </c>
      <c r="AM1949" s="5">
        <v>289738.53340327105</v>
      </c>
      <c r="AN1949" s="5">
        <v>4828.9755567211841</v>
      </c>
      <c r="AO1949" s="5">
        <v>14486.926670163553</v>
      </c>
      <c r="AP1949" s="5">
        <v>275251.60673310747</v>
      </c>
      <c r="AR1949" s="62"/>
      <c r="AS1949" s="2"/>
    </row>
    <row r="1950" spans="31:45" x14ac:dyDescent="0.3">
      <c r="AE1950" s="120" t="s">
        <v>2</v>
      </c>
      <c r="AF1950" s="120" t="s">
        <v>25</v>
      </c>
      <c r="AG1950" s="100">
        <v>54820</v>
      </c>
      <c r="AH1950" s="121">
        <v>56615</v>
      </c>
      <c r="AI1950" s="122">
        <v>60</v>
      </c>
      <c r="AJ1950" s="123">
        <v>54909</v>
      </c>
      <c r="AK1950" s="124">
        <v>56</v>
      </c>
      <c r="AL1950" s="153">
        <v>6</v>
      </c>
      <c r="AM1950" s="5">
        <v>289738.53340327105</v>
      </c>
      <c r="AN1950" s="5">
        <v>4828.9755567211841</v>
      </c>
      <c r="AO1950" s="5">
        <v>19315.902226884737</v>
      </c>
      <c r="AP1950" s="5">
        <v>270422.63117638632</v>
      </c>
      <c r="AR1950" s="62"/>
      <c r="AS1950" s="2"/>
    </row>
    <row r="1951" spans="31:45" x14ac:dyDescent="0.3">
      <c r="AE1951" s="120" t="s">
        <v>2</v>
      </c>
      <c r="AF1951" s="120" t="s">
        <v>25</v>
      </c>
      <c r="AG1951" s="100">
        <v>54820</v>
      </c>
      <c r="AH1951" s="121">
        <v>56615</v>
      </c>
      <c r="AI1951" s="122">
        <v>60</v>
      </c>
      <c r="AJ1951" s="123">
        <v>54940</v>
      </c>
      <c r="AK1951" s="124">
        <v>55</v>
      </c>
      <c r="AL1951" s="153">
        <v>6</v>
      </c>
      <c r="AM1951" s="5">
        <v>289738.53340327105</v>
      </c>
      <c r="AN1951" s="5">
        <v>4828.9755567211841</v>
      </c>
      <c r="AO1951" s="5">
        <v>24144.87778360592</v>
      </c>
      <c r="AP1951" s="5">
        <v>265593.65561966511</v>
      </c>
      <c r="AR1951" s="62"/>
      <c r="AS1951" s="2"/>
    </row>
    <row r="1952" spans="31:45" x14ac:dyDescent="0.3">
      <c r="AE1952" s="120" t="s">
        <v>2</v>
      </c>
      <c r="AF1952" s="120" t="s">
        <v>25</v>
      </c>
      <c r="AG1952" s="100">
        <v>54820</v>
      </c>
      <c r="AH1952" s="121">
        <v>56615</v>
      </c>
      <c r="AI1952" s="122">
        <v>60</v>
      </c>
      <c r="AJ1952" s="123">
        <v>54970</v>
      </c>
      <c r="AK1952" s="124">
        <v>54</v>
      </c>
      <c r="AL1952" s="153">
        <v>6</v>
      </c>
      <c r="AM1952" s="5">
        <v>289738.53340327105</v>
      </c>
      <c r="AN1952" s="5">
        <v>4828.9755567211841</v>
      </c>
      <c r="AO1952" s="5">
        <v>28973.853340327107</v>
      </c>
      <c r="AP1952" s="5">
        <v>260764.68006294395</v>
      </c>
      <c r="AR1952" s="62"/>
      <c r="AS1952" s="2"/>
    </row>
    <row r="1953" spans="31:45" x14ac:dyDescent="0.3">
      <c r="AE1953" s="120" t="s">
        <v>2</v>
      </c>
      <c r="AF1953" s="120" t="s">
        <v>25</v>
      </c>
      <c r="AG1953" s="100">
        <v>54820</v>
      </c>
      <c r="AH1953" s="121">
        <v>56615</v>
      </c>
      <c r="AI1953" s="122">
        <v>60</v>
      </c>
      <c r="AJ1953" s="123">
        <v>55001</v>
      </c>
      <c r="AK1953" s="124">
        <v>53</v>
      </c>
      <c r="AL1953" s="153">
        <v>6</v>
      </c>
      <c r="AM1953" s="5">
        <v>289738.53340327105</v>
      </c>
      <c r="AN1953" s="5">
        <v>4828.9755567211841</v>
      </c>
      <c r="AO1953" s="5">
        <v>33802.82889704829</v>
      </c>
      <c r="AP1953" s="5">
        <v>255935.70450622277</v>
      </c>
      <c r="AR1953" s="62"/>
      <c r="AS1953" s="2"/>
    </row>
    <row r="1954" spans="31:45" x14ac:dyDescent="0.3">
      <c r="AE1954" s="120" t="s">
        <v>2</v>
      </c>
      <c r="AF1954" s="120" t="s">
        <v>25</v>
      </c>
      <c r="AG1954" s="100">
        <v>54820</v>
      </c>
      <c r="AH1954" s="121">
        <v>56615</v>
      </c>
      <c r="AI1954" s="122">
        <v>60</v>
      </c>
      <c r="AJ1954" s="123">
        <v>55032</v>
      </c>
      <c r="AK1954" s="124">
        <v>52</v>
      </c>
      <c r="AL1954" s="153">
        <v>6</v>
      </c>
      <c r="AM1954" s="5">
        <v>289738.53340327105</v>
      </c>
      <c r="AN1954" s="5">
        <v>4828.9755567211841</v>
      </c>
      <c r="AO1954" s="5">
        <v>38631.804453769473</v>
      </c>
      <c r="AP1954" s="5">
        <v>251106.72894950159</v>
      </c>
      <c r="AR1954" s="62"/>
      <c r="AS1954" s="2"/>
    </row>
    <row r="1955" spans="31:45" x14ac:dyDescent="0.3">
      <c r="AE1955" s="120" t="s">
        <v>2</v>
      </c>
      <c r="AF1955" s="120" t="s">
        <v>25</v>
      </c>
      <c r="AG1955" s="100">
        <v>54820</v>
      </c>
      <c r="AH1955" s="121">
        <v>56615</v>
      </c>
      <c r="AI1955" s="122">
        <v>60</v>
      </c>
      <c r="AJ1955" s="123">
        <v>55062</v>
      </c>
      <c r="AK1955" s="124">
        <v>51</v>
      </c>
      <c r="AL1955" s="153">
        <v>6</v>
      </c>
      <c r="AM1955" s="5">
        <v>289738.53340327105</v>
      </c>
      <c r="AN1955" s="5">
        <v>4828.9755567211841</v>
      </c>
      <c r="AO1955" s="5">
        <v>43460.780010490656</v>
      </c>
      <c r="AP1955" s="5">
        <v>246277.7533927804</v>
      </c>
      <c r="AR1955" s="62"/>
      <c r="AS1955" s="2"/>
    </row>
    <row r="1956" spans="31:45" x14ac:dyDescent="0.3">
      <c r="AE1956" s="120" t="s">
        <v>2</v>
      </c>
      <c r="AF1956" s="120" t="s">
        <v>25</v>
      </c>
      <c r="AG1956" s="100">
        <v>54820</v>
      </c>
      <c r="AH1956" s="121">
        <v>56615</v>
      </c>
      <c r="AI1956" s="122">
        <v>60</v>
      </c>
      <c r="AJ1956" s="123">
        <v>55093</v>
      </c>
      <c r="AK1956" s="124">
        <v>50</v>
      </c>
      <c r="AL1956" s="153">
        <v>6</v>
      </c>
      <c r="AM1956" s="5">
        <v>289738.53340327105</v>
      </c>
      <c r="AN1956" s="5">
        <v>4828.9755567211841</v>
      </c>
      <c r="AO1956" s="5">
        <v>48289.75556721184</v>
      </c>
      <c r="AP1956" s="5">
        <v>241448.77783605922</v>
      </c>
      <c r="AR1956" s="62"/>
      <c r="AS1956" s="2"/>
    </row>
    <row r="1957" spans="31:45" x14ac:dyDescent="0.3">
      <c r="AE1957" s="120" t="s">
        <v>2</v>
      </c>
      <c r="AF1957" s="120" t="s">
        <v>25</v>
      </c>
      <c r="AG1957" s="100">
        <v>54820</v>
      </c>
      <c r="AH1957" s="121">
        <v>56615</v>
      </c>
      <c r="AI1957" s="122">
        <v>60</v>
      </c>
      <c r="AJ1957" s="123">
        <v>55123</v>
      </c>
      <c r="AK1957" s="124">
        <v>49</v>
      </c>
      <c r="AL1957" s="153">
        <v>6</v>
      </c>
      <c r="AM1957" s="5">
        <v>289738.53340327105</v>
      </c>
      <c r="AN1957" s="5">
        <v>4828.9755567211841</v>
      </c>
      <c r="AO1957" s="5">
        <v>53118.731123933023</v>
      </c>
      <c r="AP1957" s="5">
        <v>236619.80227933804</v>
      </c>
      <c r="AR1957" s="62"/>
      <c r="AS1957" s="2"/>
    </row>
    <row r="1958" spans="31:45" x14ac:dyDescent="0.3">
      <c r="AE1958" s="120" t="s">
        <v>2</v>
      </c>
      <c r="AF1958" s="120" t="s">
        <v>25</v>
      </c>
      <c r="AG1958" s="100">
        <v>54820</v>
      </c>
      <c r="AH1958" s="121">
        <v>56615</v>
      </c>
      <c r="AI1958" s="122">
        <v>60</v>
      </c>
      <c r="AJ1958" s="123">
        <v>55154</v>
      </c>
      <c r="AK1958" s="124">
        <v>48</v>
      </c>
      <c r="AL1958" s="153">
        <v>6</v>
      </c>
      <c r="AM1958" s="5">
        <v>289738.53340327105</v>
      </c>
      <c r="AN1958" s="5">
        <v>4828.9755567211841</v>
      </c>
      <c r="AO1958" s="5">
        <v>57947.706680654213</v>
      </c>
      <c r="AP1958" s="5">
        <v>231790.82672261685</v>
      </c>
      <c r="AR1958" s="62"/>
      <c r="AS1958" s="2"/>
    </row>
    <row r="1959" spans="31:45" x14ac:dyDescent="0.3">
      <c r="AE1959" s="120" t="s">
        <v>2</v>
      </c>
      <c r="AF1959" s="120" t="s">
        <v>25</v>
      </c>
      <c r="AG1959" s="100">
        <v>54820</v>
      </c>
      <c r="AH1959" s="121">
        <v>56615</v>
      </c>
      <c r="AI1959" s="122">
        <v>60</v>
      </c>
      <c r="AJ1959" s="123">
        <v>55185</v>
      </c>
      <c r="AK1959" s="124">
        <v>47</v>
      </c>
      <c r="AL1959" s="153">
        <v>6</v>
      </c>
      <c r="AM1959" s="5">
        <v>289738.53340327105</v>
      </c>
      <c r="AN1959" s="5">
        <v>4828.9755567211841</v>
      </c>
      <c r="AO1959" s="5">
        <v>62776.682237375397</v>
      </c>
      <c r="AP1959" s="5">
        <v>226961.85116589564</v>
      </c>
      <c r="AR1959" s="62"/>
      <c r="AS1959" s="2"/>
    </row>
    <row r="1960" spans="31:45" x14ac:dyDescent="0.3">
      <c r="AE1960" s="120" t="s">
        <v>2</v>
      </c>
      <c r="AF1960" s="120" t="s">
        <v>25</v>
      </c>
      <c r="AG1960" s="100">
        <v>54820</v>
      </c>
      <c r="AH1960" s="121">
        <v>56615</v>
      </c>
      <c r="AI1960" s="122">
        <v>60</v>
      </c>
      <c r="AJ1960" s="123">
        <v>55213</v>
      </c>
      <c r="AK1960" s="124">
        <v>46</v>
      </c>
      <c r="AL1960" s="153">
        <v>6</v>
      </c>
      <c r="AM1960" s="5">
        <v>289738.53340327105</v>
      </c>
      <c r="AN1960" s="5">
        <v>4828.9755567211841</v>
      </c>
      <c r="AO1960" s="5">
        <v>67605.65779409658</v>
      </c>
      <c r="AP1960" s="5">
        <v>222132.87560917449</v>
      </c>
      <c r="AR1960" s="62"/>
      <c r="AS1960" s="2"/>
    </row>
    <row r="1961" spans="31:45" x14ac:dyDescent="0.3">
      <c r="AE1961" s="120" t="s">
        <v>2</v>
      </c>
      <c r="AF1961" s="120" t="s">
        <v>25</v>
      </c>
      <c r="AG1961" s="100">
        <v>54820</v>
      </c>
      <c r="AH1961" s="121">
        <v>56615</v>
      </c>
      <c r="AI1961" s="122">
        <v>60</v>
      </c>
      <c r="AJ1961" s="123">
        <v>55244</v>
      </c>
      <c r="AK1961" s="124">
        <v>45</v>
      </c>
      <c r="AL1961" s="153">
        <v>6</v>
      </c>
      <c r="AM1961" s="5">
        <v>289738.53340327105</v>
      </c>
      <c r="AN1961" s="5">
        <v>4828.9755567211841</v>
      </c>
      <c r="AO1961" s="5">
        <v>72434.633350817763</v>
      </c>
      <c r="AP1961" s="5">
        <v>217303.90005245327</v>
      </c>
      <c r="AR1961" s="62"/>
      <c r="AS1961" s="2"/>
    </row>
    <row r="1962" spans="31:45" x14ac:dyDescent="0.3">
      <c r="AE1962" s="120" t="s">
        <v>2</v>
      </c>
      <c r="AF1962" s="120" t="s">
        <v>25</v>
      </c>
      <c r="AG1962" s="100">
        <v>54820</v>
      </c>
      <c r="AH1962" s="121">
        <v>56615</v>
      </c>
      <c r="AI1962" s="122">
        <v>60</v>
      </c>
      <c r="AJ1962" s="123">
        <v>55274</v>
      </c>
      <c r="AK1962" s="124">
        <v>44</v>
      </c>
      <c r="AL1962" s="153">
        <v>6</v>
      </c>
      <c r="AM1962" s="5">
        <v>289738.53340327105</v>
      </c>
      <c r="AN1962" s="5">
        <v>4828.9755567211841</v>
      </c>
      <c r="AO1962" s="5">
        <v>77263.608907538946</v>
      </c>
      <c r="AP1962" s="5">
        <v>212474.92449573212</v>
      </c>
      <c r="AR1962" s="62"/>
      <c r="AS1962" s="2"/>
    </row>
    <row r="1963" spans="31:45" x14ac:dyDescent="0.3">
      <c r="AE1963" s="120" t="s">
        <v>2</v>
      </c>
      <c r="AF1963" s="120" t="s">
        <v>25</v>
      </c>
      <c r="AG1963" s="100">
        <v>54820</v>
      </c>
      <c r="AH1963" s="121">
        <v>56615</v>
      </c>
      <c r="AI1963" s="122">
        <v>60</v>
      </c>
      <c r="AJ1963" s="123">
        <v>55305</v>
      </c>
      <c r="AK1963" s="124">
        <v>43</v>
      </c>
      <c r="AL1963" s="153">
        <v>6</v>
      </c>
      <c r="AM1963" s="5">
        <v>289738.53340327105</v>
      </c>
      <c r="AN1963" s="5">
        <v>4828.9755567211841</v>
      </c>
      <c r="AO1963" s="5">
        <v>82092.58446426013</v>
      </c>
      <c r="AP1963" s="5">
        <v>207645.94893901091</v>
      </c>
      <c r="AR1963" s="62"/>
      <c r="AS1963" s="2"/>
    </row>
    <row r="1964" spans="31:45" x14ac:dyDescent="0.3">
      <c r="AE1964" s="120" t="s">
        <v>2</v>
      </c>
      <c r="AF1964" s="120" t="s">
        <v>25</v>
      </c>
      <c r="AG1964" s="100">
        <v>54820</v>
      </c>
      <c r="AH1964" s="121">
        <v>56615</v>
      </c>
      <c r="AI1964" s="122">
        <v>60</v>
      </c>
      <c r="AJ1964" s="123">
        <v>55335</v>
      </c>
      <c r="AK1964" s="124">
        <v>42</v>
      </c>
      <c r="AL1964" s="153">
        <v>6</v>
      </c>
      <c r="AM1964" s="5">
        <v>289738.53340327105</v>
      </c>
      <c r="AN1964" s="5">
        <v>4828.9755567211841</v>
      </c>
      <c r="AO1964" s="5">
        <v>86921.560020981313</v>
      </c>
      <c r="AP1964" s="5">
        <v>202816.97338228975</v>
      </c>
      <c r="AR1964" s="62"/>
      <c r="AS1964" s="2"/>
    </row>
    <row r="1965" spans="31:45" x14ac:dyDescent="0.3">
      <c r="AE1965" s="120" t="s">
        <v>2</v>
      </c>
      <c r="AF1965" s="120" t="s">
        <v>25</v>
      </c>
      <c r="AG1965" s="100">
        <v>54820</v>
      </c>
      <c r="AH1965" s="121">
        <v>56615</v>
      </c>
      <c r="AI1965" s="122">
        <v>60</v>
      </c>
      <c r="AJ1965" s="123">
        <v>55366</v>
      </c>
      <c r="AK1965" s="124">
        <v>41</v>
      </c>
      <c r="AL1965" s="153">
        <v>6</v>
      </c>
      <c r="AM1965" s="5">
        <v>289738.53340327105</v>
      </c>
      <c r="AN1965" s="5">
        <v>4828.9755567211841</v>
      </c>
      <c r="AO1965" s="5">
        <v>91750.535577702496</v>
      </c>
      <c r="AP1965" s="5">
        <v>197987.99782556854</v>
      </c>
      <c r="AR1965" s="62"/>
      <c r="AS1965" s="2"/>
    </row>
    <row r="1966" spans="31:45" x14ac:dyDescent="0.3">
      <c r="AE1966" s="120" t="s">
        <v>2</v>
      </c>
      <c r="AF1966" s="120" t="s">
        <v>25</v>
      </c>
      <c r="AG1966" s="100">
        <v>54820</v>
      </c>
      <c r="AH1966" s="121">
        <v>56615</v>
      </c>
      <c r="AI1966" s="122">
        <v>60</v>
      </c>
      <c r="AJ1966" s="123">
        <v>55397</v>
      </c>
      <c r="AK1966" s="124">
        <v>40</v>
      </c>
      <c r="AL1966" s="153">
        <v>6</v>
      </c>
      <c r="AM1966" s="5">
        <v>289738.53340327105</v>
      </c>
      <c r="AN1966" s="5">
        <v>4828.9755567211841</v>
      </c>
      <c r="AO1966" s="5">
        <v>96579.511134423679</v>
      </c>
      <c r="AP1966" s="5">
        <v>193159.02226884739</v>
      </c>
      <c r="AR1966" s="62"/>
      <c r="AS1966" s="2"/>
    </row>
    <row r="1967" spans="31:45" x14ac:dyDescent="0.3">
      <c r="AE1967" s="120" t="s">
        <v>2</v>
      </c>
      <c r="AF1967" s="120" t="s">
        <v>25</v>
      </c>
      <c r="AG1967" s="100">
        <v>54820</v>
      </c>
      <c r="AH1967" s="121">
        <v>56615</v>
      </c>
      <c r="AI1967" s="122">
        <v>60</v>
      </c>
      <c r="AJ1967" s="123">
        <v>55427</v>
      </c>
      <c r="AK1967" s="124">
        <v>39</v>
      </c>
      <c r="AL1967" s="153">
        <v>6</v>
      </c>
      <c r="AM1967" s="5">
        <v>289738.53340327105</v>
      </c>
      <c r="AN1967" s="5">
        <v>4828.9755567211841</v>
      </c>
      <c r="AO1967" s="5">
        <v>101408.48669114486</v>
      </c>
      <c r="AP1967" s="5">
        <v>188330.04671212618</v>
      </c>
      <c r="AR1967" s="62"/>
      <c r="AS1967" s="2"/>
    </row>
    <row r="1968" spans="31:45" x14ac:dyDescent="0.3">
      <c r="AE1968" s="120" t="s">
        <v>2</v>
      </c>
      <c r="AF1968" s="120" t="s">
        <v>25</v>
      </c>
      <c r="AG1968" s="100">
        <v>54820</v>
      </c>
      <c r="AH1968" s="121">
        <v>56615</v>
      </c>
      <c r="AI1968" s="122">
        <v>60</v>
      </c>
      <c r="AJ1968" s="123">
        <v>55458</v>
      </c>
      <c r="AK1968" s="124">
        <v>38</v>
      </c>
      <c r="AL1968" s="153">
        <v>6</v>
      </c>
      <c r="AM1968" s="5">
        <v>289738.53340327105</v>
      </c>
      <c r="AN1968" s="5">
        <v>4828.9755567211841</v>
      </c>
      <c r="AO1968" s="5">
        <v>106237.46224786605</v>
      </c>
      <c r="AP1968" s="5">
        <v>183501.07115540502</v>
      </c>
      <c r="AR1968" s="62"/>
      <c r="AS1968" s="2"/>
    </row>
    <row r="1969" spans="31:45" x14ac:dyDescent="0.3">
      <c r="AE1969" s="120" t="s">
        <v>2</v>
      </c>
      <c r="AF1969" s="120" t="s">
        <v>25</v>
      </c>
      <c r="AG1969" s="100">
        <v>54820</v>
      </c>
      <c r="AH1969" s="121">
        <v>56615</v>
      </c>
      <c r="AI1969" s="122">
        <v>60</v>
      </c>
      <c r="AJ1969" s="123">
        <v>55488</v>
      </c>
      <c r="AK1969" s="124">
        <v>37</v>
      </c>
      <c r="AL1969" s="153">
        <v>6</v>
      </c>
      <c r="AM1969" s="5">
        <v>289738.53340327105</v>
      </c>
      <c r="AN1969" s="5">
        <v>4828.9755567211841</v>
      </c>
      <c r="AO1969" s="5">
        <v>111066.43780458723</v>
      </c>
      <c r="AP1969" s="5">
        <v>178672.09559868381</v>
      </c>
      <c r="AR1969" s="62"/>
      <c r="AS1969" s="2"/>
    </row>
    <row r="1970" spans="31:45" x14ac:dyDescent="0.3">
      <c r="AE1970" s="120" t="s">
        <v>2</v>
      </c>
      <c r="AF1970" s="120" t="s">
        <v>25</v>
      </c>
      <c r="AG1970" s="100">
        <v>54820</v>
      </c>
      <c r="AH1970" s="121">
        <v>56615</v>
      </c>
      <c r="AI1970" s="122">
        <v>60</v>
      </c>
      <c r="AJ1970" s="123">
        <v>55519</v>
      </c>
      <c r="AK1970" s="124">
        <v>36</v>
      </c>
      <c r="AL1970" s="153">
        <v>6</v>
      </c>
      <c r="AM1970" s="5">
        <v>289738.53340327105</v>
      </c>
      <c r="AN1970" s="5">
        <v>4828.9755567211841</v>
      </c>
      <c r="AO1970" s="5">
        <v>115895.41336130843</v>
      </c>
      <c r="AP1970" s="5">
        <v>173843.12004196263</v>
      </c>
      <c r="AR1970" s="62"/>
      <c r="AS1970" s="2"/>
    </row>
    <row r="1971" spans="31:45" x14ac:dyDescent="0.3">
      <c r="AE1971" s="120" t="s">
        <v>2</v>
      </c>
      <c r="AF1971" s="120" t="s">
        <v>25</v>
      </c>
      <c r="AG1971" s="100">
        <v>54820</v>
      </c>
      <c r="AH1971" s="121">
        <v>56615</v>
      </c>
      <c r="AI1971" s="122">
        <v>60</v>
      </c>
      <c r="AJ1971" s="123">
        <v>55550</v>
      </c>
      <c r="AK1971" s="124">
        <v>35</v>
      </c>
      <c r="AL1971" s="153">
        <v>6</v>
      </c>
      <c r="AM1971" s="5">
        <v>289738.53340327105</v>
      </c>
      <c r="AN1971" s="5">
        <v>4828.9755567211841</v>
      </c>
      <c r="AO1971" s="5">
        <v>120724.38891802961</v>
      </c>
      <c r="AP1971" s="5">
        <v>169014.14448524144</v>
      </c>
      <c r="AR1971" s="62"/>
      <c r="AS1971" s="2"/>
    </row>
    <row r="1972" spans="31:45" x14ac:dyDescent="0.3">
      <c r="AE1972" s="120" t="s">
        <v>2</v>
      </c>
      <c r="AF1972" s="120" t="s">
        <v>25</v>
      </c>
      <c r="AG1972" s="100">
        <v>54820</v>
      </c>
      <c r="AH1972" s="121">
        <v>56615</v>
      </c>
      <c r="AI1972" s="122">
        <v>60</v>
      </c>
      <c r="AJ1972" s="123">
        <v>55579</v>
      </c>
      <c r="AK1972" s="124">
        <v>34</v>
      </c>
      <c r="AL1972" s="153">
        <v>6</v>
      </c>
      <c r="AM1972" s="5">
        <v>289738.53340327105</v>
      </c>
      <c r="AN1972" s="5">
        <v>4828.9755567211841</v>
      </c>
      <c r="AO1972" s="5">
        <v>125553.36447475079</v>
      </c>
      <c r="AP1972" s="5">
        <v>164185.16892852026</v>
      </c>
      <c r="AR1972" s="62"/>
      <c r="AS1972" s="2"/>
    </row>
    <row r="1973" spans="31:45" x14ac:dyDescent="0.3">
      <c r="AE1973" s="120" t="s">
        <v>2</v>
      </c>
      <c r="AF1973" s="120" t="s">
        <v>25</v>
      </c>
      <c r="AG1973" s="100">
        <v>54820</v>
      </c>
      <c r="AH1973" s="121">
        <v>56615</v>
      </c>
      <c r="AI1973" s="122">
        <v>60</v>
      </c>
      <c r="AJ1973" s="123">
        <v>55610</v>
      </c>
      <c r="AK1973" s="124">
        <v>33</v>
      </c>
      <c r="AL1973" s="153">
        <v>6</v>
      </c>
      <c r="AM1973" s="5">
        <v>289738.53340327105</v>
      </c>
      <c r="AN1973" s="5">
        <v>4828.9755567211841</v>
      </c>
      <c r="AO1973" s="5">
        <v>130382.34003147198</v>
      </c>
      <c r="AP1973" s="5">
        <v>159356.19337179908</v>
      </c>
      <c r="AR1973" s="62"/>
      <c r="AS1973" s="2"/>
    </row>
    <row r="1974" spans="31:45" x14ac:dyDescent="0.3">
      <c r="AE1974" s="120" t="s">
        <v>2</v>
      </c>
      <c r="AF1974" s="120" t="s">
        <v>25</v>
      </c>
      <c r="AG1974" s="100">
        <v>54820</v>
      </c>
      <c r="AH1974" s="121">
        <v>56615</v>
      </c>
      <c r="AI1974" s="122">
        <v>60</v>
      </c>
      <c r="AJ1974" s="123">
        <v>55640</v>
      </c>
      <c r="AK1974" s="124">
        <v>32</v>
      </c>
      <c r="AL1974" s="153">
        <v>6</v>
      </c>
      <c r="AM1974" s="5">
        <v>289738.53340327105</v>
      </c>
      <c r="AN1974" s="5">
        <v>4828.9755567211841</v>
      </c>
      <c r="AO1974" s="5">
        <v>135211.31558819316</v>
      </c>
      <c r="AP1974" s="5">
        <v>154527.21781507789</v>
      </c>
      <c r="AR1974" s="62"/>
      <c r="AS1974" s="2"/>
    </row>
    <row r="1975" spans="31:45" x14ac:dyDescent="0.3">
      <c r="AE1975" s="120" t="s">
        <v>2</v>
      </c>
      <c r="AF1975" s="120" t="s">
        <v>25</v>
      </c>
      <c r="AG1975" s="100">
        <v>54820</v>
      </c>
      <c r="AH1975" s="121">
        <v>56615</v>
      </c>
      <c r="AI1975" s="122">
        <v>60</v>
      </c>
      <c r="AJ1975" s="123">
        <v>55671</v>
      </c>
      <c r="AK1975" s="124">
        <v>31</v>
      </c>
      <c r="AL1975" s="153">
        <v>6</v>
      </c>
      <c r="AM1975" s="5">
        <v>289738.53340327105</v>
      </c>
      <c r="AN1975" s="5">
        <v>4828.9755567211841</v>
      </c>
      <c r="AO1975" s="5">
        <v>140040.29114491434</v>
      </c>
      <c r="AP1975" s="5">
        <v>149698.24225835671</v>
      </c>
      <c r="AR1975" s="62"/>
      <c r="AS1975" s="2"/>
    </row>
    <row r="1976" spans="31:45" x14ac:dyDescent="0.3">
      <c r="AE1976" s="120" t="s">
        <v>2</v>
      </c>
      <c r="AF1976" s="120" t="s">
        <v>25</v>
      </c>
      <c r="AG1976" s="100">
        <v>54820</v>
      </c>
      <c r="AH1976" s="121">
        <v>56615</v>
      </c>
      <c r="AI1976" s="122">
        <v>60</v>
      </c>
      <c r="AJ1976" s="123">
        <v>55701</v>
      </c>
      <c r="AK1976" s="124">
        <v>30</v>
      </c>
      <c r="AL1976" s="153">
        <v>6</v>
      </c>
      <c r="AM1976" s="5">
        <v>289738.53340327105</v>
      </c>
      <c r="AN1976" s="5">
        <v>4828.9755567211841</v>
      </c>
      <c r="AO1976" s="5">
        <v>144869.26670163553</v>
      </c>
      <c r="AP1976" s="5">
        <v>144869.26670163553</v>
      </c>
      <c r="AR1976" s="62"/>
      <c r="AS1976" s="2"/>
    </row>
    <row r="1977" spans="31:45" x14ac:dyDescent="0.3">
      <c r="AE1977" s="120" t="s">
        <v>2</v>
      </c>
      <c r="AF1977" s="120" t="s">
        <v>25</v>
      </c>
      <c r="AG1977" s="100">
        <v>54820</v>
      </c>
      <c r="AH1977" s="121">
        <v>56615</v>
      </c>
      <c r="AI1977" s="122">
        <v>60</v>
      </c>
      <c r="AJ1977" s="123">
        <v>55732</v>
      </c>
      <c r="AK1977" s="124">
        <v>29</v>
      </c>
      <c r="AL1977" s="153">
        <v>6</v>
      </c>
      <c r="AM1977" s="5">
        <v>289738.53340327105</v>
      </c>
      <c r="AN1977" s="5">
        <v>4828.9755567211841</v>
      </c>
      <c r="AO1977" s="5">
        <v>149698.24225835671</v>
      </c>
      <c r="AP1977" s="5">
        <v>140040.29114491434</v>
      </c>
      <c r="AR1977" s="62"/>
      <c r="AS1977" s="2"/>
    </row>
    <row r="1978" spans="31:45" x14ac:dyDescent="0.3">
      <c r="AE1978" s="120" t="s">
        <v>2</v>
      </c>
      <c r="AF1978" s="120" t="s">
        <v>25</v>
      </c>
      <c r="AG1978" s="100">
        <v>54820</v>
      </c>
      <c r="AH1978" s="121">
        <v>56615</v>
      </c>
      <c r="AI1978" s="122">
        <v>60</v>
      </c>
      <c r="AJ1978" s="123">
        <v>55763</v>
      </c>
      <c r="AK1978" s="124">
        <v>28</v>
      </c>
      <c r="AL1978" s="153">
        <v>6</v>
      </c>
      <c r="AM1978" s="5">
        <v>289738.53340327105</v>
      </c>
      <c r="AN1978" s="5">
        <v>4828.9755567211841</v>
      </c>
      <c r="AO1978" s="5">
        <v>154527.21781507789</v>
      </c>
      <c r="AP1978" s="5">
        <v>135211.31558819316</v>
      </c>
      <c r="AR1978" s="62"/>
      <c r="AS1978" s="2"/>
    </row>
    <row r="1979" spans="31:45" x14ac:dyDescent="0.3">
      <c r="AE1979" s="120" t="s">
        <v>2</v>
      </c>
      <c r="AF1979" s="120" t="s">
        <v>25</v>
      </c>
      <c r="AG1979" s="100">
        <v>54820</v>
      </c>
      <c r="AH1979" s="121">
        <v>56615</v>
      </c>
      <c r="AI1979" s="122">
        <v>60</v>
      </c>
      <c r="AJ1979" s="123">
        <v>55793</v>
      </c>
      <c r="AK1979" s="124">
        <v>27</v>
      </c>
      <c r="AL1979" s="153">
        <v>6</v>
      </c>
      <c r="AM1979" s="5">
        <v>289738.53340327105</v>
      </c>
      <c r="AN1979" s="5">
        <v>4828.9755567211841</v>
      </c>
      <c r="AO1979" s="5">
        <v>159356.19337179908</v>
      </c>
      <c r="AP1979" s="5">
        <v>130382.34003147198</v>
      </c>
      <c r="AR1979" s="62"/>
      <c r="AS1979" s="2"/>
    </row>
    <row r="1980" spans="31:45" x14ac:dyDescent="0.3">
      <c r="AE1980" s="120" t="s">
        <v>2</v>
      </c>
      <c r="AF1980" s="120" t="s">
        <v>25</v>
      </c>
      <c r="AG1980" s="100">
        <v>54820</v>
      </c>
      <c r="AH1980" s="121">
        <v>56615</v>
      </c>
      <c r="AI1980" s="122">
        <v>60</v>
      </c>
      <c r="AJ1980" s="123">
        <v>55824</v>
      </c>
      <c r="AK1980" s="124">
        <v>26</v>
      </c>
      <c r="AL1980" s="153">
        <v>6</v>
      </c>
      <c r="AM1980" s="5">
        <v>289738.53340327105</v>
      </c>
      <c r="AN1980" s="5">
        <v>4828.9755567211841</v>
      </c>
      <c r="AO1980" s="5">
        <v>164185.16892852026</v>
      </c>
      <c r="AP1980" s="5">
        <v>125553.36447475079</v>
      </c>
      <c r="AR1980" s="62"/>
      <c r="AS1980" s="2"/>
    </row>
    <row r="1981" spans="31:45" x14ac:dyDescent="0.3">
      <c r="AE1981" s="120" t="s">
        <v>2</v>
      </c>
      <c r="AF1981" s="120" t="s">
        <v>25</v>
      </c>
      <c r="AG1981" s="100">
        <v>54820</v>
      </c>
      <c r="AH1981" s="121">
        <v>56615</v>
      </c>
      <c r="AI1981" s="122">
        <v>60</v>
      </c>
      <c r="AJ1981" s="123">
        <v>55854</v>
      </c>
      <c r="AK1981" s="124">
        <v>25</v>
      </c>
      <c r="AL1981" s="153">
        <v>6</v>
      </c>
      <c r="AM1981" s="5">
        <v>289738.53340327105</v>
      </c>
      <c r="AN1981" s="5">
        <v>4828.9755567211841</v>
      </c>
      <c r="AO1981" s="5">
        <v>169014.14448524144</v>
      </c>
      <c r="AP1981" s="5">
        <v>120724.38891802961</v>
      </c>
      <c r="AR1981" s="62"/>
      <c r="AS1981" s="2"/>
    </row>
    <row r="1982" spans="31:45" x14ac:dyDescent="0.3">
      <c r="AE1982" s="120" t="s">
        <v>2</v>
      </c>
      <c r="AF1982" s="120" t="s">
        <v>25</v>
      </c>
      <c r="AG1982" s="100">
        <v>54820</v>
      </c>
      <c r="AH1982" s="121">
        <v>56615</v>
      </c>
      <c r="AI1982" s="122">
        <v>60</v>
      </c>
      <c r="AJ1982" s="123">
        <v>55885</v>
      </c>
      <c r="AK1982" s="124">
        <v>24</v>
      </c>
      <c r="AL1982" s="153">
        <v>6</v>
      </c>
      <c r="AM1982" s="5">
        <v>289738.53340327105</v>
      </c>
      <c r="AN1982" s="5">
        <v>4828.9755567211841</v>
      </c>
      <c r="AO1982" s="5">
        <v>173843.12004196263</v>
      </c>
      <c r="AP1982" s="5">
        <v>115895.41336130843</v>
      </c>
      <c r="AR1982" s="62"/>
      <c r="AS1982" s="2"/>
    </row>
    <row r="1983" spans="31:45" x14ac:dyDescent="0.3">
      <c r="AE1983" s="120" t="s">
        <v>2</v>
      </c>
      <c r="AF1983" s="120" t="s">
        <v>25</v>
      </c>
      <c r="AG1983" s="100">
        <v>54820</v>
      </c>
      <c r="AH1983" s="121">
        <v>56615</v>
      </c>
      <c r="AI1983" s="122">
        <v>60</v>
      </c>
      <c r="AJ1983" s="123">
        <v>55916</v>
      </c>
      <c r="AK1983" s="124">
        <v>23</v>
      </c>
      <c r="AL1983" s="153">
        <v>6</v>
      </c>
      <c r="AM1983" s="5">
        <v>289738.53340327105</v>
      </c>
      <c r="AN1983" s="5">
        <v>4828.9755567211841</v>
      </c>
      <c r="AO1983" s="5">
        <v>178672.09559868381</v>
      </c>
      <c r="AP1983" s="5">
        <v>111066.43780458724</v>
      </c>
      <c r="AR1983" s="62"/>
      <c r="AS1983" s="2"/>
    </row>
    <row r="1984" spans="31:45" x14ac:dyDescent="0.3">
      <c r="AE1984" s="120" t="s">
        <v>2</v>
      </c>
      <c r="AF1984" s="120" t="s">
        <v>25</v>
      </c>
      <c r="AG1984" s="100">
        <v>54820</v>
      </c>
      <c r="AH1984" s="121">
        <v>56615</v>
      </c>
      <c r="AI1984" s="122">
        <v>60</v>
      </c>
      <c r="AJ1984" s="123">
        <v>55944</v>
      </c>
      <c r="AK1984" s="124">
        <v>22</v>
      </c>
      <c r="AL1984" s="153">
        <v>6</v>
      </c>
      <c r="AM1984" s="5">
        <v>289738.53340327105</v>
      </c>
      <c r="AN1984" s="5">
        <v>4828.9755567211841</v>
      </c>
      <c r="AO1984" s="5">
        <v>183501.07115540499</v>
      </c>
      <c r="AP1984" s="5">
        <v>106237.46224786606</v>
      </c>
      <c r="AR1984" s="62"/>
      <c r="AS1984" s="2"/>
    </row>
    <row r="1985" spans="31:45" x14ac:dyDescent="0.3">
      <c r="AE1985" s="120" t="s">
        <v>2</v>
      </c>
      <c r="AF1985" s="120" t="s">
        <v>25</v>
      </c>
      <c r="AG1985" s="100">
        <v>54820</v>
      </c>
      <c r="AH1985" s="121">
        <v>56615</v>
      </c>
      <c r="AI1985" s="122">
        <v>60</v>
      </c>
      <c r="AJ1985" s="123">
        <v>55975</v>
      </c>
      <c r="AK1985" s="124">
        <v>21</v>
      </c>
      <c r="AL1985" s="153">
        <v>6</v>
      </c>
      <c r="AM1985" s="5">
        <v>289738.53340327105</v>
      </c>
      <c r="AN1985" s="5">
        <v>4828.9755567211841</v>
      </c>
      <c r="AO1985" s="5">
        <v>188330.04671212618</v>
      </c>
      <c r="AP1985" s="5">
        <v>101408.48669114488</v>
      </c>
      <c r="AR1985" s="62"/>
      <c r="AS1985" s="2"/>
    </row>
    <row r="1986" spans="31:45" x14ac:dyDescent="0.3">
      <c r="AE1986" s="120" t="s">
        <v>2</v>
      </c>
      <c r="AF1986" s="120" t="s">
        <v>25</v>
      </c>
      <c r="AG1986" s="100">
        <v>54820</v>
      </c>
      <c r="AH1986" s="121">
        <v>56615</v>
      </c>
      <c r="AI1986" s="122">
        <v>60</v>
      </c>
      <c r="AJ1986" s="123">
        <v>56005</v>
      </c>
      <c r="AK1986" s="124">
        <v>20</v>
      </c>
      <c r="AL1986" s="153">
        <v>6</v>
      </c>
      <c r="AM1986" s="5">
        <v>289738.53340327105</v>
      </c>
      <c r="AN1986" s="5">
        <v>4828.9755567211841</v>
      </c>
      <c r="AO1986" s="5">
        <v>193159.02226884736</v>
      </c>
      <c r="AP1986" s="5">
        <v>96579.511134423694</v>
      </c>
      <c r="AR1986" s="62"/>
      <c r="AS1986" s="2"/>
    </row>
    <row r="1987" spans="31:45" x14ac:dyDescent="0.3">
      <c r="AE1987" s="120" t="s">
        <v>2</v>
      </c>
      <c r="AF1987" s="120" t="s">
        <v>25</v>
      </c>
      <c r="AG1987" s="100">
        <v>54820</v>
      </c>
      <c r="AH1987" s="121">
        <v>56615</v>
      </c>
      <c r="AI1987" s="122">
        <v>60</v>
      </c>
      <c r="AJ1987" s="123">
        <v>56036</v>
      </c>
      <c r="AK1987" s="124">
        <v>19</v>
      </c>
      <c r="AL1987" s="153">
        <v>6</v>
      </c>
      <c r="AM1987" s="5">
        <v>289738.53340327105</v>
      </c>
      <c r="AN1987" s="5">
        <v>4828.9755567211841</v>
      </c>
      <c r="AO1987" s="5">
        <v>197987.99782556854</v>
      </c>
      <c r="AP1987" s="5">
        <v>91750.535577702511</v>
      </c>
      <c r="AR1987" s="62"/>
      <c r="AS1987" s="2"/>
    </row>
    <row r="1988" spans="31:45" x14ac:dyDescent="0.3">
      <c r="AE1988" s="120" t="s">
        <v>2</v>
      </c>
      <c r="AF1988" s="120" t="s">
        <v>25</v>
      </c>
      <c r="AG1988" s="100">
        <v>54820</v>
      </c>
      <c r="AH1988" s="121">
        <v>56615</v>
      </c>
      <c r="AI1988" s="122">
        <v>60</v>
      </c>
      <c r="AJ1988" s="123">
        <v>56066</v>
      </c>
      <c r="AK1988" s="124">
        <v>18</v>
      </c>
      <c r="AL1988" s="153">
        <v>6</v>
      </c>
      <c r="AM1988" s="5">
        <v>289738.53340327105</v>
      </c>
      <c r="AN1988" s="5">
        <v>4828.9755567211841</v>
      </c>
      <c r="AO1988" s="5">
        <v>202816.97338228973</v>
      </c>
      <c r="AP1988" s="5">
        <v>86921.560020981327</v>
      </c>
      <c r="AR1988" s="62"/>
      <c r="AS1988" s="2"/>
    </row>
    <row r="1989" spans="31:45" x14ac:dyDescent="0.3">
      <c r="AE1989" s="120" t="s">
        <v>2</v>
      </c>
      <c r="AF1989" s="120" t="s">
        <v>25</v>
      </c>
      <c r="AG1989" s="100">
        <v>54820</v>
      </c>
      <c r="AH1989" s="121">
        <v>56615</v>
      </c>
      <c r="AI1989" s="122">
        <v>60</v>
      </c>
      <c r="AJ1989" s="123">
        <v>56097</v>
      </c>
      <c r="AK1989" s="124">
        <v>17</v>
      </c>
      <c r="AL1989" s="153">
        <v>6</v>
      </c>
      <c r="AM1989" s="5">
        <v>289738.53340327105</v>
      </c>
      <c r="AN1989" s="5">
        <v>4828.9755567211841</v>
      </c>
      <c r="AO1989" s="5">
        <v>207645.94893901091</v>
      </c>
      <c r="AP1989" s="5">
        <v>82092.584464260144</v>
      </c>
      <c r="AR1989" s="62"/>
      <c r="AS1989" s="2"/>
    </row>
    <row r="1990" spans="31:45" x14ac:dyDescent="0.3">
      <c r="AE1990" s="120" t="s">
        <v>2</v>
      </c>
      <c r="AF1990" s="120" t="s">
        <v>25</v>
      </c>
      <c r="AG1990" s="100">
        <v>54820</v>
      </c>
      <c r="AH1990" s="121">
        <v>56615</v>
      </c>
      <c r="AI1990" s="122">
        <v>60</v>
      </c>
      <c r="AJ1990" s="123">
        <v>56128</v>
      </c>
      <c r="AK1990" s="124">
        <v>16</v>
      </c>
      <c r="AL1990" s="153">
        <v>6</v>
      </c>
      <c r="AM1990" s="5">
        <v>289738.53340327105</v>
      </c>
      <c r="AN1990" s="5">
        <v>4828.9755567211841</v>
      </c>
      <c r="AO1990" s="5">
        <v>212474.92449573209</v>
      </c>
      <c r="AP1990" s="5">
        <v>77263.608907538961</v>
      </c>
      <c r="AR1990" s="62"/>
      <c r="AS1990" s="2"/>
    </row>
    <row r="1991" spans="31:45" x14ac:dyDescent="0.3">
      <c r="AE1991" s="120" t="s">
        <v>2</v>
      </c>
      <c r="AF1991" s="120" t="s">
        <v>25</v>
      </c>
      <c r="AG1991" s="100">
        <v>54820</v>
      </c>
      <c r="AH1991" s="121">
        <v>56615</v>
      </c>
      <c r="AI1991" s="122">
        <v>60</v>
      </c>
      <c r="AJ1991" s="123">
        <v>56158</v>
      </c>
      <c r="AK1991" s="124">
        <v>15</v>
      </c>
      <c r="AL1991" s="153">
        <v>6</v>
      </c>
      <c r="AM1991" s="5">
        <v>289738.53340327105</v>
      </c>
      <c r="AN1991" s="5">
        <v>4828.9755567211841</v>
      </c>
      <c r="AO1991" s="5">
        <v>217303.90005245327</v>
      </c>
      <c r="AP1991" s="5">
        <v>72434.633350817778</v>
      </c>
      <c r="AR1991" s="62"/>
      <c r="AS1991" s="2"/>
    </row>
    <row r="1992" spans="31:45" x14ac:dyDescent="0.3">
      <c r="AE1992" s="120" t="s">
        <v>2</v>
      </c>
      <c r="AF1992" s="120" t="s">
        <v>25</v>
      </c>
      <c r="AG1992" s="100">
        <v>54820</v>
      </c>
      <c r="AH1992" s="121">
        <v>56615</v>
      </c>
      <c r="AI1992" s="122">
        <v>60</v>
      </c>
      <c r="AJ1992" s="123">
        <v>56189</v>
      </c>
      <c r="AK1992" s="124">
        <v>14</v>
      </c>
      <c r="AL1992" s="153">
        <v>6</v>
      </c>
      <c r="AM1992" s="5">
        <v>289738.53340327105</v>
      </c>
      <c r="AN1992" s="5">
        <v>4828.9755567211841</v>
      </c>
      <c r="AO1992" s="5">
        <v>222132.87560917446</v>
      </c>
      <c r="AP1992" s="5">
        <v>67605.657794096594</v>
      </c>
      <c r="AR1992" s="62"/>
      <c r="AS1992" s="2"/>
    </row>
    <row r="1993" spans="31:45" x14ac:dyDescent="0.3">
      <c r="AE1993" s="120" t="s">
        <v>2</v>
      </c>
      <c r="AF1993" s="120" t="s">
        <v>25</v>
      </c>
      <c r="AG1993" s="100">
        <v>54820</v>
      </c>
      <c r="AH1993" s="121">
        <v>56615</v>
      </c>
      <c r="AI1993" s="122">
        <v>60</v>
      </c>
      <c r="AJ1993" s="123">
        <v>56219</v>
      </c>
      <c r="AK1993" s="124">
        <v>13</v>
      </c>
      <c r="AL1993" s="153">
        <v>6</v>
      </c>
      <c r="AM1993" s="5">
        <v>289738.53340327105</v>
      </c>
      <c r="AN1993" s="5">
        <v>4828.9755567211841</v>
      </c>
      <c r="AO1993" s="5">
        <v>226961.85116589564</v>
      </c>
      <c r="AP1993" s="5">
        <v>62776.682237375411</v>
      </c>
      <c r="AR1993" s="62"/>
      <c r="AS1993" s="2"/>
    </row>
    <row r="1994" spans="31:45" x14ac:dyDescent="0.3">
      <c r="AE1994" s="120" t="s">
        <v>2</v>
      </c>
      <c r="AF1994" s="120" t="s">
        <v>25</v>
      </c>
      <c r="AG1994" s="100">
        <v>54820</v>
      </c>
      <c r="AH1994" s="121">
        <v>56615</v>
      </c>
      <c r="AI1994" s="122">
        <v>60</v>
      </c>
      <c r="AJ1994" s="123">
        <v>56250</v>
      </c>
      <c r="AK1994" s="124">
        <v>12</v>
      </c>
      <c r="AL1994" s="153">
        <v>6</v>
      </c>
      <c r="AM1994" s="5">
        <v>289738.53340327105</v>
      </c>
      <c r="AN1994" s="5">
        <v>4828.9755567211841</v>
      </c>
      <c r="AO1994" s="5">
        <v>231790.82672261685</v>
      </c>
      <c r="AP1994" s="5">
        <v>57947.706680654199</v>
      </c>
      <c r="AR1994" s="62"/>
      <c r="AS1994" s="2"/>
    </row>
    <row r="1995" spans="31:45" x14ac:dyDescent="0.3">
      <c r="AE1995" s="120" t="s">
        <v>2</v>
      </c>
      <c r="AF1995" s="120" t="s">
        <v>25</v>
      </c>
      <c r="AG1995" s="100">
        <v>54820</v>
      </c>
      <c r="AH1995" s="121">
        <v>56615</v>
      </c>
      <c r="AI1995" s="122">
        <v>60</v>
      </c>
      <c r="AJ1995" s="123">
        <v>56281</v>
      </c>
      <c r="AK1995" s="124">
        <v>11</v>
      </c>
      <c r="AL1995" s="153">
        <v>6</v>
      </c>
      <c r="AM1995" s="5">
        <v>289738.53340327105</v>
      </c>
      <c r="AN1995" s="5">
        <v>4828.9755567211841</v>
      </c>
      <c r="AO1995" s="5">
        <v>236619.80227933804</v>
      </c>
      <c r="AP1995" s="5">
        <v>53118.731123933016</v>
      </c>
      <c r="AR1995" s="62"/>
      <c r="AS1995" s="2"/>
    </row>
    <row r="1996" spans="31:45" x14ac:dyDescent="0.3">
      <c r="AE1996" s="120" t="s">
        <v>2</v>
      </c>
      <c r="AF1996" s="120" t="s">
        <v>25</v>
      </c>
      <c r="AG1996" s="100">
        <v>54820</v>
      </c>
      <c r="AH1996" s="121">
        <v>56615</v>
      </c>
      <c r="AI1996" s="122">
        <v>60</v>
      </c>
      <c r="AJ1996" s="123">
        <v>56309</v>
      </c>
      <c r="AK1996" s="124">
        <v>10</v>
      </c>
      <c r="AL1996" s="153">
        <v>6</v>
      </c>
      <c r="AM1996" s="5">
        <v>289738.53340327105</v>
      </c>
      <c r="AN1996" s="5">
        <v>4828.9755567211841</v>
      </c>
      <c r="AO1996" s="5">
        <v>241448.77783605922</v>
      </c>
      <c r="AP1996" s="5">
        <v>48289.755567211832</v>
      </c>
      <c r="AR1996" s="62"/>
      <c r="AS1996" s="2"/>
    </row>
    <row r="1997" spans="31:45" x14ac:dyDescent="0.3">
      <c r="AE1997" s="120" t="s">
        <v>2</v>
      </c>
      <c r="AF1997" s="120" t="s">
        <v>25</v>
      </c>
      <c r="AG1997" s="100">
        <v>54820</v>
      </c>
      <c r="AH1997" s="121">
        <v>56615</v>
      </c>
      <c r="AI1997" s="122">
        <v>60</v>
      </c>
      <c r="AJ1997" s="123">
        <v>56340</v>
      </c>
      <c r="AK1997" s="124">
        <v>9</v>
      </c>
      <c r="AL1997" s="153">
        <v>6</v>
      </c>
      <c r="AM1997" s="5">
        <v>289738.53340327105</v>
      </c>
      <c r="AN1997" s="5">
        <v>4828.9755567211841</v>
      </c>
      <c r="AO1997" s="5">
        <v>246277.7533927804</v>
      </c>
      <c r="AP1997" s="5">
        <v>43460.780010490649</v>
      </c>
      <c r="AR1997" s="62"/>
      <c r="AS1997" s="2"/>
    </row>
    <row r="1998" spans="31:45" x14ac:dyDescent="0.3">
      <c r="AE1998" s="120" t="s">
        <v>2</v>
      </c>
      <c r="AF1998" s="120" t="s">
        <v>25</v>
      </c>
      <c r="AG1998" s="100">
        <v>54820</v>
      </c>
      <c r="AH1998" s="121">
        <v>56615</v>
      </c>
      <c r="AI1998" s="122">
        <v>60</v>
      </c>
      <c r="AJ1998" s="123">
        <v>56370</v>
      </c>
      <c r="AK1998" s="124">
        <v>8</v>
      </c>
      <c r="AL1998" s="153">
        <v>6</v>
      </c>
      <c r="AM1998" s="5">
        <v>289738.53340327105</v>
      </c>
      <c r="AN1998" s="5">
        <v>4828.9755567211841</v>
      </c>
      <c r="AO1998" s="5">
        <v>251106.72894950159</v>
      </c>
      <c r="AP1998" s="5">
        <v>38631.804453769466</v>
      </c>
      <c r="AR1998" s="62"/>
      <c r="AS1998" s="2"/>
    </row>
    <row r="1999" spans="31:45" x14ac:dyDescent="0.3">
      <c r="AE1999" s="120" t="s">
        <v>2</v>
      </c>
      <c r="AF1999" s="120" t="s">
        <v>25</v>
      </c>
      <c r="AG1999" s="100">
        <v>54820</v>
      </c>
      <c r="AH1999" s="121">
        <v>56615</v>
      </c>
      <c r="AI1999" s="122">
        <v>60</v>
      </c>
      <c r="AJ1999" s="123">
        <v>56401</v>
      </c>
      <c r="AK1999" s="124">
        <v>7</v>
      </c>
      <c r="AL1999" s="153">
        <v>6</v>
      </c>
      <c r="AM1999" s="5">
        <v>289738.53340327105</v>
      </c>
      <c r="AN1999" s="5">
        <v>4828.9755567211841</v>
      </c>
      <c r="AO1999" s="5">
        <v>255935.70450622277</v>
      </c>
      <c r="AP1999" s="5">
        <v>33802.828897048283</v>
      </c>
      <c r="AR1999" s="62"/>
      <c r="AS1999" s="2"/>
    </row>
    <row r="2000" spans="31:45" x14ac:dyDescent="0.3">
      <c r="AE2000" s="120" t="s">
        <v>2</v>
      </c>
      <c r="AF2000" s="120" t="s">
        <v>25</v>
      </c>
      <c r="AG2000" s="100">
        <v>54820</v>
      </c>
      <c r="AH2000" s="121">
        <v>56615</v>
      </c>
      <c r="AI2000" s="122">
        <v>60</v>
      </c>
      <c r="AJ2000" s="123">
        <v>56431</v>
      </c>
      <c r="AK2000" s="124">
        <v>6</v>
      </c>
      <c r="AL2000" s="153">
        <v>6</v>
      </c>
      <c r="AM2000" s="5">
        <v>289738.53340327105</v>
      </c>
      <c r="AN2000" s="5">
        <v>4828.9755567211841</v>
      </c>
      <c r="AO2000" s="5">
        <v>260764.68006294395</v>
      </c>
      <c r="AP2000" s="5">
        <v>28973.853340327099</v>
      </c>
      <c r="AR2000" s="62"/>
      <c r="AS2000" s="2"/>
    </row>
    <row r="2001" spans="31:45" x14ac:dyDescent="0.3">
      <c r="AE2001" s="120" t="s">
        <v>2</v>
      </c>
      <c r="AF2001" s="120" t="s">
        <v>25</v>
      </c>
      <c r="AG2001" s="100">
        <v>54820</v>
      </c>
      <c r="AH2001" s="121">
        <v>56615</v>
      </c>
      <c r="AI2001" s="122">
        <v>60</v>
      </c>
      <c r="AJ2001" s="123">
        <v>56462</v>
      </c>
      <c r="AK2001" s="124">
        <v>5</v>
      </c>
      <c r="AL2001" s="153">
        <v>6</v>
      </c>
      <c r="AM2001" s="5">
        <v>289738.53340327105</v>
      </c>
      <c r="AN2001" s="5">
        <v>4828.9755567211841</v>
      </c>
      <c r="AO2001" s="5">
        <v>265593.65561966511</v>
      </c>
      <c r="AP2001" s="5">
        <v>24144.877783605945</v>
      </c>
      <c r="AR2001" s="62"/>
      <c r="AS2001" s="2"/>
    </row>
    <row r="2002" spans="31:45" x14ac:dyDescent="0.3">
      <c r="AE2002" s="120" t="s">
        <v>2</v>
      </c>
      <c r="AF2002" s="120" t="s">
        <v>25</v>
      </c>
      <c r="AG2002" s="100">
        <v>54820</v>
      </c>
      <c r="AH2002" s="121">
        <v>56615</v>
      </c>
      <c r="AI2002" s="122">
        <v>60</v>
      </c>
      <c r="AJ2002" s="123">
        <v>56493</v>
      </c>
      <c r="AK2002" s="124">
        <v>4</v>
      </c>
      <c r="AL2002" s="153">
        <v>6</v>
      </c>
      <c r="AM2002" s="5">
        <v>289738.53340327105</v>
      </c>
      <c r="AN2002" s="5">
        <v>4828.9755567211841</v>
      </c>
      <c r="AO2002" s="5">
        <v>270422.63117638632</v>
      </c>
      <c r="AP2002" s="5">
        <v>19315.902226884733</v>
      </c>
      <c r="AR2002" s="62"/>
      <c r="AS2002" s="2"/>
    </row>
    <row r="2003" spans="31:45" x14ac:dyDescent="0.3">
      <c r="AE2003" s="120" t="s">
        <v>2</v>
      </c>
      <c r="AF2003" s="120" t="s">
        <v>25</v>
      </c>
      <c r="AG2003" s="100">
        <v>54820</v>
      </c>
      <c r="AH2003" s="121">
        <v>56615</v>
      </c>
      <c r="AI2003" s="122">
        <v>60</v>
      </c>
      <c r="AJ2003" s="123">
        <v>56523</v>
      </c>
      <c r="AK2003" s="124">
        <v>3</v>
      </c>
      <c r="AL2003" s="153">
        <v>6</v>
      </c>
      <c r="AM2003" s="5">
        <v>289738.53340327105</v>
      </c>
      <c r="AN2003" s="5">
        <v>4828.9755567211841</v>
      </c>
      <c r="AO2003" s="5">
        <v>275251.60673310747</v>
      </c>
      <c r="AP2003" s="5">
        <v>14486.926670163579</v>
      </c>
      <c r="AR2003" s="62"/>
      <c r="AS2003" s="2"/>
    </row>
    <row r="2004" spans="31:45" x14ac:dyDescent="0.3">
      <c r="AE2004" s="120" t="s">
        <v>2</v>
      </c>
      <c r="AF2004" s="120" t="s">
        <v>25</v>
      </c>
      <c r="AG2004" s="100">
        <v>54820</v>
      </c>
      <c r="AH2004" s="121">
        <v>56615</v>
      </c>
      <c r="AI2004" s="122">
        <v>60</v>
      </c>
      <c r="AJ2004" s="123">
        <v>56554</v>
      </c>
      <c r="AK2004" s="124">
        <v>2</v>
      </c>
      <c r="AL2004" s="153">
        <v>6</v>
      </c>
      <c r="AM2004" s="5">
        <v>289738.53340327105</v>
      </c>
      <c r="AN2004" s="5">
        <v>4828.9755567211841</v>
      </c>
      <c r="AO2004" s="5">
        <v>280080.58228982869</v>
      </c>
      <c r="AP2004" s="5">
        <v>9657.9511134423665</v>
      </c>
      <c r="AR2004" s="62"/>
      <c r="AS2004" s="2"/>
    </row>
    <row r="2005" spans="31:45" x14ac:dyDescent="0.3">
      <c r="AE2005" s="120" t="s">
        <v>2</v>
      </c>
      <c r="AF2005" s="120" t="s">
        <v>25</v>
      </c>
      <c r="AG2005" s="100">
        <v>54820</v>
      </c>
      <c r="AH2005" s="121">
        <v>56615</v>
      </c>
      <c r="AI2005" s="122">
        <v>60</v>
      </c>
      <c r="AJ2005" s="123">
        <v>56584</v>
      </c>
      <c r="AK2005" s="124">
        <v>1</v>
      </c>
      <c r="AL2005" s="153">
        <v>6</v>
      </c>
      <c r="AM2005" s="5">
        <v>289738.53340327105</v>
      </c>
      <c r="AN2005" s="5">
        <v>4828.9755567211841</v>
      </c>
      <c r="AO2005" s="5">
        <v>284909.55784654984</v>
      </c>
      <c r="AP2005" s="5">
        <v>4828.9755567212123</v>
      </c>
      <c r="AR2005" s="62"/>
      <c r="AS2005" s="2"/>
    </row>
    <row r="2006" spans="31:45" x14ac:dyDescent="0.3">
      <c r="AE2006" s="120" t="s">
        <v>2</v>
      </c>
      <c r="AF2006" s="120" t="s">
        <v>25</v>
      </c>
      <c r="AG2006" s="100">
        <v>54820</v>
      </c>
      <c r="AH2006" s="121">
        <v>56615</v>
      </c>
      <c r="AI2006" s="122">
        <v>60</v>
      </c>
      <c r="AJ2006" s="123">
        <v>56615</v>
      </c>
      <c r="AK2006" s="124">
        <v>0</v>
      </c>
      <c r="AL2006" s="153">
        <v>6</v>
      </c>
      <c r="AM2006" s="5">
        <v>289738.53340327105</v>
      </c>
      <c r="AN2006" s="5">
        <v>4828.9755567211841</v>
      </c>
      <c r="AO2006" s="5">
        <v>289738.53340327105</v>
      </c>
      <c r="AP2006" s="5">
        <v>0</v>
      </c>
      <c r="AR2006" s="62"/>
      <c r="AS2006" s="2"/>
    </row>
    <row r="2007" spans="31:45" x14ac:dyDescent="0.3">
      <c r="AE2007" s="120" t="s">
        <v>2</v>
      </c>
      <c r="AF2007" s="120" t="s">
        <v>25</v>
      </c>
      <c r="AG2007" s="100">
        <v>56646</v>
      </c>
      <c r="AH2007" s="121">
        <v>58441</v>
      </c>
      <c r="AI2007" s="122">
        <v>60</v>
      </c>
      <c r="AJ2007" s="123">
        <v>56646</v>
      </c>
      <c r="AK2007" s="124">
        <v>59</v>
      </c>
      <c r="AL2007" s="153">
        <v>6</v>
      </c>
      <c r="AM2007" s="5">
        <v>344118.4883412745</v>
      </c>
      <c r="AN2007" s="5">
        <v>5735.3081390212419</v>
      </c>
      <c r="AO2007" s="5">
        <v>5735.3081390212419</v>
      </c>
      <c r="AP2007" s="5">
        <v>338383.18020225328</v>
      </c>
      <c r="AR2007" s="62"/>
      <c r="AS2007" s="2"/>
    </row>
    <row r="2008" spans="31:45" x14ac:dyDescent="0.3">
      <c r="AE2008" s="120" t="s">
        <v>2</v>
      </c>
      <c r="AF2008" s="120" t="s">
        <v>25</v>
      </c>
      <c r="AG2008" s="100">
        <v>56646</v>
      </c>
      <c r="AH2008" s="121">
        <v>58441</v>
      </c>
      <c r="AI2008" s="122">
        <v>60</v>
      </c>
      <c r="AJ2008" s="123">
        <v>56674</v>
      </c>
      <c r="AK2008" s="124">
        <v>58</v>
      </c>
      <c r="AL2008" s="153">
        <v>6</v>
      </c>
      <c r="AM2008" s="5">
        <v>344118.4883412745</v>
      </c>
      <c r="AN2008" s="5">
        <v>5735.3081390212419</v>
      </c>
      <c r="AO2008" s="5">
        <v>11470.616278042484</v>
      </c>
      <c r="AP2008" s="5">
        <v>332647.872063232</v>
      </c>
      <c r="AR2008" s="62"/>
      <c r="AS2008" s="2"/>
    </row>
    <row r="2009" spans="31:45" x14ac:dyDescent="0.3">
      <c r="AE2009" s="120" t="s">
        <v>2</v>
      </c>
      <c r="AF2009" s="120" t="s">
        <v>25</v>
      </c>
      <c r="AG2009" s="100">
        <v>56646</v>
      </c>
      <c r="AH2009" s="121">
        <v>58441</v>
      </c>
      <c r="AI2009" s="122">
        <v>60</v>
      </c>
      <c r="AJ2009" s="123">
        <v>56705</v>
      </c>
      <c r="AK2009" s="124">
        <v>57</v>
      </c>
      <c r="AL2009" s="153">
        <v>6</v>
      </c>
      <c r="AM2009" s="5">
        <v>344118.4883412745</v>
      </c>
      <c r="AN2009" s="5">
        <v>5735.3081390212419</v>
      </c>
      <c r="AO2009" s="5">
        <v>17205.924417063725</v>
      </c>
      <c r="AP2009" s="5">
        <v>326912.56392421079</v>
      </c>
      <c r="AR2009" s="62"/>
      <c r="AS2009" s="2"/>
    </row>
    <row r="2010" spans="31:45" x14ac:dyDescent="0.3">
      <c r="AE2010" s="120" t="s">
        <v>2</v>
      </c>
      <c r="AF2010" s="120" t="s">
        <v>25</v>
      </c>
      <c r="AG2010" s="100">
        <v>56646</v>
      </c>
      <c r="AH2010" s="121">
        <v>58441</v>
      </c>
      <c r="AI2010" s="122">
        <v>60</v>
      </c>
      <c r="AJ2010" s="123">
        <v>56735</v>
      </c>
      <c r="AK2010" s="124">
        <v>56</v>
      </c>
      <c r="AL2010" s="153">
        <v>6</v>
      </c>
      <c r="AM2010" s="5">
        <v>344118.4883412745</v>
      </c>
      <c r="AN2010" s="5">
        <v>5735.3081390212419</v>
      </c>
      <c r="AO2010" s="5">
        <v>22941.232556084968</v>
      </c>
      <c r="AP2010" s="5">
        <v>321177.25578518951</v>
      </c>
      <c r="AR2010" s="62"/>
      <c r="AS2010" s="2"/>
    </row>
    <row r="2011" spans="31:45" x14ac:dyDescent="0.3">
      <c r="AE2011" s="120" t="s">
        <v>2</v>
      </c>
      <c r="AF2011" s="120" t="s">
        <v>25</v>
      </c>
      <c r="AG2011" s="100">
        <v>56646</v>
      </c>
      <c r="AH2011" s="121">
        <v>58441</v>
      </c>
      <c r="AI2011" s="122">
        <v>60</v>
      </c>
      <c r="AJ2011" s="123">
        <v>56766</v>
      </c>
      <c r="AK2011" s="124">
        <v>55</v>
      </c>
      <c r="AL2011" s="153">
        <v>6</v>
      </c>
      <c r="AM2011" s="5">
        <v>344118.4883412745</v>
      </c>
      <c r="AN2011" s="5">
        <v>5735.3081390212419</v>
      </c>
      <c r="AO2011" s="5">
        <v>28676.54069510621</v>
      </c>
      <c r="AP2011" s="5">
        <v>315441.94764616829</v>
      </c>
      <c r="AR2011" s="62"/>
      <c r="AS2011" s="2"/>
    </row>
    <row r="2012" spans="31:45" x14ac:dyDescent="0.3">
      <c r="AE2012" s="120" t="s">
        <v>2</v>
      </c>
      <c r="AF2012" s="120" t="s">
        <v>25</v>
      </c>
      <c r="AG2012" s="100">
        <v>56646</v>
      </c>
      <c r="AH2012" s="121">
        <v>58441</v>
      </c>
      <c r="AI2012" s="122">
        <v>60</v>
      </c>
      <c r="AJ2012" s="123">
        <v>56796</v>
      </c>
      <c r="AK2012" s="124">
        <v>54</v>
      </c>
      <c r="AL2012" s="153">
        <v>6</v>
      </c>
      <c r="AM2012" s="5">
        <v>344118.4883412745</v>
      </c>
      <c r="AN2012" s="5">
        <v>5735.3081390212419</v>
      </c>
      <c r="AO2012" s="5">
        <v>34411.84883412745</v>
      </c>
      <c r="AP2012" s="5">
        <v>309706.63950714702</v>
      </c>
      <c r="AR2012" s="62"/>
      <c r="AS2012" s="2"/>
    </row>
    <row r="2013" spans="31:45" x14ac:dyDescent="0.3">
      <c r="AE2013" s="120" t="s">
        <v>2</v>
      </c>
      <c r="AF2013" s="120" t="s">
        <v>25</v>
      </c>
      <c r="AG2013" s="100">
        <v>56646</v>
      </c>
      <c r="AH2013" s="121">
        <v>58441</v>
      </c>
      <c r="AI2013" s="122">
        <v>60</v>
      </c>
      <c r="AJ2013" s="123">
        <v>56827</v>
      </c>
      <c r="AK2013" s="124">
        <v>53</v>
      </c>
      <c r="AL2013" s="153">
        <v>6</v>
      </c>
      <c r="AM2013" s="5">
        <v>344118.4883412745</v>
      </c>
      <c r="AN2013" s="5">
        <v>5735.3081390212419</v>
      </c>
      <c r="AO2013" s="5">
        <v>40147.156973148696</v>
      </c>
      <c r="AP2013" s="5">
        <v>303971.3313681258</v>
      </c>
      <c r="AR2013" s="62"/>
      <c r="AS2013" s="2"/>
    </row>
    <row r="2014" spans="31:45" x14ac:dyDescent="0.3">
      <c r="AE2014" s="120" t="s">
        <v>2</v>
      </c>
      <c r="AF2014" s="120" t="s">
        <v>25</v>
      </c>
      <c r="AG2014" s="100">
        <v>56646</v>
      </c>
      <c r="AH2014" s="121">
        <v>58441</v>
      </c>
      <c r="AI2014" s="122">
        <v>60</v>
      </c>
      <c r="AJ2014" s="123">
        <v>56858</v>
      </c>
      <c r="AK2014" s="124">
        <v>52</v>
      </c>
      <c r="AL2014" s="153">
        <v>6</v>
      </c>
      <c r="AM2014" s="5">
        <v>344118.4883412745</v>
      </c>
      <c r="AN2014" s="5">
        <v>5735.3081390212419</v>
      </c>
      <c r="AO2014" s="5">
        <v>45882.465112169935</v>
      </c>
      <c r="AP2014" s="5">
        <v>298236.02322910458</v>
      </c>
      <c r="AR2014" s="62"/>
      <c r="AS2014" s="2"/>
    </row>
    <row r="2015" spans="31:45" x14ac:dyDescent="0.3">
      <c r="AE2015" s="120" t="s">
        <v>2</v>
      </c>
      <c r="AF2015" s="120" t="s">
        <v>25</v>
      </c>
      <c r="AG2015" s="100">
        <v>56646</v>
      </c>
      <c r="AH2015" s="121">
        <v>58441</v>
      </c>
      <c r="AI2015" s="122">
        <v>60</v>
      </c>
      <c r="AJ2015" s="123">
        <v>56888</v>
      </c>
      <c r="AK2015" s="124">
        <v>51</v>
      </c>
      <c r="AL2015" s="153">
        <v>6</v>
      </c>
      <c r="AM2015" s="5">
        <v>344118.4883412745</v>
      </c>
      <c r="AN2015" s="5">
        <v>5735.3081390212419</v>
      </c>
      <c r="AO2015" s="5">
        <v>51617.773251191174</v>
      </c>
      <c r="AP2015" s="5">
        <v>292500.71509008331</v>
      </c>
      <c r="AR2015" s="62"/>
      <c r="AS2015" s="2"/>
    </row>
    <row r="2016" spans="31:45" x14ac:dyDescent="0.3">
      <c r="AE2016" s="120" t="s">
        <v>2</v>
      </c>
      <c r="AF2016" s="120" t="s">
        <v>25</v>
      </c>
      <c r="AG2016" s="100">
        <v>56646</v>
      </c>
      <c r="AH2016" s="121">
        <v>58441</v>
      </c>
      <c r="AI2016" s="122">
        <v>60</v>
      </c>
      <c r="AJ2016" s="123">
        <v>56919</v>
      </c>
      <c r="AK2016" s="124">
        <v>50</v>
      </c>
      <c r="AL2016" s="153">
        <v>6</v>
      </c>
      <c r="AM2016" s="5">
        <v>344118.4883412745</v>
      </c>
      <c r="AN2016" s="5">
        <v>5735.3081390212419</v>
      </c>
      <c r="AO2016" s="5">
        <v>57353.081390212421</v>
      </c>
      <c r="AP2016" s="5">
        <v>286765.40695106209</v>
      </c>
      <c r="AR2016" s="62"/>
      <c r="AS2016" s="2"/>
    </row>
    <row r="2017" spans="31:45" x14ac:dyDescent="0.3">
      <c r="AE2017" s="120" t="s">
        <v>2</v>
      </c>
      <c r="AF2017" s="120" t="s">
        <v>25</v>
      </c>
      <c r="AG2017" s="100">
        <v>56646</v>
      </c>
      <c r="AH2017" s="121">
        <v>58441</v>
      </c>
      <c r="AI2017" s="122">
        <v>60</v>
      </c>
      <c r="AJ2017" s="123">
        <v>56949</v>
      </c>
      <c r="AK2017" s="124">
        <v>49</v>
      </c>
      <c r="AL2017" s="153">
        <v>6</v>
      </c>
      <c r="AM2017" s="5">
        <v>344118.4883412745</v>
      </c>
      <c r="AN2017" s="5">
        <v>5735.3081390212419</v>
      </c>
      <c r="AO2017" s="5">
        <v>63088.38952923366</v>
      </c>
      <c r="AP2017" s="5">
        <v>281030.09881204081</v>
      </c>
      <c r="AR2017" s="62"/>
      <c r="AS2017" s="2"/>
    </row>
    <row r="2018" spans="31:45" x14ac:dyDescent="0.3">
      <c r="AE2018" s="120" t="s">
        <v>2</v>
      </c>
      <c r="AF2018" s="120" t="s">
        <v>25</v>
      </c>
      <c r="AG2018" s="100">
        <v>56646</v>
      </c>
      <c r="AH2018" s="121">
        <v>58441</v>
      </c>
      <c r="AI2018" s="122">
        <v>60</v>
      </c>
      <c r="AJ2018" s="123">
        <v>56980</v>
      </c>
      <c r="AK2018" s="124">
        <v>48</v>
      </c>
      <c r="AL2018" s="153">
        <v>6</v>
      </c>
      <c r="AM2018" s="5">
        <v>344118.4883412745</v>
      </c>
      <c r="AN2018" s="5">
        <v>5735.3081390212419</v>
      </c>
      <c r="AO2018" s="5">
        <v>68823.697668254899</v>
      </c>
      <c r="AP2018" s="5">
        <v>275294.7906730196</v>
      </c>
      <c r="AR2018" s="62"/>
      <c r="AS2018" s="2"/>
    </row>
    <row r="2019" spans="31:45" x14ac:dyDescent="0.3">
      <c r="AE2019" s="120" t="s">
        <v>2</v>
      </c>
      <c r="AF2019" s="120" t="s">
        <v>25</v>
      </c>
      <c r="AG2019" s="100">
        <v>56646</v>
      </c>
      <c r="AH2019" s="121">
        <v>58441</v>
      </c>
      <c r="AI2019" s="122">
        <v>60</v>
      </c>
      <c r="AJ2019" s="123">
        <v>57011</v>
      </c>
      <c r="AK2019" s="124">
        <v>47</v>
      </c>
      <c r="AL2019" s="153">
        <v>6</v>
      </c>
      <c r="AM2019" s="5">
        <v>344118.4883412745</v>
      </c>
      <c r="AN2019" s="5">
        <v>5735.3081390212419</v>
      </c>
      <c r="AO2019" s="5">
        <v>74559.005807276146</v>
      </c>
      <c r="AP2019" s="5">
        <v>269559.48253399832</v>
      </c>
      <c r="AR2019" s="62"/>
      <c r="AS2019" s="2"/>
    </row>
    <row r="2020" spans="31:45" x14ac:dyDescent="0.3">
      <c r="AE2020" s="120" t="s">
        <v>2</v>
      </c>
      <c r="AF2020" s="120" t="s">
        <v>25</v>
      </c>
      <c r="AG2020" s="100">
        <v>56646</v>
      </c>
      <c r="AH2020" s="121">
        <v>58441</v>
      </c>
      <c r="AI2020" s="122">
        <v>60</v>
      </c>
      <c r="AJ2020" s="123">
        <v>57040</v>
      </c>
      <c r="AK2020" s="124">
        <v>46</v>
      </c>
      <c r="AL2020" s="153">
        <v>6</v>
      </c>
      <c r="AM2020" s="5">
        <v>344118.4883412745</v>
      </c>
      <c r="AN2020" s="5">
        <v>5735.3081390212419</v>
      </c>
      <c r="AO2020" s="5">
        <v>80294.313946297392</v>
      </c>
      <c r="AP2020" s="5">
        <v>263824.1743949771</v>
      </c>
      <c r="AR2020" s="62"/>
      <c r="AS2020" s="2"/>
    </row>
    <row r="2021" spans="31:45" x14ac:dyDescent="0.3">
      <c r="AE2021" s="120" t="s">
        <v>2</v>
      </c>
      <c r="AF2021" s="120" t="s">
        <v>25</v>
      </c>
      <c r="AG2021" s="100">
        <v>56646</v>
      </c>
      <c r="AH2021" s="121">
        <v>58441</v>
      </c>
      <c r="AI2021" s="122">
        <v>60</v>
      </c>
      <c r="AJ2021" s="123">
        <v>57071</v>
      </c>
      <c r="AK2021" s="124">
        <v>45</v>
      </c>
      <c r="AL2021" s="153">
        <v>6</v>
      </c>
      <c r="AM2021" s="5">
        <v>344118.4883412745</v>
      </c>
      <c r="AN2021" s="5">
        <v>5735.3081390212419</v>
      </c>
      <c r="AO2021" s="5">
        <v>86029.622085318624</v>
      </c>
      <c r="AP2021" s="5">
        <v>258088.86625595589</v>
      </c>
      <c r="AR2021" s="62"/>
      <c r="AS2021" s="2"/>
    </row>
    <row r="2022" spans="31:45" x14ac:dyDescent="0.3">
      <c r="AE2022" s="120" t="s">
        <v>2</v>
      </c>
      <c r="AF2022" s="120" t="s">
        <v>25</v>
      </c>
      <c r="AG2022" s="100">
        <v>56646</v>
      </c>
      <c r="AH2022" s="121">
        <v>58441</v>
      </c>
      <c r="AI2022" s="122">
        <v>60</v>
      </c>
      <c r="AJ2022" s="123">
        <v>57101</v>
      </c>
      <c r="AK2022" s="124">
        <v>44</v>
      </c>
      <c r="AL2022" s="153">
        <v>6</v>
      </c>
      <c r="AM2022" s="5">
        <v>344118.4883412745</v>
      </c>
      <c r="AN2022" s="5">
        <v>5735.3081390212419</v>
      </c>
      <c r="AO2022" s="5">
        <v>91764.930224339871</v>
      </c>
      <c r="AP2022" s="5">
        <v>252353.55811693461</v>
      </c>
      <c r="AR2022" s="62"/>
      <c r="AS2022" s="2"/>
    </row>
    <row r="2023" spans="31:45" x14ac:dyDescent="0.3">
      <c r="AE2023" s="120" t="s">
        <v>2</v>
      </c>
      <c r="AF2023" s="120" t="s">
        <v>25</v>
      </c>
      <c r="AG2023" s="100">
        <v>56646</v>
      </c>
      <c r="AH2023" s="121">
        <v>58441</v>
      </c>
      <c r="AI2023" s="122">
        <v>60</v>
      </c>
      <c r="AJ2023" s="123">
        <v>57132</v>
      </c>
      <c r="AK2023" s="124">
        <v>43</v>
      </c>
      <c r="AL2023" s="153">
        <v>6</v>
      </c>
      <c r="AM2023" s="5">
        <v>344118.4883412745</v>
      </c>
      <c r="AN2023" s="5">
        <v>5735.3081390212419</v>
      </c>
      <c r="AO2023" s="5">
        <v>97500.238363361117</v>
      </c>
      <c r="AP2023" s="5">
        <v>246618.24997791339</v>
      </c>
      <c r="AR2023" s="62"/>
      <c r="AS2023" s="2"/>
    </row>
    <row r="2024" spans="31:45" x14ac:dyDescent="0.3">
      <c r="AE2024" s="120" t="s">
        <v>2</v>
      </c>
      <c r="AF2024" s="120" t="s">
        <v>25</v>
      </c>
      <c r="AG2024" s="100">
        <v>56646</v>
      </c>
      <c r="AH2024" s="121">
        <v>58441</v>
      </c>
      <c r="AI2024" s="122">
        <v>60</v>
      </c>
      <c r="AJ2024" s="123">
        <v>57162</v>
      </c>
      <c r="AK2024" s="124">
        <v>42</v>
      </c>
      <c r="AL2024" s="153">
        <v>6</v>
      </c>
      <c r="AM2024" s="5">
        <v>344118.4883412745</v>
      </c>
      <c r="AN2024" s="5">
        <v>5735.3081390212419</v>
      </c>
      <c r="AO2024" s="5">
        <v>103235.54650238235</v>
      </c>
      <c r="AP2024" s="5">
        <v>240882.94183889215</v>
      </c>
      <c r="AR2024" s="62"/>
      <c r="AS2024" s="2"/>
    </row>
    <row r="2025" spans="31:45" x14ac:dyDescent="0.3">
      <c r="AE2025" s="120" t="s">
        <v>2</v>
      </c>
      <c r="AF2025" s="120" t="s">
        <v>25</v>
      </c>
      <c r="AG2025" s="100">
        <v>56646</v>
      </c>
      <c r="AH2025" s="121">
        <v>58441</v>
      </c>
      <c r="AI2025" s="122">
        <v>60</v>
      </c>
      <c r="AJ2025" s="123">
        <v>57193</v>
      </c>
      <c r="AK2025" s="124">
        <v>41</v>
      </c>
      <c r="AL2025" s="153">
        <v>6</v>
      </c>
      <c r="AM2025" s="5">
        <v>344118.4883412745</v>
      </c>
      <c r="AN2025" s="5">
        <v>5735.3081390212419</v>
      </c>
      <c r="AO2025" s="5">
        <v>108970.8546414036</v>
      </c>
      <c r="AP2025" s="5">
        <v>235147.6336998709</v>
      </c>
      <c r="AR2025" s="62"/>
      <c r="AS2025" s="2"/>
    </row>
    <row r="2026" spans="31:45" x14ac:dyDescent="0.3">
      <c r="AE2026" s="120" t="s">
        <v>2</v>
      </c>
      <c r="AF2026" s="120" t="s">
        <v>25</v>
      </c>
      <c r="AG2026" s="100">
        <v>56646</v>
      </c>
      <c r="AH2026" s="121">
        <v>58441</v>
      </c>
      <c r="AI2026" s="122">
        <v>60</v>
      </c>
      <c r="AJ2026" s="123">
        <v>57224</v>
      </c>
      <c r="AK2026" s="124">
        <v>40</v>
      </c>
      <c r="AL2026" s="153">
        <v>6</v>
      </c>
      <c r="AM2026" s="5">
        <v>344118.4883412745</v>
      </c>
      <c r="AN2026" s="5">
        <v>5735.3081390212419</v>
      </c>
      <c r="AO2026" s="5">
        <v>114706.16278042484</v>
      </c>
      <c r="AP2026" s="5">
        <v>229412.32556084965</v>
      </c>
      <c r="AR2026" s="62"/>
      <c r="AS2026" s="2"/>
    </row>
    <row r="2027" spans="31:45" x14ac:dyDescent="0.3">
      <c r="AE2027" s="120" t="s">
        <v>2</v>
      </c>
      <c r="AF2027" s="120" t="s">
        <v>25</v>
      </c>
      <c r="AG2027" s="100">
        <v>56646</v>
      </c>
      <c r="AH2027" s="121">
        <v>58441</v>
      </c>
      <c r="AI2027" s="122">
        <v>60</v>
      </c>
      <c r="AJ2027" s="123">
        <v>57254</v>
      </c>
      <c r="AK2027" s="124">
        <v>39</v>
      </c>
      <c r="AL2027" s="153">
        <v>6</v>
      </c>
      <c r="AM2027" s="5">
        <v>344118.4883412745</v>
      </c>
      <c r="AN2027" s="5">
        <v>5735.3081390212419</v>
      </c>
      <c r="AO2027" s="5">
        <v>120441.47091944607</v>
      </c>
      <c r="AP2027" s="5">
        <v>223677.01742182841</v>
      </c>
      <c r="AR2027" s="62"/>
      <c r="AS2027" s="2"/>
    </row>
    <row r="2028" spans="31:45" x14ac:dyDescent="0.3">
      <c r="AE2028" s="120" t="s">
        <v>2</v>
      </c>
      <c r="AF2028" s="120" t="s">
        <v>25</v>
      </c>
      <c r="AG2028" s="100">
        <v>56646</v>
      </c>
      <c r="AH2028" s="121">
        <v>58441</v>
      </c>
      <c r="AI2028" s="122">
        <v>60</v>
      </c>
      <c r="AJ2028" s="123">
        <v>57285</v>
      </c>
      <c r="AK2028" s="124">
        <v>38</v>
      </c>
      <c r="AL2028" s="153">
        <v>6</v>
      </c>
      <c r="AM2028" s="5">
        <v>344118.4883412745</v>
      </c>
      <c r="AN2028" s="5">
        <v>5735.3081390212419</v>
      </c>
      <c r="AO2028" s="5">
        <v>126176.77905846732</v>
      </c>
      <c r="AP2028" s="5">
        <v>217941.70928280719</v>
      </c>
      <c r="AR2028" s="62"/>
      <c r="AS2028" s="2"/>
    </row>
    <row r="2029" spans="31:45" x14ac:dyDescent="0.3">
      <c r="AE2029" s="120" t="s">
        <v>2</v>
      </c>
      <c r="AF2029" s="120" t="s">
        <v>25</v>
      </c>
      <c r="AG2029" s="100">
        <v>56646</v>
      </c>
      <c r="AH2029" s="121">
        <v>58441</v>
      </c>
      <c r="AI2029" s="122">
        <v>60</v>
      </c>
      <c r="AJ2029" s="123">
        <v>57315</v>
      </c>
      <c r="AK2029" s="124">
        <v>37</v>
      </c>
      <c r="AL2029" s="153">
        <v>6</v>
      </c>
      <c r="AM2029" s="5">
        <v>344118.4883412745</v>
      </c>
      <c r="AN2029" s="5">
        <v>5735.3081390212419</v>
      </c>
      <c r="AO2029" s="5">
        <v>131912.08719748855</v>
      </c>
      <c r="AP2029" s="5">
        <v>212206.40114378594</v>
      </c>
      <c r="AR2029" s="62"/>
      <c r="AS2029" s="2"/>
    </row>
    <row r="2030" spans="31:45" x14ac:dyDescent="0.3">
      <c r="AE2030" s="120" t="s">
        <v>2</v>
      </c>
      <c r="AF2030" s="120" t="s">
        <v>25</v>
      </c>
      <c r="AG2030" s="100">
        <v>56646</v>
      </c>
      <c r="AH2030" s="121">
        <v>58441</v>
      </c>
      <c r="AI2030" s="122">
        <v>60</v>
      </c>
      <c r="AJ2030" s="123">
        <v>57346</v>
      </c>
      <c r="AK2030" s="124">
        <v>36</v>
      </c>
      <c r="AL2030" s="153">
        <v>6</v>
      </c>
      <c r="AM2030" s="5">
        <v>344118.4883412745</v>
      </c>
      <c r="AN2030" s="5">
        <v>5735.3081390212419</v>
      </c>
      <c r="AO2030" s="5">
        <v>137647.3953365098</v>
      </c>
      <c r="AP2030" s="5">
        <v>206471.0930047647</v>
      </c>
      <c r="AR2030" s="62"/>
      <c r="AS2030" s="2"/>
    </row>
    <row r="2031" spans="31:45" x14ac:dyDescent="0.3">
      <c r="AE2031" s="120" t="s">
        <v>2</v>
      </c>
      <c r="AF2031" s="120" t="s">
        <v>25</v>
      </c>
      <c r="AG2031" s="100">
        <v>56646</v>
      </c>
      <c r="AH2031" s="121">
        <v>58441</v>
      </c>
      <c r="AI2031" s="122">
        <v>60</v>
      </c>
      <c r="AJ2031" s="123">
        <v>57377</v>
      </c>
      <c r="AK2031" s="124">
        <v>35</v>
      </c>
      <c r="AL2031" s="153">
        <v>6</v>
      </c>
      <c r="AM2031" s="5">
        <v>344118.4883412745</v>
      </c>
      <c r="AN2031" s="5">
        <v>5735.3081390212419</v>
      </c>
      <c r="AO2031" s="5">
        <v>143382.70347553105</v>
      </c>
      <c r="AP2031" s="5">
        <v>200735.78486574345</v>
      </c>
      <c r="AR2031" s="62"/>
      <c r="AS2031" s="2"/>
    </row>
    <row r="2032" spans="31:45" x14ac:dyDescent="0.3">
      <c r="AE2032" s="120" t="s">
        <v>2</v>
      </c>
      <c r="AF2032" s="120" t="s">
        <v>25</v>
      </c>
      <c r="AG2032" s="100">
        <v>56646</v>
      </c>
      <c r="AH2032" s="121">
        <v>58441</v>
      </c>
      <c r="AI2032" s="122">
        <v>60</v>
      </c>
      <c r="AJ2032" s="123">
        <v>57405</v>
      </c>
      <c r="AK2032" s="124">
        <v>34</v>
      </c>
      <c r="AL2032" s="153">
        <v>6</v>
      </c>
      <c r="AM2032" s="5">
        <v>344118.4883412745</v>
      </c>
      <c r="AN2032" s="5">
        <v>5735.3081390212419</v>
      </c>
      <c r="AO2032" s="5">
        <v>149118.01161455229</v>
      </c>
      <c r="AP2032" s="5">
        <v>195000.47672672221</v>
      </c>
      <c r="AR2032" s="62"/>
      <c r="AS2032" s="2"/>
    </row>
    <row r="2033" spans="31:45" x14ac:dyDescent="0.3">
      <c r="AE2033" s="120" t="s">
        <v>2</v>
      </c>
      <c r="AF2033" s="120" t="s">
        <v>25</v>
      </c>
      <c r="AG2033" s="100">
        <v>56646</v>
      </c>
      <c r="AH2033" s="121">
        <v>58441</v>
      </c>
      <c r="AI2033" s="122">
        <v>60</v>
      </c>
      <c r="AJ2033" s="123">
        <v>57436</v>
      </c>
      <c r="AK2033" s="124">
        <v>33</v>
      </c>
      <c r="AL2033" s="153">
        <v>6</v>
      </c>
      <c r="AM2033" s="5">
        <v>344118.4883412745</v>
      </c>
      <c r="AN2033" s="5">
        <v>5735.3081390212419</v>
      </c>
      <c r="AO2033" s="5">
        <v>154853.31975357354</v>
      </c>
      <c r="AP2033" s="5">
        <v>189265.16858770096</v>
      </c>
      <c r="AR2033" s="62"/>
      <c r="AS2033" s="2"/>
    </row>
    <row r="2034" spans="31:45" x14ac:dyDescent="0.3">
      <c r="AE2034" s="120" t="s">
        <v>2</v>
      </c>
      <c r="AF2034" s="120" t="s">
        <v>25</v>
      </c>
      <c r="AG2034" s="100">
        <v>56646</v>
      </c>
      <c r="AH2034" s="121">
        <v>58441</v>
      </c>
      <c r="AI2034" s="122">
        <v>60</v>
      </c>
      <c r="AJ2034" s="123">
        <v>57466</v>
      </c>
      <c r="AK2034" s="124">
        <v>32</v>
      </c>
      <c r="AL2034" s="153">
        <v>6</v>
      </c>
      <c r="AM2034" s="5">
        <v>344118.4883412745</v>
      </c>
      <c r="AN2034" s="5">
        <v>5735.3081390212419</v>
      </c>
      <c r="AO2034" s="5">
        <v>160588.62789259478</v>
      </c>
      <c r="AP2034" s="5">
        <v>183529.86044867971</v>
      </c>
      <c r="AR2034" s="62"/>
      <c r="AS2034" s="2"/>
    </row>
    <row r="2035" spans="31:45" x14ac:dyDescent="0.3">
      <c r="AE2035" s="120" t="s">
        <v>2</v>
      </c>
      <c r="AF2035" s="120" t="s">
        <v>25</v>
      </c>
      <c r="AG2035" s="100">
        <v>56646</v>
      </c>
      <c r="AH2035" s="121">
        <v>58441</v>
      </c>
      <c r="AI2035" s="122">
        <v>60</v>
      </c>
      <c r="AJ2035" s="123">
        <v>57497</v>
      </c>
      <c r="AK2035" s="124">
        <v>31</v>
      </c>
      <c r="AL2035" s="153">
        <v>6</v>
      </c>
      <c r="AM2035" s="5">
        <v>344118.4883412745</v>
      </c>
      <c r="AN2035" s="5">
        <v>5735.3081390212419</v>
      </c>
      <c r="AO2035" s="5">
        <v>166323.936031616</v>
      </c>
      <c r="AP2035" s="5">
        <v>177794.55230965849</v>
      </c>
      <c r="AR2035" s="62"/>
      <c r="AS2035" s="2"/>
    </row>
    <row r="2036" spans="31:45" x14ac:dyDescent="0.3">
      <c r="AE2036" s="120" t="s">
        <v>2</v>
      </c>
      <c r="AF2036" s="120" t="s">
        <v>25</v>
      </c>
      <c r="AG2036" s="100">
        <v>56646</v>
      </c>
      <c r="AH2036" s="121">
        <v>58441</v>
      </c>
      <c r="AI2036" s="122">
        <v>60</v>
      </c>
      <c r="AJ2036" s="123">
        <v>57527</v>
      </c>
      <c r="AK2036" s="124">
        <v>30</v>
      </c>
      <c r="AL2036" s="153">
        <v>6</v>
      </c>
      <c r="AM2036" s="5">
        <v>344118.4883412745</v>
      </c>
      <c r="AN2036" s="5">
        <v>5735.3081390212419</v>
      </c>
      <c r="AO2036" s="5">
        <v>172059.24417063725</v>
      </c>
      <c r="AP2036" s="5">
        <v>172059.24417063725</v>
      </c>
      <c r="AR2036" s="62"/>
      <c r="AS2036" s="2"/>
    </row>
    <row r="2037" spans="31:45" x14ac:dyDescent="0.3">
      <c r="AE2037" s="120" t="s">
        <v>2</v>
      </c>
      <c r="AF2037" s="120" t="s">
        <v>25</v>
      </c>
      <c r="AG2037" s="100">
        <v>56646</v>
      </c>
      <c r="AH2037" s="121">
        <v>58441</v>
      </c>
      <c r="AI2037" s="122">
        <v>60</v>
      </c>
      <c r="AJ2037" s="123">
        <v>57558</v>
      </c>
      <c r="AK2037" s="124">
        <v>29</v>
      </c>
      <c r="AL2037" s="153">
        <v>6</v>
      </c>
      <c r="AM2037" s="5">
        <v>344118.4883412745</v>
      </c>
      <c r="AN2037" s="5">
        <v>5735.3081390212419</v>
      </c>
      <c r="AO2037" s="5">
        <v>177794.55230965849</v>
      </c>
      <c r="AP2037" s="5">
        <v>166323.936031616</v>
      </c>
      <c r="AR2037" s="62"/>
      <c r="AS2037" s="2"/>
    </row>
    <row r="2038" spans="31:45" x14ac:dyDescent="0.3">
      <c r="AE2038" s="120" t="s">
        <v>2</v>
      </c>
      <c r="AF2038" s="120" t="s">
        <v>25</v>
      </c>
      <c r="AG2038" s="100">
        <v>56646</v>
      </c>
      <c r="AH2038" s="121">
        <v>58441</v>
      </c>
      <c r="AI2038" s="122">
        <v>60</v>
      </c>
      <c r="AJ2038" s="123">
        <v>57589</v>
      </c>
      <c r="AK2038" s="124">
        <v>28</v>
      </c>
      <c r="AL2038" s="153">
        <v>6</v>
      </c>
      <c r="AM2038" s="5">
        <v>344118.4883412745</v>
      </c>
      <c r="AN2038" s="5">
        <v>5735.3081390212419</v>
      </c>
      <c r="AO2038" s="5">
        <v>183529.86044867974</v>
      </c>
      <c r="AP2038" s="5">
        <v>160588.62789259476</v>
      </c>
      <c r="AR2038" s="62"/>
      <c r="AS2038" s="2"/>
    </row>
    <row r="2039" spans="31:45" x14ac:dyDescent="0.3">
      <c r="AE2039" s="120" t="s">
        <v>2</v>
      </c>
      <c r="AF2039" s="120" t="s">
        <v>25</v>
      </c>
      <c r="AG2039" s="100">
        <v>56646</v>
      </c>
      <c r="AH2039" s="121">
        <v>58441</v>
      </c>
      <c r="AI2039" s="122">
        <v>60</v>
      </c>
      <c r="AJ2039" s="123">
        <v>57619</v>
      </c>
      <c r="AK2039" s="124">
        <v>27</v>
      </c>
      <c r="AL2039" s="153">
        <v>6</v>
      </c>
      <c r="AM2039" s="5">
        <v>344118.4883412745</v>
      </c>
      <c r="AN2039" s="5">
        <v>5735.3081390212419</v>
      </c>
      <c r="AO2039" s="5">
        <v>189265.16858770099</v>
      </c>
      <c r="AP2039" s="5">
        <v>154853.31975357351</v>
      </c>
      <c r="AR2039" s="62"/>
      <c r="AS2039" s="2"/>
    </row>
    <row r="2040" spans="31:45" x14ac:dyDescent="0.3">
      <c r="AE2040" s="120" t="s">
        <v>2</v>
      </c>
      <c r="AF2040" s="120" t="s">
        <v>25</v>
      </c>
      <c r="AG2040" s="100">
        <v>56646</v>
      </c>
      <c r="AH2040" s="121">
        <v>58441</v>
      </c>
      <c r="AI2040" s="122">
        <v>60</v>
      </c>
      <c r="AJ2040" s="123">
        <v>57650</v>
      </c>
      <c r="AK2040" s="124">
        <v>26</v>
      </c>
      <c r="AL2040" s="153">
        <v>6</v>
      </c>
      <c r="AM2040" s="5">
        <v>344118.4883412745</v>
      </c>
      <c r="AN2040" s="5">
        <v>5735.3081390212419</v>
      </c>
      <c r="AO2040" s="5">
        <v>195000.47672672223</v>
      </c>
      <c r="AP2040" s="5">
        <v>149118.01161455226</v>
      </c>
      <c r="AR2040" s="62"/>
      <c r="AS2040" s="2"/>
    </row>
    <row r="2041" spans="31:45" x14ac:dyDescent="0.3">
      <c r="AE2041" s="120" t="s">
        <v>2</v>
      </c>
      <c r="AF2041" s="120" t="s">
        <v>25</v>
      </c>
      <c r="AG2041" s="100">
        <v>56646</v>
      </c>
      <c r="AH2041" s="121">
        <v>58441</v>
      </c>
      <c r="AI2041" s="122">
        <v>60</v>
      </c>
      <c r="AJ2041" s="123">
        <v>57680</v>
      </c>
      <c r="AK2041" s="124">
        <v>25</v>
      </c>
      <c r="AL2041" s="153">
        <v>6</v>
      </c>
      <c r="AM2041" s="5">
        <v>344118.4883412745</v>
      </c>
      <c r="AN2041" s="5">
        <v>5735.3081390212419</v>
      </c>
      <c r="AO2041" s="5">
        <v>200735.78486574348</v>
      </c>
      <c r="AP2041" s="5">
        <v>143382.70347553102</v>
      </c>
      <c r="AR2041" s="62"/>
      <c r="AS2041" s="2"/>
    </row>
    <row r="2042" spans="31:45" x14ac:dyDescent="0.3">
      <c r="AE2042" s="120" t="s">
        <v>2</v>
      </c>
      <c r="AF2042" s="120" t="s">
        <v>25</v>
      </c>
      <c r="AG2042" s="100">
        <v>56646</v>
      </c>
      <c r="AH2042" s="121">
        <v>58441</v>
      </c>
      <c r="AI2042" s="122">
        <v>60</v>
      </c>
      <c r="AJ2042" s="123">
        <v>57711</v>
      </c>
      <c r="AK2042" s="124">
        <v>24</v>
      </c>
      <c r="AL2042" s="153">
        <v>6</v>
      </c>
      <c r="AM2042" s="5">
        <v>344118.4883412745</v>
      </c>
      <c r="AN2042" s="5">
        <v>5735.3081390212419</v>
      </c>
      <c r="AO2042" s="5">
        <v>206471.0930047647</v>
      </c>
      <c r="AP2042" s="5">
        <v>137647.3953365098</v>
      </c>
      <c r="AR2042" s="62"/>
      <c r="AS2042" s="2"/>
    </row>
    <row r="2043" spans="31:45" x14ac:dyDescent="0.3">
      <c r="AE2043" s="120" t="s">
        <v>2</v>
      </c>
      <c r="AF2043" s="120" t="s">
        <v>25</v>
      </c>
      <c r="AG2043" s="100">
        <v>56646</v>
      </c>
      <c r="AH2043" s="121">
        <v>58441</v>
      </c>
      <c r="AI2043" s="122">
        <v>60</v>
      </c>
      <c r="AJ2043" s="123">
        <v>57742</v>
      </c>
      <c r="AK2043" s="124">
        <v>23</v>
      </c>
      <c r="AL2043" s="153">
        <v>6</v>
      </c>
      <c r="AM2043" s="5">
        <v>344118.4883412745</v>
      </c>
      <c r="AN2043" s="5">
        <v>5735.3081390212419</v>
      </c>
      <c r="AO2043" s="5">
        <v>212206.40114378594</v>
      </c>
      <c r="AP2043" s="5">
        <v>131912.08719748855</v>
      </c>
      <c r="AR2043" s="62"/>
      <c r="AS2043" s="2"/>
    </row>
    <row r="2044" spans="31:45" x14ac:dyDescent="0.3">
      <c r="AE2044" s="120" t="s">
        <v>2</v>
      </c>
      <c r="AF2044" s="120" t="s">
        <v>25</v>
      </c>
      <c r="AG2044" s="100">
        <v>56646</v>
      </c>
      <c r="AH2044" s="121">
        <v>58441</v>
      </c>
      <c r="AI2044" s="122">
        <v>60</v>
      </c>
      <c r="AJ2044" s="123">
        <v>57770</v>
      </c>
      <c r="AK2044" s="124">
        <v>22</v>
      </c>
      <c r="AL2044" s="153">
        <v>6</v>
      </c>
      <c r="AM2044" s="5">
        <v>344118.4883412745</v>
      </c>
      <c r="AN2044" s="5">
        <v>5735.3081390212419</v>
      </c>
      <c r="AO2044" s="5">
        <v>217941.70928280719</v>
      </c>
      <c r="AP2044" s="5">
        <v>126176.77905846731</v>
      </c>
      <c r="AR2044" s="62"/>
      <c r="AS2044" s="2"/>
    </row>
    <row r="2045" spans="31:45" x14ac:dyDescent="0.3">
      <c r="AE2045" s="120" t="s">
        <v>2</v>
      </c>
      <c r="AF2045" s="120" t="s">
        <v>25</v>
      </c>
      <c r="AG2045" s="100">
        <v>56646</v>
      </c>
      <c r="AH2045" s="121">
        <v>58441</v>
      </c>
      <c r="AI2045" s="122">
        <v>60</v>
      </c>
      <c r="AJ2045" s="123">
        <v>57801</v>
      </c>
      <c r="AK2045" s="124">
        <v>21</v>
      </c>
      <c r="AL2045" s="153">
        <v>6</v>
      </c>
      <c r="AM2045" s="5">
        <v>344118.4883412745</v>
      </c>
      <c r="AN2045" s="5">
        <v>5735.3081390212419</v>
      </c>
      <c r="AO2045" s="5">
        <v>223677.01742182844</v>
      </c>
      <c r="AP2045" s="5">
        <v>120441.47091944606</v>
      </c>
      <c r="AR2045" s="62"/>
      <c r="AS2045" s="2"/>
    </row>
    <row r="2046" spans="31:45" x14ac:dyDescent="0.3">
      <c r="AE2046" s="120" t="s">
        <v>2</v>
      </c>
      <c r="AF2046" s="120" t="s">
        <v>25</v>
      </c>
      <c r="AG2046" s="100">
        <v>56646</v>
      </c>
      <c r="AH2046" s="121">
        <v>58441</v>
      </c>
      <c r="AI2046" s="122">
        <v>60</v>
      </c>
      <c r="AJ2046" s="123">
        <v>57831</v>
      </c>
      <c r="AK2046" s="124">
        <v>20</v>
      </c>
      <c r="AL2046" s="153">
        <v>6</v>
      </c>
      <c r="AM2046" s="5">
        <v>344118.4883412745</v>
      </c>
      <c r="AN2046" s="5">
        <v>5735.3081390212419</v>
      </c>
      <c r="AO2046" s="5">
        <v>229412.32556084968</v>
      </c>
      <c r="AP2046" s="5">
        <v>114706.16278042481</v>
      </c>
      <c r="AR2046" s="62"/>
      <c r="AS2046" s="2"/>
    </row>
    <row r="2047" spans="31:45" x14ac:dyDescent="0.3">
      <c r="AE2047" s="120" t="s">
        <v>2</v>
      </c>
      <c r="AF2047" s="120" t="s">
        <v>25</v>
      </c>
      <c r="AG2047" s="100">
        <v>56646</v>
      </c>
      <c r="AH2047" s="121">
        <v>58441</v>
      </c>
      <c r="AI2047" s="122">
        <v>60</v>
      </c>
      <c r="AJ2047" s="123">
        <v>57862</v>
      </c>
      <c r="AK2047" s="124">
        <v>19</v>
      </c>
      <c r="AL2047" s="153">
        <v>6</v>
      </c>
      <c r="AM2047" s="5">
        <v>344118.4883412745</v>
      </c>
      <c r="AN2047" s="5">
        <v>5735.3081390212419</v>
      </c>
      <c r="AO2047" s="5">
        <v>235147.63369987093</v>
      </c>
      <c r="AP2047" s="5">
        <v>108970.85464140357</v>
      </c>
      <c r="AR2047" s="62"/>
      <c r="AS2047" s="2"/>
    </row>
    <row r="2048" spans="31:45" x14ac:dyDescent="0.3">
      <c r="AE2048" s="120" t="s">
        <v>2</v>
      </c>
      <c r="AF2048" s="120" t="s">
        <v>25</v>
      </c>
      <c r="AG2048" s="100">
        <v>56646</v>
      </c>
      <c r="AH2048" s="121">
        <v>58441</v>
      </c>
      <c r="AI2048" s="122">
        <v>60</v>
      </c>
      <c r="AJ2048" s="123">
        <v>57892</v>
      </c>
      <c r="AK2048" s="124">
        <v>18</v>
      </c>
      <c r="AL2048" s="153">
        <v>6</v>
      </c>
      <c r="AM2048" s="5">
        <v>344118.4883412745</v>
      </c>
      <c r="AN2048" s="5">
        <v>5735.3081390212419</v>
      </c>
      <c r="AO2048" s="5">
        <v>240882.94183889215</v>
      </c>
      <c r="AP2048" s="5">
        <v>103235.54650238235</v>
      </c>
      <c r="AR2048" s="62"/>
      <c r="AS2048" s="2"/>
    </row>
    <row r="2049" spans="31:45" x14ac:dyDescent="0.3">
      <c r="AE2049" s="120" t="s">
        <v>2</v>
      </c>
      <c r="AF2049" s="120" t="s">
        <v>25</v>
      </c>
      <c r="AG2049" s="100">
        <v>56646</v>
      </c>
      <c r="AH2049" s="121">
        <v>58441</v>
      </c>
      <c r="AI2049" s="122">
        <v>60</v>
      </c>
      <c r="AJ2049" s="123">
        <v>57923</v>
      </c>
      <c r="AK2049" s="124">
        <v>17</v>
      </c>
      <c r="AL2049" s="153">
        <v>6</v>
      </c>
      <c r="AM2049" s="5">
        <v>344118.4883412745</v>
      </c>
      <c r="AN2049" s="5">
        <v>5735.3081390212419</v>
      </c>
      <c r="AO2049" s="5">
        <v>246618.24997791339</v>
      </c>
      <c r="AP2049" s="5">
        <v>97500.238363361103</v>
      </c>
      <c r="AR2049" s="62"/>
      <c r="AS2049" s="2"/>
    </row>
    <row r="2050" spans="31:45" x14ac:dyDescent="0.3">
      <c r="AE2050" s="120" t="s">
        <v>2</v>
      </c>
      <c r="AF2050" s="120" t="s">
        <v>25</v>
      </c>
      <c r="AG2050" s="100">
        <v>56646</v>
      </c>
      <c r="AH2050" s="121">
        <v>58441</v>
      </c>
      <c r="AI2050" s="122">
        <v>60</v>
      </c>
      <c r="AJ2050" s="123">
        <v>57954</v>
      </c>
      <c r="AK2050" s="124">
        <v>16</v>
      </c>
      <c r="AL2050" s="153">
        <v>6</v>
      </c>
      <c r="AM2050" s="5">
        <v>344118.4883412745</v>
      </c>
      <c r="AN2050" s="5">
        <v>5735.3081390212419</v>
      </c>
      <c r="AO2050" s="5">
        <v>252353.55811693464</v>
      </c>
      <c r="AP2050" s="5">
        <v>91764.930224339856</v>
      </c>
      <c r="AR2050" s="62"/>
      <c r="AS2050" s="2"/>
    </row>
    <row r="2051" spans="31:45" x14ac:dyDescent="0.3">
      <c r="AE2051" s="120" t="s">
        <v>2</v>
      </c>
      <c r="AF2051" s="120" t="s">
        <v>25</v>
      </c>
      <c r="AG2051" s="100">
        <v>56646</v>
      </c>
      <c r="AH2051" s="121">
        <v>58441</v>
      </c>
      <c r="AI2051" s="122">
        <v>60</v>
      </c>
      <c r="AJ2051" s="123">
        <v>57984</v>
      </c>
      <c r="AK2051" s="124">
        <v>15</v>
      </c>
      <c r="AL2051" s="153">
        <v>6</v>
      </c>
      <c r="AM2051" s="5">
        <v>344118.4883412745</v>
      </c>
      <c r="AN2051" s="5">
        <v>5735.3081390212419</v>
      </c>
      <c r="AO2051" s="5">
        <v>258088.86625595589</v>
      </c>
      <c r="AP2051" s="5">
        <v>86029.62208531861</v>
      </c>
      <c r="AR2051" s="62"/>
      <c r="AS2051" s="2"/>
    </row>
    <row r="2052" spans="31:45" x14ac:dyDescent="0.3">
      <c r="AE2052" s="120" t="s">
        <v>2</v>
      </c>
      <c r="AF2052" s="120" t="s">
        <v>25</v>
      </c>
      <c r="AG2052" s="100">
        <v>56646</v>
      </c>
      <c r="AH2052" s="121">
        <v>58441</v>
      </c>
      <c r="AI2052" s="122">
        <v>60</v>
      </c>
      <c r="AJ2052" s="123">
        <v>58015</v>
      </c>
      <c r="AK2052" s="124">
        <v>14</v>
      </c>
      <c r="AL2052" s="153">
        <v>6</v>
      </c>
      <c r="AM2052" s="5">
        <v>344118.4883412745</v>
      </c>
      <c r="AN2052" s="5">
        <v>5735.3081390212419</v>
      </c>
      <c r="AO2052" s="5">
        <v>263824.1743949771</v>
      </c>
      <c r="AP2052" s="5">
        <v>80294.313946297392</v>
      </c>
      <c r="AR2052" s="62"/>
      <c r="AS2052" s="2"/>
    </row>
    <row r="2053" spans="31:45" x14ac:dyDescent="0.3">
      <c r="AE2053" s="120" t="s">
        <v>2</v>
      </c>
      <c r="AF2053" s="120" t="s">
        <v>25</v>
      </c>
      <c r="AG2053" s="100">
        <v>56646</v>
      </c>
      <c r="AH2053" s="121">
        <v>58441</v>
      </c>
      <c r="AI2053" s="122">
        <v>60</v>
      </c>
      <c r="AJ2053" s="123">
        <v>58045</v>
      </c>
      <c r="AK2053" s="124">
        <v>13</v>
      </c>
      <c r="AL2053" s="153">
        <v>6</v>
      </c>
      <c r="AM2053" s="5">
        <v>344118.4883412745</v>
      </c>
      <c r="AN2053" s="5">
        <v>5735.3081390212419</v>
      </c>
      <c r="AO2053" s="5">
        <v>269559.48253399838</v>
      </c>
      <c r="AP2053" s="5">
        <v>74559.005807276117</v>
      </c>
      <c r="AR2053" s="62"/>
      <c r="AS2053" s="2"/>
    </row>
    <row r="2054" spans="31:45" x14ac:dyDescent="0.3">
      <c r="AE2054" s="120" t="s">
        <v>2</v>
      </c>
      <c r="AF2054" s="120" t="s">
        <v>25</v>
      </c>
      <c r="AG2054" s="100">
        <v>56646</v>
      </c>
      <c r="AH2054" s="121">
        <v>58441</v>
      </c>
      <c r="AI2054" s="122">
        <v>60</v>
      </c>
      <c r="AJ2054" s="123">
        <v>58076</v>
      </c>
      <c r="AK2054" s="124">
        <v>12</v>
      </c>
      <c r="AL2054" s="153">
        <v>6</v>
      </c>
      <c r="AM2054" s="5">
        <v>344118.4883412745</v>
      </c>
      <c r="AN2054" s="5">
        <v>5735.3081390212419</v>
      </c>
      <c r="AO2054" s="5">
        <v>275294.7906730196</v>
      </c>
      <c r="AP2054" s="5">
        <v>68823.697668254899</v>
      </c>
      <c r="AR2054" s="62"/>
      <c r="AS2054" s="2"/>
    </row>
    <row r="2055" spans="31:45" x14ac:dyDescent="0.3">
      <c r="AE2055" s="120" t="s">
        <v>2</v>
      </c>
      <c r="AF2055" s="120" t="s">
        <v>25</v>
      </c>
      <c r="AG2055" s="100">
        <v>56646</v>
      </c>
      <c r="AH2055" s="121">
        <v>58441</v>
      </c>
      <c r="AI2055" s="122">
        <v>60</v>
      </c>
      <c r="AJ2055" s="123">
        <v>58107</v>
      </c>
      <c r="AK2055" s="124">
        <v>11</v>
      </c>
      <c r="AL2055" s="153">
        <v>6</v>
      </c>
      <c r="AM2055" s="5">
        <v>344118.4883412745</v>
      </c>
      <c r="AN2055" s="5">
        <v>5735.3081390212419</v>
      </c>
      <c r="AO2055" s="5">
        <v>281030.09881204087</v>
      </c>
      <c r="AP2055" s="5">
        <v>63088.389529233624</v>
      </c>
      <c r="AR2055" s="62"/>
      <c r="AS2055" s="2"/>
    </row>
    <row r="2056" spans="31:45" x14ac:dyDescent="0.3">
      <c r="AE2056" s="120" t="s">
        <v>2</v>
      </c>
      <c r="AF2056" s="120" t="s">
        <v>25</v>
      </c>
      <c r="AG2056" s="100">
        <v>56646</v>
      </c>
      <c r="AH2056" s="121">
        <v>58441</v>
      </c>
      <c r="AI2056" s="122">
        <v>60</v>
      </c>
      <c r="AJ2056" s="123">
        <v>58135</v>
      </c>
      <c r="AK2056" s="124">
        <v>10</v>
      </c>
      <c r="AL2056" s="153">
        <v>6</v>
      </c>
      <c r="AM2056" s="5">
        <v>344118.4883412745</v>
      </c>
      <c r="AN2056" s="5">
        <v>5735.3081390212419</v>
      </c>
      <c r="AO2056" s="5">
        <v>286765.40695106209</v>
      </c>
      <c r="AP2056" s="5">
        <v>57353.081390212406</v>
      </c>
      <c r="AR2056" s="62"/>
      <c r="AS2056" s="2"/>
    </row>
    <row r="2057" spans="31:45" x14ac:dyDescent="0.3">
      <c r="AE2057" s="120" t="s">
        <v>2</v>
      </c>
      <c r="AF2057" s="120" t="s">
        <v>25</v>
      </c>
      <c r="AG2057" s="100">
        <v>56646</v>
      </c>
      <c r="AH2057" s="121">
        <v>58441</v>
      </c>
      <c r="AI2057" s="122">
        <v>60</v>
      </c>
      <c r="AJ2057" s="123">
        <v>58166</v>
      </c>
      <c r="AK2057" s="124">
        <v>9</v>
      </c>
      <c r="AL2057" s="153">
        <v>6</v>
      </c>
      <c r="AM2057" s="5">
        <v>344118.4883412745</v>
      </c>
      <c r="AN2057" s="5">
        <v>5735.3081390212419</v>
      </c>
      <c r="AO2057" s="5">
        <v>292500.71509008337</v>
      </c>
      <c r="AP2057" s="5">
        <v>51617.773251191131</v>
      </c>
      <c r="AR2057" s="62"/>
      <c r="AS2057" s="2"/>
    </row>
    <row r="2058" spans="31:45" x14ac:dyDescent="0.3">
      <c r="AE2058" s="120" t="s">
        <v>2</v>
      </c>
      <c r="AF2058" s="120" t="s">
        <v>25</v>
      </c>
      <c r="AG2058" s="100">
        <v>56646</v>
      </c>
      <c r="AH2058" s="121">
        <v>58441</v>
      </c>
      <c r="AI2058" s="122">
        <v>60</v>
      </c>
      <c r="AJ2058" s="123">
        <v>58196</v>
      </c>
      <c r="AK2058" s="124">
        <v>8</v>
      </c>
      <c r="AL2058" s="153">
        <v>6</v>
      </c>
      <c r="AM2058" s="5">
        <v>344118.4883412745</v>
      </c>
      <c r="AN2058" s="5">
        <v>5735.3081390212419</v>
      </c>
      <c r="AO2058" s="5">
        <v>298236.02322910458</v>
      </c>
      <c r="AP2058" s="5">
        <v>45882.465112169913</v>
      </c>
      <c r="AR2058" s="62"/>
      <c r="AS2058" s="2"/>
    </row>
    <row r="2059" spans="31:45" x14ac:dyDescent="0.3">
      <c r="AE2059" s="120" t="s">
        <v>2</v>
      </c>
      <c r="AF2059" s="120" t="s">
        <v>25</v>
      </c>
      <c r="AG2059" s="100">
        <v>56646</v>
      </c>
      <c r="AH2059" s="121">
        <v>58441</v>
      </c>
      <c r="AI2059" s="122">
        <v>60</v>
      </c>
      <c r="AJ2059" s="123">
        <v>58227</v>
      </c>
      <c r="AK2059" s="124">
        <v>7</v>
      </c>
      <c r="AL2059" s="153">
        <v>6</v>
      </c>
      <c r="AM2059" s="5">
        <v>344118.4883412745</v>
      </c>
      <c r="AN2059" s="5">
        <v>5735.3081390212419</v>
      </c>
      <c r="AO2059" s="5">
        <v>303971.3313681258</v>
      </c>
      <c r="AP2059" s="5">
        <v>40147.156973148696</v>
      </c>
      <c r="AR2059" s="62"/>
      <c r="AS2059" s="2"/>
    </row>
    <row r="2060" spans="31:45" x14ac:dyDescent="0.3">
      <c r="AE2060" s="120" t="s">
        <v>2</v>
      </c>
      <c r="AF2060" s="120" t="s">
        <v>25</v>
      </c>
      <c r="AG2060" s="100">
        <v>56646</v>
      </c>
      <c r="AH2060" s="121">
        <v>58441</v>
      </c>
      <c r="AI2060" s="122">
        <v>60</v>
      </c>
      <c r="AJ2060" s="123">
        <v>58257</v>
      </c>
      <c r="AK2060" s="124">
        <v>6</v>
      </c>
      <c r="AL2060" s="153">
        <v>6</v>
      </c>
      <c r="AM2060" s="5">
        <v>344118.4883412745</v>
      </c>
      <c r="AN2060" s="5">
        <v>5735.3081390212419</v>
      </c>
      <c r="AO2060" s="5">
        <v>309706.63950714708</v>
      </c>
      <c r="AP2060" s="5">
        <v>34411.848834127421</v>
      </c>
      <c r="AR2060" s="62"/>
      <c r="AS2060" s="2"/>
    </row>
    <row r="2061" spans="31:45" x14ac:dyDescent="0.3">
      <c r="AE2061" s="120" t="s">
        <v>2</v>
      </c>
      <c r="AF2061" s="120" t="s">
        <v>25</v>
      </c>
      <c r="AG2061" s="100">
        <v>56646</v>
      </c>
      <c r="AH2061" s="121">
        <v>58441</v>
      </c>
      <c r="AI2061" s="122">
        <v>60</v>
      </c>
      <c r="AJ2061" s="123">
        <v>58288</v>
      </c>
      <c r="AK2061" s="124">
        <v>5</v>
      </c>
      <c r="AL2061" s="153">
        <v>6</v>
      </c>
      <c r="AM2061" s="5">
        <v>344118.4883412745</v>
      </c>
      <c r="AN2061" s="5">
        <v>5735.3081390212419</v>
      </c>
      <c r="AO2061" s="5">
        <v>315441.94764616829</v>
      </c>
      <c r="AP2061" s="5">
        <v>28676.540695106203</v>
      </c>
      <c r="AR2061" s="62"/>
      <c r="AS2061" s="2"/>
    </row>
    <row r="2062" spans="31:45" x14ac:dyDescent="0.3">
      <c r="AE2062" s="120" t="s">
        <v>2</v>
      </c>
      <c r="AF2062" s="120" t="s">
        <v>25</v>
      </c>
      <c r="AG2062" s="100">
        <v>56646</v>
      </c>
      <c r="AH2062" s="121">
        <v>58441</v>
      </c>
      <c r="AI2062" s="122">
        <v>60</v>
      </c>
      <c r="AJ2062" s="123">
        <v>58319</v>
      </c>
      <c r="AK2062" s="124">
        <v>4</v>
      </c>
      <c r="AL2062" s="153">
        <v>6</v>
      </c>
      <c r="AM2062" s="5">
        <v>344118.4883412745</v>
      </c>
      <c r="AN2062" s="5">
        <v>5735.3081390212419</v>
      </c>
      <c r="AO2062" s="5">
        <v>321177.25578518957</v>
      </c>
      <c r="AP2062" s="5">
        <v>22941.232556084928</v>
      </c>
      <c r="AR2062" s="62"/>
      <c r="AS2062" s="2"/>
    </row>
    <row r="2063" spans="31:45" x14ac:dyDescent="0.3">
      <c r="AE2063" s="120" t="s">
        <v>2</v>
      </c>
      <c r="AF2063" s="120" t="s">
        <v>25</v>
      </c>
      <c r="AG2063" s="100">
        <v>56646</v>
      </c>
      <c r="AH2063" s="121">
        <v>58441</v>
      </c>
      <c r="AI2063" s="122">
        <v>60</v>
      </c>
      <c r="AJ2063" s="123">
        <v>58349</v>
      </c>
      <c r="AK2063" s="124">
        <v>3</v>
      </c>
      <c r="AL2063" s="153">
        <v>6</v>
      </c>
      <c r="AM2063" s="5">
        <v>344118.4883412745</v>
      </c>
      <c r="AN2063" s="5">
        <v>5735.3081390212419</v>
      </c>
      <c r="AO2063" s="5">
        <v>326912.56392421079</v>
      </c>
      <c r="AP2063" s="5">
        <v>17205.92441706371</v>
      </c>
      <c r="AR2063" s="62"/>
      <c r="AS2063" s="2"/>
    </row>
    <row r="2064" spans="31:45" x14ac:dyDescent="0.3">
      <c r="AE2064" s="120" t="s">
        <v>2</v>
      </c>
      <c r="AF2064" s="120" t="s">
        <v>25</v>
      </c>
      <c r="AG2064" s="100">
        <v>56646</v>
      </c>
      <c r="AH2064" s="121">
        <v>58441</v>
      </c>
      <c r="AI2064" s="122">
        <v>60</v>
      </c>
      <c r="AJ2064" s="123">
        <v>58380</v>
      </c>
      <c r="AK2064" s="124">
        <v>2</v>
      </c>
      <c r="AL2064" s="153">
        <v>6</v>
      </c>
      <c r="AM2064" s="5">
        <v>344118.4883412745</v>
      </c>
      <c r="AN2064" s="5">
        <v>5735.3081390212419</v>
      </c>
      <c r="AO2064" s="5">
        <v>332647.872063232</v>
      </c>
      <c r="AP2064" s="5">
        <v>11470.616278042493</v>
      </c>
      <c r="AR2064" s="62"/>
      <c r="AS2064" s="2"/>
    </row>
    <row r="2065" spans="31:45" x14ac:dyDescent="0.3">
      <c r="AE2065" s="120" t="s">
        <v>2</v>
      </c>
      <c r="AF2065" s="120" t="s">
        <v>25</v>
      </c>
      <c r="AG2065" s="100">
        <v>56646</v>
      </c>
      <c r="AH2065" s="121">
        <v>58441</v>
      </c>
      <c r="AI2065" s="122">
        <v>60</v>
      </c>
      <c r="AJ2065" s="123">
        <v>58410</v>
      </c>
      <c r="AK2065" s="124">
        <v>1</v>
      </c>
      <c r="AL2065" s="153">
        <v>6</v>
      </c>
      <c r="AM2065" s="5">
        <v>344118.4883412745</v>
      </c>
      <c r="AN2065" s="5">
        <v>5735.3081390212419</v>
      </c>
      <c r="AO2065" s="5">
        <v>338383.18020225328</v>
      </c>
      <c r="AP2065" s="5">
        <v>5735.3081390212174</v>
      </c>
      <c r="AR2065" s="62"/>
      <c r="AS2065" s="2"/>
    </row>
    <row r="2066" spans="31:45" x14ac:dyDescent="0.3">
      <c r="AE2066" s="120" t="s">
        <v>2</v>
      </c>
      <c r="AF2066" s="120" t="s">
        <v>25</v>
      </c>
      <c r="AG2066" s="100">
        <v>56646</v>
      </c>
      <c r="AH2066" s="121">
        <v>58441</v>
      </c>
      <c r="AI2066" s="122">
        <v>60</v>
      </c>
      <c r="AJ2066" s="123">
        <v>58441</v>
      </c>
      <c r="AK2066" s="124">
        <v>0</v>
      </c>
      <c r="AL2066" s="153">
        <v>6</v>
      </c>
      <c r="AM2066" s="5">
        <v>344118.4883412745</v>
      </c>
      <c r="AN2066" s="5">
        <v>5735.3081390212419</v>
      </c>
      <c r="AO2066" s="5">
        <v>344118.4883412745</v>
      </c>
      <c r="AP2066" s="5">
        <v>0</v>
      </c>
      <c r="AR2066" s="62"/>
      <c r="AS2066" s="2"/>
    </row>
    <row r="2067" spans="31:45" x14ac:dyDescent="0.3">
      <c r="AE2067" s="120" t="s">
        <v>2</v>
      </c>
      <c r="AF2067" s="120" t="s">
        <v>25</v>
      </c>
      <c r="AG2067" s="100">
        <v>58472</v>
      </c>
      <c r="AH2067" s="121">
        <v>60268</v>
      </c>
      <c r="AI2067" s="122">
        <v>60</v>
      </c>
      <c r="AJ2067" s="123">
        <v>58472</v>
      </c>
      <c r="AK2067" s="124">
        <v>59</v>
      </c>
      <c r="AL2067" s="153">
        <v>6</v>
      </c>
      <c r="AM2067" s="5">
        <v>408704.81612283539</v>
      </c>
      <c r="AN2067" s="5">
        <v>6811.74693538059</v>
      </c>
      <c r="AO2067" s="5">
        <v>6811.74693538059</v>
      </c>
      <c r="AP2067" s="5">
        <v>401893.06918745482</v>
      </c>
      <c r="AR2067" s="62"/>
      <c r="AS2067" s="2"/>
    </row>
    <row r="2068" spans="31:45" x14ac:dyDescent="0.3">
      <c r="AE2068" s="120" t="s">
        <v>2</v>
      </c>
      <c r="AF2068" s="120" t="s">
        <v>25</v>
      </c>
      <c r="AG2068" s="100">
        <v>58472</v>
      </c>
      <c r="AH2068" s="121">
        <v>60268</v>
      </c>
      <c r="AI2068" s="122">
        <v>60</v>
      </c>
      <c r="AJ2068" s="123">
        <v>58501</v>
      </c>
      <c r="AK2068" s="124">
        <v>58</v>
      </c>
      <c r="AL2068" s="153">
        <v>6</v>
      </c>
      <c r="AM2068" s="5">
        <v>408704.81612283539</v>
      </c>
      <c r="AN2068" s="5">
        <v>6811.74693538059</v>
      </c>
      <c r="AO2068" s="5">
        <v>13623.49387076118</v>
      </c>
      <c r="AP2068" s="5">
        <v>395081.3222520742</v>
      </c>
      <c r="AR2068" s="62"/>
      <c r="AS2068" s="2"/>
    </row>
    <row r="2069" spans="31:45" x14ac:dyDescent="0.3">
      <c r="AE2069" s="120" t="s">
        <v>2</v>
      </c>
      <c r="AF2069" s="120" t="s">
        <v>25</v>
      </c>
      <c r="AG2069" s="100">
        <v>58472</v>
      </c>
      <c r="AH2069" s="121">
        <v>60268</v>
      </c>
      <c r="AI2069" s="122">
        <v>60</v>
      </c>
      <c r="AJ2069" s="123">
        <v>58532</v>
      </c>
      <c r="AK2069" s="124">
        <v>57</v>
      </c>
      <c r="AL2069" s="153">
        <v>6</v>
      </c>
      <c r="AM2069" s="5">
        <v>408704.81612283539</v>
      </c>
      <c r="AN2069" s="5">
        <v>6811.74693538059</v>
      </c>
      <c r="AO2069" s="5">
        <v>20435.24080614177</v>
      </c>
      <c r="AP2069" s="5">
        <v>388269.57531669363</v>
      </c>
      <c r="AR2069" s="62"/>
      <c r="AS2069" s="2"/>
    </row>
    <row r="2070" spans="31:45" x14ac:dyDescent="0.3">
      <c r="AE2070" s="120" t="s">
        <v>2</v>
      </c>
      <c r="AF2070" s="120" t="s">
        <v>25</v>
      </c>
      <c r="AG2070" s="100">
        <v>58472</v>
      </c>
      <c r="AH2070" s="121">
        <v>60268</v>
      </c>
      <c r="AI2070" s="122">
        <v>60</v>
      </c>
      <c r="AJ2070" s="123">
        <v>58562</v>
      </c>
      <c r="AK2070" s="124">
        <v>56</v>
      </c>
      <c r="AL2070" s="153">
        <v>6</v>
      </c>
      <c r="AM2070" s="5">
        <v>408704.81612283539</v>
      </c>
      <c r="AN2070" s="5">
        <v>6811.74693538059</v>
      </c>
      <c r="AO2070" s="5">
        <v>27246.98774152236</v>
      </c>
      <c r="AP2070" s="5">
        <v>381457.82838131301</v>
      </c>
      <c r="AR2070" s="62"/>
      <c r="AS2070" s="2"/>
    </row>
    <row r="2071" spans="31:45" x14ac:dyDescent="0.3">
      <c r="AE2071" s="120" t="s">
        <v>2</v>
      </c>
      <c r="AF2071" s="120" t="s">
        <v>25</v>
      </c>
      <c r="AG2071" s="100">
        <v>58472</v>
      </c>
      <c r="AH2071" s="121">
        <v>60268</v>
      </c>
      <c r="AI2071" s="122">
        <v>60</v>
      </c>
      <c r="AJ2071" s="123">
        <v>58593</v>
      </c>
      <c r="AK2071" s="124">
        <v>55</v>
      </c>
      <c r="AL2071" s="153">
        <v>6</v>
      </c>
      <c r="AM2071" s="5">
        <v>408704.81612283539</v>
      </c>
      <c r="AN2071" s="5">
        <v>6811.74693538059</v>
      </c>
      <c r="AO2071" s="5">
        <v>34058.734676902954</v>
      </c>
      <c r="AP2071" s="5">
        <v>374646.08144593245</v>
      </c>
      <c r="AR2071" s="62"/>
      <c r="AS2071" s="2"/>
    </row>
    <row r="2072" spans="31:45" x14ac:dyDescent="0.3">
      <c r="AE2072" s="120" t="s">
        <v>2</v>
      </c>
      <c r="AF2072" s="120" t="s">
        <v>25</v>
      </c>
      <c r="AG2072" s="100">
        <v>58472</v>
      </c>
      <c r="AH2072" s="121">
        <v>60268</v>
      </c>
      <c r="AI2072" s="122">
        <v>60</v>
      </c>
      <c r="AJ2072" s="123">
        <v>58623</v>
      </c>
      <c r="AK2072" s="124">
        <v>54</v>
      </c>
      <c r="AL2072" s="153">
        <v>6</v>
      </c>
      <c r="AM2072" s="5">
        <v>408704.81612283539</v>
      </c>
      <c r="AN2072" s="5">
        <v>6811.74693538059</v>
      </c>
      <c r="AO2072" s="5">
        <v>40870.48161228354</v>
      </c>
      <c r="AP2072" s="5">
        <v>367834.33451055182</v>
      </c>
      <c r="AR2072" s="62"/>
      <c r="AS2072" s="2"/>
    </row>
    <row r="2073" spans="31:45" x14ac:dyDescent="0.3">
      <c r="AE2073" s="120" t="s">
        <v>2</v>
      </c>
      <c r="AF2073" s="120" t="s">
        <v>25</v>
      </c>
      <c r="AG2073" s="100">
        <v>58472</v>
      </c>
      <c r="AH2073" s="121">
        <v>60268</v>
      </c>
      <c r="AI2073" s="122">
        <v>60</v>
      </c>
      <c r="AJ2073" s="123">
        <v>58654</v>
      </c>
      <c r="AK2073" s="124">
        <v>53</v>
      </c>
      <c r="AL2073" s="153">
        <v>6</v>
      </c>
      <c r="AM2073" s="5">
        <v>408704.81612283539</v>
      </c>
      <c r="AN2073" s="5">
        <v>6811.74693538059</v>
      </c>
      <c r="AO2073" s="5">
        <v>47682.228547664126</v>
      </c>
      <c r="AP2073" s="5">
        <v>361022.58757517126</v>
      </c>
      <c r="AR2073" s="62"/>
      <c r="AS2073" s="2"/>
    </row>
    <row r="2074" spans="31:45" x14ac:dyDescent="0.3">
      <c r="AE2074" s="120" t="s">
        <v>2</v>
      </c>
      <c r="AF2074" s="120" t="s">
        <v>25</v>
      </c>
      <c r="AG2074" s="100">
        <v>58472</v>
      </c>
      <c r="AH2074" s="121">
        <v>60268</v>
      </c>
      <c r="AI2074" s="122">
        <v>60</v>
      </c>
      <c r="AJ2074" s="123">
        <v>58685</v>
      </c>
      <c r="AK2074" s="124">
        <v>52</v>
      </c>
      <c r="AL2074" s="153">
        <v>6</v>
      </c>
      <c r="AM2074" s="5">
        <v>408704.81612283539</v>
      </c>
      <c r="AN2074" s="5">
        <v>6811.74693538059</v>
      </c>
      <c r="AO2074" s="5">
        <v>54493.97548304472</v>
      </c>
      <c r="AP2074" s="5">
        <v>354210.84063979064</v>
      </c>
      <c r="AR2074" s="62"/>
      <c r="AS2074" s="2"/>
    </row>
    <row r="2075" spans="31:45" x14ac:dyDescent="0.3">
      <c r="AE2075" s="120" t="s">
        <v>2</v>
      </c>
      <c r="AF2075" s="120" t="s">
        <v>25</v>
      </c>
      <c r="AG2075" s="100">
        <v>58472</v>
      </c>
      <c r="AH2075" s="121">
        <v>60268</v>
      </c>
      <c r="AI2075" s="122">
        <v>60</v>
      </c>
      <c r="AJ2075" s="123">
        <v>58715</v>
      </c>
      <c r="AK2075" s="124">
        <v>51</v>
      </c>
      <c r="AL2075" s="153">
        <v>6</v>
      </c>
      <c r="AM2075" s="5">
        <v>408704.81612283539</v>
      </c>
      <c r="AN2075" s="5">
        <v>6811.74693538059</v>
      </c>
      <c r="AO2075" s="5">
        <v>61305.722418425314</v>
      </c>
      <c r="AP2075" s="5">
        <v>347399.09370441007</v>
      </c>
      <c r="AR2075" s="62"/>
      <c r="AS2075" s="2"/>
    </row>
    <row r="2076" spans="31:45" x14ac:dyDescent="0.3">
      <c r="AE2076" s="120" t="s">
        <v>2</v>
      </c>
      <c r="AF2076" s="120" t="s">
        <v>25</v>
      </c>
      <c r="AG2076" s="100">
        <v>58472</v>
      </c>
      <c r="AH2076" s="121">
        <v>60268</v>
      </c>
      <c r="AI2076" s="122">
        <v>60</v>
      </c>
      <c r="AJ2076" s="123">
        <v>58746</v>
      </c>
      <c r="AK2076" s="124">
        <v>50</v>
      </c>
      <c r="AL2076" s="153">
        <v>6</v>
      </c>
      <c r="AM2076" s="5">
        <v>408704.81612283539</v>
      </c>
      <c r="AN2076" s="5">
        <v>6811.74693538059</v>
      </c>
      <c r="AO2076" s="5">
        <v>68117.469353805907</v>
      </c>
      <c r="AP2076" s="5">
        <v>340587.34676902951</v>
      </c>
      <c r="AR2076" s="62"/>
      <c r="AS2076" s="2"/>
    </row>
    <row r="2077" spans="31:45" x14ac:dyDescent="0.3">
      <c r="AE2077" s="120" t="s">
        <v>2</v>
      </c>
      <c r="AF2077" s="120" t="s">
        <v>25</v>
      </c>
      <c r="AG2077" s="100">
        <v>58472</v>
      </c>
      <c r="AH2077" s="121">
        <v>60268</v>
      </c>
      <c r="AI2077" s="122">
        <v>60</v>
      </c>
      <c r="AJ2077" s="123">
        <v>58776</v>
      </c>
      <c r="AK2077" s="124">
        <v>49</v>
      </c>
      <c r="AL2077" s="153">
        <v>6</v>
      </c>
      <c r="AM2077" s="5">
        <v>408704.81612283539</v>
      </c>
      <c r="AN2077" s="5">
        <v>6811.74693538059</v>
      </c>
      <c r="AO2077" s="5">
        <v>74929.216289186486</v>
      </c>
      <c r="AP2077" s="5">
        <v>333775.59983364888</v>
      </c>
      <c r="AR2077" s="62"/>
      <c r="AS2077" s="2"/>
    </row>
    <row r="2078" spans="31:45" x14ac:dyDescent="0.3">
      <c r="AE2078" s="120" t="s">
        <v>2</v>
      </c>
      <c r="AF2078" s="120" t="s">
        <v>25</v>
      </c>
      <c r="AG2078" s="100">
        <v>58472</v>
      </c>
      <c r="AH2078" s="121">
        <v>60268</v>
      </c>
      <c r="AI2078" s="122">
        <v>60</v>
      </c>
      <c r="AJ2078" s="123">
        <v>58807</v>
      </c>
      <c r="AK2078" s="124">
        <v>48</v>
      </c>
      <c r="AL2078" s="153">
        <v>6</v>
      </c>
      <c r="AM2078" s="5">
        <v>408704.81612283539</v>
      </c>
      <c r="AN2078" s="5">
        <v>6811.74693538059</v>
      </c>
      <c r="AO2078" s="5">
        <v>81740.96322456708</v>
      </c>
      <c r="AP2078" s="5">
        <v>326963.85289826832</v>
      </c>
      <c r="AR2078" s="62"/>
      <c r="AS2078" s="2"/>
    </row>
    <row r="2079" spans="31:45" x14ac:dyDescent="0.3">
      <c r="AE2079" s="120" t="s">
        <v>2</v>
      </c>
      <c r="AF2079" s="120" t="s">
        <v>25</v>
      </c>
      <c r="AG2079" s="100">
        <v>58472</v>
      </c>
      <c r="AH2079" s="121">
        <v>60268</v>
      </c>
      <c r="AI2079" s="122">
        <v>60</v>
      </c>
      <c r="AJ2079" s="123">
        <v>58838</v>
      </c>
      <c r="AK2079" s="124">
        <v>47</v>
      </c>
      <c r="AL2079" s="153">
        <v>6</v>
      </c>
      <c r="AM2079" s="5">
        <v>408704.81612283539</v>
      </c>
      <c r="AN2079" s="5">
        <v>6811.74693538059</v>
      </c>
      <c r="AO2079" s="5">
        <v>88552.710159947674</v>
      </c>
      <c r="AP2079" s="5">
        <v>320152.1059628877</v>
      </c>
      <c r="AR2079" s="62"/>
      <c r="AS2079" s="2"/>
    </row>
    <row r="2080" spans="31:45" x14ac:dyDescent="0.3">
      <c r="AE2080" s="120" t="s">
        <v>2</v>
      </c>
      <c r="AF2080" s="120" t="s">
        <v>25</v>
      </c>
      <c r="AG2080" s="100">
        <v>58472</v>
      </c>
      <c r="AH2080" s="121">
        <v>60268</v>
      </c>
      <c r="AI2080" s="122">
        <v>60</v>
      </c>
      <c r="AJ2080" s="123">
        <v>58866</v>
      </c>
      <c r="AK2080" s="124">
        <v>46</v>
      </c>
      <c r="AL2080" s="153">
        <v>6</v>
      </c>
      <c r="AM2080" s="5">
        <v>408704.81612283539</v>
      </c>
      <c r="AN2080" s="5">
        <v>6811.74693538059</v>
      </c>
      <c r="AO2080" s="5">
        <v>95364.457095328253</v>
      </c>
      <c r="AP2080" s="5">
        <v>313340.35902750713</v>
      </c>
      <c r="AR2080" s="62"/>
      <c r="AS2080" s="2"/>
    </row>
    <row r="2081" spans="31:45" x14ac:dyDescent="0.3">
      <c r="AE2081" s="120" t="s">
        <v>2</v>
      </c>
      <c r="AF2081" s="120" t="s">
        <v>25</v>
      </c>
      <c r="AG2081" s="100">
        <v>58472</v>
      </c>
      <c r="AH2081" s="121">
        <v>60268</v>
      </c>
      <c r="AI2081" s="122">
        <v>60</v>
      </c>
      <c r="AJ2081" s="123">
        <v>58897</v>
      </c>
      <c r="AK2081" s="124">
        <v>45</v>
      </c>
      <c r="AL2081" s="153">
        <v>6</v>
      </c>
      <c r="AM2081" s="5">
        <v>408704.81612283539</v>
      </c>
      <c r="AN2081" s="5">
        <v>6811.74693538059</v>
      </c>
      <c r="AO2081" s="5">
        <v>102176.20403070885</v>
      </c>
      <c r="AP2081" s="5">
        <v>306528.61209212651</v>
      </c>
      <c r="AR2081" s="62"/>
      <c r="AS2081" s="2"/>
    </row>
    <row r="2082" spans="31:45" x14ac:dyDescent="0.3">
      <c r="AE2082" s="120" t="s">
        <v>2</v>
      </c>
      <c r="AF2082" s="120" t="s">
        <v>25</v>
      </c>
      <c r="AG2082" s="100">
        <v>58472</v>
      </c>
      <c r="AH2082" s="121">
        <v>60268</v>
      </c>
      <c r="AI2082" s="122">
        <v>60</v>
      </c>
      <c r="AJ2082" s="123">
        <v>58927</v>
      </c>
      <c r="AK2082" s="124">
        <v>44</v>
      </c>
      <c r="AL2082" s="153">
        <v>6</v>
      </c>
      <c r="AM2082" s="5">
        <v>408704.81612283539</v>
      </c>
      <c r="AN2082" s="5">
        <v>6811.74693538059</v>
      </c>
      <c r="AO2082" s="5">
        <v>108987.95096608944</v>
      </c>
      <c r="AP2082" s="5">
        <v>299716.86515674595</v>
      </c>
      <c r="AR2082" s="62"/>
      <c r="AS2082" s="2"/>
    </row>
    <row r="2083" spans="31:45" x14ac:dyDescent="0.3">
      <c r="AE2083" s="120" t="s">
        <v>2</v>
      </c>
      <c r="AF2083" s="120" t="s">
        <v>25</v>
      </c>
      <c r="AG2083" s="100">
        <v>58472</v>
      </c>
      <c r="AH2083" s="121">
        <v>60268</v>
      </c>
      <c r="AI2083" s="122">
        <v>60</v>
      </c>
      <c r="AJ2083" s="123">
        <v>58958</v>
      </c>
      <c r="AK2083" s="124">
        <v>43</v>
      </c>
      <c r="AL2083" s="153">
        <v>6</v>
      </c>
      <c r="AM2083" s="5">
        <v>408704.81612283539</v>
      </c>
      <c r="AN2083" s="5">
        <v>6811.74693538059</v>
      </c>
      <c r="AO2083" s="5">
        <v>115799.69790147003</v>
      </c>
      <c r="AP2083" s="5">
        <v>292905.11822136538</v>
      </c>
      <c r="AR2083" s="62"/>
      <c r="AS2083" s="2"/>
    </row>
    <row r="2084" spans="31:45" x14ac:dyDescent="0.3">
      <c r="AE2084" s="120" t="s">
        <v>2</v>
      </c>
      <c r="AF2084" s="120" t="s">
        <v>25</v>
      </c>
      <c r="AG2084" s="100">
        <v>58472</v>
      </c>
      <c r="AH2084" s="121">
        <v>60268</v>
      </c>
      <c r="AI2084" s="122">
        <v>60</v>
      </c>
      <c r="AJ2084" s="123">
        <v>58988</v>
      </c>
      <c r="AK2084" s="124">
        <v>42</v>
      </c>
      <c r="AL2084" s="153">
        <v>6</v>
      </c>
      <c r="AM2084" s="5">
        <v>408704.81612283539</v>
      </c>
      <c r="AN2084" s="5">
        <v>6811.74693538059</v>
      </c>
      <c r="AO2084" s="5">
        <v>122611.44483685063</v>
      </c>
      <c r="AP2084" s="5">
        <v>286093.37128598476</v>
      </c>
      <c r="AR2084" s="62"/>
      <c r="AS2084" s="2"/>
    </row>
    <row r="2085" spans="31:45" x14ac:dyDescent="0.3">
      <c r="AE2085" s="120" t="s">
        <v>2</v>
      </c>
      <c r="AF2085" s="120" t="s">
        <v>25</v>
      </c>
      <c r="AG2085" s="100">
        <v>58472</v>
      </c>
      <c r="AH2085" s="121">
        <v>60268</v>
      </c>
      <c r="AI2085" s="122">
        <v>60</v>
      </c>
      <c r="AJ2085" s="123">
        <v>59019</v>
      </c>
      <c r="AK2085" s="124">
        <v>41</v>
      </c>
      <c r="AL2085" s="153">
        <v>6</v>
      </c>
      <c r="AM2085" s="5">
        <v>408704.81612283539</v>
      </c>
      <c r="AN2085" s="5">
        <v>6811.74693538059</v>
      </c>
      <c r="AO2085" s="5">
        <v>129423.19177223121</v>
      </c>
      <c r="AP2085" s="5">
        <v>279281.62435060419</v>
      </c>
      <c r="AR2085" s="62"/>
      <c r="AS2085" s="2"/>
    </row>
    <row r="2086" spans="31:45" x14ac:dyDescent="0.3">
      <c r="AE2086" s="120" t="s">
        <v>2</v>
      </c>
      <c r="AF2086" s="120" t="s">
        <v>25</v>
      </c>
      <c r="AG2086" s="100">
        <v>58472</v>
      </c>
      <c r="AH2086" s="121">
        <v>60268</v>
      </c>
      <c r="AI2086" s="122">
        <v>60</v>
      </c>
      <c r="AJ2086" s="123">
        <v>59050</v>
      </c>
      <c r="AK2086" s="124">
        <v>40</v>
      </c>
      <c r="AL2086" s="153">
        <v>6</v>
      </c>
      <c r="AM2086" s="5">
        <v>408704.81612283539</v>
      </c>
      <c r="AN2086" s="5">
        <v>6811.74693538059</v>
      </c>
      <c r="AO2086" s="5">
        <v>136234.93870761181</v>
      </c>
      <c r="AP2086" s="5">
        <v>272469.87741522357</v>
      </c>
      <c r="AR2086" s="62"/>
      <c r="AS2086" s="2"/>
    </row>
    <row r="2087" spans="31:45" x14ac:dyDescent="0.3">
      <c r="AE2087" s="120" t="s">
        <v>2</v>
      </c>
      <c r="AF2087" s="120" t="s">
        <v>25</v>
      </c>
      <c r="AG2087" s="100">
        <v>58472</v>
      </c>
      <c r="AH2087" s="121">
        <v>60268</v>
      </c>
      <c r="AI2087" s="122">
        <v>60</v>
      </c>
      <c r="AJ2087" s="123">
        <v>59080</v>
      </c>
      <c r="AK2087" s="124">
        <v>39</v>
      </c>
      <c r="AL2087" s="153">
        <v>6</v>
      </c>
      <c r="AM2087" s="5">
        <v>408704.81612283539</v>
      </c>
      <c r="AN2087" s="5">
        <v>6811.74693538059</v>
      </c>
      <c r="AO2087" s="5">
        <v>143046.68564299238</v>
      </c>
      <c r="AP2087" s="5">
        <v>265658.13047984301</v>
      </c>
      <c r="AR2087" s="62"/>
      <c r="AS2087" s="2"/>
    </row>
    <row r="2088" spans="31:45" x14ac:dyDescent="0.3">
      <c r="AE2088" s="120" t="s">
        <v>2</v>
      </c>
      <c r="AF2088" s="120" t="s">
        <v>25</v>
      </c>
      <c r="AG2088" s="100">
        <v>58472</v>
      </c>
      <c r="AH2088" s="121">
        <v>60268</v>
      </c>
      <c r="AI2088" s="122">
        <v>60</v>
      </c>
      <c r="AJ2088" s="123">
        <v>59111</v>
      </c>
      <c r="AK2088" s="124">
        <v>38</v>
      </c>
      <c r="AL2088" s="153">
        <v>6</v>
      </c>
      <c r="AM2088" s="5">
        <v>408704.81612283539</v>
      </c>
      <c r="AN2088" s="5">
        <v>6811.74693538059</v>
      </c>
      <c r="AO2088" s="5">
        <v>149858.43257837297</v>
      </c>
      <c r="AP2088" s="5">
        <v>258846.38354446241</v>
      </c>
      <c r="AR2088" s="62"/>
      <c r="AS2088" s="2"/>
    </row>
    <row r="2089" spans="31:45" x14ac:dyDescent="0.3">
      <c r="AE2089" s="120" t="s">
        <v>2</v>
      </c>
      <c r="AF2089" s="120" t="s">
        <v>25</v>
      </c>
      <c r="AG2089" s="100">
        <v>58472</v>
      </c>
      <c r="AH2089" s="121">
        <v>60268</v>
      </c>
      <c r="AI2089" s="122">
        <v>60</v>
      </c>
      <c r="AJ2089" s="123">
        <v>59141</v>
      </c>
      <c r="AK2089" s="124">
        <v>37</v>
      </c>
      <c r="AL2089" s="153">
        <v>6</v>
      </c>
      <c r="AM2089" s="5">
        <v>408704.81612283539</v>
      </c>
      <c r="AN2089" s="5">
        <v>6811.74693538059</v>
      </c>
      <c r="AO2089" s="5">
        <v>156670.17951375357</v>
      </c>
      <c r="AP2089" s="5">
        <v>252034.63660908182</v>
      </c>
      <c r="AR2089" s="62"/>
      <c r="AS2089" s="2"/>
    </row>
    <row r="2090" spans="31:45" x14ac:dyDescent="0.3">
      <c r="AE2090" s="120" t="s">
        <v>2</v>
      </c>
      <c r="AF2090" s="120" t="s">
        <v>25</v>
      </c>
      <c r="AG2090" s="100">
        <v>58472</v>
      </c>
      <c r="AH2090" s="121">
        <v>60268</v>
      </c>
      <c r="AI2090" s="122">
        <v>60</v>
      </c>
      <c r="AJ2090" s="123">
        <v>59172</v>
      </c>
      <c r="AK2090" s="124">
        <v>36</v>
      </c>
      <c r="AL2090" s="153">
        <v>6</v>
      </c>
      <c r="AM2090" s="5">
        <v>408704.81612283539</v>
      </c>
      <c r="AN2090" s="5">
        <v>6811.74693538059</v>
      </c>
      <c r="AO2090" s="5">
        <v>163481.92644913416</v>
      </c>
      <c r="AP2090" s="5">
        <v>245222.88967370123</v>
      </c>
      <c r="AR2090" s="62"/>
      <c r="AS2090" s="2"/>
    </row>
    <row r="2091" spans="31:45" x14ac:dyDescent="0.3">
      <c r="AE2091" s="120" t="s">
        <v>2</v>
      </c>
      <c r="AF2091" s="120" t="s">
        <v>25</v>
      </c>
      <c r="AG2091" s="100">
        <v>58472</v>
      </c>
      <c r="AH2091" s="121">
        <v>60268</v>
      </c>
      <c r="AI2091" s="122">
        <v>60</v>
      </c>
      <c r="AJ2091" s="123">
        <v>59203</v>
      </c>
      <c r="AK2091" s="124">
        <v>35</v>
      </c>
      <c r="AL2091" s="153">
        <v>6</v>
      </c>
      <c r="AM2091" s="5">
        <v>408704.81612283539</v>
      </c>
      <c r="AN2091" s="5">
        <v>6811.74693538059</v>
      </c>
      <c r="AO2091" s="5">
        <v>170293.67338451475</v>
      </c>
      <c r="AP2091" s="5">
        <v>238411.14273832063</v>
      </c>
      <c r="AR2091" s="62"/>
      <c r="AS2091" s="2"/>
    </row>
    <row r="2092" spans="31:45" x14ac:dyDescent="0.3">
      <c r="AE2092" s="120" t="s">
        <v>2</v>
      </c>
      <c r="AF2092" s="120" t="s">
        <v>25</v>
      </c>
      <c r="AG2092" s="100">
        <v>58472</v>
      </c>
      <c r="AH2092" s="121">
        <v>60268</v>
      </c>
      <c r="AI2092" s="122">
        <v>60</v>
      </c>
      <c r="AJ2092" s="123">
        <v>59231</v>
      </c>
      <c r="AK2092" s="124">
        <v>34</v>
      </c>
      <c r="AL2092" s="153">
        <v>6</v>
      </c>
      <c r="AM2092" s="5">
        <v>408704.81612283539</v>
      </c>
      <c r="AN2092" s="5">
        <v>6811.74693538059</v>
      </c>
      <c r="AO2092" s="5">
        <v>177105.42031989535</v>
      </c>
      <c r="AP2092" s="5">
        <v>231599.39580294004</v>
      </c>
      <c r="AR2092" s="62"/>
      <c r="AS2092" s="2"/>
    </row>
    <row r="2093" spans="31:45" x14ac:dyDescent="0.3">
      <c r="AE2093" s="120" t="s">
        <v>2</v>
      </c>
      <c r="AF2093" s="120" t="s">
        <v>25</v>
      </c>
      <c r="AG2093" s="100">
        <v>58472</v>
      </c>
      <c r="AH2093" s="121">
        <v>60268</v>
      </c>
      <c r="AI2093" s="122">
        <v>60</v>
      </c>
      <c r="AJ2093" s="123">
        <v>59262</v>
      </c>
      <c r="AK2093" s="124">
        <v>33</v>
      </c>
      <c r="AL2093" s="153">
        <v>6</v>
      </c>
      <c r="AM2093" s="5">
        <v>408704.81612283539</v>
      </c>
      <c r="AN2093" s="5">
        <v>6811.74693538059</v>
      </c>
      <c r="AO2093" s="5">
        <v>183917.16725527594</v>
      </c>
      <c r="AP2093" s="5">
        <v>224787.64886755944</v>
      </c>
      <c r="AR2093" s="62"/>
      <c r="AS2093" s="2"/>
    </row>
    <row r="2094" spans="31:45" x14ac:dyDescent="0.3">
      <c r="AE2094" s="120" t="s">
        <v>2</v>
      </c>
      <c r="AF2094" s="120" t="s">
        <v>25</v>
      </c>
      <c r="AG2094" s="100">
        <v>58472</v>
      </c>
      <c r="AH2094" s="121">
        <v>60268</v>
      </c>
      <c r="AI2094" s="122">
        <v>60</v>
      </c>
      <c r="AJ2094" s="123">
        <v>59292</v>
      </c>
      <c r="AK2094" s="124">
        <v>32</v>
      </c>
      <c r="AL2094" s="153">
        <v>6</v>
      </c>
      <c r="AM2094" s="5">
        <v>408704.81612283539</v>
      </c>
      <c r="AN2094" s="5">
        <v>6811.74693538059</v>
      </c>
      <c r="AO2094" s="5">
        <v>190728.91419065651</v>
      </c>
      <c r="AP2094" s="5">
        <v>217975.90193217888</v>
      </c>
      <c r="AR2094" s="62"/>
      <c r="AS2094" s="2"/>
    </row>
    <row r="2095" spans="31:45" x14ac:dyDescent="0.3">
      <c r="AE2095" s="120" t="s">
        <v>2</v>
      </c>
      <c r="AF2095" s="120" t="s">
        <v>25</v>
      </c>
      <c r="AG2095" s="100">
        <v>58472</v>
      </c>
      <c r="AH2095" s="121">
        <v>60268</v>
      </c>
      <c r="AI2095" s="122">
        <v>60</v>
      </c>
      <c r="AJ2095" s="123">
        <v>59323</v>
      </c>
      <c r="AK2095" s="124">
        <v>31</v>
      </c>
      <c r="AL2095" s="153">
        <v>6</v>
      </c>
      <c r="AM2095" s="5">
        <v>408704.81612283539</v>
      </c>
      <c r="AN2095" s="5">
        <v>6811.74693538059</v>
      </c>
      <c r="AO2095" s="5">
        <v>197540.6611260371</v>
      </c>
      <c r="AP2095" s="5">
        <v>211164.15499679829</v>
      </c>
      <c r="AR2095" s="62"/>
      <c r="AS2095" s="2"/>
    </row>
    <row r="2096" spans="31:45" x14ac:dyDescent="0.3">
      <c r="AE2096" s="120" t="s">
        <v>2</v>
      </c>
      <c r="AF2096" s="120" t="s">
        <v>25</v>
      </c>
      <c r="AG2096" s="100">
        <v>58472</v>
      </c>
      <c r="AH2096" s="121">
        <v>60268</v>
      </c>
      <c r="AI2096" s="122">
        <v>60</v>
      </c>
      <c r="AJ2096" s="123">
        <v>59353</v>
      </c>
      <c r="AK2096" s="124">
        <v>30</v>
      </c>
      <c r="AL2096" s="153">
        <v>6</v>
      </c>
      <c r="AM2096" s="5">
        <v>408704.81612283539</v>
      </c>
      <c r="AN2096" s="5">
        <v>6811.74693538059</v>
      </c>
      <c r="AO2096" s="5">
        <v>204352.40806141769</v>
      </c>
      <c r="AP2096" s="5">
        <v>204352.40806141769</v>
      </c>
      <c r="AR2096" s="62"/>
      <c r="AS2096" s="2"/>
    </row>
    <row r="2097" spans="31:45" x14ac:dyDescent="0.3">
      <c r="AE2097" s="120" t="s">
        <v>2</v>
      </c>
      <c r="AF2097" s="120" t="s">
        <v>25</v>
      </c>
      <c r="AG2097" s="100">
        <v>58472</v>
      </c>
      <c r="AH2097" s="121">
        <v>60268</v>
      </c>
      <c r="AI2097" s="122">
        <v>60</v>
      </c>
      <c r="AJ2097" s="123">
        <v>59384</v>
      </c>
      <c r="AK2097" s="124">
        <v>29</v>
      </c>
      <c r="AL2097" s="153">
        <v>6</v>
      </c>
      <c r="AM2097" s="5">
        <v>408704.81612283539</v>
      </c>
      <c r="AN2097" s="5">
        <v>6811.74693538059</v>
      </c>
      <c r="AO2097" s="5">
        <v>211164.15499679829</v>
      </c>
      <c r="AP2097" s="5">
        <v>197540.6611260371</v>
      </c>
      <c r="AR2097" s="62"/>
      <c r="AS2097" s="2"/>
    </row>
    <row r="2098" spans="31:45" x14ac:dyDescent="0.3">
      <c r="AE2098" s="120" t="s">
        <v>2</v>
      </c>
      <c r="AF2098" s="120" t="s">
        <v>25</v>
      </c>
      <c r="AG2098" s="100">
        <v>58472</v>
      </c>
      <c r="AH2098" s="121">
        <v>60268</v>
      </c>
      <c r="AI2098" s="122">
        <v>60</v>
      </c>
      <c r="AJ2098" s="123">
        <v>59415</v>
      </c>
      <c r="AK2098" s="124">
        <v>28</v>
      </c>
      <c r="AL2098" s="153">
        <v>6</v>
      </c>
      <c r="AM2098" s="5">
        <v>408704.81612283539</v>
      </c>
      <c r="AN2098" s="5">
        <v>6811.74693538059</v>
      </c>
      <c r="AO2098" s="5">
        <v>217975.90193217888</v>
      </c>
      <c r="AP2098" s="5">
        <v>190728.91419065651</v>
      </c>
      <c r="AR2098" s="62"/>
      <c r="AS2098" s="2"/>
    </row>
    <row r="2099" spans="31:45" x14ac:dyDescent="0.3">
      <c r="AE2099" s="120" t="s">
        <v>2</v>
      </c>
      <c r="AF2099" s="120" t="s">
        <v>25</v>
      </c>
      <c r="AG2099" s="100">
        <v>58472</v>
      </c>
      <c r="AH2099" s="121">
        <v>60268</v>
      </c>
      <c r="AI2099" s="122">
        <v>60</v>
      </c>
      <c r="AJ2099" s="123">
        <v>59445</v>
      </c>
      <c r="AK2099" s="124">
        <v>27</v>
      </c>
      <c r="AL2099" s="153">
        <v>6</v>
      </c>
      <c r="AM2099" s="5">
        <v>408704.81612283539</v>
      </c>
      <c r="AN2099" s="5">
        <v>6811.74693538059</v>
      </c>
      <c r="AO2099" s="5">
        <v>224787.64886755947</v>
      </c>
      <c r="AP2099" s="5">
        <v>183917.16725527591</v>
      </c>
      <c r="AR2099" s="62"/>
      <c r="AS2099" s="2"/>
    </row>
    <row r="2100" spans="31:45" x14ac:dyDescent="0.3">
      <c r="AE2100" s="120" t="s">
        <v>2</v>
      </c>
      <c r="AF2100" s="120" t="s">
        <v>25</v>
      </c>
      <c r="AG2100" s="100">
        <v>58472</v>
      </c>
      <c r="AH2100" s="121">
        <v>60268</v>
      </c>
      <c r="AI2100" s="122">
        <v>60</v>
      </c>
      <c r="AJ2100" s="123">
        <v>59476</v>
      </c>
      <c r="AK2100" s="124">
        <v>26</v>
      </c>
      <c r="AL2100" s="153">
        <v>6</v>
      </c>
      <c r="AM2100" s="5">
        <v>408704.81612283539</v>
      </c>
      <c r="AN2100" s="5">
        <v>6811.74693538059</v>
      </c>
      <c r="AO2100" s="5">
        <v>231599.39580294007</v>
      </c>
      <c r="AP2100" s="5">
        <v>177105.42031989532</v>
      </c>
      <c r="AR2100" s="62"/>
      <c r="AS2100" s="2"/>
    </row>
    <row r="2101" spans="31:45" x14ac:dyDescent="0.3">
      <c r="AE2101" s="120" t="s">
        <v>2</v>
      </c>
      <c r="AF2101" s="120" t="s">
        <v>25</v>
      </c>
      <c r="AG2101" s="100">
        <v>58472</v>
      </c>
      <c r="AH2101" s="121">
        <v>60268</v>
      </c>
      <c r="AI2101" s="122">
        <v>60</v>
      </c>
      <c r="AJ2101" s="123">
        <v>59506</v>
      </c>
      <c r="AK2101" s="124">
        <v>25</v>
      </c>
      <c r="AL2101" s="153">
        <v>6</v>
      </c>
      <c r="AM2101" s="5">
        <v>408704.81612283539</v>
      </c>
      <c r="AN2101" s="5">
        <v>6811.74693538059</v>
      </c>
      <c r="AO2101" s="5">
        <v>238411.14273832066</v>
      </c>
      <c r="AP2101" s="5">
        <v>170293.67338451472</v>
      </c>
      <c r="AR2101" s="62"/>
      <c r="AS2101" s="2"/>
    </row>
    <row r="2102" spans="31:45" x14ac:dyDescent="0.3">
      <c r="AE2102" s="120" t="s">
        <v>2</v>
      </c>
      <c r="AF2102" s="120" t="s">
        <v>25</v>
      </c>
      <c r="AG2102" s="100">
        <v>58472</v>
      </c>
      <c r="AH2102" s="121">
        <v>60268</v>
      </c>
      <c r="AI2102" s="122">
        <v>60</v>
      </c>
      <c r="AJ2102" s="123">
        <v>59537</v>
      </c>
      <c r="AK2102" s="124">
        <v>24</v>
      </c>
      <c r="AL2102" s="153">
        <v>6</v>
      </c>
      <c r="AM2102" s="5">
        <v>408704.81612283539</v>
      </c>
      <c r="AN2102" s="5">
        <v>6811.74693538059</v>
      </c>
      <c r="AO2102" s="5">
        <v>245222.88967370125</v>
      </c>
      <c r="AP2102" s="5">
        <v>163481.92644913413</v>
      </c>
      <c r="AR2102" s="62"/>
      <c r="AS2102" s="2"/>
    </row>
    <row r="2103" spans="31:45" x14ac:dyDescent="0.3">
      <c r="AE2103" s="120" t="s">
        <v>2</v>
      </c>
      <c r="AF2103" s="120" t="s">
        <v>25</v>
      </c>
      <c r="AG2103" s="100">
        <v>58472</v>
      </c>
      <c r="AH2103" s="121">
        <v>60268</v>
      </c>
      <c r="AI2103" s="122">
        <v>60</v>
      </c>
      <c r="AJ2103" s="123">
        <v>59568</v>
      </c>
      <c r="AK2103" s="124">
        <v>23</v>
      </c>
      <c r="AL2103" s="153">
        <v>6</v>
      </c>
      <c r="AM2103" s="5">
        <v>408704.81612283539</v>
      </c>
      <c r="AN2103" s="5">
        <v>6811.74693538059</v>
      </c>
      <c r="AO2103" s="5">
        <v>252034.63660908182</v>
      </c>
      <c r="AP2103" s="5">
        <v>156670.17951375357</v>
      </c>
      <c r="AR2103" s="62"/>
      <c r="AS2103" s="2"/>
    </row>
    <row r="2104" spans="31:45" x14ac:dyDescent="0.3">
      <c r="AE2104" s="120" t="s">
        <v>2</v>
      </c>
      <c r="AF2104" s="120" t="s">
        <v>25</v>
      </c>
      <c r="AG2104" s="100">
        <v>58472</v>
      </c>
      <c r="AH2104" s="121">
        <v>60268</v>
      </c>
      <c r="AI2104" s="122">
        <v>60</v>
      </c>
      <c r="AJ2104" s="123">
        <v>59596</v>
      </c>
      <c r="AK2104" s="124">
        <v>22</v>
      </c>
      <c r="AL2104" s="153">
        <v>6</v>
      </c>
      <c r="AM2104" s="5">
        <v>408704.81612283539</v>
      </c>
      <c r="AN2104" s="5">
        <v>6811.74693538059</v>
      </c>
      <c r="AO2104" s="5">
        <v>258846.38354446241</v>
      </c>
      <c r="AP2104" s="5">
        <v>149858.43257837297</v>
      </c>
      <c r="AR2104" s="62"/>
      <c r="AS2104" s="2"/>
    </row>
    <row r="2105" spans="31:45" x14ac:dyDescent="0.3">
      <c r="AE2105" s="120" t="s">
        <v>2</v>
      </c>
      <c r="AF2105" s="120" t="s">
        <v>25</v>
      </c>
      <c r="AG2105" s="100">
        <v>58472</v>
      </c>
      <c r="AH2105" s="121">
        <v>60268</v>
      </c>
      <c r="AI2105" s="122">
        <v>60</v>
      </c>
      <c r="AJ2105" s="123">
        <v>59627</v>
      </c>
      <c r="AK2105" s="124">
        <v>21</v>
      </c>
      <c r="AL2105" s="153">
        <v>6</v>
      </c>
      <c r="AM2105" s="5">
        <v>408704.81612283539</v>
      </c>
      <c r="AN2105" s="5">
        <v>6811.74693538059</v>
      </c>
      <c r="AO2105" s="5">
        <v>265658.13047984301</v>
      </c>
      <c r="AP2105" s="5">
        <v>143046.68564299238</v>
      </c>
      <c r="AR2105" s="62"/>
      <c r="AS2105" s="2"/>
    </row>
    <row r="2106" spans="31:45" x14ac:dyDescent="0.3">
      <c r="AE2106" s="120" t="s">
        <v>2</v>
      </c>
      <c r="AF2106" s="120" t="s">
        <v>25</v>
      </c>
      <c r="AG2106" s="100">
        <v>58472</v>
      </c>
      <c r="AH2106" s="121">
        <v>60268</v>
      </c>
      <c r="AI2106" s="122">
        <v>60</v>
      </c>
      <c r="AJ2106" s="123">
        <v>59657</v>
      </c>
      <c r="AK2106" s="124">
        <v>20</v>
      </c>
      <c r="AL2106" s="153">
        <v>6</v>
      </c>
      <c r="AM2106" s="5">
        <v>408704.81612283539</v>
      </c>
      <c r="AN2106" s="5">
        <v>6811.74693538059</v>
      </c>
      <c r="AO2106" s="5">
        <v>272469.87741522363</v>
      </c>
      <c r="AP2106" s="5">
        <v>136234.93870761176</v>
      </c>
      <c r="AR2106" s="62"/>
      <c r="AS2106" s="2"/>
    </row>
    <row r="2107" spans="31:45" x14ac:dyDescent="0.3">
      <c r="AE2107" s="120" t="s">
        <v>2</v>
      </c>
      <c r="AF2107" s="120" t="s">
        <v>25</v>
      </c>
      <c r="AG2107" s="100">
        <v>58472</v>
      </c>
      <c r="AH2107" s="121">
        <v>60268</v>
      </c>
      <c r="AI2107" s="122">
        <v>60</v>
      </c>
      <c r="AJ2107" s="123">
        <v>59688</v>
      </c>
      <c r="AK2107" s="124">
        <v>19</v>
      </c>
      <c r="AL2107" s="153">
        <v>6</v>
      </c>
      <c r="AM2107" s="5">
        <v>408704.81612283539</v>
      </c>
      <c r="AN2107" s="5">
        <v>6811.74693538059</v>
      </c>
      <c r="AO2107" s="5">
        <v>279281.62435060419</v>
      </c>
      <c r="AP2107" s="5">
        <v>129423.19177223119</v>
      </c>
      <c r="AR2107" s="62"/>
      <c r="AS2107" s="2"/>
    </row>
    <row r="2108" spans="31:45" x14ac:dyDescent="0.3">
      <c r="AE2108" s="120" t="s">
        <v>2</v>
      </c>
      <c r="AF2108" s="120" t="s">
        <v>25</v>
      </c>
      <c r="AG2108" s="100">
        <v>58472</v>
      </c>
      <c r="AH2108" s="121">
        <v>60268</v>
      </c>
      <c r="AI2108" s="122">
        <v>60</v>
      </c>
      <c r="AJ2108" s="123">
        <v>59718</v>
      </c>
      <c r="AK2108" s="124">
        <v>18</v>
      </c>
      <c r="AL2108" s="153">
        <v>6</v>
      </c>
      <c r="AM2108" s="5">
        <v>408704.81612283539</v>
      </c>
      <c r="AN2108" s="5">
        <v>6811.74693538059</v>
      </c>
      <c r="AO2108" s="5">
        <v>286093.37128598476</v>
      </c>
      <c r="AP2108" s="5">
        <v>122611.44483685063</v>
      </c>
      <c r="AR2108" s="62"/>
      <c r="AS2108" s="2"/>
    </row>
    <row r="2109" spans="31:45" x14ac:dyDescent="0.3">
      <c r="AE2109" s="120" t="s">
        <v>2</v>
      </c>
      <c r="AF2109" s="120" t="s">
        <v>25</v>
      </c>
      <c r="AG2109" s="100">
        <v>58472</v>
      </c>
      <c r="AH2109" s="121">
        <v>60268</v>
      </c>
      <c r="AI2109" s="122">
        <v>60</v>
      </c>
      <c r="AJ2109" s="123">
        <v>59749</v>
      </c>
      <c r="AK2109" s="124">
        <v>17</v>
      </c>
      <c r="AL2109" s="153">
        <v>6</v>
      </c>
      <c r="AM2109" s="5">
        <v>408704.81612283539</v>
      </c>
      <c r="AN2109" s="5">
        <v>6811.74693538059</v>
      </c>
      <c r="AO2109" s="5">
        <v>292905.11822136538</v>
      </c>
      <c r="AP2109" s="5">
        <v>115799.69790147</v>
      </c>
      <c r="AR2109" s="62"/>
      <c r="AS2109" s="2"/>
    </row>
    <row r="2110" spans="31:45" x14ac:dyDescent="0.3">
      <c r="AE2110" s="120" t="s">
        <v>2</v>
      </c>
      <c r="AF2110" s="120" t="s">
        <v>25</v>
      </c>
      <c r="AG2110" s="100">
        <v>58472</v>
      </c>
      <c r="AH2110" s="121">
        <v>60268</v>
      </c>
      <c r="AI2110" s="122">
        <v>60</v>
      </c>
      <c r="AJ2110" s="123">
        <v>59780</v>
      </c>
      <c r="AK2110" s="124">
        <v>16</v>
      </c>
      <c r="AL2110" s="153">
        <v>6</v>
      </c>
      <c r="AM2110" s="5">
        <v>408704.81612283539</v>
      </c>
      <c r="AN2110" s="5">
        <v>6811.74693538059</v>
      </c>
      <c r="AO2110" s="5">
        <v>299716.86515674595</v>
      </c>
      <c r="AP2110" s="5">
        <v>108987.95096608944</v>
      </c>
      <c r="AR2110" s="62"/>
      <c r="AS2110" s="2"/>
    </row>
    <row r="2111" spans="31:45" x14ac:dyDescent="0.3">
      <c r="AE2111" s="120" t="s">
        <v>2</v>
      </c>
      <c r="AF2111" s="120" t="s">
        <v>25</v>
      </c>
      <c r="AG2111" s="100">
        <v>58472</v>
      </c>
      <c r="AH2111" s="121">
        <v>60268</v>
      </c>
      <c r="AI2111" s="122">
        <v>60</v>
      </c>
      <c r="AJ2111" s="123">
        <v>59810</v>
      </c>
      <c r="AK2111" s="124">
        <v>15</v>
      </c>
      <c r="AL2111" s="153">
        <v>6</v>
      </c>
      <c r="AM2111" s="5">
        <v>408704.81612283539</v>
      </c>
      <c r="AN2111" s="5">
        <v>6811.74693538059</v>
      </c>
      <c r="AO2111" s="5">
        <v>306528.61209212657</v>
      </c>
      <c r="AP2111" s="5">
        <v>102176.20403070882</v>
      </c>
      <c r="AR2111" s="62"/>
      <c r="AS2111" s="2"/>
    </row>
    <row r="2112" spans="31:45" x14ac:dyDescent="0.3">
      <c r="AE2112" s="120" t="s">
        <v>2</v>
      </c>
      <c r="AF2112" s="120" t="s">
        <v>25</v>
      </c>
      <c r="AG2112" s="100">
        <v>58472</v>
      </c>
      <c r="AH2112" s="121">
        <v>60268</v>
      </c>
      <c r="AI2112" s="122">
        <v>60</v>
      </c>
      <c r="AJ2112" s="123">
        <v>59841</v>
      </c>
      <c r="AK2112" s="124">
        <v>14</v>
      </c>
      <c r="AL2112" s="153">
        <v>6</v>
      </c>
      <c r="AM2112" s="5">
        <v>408704.81612283539</v>
      </c>
      <c r="AN2112" s="5">
        <v>6811.74693538059</v>
      </c>
      <c r="AO2112" s="5">
        <v>313340.35902750713</v>
      </c>
      <c r="AP2112" s="5">
        <v>95364.457095328253</v>
      </c>
      <c r="AR2112" s="62"/>
      <c r="AS2112" s="2"/>
    </row>
    <row r="2113" spans="31:45" x14ac:dyDescent="0.3">
      <c r="AE2113" s="120" t="s">
        <v>2</v>
      </c>
      <c r="AF2113" s="120" t="s">
        <v>25</v>
      </c>
      <c r="AG2113" s="100">
        <v>58472</v>
      </c>
      <c r="AH2113" s="121">
        <v>60268</v>
      </c>
      <c r="AI2113" s="122">
        <v>60</v>
      </c>
      <c r="AJ2113" s="123">
        <v>59871</v>
      </c>
      <c r="AK2113" s="124">
        <v>13</v>
      </c>
      <c r="AL2113" s="153">
        <v>6</v>
      </c>
      <c r="AM2113" s="5">
        <v>408704.81612283539</v>
      </c>
      <c r="AN2113" s="5">
        <v>6811.74693538059</v>
      </c>
      <c r="AO2113" s="5">
        <v>320152.10596288776</v>
      </c>
      <c r="AP2113" s="5">
        <v>88552.71015994763</v>
      </c>
      <c r="AR2113" s="62"/>
      <c r="AS2113" s="2"/>
    </row>
    <row r="2114" spans="31:45" x14ac:dyDescent="0.3">
      <c r="AE2114" s="120" t="s">
        <v>2</v>
      </c>
      <c r="AF2114" s="120" t="s">
        <v>25</v>
      </c>
      <c r="AG2114" s="100">
        <v>58472</v>
      </c>
      <c r="AH2114" s="121">
        <v>60268</v>
      </c>
      <c r="AI2114" s="122">
        <v>60</v>
      </c>
      <c r="AJ2114" s="123">
        <v>59902</v>
      </c>
      <c r="AK2114" s="124">
        <v>12</v>
      </c>
      <c r="AL2114" s="153">
        <v>6</v>
      </c>
      <c r="AM2114" s="5">
        <v>408704.81612283539</v>
      </c>
      <c r="AN2114" s="5">
        <v>6811.74693538059</v>
      </c>
      <c r="AO2114" s="5">
        <v>326963.85289826832</v>
      </c>
      <c r="AP2114" s="5">
        <v>81740.963224567065</v>
      </c>
      <c r="AR2114" s="62"/>
      <c r="AS2114" s="2"/>
    </row>
    <row r="2115" spans="31:45" x14ac:dyDescent="0.3">
      <c r="AE2115" s="120" t="s">
        <v>2</v>
      </c>
      <c r="AF2115" s="120" t="s">
        <v>25</v>
      </c>
      <c r="AG2115" s="100">
        <v>58472</v>
      </c>
      <c r="AH2115" s="121">
        <v>60268</v>
      </c>
      <c r="AI2115" s="122">
        <v>60</v>
      </c>
      <c r="AJ2115" s="123">
        <v>59933</v>
      </c>
      <c r="AK2115" s="124">
        <v>11</v>
      </c>
      <c r="AL2115" s="153">
        <v>6</v>
      </c>
      <c r="AM2115" s="5">
        <v>408704.81612283539</v>
      </c>
      <c r="AN2115" s="5">
        <v>6811.74693538059</v>
      </c>
      <c r="AO2115" s="5">
        <v>333775.59983364888</v>
      </c>
      <c r="AP2115" s="5">
        <v>74929.216289186501</v>
      </c>
      <c r="AR2115" s="62"/>
      <c r="AS2115" s="2"/>
    </row>
    <row r="2116" spans="31:45" x14ac:dyDescent="0.3">
      <c r="AE2116" s="120" t="s">
        <v>2</v>
      </c>
      <c r="AF2116" s="120" t="s">
        <v>25</v>
      </c>
      <c r="AG2116" s="100">
        <v>58472</v>
      </c>
      <c r="AH2116" s="121">
        <v>60268</v>
      </c>
      <c r="AI2116" s="122">
        <v>60</v>
      </c>
      <c r="AJ2116" s="123">
        <v>59962</v>
      </c>
      <c r="AK2116" s="124">
        <v>10</v>
      </c>
      <c r="AL2116" s="153">
        <v>6</v>
      </c>
      <c r="AM2116" s="5">
        <v>408704.81612283539</v>
      </c>
      <c r="AN2116" s="5">
        <v>6811.74693538059</v>
      </c>
      <c r="AO2116" s="5">
        <v>340587.34676902951</v>
      </c>
      <c r="AP2116" s="5">
        <v>68117.469353805878</v>
      </c>
      <c r="AR2116" s="62"/>
      <c r="AS2116" s="2"/>
    </row>
    <row r="2117" spans="31:45" x14ac:dyDescent="0.3">
      <c r="AE2117" s="120" t="s">
        <v>2</v>
      </c>
      <c r="AF2117" s="120" t="s">
        <v>25</v>
      </c>
      <c r="AG2117" s="100">
        <v>58472</v>
      </c>
      <c r="AH2117" s="121">
        <v>60268</v>
      </c>
      <c r="AI2117" s="122">
        <v>60</v>
      </c>
      <c r="AJ2117" s="123">
        <v>59993</v>
      </c>
      <c r="AK2117" s="124">
        <v>9</v>
      </c>
      <c r="AL2117" s="153">
        <v>6</v>
      </c>
      <c r="AM2117" s="5">
        <v>408704.81612283539</v>
      </c>
      <c r="AN2117" s="5">
        <v>6811.74693538059</v>
      </c>
      <c r="AO2117" s="5">
        <v>347399.09370441007</v>
      </c>
      <c r="AP2117" s="5">
        <v>61305.722418425314</v>
      </c>
      <c r="AR2117" s="62"/>
      <c r="AS2117" s="2"/>
    </row>
    <row r="2118" spans="31:45" x14ac:dyDescent="0.3">
      <c r="AE2118" s="120" t="s">
        <v>2</v>
      </c>
      <c r="AF2118" s="120" t="s">
        <v>25</v>
      </c>
      <c r="AG2118" s="100">
        <v>58472</v>
      </c>
      <c r="AH2118" s="121">
        <v>60268</v>
      </c>
      <c r="AI2118" s="122">
        <v>60</v>
      </c>
      <c r="AJ2118" s="123">
        <v>60023</v>
      </c>
      <c r="AK2118" s="124">
        <v>8</v>
      </c>
      <c r="AL2118" s="153">
        <v>6</v>
      </c>
      <c r="AM2118" s="5">
        <v>408704.81612283539</v>
      </c>
      <c r="AN2118" s="5">
        <v>6811.74693538059</v>
      </c>
      <c r="AO2118" s="5">
        <v>354210.84063979069</v>
      </c>
      <c r="AP2118" s="5">
        <v>54493.975483044691</v>
      </c>
      <c r="AR2118" s="62"/>
      <c r="AS2118" s="2"/>
    </row>
    <row r="2119" spans="31:45" x14ac:dyDescent="0.3">
      <c r="AE2119" s="120" t="s">
        <v>2</v>
      </c>
      <c r="AF2119" s="120" t="s">
        <v>25</v>
      </c>
      <c r="AG2119" s="100">
        <v>58472</v>
      </c>
      <c r="AH2119" s="121">
        <v>60268</v>
      </c>
      <c r="AI2119" s="122">
        <v>60</v>
      </c>
      <c r="AJ2119" s="123">
        <v>60054</v>
      </c>
      <c r="AK2119" s="124">
        <v>7</v>
      </c>
      <c r="AL2119" s="153">
        <v>6</v>
      </c>
      <c r="AM2119" s="5">
        <v>408704.81612283539</v>
      </c>
      <c r="AN2119" s="5">
        <v>6811.74693538059</v>
      </c>
      <c r="AO2119" s="5">
        <v>361022.58757517126</v>
      </c>
      <c r="AP2119" s="5">
        <v>47682.228547664126</v>
      </c>
      <c r="AR2119" s="62"/>
      <c r="AS2119" s="2"/>
    </row>
    <row r="2120" spans="31:45" x14ac:dyDescent="0.3">
      <c r="AE2120" s="120" t="s">
        <v>2</v>
      </c>
      <c r="AF2120" s="120" t="s">
        <v>25</v>
      </c>
      <c r="AG2120" s="100">
        <v>58472</v>
      </c>
      <c r="AH2120" s="121">
        <v>60268</v>
      </c>
      <c r="AI2120" s="122">
        <v>60</v>
      </c>
      <c r="AJ2120" s="123">
        <v>60084</v>
      </c>
      <c r="AK2120" s="124">
        <v>6</v>
      </c>
      <c r="AL2120" s="153">
        <v>6</v>
      </c>
      <c r="AM2120" s="5">
        <v>408704.81612283539</v>
      </c>
      <c r="AN2120" s="5">
        <v>6811.74693538059</v>
      </c>
      <c r="AO2120" s="5">
        <v>367834.33451055188</v>
      </c>
      <c r="AP2120" s="5">
        <v>40870.481612283504</v>
      </c>
      <c r="AR2120" s="62"/>
      <c r="AS2120" s="2"/>
    </row>
    <row r="2121" spans="31:45" x14ac:dyDescent="0.3">
      <c r="AE2121" s="120" t="s">
        <v>2</v>
      </c>
      <c r="AF2121" s="120" t="s">
        <v>25</v>
      </c>
      <c r="AG2121" s="100">
        <v>58472</v>
      </c>
      <c r="AH2121" s="121">
        <v>60268</v>
      </c>
      <c r="AI2121" s="122">
        <v>60</v>
      </c>
      <c r="AJ2121" s="123">
        <v>60115</v>
      </c>
      <c r="AK2121" s="124">
        <v>5</v>
      </c>
      <c r="AL2121" s="153">
        <v>6</v>
      </c>
      <c r="AM2121" s="5">
        <v>408704.81612283539</v>
      </c>
      <c r="AN2121" s="5">
        <v>6811.74693538059</v>
      </c>
      <c r="AO2121" s="5">
        <v>374646.08144593245</v>
      </c>
      <c r="AP2121" s="5">
        <v>34058.734676902939</v>
      </c>
      <c r="AR2121" s="62"/>
      <c r="AS2121" s="2"/>
    </row>
    <row r="2122" spans="31:45" x14ac:dyDescent="0.3">
      <c r="AE2122" s="120" t="s">
        <v>2</v>
      </c>
      <c r="AF2122" s="120" t="s">
        <v>25</v>
      </c>
      <c r="AG2122" s="100">
        <v>58472</v>
      </c>
      <c r="AH2122" s="121">
        <v>60268</v>
      </c>
      <c r="AI2122" s="122">
        <v>60</v>
      </c>
      <c r="AJ2122" s="123">
        <v>60146</v>
      </c>
      <c r="AK2122" s="124">
        <v>4</v>
      </c>
      <c r="AL2122" s="153">
        <v>6</v>
      </c>
      <c r="AM2122" s="5">
        <v>408704.81612283539</v>
      </c>
      <c r="AN2122" s="5">
        <v>6811.74693538059</v>
      </c>
      <c r="AO2122" s="5">
        <v>381457.82838131301</v>
      </c>
      <c r="AP2122" s="5">
        <v>27246.987741522375</v>
      </c>
      <c r="AR2122" s="62"/>
      <c r="AS2122" s="2"/>
    </row>
    <row r="2123" spans="31:45" x14ac:dyDescent="0.3">
      <c r="AE2123" s="120" t="s">
        <v>2</v>
      </c>
      <c r="AF2123" s="120" t="s">
        <v>25</v>
      </c>
      <c r="AG2123" s="100">
        <v>58472</v>
      </c>
      <c r="AH2123" s="121">
        <v>60268</v>
      </c>
      <c r="AI2123" s="122">
        <v>60</v>
      </c>
      <c r="AJ2123" s="123">
        <v>60176</v>
      </c>
      <c r="AK2123" s="124">
        <v>3</v>
      </c>
      <c r="AL2123" s="153">
        <v>6</v>
      </c>
      <c r="AM2123" s="5">
        <v>408704.81612283539</v>
      </c>
      <c r="AN2123" s="5">
        <v>6811.74693538059</v>
      </c>
      <c r="AO2123" s="5">
        <v>388269.57531669363</v>
      </c>
      <c r="AP2123" s="5">
        <v>20435.240806141752</v>
      </c>
      <c r="AR2123" s="62"/>
      <c r="AS2123" s="2"/>
    </row>
    <row r="2124" spans="31:45" x14ac:dyDescent="0.3">
      <c r="AE2124" s="120" t="s">
        <v>2</v>
      </c>
      <c r="AF2124" s="120" t="s">
        <v>25</v>
      </c>
      <c r="AG2124" s="100">
        <v>58472</v>
      </c>
      <c r="AH2124" s="121">
        <v>60268</v>
      </c>
      <c r="AI2124" s="122">
        <v>60</v>
      </c>
      <c r="AJ2124" s="123">
        <v>60207</v>
      </c>
      <c r="AK2124" s="124">
        <v>2</v>
      </c>
      <c r="AL2124" s="153">
        <v>6</v>
      </c>
      <c r="AM2124" s="5">
        <v>408704.81612283539</v>
      </c>
      <c r="AN2124" s="5">
        <v>6811.74693538059</v>
      </c>
      <c r="AO2124" s="5">
        <v>395081.3222520742</v>
      </c>
      <c r="AP2124" s="5">
        <v>13623.493870761187</v>
      </c>
      <c r="AR2124" s="62"/>
      <c r="AS2124" s="2"/>
    </row>
    <row r="2125" spans="31:45" x14ac:dyDescent="0.3">
      <c r="AE2125" s="120" t="s">
        <v>2</v>
      </c>
      <c r="AF2125" s="120" t="s">
        <v>25</v>
      </c>
      <c r="AG2125" s="100">
        <v>58472</v>
      </c>
      <c r="AH2125" s="121">
        <v>60268</v>
      </c>
      <c r="AI2125" s="122">
        <v>60</v>
      </c>
      <c r="AJ2125" s="123">
        <v>60237</v>
      </c>
      <c r="AK2125" s="124">
        <v>1</v>
      </c>
      <c r="AL2125" s="153">
        <v>6</v>
      </c>
      <c r="AM2125" s="5">
        <v>408704.81612283539</v>
      </c>
      <c r="AN2125" s="5">
        <v>6811.74693538059</v>
      </c>
      <c r="AO2125" s="5">
        <v>401893.06918745482</v>
      </c>
      <c r="AP2125" s="5">
        <v>6811.7469353805645</v>
      </c>
      <c r="AR2125" s="62"/>
      <c r="AS2125" s="2"/>
    </row>
    <row r="2126" spans="31:45" x14ac:dyDescent="0.3">
      <c r="AE2126" s="120" t="s">
        <v>2</v>
      </c>
      <c r="AF2126" s="120" t="s">
        <v>25</v>
      </c>
      <c r="AG2126" s="100">
        <v>58472</v>
      </c>
      <c r="AH2126" s="121">
        <v>60268</v>
      </c>
      <c r="AI2126" s="122">
        <v>60</v>
      </c>
      <c r="AJ2126" s="123">
        <v>60268</v>
      </c>
      <c r="AK2126" s="124">
        <v>0</v>
      </c>
      <c r="AL2126" s="153">
        <v>6</v>
      </c>
      <c r="AM2126" s="5">
        <v>408704.81612283539</v>
      </c>
      <c r="AN2126" s="5">
        <v>6811.74693538059</v>
      </c>
      <c r="AO2126" s="5">
        <v>408704.81612283539</v>
      </c>
      <c r="AP2126" s="5">
        <v>0</v>
      </c>
      <c r="AR2126" s="62"/>
      <c r="AS2126" s="2"/>
    </row>
    <row r="2127" spans="31:45" x14ac:dyDescent="0.3">
      <c r="AE2127" s="120" t="s">
        <v>2</v>
      </c>
      <c r="AF2127" s="120" t="s">
        <v>24</v>
      </c>
      <c r="AG2127" s="100">
        <v>45689</v>
      </c>
      <c r="AH2127" s="121">
        <v>47484</v>
      </c>
      <c r="AI2127" s="122">
        <v>60</v>
      </c>
      <c r="AJ2127" s="123">
        <v>45689</v>
      </c>
      <c r="AK2127" s="124">
        <v>59</v>
      </c>
      <c r="AL2127" s="153">
        <v>1</v>
      </c>
      <c r="AM2127" s="5">
        <v>85000</v>
      </c>
      <c r="AN2127" s="5">
        <v>1416.6666666666667</v>
      </c>
      <c r="AO2127" s="5">
        <v>1416.6666666666667</v>
      </c>
      <c r="AP2127" s="5">
        <v>83583.333333333328</v>
      </c>
      <c r="AR2127" s="62"/>
      <c r="AS2127" s="2"/>
    </row>
    <row r="2128" spans="31:45" x14ac:dyDescent="0.3">
      <c r="AE2128" s="120" t="s">
        <v>2</v>
      </c>
      <c r="AF2128" s="120" t="s">
        <v>24</v>
      </c>
      <c r="AG2128" s="100">
        <v>45689</v>
      </c>
      <c r="AH2128" s="121">
        <v>47484</v>
      </c>
      <c r="AI2128" s="122">
        <v>60</v>
      </c>
      <c r="AJ2128" s="123">
        <v>45717</v>
      </c>
      <c r="AK2128" s="124">
        <v>58</v>
      </c>
      <c r="AL2128" s="153">
        <v>1</v>
      </c>
      <c r="AM2128" s="5">
        <v>85000</v>
      </c>
      <c r="AN2128" s="5">
        <v>1416.6666666666667</v>
      </c>
      <c r="AO2128" s="5">
        <v>2833.3333333333335</v>
      </c>
      <c r="AP2128" s="5">
        <v>82166.666666666672</v>
      </c>
      <c r="AR2128" s="62"/>
      <c r="AS2128" s="2"/>
    </row>
    <row r="2129" spans="31:45" x14ac:dyDescent="0.3">
      <c r="AE2129" s="120" t="s">
        <v>2</v>
      </c>
      <c r="AF2129" s="120" t="s">
        <v>24</v>
      </c>
      <c r="AG2129" s="100">
        <v>45689</v>
      </c>
      <c r="AH2129" s="121">
        <v>47484</v>
      </c>
      <c r="AI2129" s="122">
        <v>60</v>
      </c>
      <c r="AJ2129" s="123">
        <v>45748</v>
      </c>
      <c r="AK2129" s="124">
        <v>57</v>
      </c>
      <c r="AL2129" s="153">
        <v>1</v>
      </c>
      <c r="AM2129" s="5">
        <v>85000</v>
      </c>
      <c r="AN2129" s="5">
        <v>1416.6666666666667</v>
      </c>
      <c r="AO2129" s="5">
        <v>4250</v>
      </c>
      <c r="AP2129" s="5">
        <v>80750</v>
      </c>
      <c r="AR2129" s="62"/>
      <c r="AS2129" s="2"/>
    </row>
    <row r="2130" spans="31:45" x14ac:dyDescent="0.3">
      <c r="AE2130" s="120" t="s">
        <v>2</v>
      </c>
      <c r="AF2130" s="120" t="s">
        <v>24</v>
      </c>
      <c r="AG2130" s="100">
        <v>45689</v>
      </c>
      <c r="AH2130" s="121">
        <v>47484</v>
      </c>
      <c r="AI2130" s="122">
        <v>60</v>
      </c>
      <c r="AJ2130" s="123">
        <v>45778</v>
      </c>
      <c r="AK2130" s="124">
        <v>56</v>
      </c>
      <c r="AL2130" s="153">
        <v>1</v>
      </c>
      <c r="AM2130" s="5">
        <v>85000</v>
      </c>
      <c r="AN2130" s="5">
        <v>1416.6666666666667</v>
      </c>
      <c r="AO2130" s="5">
        <v>5666.666666666667</v>
      </c>
      <c r="AP2130" s="5">
        <v>79333.333333333328</v>
      </c>
      <c r="AR2130" s="62"/>
      <c r="AS2130" s="2"/>
    </row>
    <row r="2131" spans="31:45" x14ac:dyDescent="0.3">
      <c r="AE2131" s="120" t="s">
        <v>2</v>
      </c>
      <c r="AF2131" s="120" t="s">
        <v>24</v>
      </c>
      <c r="AG2131" s="100">
        <v>45689</v>
      </c>
      <c r="AH2131" s="121">
        <v>47484</v>
      </c>
      <c r="AI2131" s="122">
        <v>60</v>
      </c>
      <c r="AJ2131" s="123">
        <v>45809</v>
      </c>
      <c r="AK2131" s="124">
        <v>55</v>
      </c>
      <c r="AL2131" s="153">
        <v>1</v>
      </c>
      <c r="AM2131" s="5">
        <v>85000</v>
      </c>
      <c r="AN2131" s="5">
        <v>1416.6666666666667</v>
      </c>
      <c r="AO2131" s="5">
        <v>7083.3333333333339</v>
      </c>
      <c r="AP2131" s="5">
        <v>77916.666666666672</v>
      </c>
      <c r="AR2131" s="62"/>
      <c r="AS2131" s="2"/>
    </row>
    <row r="2132" spans="31:45" x14ac:dyDescent="0.3">
      <c r="AE2132" s="120" t="s">
        <v>2</v>
      </c>
      <c r="AF2132" s="120" t="s">
        <v>24</v>
      </c>
      <c r="AG2132" s="100">
        <v>45689</v>
      </c>
      <c r="AH2132" s="121">
        <v>47484</v>
      </c>
      <c r="AI2132" s="122">
        <v>60</v>
      </c>
      <c r="AJ2132" s="123">
        <v>45839</v>
      </c>
      <c r="AK2132" s="124">
        <v>54</v>
      </c>
      <c r="AL2132" s="153">
        <v>1</v>
      </c>
      <c r="AM2132" s="5">
        <v>85000</v>
      </c>
      <c r="AN2132" s="5">
        <v>1416.6666666666667</v>
      </c>
      <c r="AO2132" s="5">
        <v>8500</v>
      </c>
      <c r="AP2132" s="5">
        <v>76500</v>
      </c>
      <c r="AR2132" s="62"/>
      <c r="AS2132" s="2"/>
    </row>
    <row r="2133" spans="31:45" x14ac:dyDescent="0.3">
      <c r="AE2133" s="120" t="s">
        <v>2</v>
      </c>
      <c r="AF2133" s="120" t="s">
        <v>24</v>
      </c>
      <c r="AG2133" s="100">
        <v>45689</v>
      </c>
      <c r="AH2133" s="121">
        <v>47484</v>
      </c>
      <c r="AI2133" s="122">
        <v>60</v>
      </c>
      <c r="AJ2133" s="123">
        <v>45870</v>
      </c>
      <c r="AK2133" s="124">
        <v>53</v>
      </c>
      <c r="AL2133" s="153">
        <v>1</v>
      </c>
      <c r="AM2133" s="5">
        <v>85000</v>
      </c>
      <c r="AN2133" s="5">
        <v>1416.6666666666667</v>
      </c>
      <c r="AO2133" s="5">
        <v>9916.6666666666679</v>
      </c>
      <c r="AP2133" s="5">
        <v>75083.333333333328</v>
      </c>
      <c r="AR2133" s="62"/>
      <c r="AS2133" s="2"/>
    </row>
    <row r="2134" spans="31:45" x14ac:dyDescent="0.3">
      <c r="AE2134" s="120" t="s">
        <v>2</v>
      </c>
      <c r="AF2134" s="120" t="s">
        <v>24</v>
      </c>
      <c r="AG2134" s="100">
        <v>45689</v>
      </c>
      <c r="AH2134" s="121">
        <v>47484</v>
      </c>
      <c r="AI2134" s="122">
        <v>60</v>
      </c>
      <c r="AJ2134" s="123">
        <v>45901</v>
      </c>
      <c r="AK2134" s="124">
        <v>52</v>
      </c>
      <c r="AL2134" s="153">
        <v>1</v>
      </c>
      <c r="AM2134" s="5">
        <v>85000</v>
      </c>
      <c r="AN2134" s="5">
        <v>1416.6666666666667</v>
      </c>
      <c r="AO2134" s="5">
        <v>11333.333333333334</v>
      </c>
      <c r="AP2134" s="5">
        <v>73666.666666666672</v>
      </c>
      <c r="AR2134" s="62"/>
      <c r="AS2134" s="2"/>
    </row>
    <row r="2135" spans="31:45" x14ac:dyDescent="0.3">
      <c r="AE2135" s="120" t="s">
        <v>2</v>
      </c>
      <c r="AF2135" s="120" t="s">
        <v>24</v>
      </c>
      <c r="AG2135" s="100">
        <v>45689</v>
      </c>
      <c r="AH2135" s="121">
        <v>47484</v>
      </c>
      <c r="AI2135" s="122">
        <v>60</v>
      </c>
      <c r="AJ2135" s="123">
        <v>45931</v>
      </c>
      <c r="AK2135" s="124">
        <v>51</v>
      </c>
      <c r="AL2135" s="153">
        <v>1</v>
      </c>
      <c r="AM2135" s="5">
        <v>85000</v>
      </c>
      <c r="AN2135" s="5">
        <v>1416.6666666666667</v>
      </c>
      <c r="AO2135" s="5">
        <v>12750</v>
      </c>
      <c r="AP2135" s="5">
        <v>72250</v>
      </c>
      <c r="AR2135" s="62"/>
      <c r="AS2135" s="2"/>
    </row>
    <row r="2136" spans="31:45" x14ac:dyDescent="0.3">
      <c r="AE2136" s="120" t="s">
        <v>2</v>
      </c>
      <c r="AF2136" s="120" t="s">
        <v>24</v>
      </c>
      <c r="AG2136" s="100">
        <v>45689</v>
      </c>
      <c r="AH2136" s="121">
        <v>47484</v>
      </c>
      <c r="AI2136" s="122">
        <v>60</v>
      </c>
      <c r="AJ2136" s="123">
        <v>45962</v>
      </c>
      <c r="AK2136" s="124">
        <v>50</v>
      </c>
      <c r="AL2136" s="153">
        <v>1</v>
      </c>
      <c r="AM2136" s="5">
        <v>85000</v>
      </c>
      <c r="AN2136" s="5">
        <v>1416.6666666666667</v>
      </c>
      <c r="AO2136" s="5">
        <v>14166.666666666668</v>
      </c>
      <c r="AP2136" s="5">
        <v>70833.333333333328</v>
      </c>
      <c r="AR2136" s="62"/>
      <c r="AS2136" s="2"/>
    </row>
    <row r="2137" spans="31:45" x14ac:dyDescent="0.3">
      <c r="AE2137" s="120" t="s">
        <v>2</v>
      </c>
      <c r="AF2137" s="120" t="s">
        <v>24</v>
      </c>
      <c r="AG2137" s="100">
        <v>45689</v>
      </c>
      <c r="AH2137" s="121">
        <v>47484</v>
      </c>
      <c r="AI2137" s="122">
        <v>60</v>
      </c>
      <c r="AJ2137" s="123">
        <v>45992</v>
      </c>
      <c r="AK2137" s="124">
        <v>49</v>
      </c>
      <c r="AL2137" s="153">
        <v>1</v>
      </c>
      <c r="AM2137" s="5">
        <v>85000</v>
      </c>
      <c r="AN2137" s="5">
        <v>1416.6666666666667</v>
      </c>
      <c r="AO2137" s="5">
        <v>15583.333333333334</v>
      </c>
      <c r="AP2137" s="5">
        <v>69416.666666666672</v>
      </c>
      <c r="AR2137" s="62"/>
      <c r="AS2137" s="2"/>
    </row>
    <row r="2138" spans="31:45" x14ac:dyDescent="0.3">
      <c r="AE2138" s="120" t="s">
        <v>2</v>
      </c>
      <c r="AF2138" s="120" t="s">
        <v>24</v>
      </c>
      <c r="AG2138" s="100">
        <v>45689</v>
      </c>
      <c r="AH2138" s="121">
        <v>47484</v>
      </c>
      <c r="AI2138" s="122">
        <v>60</v>
      </c>
      <c r="AJ2138" s="123">
        <v>46023</v>
      </c>
      <c r="AK2138" s="124">
        <v>48</v>
      </c>
      <c r="AL2138" s="153">
        <v>1</v>
      </c>
      <c r="AM2138" s="5">
        <v>85000</v>
      </c>
      <c r="AN2138" s="5">
        <v>1416.6666666666667</v>
      </c>
      <c r="AO2138" s="5">
        <v>17000</v>
      </c>
      <c r="AP2138" s="5">
        <v>68000</v>
      </c>
      <c r="AR2138" s="62"/>
      <c r="AS2138" s="2"/>
    </row>
    <row r="2139" spans="31:45" x14ac:dyDescent="0.3">
      <c r="AE2139" s="120" t="s">
        <v>2</v>
      </c>
      <c r="AF2139" s="120" t="s">
        <v>24</v>
      </c>
      <c r="AG2139" s="100">
        <v>45689</v>
      </c>
      <c r="AH2139" s="121">
        <v>47484</v>
      </c>
      <c r="AI2139" s="122">
        <v>60</v>
      </c>
      <c r="AJ2139" s="123">
        <v>46054</v>
      </c>
      <c r="AK2139" s="124">
        <v>47</v>
      </c>
      <c r="AL2139" s="153">
        <v>1</v>
      </c>
      <c r="AM2139" s="5">
        <v>85000</v>
      </c>
      <c r="AN2139" s="5">
        <v>1416.6666666666667</v>
      </c>
      <c r="AO2139" s="5">
        <v>18416.666666666668</v>
      </c>
      <c r="AP2139" s="5">
        <v>66583.333333333328</v>
      </c>
      <c r="AR2139" s="62"/>
      <c r="AS2139" s="2"/>
    </row>
    <row r="2140" spans="31:45" x14ac:dyDescent="0.3">
      <c r="AE2140" s="120" t="s">
        <v>2</v>
      </c>
      <c r="AF2140" s="120" t="s">
        <v>24</v>
      </c>
      <c r="AG2140" s="100">
        <v>45689</v>
      </c>
      <c r="AH2140" s="121">
        <v>47484</v>
      </c>
      <c r="AI2140" s="122">
        <v>60</v>
      </c>
      <c r="AJ2140" s="123">
        <v>46082</v>
      </c>
      <c r="AK2140" s="124">
        <v>46</v>
      </c>
      <c r="AL2140" s="153">
        <v>1</v>
      </c>
      <c r="AM2140" s="5">
        <v>85000</v>
      </c>
      <c r="AN2140" s="5">
        <v>1416.6666666666667</v>
      </c>
      <c r="AO2140" s="5">
        <v>19833.333333333336</v>
      </c>
      <c r="AP2140" s="5">
        <v>65166.666666666664</v>
      </c>
      <c r="AR2140" s="62"/>
      <c r="AS2140" s="2"/>
    </row>
    <row r="2141" spans="31:45" x14ac:dyDescent="0.3">
      <c r="AE2141" s="120" t="s">
        <v>2</v>
      </c>
      <c r="AF2141" s="120" t="s">
        <v>24</v>
      </c>
      <c r="AG2141" s="100">
        <v>45689</v>
      </c>
      <c r="AH2141" s="121">
        <v>47484</v>
      </c>
      <c r="AI2141" s="122">
        <v>60</v>
      </c>
      <c r="AJ2141" s="123">
        <v>46113</v>
      </c>
      <c r="AK2141" s="124">
        <v>45</v>
      </c>
      <c r="AL2141" s="153">
        <v>1</v>
      </c>
      <c r="AM2141" s="5">
        <v>85000</v>
      </c>
      <c r="AN2141" s="5">
        <v>1416.6666666666667</v>
      </c>
      <c r="AO2141" s="5">
        <v>21250</v>
      </c>
      <c r="AP2141" s="5">
        <v>63750</v>
      </c>
      <c r="AR2141" s="62"/>
      <c r="AS2141" s="2"/>
    </row>
    <row r="2142" spans="31:45" x14ac:dyDescent="0.3">
      <c r="AE2142" s="120" t="s">
        <v>2</v>
      </c>
      <c r="AF2142" s="120" t="s">
        <v>24</v>
      </c>
      <c r="AG2142" s="100">
        <v>45689</v>
      </c>
      <c r="AH2142" s="121">
        <v>47484</v>
      </c>
      <c r="AI2142" s="122">
        <v>60</v>
      </c>
      <c r="AJ2142" s="123">
        <v>46143</v>
      </c>
      <c r="AK2142" s="124">
        <v>44</v>
      </c>
      <c r="AL2142" s="153">
        <v>1</v>
      </c>
      <c r="AM2142" s="5">
        <v>85000</v>
      </c>
      <c r="AN2142" s="5">
        <v>1416.6666666666667</v>
      </c>
      <c r="AO2142" s="5">
        <v>22666.666666666668</v>
      </c>
      <c r="AP2142" s="5">
        <v>62333.333333333328</v>
      </c>
      <c r="AR2142" s="62"/>
      <c r="AS2142" s="2"/>
    </row>
    <row r="2143" spans="31:45" x14ac:dyDescent="0.3">
      <c r="AE2143" s="120" t="s">
        <v>2</v>
      </c>
      <c r="AF2143" s="120" t="s">
        <v>24</v>
      </c>
      <c r="AG2143" s="100">
        <v>45689</v>
      </c>
      <c r="AH2143" s="121">
        <v>47484</v>
      </c>
      <c r="AI2143" s="122">
        <v>60</v>
      </c>
      <c r="AJ2143" s="123">
        <v>46174</v>
      </c>
      <c r="AK2143" s="124">
        <v>43</v>
      </c>
      <c r="AL2143" s="153">
        <v>1</v>
      </c>
      <c r="AM2143" s="5">
        <v>85000</v>
      </c>
      <c r="AN2143" s="5">
        <v>1416.6666666666667</v>
      </c>
      <c r="AO2143" s="5">
        <v>24083.333333333336</v>
      </c>
      <c r="AP2143" s="5">
        <v>60916.666666666664</v>
      </c>
      <c r="AR2143" s="62"/>
      <c r="AS2143" s="2"/>
    </row>
    <row r="2144" spans="31:45" x14ac:dyDescent="0.3">
      <c r="AE2144" s="120" t="s">
        <v>2</v>
      </c>
      <c r="AF2144" s="120" t="s">
        <v>24</v>
      </c>
      <c r="AG2144" s="100">
        <v>45689</v>
      </c>
      <c r="AH2144" s="121">
        <v>47484</v>
      </c>
      <c r="AI2144" s="122">
        <v>60</v>
      </c>
      <c r="AJ2144" s="123">
        <v>46204</v>
      </c>
      <c r="AK2144" s="124">
        <v>42</v>
      </c>
      <c r="AL2144" s="153">
        <v>1</v>
      </c>
      <c r="AM2144" s="5">
        <v>85000</v>
      </c>
      <c r="AN2144" s="5">
        <v>1416.6666666666667</v>
      </c>
      <c r="AO2144" s="5">
        <v>25500</v>
      </c>
      <c r="AP2144" s="5">
        <v>59500</v>
      </c>
      <c r="AR2144" s="62"/>
      <c r="AS2144" s="2"/>
    </row>
    <row r="2145" spans="31:45" x14ac:dyDescent="0.3">
      <c r="AE2145" s="120" t="s">
        <v>2</v>
      </c>
      <c r="AF2145" s="120" t="s">
        <v>24</v>
      </c>
      <c r="AG2145" s="100">
        <v>45689</v>
      </c>
      <c r="AH2145" s="121">
        <v>47484</v>
      </c>
      <c r="AI2145" s="122">
        <v>60</v>
      </c>
      <c r="AJ2145" s="123">
        <v>46235</v>
      </c>
      <c r="AK2145" s="124">
        <v>41</v>
      </c>
      <c r="AL2145" s="153">
        <v>1</v>
      </c>
      <c r="AM2145" s="5">
        <v>85000</v>
      </c>
      <c r="AN2145" s="5">
        <v>1416.6666666666667</v>
      </c>
      <c r="AO2145" s="5">
        <v>26916.666666666668</v>
      </c>
      <c r="AP2145" s="5">
        <v>58083.333333333328</v>
      </c>
      <c r="AR2145" s="62"/>
      <c r="AS2145" s="2"/>
    </row>
    <row r="2146" spans="31:45" x14ac:dyDescent="0.3">
      <c r="AE2146" s="120" t="s">
        <v>2</v>
      </c>
      <c r="AF2146" s="120" t="s">
        <v>24</v>
      </c>
      <c r="AG2146" s="100">
        <v>45689</v>
      </c>
      <c r="AH2146" s="121">
        <v>47484</v>
      </c>
      <c r="AI2146" s="122">
        <v>60</v>
      </c>
      <c r="AJ2146" s="123">
        <v>46266</v>
      </c>
      <c r="AK2146" s="124">
        <v>40</v>
      </c>
      <c r="AL2146" s="153">
        <v>1</v>
      </c>
      <c r="AM2146" s="5">
        <v>85000</v>
      </c>
      <c r="AN2146" s="5">
        <v>1416.6666666666667</v>
      </c>
      <c r="AO2146" s="5">
        <v>28333.333333333336</v>
      </c>
      <c r="AP2146" s="5">
        <v>56666.666666666664</v>
      </c>
      <c r="AR2146" s="62"/>
      <c r="AS2146" s="2"/>
    </row>
    <row r="2147" spans="31:45" x14ac:dyDescent="0.3">
      <c r="AE2147" s="120" t="s">
        <v>2</v>
      </c>
      <c r="AF2147" s="120" t="s">
        <v>24</v>
      </c>
      <c r="AG2147" s="100">
        <v>45689</v>
      </c>
      <c r="AH2147" s="121">
        <v>47484</v>
      </c>
      <c r="AI2147" s="122">
        <v>60</v>
      </c>
      <c r="AJ2147" s="123">
        <v>46296</v>
      </c>
      <c r="AK2147" s="124">
        <v>39</v>
      </c>
      <c r="AL2147" s="153">
        <v>1</v>
      </c>
      <c r="AM2147" s="5">
        <v>85000</v>
      </c>
      <c r="AN2147" s="5">
        <v>1416.6666666666667</v>
      </c>
      <c r="AO2147" s="5">
        <v>29750</v>
      </c>
      <c r="AP2147" s="5">
        <v>55250</v>
      </c>
      <c r="AR2147" s="62"/>
      <c r="AS2147" s="2"/>
    </row>
    <row r="2148" spans="31:45" x14ac:dyDescent="0.3">
      <c r="AE2148" s="120" t="s">
        <v>2</v>
      </c>
      <c r="AF2148" s="120" t="s">
        <v>24</v>
      </c>
      <c r="AG2148" s="100">
        <v>45689</v>
      </c>
      <c r="AH2148" s="121">
        <v>47484</v>
      </c>
      <c r="AI2148" s="122">
        <v>60</v>
      </c>
      <c r="AJ2148" s="123">
        <v>46327</v>
      </c>
      <c r="AK2148" s="124">
        <v>38</v>
      </c>
      <c r="AL2148" s="153">
        <v>1</v>
      </c>
      <c r="AM2148" s="5">
        <v>85000</v>
      </c>
      <c r="AN2148" s="5">
        <v>1416.6666666666667</v>
      </c>
      <c r="AO2148" s="5">
        <v>31166.666666666668</v>
      </c>
      <c r="AP2148" s="5">
        <v>53833.333333333328</v>
      </c>
      <c r="AR2148" s="62"/>
      <c r="AS2148" s="2"/>
    </row>
    <row r="2149" spans="31:45" x14ac:dyDescent="0.3">
      <c r="AE2149" s="120" t="s">
        <v>2</v>
      </c>
      <c r="AF2149" s="120" t="s">
        <v>24</v>
      </c>
      <c r="AG2149" s="100">
        <v>45689</v>
      </c>
      <c r="AH2149" s="121">
        <v>47484</v>
      </c>
      <c r="AI2149" s="122">
        <v>60</v>
      </c>
      <c r="AJ2149" s="123">
        <v>46357</v>
      </c>
      <c r="AK2149" s="124">
        <v>37</v>
      </c>
      <c r="AL2149" s="153">
        <v>1</v>
      </c>
      <c r="AM2149" s="5">
        <v>85000</v>
      </c>
      <c r="AN2149" s="5">
        <v>1416.6666666666667</v>
      </c>
      <c r="AO2149" s="5">
        <v>32583.333333333336</v>
      </c>
      <c r="AP2149" s="5">
        <v>52416.666666666664</v>
      </c>
      <c r="AR2149" s="62"/>
      <c r="AS2149" s="2"/>
    </row>
    <row r="2150" spans="31:45" x14ac:dyDescent="0.3">
      <c r="AE2150" s="120" t="s">
        <v>2</v>
      </c>
      <c r="AF2150" s="120" t="s">
        <v>24</v>
      </c>
      <c r="AG2150" s="100">
        <v>45689</v>
      </c>
      <c r="AH2150" s="121">
        <v>47484</v>
      </c>
      <c r="AI2150" s="122">
        <v>60</v>
      </c>
      <c r="AJ2150" s="123">
        <v>46388</v>
      </c>
      <c r="AK2150" s="124">
        <v>36</v>
      </c>
      <c r="AL2150" s="153">
        <v>1</v>
      </c>
      <c r="AM2150" s="5">
        <v>85000</v>
      </c>
      <c r="AN2150" s="5">
        <v>1416.6666666666667</v>
      </c>
      <c r="AO2150" s="5">
        <v>34000</v>
      </c>
      <c r="AP2150" s="5">
        <v>51000</v>
      </c>
      <c r="AR2150" s="62"/>
      <c r="AS2150" s="2"/>
    </row>
    <row r="2151" spans="31:45" x14ac:dyDescent="0.3">
      <c r="AE2151" s="120" t="s">
        <v>2</v>
      </c>
      <c r="AF2151" s="120" t="s">
        <v>24</v>
      </c>
      <c r="AG2151" s="100">
        <v>45689</v>
      </c>
      <c r="AH2151" s="121">
        <v>47484</v>
      </c>
      <c r="AI2151" s="122">
        <v>60</v>
      </c>
      <c r="AJ2151" s="123">
        <v>46419</v>
      </c>
      <c r="AK2151" s="124">
        <v>35</v>
      </c>
      <c r="AL2151" s="153">
        <v>1</v>
      </c>
      <c r="AM2151" s="5">
        <v>85000</v>
      </c>
      <c r="AN2151" s="5">
        <v>1416.6666666666667</v>
      </c>
      <c r="AO2151" s="5">
        <v>35416.666666666672</v>
      </c>
      <c r="AP2151" s="5">
        <v>49583.333333333328</v>
      </c>
      <c r="AR2151" s="62"/>
      <c r="AS2151" s="2"/>
    </row>
    <row r="2152" spans="31:45" x14ac:dyDescent="0.3">
      <c r="AE2152" s="120" t="s">
        <v>2</v>
      </c>
      <c r="AF2152" s="120" t="s">
        <v>24</v>
      </c>
      <c r="AG2152" s="100">
        <v>45689</v>
      </c>
      <c r="AH2152" s="121">
        <v>47484</v>
      </c>
      <c r="AI2152" s="122">
        <v>60</v>
      </c>
      <c r="AJ2152" s="123">
        <v>46447</v>
      </c>
      <c r="AK2152" s="124">
        <v>34</v>
      </c>
      <c r="AL2152" s="153">
        <v>1</v>
      </c>
      <c r="AM2152" s="5">
        <v>85000</v>
      </c>
      <c r="AN2152" s="5">
        <v>1416.6666666666667</v>
      </c>
      <c r="AO2152" s="5">
        <v>36833.333333333336</v>
      </c>
      <c r="AP2152" s="5">
        <v>48166.666666666664</v>
      </c>
      <c r="AR2152" s="62"/>
      <c r="AS2152" s="2"/>
    </row>
    <row r="2153" spans="31:45" x14ac:dyDescent="0.3">
      <c r="AE2153" s="120" t="s">
        <v>2</v>
      </c>
      <c r="AF2153" s="120" t="s">
        <v>24</v>
      </c>
      <c r="AG2153" s="100">
        <v>45689</v>
      </c>
      <c r="AH2153" s="121">
        <v>47484</v>
      </c>
      <c r="AI2153" s="122">
        <v>60</v>
      </c>
      <c r="AJ2153" s="123">
        <v>46478</v>
      </c>
      <c r="AK2153" s="124">
        <v>33</v>
      </c>
      <c r="AL2153" s="153">
        <v>1</v>
      </c>
      <c r="AM2153" s="5">
        <v>85000</v>
      </c>
      <c r="AN2153" s="5">
        <v>1416.6666666666667</v>
      </c>
      <c r="AO2153" s="5">
        <v>38250</v>
      </c>
      <c r="AP2153" s="5">
        <v>46750</v>
      </c>
      <c r="AR2153" s="62"/>
      <c r="AS2153" s="2"/>
    </row>
    <row r="2154" spans="31:45" x14ac:dyDescent="0.3">
      <c r="AE2154" s="120" t="s">
        <v>2</v>
      </c>
      <c r="AF2154" s="120" t="s">
        <v>24</v>
      </c>
      <c r="AG2154" s="100">
        <v>45689</v>
      </c>
      <c r="AH2154" s="121">
        <v>47484</v>
      </c>
      <c r="AI2154" s="122">
        <v>60</v>
      </c>
      <c r="AJ2154" s="123">
        <v>46508</v>
      </c>
      <c r="AK2154" s="124">
        <v>32</v>
      </c>
      <c r="AL2154" s="153">
        <v>1</v>
      </c>
      <c r="AM2154" s="5">
        <v>85000</v>
      </c>
      <c r="AN2154" s="5">
        <v>1416.6666666666667</v>
      </c>
      <c r="AO2154" s="5">
        <v>39666.666666666672</v>
      </c>
      <c r="AP2154" s="5">
        <v>45333.333333333328</v>
      </c>
      <c r="AR2154" s="62"/>
      <c r="AS2154" s="2"/>
    </row>
    <row r="2155" spans="31:45" x14ac:dyDescent="0.3">
      <c r="AE2155" s="120" t="s">
        <v>2</v>
      </c>
      <c r="AF2155" s="120" t="s">
        <v>24</v>
      </c>
      <c r="AG2155" s="100">
        <v>45689</v>
      </c>
      <c r="AH2155" s="121">
        <v>47484</v>
      </c>
      <c r="AI2155" s="122">
        <v>60</v>
      </c>
      <c r="AJ2155" s="123">
        <v>46539</v>
      </c>
      <c r="AK2155" s="124">
        <v>31</v>
      </c>
      <c r="AL2155" s="153">
        <v>1</v>
      </c>
      <c r="AM2155" s="5">
        <v>85000</v>
      </c>
      <c r="AN2155" s="5">
        <v>1416.6666666666667</v>
      </c>
      <c r="AO2155" s="5">
        <v>41083.333333333336</v>
      </c>
      <c r="AP2155" s="5">
        <v>43916.666666666664</v>
      </c>
      <c r="AR2155" s="62"/>
      <c r="AS2155" s="2"/>
    </row>
    <row r="2156" spans="31:45" x14ac:dyDescent="0.3">
      <c r="AE2156" s="120" t="s">
        <v>2</v>
      </c>
      <c r="AF2156" s="120" t="s">
        <v>24</v>
      </c>
      <c r="AG2156" s="100">
        <v>45689</v>
      </c>
      <c r="AH2156" s="121">
        <v>47484</v>
      </c>
      <c r="AI2156" s="122">
        <v>60</v>
      </c>
      <c r="AJ2156" s="123">
        <v>46569</v>
      </c>
      <c r="AK2156" s="124">
        <v>30</v>
      </c>
      <c r="AL2156" s="153">
        <v>1</v>
      </c>
      <c r="AM2156" s="5">
        <v>85000</v>
      </c>
      <c r="AN2156" s="5">
        <v>1416.6666666666667</v>
      </c>
      <c r="AO2156" s="5">
        <v>42500</v>
      </c>
      <c r="AP2156" s="5">
        <v>42500</v>
      </c>
      <c r="AR2156" s="62"/>
      <c r="AS2156" s="2"/>
    </row>
    <row r="2157" spans="31:45" x14ac:dyDescent="0.3">
      <c r="AE2157" s="120" t="s">
        <v>2</v>
      </c>
      <c r="AF2157" s="120" t="s">
        <v>24</v>
      </c>
      <c r="AG2157" s="100">
        <v>45689</v>
      </c>
      <c r="AH2157" s="121">
        <v>47484</v>
      </c>
      <c r="AI2157" s="122">
        <v>60</v>
      </c>
      <c r="AJ2157" s="123">
        <v>46600</v>
      </c>
      <c r="AK2157" s="124">
        <v>29</v>
      </c>
      <c r="AL2157" s="153">
        <v>1</v>
      </c>
      <c r="AM2157" s="5">
        <v>85000</v>
      </c>
      <c r="AN2157" s="5">
        <v>1416.6666666666667</v>
      </c>
      <c r="AO2157" s="5">
        <v>43916.666666666672</v>
      </c>
      <c r="AP2157" s="5">
        <v>41083.333333333328</v>
      </c>
      <c r="AR2157" s="62"/>
      <c r="AS2157" s="2"/>
    </row>
    <row r="2158" spans="31:45" x14ac:dyDescent="0.3">
      <c r="AE2158" s="120" t="s">
        <v>2</v>
      </c>
      <c r="AF2158" s="120" t="s">
        <v>24</v>
      </c>
      <c r="AG2158" s="100">
        <v>45689</v>
      </c>
      <c r="AH2158" s="121">
        <v>47484</v>
      </c>
      <c r="AI2158" s="122">
        <v>60</v>
      </c>
      <c r="AJ2158" s="123">
        <v>46631</v>
      </c>
      <c r="AK2158" s="124">
        <v>28</v>
      </c>
      <c r="AL2158" s="153">
        <v>1</v>
      </c>
      <c r="AM2158" s="5">
        <v>85000</v>
      </c>
      <c r="AN2158" s="5">
        <v>1416.6666666666667</v>
      </c>
      <c r="AO2158" s="5">
        <v>45333.333333333336</v>
      </c>
      <c r="AP2158" s="5">
        <v>39666.666666666664</v>
      </c>
      <c r="AR2158" s="62"/>
      <c r="AS2158" s="2"/>
    </row>
    <row r="2159" spans="31:45" x14ac:dyDescent="0.3">
      <c r="AE2159" s="120" t="s">
        <v>2</v>
      </c>
      <c r="AF2159" s="120" t="s">
        <v>24</v>
      </c>
      <c r="AG2159" s="100">
        <v>45689</v>
      </c>
      <c r="AH2159" s="121">
        <v>47484</v>
      </c>
      <c r="AI2159" s="122">
        <v>60</v>
      </c>
      <c r="AJ2159" s="123">
        <v>46661</v>
      </c>
      <c r="AK2159" s="124">
        <v>27</v>
      </c>
      <c r="AL2159" s="153">
        <v>1</v>
      </c>
      <c r="AM2159" s="5">
        <v>85000</v>
      </c>
      <c r="AN2159" s="5">
        <v>1416.6666666666667</v>
      </c>
      <c r="AO2159" s="5">
        <v>46750</v>
      </c>
      <c r="AP2159" s="5">
        <v>38250</v>
      </c>
      <c r="AR2159" s="62"/>
      <c r="AS2159" s="2"/>
    </row>
    <row r="2160" spans="31:45" x14ac:dyDescent="0.3">
      <c r="AE2160" s="120" t="s">
        <v>2</v>
      </c>
      <c r="AF2160" s="120" t="s">
        <v>24</v>
      </c>
      <c r="AG2160" s="100">
        <v>45689</v>
      </c>
      <c r="AH2160" s="121">
        <v>47484</v>
      </c>
      <c r="AI2160" s="122">
        <v>60</v>
      </c>
      <c r="AJ2160" s="123">
        <v>46692</v>
      </c>
      <c r="AK2160" s="124">
        <v>26</v>
      </c>
      <c r="AL2160" s="153">
        <v>1</v>
      </c>
      <c r="AM2160" s="5">
        <v>85000</v>
      </c>
      <c r="AN2160" s="5">
        <v>1416.6666666666667</v>
      </c>
      <c r="AO2160" s="5">
        <v>48166.666666666672</v>
      </c>
      <c r="AP2160" s="5">
        <v>36833.333333333328</v>
      </c>
      <c r="AR2160" s="62"/>
      <c r="AS2160" s="2"/>
    </row>
    <row r="2161" spans="31:45" x14ac:dyDescent="0.3">
      <c r="AE2161" s="120" t="s">
        <v>2</v>
      </c>
      <c r="AF2161" s="120" t="s">
        <v>24</v>
      </c>
      <c r="AG2161" s="100">
        <v>45689</v>
      </c>
      <c r="AH2161" s="121">
        <v>47484</v>
      </c>
      <c r="AI2161" s="122">
        <v>60</v>
      </c>
      <c r="AJ2161" s="123">
        <v>46722</v>
      </c>
      <c r="AK2161" s="124">
        <v>25</v>
      </c>
      <c r="AL2161" s="153">
        <v>1</v>
      </c>
      <c r="AM2161" s="5">
        <v>85000</v>
      </c>
      <c r="AN2161" s="5">
        <v>1416.6666666666667</v>
      </c>
      <c r="AO2161" s="5">
        <v>49583.333333333336</v>
      </c>
      <c r="AP2161" s="5">
        <v>35416.666666666664</v>
      </c>
      <c r="AR2161" s="62"/>
      <c r="AS2161" s="2"/>
    </row>
    <row r="2162" spans="31:45" x14ac:dyDescent="0.3">
      <c r="AE2162" s="120" t="s">
        <v>2</v>
      </c>
      <c r="AF2162" s="120" t="s">
        <v>24</v>
      </c>
      <c r="AG2162" s="100">
        <v>45689</v>
      </c>
      <c r="AH2162" s="121">
        <v>47484</v>
      </c>
      <c r="AI2162" s="122">
        <v>60</v>
      </c>
      <c r="AJ2162" s="123">
        <v>46753</v>
      </c>
      <c r="AK2162" s="124">
        <v>24</v>
      </c>
      <c r="AL2162" s="153">
        <v>1</v>
      </c>
      <c r="AM2162" s="5">
        <v>85000</v>
      </c>
      <c r="AN2162" s="5">
        <v>1416.6666666666667</v>
      </c>
      <c r="AO2162" s="5">
        <v>51000</v>
      </c>
      <c r="AP2162" s="5">
        <v>34000</v>
      </c>
      <c r="AR2162" s="62"/>
      <c r="AS2162" s="2"/>
    </row>
    <row r="2163" spans="31:45" x14ac:dyDescent="0.3">
      <c r="AE2163" s="120" t="s">
        <v>2</v>
      </c>
      <c r="AF2163" s="120" t="s">
        <v>24</v>
      </c>
      <c r="AG2163" s="100">
        <v>45689</v>
      </c>
      <c r="AH2163" s="121">
        <v>47484</v>
      </c>
      <c r="AI2163" s="122">
        <v>60</v>
      </c>
      <c r="AJ2163" s="123">
        <v>46784</v>
      </c>
      <c r="AK2163" s="124">
        <v>23</v>
      </c>
      <c r="AL2163" s="153">
        <v>1</v>
      </c>
      <c r="AM2163" s="5">
        <v>85000</v>
      </c>
      <c r="AN2163" s="5">
        <v>1416.6666666666667</v>
      </c>
      <c r="AO2163" s="5">
        <v>52416.666666666672</v>
      </c>
      <c r="AP2163" s="5">
        <v>32583.333333333328</v>
      </c>
      <c r="AR2163" s="62"/>
      <c r="AS2163" s="2"/>
    </row>
    <row r="2164" spans="31:45" x14ac:dyDescent="0.3">
      <c r="AE2164" s="120" t="s">
        <v>2</v>
      </c>
      <c r="AF2164" s="120" t="s">
        <v>24</v>
      </c>
      <c r="AG2164" s="100">
        <v>45689</v>
      </c>
      <c r="AH2164" s="121">
        <v>47484</v>
      </c>
      <c r="AI2164" s="122">
        <v>60</v>
      </c>
      <c r="AJ2164" s="123">
        <v>46813</v>
      </c>
      <c r="AK2164" s="124">
        <v>22</v>
      </c>
      <c r="AL2164" s="153">
        <v>1</v>
      </c>
      <c r="AM2164" s="5">
        <v>85000</v>
      </c>
      <c r="AN2164" s="5">
        <v>1416.6666666666667</v>
      </c>
      <c r="AO2164" s="5">
        <v>53833.333333333336</v>
      </c>
      <c r="AP2164" s="5">
        <v>31166.666666666664</v>
      </c>
      <c r="AR2164" s="62"/>
      <c r="AS2164" s="2"/>
    </row>
    <row r="2165" spans="31:45" x14ac:dyDescent="0.3">
      <c r="AE2165" s="120" t="s">
        <v>2</v>
      </c>
      <c r="AF2165" s="120" t="s">
        <v>24</v>
      </c>
      <c r="AG2165" s="100">
        <v>45689</v>
      </c>
      <c r="AH2165" s="121">
        <v>47484</v>
      </c>
      <c r="AI2165" s="122">
        <v>60</v>
      </c>
      <c r="AJ2165" s="123">
        <v>46844</v>
      </c>
      <c r="AK2165" s="124">
        <v>21</v>
      </c>
      <c r="AL2165" s="153">
        <v>1</v>
      </c>
      <c r="AM2165" s="5">
        <v>85000</v>
      </c>
      <c r="AN2165" s="5">
        <v>1416.6666666666667</v>
      </c>
      <c r="AO2165" s="5">
        <v>55250</v>
      </c>
      <c r="AP2165" s="5">
        <v>29750</v>
      </c>
      <c r="AR2165" s="62"/>
      <c r="AS2165" s="2"/>
    </row>
    <row r="2166" spans="31:45" x14ac:dyDescent="0.3">
      <c r="AE2166" s="120" t="s">
        <v>2</v>
      </c>
      <c r="AF2166" s="120" t="s">
        <v>24</v>
      </c>
      <c r="AG2166" s="100">
        <v>45689</v>
      </c>
      <c r="AH2166" s="121">
        <v>47484</v>
      </c>
      <c r="AI2166" s="122">
        <v>60</v>
      </c>
      <c r="AJ2166" s="123">
        <v>46874</v>
      </c>
      <c r="AK2166" s="124">
        <v>20</v>
      </c>
      <c r="AL2166" s="153">
        <v>1</v>
      </c>
      <c r="AM2166" s="5">
        <v>85000</v>
      </c>
      <c r="AN2166" s="5">
        <v>1416.6666666666667</v>
      </c>
      <c r="AO2166" s="5">
        <v>56666.666666666672</v>
      </c>
      <c r="AP2166" s="5">
        <v>28333.333333333328</v>
      </c>
      <c r="AR2166" s="62"/>
      <c r="AS2166" s="2"/>
    </row>
    <row r="2167" spans="31:45" x14ac:dyDescent="0.3">
      <c r="AE2167" s="120" t="s">
        <v>2</v>
      </c>
      <c r="AF2167" s="120" t="s">
        <v>24</v>
      </c>
      <c r="AG2167" s="100">
        <v>45689</v>
      </c>
      <c r="AH2167" s="121">
        <v>47484</v>
      </c>
      <c r="AI2167" s="122">
        <v>60</v>
      </c>
      <c r="AJ2167" s="123">
        <v>46905</v>
      </c>
      <c r="AK2167" s="124">
        <v>19</v>
      </c>
      <c r="AL2167" s="153">
        <v>1</v>
      </c>
      <c r="AM2167" s="5">
        <v>85000</v>
      </c>
      <c r="AN2167" s="5">
        <v>1416.6666666666667</v>
      </c>
      <c r="AO2167" s="5">
        <v>58083.333333333336</v>
      </c>
      <c r="AP2167" s="5">
        <v>26916.666666666664</v>
      </c>
      <c r="AR2167" s="62"/>
      <c r="AS2167" s="2"/>
    </row>
    <row r="2168" spans="31:45" x14ac:dyDescent="0.3">
      <c r="AE2168" s="120" t="s">
        <v>2</v>
      </c>
      <c r="AF2168" s="120" t="s">
        <v>24</v>
      </c>
      <c r="AG2168" s="100">
        <v>45689</v>
      </c>
      <c r="AH2168" s="121">
        <v>47484</v>
      </c>
      <c r="AI2168" s="122">
        <v>60</v>
      </c>
      <c r="AJ2168" s="123">
        <v>46935</v>
      </c>
      <c r="AK2168" s="124">
        <v>18</v>
      </c>
      <c r="AL2168" s="153">
        <v>1</v>
      </c>
      <c r="AM2168" s="5">
        <v>85000</v>
      </c>
      <c r="AN2168" s="5">
        <v>1416.6666666666667</v>
      </c>
      <c r="AO2168" s="5">
        <v>59500</v>
      </c>
      <c r="AP2168" s="5">
        <v>25500</v>
      </c>
      <c r="AR2168" s="62"/>
      <c r="AS2168" s="2"/>
    </row>
    <row r="2169" spans="31:45" x14ac:dyDescent="0.3">
      <c r="AE2169" s="120" t="s">
        <v>2</v>
      </c>
      <c r="AF2169" s="120" t="s">
        <v>24</v>
      </c>
      <c r="AG2169" s="100">
        <v>45689</v>
      </c>
      <c r="AH2169" s="121">
        <v>47484</v>
      </c>
      <c r="AI2169" s="122">
        <v>60</v>
      </c>
      <c r="AJ2169" s="123">
        <v>46966</v>
      </c>
      <c r="AK2169" s="124">
        <v>17</v>
      </c>
      <c r="AL2169" s="153">
        <v>1</v>
      </c>
      <c r="AM2169" s="5">
        <v>85000</v>
      </c>
      <c r="AN2169" s="5">
        <v>1416.6666666666667</v>
      </c>
      <c r="AO2169" s="5">
        <v>60916.666666666672</v>
      </c>
      <c r="AP2169" s="5">
        <v>24083.333333333328</v>
      </c>
      <c r="AR2169" s="62"/>
      <c r="AS2169" s="2"/>
    </row>
    <row r="2170" spans="31:45" x14ac:dyDescent="0.3">
      <c r="AE2170" s="120" t="s">
        <v>2</v>
      </c>
      <c r="AF2170" s="120" t="s">
        <v>24</v>
      </c>
      <c r="AG2170" s="100">
        <v>45689</v>
      </c>
      <c r="AH2170" s="121">
        <v>47484</v>
      </c>
      <c r="AI2170" s="122">
        <v>60</v>
      </c>
      <c r="AJ2170" s="123">
        <v>46997</v>
      </c>
      <c r="AK2170" s="124">
        <v>16</v>
      </c>
      <c r="AL2170" s="153">
        <v>1</v>
      </c>
      <c r="AM2170" s="5">
        <v>85000</v>
      </c>
      <c r="AN2170" s="5">
        <v>1416.6666666666667</v>
      </c>
      <c r="AO2170" s="5">
        <v>62333.333333333336</v>
      </c>
      <c r="AP2170" s="5">
        <v>22666.666666666664</v>
      </c>
      <c r="AR2170" s="62"/>
      <c r="AS2170" s="2"/>
    </row>
    <row r="2171" spans="31:45" x14ac:dyDescent="0.3">
      <c r="AE2171" s="120" t="s">
        <v>2</v>
      </c>
      <c r="AF2171" s="120" t="s">
        <v>24</v>
      </c>
      <c r="AG2171" s="100">
        <v>45689</v>
      </c>
      <c r="AH2171" s="121">
        <v>47484</v>
      </c>
      <c r="AI2171" s="122">
        <v>60</v>
      </c>
      <c r="AJ2171" s="123">
        <v>47027</v>
      </c>
      <c r="AK2171" s="124">
        <v>15</v>
      </c>
      <c r="AL2171" s="153">
        <v>1</v>
      </c>
      <c r="AM2171" s="5">
        <v>85000</v>
      </c>
      <c r="AN2171" s="5">
        <v>1416.6666666666667</v>
      </c>
      <c r="AO2171" s="5">
        <v>63750</v>
      </c>
      <c r="AP2171" s="5">
        <v>21250</v>
      </c>
      <c r="AR2171" s="62"/>
      <c r="AS2171" s="2"/>
    </row>
    <row r="2172" spans="31:45" x14ac:dyDescent="0.3">
      <c r="AE2172" s="120" t="s">
        <v>2</v>
      </c>
      <c r="AF2172" s="120" t="s">
        <v>24</v>
      </c>
      <c r="AG2172" s="100">
        <v>45689</v>
      </c>
      <c r="AH2172" s="121">
        <v>47484</v>
      </c>
      <c r="AI2172" s="122">
        <v>60</v>
      </c>
      <c r="AJ2172" s="123">
        <v>47058</v>
      </c>
      <c r="AK2172" s="124">
        <v>14</v>
      </c>
      <c r="AL2172" s="153">
        <v>1</v>
      </c>
      <c r="AM2172" s="5">
        <v>85000</v>
      </c>
      <c r="AN2172" s="5">
        <v>1416.6666666666667</v>
      </c>
      <c r="AO2172" s="5">
        <v>65166.666666666672</v>
      </c>
      <c r="AP2172" s="5">
        <v>19833.333333333328</v>
      </c>
      <c r="AR2172" s="62"/>
      <c r="AS2172" s="2"/>
    </row>
    <row r="2173" spans="31:45" x14ac:dyDescent="0.3">
      <c r="AE2173" s="120" t="s">
        <v>2</v>
      </c>
      <c r="AF2173" s="120" t="s">
        <v>24</v>
      </c>
      <c r="AG2173" s="100">
        <v>45689</v>
      </c>
      <c r="AH2173" s="121">
        <v>47484</v>
      </c>
      <c r="AI2173" s="122">
        <v>60</v>
      </c>
      <c r="AJ2173" s="123">
        <v>47088</v>
      </c>
      <c r="AK2173" s="124">
        <v>13</v>
      </c>
      <c r="AL2173" s="153">
        <v>1</v>
      </c>
      <c r="AM2173" s="5">
        <v>85000</v>
      </c>
      <c r="AN2173" s="5">
        <v>1416.6666666666667</v>
      </c>
      <c r="AO2173" s="5">
        <v>66583.333333333343</v>
      </c>
      <c r="AP2173" s="5">
        <v>18416.666666666657</v>
      </c>
      <c r="AR2173" s="62"/>
      <c r="AS2173" s="2"/>
    </row>
    <row r="2174" spans="31:45" x14ac:dyDescent="0.3">
      <c r="AE2174" s="120" t="s">
        <v>2</v>
      </c>
      <c r="AF2174" s="120" t="s">
        <v>24</v>
      </c>
      <c r="AG2174" s="100">
        <v>45689</v>
      </c>
      <c r="AH2174" s="121">
        <v>47484</v>
      </c>
      <c r="AI2174" s="122">
        <v>60</v>
      </c>
      <c r="AJ2174" s="123">
        <v>47119</v>
      </c>
      <c r="AK2174" s="124">
        <v>12</v>
      </c>
      <c r="AL2174" s="153">
        <v>1</v>
      </c>
      <c r="AM2174" s="5">
        <v>85000</v>
      </c>
      <c r="AN2174" s="5">
        <v>1416.6666666666667</v>
      </c>
      <c r="AO2174" s="5">
        <v>68000</v>
      </c>
      <c r="AP2174" s="5">
        <v>17000</v>
      </c>
      <c r="AR2174" s="62"/>
      <c r="AS2174" s="2"/>
    </row>
    <row r="2175" spans="31:45" x14ac:dyDescent="0.3">
      <c r="AE2175" s="120" t="s">
        <v>2</v>
      </c>
      <c r="AF2175" s="120" t="s">
        <v>24</v>
      </c>
      <c r="AG2175" s="100">
        <v>45689</v>
      </c>
      <c r="AH2175" s="121">
        <v>47484</v>
      </c>
      <c r="AI2175" s="122">
        <v>60</v>
      </c>
      <c r="AJ2175" s="123">
        <v>47150</v>
      </c>
      <c r="AK2175" s="124">
        <v>11</v>
      </c>
      <c r="AL2175" s="153">
        <v>1</v>
      </c>
      <c r="AM2175" s="5">
        <v>85000</v>
      </c>
      <c r="AN2175" s="5">
        <v>1416.6666666666667</v>
      </c>
      <c r="AO2175" s="5">
        <v>69416.666666666672</v>
      </c>
      <c r="AP2175" s="5">
        <v>15583.333333333328</v>
      </c>
      <c r="AR2175" s="62"/>
      <c r="AS2175" s="2"/>
    </row>
    <row r="2176" spans="31:45" x14ac:dyDescent="0.3">
      <c r="AE2176" s="120" t="s">
        <v>2</v>
      </c>
      <c r="AF2176" s="120" t="s">
        <v>24</v>
      </c>
      <c r="AG2176" s="100">
        <v>45689</v>
      </c>
      <c r="AH2176" s="121">
        <v>47484</v>
      </c>
      <c r="AI2176" s="122">
        <v>60</v>
      </c>
      <c r="AJ2176" s="123">
        <v>47178</v>
      </c>
      <c r="AK2176" s="124">
        <v>10</v>
      </c>
      <c r="AL2176" s="153">
        <v>1</v>
      </c>
      <c r="AM2176" s="5">
        <v>85000</v>
      </c>
      <c r="AN2176" s="5">
        <v>1416.6666666666667</v>
      </c>
      <c r="AO2176" s="5">
        <v>70833.333333333343</v>
      </c>
      <c r="AP2176" s="5">
        <v>14166.666666666657</v>
      </c>
      <c r="AR2176" s="62"/>
      <c r="AS2176" s="2"/>
    </row>
    <row r="2177" spans="31:45" x14ac:dyDescent="0.3">
      <c r="AE2177" s="120" t="s">
        <v>2</v>
      </c>
      <c r="AF2177" s="120" t="s">
        <v>24</v>
      </c>
      <c r="AG2177" s="100">
        <v>45689</v>
      </c>
      <c r="AH2177" s="121">
        <v>47484</v>
      </c>
      <c r="AI2177" s="122">
        <v>60</v>
      </c>
      <c r="AJ2177" s="123">
        <v>47209</v>
      </c>
      <c r="AK2177" s="124">
        <v>9</v>
      </c>
      <c r="AL2177" s="153">
        <v>1</v>
      </c>
      <c r="AM2177" s="5">
        <v>85000</v>
      </c>
      <c r="AN2177" s="5">
        <v>1416.6666666666667</v>
      </c>
      <c r="AO2177" s="5">
        <v>72250</v>
      </c>
      <c r="AP2177" s="5">
        <v>12750</v>
      </c>
      <c r="AR2177" s="62"/>
      <c r="AS2177" s="2"/>
    </row>
    <row r="2178" spans="31:45" x14ac:dyDescent="0.3">
      <c r="AE2178" s="120" t="s">
        <v>2</v>
      </c>
      <c r="AF2178" s="120" t="s">
        <v>24</v>
      </c>
      <c r="AG2178" s="100">
        <v>45689</v>
      </c>
      <c r="AH2178" s="121">
        <v>47484</v>
      </c>
      <c r="AI2178" s="122">
        <v>60</v>
      </c>
      <c r="AJ2178" s="123">
        <v>47239</v>
      </c>
      <c r="AK2178" s="124">
        <v>8</v>
      </c>
      <c r="AL2178" s="153">
        <v>1</v>
      </c>
      <c r="AM2178" s="5">
        <v>85000</v>
      </c>
      <c r="AN2178" s="5">
        <v>1416.6666666666667</v>
      </c>
      <c r="AO2178" s="5">
        <v>73666.666666666672</v>
      </c>
      <c r="AP2178" s="5">
        <v>11333.333333333328</v>
      </c>
      <c r="AR2178" s="62"/>
      <c r="AS2178" s="2"/>
    </row>
    <row r="2179" spans="31:45" x14ac:dyDescent="0.3">
      <c r="AE2179" s="120" t="s">
        <v>2</v>
      </c>
      <c r="AF2179" s="120" t="s">
        <v>24</v>
      </c>
      <c r="AG2179" s="100">
        <v>45689</v>
      </c>
      <c r="AH2179" s="121">
        <v>47484</v>
      </c>
      <c r="AI2179" s="122">
        <v>60</v>
      </c>
      <c r="AJ2179" s="123">
        <v>47270</v>
      </c>
      <c r="AK2179" s="124">
        <v>7</v>
      </c>
      <c r="AL2179" s="153">
        <v>1</v>
      </c>
      <c r="AM2179" s="5">
        <v>85000</v>
      </c>
      <c r="AN2179" s="5">
        <v>1416.6666666666667</v>
      </c>
      <c r="AO2179" s="5">
        <v>75083.333333333343</v>
      </c>
      <c r="AP2179" s="5">
        <v>9916.666666666657</v>
      </c>
      <c r="AR2179" s="62"/>
      <c r="AS2179" s="2"/>
    </row>
    <row r="2180" spans="31:45" x14ac:dyDescent="0.3">
      <c r="AE2180" s="120" t="s">
        <v>2</v>
      </c>
      <c r="AF2180" s="120" t="s">
        <v>24</v>
      </c>
      <c r="AG2180" s="100">
        <v>45689</v>
      </c>
      <c r="AH2180" s="121">
        <v>47484</v>
      </c>
      <c r="AI2180" s="122">
        <v>60</v>
      </c>
      <c r="AJ2180" s="123">
        <v>47300</v>
      </c>
      <c r="AK2180" s="124">
        <v>6</v>
      </c>
      <c r="AL2180" s="153">
        <v>1</v>
      </c>
      <c r="AM2180" s="5">
        <v>85000</v>
      </c>
      <c r="AN2180" s="5">
        <v>1416.6666666666667</v>
      </c>
      <c r="AO2180" s="5">
        <v>76500</v>
      </c>
      <c r="AP2180" s="5">
        <v>8500</v>
      </c>
      <c r="AR2180" s="62"/>
      <c r="AS2180" s="2"/>
    </row>
    <row r="2181" spans="31:45" x14ac:dyDescent="0.3">
      <c r="AE2181" s="120" t="s">
        <v>2</v>
      </c>
      <c r="AF2181" s="120" t="s">
        <v>24</v>
      </c>
      <c r="AG2181" s="100">
        <v>45689</v>
      </c>
      <c r="AH2181" s="121">
        <v>47484</v>
      </c>
      <c r="AI2181" s="122">
        <v>60</v>
      </c>
      <c r="AJ2181" s="123">
        <v>47331</v>
      </c>
      <c r="AK2181" s="124">
        <v>5</v>
      </c>
      <c r="AL2181" s="153">
        <v>1</v>
      </c>
      <c r="AM2181" s="5">
        <v>85000</v>
      </c>
      <c r="AN2181" s="5">
        <v>1416.6666666666667</v>
      </c>
      <c r="AO2181" s="5">
        <v>77916.666666666672</v>
      </c>
      <c r="AP2181" s="5">
        <v>7083.3333333333285</v>
      </c>
      <c r="AR2181" s="62"/>
      <c r="AS2181" s="2"/>
    </row>
    <row r="2182" spans="31:45" x14ac:dyDescent="0.3">
      <c r="AE2182" s="120" t="s">
        <v>2</v>
      </c>
      <c r="AF2182" s="120" t="s">
        <v>24</v>
      </c>
      <c r="AG2182" s="100">
        <v>45689</v>
      </c>
      <c r="AH2182" s="121">
        <v>47484</v>
      </c>
      <c r="AI2182" s="122">
        <v>60</v>
      </c>
      <c r="AJ2182" s="123">
        <v>47362</v>
      </c>
      <c r="AK2182" s="124">
        <v>4</v>
      </c>
      <c r="AL2182" s="153">
        <v>1</v>
      </c>
      <c r="AM2182" s="5">
        <v>85000</v>
      </c>
      <c r="AN2182" s="5">
        <v>1416.6666666666667</v>
      </c>
      <c r="AO2182" s="5">
        <v>79333.333333333343</v>
      </c>
      <c r="AP2182" s="5">
        <v>5666.666666666657</v>
      </c>
      <c r="AR2182" s="62"/>
      <c r="AS2182" s="2"/>
    </row>
    <row r="2183" spans="31:45" x14ac:dyDescent="0.3">
      <c r="AE2183" s="120" t="s">
        <v>2</v>
      </c>
      <c r="AF2183" s="120" t="s">
        <v>24</v>
      </c>
      <c r="AG2183" s="100">
        <v>45689</v>
      </c>
      <c r="AH2183" s="121">
        <v>47484</v>
      </c>
      <c r="AI2183" s="122">
        <v>60</v>
      </c>
      <c r="AJ2183" s="123">
        <v>47392</v>
      </c>
      <c r="AK2183" s="124">
        <v>3</v>
      </c>
      <c r="AL2183" s="153">
        <v>1</v>
      </c>
      <c r="AM2183" s="5">
        <v>85000</v>
      </c>
      <c r="AN2183" s="5">
        <v>1416.6666666666667</v>
      </c>
      <c r="AO2183" s="5">
        <v>80750</v>
      </c>
      <c r="AP2183" s="5">
        <v>4250</v>
      </c>
      <c r="AR2183" s="62"/>
      <c r="AS2183" s="2"/>
    </row>
    <row r="2184" spans="31:45" x14ac:dyDescent="0.3">
      <c r="AE2184" s="120" t="s">
        <v>2</v>
      </c>
      <c r="AF2184" s="120" t="s">
        <v>24</v>
      </c>
      <c r="AG2184" s="100">
        <v>45689</v>
      </c>
      <c r="AH2184" s="121">
        <v>47484</v>
      </c>
      <c r="AI2184" s="122">
        <v>60</v>
      </c>
      <c r="AJ2184" s="123">
        <v>47423</v>
      </c>
      <c r="AK2184" s="124">
        <v>2</v>
      </c>
      <c r="AL2184" s="153">
        <v>1</v>
      </c>
      <c r="AM2184" s="5">
        <v>85000</v>
      </c>
      <c r="AN2184" s="5">
        <v>1416.6666666666667</v>
      </c>
      <c r="AO2184" s="5">
        <v>82166.666666666672</v>
      </c>
      <c r="AP2184" s="5">
        <v>2833.3333333333285</v>
      </c>
      <c r="AR2184" s="62"/>
      <c r="AS2184" s="2"/>
    </row>
    <row r="2185" spans="31:45" x14ac:dyDescent="0.3">
      <c r="AE2185" s="120" t="s">
        <v>2</v>
      </c>
      <c r="AF2185" s="120" t="s">
        <v>24</v>
      </c>
      <c r="AG2185" s="100">
        <v>45689</v>
      </c>
      <c r="AH2185" s="121">
        <v>47484</v>
      </c>
      <c r="AI2185" s="122">
        <v>60</v>
      </c>
      <c r="AJ2185" s="123">
        <v>47453</v>
      </c>
      <c r="AK2185" s="124">
        <v>1</v>
      </c>
      <c r="AL2185" s="153">
        <v>1</v>
      </c>
      <c r="AM2185" s="5">
        <v>85000</v>
      </c>
      <c r="AN2185" s="5">
        <v>1416.6666666666667</v>
      </c>
      <c r="AO2185" s="5">
        <v>83583.333333333343</v>
      </c>
      <c r="AP2185" s="5">
        <v>1416.666666666657</v>
      </c>
      <c r="AR2185" s="62"/>
      <c r="AS2185" s="2"/>
    </row>
    <row r="2186" spans="31:45" x14ac:dyDescent="0.3">
      <c r="AE2186" s="120" t="s">
        <v>2</v>
      </c>
      <c r="AF2186" s="120" t="s">
        <v>24</v>
      </c>
      <c r="AG2186" s="100">
        <v>45689</v>
      </c>
      <c r="AH2186" s="121">
        <v>47484</v>
      </c>
      <c r="AI2186" s="122">
        <v>60</v>
      </c>
      <c r="AJ2186" s="123">
        <v>47484</v>
      </c>
      <c r="AK2186" s="124">
        <v>0</v>
      </c>
      <c r="AL2186" s="153">
        <v>1</v>
      </c>
      <c r="AM2186" s="5">
        <v>85000</v>
      </c>
      <c r="AN2186" s="5">
        <v>1416.6666666666667</v>
      </c>
      <c r="AO2186" s="5">
        <v>85000</v>
      </c>
      <c r="AP2186" s="5">
        <v>0</v>
      </c>
      <c r="AR2186" s="62"/>
      <c r="AS2186" s="2"/>
    </row>
    <row r="2187" spans="31:45" x14ac:dyDescent="0.3">
      <c r="AE2187" s="120" t="s">
        <v>2</v>
      </c>
      <c r="AF2187" s="120" t="s">
        <v>24</v>
      </c>
      <c r="AG2187" s="100">
        <v>47515</v>
      </c>
      <c r="AH2187" s="121">
        <v>49310</v>
      </c>
      <c r="AI2187" s="122">
        <v>60</v>
      </c>
      <c r="AJ2187" s="123">
        <v>47515</v>
      </c>
      <c r="AK2187" s="124">
        <v>59</v>
      </c>
      <c r="AL2187" s="153">
        <v>1</v>
      </c>
      <c r="AM2187" s="5">
        <v>99016.637559750001</v>
      </c>
      <c r="AN2187" s="5">
        <v>1650.2772926625</v>
      </c>
      <c r="AO2187" s="5">
        <v>1650.2772926625</v>
      </c>
      <c r="AP2187" s="5">
        <v>97366.360267087497</v>
      </c>
      <c r="AR2187" s="62"/>
      <c r="AS2187" s="2"/>
    </row>
    <row r="2188" spans="31:45" x14ac:dyDescent="0.3">
      <c r="AE2188" s="120" t="s">
        <v>2</v>
      </c>
      <c r="AF2188" s="120" t="s">
        <v>24</v>
      </c>
      <c r="AG2188" s="100">
        <v>47515</v>
      </c>
      <c r="AH2188" s="121">
        <v>49310</v>
      </c>
      <c r="AI2188" s="122">
        <v>60</v>
      </c>
      <c r="AJ2188" s="123">
        <v>47543</v>
      </c>
      <c r="AK2188" s="124">
        <v>58</v>
      </c>
      <c r="AL2188" s="153">
        <v>1</v>
      </c>
      <c r="AM2188" s="5">
        <v>99016.637559750001</v>
      </c>
      <c r="AN2188" s="5">
        <v>1650.2772926625</v>
      </c>
      <c r="AO2188" s="5">
        <v>3300.5545853250001</v>
      </c>
      <c r="AP2188" s="5">
        <v>95716.082974425008</v>
      </c>
      <c r="AR2188" s="62"/>
      <c r="AS2188" s="2"/>
    </row>
    <row r="2189" spans="31:45" x14ac:dyDescent="0.3">
      <c r="AE2189" s="120" t="s">
        <v>2</v>
      </c>
      <c r="AF2189" s="120" t="s">
        <v>24</v>
      </c>
      <c r="AG2189" s="100">
        <v>47515</v>
      </c>
      <c r="AH2189" s="121">
        <v>49310</v>
      </c>
      <c r="AI2189" s="122">
        <v>60</v>
      </c>
      <c r="AJ2189" s="123">
        <v>47574</v>
      </c>
      <c r="AK2189" s="124">
        <v>57</v>
      </c>
      <c r="AL2189" s="153">
        <v>1</v>
      </c>
      <c r="AM2189" s="5">
        <v>99016.637559750001</v>
      </c>
      <c r="AN2189" s="5">
        <v>1650.2772926625</v>
      </c>
      <c r="AO2189" s="5">
        <v>4950.8318779874999</v>
      </c>
      <c r="AP2189" s="5">
        <v>94065.805681762504</v>
      </c>
      <c r="AR2189" s="62"/>
      <c r="AS2189" s="2"/>
    </row>
    <row r="2190" spans="31:45" x14ac:dyDescent="0.3">
      <c r="AE2190" s="120" t="s">
        <v>2</v>
      </c>
      <c r="AF2190" s="120" t="s">
        <v>24</v>
      </c>
      <c r="AG2190" s="100">
        <v>47515</v>
      </c>
      <c r="AH2190" s="121">
        <v>49310</v>
      </c>
      <c r="AI2190" s="122">
        <v>60</v>
      </c>
      <c r="AJ2190" s="123">
        <v>47604</v>
      </c>
      <c r="AK2190" s="124">
        <v>56</v>
      </c>
      <c r="AL2190" s="153">
        <v>1</v>
      </c>
      <c r="AM2190" s="5">
        <v>99016.637559750001</v>
      </c>
      <c r="AN2190" s="5">
        <v>1650.2772926625</v>
      </c>
      <c r="AO2190" s="5">
        <v>6601.1091706500001</v>
      </c>
      <c r="AP2190" s="5">
        <v>92415.5283891</v>
      </c>
      <c r="AR2190" s="62"/>
      <c r="AS2190" s="2"/>
    </row>
    <row r="2191" spans="31:45" x14ac:dyDescent="0.3">
      <c r="AE2191" s="120" t="s">
        <v>2</v>
      </c>
      <c r="AF2191" s="120" t="s">
        <v>24</v>
      </c>
      <c r="AG2191" s="100">
        <v>47515</v>
      </c>
      <c r="AH2191" s="121">
        <v>49310</v>
      </c>
      <c r="AI2191" s="122">
        <v>60</v>
      </c>
      <c r="AJ2191" s="123">
        <v>47635</v>
      </c>
      <c r="AK2191" s="124">
        <v>55</v>
      </c>
      <c r="AL2191" s="153">
        <v>1</v>
      </c>
      <c r="AM2191" s="5">
        <v>99016.637559750001</v>
      </c>
      <c r="AN2191" s="5">
        <v>1650.2772926625</v>
      </c>
      <c r="AO2191" s="5">
        <v>8251.3864633124995</v>
      </c>
      <c r="AP2191" s="5">
        <v>90765.251096437496</v>
      </c>
      <c r="AR2191" s="62"/>
      <c r="AS2191" s="2"/>
    </row>
    <row r="2192" spans="31:45" x14ac:dyDescent="0.3">
      <c r="AE2192" s="120" t="s">
        <v>2</v>
      </c>
      <c r="AF2192" s="120" t="s">
        <v>24</v>
      </c>
      <c r="AG2192" s="100">
        <v>47515</v>
      </c>
      <c r="AH2192" s="121">
        <v>49310</v>
      </c>
      <c r="AI2192" s="122">
        <v>60</v>
      </c>
      <c r="AJ2192" s="123">
        <v>47665</v>
      </c>
      <c r="AK2192" s="124">
        <v>54</v>
      </c>
      <c r="AL2192" s="153">
        <v>1</v>
      </c>
      <c r="AM2192" s="5">
        <v>99016.637559750001</v>
      </c>
      <c r="AN2192" s="5">
        <v>1650.2772926625</v>
      </c>
      <c r="AO2192" s="5">
        <v>9901.6637559749997</v>
      </c>
      <c r="AP2192" s="5">
        <v>89114.973803775007</v>
      </c>
      <c r="AR2192" s="62"/>
      <c r="AS2192" s="2"/>
    </row>
    <row r="2193" spans="31:45" x14ac:dyDescent="0.3">
      <c r="AE2193" s="120" t="s">
        <v>2</v>
      </c>
      <c r="AF2193" s="120" t="s">
        <v>24</v>
      </c>
      <c r="AG2193" s="100">
        <v>47515</v>
      </c>
      <c r="AH2193" s="121">
        <v>49310</v>
      </c>
      <c r="AI2193" s="122">
        <v>60</v>
      </c>
      <c r="AJ2193" s="123">
        <v>47696</v>
      </c>
      <c r="AK2193" s="124">
        <v>53</v>
      </c>
      <c r="AL2193" s="153">
        <v>1</v>
      </c>
      <c r="AM2193" s="5">
        <v>99016.637559750001</v>
      </c>
      <c r="AN2193" s="5">
        <v>1650.2772926625</v>
      </c>
      <c r="AO2193" s="5">
        <v>11551.9410486375</v>
      </c>
      <c r="AP2193" s="5">
        <v>87464.696511112503</v>
      </c>
      <c r="AR2193" s="62"/>
      <c r="AS2193" s="2"/>
    </row>
    <row r="2194" spans="31:45" x14ac:dyDescent="0.3">
      <c r="AE2194" s="120" t="s">
        <v>2</v>
      </c>
      <c r="AF2194" s="120" t="s">
        <v>24</v>
      </c>
      <c r="AG2194" s="100">
        <v>47515</v>
      </c>
      <c r="AH2194" s="121">
        <v>49310</v>
      </c>
      <c r="AI2194" s="122">
        <v>60</v>
      </c>
      <c r="AJ2194" s="123">
        <v>47727</v>
      </c>
      <c r="AK2194" s="124">
        <v>52</v>
      </c>
      <c r="AL2194" s="153">
        <v>1</v>
      </c>
      <c r="AM2194" s="5">
        <v>99016.637559750001</v>
      </c>
      <c r="AN2194" s="5">
        <v>1650.2772926625</v>
      </c>
      <c r="AO2194" s="5">
        <v>13202.2183413</v>
      </c>
      <c r="AP2194" s="5">
        <v>85814.419218449999</v>
      </c>
      <c r="AR2194" s="62"/>
      <c r="AS2194" s="2"/>
    </row>
    <row r="2195" spans="31:45" x14ac:dyDescent="0.3">
      <c r="AE2195" s="120" t="s">
        <v>2</v>
      </c>
      <c r="AF2195" s="120" t="s">
        <v>24</v>
      </c>
      <c r="AG2195" s="100">
        <v>47515</v>
      </c>
      <c r="AH2195" s="121">
        <v>49310</v>
      </c>
      <c r="AI2195" s="122">
        <v>60</v>
      </c>
      <c r="AJ2195" s="123">
        <v>47757</v>
      </c>
      <c r="AK2195" s="124">
        <v>51</v>
      </c>
      <c r="AL2195" s="153">
        <v>1</v>
      </c>
      <c r="AM2195" s="5">
        <v>99016.637559750001</v>
      </c>
      <c r="AN2195" s="5">
        <v>1650.2772926625</v>
      </c>
      <c r="AO2195" s="5">
        <v>14852.495633962501</v>
      </c>
      <c r="AP2195" s="5">
        <v>84164.141925787495</v>
      </c>
      <c r="AR2195" s="62"/>
      <c r="AS2195" s="2"/>
    </row>
    <row r="2196" spans="31:45" x14ac:dyDescent="0.3">
      <c r="AE2196" s="120" t="s">
        <v>2</v>
      </c>
      <c r="AF2196" s="120" t="s">
        <v>24</v>
      </c>
      <c r="AG2196" s="100">
        <v>47515</v>
      </c>
      <c r="AH2196" s="121">
        <v>49310</v>
      </c>
      <c r="AI2196" s="122">
        <v>60</v>
      </c>
      <c r="AJ2196" s="123">
        <v>47788</v>
      </c>
      <c r="AK2196" s="124">
        <v>50</v>
      </c>
      <c r="AL2196" s="153">
        <v>1</v>
      </c>
      <c r="AM2196" s="5">
        <v>99016.637559750001</v>
      </c>
      <c r="AN2196" s="5">
        <v>1650.2772926625</v>
      </c>
      <c r="AO2196" s="5">
        <v>16502.772926624999</v>
      </c>
      <c r="AP2196" s="5">
        <v>82513.864633125006</v>
      </c>
      <c r="AR2196" s="62"/>
      <c r="AS2196" s="2"/>
    </row>
    <row r="2197" spans="31:45" x14ac:dyDescent="0.3">
      <c r="AE2197" s="120" t="s">
        <v>2</v>
      </c>
      <c r="AF2197" s="120" t="s">
        <v>24</v>
      </c>
      <c r="AG2197" s="100">
        <v>47515</v>
      </c>
      <c r="AH2197" s="121">
        <v>49310</v>
      </c>
      <c r="AI2197" s="122">
        <v>60</v>
      </c>
      <c r="AJ2197" s="123">
        <v>47818</v>
      </c>
      <c r="AK2197" s="124">
        <v>49</v>
      </c>
      <c r="AL2197" s="153">
        <v>1</v>
      </c>
      <c r="AM2197" s="5">
        <v>99016.637559750001</v>
      </c>
      <c r="AN2197" s="5">
        <v>1650.2772926625</v>
      </c>
      <c r="AO2197" s="5">
        <v>18153.050219287499</v>
      </c>
      <c r="AP2197" s="5">
        <v>80863.587340462502</v>
      </c>
      <c r="AR2197" s="62"/>
      <c r="AS2197" s="2"/>
    </row>
    <row r="2198" spans="31:45" x14ac:dyDescent="0.3">
      <c r="AE2198" s="120" t="s">
        <v>2</v>
      </c>
      <c r="AF2198" s="120" t="s">
        <v>24</v>
      </c>
      <c r="AG2198" s="100">
        <v>47515</v>
      </c>
      <c r="AH2198" s="121">
        <v>49310</v>
      </c>
      <c r="AI2198" s="122">
        <v>60</v>
      </c>
      <c r="AJ2198" s="123">
        <v>47849</v>
      </c>
      <c r="AK2198" s="124">
        <v>48</v>
      </c>
      <c r="AL2198" s="153">
        <v>1</v>
      </c>
      <c r="AM2198" s="5">
        <v>99016.637559750001</v>
      </c>
      <c r="AN2198" s="5">
        <v>1650.2772926625</v>
      </c>
      <c r="AO2198" s="5">
        <v>19803.327511949999</v>
      </c>
      <c r="AP2198" s="5">
        <v>79213.310047799998</v>
      </c>
      <c r="AR2198" s="62"/>
      <c r="AS2198" s="2"/>
    </row>
    <row r="2199" spans="31:45" x14ac:dyDescent="0.3">
      <c r="AE2199" s="120" t="s">
        <v>2</v>
      </c>
      <c r="AF2199" s="120" t="s">
        <v>24</v>
      </c>
      <c r="AG2199" s="100">
        <v>47515</v>
      </c>
      <c r="AH2199" s="121">
        <v>49310</v>
      </c>
      <c r="AI2199" s="122">
        <v>60</v>
      </c>
      <c r="AJ2199" s="123">
        <v>47880</v>
      </c>
      <c r="AK2199" s="124">
        <v>47</v>
      </c>
      <c r="AL2199" s="153">
        <v>1</v>
      </c>
      <c r="AM2199" s="5">
        <v>99016.637559750001</v>
      </c>
      <c r="AN2199" s="5">
        <v>1650.2772926625</v>
      </c>
      <c r="AO2199" s="5">
        <v>21453.6048046125</v>
      </c>
      <c r="AP2199" s="5">
        <v>77563.032755137509</v>
      </c>
      <c r="AR2199" s="62"/>
      <c r="AS2199" s="2"/>
    </row>
    <row r="2200" spans="31:45" x14ac:dyDescent="0.3">
      <c r="AE2200" s="120" t="s">
        <v>2</v>
      </c>
      <c r="AF2200" s="120" t="s">
        <v>24</v>
      </c>
      <c r="AG2200" s="100">
        <v>47515</v>
      </c>
      <c r="AH2200" s="121">
        <v>49310</v>
      </c>
      <c r="AI2200" s="122">
        <v>60</v>
      </c>
      <c r="AJ2200" s="123">
        <v>47908</v>
      </c>
      <c r="AK2200" s="124">
        <v>46</v>
      </c>
      <c r="AL2200" s="153">
        <v>1</v>
      </c>
      <c r="AM2200" s="5">
        <v>99016.637559750001</v>
      </c>
      <c r="AN2200" s="5">
        <v>1650.2772926625</v>
      </c>
      <c r="AO2200" s="5">
        <v>23103.882097275</v>
      </c>
      <c r="AP2200" s="5">
        <v>75912.755462475005</v>
      </c>
      <c r="AR2200" s="62"/>
      <c r="AS2200" s="2"/>
    </row>
    <row r="2201" spans="31:45" x14ac:dyDescent="0.3">
      <c r="AE2201" s="120" t="s">
        <v>2</v>
      </c>
      <c r="AF2201" s="120" t="s">
        <v>24</v>
      </c>
      <c r="AG2201" s="100">
        <v>47515</v>
      </c>
      <c r="AH2201" s="121">
        <v>49310</v>
      </c>
      <c r="AI2201" s="122">
        <v>60</v>
      </c>
      <c r="AJ2201" s="123">
        <v>47939</v>
      </c>
      <c r="AK2201" s="124">
        <v>45</v>
      </c>
      <c r="AL2201" s="153">
        <v>1</v>
      </c>
      <c r="AM2201" s="5">
        <v>99016.637559750001</v>
      </c>
      <c r="AN2201" s="5">
        <v>1650.2772926625</v>
      </c>
      <c r="AO2201" s="5">
        <v>24754.1593899375</v>
      </c>
      <c r="AP2201" s="5">
        <v>74262.478169812501</v>
      </c>
      <c r="AR2201" s="62"/>
      <c r="AS2201" s="2"/>
    </row>
    <row r="2202" spans="31:45" x14ac:dyDescent="0.3">
      <c r="AE2202" s="120" t="s">
        <v>2</v>
      </c>
      <c r="AF2202" s="120" t="s">
        <v>24</v>
      </c>
      <c r="AG2202" s="100">
        <v>47515</v>
      </c>
      <c r="AH2202" s="121">
        <v>49310</v>
      </c>
      <c r="AI2202" s="122">
        <v>60</v>
      </c>
      <c r="AJ2202" s="123">
        <v>47969</v>
      </c>
      <c r="AK2202" s="124">
        <v>44</v>
      </c>
      <c r="AL2202" s="153">
        <v>1</v>
      </c>
      <c r="AM2202" s="5">
        <v>99016.637559750001</v>
      </c>
      <c r="AN2202" s="5">
        <v>1650.2772926625</v>
      </c>
      <c r="AO2202" s="5">
        <v>26404.4366826</v>
      </c>
      <c r="AP2202" s="5">
        <v>72612.200877149997</v>
      </c>
      <c r="AR2202" s="62"/>
      <c r="AS2202" s="2"/>
    </row>
    <row r="2203" spans="31:45" x14ac:dyDescent="0.3">
      <c r="AE2203" s="120" t="s">
        <v>2</v>
      </c>
      <c r="AF2203" s="120" t="s">
        <v>24</v>
      </c>
      <c r="AG2203" s="100">
        <v>47515</v>
      </c>
      <c r="AH2203" s="121">
        <v>49310</v>
      </c>
      <c r="AI2203" s="122">
        <v>60</v>
      </c>
      <c r="AJ2203" s="123">
        <v>48000</v>
      </c>
      <c r="AK2203" s="124">
        <v>43</v>
      </c>
      <c r="AL2203" s="153">
        <v>1</v>
      </c>
      <c r="AM2203" s="5">
        <v>99016.637559750001</v>
      </c>
      <c r="AN2203" s="5">
        <v>1650.2772926625</v>
      </c>
      <c r="AO2203" s="5">
        <v>28054.713975262501</v>
      </c>
      <c r="AP2203" s="5">
        <v>70961.923584487493</v>
      </c>
      <c r="AR2203" s="62"/>
      <c r="AS2203" s="2"/>
    </row>
    <row r="2204" spans="31:45" x14ac:dyDescent="0.3">
      <c r="AE2204" s="120" t="s">
        <v>2</v>
      </c>
      <c r="AF2204" s="120" t="s">
        <v>24</v>
      </c>
      <c r="AG2204" s="100">
        <v>47515</v>
      </c>
      <c r="AH2204" s="121">
        <v>49310</v>
      </c>
      <c r="AI2204" s="122">
        <v>60</v>
      </c>
      <c r="AJ2204" s="123">
        <v>48030</v>
      </c>
      <c r="AK2204" s="124">
        <v>42</v>
      </c>
      <c r="AL2204" s="153">
        <v>1</v>
      </c>
      <c r="AM2204" s="5">
        <v>99016.637559750001</v>
      </c>
      <c r="AN2204" s="5">
        <v>1650.2772926625</v>
      </c>
      <c r="AO2204" s="5">
        <v>29704.991267925001</v>
      </c>
      <c r="AP2204" s="5">
        <v>69311.646291825004</v>
      </c>
      <c r="AR2204" s="62"/>
      <c r="AS2204" s="2"/>
    </row>
    <row r="2205" spans="31:45" x14ac:dyDescent="0.3">
      <c r="AE2205" s="120" t="s">
        <v>2</v>
      </c>
      <c r="AF2205" s="120" t="s">
        <v>24</v>
      </c>
      <c r="AG2205" s="100">
        <v>47515</v>
      </c>
      <c r="AH2205" s="121">
        <v>49310</v>
      </c>
      <c r="AI2205" s="122">
        <v>60</v>
      </c>
      <c r="AJ2205" s="123">
        <v>48061</v>
      </c>
      <c r="AK2205" s="124">
        <v>41</v>
      </c>
      <c r="AL2205" s="153">
        <v>1</v>
      </c>
      <c r="AM2205" s="5">
        <v>99016.637559750001</v>
      </c>
      <c r="AN2205" s="5">
        <v>1650.2772926625</v>
      </c>
      <c r="AO2205" s="5">
        <v>31355.268560587501</v>
      </c>
      <c r="AP2205" s="5">
        <v>67661.3689991625</v>
      </c>
      <c r="AR2205" s="62"/>
      <c r="AS2205" s="2"/>
    </row>
    <row r="2206" spans="31:45" x14ac:dyDescent="0.3">
      <c r="AE2206" s="120" t="s">
        <v>2</v>
      </c>
      <c r="AF2206" s="120" t="s">
        <v>24</v>
      </c>
      <c r="AG2206" s="100">
        <v>47515</v>
      </c>
      <c r="AH2206" s="121">
        <v>49310</v>
      </c>
      <c r="AI2206" s="122">
        <v>60</v>
      </c>
      <c r="AJ2206" s="123">
        <v>48092</v>
      </c>
      <c r="AK2206" s="124">
        <v>40</v>
      </c>
      <c r="AL2206" s="153">
        <v>1</v>
      </c>
      <c r="AM2206" s="5">
        <v>99016.637559750001</v>
      </c>
      <c r="AN2206" s="5">
        <v>1650.2772926625</v>
      </c>
      <c r="AO2206" s="5">
        <v>33005.545853249998</v>
      </c>
      <c r="AP2206" s="5">
        <v>66011.09170650001</v>
      </c>
      <c r="AR2206" s="62"/>
      <c r="AS2206" s="2"/>
    </row>
    <row r="2207" spans="31:45" x14ac:dyDescent="0.3">
      <c r="AE2207" s="120" t="s">
        <v>2</v>
      </c>
      <c r="AF2207" s="120" t="s">
        <v>24</v>
      </c>
      <c r="AG2207" s="100">
        <v>47515</v>
      </c>
      <c r="AH2207" s="121">
        <v>49310</v>
      </c>
      <c r="AI2207" s="122">
        <v>60</v>
      </c>
      <c r="AJ2207" s="123">
        <v>48122</v>
      </c>
      <c r="AK2207" s="124">
        <v>39</v>
      </c>
      <c r="AL2207" s="153">
        <v>1</v>
      </c>
      <c r="AM2207" s="5">
        <v>99016.637559750001</v>
      </c>
      <c r="AN2207" s="5">
        <v>1650.2772926625</v>
      </c>
      <c r="AO2207" s="5">
        <v>34655.823145912502</v>
      </c>
      <c r="AP2207" s="5">
        <v>64360.814413837499</v>
      </c>
      <c r="AR2207" s="62"/>
      <c r="AS2207" s="2"/>
    </row>
    <row r="2208" spans="31:45" x14ac:dyDescent="0.3">
      <c r="AE2208" s="120" t="s">
        <v>2</v>
      </c>
      <c r="AF2208" s="120" t="s">
        <v>24</v>
      </c>
      <c r="AG2208" s="100">
        <v>47515</v>
      </c>
      <c r="AH2208" s="121">
        <v>49310</v>
      </c>
      <c r="AI2208" s="122">
        <v>60</v>
      </c>
      <c r="AJ2208" s="123">
        <v>48153</v>
      </c>
      <c r="AK2208" s="124">
        <v>38</v>
      </c>
      <c r="AL2208" s="153">
        <v>1</v>
      </c>
      <c r="AM2208" s="5">
        <v>99016.637559750001</v>
      </c>
      <c r="AN2208" s="5">
        <v>1650.2772926625</v>
      </c>
      <c r="AO2208" s="5">
        <v>36306.100438574998</v>
      </c>
      <c r="AP2208" s="5">
        <v>62710.537121175003</v>
      </c>
      <c r="AR2208" s="62"/>
      <c r="AS2208" s="2"/>
    </row>
    <row r="2209" spans="31:45" x14ac:dyDescent="0.3">
      <c r="AE2209" s="120" t="s">
        <v>2</v>
      </c>
      <c r="AF2209" s="120" t="s">
        <v>24</v>
      </c>
      <c r="AG2209" s="100">
        <v>47515</v>
      </c>
      <c r="AH2209" s="121">
        <v>49310</v>
      </c>
      <c r="AI2209" s="122">
        <v>60</v>
      </c>
      <c r="AJ2209" s="123">
        <v>48183</v>
      </c>
      <c r="AK2209" s="124">
        <v>37</v>
      </c>
      <c r="AL2209" s="153">
        <v>1</v>
      </c>
      <c r="AM2209" s="5">
        <v>99016.637559750001</v>
      </c>
      <c r="AN2209" s="5">
        <v>1650.2772926625</v>
      </c>
      <c r="AO2209" s="5">
        <v>37956.377731237502</v>
      </c>
      <c r="AP2209" s="5">
        <v>61060.259828512499</v>
      </c>
      <c r="AR2209" s="62"/>
      <c r="AS2209" s="2"/>
    </row>
    <row r="2210" spans="31:45" x14ac:dyDescent="0.3">
      <c r="AE2210" s="120" t="s">
        <v>2</v>
      </c>
      <c r="AF2210" s="120" t="s">
        <v>24</v>
      </c>
      <c r="AG2210" s="100">
        <v>47515</v>
      </c>
      <c r="AH2210" s="121">
        <v>49310</v>
      </c>
      <c r="AI2210" s="122">
        <v>60</v>
      </c>
      <c r="AJ2210" s="123">
        <v>48214</v>
      </c>
      <c r="AK2210" s="124">
        <v>36</v>
      </c>
      <c r="AL2210" s="153">
        <v>1</v>
      </c>
      <c r="AM2210" s="5">
        <v>99016.637559750001</v>
      </c>
      <c r="AN2210" s="5">
        <v>1650.2772926625</v>
      </c>
      <c r="AO2210" s="5">
        <v>39606.655023899999</v>
      </c>
      <c r="AP2210" s="5">
        <v>59409.982535850002</v>
      </c>
      <c r="AR2210" s="62"/>
      <c r="AS2210" s="2"/>
    </row>
    <row r="2211" spans="31:45" x14ac:dyDescent="0.3">
      <c r="AE2211" s="120" t="s">
        <v>2</v>
      </c>
      <c r="AF2211" s="120" t="s">
        <v>24</v>
      </c>
      <c r="AG2211" s="100">
        <v>47515</v>
      </c>
      <c r="AH2211" s="121">
        <v>49310</v>
      </c>
      <c r="AI2211" s="122">
        <v>60</v>
      </c>
      <c r="AJ2211" s="123">
        <v>48245</v>
      </c>
      <c r="AK2211" s="124">
        <v>35</v>
      </c>
      <c r="AL2211" s="153">
        <v>1</v>
      </c>
      <c r="AM2211" s="5">
        <v>99016.637559750001</v>
      </c>
      <c r="AN2211" s="5">
        <v>1650.2772926625</v>
      </c>
      <c r="AO2211" s="5">
        <v>41256.932316562503</v>
      </c>
      <c r="AP2211" s="5">
        <v>57759.705243187498</v>
      </c>
      <c r="AR2211" s="62"/>
      <c r="AS2211" s="2"/>
    </row>
    <row r="2212" spans="31:45" x14ac:dyDescent="0.3">
      <c r="AE2212" s="120" t="s">
        <v>2</v>
      </c>
      <c r="AF2212" s="120" t="s">
        <v>24</v>
      </c>
      <c r="AG2212" s="100">
        <v>47515</v>
      </c>
      <c r="AH2212" s="121">
        <v>49310</v>
      </c>
      <c r="AI2212" s="122">
        <v>60</v>
      </c>
      <c r="AJ2212" s="123">
        <v>48274</v>
      </c>
      <c r="AK2212" s="124">
        <v>34</v>
      </c>
      <c r="AL2212" s="153">
        <v>1</v>
      </c>
      <c r="AM2212" s="5">
        <v>99016.637559750001</v>
      </c>
      <c r="AN2212" s="5">
        <v>1650.2772926625</v>
      </c>
      <c r="AO2212" s="5">
        <v>42907.209609224999</v>
      </c>
      <c r="AP2212" s="5">
        <v>56109.427950525002</v>
      </c>
      <c r="AR2212" s="62"/>
      <c r="AS2212" s="2"/>
    </row>
    <row r="2213" spans="31:45" x14ac:dyDescent="0.3">
      <c r="AE2213" s="120" t="s">
        <v>2</v>
      </c>
      <c r="AF2213" s="120" t="s">
        <v>24</v>
      </c>
      <c r="AG2213" s="100">
        <v>47515</v>
      </c>
      <c r="AH2213" s="121">
        <v>49310</v>
      </c>
      <c r="AI2213" s="122">
        <v>60</v>
      </c>
      <c r="AJ2213" s="123">
        <v>48305</v>
      </c>
      <c r="AK2213" s="124">
        <v>33</v>
      </c>
      <c r="AL2213" s="153">
        <v>1</v>
      </c>
      <c r="AM2213" s="5">
        <v>99016.637559750001</v>
      </c>
      <c r="AN2213" s="5">
        <v>1650.2772926625</v>
      </c>
      <c r="AO2213" s="5">
        <v>44557.486901887503</v>
      </c>
      <c r="AP2213" s="5">
        <v>54459.150657862498</v>
      </c>
      <c r="AR2213" s="62"/>
      <c r="AS2213" s="2"/>
    </row>
    <row r="2214" spans="31:45" x14ac:dyDescent="0.3">
      <c r="AE2214" s="120" t="s">
        <v>2</v>
      </c>
      <c r="AF2214" s="120" t="s">
        <v>24</v>
      </c>
      <c r="AG2214" s="100">
        <v>47515</v>
      </c>
      <c r="AH2214" s="121">
        <v>49310</v>
      </c>
      <c r="AI2214" s="122">
        <v>60</v>
      </c>
      <c r="AJ2214" s="123">
        <v>48335</v>
      </c>
      <c r="AK2214" s="124">
        <v>32</v>
      </c>
      <c r="AL2214" s="153">
        <v>1</v>
      </c>
      <c r="AM2214" s="5">
        <v>99016.637559750001</v>
      </c>
      <c r="AN2214" s="5">
        <v>1650.2772926625</v>
      </c>
      <c r="AO2214" s="5">
        <v>46207.76419455</v>
      </c>
      <c r="AP2214" s="5">
        <v>52808.873365200001</v>
      </c>
      <c r="AR2214" s="62"/>
      <c r="AS2214" s="2"/>
    </row>
    <row r="2215" spans="31:45" x14ac:dyDescent="0.3">
      <c r="AE2215" s="120" t="s">
        <v>2</v>
      </c>
      <c r="AF2215" s="120" t="s">
        <v>24</v>
      </c>
      <c r="AG2215" s="100">
        <v>47515</v>
      </c>
      <c r="AH2215" s="121">
        <v>49310</v>
      </c>
      <c r="AI2215" s="122">
        <v>60</v>
      </c>
      <c r="AJ2215" s="123">
        <v>48366</v>
      </c>
      <c r="AK2215" s="124">
        <v>31</v>
      </c>
      <c r="AL2215" s="153">
        <v>1</v>
      </c>
      <c r="AM2215" s="5">
        <v>99016.637559750001</v>
      </c>
      <c r="AN2215" s="5">
        <v>1650.2772926625</v>
      </c>
      <c r="AO2215" s="5">
        <v>47858.041487212504</v>
      </c>
      <c r="AP2215" s="5">
        <v>51158.596072537497</v>
      </c>
      <c r="AR2215" s="62"/>
      <c r="AS2215" s="2"/>
    </row>
    <row r="2216" spans="31:45" x14ac:dyDescent="0.3">
      <c r="AE2216" s="120" t="s">
        <v>2</v>
      </c>
      <c r="AF2216" s="120" t="s">
        <v>24</v>
      </c>
      <c r="AG2216" s="100">
        <v>47515</v>
      </c>
      <c r="AH2216" s="121">
        <v>49310</v>
      </c>
      <c r="AI2216" s="122">
        <v>60</v>
      </c>
      <c r="AJ2216" s="123">
        <v>48396</v>
      </c>
      <c r="AK2216" s="124">
        <v>30</v>
      </c>
      <c r="AL2216" s="153">
        <v>1</v>
      </c>
      <c r="AM2216" s="5">
        <v>99016.637559750001</v>
      </c>
      <c r="AN2216" s="5">
        <v>1650.2772926625</v>
      </c>
      <c r="AO2216" s="5">
        <v>49508.318779875</v>
      </c>
      <c r="AP2216" s="5">
        <v>49508.318779875</v>
      </c>
      <c r="AR2216" s="62"/>
      <c r="AS2216" s="2"/>
    </row>
    <row r="2217" spans="31:45" x14ac:dyDescent="0.3">
      <c r="AE2217" s="120" t="s">
        <v>2</v>
      </c>
      <c r="AF2217" s="120" t="s">
        <v>24</v>
      </c>
      <c r="AG2217" s="100">
        <v>47515</v>
      </c>
      <c r="AH2217" s="121">
        <v>49310</v>
      </c>
      <c r="AI2217" s="122">
        <v>60</v>
      </c>
      <c r="AJ2217" s="123">
        <v>48427</v>
      </c>
      <c r="AK2217" s="124">
        <v>29</v>
      </c>
      <c r="AL2217" s="153">
        <v>1</v>
      </c>
      <c r="AM2217" s="5">
        <v>99016.637559750001</v>
      </c>
      <c r="AN2217" s="5">
        <v>1650.2772926625</v>
      </c>
      <c r="AO2217" s="5">
        <v>51158.596072537504</v>
      </c>
      <c r="AP2217" s="5">
        <v>47858.041487212497</v>
      </c>
      <c r="AR2217" s="62"/>
      <c r="AS2217" s="2"/>
    </row>
    <row r="2218" spans="31:45" x14ac:dyDescent="0.3">
      <c r="AE2218" s="120" t="s">
        <v>2</v>
      </c>
      <c r="AF2218" s="120" t="s">
        <v>24</v>
      </c>
      <c r="AG2218" s="100">
        <v>47515</v>
      </c>
      <c r="AH2218" s="121">
        <v>49310</v>
      </c>
      <c r="AI2218" s="122">
        <v>60</v>
      </c>
      <c r="AJ2218" s="123">
        <v>48458</v>
      </c>
      <c r="AK2218" s="124">
        <v>28</v>
      </c>
      <c r="AL2218" s="153">
        <v>1</v>
      </c>
      <c r="AM2218" s="5">
        <v>99016.637559750001</v>
      </c>
      <c r="AN2218" s="5">
        <v>1650.2772926625</v>
      </c>
      <c r="AO2218" s="5">
        <v>52808.873365200001</v>
      </c>
      <c r="AP2218" s="5">
        <v>46207.76419455</v>
      </c>
      <c r="AR2218" s="62"/>
      <c r="AS2218" s="2"/>
    </row>
    <row r="2219" spans="31:45" x14ac:dyDescent="0.3">
      <c r="AE2219" s="120" t="s">
        <v>2</v>
      </c>
      <c r="AF2219" s="120" t="s">
        <v>24</v>
      </c>
      <c r="AG2219" s="100">
        <v>47515</v>
      </c>
      <c r="AH2219" s="121">
        <v>49310</v>
      </c>
      <c r="AI2219" s="122">
        <v>60</v>
      </c>
      <c r="AJ2219" s="123">
        <v>48488</v>
      </c>
      <c r="AK2219" s="124">
        <v>27</v>
      </c>
      <c r="AL2219" s="153">
        <v>1</v>
      </c>
      <c r="AM2219" s="5">
        <v>99016.637559750001</v>
      </c>
      <c r="AN2219" s="5">
        <v>1650.2772926625</v>
      </c>
      <c r="AO2219" s="5">
        <v>54459.150657862498</v>
      </c>
      <c r="AP2219" s="5">
        <v>44557.486901887503</v>
      </c>
      <c r="AR2219" s="62"/>
      <c r="AS2219" s="2"/>
    </row>
    <row r="2220" spans="31:45" x14ac:dyDescent="0.3">
      <c r="AE2220" s="120" t="s">
        <v>2</v>
      </c>
      <c r="AF2220" s="120" t="s">
        <v>24</v>
      </c>
      <c r="AG2220" s="100">
        <v>47515</v>
      </c>
      <c r="AH2220" s="121">
        <v>49310</v>
      </c>
      <c r="AI2220" s="122">
        <v>60</v>
      </c>
      <c r="AJ2220" s="123">
        <v>48519</v>
      </c>
      <c r="AK2220" s="124">
        <v>26</v>
      </c>
      <c r="AL2220" s="153">
        <v>1</v>
      </c>
      <c r="AM2220" s="5">
        <v>99016.637559750001</v>
      </c>
      <c r="AN2220" s="5">
        <v>1650.2772926625</v>
      </c>
      <c r="AO2220" s="5">
        <v>56109.427950525002</v>
      </c>
      <c r="AP2220" s="5">
        <v>42907.209609224999</v>
      </c>
      <c r="AR2220" s="62"/>
      <c r="AS2220" s="2"/>
    </row>
    <row r="2221" spans="31:45" x14ac:dyDescent="0.3">
      <c r="AE2221" s="120" t="s">
        <v>2</v>
      </c>
      <c r="AF2221" s="120" t="s">
        <v>24</v>
      </c>
      <c r="AG2221" s="100">
        <v>47515</v>
      </c>
      <c r="AH2221" s="121">
        <v>49310</v>
      </c>
      <c r="AI2221" s="122">
        <v>60</v>
      </c>
      <c r="AJ2221" s="123">
        <v>48549</v>
      </c>
      <c r="AK2221" s="124">
        <v>25</v>
      </c>
      <c r="AL2221" s="153">
        <v>1</v>
      </c>
      <c r="AM2221" s="5">
        <v>99016.637559750001</v>
      </c>
      <c r="AN2221" s="5">
        <v>1650.2772926625</v>
      </c>
      <c r="AO2221" s="5">
        <v>57759.705243187498</v>
      </c>
      <c r="AP2221" s="5">
        <v>41256.932316562503</v>
      </c>
      <c r="AR2221" s="62"/>
      <c r="AS2221" s="2"/>
    </row>
    <row r="2222" spans="31:45" x14ac:dyDescent="0.3">
      <c r="AE2222" s="120" t="s">
        <v>2</v>
      </c>
      <c r="AF2222" s="120" t="s">
        <v>24</v>
      </c>
      <c r="AG2222" s="100">
        <v>47515</v>
      </c>
      <c r="AH2222" s="121">
        <v>49310</v>
      </c>
      <c r="AI2222" s="122">
        <v>60</v>
      </c>
      <c r="AJ2222" s="123">
        <v>48580</v>
      </c>
      <c r="AK2222" s="124">
        <v>24</v>
      </c>
      <c r="AL2222" s="153">
        <v>1</v>
      </c>
      <c r="AM2222" s="5">
        <v>99016.637559750001</v>
      </c>
      <c r="AN2222" s="5">
        <v>1650.2772926625</v>
      </c>
      <c r="AO2222" s="5">
        <v>59409.982535850002</v>
      </c>
      <c r="AP2222" s="5">
        <v>39606.655023899999</v>
      </c>
      <c r="AR2222" s="62"/>
      <c r="AS2222" s="2"/>
    </row>
    <row r="2223" spans="31:45" x14ac:dyDescent="0.3">
      <c r="AE2223" s="120" t="s">
        <v>2</v>
      </c>
      <c r="AF2223" s="120" t="s">
        <v>24</v>
      </c>
      <c r="AG2223" s="100">
        <v>47515</v>
      </c>
      <c r="AH2223" s="121">
        <v>49310</v>
      </c>
      <c r="AI2223" s="122">
        <v>60</v>
      </c>
      <c r="AJ2223" s="123">
        <v>48611</v>
      </c>
      <c r="AK2223" s="124">
        <v>23</v>
      </c>
      <c r="AL2223" s="153">
        <v>1</v>
      </c>
      <c r="AM2223" s="5">
        <v>99016.637559750001</v>
      </c>
      <c r="AN2223" s="5">
        <v>1650.2772926625</v>
      </c>
      <c r="AO2223" s="5">
        <v>61060.259828512499</v>
      </c>
      <c r="AP2223" s="5">
        <v>37956.377731237502</v>
      </c>
      <c r="AR2223" s="62"/>
      <c r="AS2223" s="2"/>
    </row>
    <row r="2224" spans="31:45" x14ac:dyDescent="0.3">
      <c r="AE2224" s="120" t="s">
        <v>2</v>
      </c>
      <c r="AF2224" s="120" t="s">
        <v>24</v>
      </c>
      <c r="AG2224" s="100">
        <v>47515</v>
      </c>
      <c r="AH2224" s="121">
        <v>49310</v>
      </c>
      <c r="AI2224" s="122">
        <v>60</v>
      </c>
      <c r="AJ2224" s="123">
        <v>48639</v>
      </c>
      <c r="AK2224" s="124">
        <v>22</v>
      </c>
      <c r="AL2224" s="153">
        <v>1</v>
      </c>
      <c r="AM2224" s="5">
        <v>99016.637559750001</v>
      </c>
      <c r="AN2224" s="5">
        <v>1650.2772926625</v>
      </c>
      <c r="AO2224" s="5">
        <v>62710.537121175003</v>
      </c>
      <c r="AP2224" s="5">
        <v>36306.100438574998</v>
      </c>
      <c r="AR2224" s="62"/>
      <c r="AS2224" s="2"/>
    </row>
    <row r="2225" spans="31:45" x14ac:dyDescent="0.3">
      <c r="AE2225" s="120" t="s">
        <v>2</v>
      </c>
      <c r="AF2225" s="120" t="s">
        <v>24</v>
      </c>
      <c r="AG2225" s="100">
        <v>47515</v>
      </c>
      <c r="AH2225" s="121">
        <v>49310</v>
      </c>
      <c r="AI2225" s="122">
        <v>60</v>
      </c>
      <c r="AJ2225" s="123">
        <v>48670</v>
      </c>
      <c r="AK2225" s="124">
        <v>21</v>
      </c>
      <c r="AL2225" s="153">
        <v>1</v>
      </c>
      <c r="AM2225" s="5">
        <v>99016.637559750001</v>
      </c>
      <c r="AN2225" s="5">
        <v>1650.2772926625</v>
      </c>
      <c r="AO2225" s="5">
        <v>64360.814413837499</v>
      </c>
      <c r="AP2225" s="5">
        <v>34655.823145912502</v>
      </c>
      <c r="AR2225" s="62"/>
      <c r="AS2225" s="2"/>
    </row>
    <row r="2226" spans="31:45" x14ac:dyDescent="0.3">
      <c r="AE2226" s="120" t="s">
        <v>2</v>
      </c>
      <c r="AF2226" s="120" t="s">
        <v>24</v>
      </c>
      <c r="AG2226" s="100">
        <v>47515</v>
      </c>
      <c r="AH2226" s="121">
        <v>49310</v>
      </c>
      <c r="AI2226" s="122">
        <v>60</v>
      </c>
      <c r="AJ2226" s="123">
        <v>48700</v>
      </c>
      <c r="AK2226" s="124">
        <v>20</v>
      </c>
      <c r="AL2226" s="153">
        <v>1</v>
      </c>
      <c r="AM2226" s="5">
        <v>99016.637559750001</v>
      </c>
      <c r="AN2226" s="5">
        <v>1650.2772926625</v>
      </c>
      <c r="AO2226" s="5">
        <v>66011.091706499996</v>
      </c>
      <c r="AP2226" s="5">
        <v>33005.545853250005</v>
      </c>
      <c r="AR2226" s="62"/>
      <c r="AS2226" s="2"/>
    </row>
    <row r="2227" spans="31:45" x14ac:dyDescent="0.3">
      <c r="AE2227" s="120" t="s">
        <v>2</v>
      </c>
      <c r="AF2227" s="120" t="s">
        <v>24</v>
      </c>
      <c r="AG2227" s="100">
        <v>47515</v>
      </c>
      <c r="AH2227" s="121">
        <v>49310</v>
      </c>
      <c r="AI2227" s="122">
        <v>60</v>
      </c>
      <c r="AJ2227" s="123">
        <v>48731</v>
      </c>
      <c r="AK2227" s="124">
        <v>19</v>
      </c>
      <c r="AL2227" s="153">
        <v>1</v>
      </c>
      <c r="AM2227" s="5">
        <v>99016.637559750001</v>
      </c>
      <c r="AN2227" s="5">
        <v>1650.2772926625</v>
      </c>
      <c r="AO2227" s="5">
        <v>67661.3689991625</v>
      </c>
      <c r="AP2227" s="5">
        <v>31355.268560587501</v>
      </c>
      <c r="AR2227" s="62"/>
      <c r="AS2227" s="2"/>
    </row>
    <row r="2228" spans="31:45" x14ac:dyDescent="0.3">
      <c r="AE2228" s="120" t="s">
        <v>2</v>
      </c>
      <c r="AF2228" s="120" t="s">
        <v>24</v>
      </c>
      <c r="AG2228" s="100">
        <v>47515</v>
      </c>
      <c r="AH2228" s="121">
        <v>49310</v>
      </c>
      <c r="AI2228" s="122">
        <v>60</v>
      </c>
      <c r="AJ2228" s="123">
        <v>48761</v>
      </c>
      <c r="AK2228" s="124">
        <v>18</v>
      </c>
      <c r="AL2228" s="153">
        <v>1</v>
      </c>
      <c r="AM2228" s="5">
        <v>99016.637559750001</v>
      </c>
      <c r="AN2228" s="5">
        <v>1650.2772926625</v>
      </c>
      <c r="AO2228" s="5">
        <v>69311.646291825004</v>
      </c>
      <c r="AP2228" s="5">
        <v>29704.991267924997</v>
      </c>
      <c r="AR2228" s="62"/>
      <c r="AS2228" s="2"/>
    </row>
    <row r="2229" spans="31:45" x14ac:dyDescent="0.3">
      <c r="AE2229" s="120" t="s">
        <v>2</v>
      </c>
      <c r="AF2229" s="120" t="s">
        <v>24</v>
      </c>
      <c r="AG2229" s="100">
        <v>47515</v>
      </c>
      <c r="AH2229" s="121">
        <v>49310</v>
      </c>
      <c r="AI2229" s="122">
        <v>60</v>
      </c>
      <c r="AJ2229" s="123">
        <v>48792</v>
      </c>
      <c r="AK2229" s="124">
        <v>17</v>
      </c>
      <c r="AL2229" s="153">
        <v>1</v>
      </c>
      <c r="AM2229" s="5">
        <v>99016.637559750001</v>
      </c>
      <c r="AN2229" s="5">
        <v>1650.2772926625</v>
      </c>
      <c r="AO2229" s="5">
        <v>70961.923584487507</v>
      </c>
      <c r="AP2229" s="5">
        <v>28054.713975262493</v>
      </c>
      <c r="AR2229" s="62"/>
      <c r="AS2229" s="2"/>
    </row>
    <row r="2230" spans="31:45" x14ac:dyDescent="0.3">
      <c r="AE2230" s="120" t="s">
        <v>2</v>
      </c>
      <c r="AF2230" s="120" t="s">
        <v>24</v>
      </c>
      <c r="AG2230" s="100">
        <v>47515</v>
      </c>
      <c r="AH2230" s="121">
        <v>49310</v>
      </c>
      <c r="AI2230" s="122">
        <v>60</v>
      </c>
      <c r="AJ2230" s="123">
        <v>48823</v>
      </c>
      <c r="AK2230" s="124">
        <v>16</v>
      </c>
      <c r="AL2230" s="153">
        <v>1</v>
      </c>
      <c r="AM2230" s="5">
        <v>99016.637559750001</v>
      </c>
      <c r="AN2230" s="5">
        <v>1650.2772926625</v>
      </c>
      <c r="AO2230" s="5">
        <v>72612.200877149997</v>
      </c>
      <c r="AP2230" s="5">
        <v>26404.436682600004</v>
      </c>
      <c r="AR2230" s="62"/>
      <c r="AS2230" s="2"/>
    </row>
    <row r="2231" spans="31:45" x14ac:dyDescent="0.3">
      <c r="AE2231" s="120" t="s">
        <v>2</v>
      </c>
      <c r="AF2231" s="120" t="s">
        <v>24</v>
      </c>
      <c r="AG2231" s="100">
        <v>47515</v>
      </c>
      <c r="AH2231" s="121">
        <v>49310</v>
      </c>
      <c r="AI2231" s="122">
        <v>60</v>
      </c>
      <c r="AJ2231" s="123">
        <v>48853</v>
      </c>
      <c r="AK2231" s="124">
        <v>15</v>
      </c>
      <c r="AL2231" s="153">
        <v>1</v>
      </c>
      <c r="AM2231" s="5">
        <v>99016.637559750001</v>
      </c>
      <c r="AN2231" s="5">
        <v>1650.2772926625</v>
      </c>
      <c r="AO2231" s="5">
        <v>74262.478169812501</v>
      </c>
      <c r="AP2231" s="5">
        <v>24754.1593899375</v>
      </c>
      <c r="AR2231" s="62"/>
      <c r="AS2231" s="2"/>
    </row>
    <row r="2232" spans="31:45" x14ac:dyDescent="0.3">
      <c r="AE2232" s="120" t="s">
        <v>2</v>
      </c>
      <c r="AF2232" s="120" t="s">
        <v>24</v>
      </c>
      <c r="AG2232" s="100">
        <v>47515</v>
      </c>
      <c r="AH2232" s="121">
        <v>49310</v>
      </c>
      <c r="AI2232" s="122">
        <v>60</v>
      </c>
      <c r="AJ2232" s="123">
        <v>48884</v>
      </c>
      <c r="AK2232" s="124">
        <v>14</v>
      </c>
      <c r="AL2232" s="153">
        <v>1</v>
      </c>
      <c r="AM2232" s="5">
        <v>99016.637559750001</v>
      </c>
      <c r="AN2232" s="5">
        <v>1650.2772926625</v>
      </c>
      <c r="AO2232" s="5">
        <v>75912.755462475005</v>
      </c>
      <c r="AP2232" s="5">
        <v>23103.882097274996</v>
      </c>
      <c r="AR2232" s="62"/>
      <c r="AS2232" s="2"/>
    </row>
    <row r="2233" spans="31:45" x14ac:dyDescent="0.3">
      <c r="AE2233" s="120" t="s">
        <v>2</v>
      </c>
      <c r="AF2233" s="120" t="s">
        <v>24</v>
      </c>
      <c r="AG2233" s="100">
        <v>47515</v>
      </c>
      <c r="AH2233" s="121">
        <v>49310</v>
      </c>
      <c r="AI2233" s="122">
        <v>60</v>
      </c>
      <c r="AJ2233" s="123">
        <v>48914</v>
      </c>
      <c r="AK2233" s="124">
        <v>13</v>
      </c>
      <c r="AL2233" s="153">
        <v>1</v>
      </c>
      <c r="AM2233" s="5">
        <v>99016.637559750001</v>
      </c>
      <c r="AN2233" s="5">
        <v>1650.2772926625</v>
      </c>
      <c r="AO2233" s="5">
        <v>77563.032755137509</v>
      </c>
      <c r="AP2233" s="5">
        <v>21453.604804612492</v>
      </c>
      <c r="AR2233" s="62"/>
      <c r="AS2233" s="2"/>
    </row>
    <row r="2234" spans="31:45" x14ac:dyDescent="0.3">
      <c r="AE2234" s="120" t="s">
        <v>2</v>
      </c>
      <c r="AF2234" s="120" t="s">
        <v>24</v>
      </c>
      <c r="AG2234" s="100">
        <v>47515</v>
      </c>
      <c r="AH2234" s="121">
        <v>49310</v>
      </c>
      <c r="AI2234" s="122">
        <v>60</v>
      </c>
      <c r="AJ2234" s="123">
        <v>48945</v>
      </c>
      <c r="AK2234" s="124">
        <v>12</v>
      </c>
      <c r="AL2234" s="153">
        <v>1</v>
      </c>
      <c r="AM2234" s="5">
        <v>99016.637559750001</v>
      </c>
      <c r="AN2234" s="5">
        <v>1650.2772926625</v>
      </c>
      <c r="AO2234" s="5">
        <v>79213.310047799998</v>
      </c>
      <c r="AP2234" s="5">
        <v>19803.327511950003</v>
      </c>
      <c r="AR2234" s="62"/>
      <c r="AS2234" s="2"/>
    </row>
    <row r="2235" spans="31:45" x14ac:dyDescent="0.3">
      <c r="AE2235" s="120" t="s">
        <v>2</v>
      </c>
      <c r="AF2235" s="120" t="s">
        <v>24</v>
      </c>
      <c r="AG2235" s="100">
        <v>47515</v>
      </c>
      <c r="AH2235" s="121">
        <v>49310</v>
      </c>
      <c r="AI2235" s="122">
        <v>60</v>
      </c>
      <c r="AJ2235" s="123">
        <v>48976</v>
      </c>
      <c r="AK2235" s="124">
        <v>11</v>
      </c>
      <c r="AL2235" s="153">
        <v>1</v>
      </c>
      <c r="AM2235" s="5">
        <v>99016.637559750001</v>
      </c>
      <c r="AN2235" s="5">
        <v>1650.2772926625</v>
      </c>
      <c r="AO2235" s="5">
        <v>80863.587340462502</v>
      </c>
      <c r="AP2235" s="5">
        <v>18153.050219287499</v>
      </c>
      <c r="AR2235" s="62"/>
      <c r="AS2235" s="2"/>
    </row>
    <row r="2236" spans="31:45" x14ac:dyDescent="0.3">
      <c r="AE2236" s="120" t="s">
        <v>2</v>
      </c>
      <c r="AF2236" s="120" t="s">
        <v>24</v>
      </c>
      <c r="AG2236" s="100">
        <v>47515</v>
      </c>
      <c r="AH2236" s="121">
        <v>49310</v>
      </c>
      <c r="AI2236" s="122">
        <v>60</v>
      </c>
      <c r="AJ2236" s="123">
        <v>49004</v>
      </c>
      <c r="AK2236" s="124">
        <v>10</v>
      </c>
      <c r="AL2236" s="153">
        <v>1</v>
      </c>
      <c r="AM2236" s="5">
        <v>99016.637559750001</v>
      </c>
      <c r="AN2236" s="5">
        <v>1650.2772926625</v>
      </c>
      <c r="AO2236" s="5">
        <v>82513.864633125006</v>
      </c>
      <c r="AP2236" s="5">
        <v>16502.772926624995</v>
      </c>
      <c r="AR2236" s="62"/>
      <c r="AS2236" s="2"/>
    </row>
    <row r="2237" spans="31:45" x14ac:dyDescent="0.3">
      <c r="AE2237" s="120" t="s">
        <v>2</v>
      </c>
      <c r="AF2237" s="120" t="s">
        <v>24</v>
      </c>
      <c r="AG2237" s="100">
        <v>47515</v>
      </c>
      <c r="AH2237" s="121">
        <v>49310</v>
      </c>
      <c r="AI2237" s="122">
        <v>60</v>
      </c>
      <c r="AJ2237" s="123">
        <v>49035</v>
      </c>
      <c r="AK2237" s="124">
        <v>9</v>
      </c>
      <c r="AL2237" s="153">
        <v>1</v>
      </c>
      <c r="AM2237" s="5">
        <v>99016.637559750001</v>
      </c>
      <c r="AN2237" s="5">
        <v>1650.2772926625</v>
      </c>
      <c r="AO2237" s="5">
        <v>84164.141925787495</v>
      </c>
      <c r="AP2237" s="5">
        <v>14852.495633962506</v>
      </c>
      <c r="AR2237" s="62"/>
      <c r="AS2237" s="2"/>
    </row>
    <row r="2238" spans="31:45" x14ac:dyDescent="0.3">
      <c r="AE2238" s="120" t="s">
        <v>2</v>
      </c>
      <c r="AF2238" s="120" t="s">
        <v>24</v>
      </c>
      <c r="AG2238" s="100">
        <v>47515</v>
      </c>
      <c r="AH2238" s="121">
        <v>49310</v>
      </c>
      <c r="AI2238" s="122">
        <v>60</v>
      </c>
      <c r="AJ2238" s="123">
        <v>49065</v>
      </c>
      <c r="AK2238" s="124">
        <v>8</v>
      </c>
      <c r="AL2238" s="153">
        <v>1</v>
      </c>
      <c r="AM2238" s="5">
        <v>99016.637559750001</v>
      </c>
      <c r="AN2238" s="5">
        <v>1650.2772926625</v>
      </c>
      <c r="AO2238" s="5">
        <v>85814.419218449999</v>
      </c>
      <c r="AP2238" s="5">
        <v>13202.218341300002</v>
      </c>
      <c r="AR2238" s="62"/>
      <c r="AS2238" s="2"/>
    </row>
    <row r="2239" spans="31:45" x14ac:dyDescent="0.3">
      <c r="AE2239" s="120" t="s">
        <v>2</v>
      </c>
      <c r="AF2239" s="120" t="s">
        <v>24</v>
      </c>
      <c r="AG2239" s="100">
        <v>47515</v>
      </c>
      <c r="AH2239" s="121">
        <v>49310</v>
      </c>
      <c r="AI2239" s="122">
        <v>60</v>
      </c>
      <c r="AJ2239" s="123">
        <v>49096</v>
      </c>
      <c r="AK2239" s="124">
        <v>7</v>
      </c>
      <c r="AL2239" s="153">
        <v>1</v>
      </c>
      <c r="AM2239" s="5">
        <v>99016.637559750001</v>
      </c>
      <c r="AN2239" s="5">
        <v>1650.2772926625</v>
      </c>
      <c r="AO2239" s="5">
        <v>87464.696511112503</v>
      </c>
      <c r="AP2239" s="5">
        <v>11551.941048637498</v>
      </c>
      <c r="AR2239" s="62"/>
      <c r="AS2239" s="2"/>
    </row>
    <row r="2240" spans="31:45" x14ac:dyDescent="0.3">
      <c r="AE2240" s="120" t="s">
        <v>2</v>
      </c>
      <c r="AF2240" s="120" t="s">
        <v>24</v>
      </c>
      <c r="AG2240" s="100">
        <v>47515</v>
      </c>
      <c r="AH2240" s="121">
        <v>49310</v>
      </c>
      <c r="AI2240" s="122">
        <v>60</v>
      </c>
      <c r="AJ2240" s="123">
        <v>49126</v>
      </c>
      <c r="AK2240" s="124">
        <v>6</v>
      </c>
      <c r="AL2240" s="153">
        <v>1</v>
      </c>
      <c r="AM2240" s="5">
        <v>99016.637559750001</v>
      </c>
      <c r="AN2240" s="5">
        <v>1650.2772926625</v>
      </c>
      <c r="AO2240" s="5">
        <v>89114.973803775007</v>
      </c>
      <c r="AP2240" s="5">
        <v>9901.6637559749943</v>
      </c>
      <c r="AR2240" s="62"/>
      <c r="AS2240" s="2"/>
    </row>
    <row r="2241" spans="31:45" x14ac:dyDescent="0.3">
      <c r="AE2241" s="120" t="s">
        <v>2</v>
      </c>
      <c r="AF2241" s="120" t="s">
        <v>24</v>
      </c>
      <c r="AG2241" s="100">
        <v>47515</v>
      </c>
      <c r="AH2241" s="121">
        <v>49310</v>
      </c>
      <c r="AI2241" s="122">
        <v>60</v>
      </c>
      <c r="AJ2241" s="123">
        <v>49157</v>
      </c>
      <c r="AK2241" s="124">
        <v>5</v>
      </c>
      <c r="AL2241" s="153">
        <v>1</v>
      </c>
      <c r="AM2241" s="5">
        <v>99016.637559750001</v>
      </c>
      <c r="AN2241" s="5">
        <v>1650.2772926625</v>
      </c>
      <c r="AO2241" s="5">
        <v>90765.251096437496</v>
      </c>
      <c r="AP2241" s="5">
        <v>8251.3864633125049</v>
      </c>
      <c r="AR2241" s="62"/>
      <c r="AS2241" s="2"/>
    </row>
    <row r="2242" spans="31:45" x14ac:dyDescent="0.3">
      <c r="AE2242" s="120" t="s">
        <v>2</v>
      </c>
      <c r="AF2242" s="120" t="s">
        <v>24</v>
      </c>
      <c r="AG2242" s="100">
        <v>47515</v>
      </c>
      <c r="AH2242" s="121">
        <v>49310</v>
      </c>
      <c r="AI2242" s="122">
        <v>60</v>
      </c>
      <c r="AJ2242" s="123">
        <v>49188</v>
      </c>
      <c r="AK2242" s="124">
        <v>4</v>
      </c>
      <c r="AL2242" s="153">
        <v>1</v>
      </c>
      <c r="AM2242" s="5">
        <v>99016.637559750001</v>
      </c>
      <c r="AN2242" s="5">
        <v>1650.2772926625</v>
      </c>
      <c r="AO2242" s="5">
        <v>92415.5283891</v>
      </c>
      <c r="AP2242" s="5">
        <v>6601.109170650001</v>
      </c>
      <c r="AR2242" s="62"/>
      <c r="AS2242" s="2"/>
    </row>
    <row r="2243" spans="31:45" x14ac:dyDescent="0.3">
      <c r="AE2243" s="120" t="s">
        <v>2</v>
      </c>
      <c r="AF2243" s="120" t="s">
        <v>24</v>
      </c>
      <c r="AG2243" s="100">
        <v>47515</v>
      </c>
      <c r="AH2243" s="121">
        <v>49310</v>
      </c>
      <c r="AI2243" s="122">
        <v>60</v>
      </c>
      <c r="AJ2243" s="123">
        <v>49218</v>
      </c>
      <c r="AK2243" s="124">
        <v>3</v>
      </c>
      <c r="AL2243" s="153">
        <v>1</v>
      </c>
      <c r="AM2243" s="5">
        <v>99016.637559750001</v>
      </c>
      <c r="AN2243" s="5">
        <v>1650.2772926625</v>
      </c>
      <c r="AO2243" s="5">
        <v>94065.805681762504</v>
      </c>
      <c r="AP2243" s="5">
        <v>4950.8318779874971</v>
      </c>
      <c r="AR2243" s="62"/>
      <c r="AS2243" s="2"/>
    </row>
    <row r="2244" spans="31:45" x14ac:dyDescent="0.3">
      <c r="AE2244" s="120" t="s">
        <v>2</v>
      </c>
      <c r="AF2244" s="120" t="s">
        <v>24</v>
      </c>
      <c r="AG2244" s="100">
        <v>47515</v>
      </c>
      <c r="AH2244" s="121">
        <v>49310</v>
      </c>
      <c r="AI2244" s="122">
        <v>60</v>
      </c>
      <c r="AJ2244" s="123">
        <v>49249</v>
      </c>
      <c r="AK2244" s="124">
        <v>2</v>
      </c>
      <c r="AL2244" s="153">
        <v>1</v>
      </c>
      <c r="AM2244" s="5">
        <v>99016.637559750001</v>
      </c>
      <c r="AN2244" s="5">
        <v>1650.2772926625</v>
      </c>
      <c r="AO2244" s="5">
        <v>95716.082974425008</v>
      </c>
      <c r="AP2244" s="5">
        <v>3300.5545853249932</v>
      </c>
      <c r="AR2244" s="62"/>
      <c r="AS2244" s="2"/>
    </row>
    <row r="2245" spans="31:45" x14ac:dyDescent="0.3">
      <c r="AE2245" s="120" t="s">
        <v>2</v>
      </c>
      <c r="AF2245" s="120" t="s">
        <v>24</v>
      </c>
      <c r="AG2245" s="100">
        <v>47515</v>
      </c>
      <c r="AH2245" s="121">
        <v>49310</v>
      </c>
      <c r="AI2245" s="122">
        <v>60</v>
      </c>
      <c r="AJ2245" s="123">
        <v>49279</v>
      </c>
      <c r="AK2245" s="124">
        <v>1</v>
      </c>
      <c r="AL2245" s="153">
        <v>1</v>
      </c>
      <c r="AM2245" s="5">
        <v>99016.637559750001</v>
      </c>
      <c r="AN2245" s="5">
        <v>1650.2772926625</v>
      </c>
      <c r="AO2245" s="5">
        <v>97366.360267087497</v>
      </c>
      <c r="AP2245" s="5">
        <v>1650.2772926625039</v>
      </c>
      <c r="AR2245" s="62"/>
      <c r="AS2245" s="2"/>
    </row>
    <row r="2246" spans="31:45" x14ac:dyDescent="0.3">
      <c r="AE2246" s="120" t="s">
        <v>2</v>
      </c>
      <c r="AF2246" s="120" t="s">
        <v>24</v>
      </c>
      <c r="AG2246" s="100">
        <v>47515</v>
      </c>
      <c r="AH2246" s="121">
        <v>49310</v>
      </c>
      <c r="AI2246" s="122">
        <v>60</v>
      </c>
      <c r="AJ2246" s="123">
        <v>49310</v>
      </c>
      <c r="AK2246" s="124">
        <v>0</v>
      </c>
      <c r="AL2246" s="153">
        <v>1</v>
      </c>
      <c r="AM2246" s="5">
        <v>99016.637559750001</v>
      </c>
      <c r="AN2246" s="5">
        <v>1650.2772926625</v>
      </c>
      <c r="AO2246" s="5">
        <v>99016.637559750001</v>
      </c>
      <c r="AP2246" s="5">
        <v>0</v>
      </c>
      <c r="AR2246" s="62"/>
      <c r="AS2246" s="2"/>
    </row>
    <row r="2247" spans="31:45" x14ac:dyDescent="0.3">
      <c r="AE2247" s="120" t="s">
        <v>2</v>
      </c>
      <c r="AF2247" s="120" t="s">
        <v>24</v>
      </c>
      <c r="AG2247" s="100">
        <v>49341</v>
      </c>
      <c r="AH2247" s="121">
        <v>51136</v>
      </c>
      <c r="AI2247" s="122">
        <v>60</v>
      </c>
      <c r="AJ2247" s="123">
        <v>49341</v>
      </c>
      <c r="AK2247" s="124">
        <v>59</v>
      </c>
      <c r="AL2247" s="153">
        <v>1</v>
      </c>
      <c r="AM2247" s="5">
        <v>117600.70446091506</v>
      </c>
      <c r="AN2247" s="5">
        <v>1960.0117410152511</v>
      </c>
      <c r="AO2247" s="5">
        <v>1960.0117410152511</v>
      </c>
      <c r="AP2247" s="5">
        <v>115640.69271989982</v>
      </c>
      <c r="AR2247" s="62"/>
      <c r="AS2247" s="2"/>
    </row>
    <row r="2248" spans="31:45" x14ac:dyDescent="0.3">
      <c r="AE2248" s="120" t="s">
        <v>2</v>
      </c>
      <c r="AF2248" s="120" t="s">
        <v>24</v>
      </c>
      <c r="AG2248" s="100">
        <v>49341</v>
      </c>
      <c r="AH2248" s="121">
        <v>51136</v>
      </c>
      <c r="AI2248" s="122">
        <v>60</v>
      </c>
      <c r="AJ2248" s="123">
        <v>49369</v>
      </c>
      <c r="AK2248" s="124">
        <v>58</v>
      </c>
      <c r="AL2248" s="153">
        <v>1</v>
      </c>
      <c r="AM2248" s="5">
        <v>117600.70446091506</v>
      </c>
      <c r="AN2248" s="5">
        <v>1960.0117410152511</v>
      </c>
      <c r="AO2248" s="5">
        <v>3920.0234820305022</v>
      </c>
      <c r="AP2248" s="5">
        <v>113680.68097888456</v>
      </c>
      <c r="AR2248" s="62"/>
      <c r="AS2248" s="2"/>
    </row>
    <row r="2249" spans="31:45" x14ac:dyDescent="0.3">
      <c r="AE2249" s="120" t="s">
        <v>2</v>
      </c>
      <c r="AF2249" s="120" t="s">
        <v>24</v>
      </c>
      <c r="AG2249" s="100">
        <v>49341</v>
      </c>
      <c r="AH2249" s="121">
        <v>51136</v>
      </c>
      <c r="AI2249" s="122">
        <v>60</v>
      </c>
      <c r="AJ2249" s="123">
        <v>49400</v>
      </c>
      <c r="AK2249" s="124">
        <v>57</v>
      </c>
      <c r="AL2249" s="153">
        <v>1</v>
      </c>
      <c r="AM2249" s="5">
        <v>117600.70446091506</v>
      </c>
      <c r="AN2249" s="5">
        <v>1960.0117410152511</v>
      </c>
      <c r="AO2249" s="5">
        <v>5880.0352230457538</v>
      </c>
      <c r="AP2249" s="5">
        <v>111720.66923786931</v>
      </c>
      <c r="AR2249" s="62"/>
      <c r="AS2249" s="2"/>
    </row>
    <row r="2250" spans="31:45" x14ac:dyDescent="0.3">
      <c r="AE2250" s="120" t="s">
        <v>2</v>
      </c>
      <c r="AF2250" s="120" t="s">
        <v>24</v>
      </c>
      <c r="AG2250" s="100">
        <v>49341</v>
      </c>
      <c r="AH2250" s="121">
        <v>51136</v>
      </c>
      <c r="AI2250" s="122">
        <v>60</v>
      </c>
      <c r="AJ2250" s="123">
        <v>49430</v>
      </c>
      <c r="AK2250" s="124">
        <v>56</v>
      </c>
      <c r="AL2250" s="153">
        <v>1</v>
      </c>
      <c r="AM2250" s="5">
        <v>117600.70446091506</v>
      </c>
      <c r="AN2250" s="5">
        <v>1960.0117410152511</v>
      </c>
      <c r="AO2250" s="5">
        <v>7840.0469640610045</v>
      </c>
      <c r="AP2250" s="5">
        <v>109760.65749685405</v>
      </c>
      <c r="AR2250" s="62"/>
      <c r="AS2250" s="2"/>
    </row>
    <row r="2251" spans="31:45" x14ac:dyDescent="0.3">
      <c r="AE2251" s="120" t="s">
        <v>2</v>
      </c>
      <c r="AF2251" s="120" t="s">
        <v>24</v>
      </c>
      <c r="AG2251" s="100">
        <v>49341</v>
      </c>
      <c r="AH2251" s="121">
        <v>51136</v>
      </c>
      <c r="AI2251" s="122">
        <v>60</v>
      </c>
      <c r="AJ2251" s="123">
        <v>49461</v>
      </c>
      <c r="AK2251" s="124">
        <v>55</v>
      </c>
      <c r="AL2251" s="153">
        <v>1</v>
      </c>
      <c r="AM2251" s="5">
        <v>117600.70446091506</v>
      </c>
      <c r="AN2251" s="5">
        <v>1960.0117410152511</v>
      </c>
      <c r="AO2251" s="5">
        <v>9800.0587050762551</v>
      </c>
      <c r="AP2251" s="5">
        <v>107800.64575583881</v>
      </c>
      <c r="AR2251" s="62"/>
      <c r="AS2251" s="2"/>
    </row>
    <row r="2252" spans="31:45" x14ac:dyDescent="0.3">
      <c r="AE2252" s="120" t="s">
        <v>2</v>
      </c>
      <c r="AF2252" s="120" t="s">
        <v>24</v>
      </c>
      <c r="AG2252" s="100">
        <v>49341</v>
      </c>
      <c r="AH2252" s="121">
        <v>51136</v>
      </c>
      <c r="AI2252" s="122">
        <v>60</v>
      </c>
      <c r="AJ2252" s="123">
        <v>49491</v>
      </c>
      <c r="AK2252" s="124">
        <v>54</v>
      </c>
      <c r="AL2252" s="153">
        <v>1</v>
      </c>
      <c r="AM2252" s="5">
        <v>117600.70446091506</v>
      </c>
      <c r="AN2252" s="5">
        <v>1960.0117410152511</v>
      </c>
      <c r="AO2252" s="5">
        <v>11760.070446091508</v>
      </c>
      <c r="AP2252" s="5">
        <v>105840.63401482356</v>
      </c>
      <c r="AR2252" s="62"/>
      <c r="AS2252" s="2"/>
    </row>
    <row r="2253" spans="31:45" x14ac:dyDescent="0.3">
      <c r="AE2253" s="120" t="s">
        <v>2</v>
      </c>
      <c r="AF2253" s="120" t="s">
        <v>24</v>
      </c>
      <c r="AG2253" s="100">
        <v>49341</v>
      </c>
      <c r="AH2253" s="121">
        <v>51136</v>
      </c>
      <c r="AI2253" s="122">
        <v>60</v>
      </c>
      <c r="AJ2253" s="123">
        <v>49522</v>
      </c>
      <c r="AK2253" s="124">
        <v>53</v>
      </c>
      <c r="AL2253" s="153">
        <v>1</v>
      </c>
      <c r="AM2253" s="5">
        <v>117600.70446091506</v>
      </c>
      <c r="AN2253" s="5">
        <v>1960.0117410152511</v>
      </c>
      <c r="AO2253" s="5">
        <v>13720.082187106758</v>
      </c>
      <c r="AP2253" s="5">
        <v>103880.6222738083</v>
      </c>
      <c r="AR2253" s="62"/>
      <c r="AS2253" s="2"/>
    </row>
    <row r="2254" spans="31:45" x14ac:dyDescent="0.3">
      <c r="AE2254" s="120" t="s">
        <v>2</v>
      </c>
      <c r="AF2254" s="120" t="s">
        <v>24</v>
      </c>
      <c r="AG2254" s="100">
        <v>49341</v>
      </c>
      <c r="AH2254" s="121">
        <v>51136</v>
      </c>
      <c r="AI2254" s="122">
        <v>60</v>
      </c>
      <c r="AJ2254" s="123">
        <v>49553</v>
      </c>
      <c r="AK2254" s="124">
        <v>52</v>
      </c>
      <c r="AL2254" s="153">
        <v>1</v>
      </c>
      <c r="AM2254" s="5">
        <v>117600.70446091506</v>
      </c>
      <c r="AN2254" s="5">
        <v>1960.0117410152511</v>
      </c>
      <c r="AO2254" s="5">
        <v>15680.093928122009</v>
      </c>
      <c r="AP2254" s="5">
        <v>101920.61053279306</v>
      </c>
      <c r="AR2254" s="62"/>
      <c r="AS2254" s="2"/>
    </row>
    <row r="2255" spans="31:45" x14ac:dyDescent="0.3">
      <c r="AE2255" s="120" t="s">
        <v>2</v>
      </c>
      <c r="AF2255" s="120" t="s">
        <v>24</v>
      </c>
      <c r="AG2255" s="100">
        <v>49341</v>
      </c>
      <c r="AH2255" s="121">
        <v>51136</v>
      </c>
      <c r="AI2255" s="122">
        <v>60</v>
      </c>
      <c r="AJ2255" s="123">
        <v>49583</v>
      </c>
      <c r="AK2255" s="124">
        <v>51</v>
      </c>
      <c r="AL2255" s="153">
        <v>1</v>
      </c>
      <c r="AM2255" s="5">
        <v>117600.70446091506</v>
      </c>
      <c r="AN2255" s="5">
        <v>1960.0117410152511</v>
      </c>
      <c r="AO2255" s="5">
        <v>17640.105669137261</v>
      </c>
      <c r="AP2255" s="5">
        <v>99960.598791777797</v>
      </c>
      <c r="AR2255" s="62"/>
      <c r="AS2255" s="2"/>
    </row>
    <row r="2256" spans="31:45" x14ac:dyDescent="0.3">
      <c r="AE2256" s="120" t="s">
        <v>2</v>
      </c>
      <c r="AF2256" s="120" t="s">
        <v>24</v>
      </c>
      <c r="AG2256" s="100">
        <v>49341</v>
      </c>
      <c r="AH2256" s="121">
        <v>51136</v>
      </c>
      <c r="AI2256" s="122">
        <v>60</v>
      </c>
      <c r="AJ2256" s="123">
        <v>49614</v>
      </c>
      <c r="AK2256" s="124">
        <v>50</v>
      </c>
      <c r="AL2256" s="153">
        <v>1</v>
      </c>
      <c r="AM2256" s="5">
        <v>117600.70446091506</v>
      </c>
      <c r="AN2256" s="5">
        <v>1960.0117410152511</v>
      </c>
      <c r="AO2256" s="5">
        <v>19600.11741015251</v>
      </c>
      <c r="AP2256" s="5">
        <v>98000.587050762551</v>
      </c>
      <c r="AR2256" s="62"/>
      <c r="AS2256" s="2"/>
    </row>
    <row r="2257" spans="31:45" x14ac:dyDescent="0.3">
      <c r="AE2257" s="120" t="s">
        <v>2</v>
      </c>
      <c r="AF2257" s="120" t="s">
        <v>24</v>
      </c>
      <c r="AG2257" s="100">
        <v>49341</v>
      </c>
      <c r="AH2257" s="121">
        <v>51136</v>
      </c>
      <c r="AI2257" s="122">
        <v>60</v>
      </c>
      <c r="AJ2257" s="123">
        <v>49644</v>
      </c>
      <c r="AK2257" s="124">
        <v>49</v>
      </c>
      <c r="AL2257" s="153">
        <v>1</v>
      </c>
      <c r="AM2257" s="5">
        <v>117600.70446091506</v>
      </c>
      <c r="AN2257" s="5">
        <v>1960.0117410152511</v>
      </c>
      <c r="AO2257" s="5">
        <v>21560.129151167763</v>
      </c>
      <c r="AP2257" s="5">
        <v>96040.575309747306</v>
      </c>
      <c r="AR2257" s="62"/>
      <c r="AS2257" s="2"/>
    </row>
    <row r="2258" spans="31:45" x14ac:dyDescent="0.3">
      <c r="AE2258" s="120" t="s">
        <v>2</v>
      </c>
      <c r="AF2258" s="120" t="s">
        <v>24</v>
      </c>
      <c r="AG2258" s="100">
        <v>49341</v>
      </c>
      <c r="AH2258" s="121">
        <v>51136</v>
      </c>
      <c r="AI2258" s="122">
        <v>60</v>
      </c>
      <c r="AJ2258" s="123">
        <v>49675</v>
      </c>
      <c r="AK2258" s="124">
        <v>48</v>
      </c>
      <c r="AL2258" s="153">
        <v>1</v>
      </c>
      <c r="AM2258" s="5">
        <v>117600.70446091506</v>
      </c>
      <c r="AN2258" s="5">
        <v>1960.0117410152511</v>
      </c>
      <c r="AO2258" s="5">
        <v>23520.140892183015</v>
      </c>
      <c r="AP2258" s="5">
        <v>94080.563568732046</v>
      </c>
      <c r="AR2258" s="62"/>
      <c r="AS2258" s="2"/>
    </row>
    <row r="2259" spans="31:45" x14ac:dyDescent="0.3">
      <c r="AE2259" s="120" t="s">
        <v>2</v>
      </c>
      <c r="AF2259" s="120" t="s">
        <v>24</v>
      </c>
      <c r="AG2259" s="100">
        <v>49341</v>
      </c>
      <c r="AH2259" s="121">
        <v>51136</v>
      </c>
      <c r="AI2259" s="122">
        <v>60</v>
      </c>
      <c r="AJ2259" s="123">
        <v>49706</v>
      </c>
      <c r="AK2259" s="124">
        <v>47</v>
      </c>
      <c r="AL2259" s="153">
        <v>1</v>
      </c>
      <c r="AM2259" s="5">
        <v>117600.70446091506</v>
      </c>
      <c r="AN2259" s="5">
        <v>1960.0117410152511</v>
      </c>
      <c r="AO2259" s="5">
        <v>25480.152633198264</v>
      </c>
      <c r="AP2259" s="5">
        <v>92120.551827716801</v>
      </c>
      <c r="AR2259" s="62"/>
      <c r="AS2259" s="2"/>
    </row>
    <row r="2260" spans="31:45" x14ac:dyDescent="0.3">
      <c r="AE2260" s="120" t="s">
        <v>2</v>
      </c>
      <c r="AF2260" s="120" t="s">
        <v>24</v>
      </c>
      <c r="AG2260" s="100">
        <v>49341</v>
      </c>
      <c r="AH2260" s="121">
        <v>51136</v>
      </c>
      <c r="AI2260" s="122">
        <v>60</v>
      </c>
      <c r="AJ2260" s="123">
        <v>49735</v>
      </c>
      <c r="AK2260" s="124">
        <v>46</v>
      </c>
      <c r="AL2260" s="153">
        <v>1</v>
      </c>
      <c r="AM2260" s="5">
        <v>117600.70446091506</v>
      </c>
      <c r="AN2260" s="5">
        <v>1960.0117410152511</v>
      </c>
      <c r="AO2260" s="5">
        <v>27440.164374213517</v>
      </c>
      <c r="AP2260" s="5">
        <v>90160.540086701541</v>
      </c>
      <c r="AR2260" s="62"/>
      <c r="AS2260" s="2"/>
    </row>
    <row r="2261" spans="31:45" x14ac:dyDescent="0.3">
      <c r="AE2261" s="120" t="s">
        <v>2</v>
      </c>
      <c r="AF2261" s="120" t="s">
        <v>24</v>
      </c>
      <c r="AG2261" s="100">
        <v>49341</v>
      </c>
      <c r="AH2261" s="121">
        <v>51136</v>
      </c>
      <c r="AI2261" s="122">
        <v>60</v>
      </c>
      <c r="AJ2261" s="123">
        <v>49766</v>
      </c>
      <c r="AK2261" s="124">
        <v>45</v>
      </c>
      <c r="AL2261" s="153">
        <v>1</v>
      </c>
      <c r="AM2261" s="5">
        <v>117600.70446091506</v>
      </c>
      <c r="AN2261" s="5">
        <v>1960.0117410152511</v>
      </c>
      <c r="AO2261" s="5">
        <v>29400.176115228765</v>
      </c>
      <c r="AP2261" s="5">
        <v>88200.528345686296</v>
      </c>
      <c r="AR2261" s="62"/>
      <c r="AS2261" s="2"/>
    </row>
    <row r="2262" spans="31:45" x14ac:dyDescent="0.3">
      <c r="AE2262" s="120" t="s">
        <v>2</v>
      </c>
      <c r="AF2262" s="120" t="s">
        <v>24</v>
      </c>
      <c r="AG2262" s="100">
        <v>49341</v>
      </c>
      <c r="AH2262" s="121">
        <v>51136</v>
      </c>
      <c r="AI2262" s="122">
        <v>60</v>
      </c>
      <c r="AJ2262" s="123">
        <v>49796</v>
      </c>
      <c r="AK2262" s="124">
        <v>44</v>
      </c>
      <c r="AL2262" s="153">
        <v>1</v>
      </c>
      <c r="AM2262" s="5">
        <v>117600.70446091506</v>
      </c>
      <c r="AN2262" s="5">
        <v>1960.0117410152511</v>
      </c>
      <c r="AO2262" s="5">
        <v>31360.187856244018</v>
      </c>
      <c r="AP2262" s="5">
        <v>86240.516604671051</v>
      </c>
      <c r="AR2262" s="62"/>
      <c r="AS2262" s="2"/>
    </row>
    <row r="2263" spans="31:45" x14ac:dyDescent="0.3">
      <c r="AE2263" s="120" t="s">
        <v>2</v>
      </c>
      <c r="AF2263" s="120" t="s">
        <v>24</v>
      </c>
      <c r="AG2263" s="100">
        <v>49341</v>
      </c>
      <c r="AH2263" s="121">
        <v>51136</v>
      </c>
      <c r="AI2263" s="122">
        <v>60</v>
      </c>
      <c r="AJ2263" s="123">
        <v>49827</v>
      </c>
      <c r="AK2263" s="124">
        <v>43</v>
      </c>
      <c r="AL2263" s="153">
        <v>1</v>
      </c>
      <c r="AM2263" s="5">
        <v>117600.70446091506</v>
      </c>
      <c r="AN2263" s="5">
        <v>1960.0117410152511</v>
      </c>
      <c r="AO2263" s="5">
        <v>33320.19959725927</v>
      </c>
      <c r="AP2263" s="5">
        <v>84280.504863655791</v>
      </c>
      <c r="AR2263" s="62"/>
      <c r="AS2263" s="2"/>
    </row>
    <row r="2264" spans="31:45" x14ac:dyDescent="0.3">
      <c r="AE2264" s="120" t="s">
        <v>2</v>
      </c>
      <c r="AF2264" s="120" t="s">
        <v>24</v>
      </c>
      <c r="AG2264" s="100">
        <v>49341</v>
      </c>
      <c r="AH2264" s="121">
        <v>51136</v>
      </c>
      <c r="AI2264" s="122">
        <v>60</v>
      </c>
      <c r="AJ2264" s="123">
        <v>49857</v>
      </c>
      <c r="AK2264" s="124">
        <v>42</v>
      </c>
      <c r="AL2264" s="153">
        <v>1</v>
      </c>
      <c r="AM2264" s="5">
        <v>117600.70446091506</v>
      </c>
      <c r="AN2264" s="5">
        <v>1960.0117410152511</v>
      </c>
      <c r="AO2264" s="5">
        <v>35280.211338274523</v>
      </c>
      <c r="AP2264" s="5">
        <v>82320.493122640532</v>
      </c>
      <c r="AR2264" s="62"/>
      <c r="AS2264" s="2"/>
    </row>
    <row r="2265" spans="31:45" x14ac:dyDescent="0.3">
      <c r="AE2265" s="120" t="s">
        <v>2</v>
      </c>
      <c r="AF2265" s="120" t="s">
        <v>24</v>
      </c>
      <c r="AG2265" s="100">
        <v>49341</v>
      </c>
      <c r="AH2265" s="121">
        <v>51136</v>
      </c>
      <c r="AI2265" s="122">
        <v>60</v>
      </c>
      <c r="AJ2265" s="123">
        <v>49888</v>
      </c>
      <c r="AK2265" s="124">
        <v>41</v>
      </c>
      <c r="AL2265" s="153">
        <v>1</v>
      </c>
      <c r="AM2265" s="5">
        <v>117600.70446091506</v>
      </c>
      <c r="AN2265" s="5">
        <v>1960.0117410152511</v>
      </c>
      <c r="AO2265" s="5">
        <v>37240.223079289768</v>
      </c>
      <c r="AP2265" s="5">
        <v>80360.481381625286</v>
      </c>
      <c r="AR2265" s="62"/>
      <c r="AS2265" s="2"/>
    </row>
    <row r="2266" spans="31:45" x14ac:dyDescent="0.3">
      <c r="AE2266" s="120" t="s">
        <v>2</v>
      </c>
      <c r="AF2266" s="120" t="s">
        <v>24</v>
      </c>
      <c r="AG2266" s="100">
        <v>49341</v>
      </c>
      <c r="AH2266" s="121">
        <v>51136</v>
      </c>
      <c r="AI2266" s="122">
        <v>60</v>
      </c>
      <c r="AJ2266" s="123">
        <v>49919</v>
      </c>
      <c r="AK2266" s="124">
        <v>40</v>
      </c>
      <c r="AL2266" s="153">
        <v>1</v>
      </c>
      <c r="AM2266" s="5">
        <v>117600.70446091506</v>
      </c>
      <c r="AN2266" s="5">
        <v>1960.0117410152511</v>
      </c>
      <c r="AO2266" s="5">
        <v>39200.234820305021</v>
      </c>
      <c r="AP2266" s="5">
        <v>78400.469640610041</v>
      </c>
      <c r="AR2266" s="62"/>
      <c r="AS2266" s="2"/>
    </row>
    <row r="2267" spans="31:45" x14ac:dyDescent="0.3">
      <c r="AE2267" s="120" t="s">
        <v>2</v>
      </c>
      <c r="AF2267" s="120" t="s">
        <v>24</v>
      </c>
      <c r="AG2267" s="100">
        <v>49341</v>
      </c>
      <c r="AH2267" s="121">
        <v>51136</v>
      </c>
      <c r="AI2267" s="122">
        <v>60</v>
      </c>
      <c r="AJ2267" s="123">
        <v>49949</v>
      </c>
      <c r="AK2267" s="124">
        <v>39</v>
      </c>
      <c r="AL2267" s="153">
        <v>1</v>
      </c>
      <c r="AM2267" s="5">
        <v>117600.70446091506</v>
      </c>
      <c r="AN2267" s="5">
        <v>1960.0117410152511</v>
      </c>
      <c r="AO2267" s="5">
        <v>41160.246561320273</v>
      </c>
      <c r="AP2267" s="5">
        <v>76440.457899594796</v>
      </c>
      <c r="AR2267" s="62"/>
      <c r="AS2267" s="2"/>
    </row>
    <row r="2268" spans="31:45" x14ac:dyDescent="0.3">
      <c r="AE2268" s="120" t="s">
        <v>2</v>
      </c>
      <c r="AF2268" s="120" t="s">
        <v>24</v>
      </c>
      <c r="AG2268" s="100">
        <v>49341</v>
      </c>
      <c r="AH2268" s="121">
        <v>51136</v>
      </c>
      <c r="AI2268" s="122">
        <v>60</v>
      </c>
      <c r="AJ2268" s="123">
        <v>49980</v>
      </c>
      <c r="AK2268" s="124">
        <v>38</v>
      </c>
      <c r="AL2268" s="153">
        <v>1</v>
      </c>
      <c r="AM2268" s="5">
        <v>117600.70446091506</v>
      </c>
      <c r="AN2268" s="5">
        <v>1960.0117410152511</v>
      </c>
      <c r="AO2268" s="5">
        <v>43120.258302335526</v>
      </c>
      <c r="AP2268" s="5">
        <v>74480.446158579536</v>
      </c>
      <c r="AR2268" s="62"/>
      <c r="AS2268" s="2"/>
    </row>
    <row r="2269" spans="31:45" x14ac:dyDescent="0.3">
      <c r="AE2269" s="120" t="s">
        <v>2</v>
      </c>
      <c r="AF2269" s="120" t="s">
        <v>24</v>
      </c>
      <c r="AG2269" s="100">
        <v>49341</v>
      </c>
      <c r="AH2269" s="121">
        <v>51136</v>
      </c>
      <c r="AI2269" s="122">
        <v>60</v>
      </c>
      <c r="AJ2269" s="123">
        <v>50010</v>
      </c>
      <c r="AK2269" s="124">
        <v>37</v>
      </c>
      <c r="AL2269" s="153">
        <v>1</v>
      </c>
      <c r="AM2269" s="5">
        <v>117600.70446091506</v>
      </c>
      <c r="AN2269" s="5">
        <v>1960.0117410152511</v>
      </c>
      <c r="AO2269" s="5">
        <v>45080.270043350778</v>
      </c>
      <c r="AP2269" s="5">
        <v>72520.434417564276</v>
      </c>
      <c r="AR2269" s="62"/>
      <c r="AS2269" s="2"/>
    </row>
    <row r="2270" spans="31:45" x14ac:dyDescent="0.3">
      <c r="AE2270" s="120" t="s">
        <v>2</v>
      </c>
      <c r="AF2270" s="120" t="s">
        <v>24</v>
      </c>
      <c r="AG2270" s="100">
        <v>49341</v>
      </c>
      <c r="AH2270" s="121">
        <v>51136</v>
      </c>
      <c r="AI2270" s="122">
        <v>60</v>
      </c>
      <c r="AJ2270" s="123">
        <v>50041</v>
      </c>
      <c r="AK2270" s="124">
        <v>36</v>
      </c>
      <c r="AL2270" s="153">
        <v>1</v>
      </c>
      <c r="AM2270" s="5">
        <v>117600.70446091506</v>
      </c>
      <c r="AN2270" s="5">
        <v>1960.0117410152511</v>
      </c>
      <c r="AO2270" s="5">
        <v>47040.28178436603</v>
      </c>
      <c r="AP2270" s="5">
        <v>70560.422676549031</v>
      </c>
      <c r="AR2270" s="62"/>
      <c r="AS2270" s="2"/>
    </row>
    <row r="2271" spans="31:45" x14ac:dyDescent="0.3">
      <c r="AE2271" s="120" t="s">
        <v>2</v>
      </c>
      <c r="AF2271" s="120" t="s">
        <v>24</v>
      </c>
      <c r="AG2271" s="100">
        <v>49341</v>
      </c>
      <c r="AH2271" s="121">
        <v>51136</v>
      </c>
      <c r="AI2271" s="122">
        <v>60</v>
      </c>
      <c r="AJ2271" s="123">
        <v>50072</v>
      </c>
      <c r="AK2271" s="124">
        <v>35</v>
      </c>
      <c r="AL2271" s="153">
        <v>1</v>
      </c>
      <c r="AM2271" s="5">
        <v>117600.70446091506</v>
      </c>
      <c r="AN2271" s="5">
        <v>1960.0117410152511</v>
      </c>
      <c r="AO2271" s="5">
        <v>49000.293525381276</v>
      </c>
      <c r="AP2271" s="5">
        <v>68600.410935533786</v>
      </c>
      <c r="AR2271" s="62"/>
      <c r="AS2271" s="2"/>
    </row>
    <row r="2272" spans="31:45" x14ac:dyDescent="0.3">
      <c r="AE2272" s="120" t="s">
        <v>2</v>
      </c>
      <c r="AF2272" s="120" t="s">
        <v>24</v>
      </c>
      <c r="AG2272" s="100">
        <v>49341</v>
      </c>
      <c r="AH2272" s="121">
        <v>51136</v>
      </c>
      <c r="AI2272" s="122">
        <v>60</v>
      </c>
      <c r="AJ2272" s="123">
        <v>50100</v>
      </c>
      <c r="AK2272" s="124">
        <v>34</v>
      </c>
      <c r="AL2272" s="153">
        <v>1</v>
      </c>
      <c r="AM2272" s="5">
        <v>117600.70446091506</v>
      </c>
      <c r="AN2272" s="5">
        <v>1960.0117410152511</v>
      </c>
      <c r="AO2272" s="5">
        <v>50960.305266396528</v>
      </c>
      <c r="AP2272" s="5">
        <v>66640.399194518541</v>
      </c>
      <c r="AR2272" s="62"/>
      <c r="AS2272" s="2"/>
    </row>
    <row r="2273" spans="31:45" x14ac:dyDescent="0.3">
      <c r="AE2273" s="120" t="s">
        <v>2</v>
      </c>
      <c r="AF2273" s="120" t="s">
        <v>24</v>
      </c>
      <c r="AG2273" s="100">
        <v>49341</v>
      </c>
      <c r="AH2273" s="121">
        <v>51136</v>
      </c>
      <c r="AI2273" s="122">
        <v>60</v>
      </c>
      <c r="AJ2273" s="123">
        <v>50131</v>
      </c>
      <c r="AK2273" s="124">
        <v>33</v>
      </c>
      <c r="AL2273" s="153">
        <v>1</v>
      </c>
      <c r="AM2273" s="5">
        <v>117600.70446091506</v>
      </c>
      <c r="AN2273" s="5">
        <v>1960.0117410152511</v>
      </c>
      <c r="AO2273" s="5">
        <v>52920.317007411781</v>
      </c>
      <c r="AP2273" s="5">
        <v>64680.387453503281</v>
      </c>
      <c r="AR2273" s="62"/>
      <c r="AS2273" s="2"/>
    </row>
    <row r="2274" spans="31:45" x14ac:dyDescent="0.3">
      <c r="AE2274" s="120" t="s">
        <v>2</v>
      </c>
      <c r="AF2274" s="120" t="s">
        <v>24</v>
      </c>
      <c r="AG2274" s="100">
        <v>49341</v>
      </c>
      <c r="AH2274" s="121">
        <v>51136</v>
      </c>
      <c r="AI2274" s="122">
        <v>60</v>
      </c>
      <c r="AJ2274" s="123">
        <v>50161</v>
      </c>
      <c r="AK2274" s="124">
        <v>32</v>
      </c>
      <c r="AL2274" s="153">
        <v>1</v>
      </c>
      <c r="AM2274" s="5">
        <v>117600.70446091506</v>
      </c>
      <c r="AN2274" s="5">
        <v>1960.0117410152511</v>
      </c>
      <c r="AO2274" s="5">
        <v>54880.328748427033</v>
      </c>
      <c r="AP2274" s="5">
        <v>62720.375712488029</v>
      </c>
      <c r="AR2274" s="62"/>
      <c r="AS2274" s="2"/>
    </row>
    <row r="2275" spans="31:45" x14ac:dyDescent="0.3">
      <c r="AE2275" s="120" t="s">
        <v>2</v>
      </c>
      <c r="AF2275" s="120" t="s">
        <v>24</v>
      </c>
      <c r="AG2275" s="100">
        <v>49341</v>
      </c>
      <c r="AH2275" s="121">
        <v>51136</v>
      </c>
      <c r="AI2275" s="122">
        <v>60</v>
      </c>
      <c r="AJ2275" s="123">
        <v>50192</v>
      </c>
      <c r="AK2275" s="124">
        <v>31</v>
      </c>
      <c r="AL2275" s="153">
        <v>1</v>
      </c>
      <c r="AM2275" s="5">
        <v>117600.70446091506</v>
      </c>
      <c r="AN2275" s="5">
        <v>1960.0117410152511</v>
      </c>
      <c r="AO2275" s="5">
        <v>56840.340489442286</v>
      </c>
      <c r="AP2275" s="5">
        <v>60760.363971472776</v>
      </c>
      <c r="AR2275" s="62"/>
      <c r="AS2275" s="2"/>
    </row>
    <row r="2276" spans="31:45" x14ac:dyDescent="0.3">
      <c r="AE2276" s="120" t="s">
        <v>2</v>
      </c>
      <c r="AF2276" s="120" t="s">
        <v>24</v>
      </c>
      <c r="AG2276" s="100">
        <v>49341</v>
      </c>
      <c r="AH2276" s="121">
        <v>51136</v>
      </c>
      <c r="AI2276" s="122">
        <v>60</v>
      </c>
      <c r="AJ2276" s="123">
        <v>50222</v>
      </c>
      <c r="AK2276" s="124">
        <v>30</v>
      </c>
      <c r="AL2276" s="153">
        <v>1</v>
      </c>
      <c r="AM2276" s="5">
        <v>117600.70446091506</v>
      </c>
      <c r="AN2276" s="5">
        <v>1960.0117410152511</v>
      </c>
      <c r="AO2276" s="5">
        <v>58800.352230457531</v>
      </c>
      <c r="AP2276" s="5">
        <v>58800.352230457531</v>
      </c>
      <c r="AR2276" s="62"/>
      <c r="AS2276" s="2"/>
    </row>
    <row r="2277" spans="31:45" x14ac:dyDescent="0.3">
      <c r="AE2277" s="120" t="s">
        <v>2</v>
      </c>
      <c r="AF2277" s="120" t="s">
        <v>24</v>
      </c>
      <c r="AG2277" s="100">
        <v>49341</v>
      </c>
      <c r="AH2277" s="121">
        <v>51136</v>
      </c>
      <c r="AI2277" s="122">
        <v>60</v>
      </c>
      <c r="AJ2277" s="123">
        <v>50253</v>
      </c>
      <c r="AK2277" s="124">
        <v>29</v>
      </c>
      <c r="AL2277" s="153">
        <v>1</v>
      </c>
      <c r="AM2277" s="5">
        <v>117600.70446091506</v>
      </c>
      <c r="AN2277" s="5">
        <v>1960.0117410152511</v>
      </c>
      <c r="AO2277" s="5">
        <v>60760.363971472783</v>
      </c>
      <c r="AP2277" s="5">
        <v>56840.340489442278</v>
      </c>
      <c r="AR2277" s="62"/>
      <c r="AS2277" s="2"/>
    </row>
    <row r="2278" spans="31:45" x14ac:dyDescent="0.3">
      <c r="AE2278" s="120" t="s">
        <v>2</v>
      </c>
      <c r="AF2278" s="120" t="s">
        <v>24</v>
      </c>
      <c r="AG2278" s="100">
        <v>49341</v>
      </c>
      <c r="AH2278" s="121">
        <v>51136</v>
      </c>
      <c r="AI2278" s="122">
        <v>60</v>
      </c>
      <c r="AJ2278" s="123">
        <v>50284</v>
      </c>
      <c r="AK2278" s="124">
        <v>28</v>
      </c>
      <c r="AL2278" s="153">
        <v>1</v>
      </c>
      <c r="AM2278" s="5">
        <v>117600.70446091506</v>
      </c>
      <c r="AN2278" s="5">
        <v>1960.0117410152511</v>
      </c>
      <c r="AO2278" s="5">
        <v>62720.375712488036</v>
      </c>
      <c r="AP2278" s="5">
        <v>54880.328748427026</v>
      </c>
      <c r="AR2278" s="62"/>
      <c r="AS2278" s="2"/>
    </row>
    <row r="2279" spans="31:45" x14ac:dyDescent="0.3">
      <c r="AE2279" s="120" t="s">
        <v>2</v>
      </c>
      <c r="AF2279" s="120" t="s">
        <v>24</v>
      </c>
      <c r="AG2279" s="100">
        <v>49341</v>
      </c>
      <c r="AH2279" s="121">
        <v>51136</v>
      </c>
      <c r="AI2279" s="122">
        <v>60</v>
      </c>
      <c r="AJ2279" s="123">
        <v>50314</v>
      </c>
      <c r="AK2279" s="124">
        <v>27</v>
      </c>
      <c r="AL2279" s="153">
        <v>1</v>
      </c>
      <c r="AM2279" s="5">
        <v>117600.70446091506</v>
      </c>
      <c r="AN2279" s="5">
        <v>1960.0117410152511</v>
      </c>
      <c r="AO2279" s="5">
        <v>64680.387453503288</v>
      </c>
      <c r="AP2279" s="5">
        <v>52920.317007411773</v>
      </c>
      <c r="AR2279" s="62"/>
      <c r="AS2279" s="2"/>
    </row>
    <row r="2280" spans="31:45" x14ac:dyDescent="0.3">
      <c r="AE2280" s="120" t="s">
        <v>2</v>
      </c>
      <c r="AF2280" s="120" t="s">
        <v>24</v>
      </c>
      <c r="AG2280" s="100">
        <v>49341</v>
      </c>
      <c r="AH2280" s="121">
        <v>51136</v>
      </c>
      <c r="AI2280" s="122">
        <v>60</v>
      </c>
      <c r="AJ2280" s="123">
        <v>50345</v>
      </c>
      <c r="AK2280" s="124">
        <v>26</v>
      </c>
      <c r="AL2280" s="153">
        <v>1</v>
      </c>
      <c r="AM2280" s="5">
        <v>117600.70446091506</v>
      </c>
      <c r="AN2280" s="5">
        <v>1960.0117410152511</v>
      </c>
      <c r="AO2280" s="5">
        <v>66640.399194518541</v>
      </c>
      <c r="AP2280" s="5">
        <v>50960.305266396521</v>
      </c>
      <c r="AR2280" s="62"/>
      <c r="AS2280" s="2"/>
    </row>
    <row r="2281" spans="31:45" x14ac:dyDescent="0.3">
      <c r="AE2281" s="120" t="s">
        <v>2</v>
      </c>
      <c r="AF2281" s="120" t="s">
        <v>24</v>
      </c>
      <c r="AG2281" s="100">
        <v>49341</v>
      </c>
      <c r="AH2281" s="121">
        <v>51136</v>
      </c>
      <c r="AI2281" s="122">
        <v>60</v>
      </c>
      <c r="AJ2281" s="123">
        <v>50375</v>
      </c>
      <c r="AK2281" s="124">
        <v>25</v>
      </c>
      <c r="AL2281" s="153">
        <v>1</v>
      </c>
      <c r="AM2281" s="5">
        <v>117600.70446091506</v>
      </c>
      <c r="AN2281" s="5">
        <v>1960.0117410152511</v>
      </c>
      <c r="AO2281" s="5">
        <v>68600.410935533786</v>
      </c>
      <c r="AP2281" s="5">
        <v>49000.293525381276</v>
      </c>
      <c r="AR2281" s="62"/>
      <c r="AS2281" s="2"/>
    </row>
    <row r="2282" spans="31:45" x14ac:dyDescent="0.3">
      <c r="AE2282" s="120" t="s">
        <v>2</v>
      </c>
      <c r="AF2282" s="120" t="s">
        <v>24</v>
      </c>
      <c r="AG2282" s="100">
        <v>49341</v>
      </c>
      <c r="AH2282" s="121">
        <v>51136</v>
      </c>
      <c r="AI2282" s="122">
        <v>60</v>
      </c>
      <c r="AJ2282" s="123">
        <v>50406</v>
      </c>
      <c r="AK2282" s="124">
        <v>24</v>
      </c>
      <c r="AL2282" s="153">
        <v>1</v>
      </c>
      <c r="AM2282" s="5">
        <v>117600.70446091506</v>
      </c>
      <c r="AN2282" s="5">
        <v>1960.0117410152511</v>
      </c>
      <c r="AO2282" s="5">
        <v>70560.422676549046</v>
      </c>
      <c r="AP2282" s="5">
        <v>47040.281784366016</v>
      </c>
      <c r="AR2282" s="62"/>
      <c r="AS2282" s="2"/>
    </row>
    <row r="2283" spans="31:45" x14ac:dyDescent="0.3">
      <c r="AE2283" s="120" t="s">
        <v>2</v>
      </c>
      <c r="AF2283" s="120" t="s">
        <v>24</v>
      </c>
      <c r="AG2283" s="100">
        <v>49341</v>
      </c>
      <c r="AH2283" s="121">
        <v>51136</v>
      </c>
      <c r="AI2283" s="122">
        <v>60</v>
      </c>
      <c r="AJ2283" s="123">
        <v>50437</v>
      </c>
      <c r="AK2283" s="124">
        <v>23</v>
      </c>
      <c r="AL2283" s="153">
        <v>1</v>
      </c>
      <c r="AM2283" s="5">
        <v>117600.70446091506</v>
      </c>
      <c r="AN2283" s="5">
        <v>1960.0117410152511</v>
      </c>
      <c r="AO2283" s="5">
        <v>72520.434417564291</v>
      </c>
      <c r="AP2283" s="5">
        <v>45080.270043350771</v>
      </c>
      <c r="AR2283" s="62"/>
      <c r="AS2283" s="2"/>
    </row>
    <row r="2284" spans="31:45" x14ac:dyDescent="0.3">
      <c r="AE2284" s="120" t="s">
        <v>2</v>
      </c>
      <c r="AF2284" s="120" t="s">
        <v>24</v>
      </c>
      <c r="AG2284" s="100">
        <v>49341</v>
      </c>
      <c r="AH2284" s="121">
        <v>51136</v>
      </c>
      <c r="AI2284" s="122">
        <v>60</v>
      </c>
      <c r="AJ2284" s="123">
        <v>50465</v>
      </c>
      <c r="AK2284" s="124">
        <v>22</v>
      </c>
      <c r="AL2284" s="153">
        <v>1</v>
      </c>
      <c r="AM2284" s="5">
        <v>117600.70446091506</v>
      </c>
      <c r="AN2284" s="5">
        <v>1960.0117410152511</v>
      </c>
      <c r="AO2284" s="5">
        <v>74480.446158579536</v>
      </c>
      <c r="AP2284" s="5">
        <v>43120.258302335526</v>
      </c>
      <c r="AR2284" s="62"/>
      <c r="AS2284" s="2"/>
    </row>
    <row r="2285" spans="31:45" x14ac:dyDescent="0.3">
      <c r="AE2285" s="120" t="s">
        <v>2</v>
      </c>
      <c r="AF2285" s="120" t="s">
        <v>24</v>
      </c>
      <c r="AG2285" s="100">
        <v>49341</v>
      </c>
      <c r="AH2285" s="121">
        <v>51136</v>
      </c>
      <c r="AI2285" s="122">
        <v>60</v>
      </c>
      <c r="AJ2285" s="123">
        <v>50496</v>
      </c>
      <c r="AK2285" s="124">
        <v>21</v>
      </c>
      <c r="AL2285" s="153">
        <v>1</v>
      </c>
      <c r="AM2285" s="5">
        <v>117600.70446091506</v>
      </c>
      <c r="AN2285" s="5">
        <v>1960.0117410152511</v>
      </c>
      <c r="AO2285" s="5">
        <v>76440.457899594796</v>
      </c>
      <c r="AP2285" s="5">
        <v>41160.246561320266</v>
      </c>
      <c r="AR2285" s="62"/>
      <c r="AS2285" s="2"/>
    </row>
    <row r="2286" spans="31:45" x14ac:dyDescent="0.3">
      <c r="AE2286" s="120" t="s">
        <v>2</v>
      </c>
      <c r="AF2286" s="120" t="s">
        <v>24</v>
      </c>
      <c r="AG2286" s="100">
        <v>49341</v>
      </c>
      <c r="AH2286" s="121">
        <v>51136</v>
      </c>
      <c r="AI2286" s="122">
        <v>60</v>
      </c>
      <c r="AJ2286" s="123">
        <v>50526</v>
      </c>
      <c r="AK2286" s="124">
        <v>20</v>
      </c>
      <c r="AL2286" s="153">
        <v>1</v>
      </c>
      <c r="AM2286" s="5">
        <v>117600.70446091506</v>
      </c>
      <c r="AN2286" s="5">
        <v>1960.0117410152511</v>
      </c>
      <c r="AO2286" s="5">
        <v>78400.469640610041</v>
      </c>
      <c r="AP2286" s="5">
        <v>39200.234820305021</v>
      </c>
      <c r="AR2286" s="62"/>
      <c r="AS2286" s="2"/>
    </row>
    <row r="2287" spans="31:45" x14ac:dyDescent="0.3">
      <c r="AE2287" s="120" t="s">
        <v>2</v>
      </c>
      <c r="AF2287" s="120" t="s">
        <v>24</v>
      </c>
      <c r="AG2287" s="100">
        <v>49341</v>
      </c>
      <c r="AH2287" s="121">
        <v>51136</v>
      </c>
      <c r="AI2287" s="122">
        <v>60</v>
      </c>
      <c r="AJ2287" s="123">
        <v>50557</v>
      </c>
      <c r="AK2287" s="124">
        <v>19</v>
      </c>
      <c r="AL2287" s="153">
        <v>1</v>
      </c>
      <c r="AM2287" s="5">
        <v>117600.70446091506</v>
      </c>
      <c r="AN2287" s="5">
        <v>1960.0117410152511</v>
      </c>
      <c r="AO2287" s="5">
        <v>80360.481381625301</v>
      </c>
      <c r="AP2287" s="5">
        <v>37240.223079289761</v>
      </c>
      <c r="AR2287" s="62"/>
      <c r="AS2287" s="2"/>
    </row>
    <row r="2288" spans="31:45" x14ac:dyDescent="0.3">
      <c r="AE2288" s="120" t="s">
        <v>2</v>
      </c>
      <c r="AF2288" s="120" t="s">
        <v>24</v>
      </c>
      <c r="AG2288" s="100">
        <v>49341</v>
      </c>
      <c r="AH2288" s="121">
        <v>51136</v>
      </c>
      <c r="AI2288" s="122">
        <v>60</v>
      </c>
      <c r="AJ2288" s="123">
        <v>50587</v>
      </c>
      <c r="AK2288" s="124">
        <v>18</v>
      </c>
      <c r="AL2288" s="153">
        <v>1</v>
      </c>
      <c r="AM2288" s="5">
        <v>117600.70446091506</v>
      </c>
      <c r="AN2288" s="5">
        <v>1960.0117410152511</v>
      </c>
      <c r="AO2288" s="5">
        <v>82320.493122640546</v>
      </c>
      <c r="AP2288" s="5">
        <v>35280.211338274516</v>
      </c>
      <c r="AR2288" s="62"/>
      <c r="AS2288" s="2"/>
    </row>
    <row r="2289" spans="31:45" x14ac:dyDescent="0.3">
      <c r="AE2289" s="120" t="s">
        <v>2</v>
      </c>
      <c r="AF2289" s="120" t="s">
        <v>24</v>
      </c>
      <c r="AG2289" s="100">
        <v>49341</v>
      </c>
      <c r="AH2289" s="121">
        <v>51136</v>
      </c>
      <c r="AI2289" s="122">
        <v>60</v>
      </c>
      <c r="AJ2289" s="123">
        <v>50618</v>
      </c>
      <c r="AK2289" s="124">
        <v>17</v>
      </c>
      <c r="AL2289" s="153">
        <v>1</v>
      </c>
      <c r="AM2289" s="5">
        <v>117600.70446091506</v>
      </c>
      <c r="AN2289" s="5">
        <v>1960.0117410152511</v>
      </c>
      <c r="AO2289" s="5">
        <v>84280.504863655791</v>
      </c>
      <c r="AP2289" s="5">
        <v>33320.19959725927</v>
      </c>
      <c r="AR2289" s="62"/>
      <c r="AS2289" s="2"/>
    </row>
    <row r="2290" spans="31:45" x14ac:dyDescent="0.3">
      <c r="AE2290" s="120" t="s">
        <v>2</v>
      </c>
      <c r="AF2290" s="120" t="s">
        <v>24</v>
      </c>
      <c r="AG2290" s="100">
        <v>49341</v>
      </c>
      <c r="AH2290" s="121">
        <v>51136</v>
      </c>
      <c r="AI2290" s="122">
        <v>60</v>
      </c>
      <c r="AJ2290" s="123">
        <v>50649</v>
      </c>
      <c r="AK2290" s="124">
        <v>16</v>
      </c>
      <c r="AL2290" s="153">
        <v>1</v>
      </c>
      <c r="AM2290" s="5">
        <v>117600.70446091506</v>
      </c>
      <c r="AN2290" s="5">
        <v>1960.0117410152511</v>
      </c>
      <c r="AO2290" s="5">
        <v>86240.516604671051</v>
      </c>
      <c r="AP2290" s="5">
        <v>31360.187856244011</v>
      </c>
      <c r="AR2290" s="62"/>
      <c r="AS2290" s="2"/>
    </row>
    <row r="2291" spans="31:45" x14ac:dyDescent="0.3">
      <c r="AE2291" s="120" t="s">
        <v>2</v>
      </c>
      <c r="AF2291" s="120" t="s">
        <v>24</v>
      </c>
      <c r="AG2291" s="100">
        <v>49341</v>
      </c>
      <c r="AH2291" s="121">
        <v>51136</v>
      </c>
      <c r="AI2291" s="122">
        <v>60</v>
      </c>
      <c r="AJ2291" s="123">
        <v>50679</v>
      </c>
      <c r="AK2291" s="124">
        <v>15</v>
      </c>
      <c r="AL2291" s="153">
        <v>1</v>
      </c>
      <c r="AM2291" s="5">
        <v>117600.70446091506</v>
      </c>
      <c r="AN2291" s="5">
        <v>1960.0117410152511</v>
      </c>
      <c r="AO2291" s="5">
        <v>88200.528345686296</v>
      </c>
      <c r="AP2291" s="5">
        <v>29400.176115228765</v>
      </c>
      <c r="AR2291" s="62"/>
      <c r="AS2291" s="2"/>
    </row>
    <row r="2292" spans="31:45" x14ac:dyDescent="0.3">
      <c r="AE2292" s="120" t="s">
        <v>2</v>
      </c>
      <c r="AF2292" s="120" t="s">
        <v>24</v>
      </c>
      <c r="AG2292" s="100">
        <v>49341</v>
      </c>
      <c r="AH2292" s="121">
        <v>51136</v>
      </c>
      <c r="AI2292" s="122">
        <v>60</v>
      </c>
      <c r="AJ2292" s="123">
        <v>50710</v>
      </c>
      <c r="AK2292" s="124">
        <v>14</v>
      </c>
      <c r="AL2292" s="153">
        <v>1</v>
      </c>
      <c r="AM2292" s="5">
        <v>117600.70446091506</v>
      </c>
      <c r="AN2292" s="5">
        <v>1960.0117410152511</v>
      </c>
      <c r="AO2292" s="5">
        <v>90160.540086701556</v>
      </c>
      <c r="AP2292" s="5">
        <v>27440.164374213506</v>
      </c>
      <c r="AR2292" s="62"/>
      <c r="AS2292" s="2"/>
    </row>
    <row r="2293" spans="31:45" x14ac:dyDescent="0.3">
      <c r="AE2293" s="120" t="s">
        <v>2</v>
      </c>
      <c r="AF2293" s="120" t="s">
        <v>24</v>
      </c>
      <c r="AG2293" s="100">
        <v>49341</v>
      </c>
      <c r="AH2293" s="121">
        <v>51136</v>
      </c>
      <c r="AI2293" s="122">
        <v>60</v>
      </c>
      <c r="AJ2293" s="123">
        <v>50740</v>
      </c>
      <c r="AK2293" s="124">
        <v>13</v>
      </c>
      <c r="AL2293" s="153">
        <v>1</v>
      </c>
      <c r="AM2293" s="5">
        <v>117600.70446091506</v>
      </c>
      <c r="AN2293" s="5">
        <v>1960.0117410152511</v>
      </c>
      <c r="AO2293" s="5">
        <v>92120.551827716801</v>
      </c>
      <c r="AP2293" s="5">
        <v>25480.15263319826</v>
      </c>
      <c r="AR2293" s="62"/>
      <c r="AS2293" s="2"/>
    </row>
    <row r="2294" spans="31:45" x14ac:dyDescent="0.3">
      <c r="AE2294" s="120" t="s">
        <v>2</v>
      </c>
      <c r="AF2294" s="120" t="s">
        <v>24</v>
      </c>
      <c r="AG2294" s="100">
        <v>49341</v>
      </c>
      <c r="AH2294" s="121">
        <v>51136</v>
      </c>
      <c r="AI2294" s="122">
        <v>60</v>
      </c>
      <c r="AJ2294" s="123">
        <v>50771</v>
      </c>
      <c r="AK2294" s="124">
        <v>12</v>
      </c>
      <c r="AL2294" s="153">
        <v>1</v>
      </c>
      <c r="AM2294" s="5">
        <v>117600.70446091506</v>
      </c>
      <c r="AN2294" s="5">
        <v>1960.0117410152511</v>
      </c>
      <c r="AO2294" s="5">
        <v>94080.563568732061</v>
      </c>
      <c r="AP2294" s="5">
        <v>23520.140892183001</v>
      </c>
      <c r="AR2294" s="62"/>
      <c r="AS2294" s="2"/>
    </row>
    <row r="2295" spans="31:45" x14ac:dyDescent="0.3">
      <c r="AE2295" s="120" t="s">
        <v>2</v>
      </c>
      <c r="AF2295" s="120" t="s">
        <v>24</v>
      </c>
      <c r="AG2295" s="100">
        <v>49341</v>
      </c>
      <c r="AH2295" s="121">
        <v>51136</v>
      </c>
      <c r="AI2295" s="122">
        <v>60</v>
      </c>
      <c r="AJ2295" s="123">
        <v>50802</v>
      </c>
      <c r="AK2295" s="124">
        <v>11</v>
      </c>
      <c r="AL2295" s="153">
        <v>1</v>
      </c>
      <c r="AM2295" s="5">
        <v>117600.70446091506</v>
      </c>
      <c r="AN2295" s="5">
        <v>1960.0117410152511</v>
      </c>
      <c r="AO2295" s="5">
        <v>96040.575309747306</v>
      </c>
      <c r="AP2295" s="5">
        <v>21560.129151167755</v>
      </c>
      <c r="AR2295" s="62"/>
      <c r="AS2295" s="2"/>
    </row>
    <row r="2296" spans="31:45" x14ac:dyDescent="0.3">
      <c r="AE2296" s="120" t="s">
        <v>2</v>
      </c>
      <c r="AF2296" s="120" t="s">
        <v>24</v>
      </c>
      <c r="AG2296" s="100">
        <v>49341</v>
      </c>
      <c r="AH2296" s="121">
        <v>51136</v>
      </c>
      <c r="AI2296" s="122">
        <v>60</v>
      </c>
      <c r="AJ2296" s="123">
        <v>50830</v>
      </c>
      <c r="AK2296" s="124">
        <v>10</v>
      </c>
      <c r="AL2296" s="153">
        <v>1</v>
      </c>
      <c r="AM2296" s="5">
        <v>117600.70446091506</v>
      </c>
      <c r="AN2296" s="5">
        <v>1960.0117410152511</v>
      </c>
      <c r="AO2296" s="5">
        <v>98000.587050762551</v>
      </c>
      <c r="AP2296" s="5">
        <v>19600.11741015251</v>
      </c>
      <c r="AR2296" s="62"/>
      <c r="AS2296" s="2"/>
    </row>
    <row r="2297" spans="31:45" x14ac:dyDescent="0.3">
      <c r="AE2297" s="120" t="s">
        <v>2</v>
      </c>
      <c r="AF2297" s="120" t="s">
        <v>24</v>
      </c>
      <c r="AG2297" s="100">
        <v>49341</v>
      </c>
      <c r="AH2297" s="121">
        <v>51136</v>
      </c>
      <c r="AI2297" s="122">
        <v>60</v>
      </c>
      <c r="AJ2297" s="123">
        <v>50861</v>
      </c>
      <c r="AK2297" s="124">
        <v>9</v>
      </c>
      <c r="AL2297" s="153">
        <v>1</v>
      </c>
      <c r="AM2297" s="5">
        <v>117600.70446091506</v>
      </c>
      <c r="AN2297" s="5">
        <v>1960.0117410152511</v>
      </c>
      <c r="AO2297" s="5">
        <v>99960.598791777811</v>
      </c>
      <c r="AP2297" s="5">
        <v>17640.105669137251</v>
      </c>
      <c r="AR2297" s="62"/>
      <c r="AS2297" s="2"/>
    </row>
    <row r="2298" spans="31:45" x14ac:dyDescent="0.3">
      <c r="AE2298" s="120" t="s">
        <v>2</v>
      </c>
      <c r="AF2298" s="120" t="s">
        <v>24</v>
      </c>
      <c r="AG2298" s="100">
        <v>49341</v>
      </c>
      <c r="AH2298" s="121">
        <v>51136</v>
      </c>
      <c r="AI2298" s="122">
        <v>60</v>
      </c>
      <c r="AJ2298" s="123">
        <v>50891</v>
      </c>
      <c r="AK2298" s="124">
        <v>8</v>
      </c>
      <c r="AL2298" s="153">
        <v>1</v>
      </c>
      <c r="AM2298" s="5">
        <v>117600.70446091506</v>
      </c>
      <c r="AN2298" s="5">
        <v>1960.0117410152511</v>
      </c>
      <c r="AO2298" s="5">
        <v>101920.61053279306</v>
      </c>
      <c r="AP2298" s="5">
        <v>15680.093928122005</v>
      </c>
      <c r="AR2298" s="62"/>
      <c r="AS2298" s="2"/>
    </row>
    <row r="2299" spans="31:45" x14ac:dyDescent="0.3">
      <c r="AE2299" s="120" t="s">
        <v>2</v>
      </c>
      <c r="AF2299" s="120" t="s">
        <v>24</v>
      </c>
      <c r="AG2299" s="100">
        <v>49341</v>
      </c>
      <c r="AH2299" s="121">
        <v>51136</v>
      </c>
      <c r="AI2299" s="122">
        <v>60</v>
      </c>
      <c r="AJ2299" s="123">
        <v>50922</v>
      </c>
      <c r="AK2299" s="124">
        <v>7</v>
      </c>
      <c r="AL2299" s="153">
        <v>1</v>
      </c>
      <c r="AM2299" s="5">
        <v>117600.70446091506</v>
      </c>
      <c r="AN2299" s="5">
        <v>1960.0117410152511</v>
      </c>
      <c r="AO2299" s="5">
        <v>103880.62227380832</v>
      </c>
      <c r="AP2299" s="5">
        <v>13720.082187106746</v>
      </c>
      <c r="AR2299" s="62"/>
      <c r="AS2299" s="2"/>
    </row>
    <row r="2300" spans="31:45" x14ac:dyDescent="0.3">
      <c r="AE2300" s="120" t="s">
        <v>2</v>
      </c>
      <c r="AF2300" s="120" t="s">
        <v>24</v>
      </c>
      <c r="AG2300" s="100">
        <v>49341</v>
      </c>
      <c r="AH2300" s="121">
        <v>51136</v>
      </c>
      <c r="AI2300" s="122">
        <v>60</v>
      </c>
      <c r="AJ2300" s="123">
        <v>50952</v>
      </c>
      <c r="AK2300" s="124">
        <v>6</v>
      </c>
      <c r="AL2300" s="153">
        <v>1</v>
      </c>
      <c r="AM2300" s="5">
        <v>117600.70446091506</v>
      </c>
      <c r="AN2300" s="5">
        <v>1960.0117410152511</v>
      </c>
      <c r="AO2300" s="5">
        <v>105840.63401482356</v>
      </c>
      <c r="AP2300" s="5">
        <v>11760.0704460915</v>
      </c>
      <c r="AR2300" s="62"/>
      <c r="AS2300" s="2"/>
    </row>
    <row r="2301" spans="31:45" x14ac:dyDescent="0.3">
      <c r="AE2301" s="120" t="s">
        <v>2</v>
      </c>
      <c r="AF2301" s="120" t="s">
        <v>24</v>
      </c>
      <c r="AG2301" s="100">
        <v>49341</v>
      </c>
      <c r="AH2301" s="121">
        <v>51136</v>
      </c>
      <c r="AI2301" s="122">
        <v>60</v>
      </c>
      <c r="AJ2301" s="123">
        <v>50983</v>
      </c>
      <c r="AK2301" s="124">
        <v>5</v>
      </c>
      <c r="AL2301" s="153">
        <v>1</v>
      </c>
      <c r="AM2301" s="5">
        <v>117600.70446091506</v>
      </c>
      <c r="AN2301" s="5">
        <v>1960.0117410152511</v>
      </c>
      <c r="AO2301" s="5">
        <v>107800.64575583881</v>
      </c>
      <c r="AP2301" s="5">
        <v>9800.0587050762551</v>
      </c>
      <c r="AR2301" s="62"/>
      <c r="AS2301" s="2"/>
    </row>
    <row r="2302" spans="31:45" x14ac:dyDescent="0.3">
      <c r="AE2302" s="120" t="s">
        <v>2</v>
      </c>
      <c r="AF2302" s="120" t="s">
        <v>24</v>
      </c>
      <c r="AG2302" s="100">
        <v>49341</v>
      </c>
      <c r="AH2302" s="121">
        <v>51136</v>
      </c>
      <c r="AI2302" s="122">
        <v>60</v>
      </c>
      <c r="AJ2302" s="123">
        <v>51014</v>
      </c>
      <c r="AK2302" s="124">
        <v>4</v>
      </c>
      <c r="AL2302" s="153">
        <v>1</v>
      </c>
      <c r="AM2302" s="5">
        <v>117600.70446091506</v>
      </c>
      <c r="AN2302" s="5">
        <v>1960.0117410152511</v>
      </c>
      <c r="AO2302" s="5">
        <v>109760.65749685407</v>
      </c>
      <c r="AP2302" s="5">
        <v>7840.0469640609954</v>
      </c>
      <c r="AR2302" s="62"/>
      <c r="AS2302" s="2"/>
    </row>
    <row r="2303" spans="31:45" x14ac:dyDescent="0.3">
      <c r="AE2303" s="120" t="s">
        <v>2</v>
      </c>
      <c r="AF2303" s="120" t="s">
        <v>24</v>
      </c>
      <c r="AG2303" s="100">
        <v>49341</v>
      </c>
      <c r="AH2303" s="121">
        <v>51136</v>
      </c>
      <c r="AI2303" s="122">
        <v>60</v>
      </c>
      <c r="AJ2303" s="123">
        <v>51044</v>
      </c>
      <c r="AK2303" s="124">
        <v>3</v>
      </c>
      <c r="AL2303" s="153">
        <v>1</v>
      </c>
      <c r="AM2303" s="5">
        <v>117600.70446091506</v>
      </c>
      <c r="AN2303" s="5">
        <v>1960.0117410152511</v>
      </c>
      <c r="AO2303" s="5">
        <v>111720.66923786931</v>
      </c>
      <c r="AP2303" s="5">
        <v>5880.0352230457502</v>
      </c>
      <c r="AR2303" s="62"/>
      <c r="AS2303" s="2"/>
    </row>
    <row r="2304" spans="31:45" x14ac:dyDescent="0.3">
      <c r="AE2304" s="120" t="s">
        <v>2</v>
      </c>
      <c r="AF2304" s="120" t="s">
        <v>24</v>
      </c>
      <c r="AG2304" s="100">
        <v>49341</v>
      </c>
      <c r="AH2304" s="121">
        <v>51136</v>
      </c>
      <c r="AI2304" s="122">
        <v>60</v>
      </c>
      <c r="AJ2304" s="123">
        <v>51075</v>
      </c>
      <c r="AK2304" s="124">
        <v>2</v>
      </c>
      <c r="AL2304" s="153">
        <v>1</v>
      </c>
      <c r="AM2304" s="5">
        <v>117600.70446091506</v>
      </c>
      <c r="AN2304" s="5">
        <v>1960.0117410152511</v>
      </c>
      <c r="AO2304" s="5">
        <v>113680.68097888457</v>
      </c>
      <c r="AP2304" s="5">
        <v>3920.0234820304904</v>
      </c>
      <c r="AR2304" s="62"/>
      <c r="AS2304" s="2"/>
    </row>
    <row r="2305" spans="31:45" x14ac:dyDescent="0.3">
      <c r="AE2305" s="120" t="s">
        <v>2</v>
      </c>
      <c r="AF2305" s="120" t="s">
        <v>24</v>
      </c>
      <c r="AG2305" s="100">
        <v>49341</v>
      </c>
      <c r="AH2305" s="121">
        <v>51136</v>
      </c>
      <c r="AI2305" s="122">
        <v>60</v>
      </c>
      <c r="AJ2305" s="123">
        <v>51105</v>
      </c>
      <c r="AK2305" s="124">
        <v>1</v>
      </c>
      <c r="AL2305" s="153">
        <v>1</v>
      </c>
      <c r="AM2305" s="5">
        <v>117600.70446091506</v>
      </c>
      <c r="AN2305" s="5">
        <v>1960.0117410152511</v>
      </c>
      <c r="AO2305" s="5">
        <v>115640.69271989982</v>
      </c>
      <c r="AP2305" s="5">
        <v>1960.0117410152452</v>
      </c>
      <c r="AR2305" s="62"/>
      <c r="AS2305" s="2"/>
    </row>
    <row r="2306" spans="31:45" x14ac:dyDescent="0.3">
      <c r="AE2306" s="120" t="s">
        <v>2</v>
      </c>
      <c r="AF2306" s="120" t="s">
        <v>24</v>
      </c>
      <c r="AG2306" s="100">
        <v>49341</v>
      </c>
      <c r="AH2306" s="121">
        <v>51136</v>
      </c>
      <c r="AI2306" s="122">
        <v>60</v>
      </c>
      <c r="AJ2306" s="123">
        <v>51136</v>
      </c>
      <c r="AK2306" s="124">
        <v>0</v>
      </c>
      <c r="AL2306" s="153">
        <v>1</v>
      </c>
      <c r="AM2306" s="5">
        <v>117600.70446091506</v>
      </c>
      <c r="AN2306" s="5">
        <v>1960.0117410152511</v>
      </c>
      <c r="AO2306" s="5">
        <v>117600.70446091506</v>
      </c>
      <c r="AP2306" s="5">
        <v>0</v>
      </c>
      <c r="AR2306" s="62"/>
      <c r="AS2306" s="2"/>
    </row>
    <row r="2307" spans="31:45" x14ac:dyDescent="0.3">
      <c r="AE2307" s="120" t="s">
        <v>2</v>
      </c>
      <c r="AF2307" s="120" t="s">
        <v>24</v>
      </c>
      <c r="AG2307" s="100">
        <v>51167</v>
      </c>
      <c r="AH2307" s="121">
        <v>52963</v>
      </c>
      <c r="AI2307" s="122">
        <v>60</v>
      </c>
      <c r="AJ2307" s="123">
        <v>51167</v>
      </c>
      <c r="AK2307" s="124">
        <v>59</v>
      </c>
      <c r="AL2307" s="153">
        <v>1</v>
      </c>
      <c r="AM2307" s="5">
        <v>139672.74622265415</v>
      </c>
      <c r="AN2307" s="5">
        <v>2327.8791037109027</v>
      </c>
      <c r="AO2307" s="5">
        <v>2327.8791037109027</v>
      </c>
      <c r="AP2307" s="5">
        <v>137344.86711894325</v>
      </c>
      <c r="AR2307" s="62"/>
      <c r="AS2307" s="2"/>
    </row>
    <row r="2308" spans="31:45" x14ac:dyDescent="0.3">
      <c r="AE2308" s="120" t="s">
        <v>2</v>
      </c>
      <c r="AF2308" s="120" t="s">
        <v>24</v>
      </c>
      <c r="AG2308" s="100">
        <v>51167</v>
      </c>
      <c r="AH2308" s="121">
        <v>52963</v>
      </c>
      <c r="AI2308" s="122">
        <v>60</v>
      </c>
      <c r="AJ2308" s="123">
        <v>51196</v>
      </c>
      <c r="AK2308" s="124">
        <v>58</v>
      </c>
      <c r="AL2308" s="153">
        <v>1</v>
      </c>
      <c r="AM2308" s="5">
        <v>139672.74622265415</v>
      </c>
      <c r="AN2308" s="5">
        <v>2327.8791037109027</v>
      </c>
      <c r="AO2308" s="5">
        <v>4655.7582074218053</v>
      </c>
      <c r="AP2308" s="5">
        <v>135016.98801523235</v>
      </c>
      <c r="AR2308" s="62"/>
      <c r="AS2308" s="2"/>
    </row>
    <row r="2309" spans="31:45" x14ac:dyDescent="0.3">
      <c r="AE2309" s="120" t="s">
        <v>2</v>
      </c>
      <c r="AF2309" s="120" t="s">
        <v>24</v>
      </c>
      <c r="AG2309" s="100">
        <v>51167</v>
      </c>
      <c r="AH2309" s="121">
        <v>52963</v>
      </c>
      <c r="AI2309" s="122">
        <v>60</v>
      </c>
      <c r="AJ2309" s="123">
        <v>51227</v>
      </c>
      <c r="AK2309" s="124">
        <v>57</v>
      </c>
      <c r="AL2309" s="153">
        <v>1</v>
      </c>
      <c r="AM2309" s="5">
        <v>139672.74622265415</v>
      </c>
      <c r="AN2309" s="5">
        <v>2327.8791037109027</v>
      </c>
      <c r="AO2309" s="5">
        <v>6983.6373111327084</v>
      </c>
      <c r="AP2309" s="5">
        <v>132689.10891152144</v>
      </c>
      <c r="AR2309" s="62"/>
      <c r="AS2309" s="2"/>
    </row>
    <row r="2310" spans="31:45" x14ac:dyDescent="0.3">
      <c r="AE2310" s="120" t="s">
        <v>2</v>
      </c>
      <c r="AF2310" s="120" t="s">
        <v>24</v>
      </c>
      <c r="AG2310" s="100">
        <v>51167</v>
      </c>
      <c r="AH2310" s="121">
        <v>52963</v>
      </c>
      <c r="AI2310" s="122">
        <v>60</v>
      </c>
      <c r="AJ2310" s="123">
        <v>51257</v>
      </c>
      <c r="AK2310" s="124">
        <v>56</v>
      </c>
      <c r="AL2310" s="153">
        <v>1</v>
      </c>
      <c r="AM2310" s="5">
        <v>139672.74622265415</v>
      </c>
      <c r="AN2310" s="5">
        <v>2327.8791037109027</v>
      </c>
      <c r="AO2310" s="5">
        <v>9311.5164148436106</v>
      </c>
      <c r="AP2310" s="5">
        <v>130361.22980781054</v>
      </c>
      <c r="AR2310" s="62"/>
      <c r="AS2310" s="2"/>
    </row>
    <row r="2311" spans="31:45" x14ac:dyDescent="0.3">
      <c r="AE2311" s="120" t="s">
        <v>2</v>
      </c>
      <c r="AF2311" s="120" t="s">
        <v>24</v>
      </c>
      <c r="AG2311" s="100">
        <v>51167</v>
      </c>
      <c r="AH2311" s="121">
        <v>52963</v>
      </c>
      <c r="AI2311" s="122">
        <v>60</v>
      </c>
      <c r="AJ2311" s="123">
        <v>51288</v>
      </c>
      <c r="AK2311" s="124">
        <v>55</v>
      </c>
      <c r="AL2311" s="153">
        <v>1</v>
      </c>
      <c r="AM2311" s="5">
        <v>139672.74622265415</v>
      </c>
      <c r="AN2311" s="5">
        <v>2327.8791037109027</v>
      </c>
      <c r="AO2311" s="5">
        <v>11639.395518554513</v>
      </c>
      <c r="AP2311" s="5">
        <v>128033.35070409963</v>
      </c>
      <c r="AR2311" s="62"/>
      <c r="AS2311" s="2"/>
    </row>
    <row r="2312" spans="31:45" x14ac:dyDescent="0.3">
      <c r="AE2312" s="120" t="s">
        <v>2</v>
      </c>
      <c r="AF2312" s="120" t="s">
        <v>24</v>
      </c>
      <c r="AG2312" s="100">
        <v>51167</v>
      </c>
      <c r="AH2312" s="121">
        <v>52963</v>
      </c>
      <c r="AI2312" s="122">
        <v>60</v>
      </c>
      <c r="AJ2312" s="123">
        <v>51318</v>
      </c>
      <c r="AK2312" s="124">
        <v>54</v>
      </c>
      <c r="AL2312" s="153">
        <v>1</v>
      </c>
      <c r="AM2312" s="5">
        <v>139672.74622265415</v>
      </c>
      <c r="AN2312" s="5">
        <v>2327.8791037109027</v>
      </c>
      <c r="AO2312" s="5">
        <v>13967.274622265417</v>
      </c>
      <c r="AP2312" s="5">
        <v>125705.47160038873</v>
      </c>
      <c r="AR2312" s="62"/>
      <c r="AS2312" s="2"/>
    </row>
    <row r="2313" spans="31:45" x14ac:dyDescent="0.3">
      <c r="AE2313" s="120" t="s">
        <v>2</v>
      </c>
      <c r="AF2313" s="120" t="s">
        <v>24</v>
      </c>
      <c r="AG2313" s="100">
        <v>51167</v>
      </c>
      <c r="AH2313" s="121">
        <v>52963</v>
      </c>
      <c r="AI2313" s="122">
        <v>60</v>
      </c>
      <c r="AJ2313" s="123">
        <v>51349</v>
      </c>
      <c r="AK2313" s="124">
        <v>53</v>
      </c>
      <c r="AL2313" s="153">
        <v>1</v>
      </c>
      <c r="AM2313" s="5">
        <v>139672.74622265415</v>
      </c>
      <c r="AN2313" s="5">
        <v>2327.8791037109027</v>
      </c>
      <c r="AO2313" s="5">
        <v>16295.153725976319</v>
      </c>
      <c r="AP2313" s="5">
        <v>123377.59249667784</v>
      </c>
      <c r="AR2313" s="62"/>
      <c r="AS2313" s="2"/>
    </row>
    <row r="2314" spans="31:45" x14ac:dyDescent="0.3">
      <c r="AE2314" s="120" t="s">
        <v>2</v>
      </c>
      <c r="AF2314" s="120" t="s">
        <v>24</v>
      </c>
      <c r="AG2314" s="100">
        <v>51167</v>
      </c>
      <c r="AH2314" s="121">
        <v>52963</v>
      </c>
      <c r="AI2314" s="122">
        <v>60</v>
      </c>
      <c r="AJ2314" s="123">
        <v>51380</v>
      </c>
      <c r="AK2314" s="124">
        <v>52</v>
      </c>
      <c r="AL2314" s="153">
        <v>1</v>
      </c>
      <c r="AM2314" s="5">
        <v>139672.74622265415</v>
      </c>
      <c r="AN2314" s="5">
        <v>2327.8791037109027</v>
      </c>
      <c r="AO2314" s="5">
        <v>18623.032829687221</v>
      </c>
      <c r="AP2314" s="5">
        <v>121049.71339296694</v>
      </c>
      <c r="AR2314" s="62"/>
      <c r="AS2314" s="2"/>
    </row>
    <row r="2315" spans="31:45" x14ac:dyDescent="0.3">
      <c r="AE2315" s="120" t="s">
        <v>2</v>
      </c>
      <c r="AF2315" s="120" t="s">
        <v>24</v>
      </c>
      <c r="AG2315" s="100">
        <v>51167</v>
      </c>
      <c r="AH2315" s="121">
        <v>52963</v>
      </c>
      <c r="AI2315" s="122">
        <v>60</v>
      </c>
      <c r="AJ2315" s="123">
        <v>51410</v>
      </c>
      <c r="AK2315" s="124">
        <v>51</v>
      </c>
      <c r="AL2315" s="153">
        <v>1</v>
      </c>
      <c r="AM2315" s="5">
        <v>139672.74622265415</v>
      </c>
      <c r="AN2315" s="5">
        <v>2327.8791037109027</v>
      </c>
      <c r="AO2315" s="5">
        <v>20950.911933398125</v>
      </c>
      <c r="AP2315" s="5">
        <v>118721.83428925603</v>
      </c>
      <c r="AR2315" s="62"/>
      <c r="AS2315" s="2"/>
    </row>
    <row r="2316" spans="31:45" x14ac:dyDescent="0.3">
      <c r="AE2316" s="120" t="s">
        <v>2</v>
      </c>
      <c r="AF2316" s="120" t="s">
        <v>24</v>
      </c>
      <c r="AG2316" s="100">
        <v>51167</v>
      </c>
      <c r="AH2316" s="121">
        <v>52963</v>
      </c>
      <c r="AI2316" s="122">
        <v>60</v>
      </c>
      <c r="AJ2316" s="123">
        <v>51441</v>
      </c>
      <c r="AK2316" s="124">
        <v>50</v>
      </c>
      <c r="AL2316" s="153">
        <v>1</v>
      </c>
      <c r="AM2316" s="5">
        <v>139672.74622265415</v>
      </c>
      <c r="AN2316" s="5">
        <v>2327.8791037109027</v>
      </c>
      <c r="AO2316" s="5">
        <v>23278.791037109026</v>
      </c>
      <c r="AP2316" s="5">
        <v>116393.95518554513</v>
      </c>
      <c r="AR2316" s="62"/>
      <c r="AS2316" s="2"/>
    </row>
    <row r="2317" spans="31:45" x14ac:dyDescent="0.3">
      <c r="AE2317" s="120" t="s">
        <v>2</v>
      </c>
      <c r="AF2317" s="120" t="s">
        <v>24</v>
      </c>
      <c r="AG2317" s="100">
        <v>51167</v>
      </c>
      <c r="AH2317" s="121">
        <v>52963</v>
      </c>
      <c r="AI2317" s="122">
        <v>60</v>
      </c>
      <c r="AJ2317" s="123">
        <v>51471</v>
      </c>
      <c r="AK2317" s="124">
        <v>49</v>
      </c>
      <c r="AL2317" s="153">
        <v>1</v>
      </c>
      <c r="AM2317" s="5">
        <v>139672.74622265415</v>
      </c>
      <c r="AN2317" s="5">
        <v>2327.8791037109027</v>
      </c>
      <c r="AO2317" s="5">
        <v>25606.67014081993</v>
      </c>
      <c r="AP2317" s="5">
        <v>114066.07608183422</v>
      </c>
      <c r="AR2317" s="62"/>
      <c r="AS2317" s="2"/>
    </row>
    <row r="2318" spans="31:45" x14ac:dyDescent="0.3">
      <c r="AE2318" s="120" t="s">
        <v>2</v>
      </c>
      <c r="AF2318" s="120" t="s">
        <v>24</v>
      </c>
      <c r="AG2318" s="100">
        <v>51167</v>
      </c>
      <c r="AH2318" s="121">
        <v>52963</v>
      </c>
      <c r="AI2318" s="122">
        <v>60</v>
      </c>
      <c r="AJ2318" s="123">
        <v>51502</v>
      </c>
      <c r="AK2318" s="124">
        <v>48</v>
      </c>
      <c r="AL2318" s="153">
        <v>1</v>
      </c>
      <c r="AM2318" s="5">
        <v>139672.74622265415</v>
      </c>
      <c r="AN2318" s="5">
        <v>2327.8791037109027</v>
      </c>
      <c r="AO2318" s="5">
        <v>27934.549244530834</v>
      </c>
      <c r="AP2318" s="5">
        <v>111738.19697812332</v>
      </c>
      <c r="AR2318" s="62"/>
      <c r="AS2318" s="2"/>
    </row>
    <row r="2319" spans="31:45" x14ac:dyDescent="0.3">
      <c r="AE2319" s="120" t="s">
        <v>2</v>
      </c>
      <c r="AF2319" s="120" t="s">
        <v>24</v>
      </c>
      <c r="AG2319" s="100">
        <v>51167</v>
      </c>
      <c r="AH2319" s="121">
        <v>52963</v>
      </c>
      <c r="AI2319" s="122">
        <v>60</v>
      </c>
      <c r="AJ2319" s="123">
        <v>51533</v>
      </c>
      <c r="AK2319" s="124">
        <v>47</v>
      </c>
      <c r="AL2319" s="153">
        <v>1</v>
      </c>
      <c r="AM2319" s="5">
        <v>139672.74622265415</v>
      </c>
      <c r="AN2319" s="5">
        <v>2327.8791037109027</v>
      </c>
      <c r="AO2319" s="5">
        <v>30262.428348241734</v>
      </c>
      <c r="AP2319" s="5">
        <v>109410.31787441242</v>
      </c>
      <c r="AR2319" s="62"/>
      <c r="AS2319" s="2"/>
    </row>
    <row r="2320" spans="31:45" x14ac:dyDescent="0.3">
      <c r="AE2320" s="120" t="s">
        <v>2</v>
      </c>
      <c r="AF2320" s="120" t="s">
        <v>24</v>
      </c>
      <c r="AG2320" s="100">
        <v>51167</v>
      </c>
      <c r="AH2320" s="121">
        <v>52963</v>
      </c>
      <c r="AI2320" s="122">
        <v>60</v>
      </c>
      <c r="AJ2320" s="123">
        <v>51561</v>
      </c>
      <c r="AK2320" s="124">
        <v>46</v>
      </c>
      <c r="AL2320" s="153">
        <v>1</v>
      </c>
      <c r="AM2320" s="5">
        <v>139672.74622265415</v>
      </c>
      <c r="AN2320" s="5">
        <v>2327.8791037109027</v>
      </c>
      <c r="AO2320" s="5">
        <v>32590.307451952638</v>
      </c>
      <c r="AP2320" s="5">
        <v>107082.43877070151</v>
      </c>
      <c r="AR2320" s="62"/>
      <c r="AS2320" s="2"/>
    </row>
    <row r="2321" spans="31:45" x14ac:dyDescent="0.3">
      <c r="AE2321" s="120" t="s">
        <v>2</v>
      </c>
      <c r="AF2321" s="120" t="s">
        <v>24</v>
      </c>
      <c r="AG2321" s="100">
        <v>51167</v>
      </c>
      <c r="AH2321" s="121">
        <v>52963</v>
      </c>
      <c r="AI2321" s="122">
        <v>60</v>
      </c>
      <c r="AJ2321" s="123">
        <v>51592</v>
      </c>
      <c r="AK2321" s="124">
        <v>45</v>
      </c>
      <c r="AL2321" s="153">
        <v>1</v>
      </c>
      <c r="AM2321" s="5">
        <v>139672.74622265415</v>
      </c>
      <c r="AN2321" s="5">
        <v>2327.8791037109027</v>
      </c>
      <c r="AO2321" s="5">
        <v>34918.186555663538</v>
      </c>
      <c r="AP2321" s="5">
        <v>104754.55966699062</v>
      </c>
      <c r="AR2321" s="62"/>
      <c r="AS2321" s="2"/>
    </row>
    <row r="2322" spans="31:45" x14ac:dyDescent="0.3">
      <c r="AE2322" s="120" t="s">
        <v>2</v>
      </c>
      <c r="AF2322" s="120" t="s">
        <v>24</v>
      </c>
      <c r="AG2322" s="100">
        <v>51167</v>
      </c>
      <c r="AH2322" s="121">
        <v>52963</v>
      </c>
      <c r="AI2322" s="122">
        <v>60</v>
      </c>
      <c r="AJ2322" s="123">
        <v>51622</v>
      </c>
      <c r="AK2322" s="124">
        <v>44</v>
      </c>
      <c r="AL2322" s="153">
        <v>1</v>
      </c>
      <c r="AM2322" s="5">
        <v>139672.74622265415</v>
      </c>
      <c r="AN2322" s="5">
        <v>2327.8791037109027</v>
      </c>
      <c r="AO2322" s="5">
        <v>37246.065659374442</v>
      </c>
      <c r="AP2322" s="5">
        <v>102426.68056327972</v>
      </c>
      <c r="AR2322" s="62"/>
      <c r="AS2322" s="2"/>
    </row>
    <row r="2323" spans="31:45" x14ac:dyDescent="0.3">
      <c r="AE2323" s="120" t="s">
        <v>2</v>
      </c>
      <c r="AF2323" s="120" t="s">
        <v>24</v>
      </c>
      <c r="AG2323" s="100">
        <v>51167</v>
      </c>
      <c r="AH2323" s="121">
        <v>52963</v>
      </c>
      <c r="AI2323" s="122">
        <v>60</v>
      </c>
      <c r="AJ2323" s="123">
        <v>51653</v>
      </c>
      <c r="AK2323" s="124">
        <v>43</v>
      </c>
      <c r="AL2323" s="153">
        <v>1</v>
      </c>
      <c r="AM2323" s="5">
        <v>139672.74622265415</v>
      </c>
      <c r="AN2323" s="5">
        <v>2327.8791037109027</v>
      </c>
      <c r="AO2323" s="5">
        <v>39573.944763085346</v>
      </c>
      <c r="AP2323" s="5">
        <v>100098.80145956881</v>
      </c>
      <c r="AR2323" s="62"/>
      <c r="AS2323" s="2"/>
    </row>
    <row r="2324" spans="31:45" x14ac:dyDescent="0.3">
      <c r="AE2324" s="120" t="s">
        <v>2</v>
      </c>
      <c r="AF2324" s="120" t="s">
        <v>24</v>
      </c>
      <c r="AG2324" s="100">
        <v>51167</v>
      </c>
      <c r="AH2324" s="121">
        <v>52963</v>
      </c>
      <c r="AI2324" s="122">
        <v>60</v>
      </c>
      <c r="AJ2324" s="123">
        <v>51683</v>
      </c>
      <c r="AK2324" s="124">
        <v>42</v>
      </c>
      <c r="AL2324" s="153">
        <v>1</v>
      </c>
      <c r="AM2324" s="5">
        <v>139672.74622265415</v>
      </c>
      <c r="AN2324" s="5">
        <v>2327.8791037109027</v>
      </c>
      <c r="AO2324" s="5">
        <v>41901.823866796251</v>
      </c>
      <c r="AP2324" s="5">
        <v>97770.922355857911</v>
      </c>
      <c r="AR2324" s="62"/>
      <c r="AS2324" s="2"/>
    </row>
    <row r="2325" spans="31:45" x14ac:dyDescent="0.3">
      <c r="AE2325" s="120" t="s">
        <v>2</v>
      </c>
      <c r="AF2325" s="120" t="s">
        <v>24</v>
      </c>
      <c r="AG2325" s="100">
        <v>51167</v>
      </c>
      <c r="AH2325" s="121">
        <v>52963</v>
      </c>
      <c r="AI2325" s="122">
        <v>60</v>
      </c>
      <c r="AJ2325" s="123">
        <v>51714</v>
      </c>
      <c r="AK2325" s="124">
        <v>41</v>
      </c>
      <c r="AL2325" s="153">
        <v>1</v>
      </c>
      <c r="AM2325" s="5">
        <v>139672.74622265415</v>
      </c>
      <c r="AN2325" s="5">
        <v>2327.8791037109027</v>
      </c>
      <c r="AO2325" s="5">
        <v>44229.702970507147</v>
      </c>
      <c r="AP2325" s="5">
        <v>95443.043252147007</v>
      </c>
      <c r="AR2325" s="62"/>
      <c r="AS2325" s="2"/>
    </row>
    <row r="2326" spans="31:45" x14ac:dyDescent="0.3">
      <c r="AE2326" s="120" t="s">
        <v>2</v>
      </c>
      <c r="AF2326" s="120" t="s">
        <v>24</v>
      </c>
      <c r="AG2326" s="100">
        <v>51167</v>
      </c>
      <c r="AH2326" s="121">
        <v>52963</v>
      </c>
      <c r="AI2326" s="122">
        <v>60</v>
      </c>
      <c r="AJ2326" s="123">
        <v>51745</v>
      </c>
      <c r="AK2326" s="124">
        <v>40</v>
      </c>
      <c r="AL2326" s="153">
        <v>1</v>
      </c>
      <c r="AM2326" s="5">
        <v>139672.74622265415</v>
      </c>
      <c r="AN2326" s="5">
        <v>2327.8791037109027</v>
      </c>
      <c r="AO2326" s="5">
        <v>46557.582074218051</v>
      </c>
      <c r="AP2326" s="5">
        <v>93115.164148436103</v>
      </c>
      <c r="AR2326" s="62"/>
      <c r="AS2326" s="2"/>
    </row>
    <row r="2327" spans="31:45" x14ac:dyDescent="0.3">
      <c r="AE2327" s="120" t="s">
        <v>2</v>
      </c>
      <c r="AF2327" s="120" t="s">
        <v>24</v>
      </c>
      <c r="AG2327" s="100">
        <v>51167</v>
      </c>
      <c r="AH2327" s="121">
        <v>52963</v>
      </c>
      <c r="AI2327" s="122">
        <v>60</v>
      </c>
      <c r="AJ2327" s="123">
        <v>51775</v>
      </c>
      <c r="AK2327" s="124">
        <v>39</v>
      </c>
      <c r="AL2327" s="153">
        <v>1</v>
      </c>
      <c r="AM2327" s="5">
        <v>139672.74622265415</v>
      </c>
      <c r="AN2327" s="5">
        <v>2327.8791037109027</v>
      </c>
      <c r="AO2327" s="5">
        <v>48885.461177928955</v>
      </c>
      <c r="AP2327" s="5">
        <v>90787.285044725199</v>
      </c>
      <c r="AR2327" s="62"/>
      <c r="AS2327" s="2"/>
    </row>
    <row r="2328" spans="31:45" x14ac:dyDescent="0.3">
      <c r="AE2328" s="120" t="s">
        <v>2</v>
      </c>
      <c r="AF2328" s="120" t="s">
        <v>24</v>
      </c>
      <c r="AG2328" s="100">
        <v>51167</v>
      </c>
      <c r="AH2328" s="121">
        <v>52963</v>
      </c>
      <c r="AI2328" s="122">
        <v>60</v>
      </c>
      <c r="AJ2328" s="123">
        <v>51806</v>
      </c>
      <c r="AK2328" s="124">
        <v>38</v>
      </c>
      <c r="AL2328" s="153">
        <v>1</v>
      </c>
      <c r="AM2328" s="5">
        <v>139672.74622265415</v>
      </c>
      <c r="AN2328" s="5">
        <v>2327.8791037109027</v>
      </c>
      <c r="AO2328" s="5">
        <v>51213.340281639859</v>
      </c>
      <c r="AP2328" s="5">
        <v>88459.405941014295</v>
      </c>
      <c r="AR2328" s="62"/>
      <c r="AS2328" s="2"/>
    </row>
    <row r="2329" spans="31:45" x14ac:dyDescent="0.3">
      <c r="AE2329" s="120" t="s">
        <v>2</v>
      </c>
      <c r="AF2329" s="120" t="s">
        <v>24</v>
      </c>
      <c r="AG2329" s="100">
        <v>51167</v>
      </c>
      <c r="AH2329" s="121">
        <v>52963</v>
      </c>
      <c r="AI2329" s="122">
        <v>60</v>
      </c>
      <c r="AJ2329" s="123">
        <v>51836</v>
      </c>
      <c r="AK2329" s="124">
        <v>37</v>
      </c>
      <c r="AL2329" s="153">
        <v>1</v>
      </c>
      <c r="AM2329" s="5">
        <v>139672.74622265415</v>
      </c>
      <c r="AN2329" s="5">
        <v>2327.8791037109027</v>
      </c>
      <c r="AO2329" s="5">
        <v>53541.219385350763</v>
      </c>
      <c r="AP2329" s="5">
        <v>86131.52683730339</v>
      </c>
      <c r="AR2329" s="62"/>
      <c r="AS2329" s="2"/>
    </row>
    <row r="2330" spans="31:45" x14ac:dyDescent="0.3">
      <c r="AE2330" s="120" t="s">
        <v>2</v>
      </c>
      <c r="AF2330" s="120" t="s">
        <v>24</v>
      </c>
      <c r="AG2330" s="100">
        <v>51167</v>
      </c>
      <c r="AH2330" s="121">
        <v>52963</v>
      </c>
      <c r="AI2330" s="122">
        <v>60</v>
      </c>
      <c r="AJ2330" s="123">
        <v>51867</v>
      </c>
      <c r="AK2330" s="124">
        <v>36</v>
      </c>
      <c r="AL2330" s="153">
        <v>1</v>
      </c>
      <c r="AM2330" s="5">
        <v>139672.74622265415</v>
      </c>
      <c r="AN2330" s="5">
        <v>2327.8791037109027</v>
      </c>
      <c r="AO2330" s="5">
        <v>55869.098489061667</v>
      </c>
      <c r="AP2330" s="5">
        <v>83803.647733592486</v>
      </c>
      <c r="AR2330" s="62"/>
      <c r="AS2330" s="2"/>
    </row>
    <row r="2331" spans="31:45" x14ac:dyDescent="0.3">
      <c r="AE2331" s="120" t="s">
        <v>2</v>
      </c>
      <c r="AF2331" s="120" t="s">
        <v>24</v>
      </c>
      <c r="AG2331" s="100">
        <v>51167</v>
      </c>
      <c r="AH2331" s="121">
        <v>52963</v>
      </c>
      <c r="AI2331" s="122">
        <v>60</v>
      </c>
      <c r="AJ2331" s="123">
        <v>51898</v>
      </c>
      <c r="AK2331" s="124">
        <v>35</v>
      </c>
      <c r="AL2331" s="153">
        <v>1</v>
      </c>
      <c r="AM2331" s="5">
        <v>139672.74622265415</v>
      </c>
      <c r="AN2331" s="5">
        <v>2327.8791037109027</v>
      </c>
      <c r="AO2331" s="5">
        <v>58196.977592772564</v>
      </c>
      <c r="AP2331" s="5">
        <v>81475.768629881582</v>
      </c>
      <c r="AR2331" s="62"/>
      <c r="AS2331" s="2"/>
    </row>
    <row r="2332" spans="31:45" x14ac:dyDescent="0.3">
      <c r="AE2332" s="120" t="s">
        <v>2</v>
      </c>
      <c r="AF2332" s="120" t="s">
        <v>24</v>
      </c>
      <c r="AG2332" s="100">
        <v>51167</v>
      </c>
      <c r="AH2332" s="121">
        <v>52963</v>
      </c>
      <c r="AI2332" s="122">
        <v>60</v>
      </c>
      <c r="AJ2332" s="123">
        <v>51926</v>
      </c>
      <c r="AK2332" s="124">
        <v>34</v>
      </c>
      <c r="AL2332" s="153">
        <v>1</v>
      </c>
      <c r="AM2332" s="5">
        <v>139672.74622265415</v>
      </c>
      <c r="AN2332" s="5">
        <v>2327.8791037109027</v>
      </c>
      <c r="AO2332" s="5">
        <v>60524.856696483468</v>
      </c>
      <c r="AP2332" s="5">
        <v>79147.889526170678</v>
      </c>
      <c r="AR2332" s="62"/>
      <c r="AS2332" s="2"/>
    </row>
    <row r="2333" spans="31:45" x14ac:dyDescent="0.3">
      <c r="AE2333" s="120" t="s">
        <v>2</v>
      </c>
      <c r="AF2333" s="120" t="s">
        <v>24</v>
      </c>
      <c r="AG2333" s="100">
        <v>51167</v>
      </c>
      <c r="AH2333" s="121">
        <v>52963</v>
      </c>
      <c r="AI2333" s="122">
        <v>60</v>
      </c>
      <c r="AJ2333" s="123">
        <v>51957</v>
      </c>
      <c r="AK2333" s="124">
        <v>33</v>
      </c>
      <c r="AL2333" s="153">
        <v>1</v>
      </c>
      <c r="AM2333" s="5">
        <v>139672.74622265415</v>
      </c>
      <c r="AN2333" s="5">
        <v>2327.8791037109027</v>
      </c>
      <c r="AO2333" s="5">
        <v>62852.735800194372</v>
      </c>
      <c r="AP2333" s="5">
        <v>76820.010422459774</v>
      </c>
      <c r="AR2333" s="62"/>
      <c r="AS2333" s="2"/>
    </row>
    <row r="2334" spans="31:45" x14ac:dyDescent="0.3">
      <c r="AE2334" s="120" t="s">
        <v>2</v>
      </c>
      <c r="AF2334" s="120" t="s">
        <v>24</v>
      </c>
      <c r="AG2334" s="100">
        <v>51167</v>
      </c>
      <c r="AH2334" s="121">
        <v>52963</v>
      </c>
      <c r="AI2334" s="122">
        <v>60</v>
      </c>
      <c r="AJ2334" s="123">
        <v>51987</v>
      </c>
      <c r="AK2334" s="124">
        <v>32</v>
      </c>
      <c r="AL2334" s="153">
        <v>1</v>
      </c>
      <c r="AM2334" s="5">
        <v>139672.74622265415</v>
      </c>
      <c r="AN2334" s="5">
        <v>2327.8791037109027</v>
      </c>
      <c r="AO2334" s="5">
        <v>65180.614903905276</v>
      </c>
      <c r="AP2334" s="5">
        <v>74492.13131874887</v>
      </c>
      <c r="AR2334" s="62"/>
      <c r="AS2334" s="2"/>
    </row>
    <row r="2335" spans="31:45" x14ac:dyDescent="0.3">
      <c r="AE2335" s="120" t="s">
        <v>2</v>
      </c>
      <c r="AF2335" s="120" t="s">
        <v>24</v>
      </c>
      <c r="AG2335" s="100">
        <v>51167</v>
      </c>
      <c r="AH2335" s="121">
        <v>52963</v>
      </c>
      <c r="AI2335" s="122">
        <v>60</v>
      </c>
      <c r="AJ2335" s="123">
        <v>52018</v>
      </c>
      <c r="AK2335" s="124">
        <v>31</v>
      </c>
      <c r="AL2335" s="153">
        <v>1</v>
      </c>
      <c r="AM2335" s="5">
        <v>139672.74622265415</v>
      </c>
      <c r="AN2335" s="5">
        <v>2327.8791037109027</v>
      </c>
      <c r="AO2335" s="5">
        <v>67508.494007616173</v>
      </c>
      <c r="AP2335" s="5">
        <v>72164.252215037981</v>
      </c>
      <c r="AR2335" s="62"/>
      <c r="AS2335" s="2"/>
    </row>
    <row r="2336" spans="31:45" x14ac:dyDescent="0.3">
      <c r="AE2336" s="120" t="s">
        <v>2</v>
      </c>
      <c r="AF2336" s="120" t="s">
        <v>24</v>
      </c>
      <c r="AG2336" s="100">
        <v>51167</v>
      </c>
      <c r="AH2336" s="121">
        <v>52963</v>
      </c>
      <c r="AI2336" s="122">
        <v>60</v>
      </c>
      <c r="AJ2336" s="123">
        <v>52048</v>
      </c>
      <c r="AK2336" s="124">
        <v>30</v>
      </c>
      <c r="AL2336" s="153">
        <v>1</v>
      </c>
      <c r="AM2336" s="5">
        <v>139672.74622265415</v>
      </c>
      <c r="AN2336" s="5">
        <v>2327.8791037109027</v>
      </c>
      <c r="AO2336" s="5">
        <v>69836.373111327077</v>
      </c>
      <c r="AP2336" s="5">
        <v>69836.373111327077</v>
      </c>
      <c r="AR2336" s="62"/>
      <c r="AS2336" s="2"/>
    </row>
    <row r="2337" spans="31:45" x14ac:dyDescent="0.3">
      <c r="AE2337" s="120" t="s">
        <v>2</v>
      </c>
      <c r="AF2337" s="120" t="s">
        <v>24</v>
      </c>
      <c r="AG2337" s="100">
        <v>51167</v>
      </c>
      <c r="AH2337" s="121">
        <v>52963</v>
      </c>
      <c r="AI2337" s="122">
        <v>60</v>
      </c>
      <c r="AJ2337" s="123">
        <v>52079</v>
      </c>
      <c r="AK2337" s="124">
        <v>29</v>
      </c>
      <c r="AL2337" s="153">
        <v>1</v>
      </c>
      <c r="AM2337" s="5">
        <v>139672.74622265415</v>
      </c>
      <c r="AN2337" s="5">
        <v>2327.8791037109027</v>
      </c>
      <c r="AO2337" s="5">
        <v>72164.252215037981</v>
      </c>
      <c r="AP2337" s="5">
        <v>67508.494007616173</v>
      </c>
      <c r="AR2337" s="62"/>
      <c r="AS2337" s="2"/>
    </row>
    <row r="2338" spans="31:45" x14ac:dyDescent="0.3">
      <c r="AE2338" s="120" t="s">
        <v>2</v>
      </c>
      <c r="AF2338" s="120" t="s">
        <v>24</v>
      </c>
      <c r="AG2338" s="100">
        <v>51167</v>
      </c>
      <c r="AH2338" s="121">
        <v>52963</v>
      </c>
      <c r="AI2338" s="122">
        <v>60</v>
      </c>
      <c r="AJ2338" s="123">
        <v>52110</v>
      </c>
      <c r="AK2338" s="124">
        <v>28</v>
      </c>
      <c r="AL2338" s="153">
        <v>1</v>
      </c>
      <c r="AM2338" s="5">
        <v>139672.74622265415</v>
      </c>
      <c r="AN2338" s="5">
        <v>2327.8791037109027</v>
      </c>
      <c r="AO2338" s="5">
        <v>74492.131318748885</v>
      </c>
      <c r="AP2338" s="5">
        <v>65180.614903905269</v>
      </c>
      <c r="AR2338" s="62"/>
      <c r="AS2338" s="2"/>
    </row>
    <row r="2339" spans="31:45" x14ac:dyDescent="0.3">
      <c r="AE2339" s="120" t="s">
        <v>2</v>
      </c>
      <c r="AF2339" s="120" t="s">
        <v>24</v>
      </c>
      <c r="AG2339" s="100">
        <v>51167</v>
      </c>
      <c r="AH2339" s="121">
        <v>52963</v>
      </c>
      <c r="AI2339" s="122">
        <v>60</v>
      </c>
      <c r="AJ2339" s="123">
        <v>52140</v>
      </c>
      <c r="AK2339" s="124">
        <v>27</v>
      </c>
      <c r="AL2339" s="153">
        <v>1</v>
      </c>
      <c r="AM2339" s="5">
        <v>139672.74622265415</v>
      </c>
      <c r="AN2339" s="5">
        <v>2327.8791037109027</v>
      </c>
      <c r="AO2339" s="5">
        <v>76820.010422459789</v>
      </c>
      <c r="AP2339" s="5">
        <v>62852.735800194365</v>
      </c>
      <c r="AR2339" s="62"/>
      <c r="AS2339" s="2"/>
    </row>
    <row r="2340" spans="31:45" x14ac:dyDescent="0.3">
      <c r="AE2340" s="120" t="s">
        <v>2</v>
      </c>
      <c r="AF2340" s="120" t="s">
        <v>24</v>
      </c>
      <c r="AG2340" s="100">
        <v>51167</v>
      </c>
      <c r="AH2340" s="121">
        <v>52963</v>
      </c>
      <c r="AI2340" s="122">
        <v>60</v>
      </c>
      <c r="AJ2340" s="123">
        <v>52171</v>
      </c>
      <c r="AK2340" s="124">
        <v>26</v>
      </c>
      <c r="AL2340" s="153">
        <v>1</v>
      </c>
      <c r="AM2340" s="5">
        <v>139672.74622265415</v>
      </c>
      <c r="AN2340" s="5">
        <v>2327.8791037109027</v>
      </c>
      <c r="AO2340" s="5">
        <v>79147.889526170693</v>
      </c>
      <c r="AP2340" s="5">
        <v>60524.856696483461</v>
      </c>
      <c r="AR2340" s="62"/>
      <c r="AS2340" s="2"/>
    </row>
    <row r="2341" spans="31:45" x14ac:dyDescent="0.3">
      <c r="AE2341" s="120" t="s">
        <v>2</v>
      </c>
      <c r="AF2341" s="120" t="s">
        <v>24</v>
      </c>
      <c r="AG2341" s="100">
        <v>51167</v>
      </c>
      <c r="AH2341" s="121">
        <v>52963</v>
      </c>
      <c r="AI2341" s="122">
        <v>60</v>
      </c>
      <c r="AJ2341" s="123">
        <v>52201</v>
      </c>
      <c r="AK2341" s="124">
        <v>25</v>
      </c>
      <c r="AL2341" s="153">
        <v>1</v>
      </c>
      <c r="AM2341" s="5">
        <v>139672.74622265415</v>
      </c>
      <c r="AN2341" s="5">
        <v>2327.8791037109027</v>
      </c>
      <c r="AO2341" s="5">
        <v>81475.768629881597</v>
      </c>
      <c r="AP2341" s="5">
        <v>58196.977592772557</v>
      </c>
      <c r="AR2341" s="62"/>
      <c r="AS2341" s="2"/>
    </row>
    <row r="2342" spans="31:45" x14ac:dyDescent="0.3">
      <c r="AE2342" s="120" t="s">
        <v>2</v>
      </c>
      <c r="AF2342" s="120" t="s">
        <v>24</v>
      </c>
      <c r="AG2342" s="100">
        <v>51167</v>
      </c>
      <c r="AH2342" s="121">
        <v>52963</v>
      </c>
      <c r="AI2342" s="122">
        <v>60</v>
      </c>
      <c r="AJ2342" s="123">
        <v>52232</v>
      </c>
      <c r="AK2342" s="124">
        <v>24</v>
      </c>
      <c r="AL2342" s="153">
        <v>1</v>
      </c>
      <c r="AM2342" s="5">
        <v>139672.74622265415</v>
      </c>
      <c r="AN2342" s="5">
        <v>2327.8791037109027</v>
      </c>
      <c r="AO2342" s="5">
        <v>83803.647733592501</v>
      </c>
      <c r="AP2342" s="5">
        <v>55869.098489061653</v>
      </c>
      <c r="AR2342" s="62"/>
      <c r="AS2342" s="2"/>
    </row>
    <row r="2343" spans="31:45" x14ac:dyDescent="0.3">
      <c r="AE2343" s="120" t="s">
        <v>2</v>
      </c>
      <c r="AF2343" s="120" t="s">
        <v>24</v>
      </c>
      <c r="AG2343" s="100">
        <v>51167</v>
      </c>
      <c r="AH2343" s="121">
        <v>52963</v>
      </c>
      <c r="AI2343" s="122">
        <v>60</v>
      </c>
      <c r="AJ2343" s="123">
        <v>52263</v>
      </c>
      <c r="AK2343" s="124">
        <v>23</v>
      </c>
      <c r="AL2343" s="153">
        <v>1</v>
      </c>
      <c r="AM2343" s="5">
        <v>139672.74622265415</v>
      </c>
      <c r="AN2343" s="5">
        <v>2327.8791037109027</v>
      </c>
      <c r="AO2343" s="5">
        <v>86131.526837303405</v>
      </c>
      <c r="AP2343" s="5">
        <v>53541.219385350749</v>
      </c>
      <c r="AR2343" s="62"/>
      <c r="AS2343" s="2"/>
    </row>
    <row r="2344" spans="31:45" x14ac:dyDescent="0.3">
      <c r="AE2344" s="120" t="s">
        <v>2</v>
      </c>
      <c r="AF2344" s="120" t="s">
        <v>24</v>
      </c>
      <c r="AG2344" s="100">
        <v>51167</v>
      </c>
      <c r="AH2344" s="121">
        <v>52963</v>
      </c>
      <c r="AI2344" s="122">
        <v>60</v>
      </c>
      <c r="AJ2344" s="123">
        <v>52291</v>
      </c>
      <c r="AK2344" s="124">
        <v>22</v>
      </c>
      <c r="AL2344" s="153">
        <v>1</v>
      </c>
      <c r="AM2344" s="5">
        <v>139672.74622265415</v>
      </c>
      <c r="AN2344" s="5">
        <v>2327.8791037109027</v>
      </c>
      <c r="AO2344" s="5">
        <v>88459.405941014295</v>
      </c>
      <c r="AP2344" s="5">
        <v>51213.340281639859</v>
      </c>
      <c r="AR2344" s="62"/>
      <c r="AS2344" s="2"/>
    </row>
    <row r="2345" spans="31:45" x14ac:dyDescent="0.3">
      <c r="AE2345" s="120" t="s">
        <v>2</v>
      </c>
      <c r="AF2345" s="120" t="s">
        <v>24</v>
      </c>
      <c r="AG2345" s="100">
        <v>51167</v>
      </c>
      <c r="AH2345" s="121">
        <v>52963</v>
      </c>
      <c r="AI2345" s="122">
        <v>60</v>
      </c>
      <c r="AJ2345" s="123">
        <v>52322</v>
      </c>
      <c r="AK2345" s="124">
        <v>21</v>
      </c>
      <c r="AL2345" s="153">
        <v>1</v>
      </c>
      <c r="AM2345" s="5">
        <v>139672.74622265415</v>
      </c>
      <c r="AN2345" s="5">
        <v>2327.8791037109027</v>
      </c>
      <c r="AO2345" s="5">
        <v>90787.285044725199</v>
      </c>
      <c r="AP2345" s="5">
        <v>48885.461177928955</v>
      </c>
      <c r="AR2345" s="62"/>
      <c r="AS2345" s="2"/>
    </row>
    <row r="2346" spans="31:45" x14ac:dyDescent="0.3">
      <c r="AE2346" s="120" t="s">
        <v>2</v>
      </c>
      <c r="AF2346" s="120" t="s">
        <v>24</v>
      </c>
      <c r="AG2346" s="100">
        <v>51167</v>
      </c>
      <c r="AH2346" s="121">
        <v>52963</v>
      </c>
      <c r="AI2346" s="122">
        <v>60</v>
      </c>
      <c r="AJ2346" s="123">
        <v>52352</v>
      </c>
      <c r="AK2346" s="124">
        <v>20</v>
      </c>
      <c r="AL2346" s="153">
        <v>1</v>
      </c>
      <c r="AM2346" s="5">
        <v>139672.74622265415</v>
      </c>
      <c r="AN2346" s="5">
        <v>2327.8791037109027</v>
      </c>
      <c r="AO2346" s="5">
        <v>93115.164148436103</v>
      </c>
      <c r="AP2346" s="5">
        <v>46557.582074218051</v>
      </c>
      <c r="AR2346" s="62"/>
      <c r="AS2346" s="2"/>
    </row>
    <row r="2347" spans="31:45" x14ac:dyDescent="0.3">
      <c r="AE2347" s="120" t="s">
        <v>2</v>
      </c>
      <c r="AF2347" s="120" t="s">
        <v>24</v>
      </c>
      <c r="AG2347" s="100">
        <v>51167</v>
      </c>
      <c r="AH2347" s="121">
        <v>52963</v>
      </c>
      <c r="AI2347" s="122">
        <v>60</v>
      </c>
      <c r="AJ2347" s="123">
        <v>52383</v>
      </c>
      <c r="AK2347" s="124">
        <v>19</v>
      </c>
      <c r="AL2347" s="153">
        <v>1</v>
      </c>
      <c r="AM2347" s="5">
        <v>139672.74622265415</v>
      </c>
      <c r="AN2347" s="5">
        <v>2327.8791037109027</v>
      </c>
      <c r="AO2347" s="5">
        <v>95443.043252147007</v>
      </c>
      <c r="AP2347" s="5">
        <v>44229.702970507147</v>
      </c>
      <c r="AR2347" s="62"/>
      <c r="AS2347" s="2"/>
    </row>
    <row r="2348" spans="31:45" x14ac:dyDescent="0.3">
      <c r="AE2348" s="120" t="s">
        <v>2</v>
      </c>
      <c r="AF2348" s="120" t="s">
        <v>24</v>
      </c>
      <c r="AG2348" s="100">
        <v>51167</v>
      </c>
      <c r="AH2348" s="121">
        <v>52963</v>
      </c>
      <c r="AI2348" s="122">
        <v>60</v>
      </c>
      <c r="AJ2348" s="123">
        <v>52413</v>
      </c>
      <c r="AK2348" s="124">
        <v>18</v>
      </c>
      <c r="AL2348" s="153">
        <v>1</v>
      </c>
      <c r="AM2348" s="5">
        <v>139672.74622265415</v>
      </c>
      <c r="AN2348" s="5">
        <v>2327.8791037109027</v>
      </c>
      <c r="AO2348" s="5">
        <v>97770.922355857911</v>
      </c>
      <c r="AP2348" s="5">
        <v>41901.823866796243</v>
      </c>
      <c r="AR2348" s="62"/>
      <c r="AS2348" s="2"/>
    </row>
    <row r="2349" spans="31:45" x14ac:dyDescent="0.3">
      <c r="AE2349" s="120" t="s">
        <v>2</v>
      </c>
      <c r="AF2349" s="120" t="s">
        <v>24</v>
      </c>
      <c r="AG2349" s="100">
        <v>51167</v>
      </c>
      <c r="AH2349" s="121">
        <v>52963</v>
      </c>
      <c r="AI2349" s="122">
        <v>60</v>
      </c>
      <c r="AJ2349" s="123">
        <v>52444</v>
      </c>
      <c r="AK2349" s="124">
        <v>17</v>
      </c>
      <c r="AL2349" s="153">
        <v>1</v>
      </c>
      <c r="AM2349" s="5">
        <v>139672.74622265415</v>
      </c>
      <c r="AN2349" s="5">
        <v>2327.8791037109027</v>
      </c>
      <c r="AO2349" s="5">
        <v>100098.80145956881</v>
      </c>
      <c r="AP2349" s="5">
        <v>39573.944763085339</v>
      </c>
      <c r="AR2349" s="62"/>
      <c r="AS2349" s="2"/>
    </row>
    <row r="2350" spans="31:45" x14ac:dyDescent="0.3">
      <c r="AE2350" s="120" t="s">
        <v>2</v>
      </c>
      <c r="AF2350" s="120" t="s">
        <v>24</v>
      </c>
      <c r="AG2350" s="100">
        <v>51167</v>
      </c>
      <c r="AH2350" s="121">
        <v>52963</v>
      </c>
      <c r="AI2350" s="122">
        <v>60</v>
      </c>
      <c r="AJ2350" s="123">
        <v>52475</v>
      </c>
      <c r="AK2350" s="124">
        <v>16</v>
      </c>
      <c r="AL2350" s="153">
        <v>1</v>
      </c>
      <c r="AM2350" s="5">
        <v>139672.74622265415</v>
      </c>
      <c r="AN2350" s="5">
        <v>2327.8791037109027</v>
      </c>
      <c r="AO2350" s="5">
        <v>102426.68056327972</v>
      </c>
      <c r="AP2350" s="5">
        <v>37246.065659374435</v>
      </c>
      <c r="AR2350" s="62"/>
      <c r="AS2350" s="2"/>
    </row>
    <row r="2351" spans="31:45" x14ac:dyDescent="0.3">
      <c r="AE2351" s="120" t="s">
        <v>2</v>
      </c>
      <c r="AF2351" s="120" t="s">
        <v>24</v>
      </c>
      <c r="AG2351" s="100">
        <v>51167</v>
      </c>
      <c r="AH2351" s="121">
        <v>52963</v>
      </c>
      <c r="AI2351" s="122">
        <v>60</v>
      </c>
      <c r="AJ2351" s="123">
        <v>52505</v>
      </c>
      <c r="AK2351" s="124">
        <v>15</v>
      </c>
      <c r="AL2351" s="153">
        <v>1</v>
      </c>
      <c r="AM2351" s="5">
        <v>139672.74622265415</v>
      </c>
      <c r="AN2351" s="5">
        <v>2327.8791037109027</v>
      </c>
      <c r="AO2351" s="5">
        <v>104754.55966699062</v>
      </c>
      <c r="AP2351" s="5">
        <v>34918.186555663531</v>
      </c>
      <c r="AR2351" s="62"/>
      <c r="AS2351" s="2"/>
    </row>
    <row r="2352" spans="31:45" x14ac:dyDescent="0.3">
      <c r="AE2352" s="120" t="s">
        <v>2</v>
      </c>
      <c r="AF2352" s="120" t="s">
        <v>24</v>
      </c>
      <c r="AG2352" s="100">
        <v>51167</v>
      </c>
      <c r="AH2352" s="121">
        <v>52963</v>
      </c>
      <c r="AI2352" s="122">
        <v>60</v>
      </c>
      <c r="AJ2352" s="123">
        <v>52536</v>
      </c>
      <c r="AK2352" s="124">
        <v>14</v>
      </c>
      <c r="AL2352" s="153">
        <v>1</v>
      </c>
      <c r="AM2352" s="5">
        <v>139672.74622265415</v>
      </c>
      <c r="AN2352" s="5">
        <v>2327.8791037109027</v>
      </c>
      <c r="AO2352" s="5">
        <v>107082.43877070153</v>
      </c>
      <c r="AP2352" s="5">
        <v>32590.307451952627</v>
      </c>
      <c r="AR2352" s="62"/>
      <c r="AS2352" s="2"/>
    </row>
    <row r="2353" spans="31:45" x14ac:dyDescent="0.3">
      <c r="AE2353" s="120" t="s">
        <v>2</v>
      </c>
      <c r="AF2353" s="120" t="s">
        <v>24</v>
      </c>
      <c r="AG2353" s="100">
        <v>51167</v>
      </c>
      <c r="AH2353" s="121">
        <v>52963</v>
      </c>
      <c r="AI2353" s="122">
        <v>60</v>
      </c>
      <c r="AJ2353" s="123">
        <v>52566</v>
      </c>
      <c r="AK2353" s="124">
        <v>13</v>
      </c>
      <c r="AL2353" s="153">
        <v>1</v>
      </c>
      <c r="AM2353" s="5">
        <v>139672.74622265415</v>
      </c>
      <c r="AN2353" s="5">
        <v>2327.8791037109027</v>
      </c>
      <c r="AO2353" s="5">
        <v>109410.31787441243</v>
      </c>
      <c r="AP2353" s="5">
        <v>30262.428348241723</v>
      </c>
      <c r="AR2353" s="62"/>
      <c r="AS2353" s="2"/>
    </row>
    <row r="2354" spans="31:45" x14ac:dyDescent="0.3">
      <c r="AE2354" s="120" t="s">
        <v>2</v>
      </c>
      <c r="AF2354" s="120" t="s">
        <v>24</v>
      </c>
      <c r="AG2354" s="100">
        <v>51167</v>
      </c>
      <c r="AH2354" s="121">
        <v>52963</v>
      </c>
      <c r="AI2354" s="122">
        <v>60</v>
      </c>
      <c r="AJ2354" s="123">
        <v>52597</v>
      </c>
      <c r="AK2354" s="124">
        <v>12</v>
      </c>
      <c r="AL2354" s="153">
        <v>1</v>
      </c>
      <c r="AM2354" s="5">
        <v>139672.74622265415</v>
      </c>
      <c r="AN2354" s="5">
        <v>2327.8791037109027</v>
      </c>
      <c r="AO2354" s="5">
        <v>111738.19697812333</v>
      </c>
      <c r="AP2354" s="5">
        <v>27934.549244530819</v>
      </c>
      <c r="AR2354" s="62"/>
      <c r="AS2354" s="2"/>
    </row>
    <row r="2355" spans="31:45" x14ac:dyDescent="0.3">
      <c r="AE2355" s="120" t="s">
        <v>2</v>
      </c>
      <c r="AF2355" s="120" t="s">
        <v>24</v>
      </c>
      <c r="AG2355" s="100">
        <v>51167</v>
      </c>
      <c r="AH2355" s="121">
        <v>52963</v>
      </c>
      <c r="AI2355" s="122">
        <v>60</v>
      </c>
      <c r="AJ2355" s="123">
        <v>52628</v>
      </c>
      <c r="AK2355" s="124">
        <v>11</v>
      </c>
      <c r="AL2355" s="153">
        <v>1</v>
      </c>
      <c r="AM2355" s="5">
        <v>139672.74622265415</v>
      </c>
      <c r="AN2355" s="5">
        <v>2327.8791037109027</v>
      </c>
      <c r="AO2355" s="5">
        <v>114066.07608183422</v>
      </c>
      <c r="AP2355" s="5">
        <v>25606.67014081993</v>
      </c>
      <c r="AR2355" s="62"/>
      <c r="AS2355" s="2"/>
    </row>
    <row r="2356" spans="31:45" x14ac:dyDescent="0.3">
      <c r="AE2356" s="120" t="s">
        <v>2</v>
      </c>
      <c r="AF2356" s="120" t="s">
        <v>24</v>
      </c>
      <c r="AG2356" s="100">
        <v>51167</v>
      </c>
      <c r="AH2356" s="121">
        <v>52963</v>
      </c>
      <c r="AI2356" s="122">
        <v>60</v>
      </c>
      <c r="AJ2356" s="123">
        <v>52657</v>
      </c>
      <c r="AK2356" s="124">
        <v>10</v>
      </c>
      <c r="AL2356" s="153">
        <v>1</v>
      </c>
      <c r="AM2356" s="5">
        <v>139672.74622265415</v>
      </c>
      <c r="AN2356" s="5">
        <v>2327.8791037109027</v>
      </c>
      <c r="AO2356" s="5">
        <v>116393.95518554513</v>
      </c>
      <c r="AP2356" s="5">
        <v>23278.791037109026</v>
      </c>
      <c r="AR2356" s="62"/>
      <c r="AS2356" s="2"/>
    </row>
    <row r="2357" spans="31:45" x14ac:dyDescent="0.3">
      <c r="AE2357" s="120" t="s">
        <v>2</v>
      </c>
      <c r="AF2357" s="120" t="s">
        <v>24</v>
      </c>
      <c r="AG2357" s="100">
        <v>51167</v>
      </c>
      <c r="AH2357" s="121">
        <v>52963</v>
      </c>
      <c r="AI2357" s="122">
        <v>60</v>
      </c>
      <c r="AJ2357" s="123">
        <v>52688</v>
      </c>
      <c r="AK2357" s="124">
        <v>9</v>
      </c>
      <c r="AL2357" s="153">
        <v>1</v>
      </c>
      <c r="AM2357" s="5">
        <v>139672.74622265415</v>
      </c>
      <c r="AN2357" s="5">
        <v>2327.8791037109027</v>
      </c>
      <c r="AO2357" s="5">
        <v>118721.83428925603</v>
      </c>
      <c r="AP2357" s="5">
        <v>20950.911933398122</v>
      </c>
      <c r="AR2357" s="62"/>
      <c r="AS2357" s="2"/>
    </row>
    <row r="2358" spans="31:45" x14ac:dyDescent="0.3">
      <c r="AE2358" s="120" t="s">
        <v>2</v>
      </c>
      <c r="AF2358" s="120" t="s">
        <v>24</v>
      </c>
      <c r="AG2358" s="100">
        <v>51167</v>
      </c>
      <c r="AH2358" s="121">
        <v>52963</v>
      </c>
      <c r="AI2358" s="122">
        <v>60</v>
      </c>
      <c r="AJ2358" s="123">
        <v>52718</v>
      </c>
      <c r="AK2358" s="124">
        <v>8</v>
      </c>
      <c r="AL2358" s="153">
        <v>1</v>
      </c>
      <c r="AM2358" s="5">
        <v>139672.74622265415</v>
      </c>
      <c r="AN2358" s="5">
        <v>2327.8791037109027</v>
      </c>
      <c r="AO2358" s="5">
        <v>121049.71339296694</v>
      </c>
      <c r="AP2358" s="5">
        <v>18623.032829687218</v>
      </c>
      <c r="AR2358" s="62"/>
      <c r="AS2358" s="2"/>
    </row>
    <row r="2359" spans="31:45" x14ac:dyDescent="0.3">
      <c r="AE2359" s="120" t="s">
        <v>2</v>
      </c>
      <c r="AF2359" s="120" t="s">
        <v>24</v>
      </c>
      <c r="AG2359" s="100">
        <v>51167</v>
      </c>
      <c r="AH2359" s="121">
        <v>52963</v>
      </c>
      <c r="AI2359" s="122">
        <v>60</v>
      </c>
      <c r="AJ2359" s="123">
        <v>52749</v>
      </c>
      <c r="AK2359" s="124">
        <v>7</v>
      </c>
      <c r="AL2359" s="153">
        <v>1</v>
      </c>
      <c r="AM2359" s="5">
        <v>139672.74622265415</v>
      </c>
      <c r="AN2359" s="5">
        <v>2327.8791037109027</v>
      </c>
      <c r="AO2359" s="5">
        <v>123377.59249667784</v>
      </c>
      <c r="AP2359" s="5">
        <v>16295.153725976314</v>
      </c>
      <c r="AR2359" s="62"/>
      <c r="AS2359" s="2"/>
    </row>
    <row r="2360" spans="31:45" x14ac:dyDescent="0.3">
      <c r="AE2360" s="120" t="s">
        <v>2</v>
      </c>
      <c r="AF2360" s="120" t="s">
        <v>24</v>
      </c>
      <c r="AG2360" s="100">
        <v>51167</v>
      </c>
      <c r="AH2360" s="121">
        <v>52963</v>
      </c>
      <c r="AI2360" s="122">
        <v>60</v>
      </c>
      <c r="AJ2360" s="123">
        <v>52779</v>
      </c>
      <c r="AK2360" s="124">
        <v>6</v>
      </c>
      <c r="AL2360" s="153">
        <v>1</v>
      </c>
      <c r="AM2360" s="5">
        <v>139672.74622265415</v>
      </c>
      <c r="AN2360" s="5">
        <v>2327.8791037109027</v>
      </c>
      <c r="AO2360" s="5">
        <v>125705.47160038874</v>
      </c>
      <c r="AP2360" s="5">
        <v>13967.27462226541</v>
      </c>
      <c r="AR2360" s="62"/>
      <c r="AS2360" s="2"/>
    </row>
    <row r="2361" spans="31:45" x14ac:dyDescent="0.3">
      <c r="AE2361" s="120" t="s">
        <v>2</v>
      </c>
      <c r="AF2361" s="120" t="s">
        <v>24</v>
      </c>
      <c r="AG2361" s="100">
        <v>51167</v>
      </c>
      <c r="AH2361" s="121">
        <v>52963</v>
      </c>
      <c r="AI2361" s="122">
        <v>60</v>
      </c>
      <c r="AJ2361" s="123">
        <v>52810</v>
      </c>
      <c r="AK2361" s="124">
        <v>5</v>
      </c>
      <c r="AL2361" s="153">
        <v>1</v>
      </c>
      <c r="AM2361" s="5">
        <v>139672.74622265415</v>
      </c>
      <c r="AN2361" s="5">
        <v>2327.8791037109027</v>
      </c>
      <c r="AO2361" s="5">
        <v>128033.35070409965</v>
      </c>
      <c r="AP2361" s="5">
        <v>11639.395518554506</v>
      </c>
      <c r="AR2361" s="62"/>
      <c r="AS2361" s="2"/>
    </row>
    <row r="2362" spans="31:45" x14ac:dyDescent="0.3">
      <c r="AE2362" s="120" t="s">
        <v>2</v>
      </c>
      <c r="AF2362" s="120" t="s">
        <v>24</v>
      </c>
      <c r="AG2362" s="100">
        <v>51167</v>
      </c>
      <c r="AH2362" s="121">
        <v>52963</v>
      </c>
      <c r="AI2362" s="122">
        <v>60</v>
      </c>
      <c r="AJ2362" s="123">
        <v>52841</v>
      </c>
      <c r="AK2362" s="124">
        <v>4</v>
      </c>
      <c r="AL2362" s="153">
        <v>1</v>
      </c>
      <c r="AM2362" s="5">
        <v>139672.74622265415</v>
      </c>
      <c r="AN2362" s="5">
        <v>2327.8791037109027</v>
      </c>
      <c r="AO2362" s="5">
        <v>130361.22980781055</v>
      </c>
      <c r="AP2362" s="5">
        <v>9311.5164148436015</v>
      </c>
      <c r="AR2362" s="62"/>
      <c r="AS2362" s="2"/>
    </row>
    <row r="2363" spans="31:45" x14ac:dyDescent="0.3">
      <c r="AE2363" s="120" t="s">
        <v>2</v>
      </c>
      <c r="AF2363" s="120" t="s">
        <v>24</v>
      </c>
      <c r="AG2363" s="100">
        <v>51167</v>
      </c>
      <c r="AH2363" s="121">
        <v>52963</v>
      </c>
      <c r="AI2363" s="122">
        <v>60</v>
      </c>
      <c r="AJ2363" s="123">
        <v>52871</v>
      </c>
      <c r="AK2363" s="124">
        <v>3</v>
      </c>
      <c r="AL2363" s="153">
        <v>1</v>
      </c>
      <c r="AM2363" s="5">
        <v>139672.74622265415</v>
      </c>
      <c r="AN2363" s="5">
        <v>2327.8791037109027</v>
      </c>
      <c r="AO2363" s="5">
        <v>132689.10891152144</v>
      </c>
      <c r="AP2363" s="5">
        <v>6983.6373111327121</v>
      </c>
      <c r="AR2363" s="62"/>
      <c r="AS2363" s="2"/>
    </row>
    <row r="2364" spans="31:45" x14ac:dyDescent="0.3">
      <c r="AE2364" s="120" t="s">
        <v>2</v>
      </c>
      <c r="AF2364" s="120" t="s">
        <v>24</v>
      </c>
      <c r="AG2364" s="100">
        <v>51167</v>
      </c>
      <c r="AH2364" s="121">
        <v>52963</v>
      </c>
      <c r="AI2364" s="122">
        <v>60</v>
      </c>
      <c r="AJ2364" s="123">
        <v>52902</v>
      </c>
      <c r="AK2364" s="124">
        <v>2</v>
      </c>
      <c r="AL2364" s="153">
        <v>1</v>
      </c>
      <c r="AM2364" s="5">
        <v>139672.74622265415</v>
      </c>
      <c r="AN2364" s="5">
        <v>2327.8791037109027</v>
      </c>
      <c r="AO2364" s="5">
        <v>135016.98801523235</v>
      </c>
      <c r="AP2364" s="5">
        <v>4655.758207421808</v>
      </c>
      <c r="AR2364" s="62"/>
      <c r="AS2364" s="2"/>
    </row>
    <row r="2365" spans="31:45" x14ac:dyDescent="0.3">
      <c r="AE2365" s="120" t="s">
        <v>2</v>
      </c>
      <c r="AF2365" s="120" t="s">
        <v>24</v>
      </c>
      <c r="AG2365" s="100">
        <v>51167</v>
      </c>
      <c r="AH2365" s="121">
        <v>52963</v>
      </c>
      <c r="AI2365" s="122">
        <v>60</v>
      </c>
      <c r="AJ2365" s="123">
        <v>52932</v>
      </c>
      <c r="AK2365" s="124">
        <v>1</v>
      </c>
      <c r="AL2365" s="153">
        <v>1</v>
      </c>
      <c r="AM2365" s="5">
        <v>139672.74622265415</v>
      </c>
      <c r="AN2365" s="5">
        <v>2327.8791037109027</v>
      </c>
      <c r="AO2365" s="5">
        <v>137344.86711894325</v>
      </c>
      <c r="AP2365" s="5">
        <v>2327.879103710904</v>
      </c>
      <c r="AR2365" s="62"/>
      <c r="AS2365" s="2"/>
    </row>
    <row r="2366" spans="31:45" x14ac:dyDescent="0.3">
      <c r="AE2366" s="120" t="s">
        <v>2</v>
      </c>
      <c r="AF2366" s="120" t="s">
        <v>24</v>
      </c>
      <c r="AG2366" s="100">
        <v>51167</v>
      </c>
      <c r="AH2366" s="121">
        <v>52963</v>
      </c>
      <c r="AI2366" s="122">
        <v>60</v>
      </c>
      <c r="AJ2366" s="123">
        <v>52963</v>
      </c>
      <c r="AK2366" s="124">
        <v>0</v>
      </c>
      <c r="AL2366" s="153">
        <v>1</v>
      </c>
      <c r="AM2366" s="5">
        <v>139672.74622265415</v>
      </c>
      <c r="AN2366" s="5">
        <v>2327.8791037109027</v>
      </c>
      <c r="AO2366" s="5">
        <v>139672.74622265415</v>
      </c>
      <c r="AP2366" s="5">
        <v>0</v>
      </c>
      <c r="AR2366" s="62"/>
      <c r="AS2366" s="2"/>
    </row>
    <row r="2367" spans="31:45" x14ac:dyDescent="0.3">
      <c r="AE2367" s="120" t="s">
        <v>2</v>
      </c>
      <c r="AF2367" s="120" t="s">
        <v>24</v>
      </c>
      <c r="AG2367" s="100">
        <v>52994</v>
      </c>
      <c r="AH2367" s="121">
        <v>54789</v>
      </c>
      <c r="AI2367" s="122">
        <v>60</v>
      </c>
      <c r="AJ2367" s="123">
        <v>52994</v>
      </c>
      <c r="AK2367" s="124">
        <v>59</v>
      </c>
      <c r="AL2367" s="153">
        <v>1</v>
      </c>
      <c r="AM2367" s="5">
        <v>165887.40796073753</v>
      </c>
      <c r="AN2367" s="5">
        <v>2764.7901326789588</v>
      </c>
      <c r="AO2367" s="5">
        <v>2764.7901326789588</v>
      </c>
      <c r="AP2367" s="5">
        <v>163122.61782805857</v>
      </c>
      <c r="AR2367" s="62"/>
      <c r="AS2367" s="2"/>
    </row>
    <row r="2368" spans="31:45" x14ac:dyDescent="0.3">
      <c r="AE2368" s="120" t="s">
        <v>2</v>
      </c>
      <c r="AF2368" s="120" t="s">
        <v>24</v>
      </c>
      <c r="AG2368" s="100">
        <v>52994</v>
      </c>
      <c r="AH2368" s="121">
        <v>54789</v>
      </c>
      <c r="AI2368" s="122">
        <v>60</v>
      </c>
      <c r="AJ2368" s="123">
        <v>53022</v>
      </c>
      <c r="AK2368" s="124">
        <v>58</v>
      </c>
      <c r="AL2368" s="153">
        <v>1</v>
      </c>
      <c r="AM2368" s="5">
        <v>165887.40796073753</v>
      </c>
      <c r="AN2368" s="5">
        <v>2764.7901326789588</v>
      </c>
      <c r="AO2368" s="5">
        <v>5529.5802653579176</v>
      </c>
      <c r="AP2368" s="5">
        <v>160357.82769537962</v>
      </c>
      <c r="AR2368" s="62"/>
      <c r="AS2368" s="2"/>
    </row>
    <row r="2369" spans="31:45" x14ac:dyDescent="0.3">
      <c r="AE2369" s="120" t="s">
        <v>2</v>
      </c>
      <c r="AF2369" s="120" t="s">
        <v>24</v>
      </c>
      <c r="AG2369" s="100">
        <v>52994</v>
      </c>
      <c r="AH2369" s="121">
        <v>54789</v>
      </c>
      <c r="AI2369" s="122">
        <v>60</v>
      </c>
      <c r="AJ2369" s="123">
        <v>53053</v>
      </c>
      <c r="AK2369" s="124">
        <v>57</v>
      </c>
      <c r="AL2369" s="153">
        <v>1</v>
      </c>
      <c r="AM2369" s="5">
        <v>165887.40796073753</v>
      </c>
      <c r="AN2369" s="5">
        <v>2764.7901326789588</v>
      </c>
      <c r="AO2369" s="5">
        <v>8294.3703980368773</v>
      </c>
      <c r="AP2369" s="5">
        <v>157593.03756270066</v>
      </c>
      <c r="AR2369" s="62"/>
      <c r="AS2369" s="2"/>
    </row>
    <row r="2370" spans="31:45" x14ac:dyDescent="0.3">
      <c r="AE2370" s="120" t="s">
        <v>2</v>
      </c>
      <c r="AF2370" s="120" t="s">
        <v>24</v>
      </c>
      <c r="AG2370" s="100">
        <v>52994</v>
      </c>
      <c r="AH2370" s="121">
        <v>54789</v>
      </c>
      <c r="AI2370" s="122">
        <v>60</v>
      </c>
      <c r="AJ2370" s="123">
        <v>53083</v>
      </c>
      <c r="AK2370" s="124">
        <v>56</v>
      </c>
      <c r="AL2370" s="153">
        <v>1</v>
      </c>
      <c r="AM2370" s="5">
        <v>165887.40796073753</v>
      </c>
      <c r="AN2370" s="5">
        <v>2764.7901326789588</v>
      </c>
      <c r="AO2370" s="5">
        <v>11059.160530715835</v>
      </c>
      <c r="AP2370" s="5">
        <v>154828.2474300217</v>
      </c>
      <c r="AR2370" s="62"/>
      <c r="AS2370" s="2"/>
    </row>
    <row r="2371" spans="31:45" x14ac:dyDescent="0.3">
      <c r="AE2371" s="120" t="s">
        <v>2</v>
      </c>
      <c r="AF2371" s="120" t="s">
        <v>24</v>
      </c>
      <c r="AG2371" s="100">
        <v>52994</v>
      </c>
      <c r="AH2371" s="121">
        <v>54789</v>
      </c>
      <c r="AI2371" s="122">
        <v>60</v>
      </c>
      <c r="AJ2371" s="123">
        <v>53114</v>
      </c>
      <c r="AK2371" s="124">
        <v>55</v>
      </c>
      <c r="AL2371" s="153">
        <v>1</v>
      </c>
      <c r="AM2371" s="5">
        <v>165887.40796073753</v>
      </c>
      <c r="AN2371" s="5">
        <v>2764.7901326789588</v>
      </c>
      <c r="AO2371" s="5">
        <v>13823.950663394793</v>
      </c>
      <c r="AP2371" s="5">
        <v>152063.45729734274</v>
      </c>
      <c r="AR2371" s="62"/>
      <c r="AS2371" s="2"/>
    </row>
    <row r="2372" spans="31:45" x14ac:dyDescent="0.3">
      <c r="AE2372" s="120" t="s">
        <v>2</v>
      </c>
      <c r="AF2372" s="120" t="s">
        <v>24</v>
      </c>
      <c r="AG2372" s="100">
        <v>52994</v>
      </c>
      <c r="AH2372" s="121">
        <v>54789</v>
      </c>
      <c r="AI2372" s="122">
        <v>60</v>
      </c>
      <c r="AJ2372" s="123">
        <v>53144</v>
      </c>
      <c r="AK2372" s="124">
        <v>54</v>
      </c>
      <c r="AL2372" s="153">
        <v>1</v>
      </c>
      <c r="AM2372" s="5">
        <v>165887.40796073753</v>
      </c>
      <c r="AN2372" s="5">
        <v>2764.7901326789588</v>
      </c>
      <c r="AO2372" s="5">
        <v>16588.740796073755</v>
      </c>
      <c r="AP2372" s="5">
        <v>149298.66716466378</v>
      </c>
      <c r="AR2372" s="62"/>
      <c r="AS2372" s="2"/>
    </row>
    <row r="2373" spans="31:45" x14ac:dyDescent="0.3">
      <c r="AE2373" s="120" t="s">
        <v>2</v>
      </c>
      <c r="AF2373" s="120" t="s">
        <v>24</v>
      </c>
      <c r="AG2373" s="100">
        <v>52994</v>
      </c>
      <c r="AH2373" s="121">
        <v>54789</v>
      </c>
      <c r="AI2373" s="122">
        <v>60</v>
      </c>
      <c r="AJ2373" s="123">
        <v>53175</v>
      </c>
      <c r="AK2373" s="124">
        <v>53</v>
      </c>
      <c r="AL2373" s="153">
        <v>1</v>
      </c>
      <c r="AM2373" s="5">
        <v>165887.40796073753</v>
      </c>
      <c r="AN2373" s="5">
        <v>2764.7901326789588</v>
      </c>
      <c r="AO2373" s="5">
        <v>19353.530928752712</v>
      </c>
      <c r="AP2373" s="5">
        <v>146533.87703198483</v>
      </c>
      <c r="AR2373" s="62"/>
      <c r="AS2373" s="2"/>
    </row>
    <row r="2374" spans="31:45" x14ac:dyDescent="0.3">
      <c r="AE2374" s="120" t="s">
        <v>2</v>
      </c>
      <c r="AF2374" s="120" t="s">
        <v>24</v>
      </c>
      <c r="AG2374" s="100">
        <v>52994</v>
      </c>
      <c r="AH2374" s="121">
        <v>54789</v>
      </c>
      <c r="AI2374" s="122">
        <v>60</v>
      </c>
      <c r="AJ2374" s="123">
        <v>53206</v>
      </c>
      <c r="AK2374" s="124">
        <v>52</v>
      </c>
      <c r="AL2374" s="153">
        <v>1</v>
      </c>
      <c r="AM2374" s="5">
        <v>165887.40796073753</v>
      </c>
      <c r="AN2374" s="5">
        <v>2764.7901326789588</v>
      </c>
      <c r="AO2374" s="5">
        <v>22118.32106143167</v>
      </c>
      <c r="AP2374" s="5">
        <v>143769.08689930587</v>
      </c>
      <c r="AR2374" s="62"/>
      <c r="AS2374" s="2"/>
    </row>
    <row r="2375" spans="31:45" x14ac:dyDescent="0.3">
      <c r="AE2375" s="120" t="s">
        <v>2</v>
      </c>
      <c r="AF2375" s="120" t="s">
        <v>24</v>
      </c>
      <c r="AG2375" s="100">
        <v>52994</v>
      </c>
      <c r="AH2375" s="121">
        <v>54789</v>
      </c>
      <c r="AI2375" s="122">
        <v>60</v>
      </c>
      <c r="AJ2375" s="123">
        <v>53236</v>
      </c>
      <c r="AK2375" s="124">
        <v>51</v>
      </c>
      <c r="AL2375" s="153">
        <v>1</v>
      </c>
      <c r="AM2375" s="5">
        <v>165887.40796073753</v>
      </c>
      <c r="AN2375" s="5">
        <v>2764.7901326789588</v>
      </c>
      <c r="AO2375" s="5">
        <v>24883.111194110628</v>
      </c>
      <c r="AP2375" s="5">
        <v>141004.29676662691</v>
      </c>
      <c r="AR2375" s="62"/>
      <c r="AS2375" s="2"/>
    </row>
    <row r="2376" spans="31:45" x14ac:dyDescent="0.3">
      <c r="AE2376" s="120" t="s">
        <v>2</v>
      </c>
      <c r="AF2376" s="120" t="s">
        <v>24</v>
      </c>
      <c r="AG2376" s="100">
        <v>52994</v>
      </c>
      <c r="AH2376" s="121">
        <v>54789</v>
      </c>
      <c r="AI2376" s="122">
        <v>60</v>
      </c>
      <c r="AJ2376" s="123">
        <v>53267</v>
      </c>
      <c r="AK2376" s="124">
        <v>50</v>
      </c>
      <c r="AL2376" s="153">
        <v>1</v>
      </c>
      <c r="AM2376" s="5">
        <v>165887.40796073753</v>
      </c>
      <c r="AN2376" s="5">
        <v>2764.7901326789588</v>
      </c>
      <c r="AO2376" s="5">
        <v>27647.901326789586</v>
      </c>
      <c r="AP2376" s="5">
        <v>138239.50663394795</v>
      </c>
      <c r="AR2376" s="62"/>
      <c r="AS2376" s="2"/>
    </row>
    <row r="2377" spans="31:45" x14ac:dyDescent="0.3">
      <c r="AE2377" s="120" t="s">
        <v>2</v>
      </c>
      <c r="AF2377" s="120" t="s">
        <v>24</v>
      </c>
      <c r="AG2377" s="100">
        <v>52994</v>
      </c>
      <c r="AH2377" s="121">
        <v>54789</v>
      </c>
      <c r="AI2377" s="122">
        <v>60</v>
      </c>
      <c r="AJ2377" s="123">
        <v>53297</v>
      </c>
      <c r="AK2377" s="124">
        <v>49</v>
      </c>
      <c r="AL2377" s="153">
        <v>1</v>
      </c>
      <c r="AM2377" s="5">
        <v>165887.40796073753</v>
      </c>
      <c r="AN2377" s="5">
        <v>2764.7901326789588</v>
      </c>
      <c r="AO2377" s="5">
        <v>30412.691459468548</v>
      </c>
      <c r="AP2377" s="5">
        <v>135474.71650126899</v>
      </c>
      <c r="AR2377" s="62"/>
      <c r="AS2377" s="2"/>
    </row>
    <row r="2378" spans="31:45" x14ac:dyDescent="0.3">
      <c r="AE2378" s="120" t="s">
        <v>2</v>
      </c>
      <c r="AF2378" s="120" t="s">
        <v>24</v>
      </c>
      <c r="AG2378" s="100">
        <v>52994</v>
      </c>
      <c r="AH2378" s="121">
        <v>54789</v>
      </c>
      <c r="AI2378" s="122">
        <v>60</v>
      </c>
      <c r="AJ2378" s="123">
        <v>53328</v>
      </c>
      <c r="AK2378" s="124">
        <v>48</v>
      </c>
      <c r="AL2378" s="153">
        <v>1</v>
      </c>
      <c r="AM2378" s="5">
        <v>165887.40796073753</v>
      </c>
      <c r="AN2378" s="5">
        <v>2764.7901326789588</v>
      </c>
      <c r="AO2378" s="5">
        <v>33177.481592147509</v>
      </c>
      <c r="AP2378" s="5">
        <v>132709.92636859004</v>
      </c>
      <c r="AR2378" s="62"/>
      <c r="AS2378" s="2"/>
    </row>
    <row r="2379" spans="31:45" x14ac:dyDescent="0.3">
      <c r="AE2379" s="120" t="s">
        <v>2</v>
      </c>
      <c r="AF2379" s="120" t="s">
        <v>24</v>
      </c>
      <c r="AG2379" s="100">
        <v>52994</v>
      </c>
      <c r="AH2379" s="121">
        <v>54789</v>
      </c>
      <c r="AI2379" s="122">
        <v>60</v>
      </c>
      <c r="AJ2379" s="123">
        <v>53359</v>
      </c>
      <c r="AK2379" s="124">
        <v>47</v>
      </c>
      <c r="AL2379" s="153">
        <v>1</v>
      </c>
      <c r="AM2379" s="5">
        <v>165887.40796073753</v>
      </c>
      <c r="AN2379" s="5">
        <v>2764.7901326789588</v>
      </c>
      <c r="AO2379" s="5">
        <v>35942.271724826467</v>
      </c>
      <c r="AP2379" s="5">
        <v>129945.13623591106</v>
      </c>
      <c r="AR2379" s="62"/>
      <c r="AS2379" s="2"/>
    </row>
    <row r="2380" spans="31:45" x14ac:dyDescent="0.3">
      <c r="AE2380" s="120" t="s">
        <v>2</v>
      </c>
      <c r="AF2380" s="120" t="s">
        <v>24</v>
      </c>
      <c r="AG2380" s="100">
        <v>52994</v>
      </c>
      <c r="AH2380" s="121">
        <v>54789</v>
      </c>
      <c r="AI2380" s="122">
        <v>60</v>
      </c>
      <c r="AJ2380" s="123">
        <v>53387</v>
      </c>
      <c r="AK2380" s="124">
        <v>46</v>
      </c>
      <c r="AL2380" s="153">
        <v>1</v>
      </c>
      <c r="AM2380" s="5">
        <v>165887.40796073753</v>
      </c>
      <c r="AN2380" s="5">
        <v>2764.7901326789588</v>
      </c>
      <c r="AO2380" s="5">
        <v>38707.061857505425</v>
      </c>
      <c r="AP2380" s="5">
        <v>127180.34610323211</v>
      </c>
      <c r="AR2380" s="62"/>
      <c r="AS2380" s="2"/>
    </row>
    <row r="2381" spans="31:45" x14ac:dyDescent="0.3">
      <c r="AE2381" s="120" t="s">
        <v>2</v>
      </c>
      <c r="AF2381" s="120" t="s">
        <v>24</v>
      </c>
      <c r="AG2381" s="100">
        <v>52994</v>
      </c>
      <c r="AH2381" s="121">
        <v>54789</v>
      </c>
      <c r="AI2381" s="122">
        <v>60</v>
      </c>
      <c r="AJ2381" s="123">
        <v>53418</v>
      </c>
      <c r="AK2381" s="124">
        <v>45</v>
      </c>
      <c r="AL2381" s="153">
        <v>1</v>
      </c>
      <c r="AM2381" s="5">
        <v>165887.40796073753</v>
      </c>
      <c r="AN2381" s="5">
        <v>2764.7901326789588</v>
      </c>
      <c r="AO2381" s="5">
        <v>41471.851990184383</v>
      </c>
      <c r="AP2381" s="5">
        <v>124415.55597055315</v>
      </c>
      <c r="AR2381" s="62"/>
      <c r="AS2381" s="2"/>
    </row>
    <row r="2382" spans="31:45" x14ac:dyDescent="0.3">
      <c r="AE2382" s="120" t="s">
        <v>2</v>
      </c>
      <c r="AF2382" s="120" t="s">
        <v>24</v>
      </c>
      <c r="AG2382" s="100">
        <v>52994</v>
      </c>
      <c r="AH2382" s="121">
        <v>54789</v>
      </c>
      <c r="AI2382" s="122">
        <v>60</v>
      </c>
      <c r="AJ2382" s="123">
        <v>53448</v>
      </c>
      <c r="AK2382" s="124">
        <v>44</v>
      </c>
      <c r="AL2382" s="153">
        <v>1</v>
      </c>
      <c r="AM2382" s="5">
        <v>165887.40796073753</v>
      </c>
      <c r="AN2382" s="5">
        <v>2764.7901326789588</v>
      </c>
      <c r="AO2382" s="5">
        <v>44236.642122863341</v>
      </c>
      <c r="AP2382" s="5">
        <v>121650.76583787419</v>
      </c>
      <c r="AR2382" s="62"/>
      <c r="AS2382" s="2"/>
    </row>
    <row r="2383" spans="31:45" x14ac:dyDescent="0.3">
      <c r="AE2383" s="120" t="s">
        <v>2</v>
      </c>
      <c r="AF2383" s="120" t="s">
        <v>24</v>
      </c>
      <c r="AG2383" s="100">
        <v>52994</v>
      </c>
      <c r="AH2383" s="121">
        <v>54789</v>
      </c>
      <c r="AI2383" s="122">
        <v>60</v>
      </c>
      <c r="AJ2383" s="123">
        <v>53479</v>
      </c>
      <c r="AK2383" s="124">
        <v>43</v>
      </c>
      <c r="AL2383" s="153">
        <v>1</v>
      </c>
      <c r="AM2383" s="5">
        <v>165887.40796073753</v>
      </c>
      <c r="AN2383" s="5">
        <v>2764.7901326789588</v>
      </c>
      <c r="AO2383" s="5">
        <v>47001.432255542299</v>
      </c>
      <c r="AP2383" s="5">
        <v>118885.97570519523</v>
      </c>
      <c r="AR2383" s="62"/>
      <c r="AS2383" s="2"/>
    </row>
    <row r="2384" spans="31:45" x14ac:dyDescent="0.3">
      <c r="AE2384" s="120" t="s">
        <v>2</v>
      </c>
      <c r="AF2384" s="120" t="s">
        <v>24</v>
      </c>
      <c r="AG2384" s="100">
        <v>52994</v>
      </c>
      <c r="AH2384" s="121">
        <v>54789</v>
      </c>
      <c r="AI2384" s="122">
        <v>60</v>
      </c>
      <c r="AJ2384" s="123">
        <v>53509</v>
      </c>
      <c r="AK2384" s="124">
        <v>42</v>
      </c>
      <c r="AL2384" s="153">
        <v>1</v>
      </c>
      <c r="AM2384" s="5">
        <v>165887.40796073753</v>
      </c>
      <c r="AN2384" s="5">
        <v>2764.7901326789588</v>
      </c>
      <c r="AO2384" s="5">
        <v>49766.222388221257</v>
      </c>
      <c r="AP2384" s="5">
        <v>116121.18557251627</v>
      </c>
      <c r="AR2384" s="62"/>
      <c r="AS2384" s="2"/>
    </row>
    <row r="2385" spans="31:45" x14ac:dyDescent="0.3">
      <c r="AE2385" s="120" t="s">
        <v>2</v>
      </c>
      <c r="AF2385" s="120" t="s">
        <v>24</v>
      </c>
      <c r="AG2385" s="100">
        <v>52994</v>
      </c>
      <c r="AH2385" s="121">
        <v>54789</v>
      </c>
      <c r="AI2385" s="122">
        <v>60</v>
      </c>
      <c r="AJ2385" s="123">
        <v>53540</v>
      </c>
      <c r="AK2385" s="124">
        <v>41</v>
      </c>
      <c r="AL2385" s="153">
        <v>1</v>
      </c>
      <c r="AM2385" s="5">
        <v>165887.40796073753</v>
      </c>
      <c r="AN2385" s="5">
        <v>2764.7901326789588</v>
      </c>
      <c r="AO2385" s="5">
        <v>52531.012520900214</v>
      </c>
      <c r="AP2385" s="5">
        <v>113356.39543983732</v>
      </c>
      <c r="AR2385" s="62"/>
      <c r="AS2385" s="2"/>
    </row>
    <row r="2386" spans="31:45" x14ac:dyDescent="0.3">
      <c r="AE2386" s="120" t="s">
        <v>2</v>
      </c>
      <c r="AF2386" s="120" t="s">
        <v>24</v>
      </c>
      <c r="AG2386" s="100">
        <v>52994</v>
      </c>
      <c r="AH2386" s="121">
        <v>54789</v>
      </c>
      <c r="AI2386" s="122">
        <v>60</v>
      </c>
      <c r="AJ2386" s="123">
        <v>53571</v>
      </c>
      <c r="AK2386" s="124">
        <v>40</v>
      </c>
      <c r="AL2386" s="153">
        <v>1</v>
      </c>
      <c r="AM2386" s="5">
        <v>165887.40796073753</v>
      </c>
      <c r="AN2386" s="5">
        <v>2764.7901326789588</v>
      </c>
      <c r="AO2386" s="5">
        <v>55295.802653579172</v>
      </c>
      <c r="AP2386" s="5">
        <v>110591.60530715836</v>
      </c>
      <c r="AR2386" s="62"/>
      <c r="AS2386" s="2"/>
    </row>
    <row r="2387" spans="31:45" x14ac:dyDescent="0.3">
      <c r="AE2387" s="120" t="s">
        <v>2</v>
      </c>
      <c r="AF2387" s="120" t="s">
        <v>24</v>
      </c>
      <c r="AG2387" s="100">
        <v>52994</v>
      </c>
      <c r="AH2387" s="121">
        <v>54789</v>
      </c>
      <c r="AI2387" s="122">
        <v>60</v>
      </c>
      <c r="AJ2387" s="123">
        <v>53601</v>
      </c>
      <c r="AK2387" s="124">
        <v>39</v>
      </c>
      <c r="AL2387" s="153">
        <v>1</v>
      </c>
      <c r="AM2387" s="5">
        <v>165887.40796073753</v>
      </c>
      <c r="AN2387" s="5">
        <v>2764.7901326789588</v>
      </c>
      <c r="AO2387" s="5">
        <v>58060.592786258137</v>
      </c>
      <c r="AP2387" s="5">
        <v>107826.81517447939</v>
      </c>
      <c r="AR2387" s="62"/>
      <c r="AS2387" s="2"/>
    </row>
    <row r="2388" spans="31:45" x14ac:dyDescent="0.3">
      <c r="AE2388" s="120" t="s">
        <v>2</v>
      </c>
      <c r="AF2388" s="120" t="s">
        <v>24</v>
      </c>
      <c r="AG2388" s="100">
        <v>52994</v>
      </c>
      <c r="AH2388" s="121">
        <v>54789</v>
      </c>
      <c r="AI2388" s="122">
        <v>60</v>
      </c>
      <c r="AJ2388" s="123">
        <v>53632</v>
      </c>
      <c r="AK2388" s="124">
        <v>38</v>
      </c>
      <c r="AL2388" s="153">
        <v>1</v>
      </c>
      <c r="AM2388" s="5">
        <v>165887.40796073753</v>
      </c>
      <c r="AN2388" s="5">
        <v>2764.7901326789588</v>
      </c>
      <c r="AO2388" s="5">
        <v>60825.382918937095</v>
      </c>
      <c r="AP2388" s="5">
        <v>105062.02504180043</v>
      </c>
      <c r="AR2388" s="62"/>
      <c r="AS2388" s="2"/>
    </row>
    <row r="2389" spans="31:45" x14ac:dyDescent="0.3">
      <c r="AE2389" s="120" t="s">
        <v>2</v>
      </c>
      <c r="AF2389" s="120" t="s">
        <v>24</v>
      </c>
      <c r="AG2389" s="100">
        <v>52994</v>
      </c>
      <c r="AH2389" s="121">
        <v>54789</v>
      </c>
      <c r="AI2389" s="122">
        <v>60</v>
      </c>
      <c r="AJ2389" s="123">
        <v>53662</v>
      </c>
      <c r="AK2389" s="124">
        <v>37</v>
      </c>
      <c r="AL2389" s="153">
        <v>1</v>
      </c>
      <c r="AM2389" s="5">
        <v>165887.40796073753</v>
      </c>
      <c r="AN2389" s="5">
        <v>2764.7901326789588</v>
      </c>
      <c r="AO2389" s="5">
        <v>63590.173051616053</v>
      </c>
      <c r="AP2389" s="5">
        <v>102297.23490912147</v>
      </c>
      <c r="AR2389" s="62"/>
      <c r="AS2389" s="2"/>
    </row>
    <row r="2390" spans="31:45" x14ac:dyDescent="0.3">
      <c r="AE2390" s="120" t="s">
        <v>2</v>
      </c>
      <c r="AF2390" s="120" t="s">
        <v>24</v>
      </c>
      <c r="AG2390" s="100">
        <v>52994</v>
      </c>
      <c r="AH2390" s="121">
        <v>54789</v>
      </c>
      <c r="AI2390" s="122">
        <v>60</v>
      </c>
      <c r="AJ2390" s="123">
        <v>53693</v>
      </c>
      <c r="AK2390" s="124">
        <v>36</v>
      </c>
      <c r="AL2390" s="153">
        <v>1</v>
      </c>
      <c r="AM2390" s="5">
        <v>165887.40796073753</v>
      </c>
      <c r="AN2390" s="5">
        <v>2764.7901326789588</v>
      </c>
      <c r="AO2390" s="5">
        <v>66354.963184295018</v>
      </c>
      <c r="AP2390" s="5">
        <v>99532.444776442513</v>
      </c>
      <c r="AR2390" s="62"/>
      <c r="AS2390" s="2"/>
    </row>
    <row r="2391" spans="31:45" x14ac:dyDescent="0.3">
      <c r="AE2391" s="120" t="s">
        <v>2</v>
      </c>
      <c r="AF2391" s="120" t="s">
        <v>24</v>
      </c>
      <c r="AG2391" s="100">
        <v>52994</v>
      </c>
      <c r="AH2391" s="121">
        <v>54789</v>
      </c>
      <c r="AI2391" s="122">
        <v>60</v>
      </c>
      <c r="AJ2391" s="123">
        <v>53724</v>
      </c>
      <c r="AK2391" s="124">
        <v>35</v>
      </c>
      <c r="AL2391" s="153">
        <v>1</v>
      </c>
      <c r="AM2391" s="5">
        <v>165887.40796073753</v>
      </c>
      <c r="AN2391" s="5">
        <v>2764.7901326789588</v>
      </c>
      <c r="AO2391" s="5">
        <v>69119.753316973976</v>
      </c>
      <c r="AP2391" s="5">
        <v>96767.654643763555</v>
      </c>
      <c r="AR2391" s="62"/>
      <c r="AS2391" s="2"/>
    </row>
    <row r="2392" spans="31:45" x14ac:dyDescent="0.3">
      <c r="AE2392" s="120" t="s">
        <v>2</v>
      </c>
      <c r="AF2392" s="120" t="s">
        <v>24</v>
      </c>
      <c r="AG2392" s="100">
        <v>52994</v>
      </c>
      <c r="AH2392" s="121">
        <v>54789</v>
      </c>
      <c r="AI2392" s="122">
        <v>60</v>
      </c>
      <c r="AJ2392" s="123">
        <v>53752</v>
      </c>
      <c r="AK2392" s="124">
        <v>34</v>
      </c>
      <c r="AL2392" s="153">
        <v>1</v>
      </c>
      <c r="AM2392" s="5">
        <v>165887.40796073753</v>
      </c>
      <c r="AN2392" s="5">
        <v>2764.7901326789588</v>
      </c>
      <c r="AO2392" s="5">
        <v>71884.543449652934</v>
      </c>
      <c r="AP2392" s="5">
        <v>94002.864511084597</v>
      </c>
      <c r="AR2392" s="62"/>
      <c r="AS2392" s="2"/>
    </row>
    <row r="2393" spans="31:45" x14ac:dyDescent="0.3">
      <c r="AE2393" s="120" t="s">
        <v>2</v>
      </c>
      <c r="AF2393" s="120" t="s">
        <v>24</v>
      </c>
      <c r="AG2393" s="100">
        <v>52994</v>
      </c>
      <c r="AH2393" s="121">
        <v>54789</v>
      </c>
      <c r="AI2393" s="122">
        <v>60</v>
      </c>
      <c r="AJ2393" s="123">
        <v>53783</v>
      </c>
      <c r="AK2393" s="124">
        <v>33</v>
      </c>
      <c r="AL2393" s="153">
        <v>1</v>
      </c>
      <c r="AM2393" s="5">
        <v>165887.40796073753</v>
      </c>
      <c r="AN2393" s="5">
        <v>2764.7901326789588</v>
      </c>
      <c r="AO2393" s="5">
        <v>74649.333582331892</v>
      </c>
      <c r="AP2393" s="5">
        <v>91238.074378405639</v>
      </c>
      <c r="AR2393" s="62"/>
      <c r="AS2393" s="2"/>
    </row>
    <row r="2394" spans="31:45" x14ac:dyDescent="0.3">
      <c r="AE2394" s="120" t="s">
        <v>2</v>
      </c>
      <c r="AF2394" s="120" t="s">
        <v>24</v>
      </c>
      <c r="AG2394" s="100">
        <v>52994</v>
      </c>
      <c r="AH2394" s="121">
        <v>54789</v>
      </c>
      <c r="AI2394" s="122">
        <v>60</v>
      </c>
      <c r="AJ2394" s="123">
        <v>53813</v>
      </c>
      <c r="AK2394" s="124">
        <v>32</v>
      </c>
      <c r="AL2394" s="153">
        <v>1</v>
      </c>
      <c r="AM2394" s="5">
        <v>165887.40796073753</v>
      </c>
      <c r="AN2394" s="5">
        <v>2764.7901326789588</v>
      </c>
      <c r="AO2394" s="5">
        <v>77414.12371501085</v>
      </c>
      <c r="AP2394" s="5">
        <v>88473.284245726682</v>
      </c>
      <c r="AR2394" s="62"/>
      <c r="AS2394" s="2"/>
    </row>
    <row r="2395" spans="31:45" x14ac:dyDescent="0.3">
      <c r="AE2395" s="120" t="s">
        <v>2</v>
      </c>
      <c r="AF2395" s="120" t="s">
        <v>24</v>
      </c>
      <c r="AG2395" s="100">
        <v>52994</v>
      </c>
      <c r="AH2395" s="121">
        <v>54789</v>
      </c>
      <c r="AI2395" s="122">
        <v>60</v>
      </c>
      <c r="AJ2395" s="123">
        <v>53844</v>
      </c>
      <c r="AK2395" s="124">
        <v>31</v>
      </c>
      <c r="AL2395" s="153">
        <v>1</v>
      </c>
      <c r="AM2395" s="5">
        <v>165887.40796073753</v>
      </c>
      <c r="AN2395" s="5">
        <v>2764.7901326789588</v>
      </c>
      <c r="AO2395" s="5">
        <v>80178.913847689808</v>
      </c>
      <c r="AP2395" s="5">
        <v>85708.494113047724</v>
      </c>
      <c r="AR2395" s="62"/>
      <c r="AS2395" s="2"/>
    </row>
    <row r="2396" spans="31:45" x14ac:dyDescent="0.3">
      <c r="AE2396" s="120" t="s">
        <v>2</v>
      </c>
      <c r="AF2396" s="120" t="s">
        <v>24</v>
      </c>
      <c r="AG2396" s="100">
        <v>52994</v>
      </c>
      <c r="AH2396" s="121">
        <v>54789</v>
      </c>
      <c r="AI2396" s="122">
        <v>60</v>
      </c>
      <c r="AJ2396" s="123">
        <v>53874</v>
      </c>
      <c r="AK2396" s="124">
        <v>30</v>
      </c>
      <c r="AL2396" s="153">
        <v>1</v>
      </c>
      <c r="AM2396" s="5">
        <v>165887.40796073753</v>
      </c>
      <c r="AN2396" s="5">
        <v>2764.7901326789588</v>
      </c>
      <c r="AO2396" s="5">
        <v>82943.703980368766</v>
      </c>
      <c r="AP2396" s="5">
        <v>82943.703980368766</v>
      </c>
      <c r="AR2396" s="62"/>
      <c r="AS2396" s="2"/>
    </row>
    <row r="2397" spans="31:45" x14ac:dyDescent="0.3">
      <c r="AE2397" s="120" t="s">
        <v>2</v>
      </c>
      <c r="AF2397" s="120" t="s">
        <v>24</v>
      </c>
      <c r="AG2397" s="100">
        <v>52994</v>
      </c>
      <c r="AH2397" s="121">
        <v>54789</v>
      </c>
      <c r="AI2397" s="122">
        <v>60</v>
      </c>
      <c r="AJ2397" s="123">
        <v>53905</v>
      </c>
      <c r="AK2397" s="124">
        <v>29</v>
      </c>
      <c r="AL2397" s="153">
        <v>1</v>
      </c>
      <c r="AM2397" s="5">
        <v>165887.40796073753</v>
      </c>
      <c r="AN2397" s="5">
        <v>2764.7901326789588</v>
      </c>
      <c r="AO2397" s="5">
        <v>85708.494113047724</v>
      </c>
      <c r="AP2397" s="5">
        <v>80178.913847689808</v>
      </c>
      <c r="AR2397" s="62"/>
      <c r="AS2397" s="2"/>
    </row>
    <row r="2398" spans="31:45" x14ac:dyDescent="0.3">
      <c r="AE2398" s="120" t="s">
        <v>2</v>
      </c>
      <c r="AF2398" s="120" t="s">
        <v>24</v>
      </c>
      <c r="AG2398" s="100">
        <v>52994</v>
      </c>
      <c r="AH2398" s="121">
        <v>54789</v>
      </c>
      <c r="AI2398" s="122">
        <v>60</v>
      </c>
      <c r="AJ2398" s="123">
        <v>53936</v>
      </c>
      <c r="AK2398" s="124">
        <v>28</v>
      </c>
      <c r="AL2398" s="153">
        <v>1</v>
      </c>
      <c r="AM2398" s="5">
        <v>165887.40796073753</v>
      </c>
      <c r="AN2398" s="5">
        <v>2764.7901326789588</v>
      </c>
      <c r="AO2398" s="5">
        <v>88473.284245726682</v>
      </c>
      <c r="AP2398" s="5">
        <v>77414.12371501085</v>
      </c>
      <c r="AR2398" s="62"/>
      <c r="AS2398" s="2"/>
    </row>
    <row r="2399" spans="31:45" x14ac:dyDescent="0.3">
      <c r="AE2399" s="120" t="s">
        <v>2</v>
      </c>
      <c r="AF2399" s="120" t="s">
        <v>24</v>
      </c>
      <c r="AG2399" s="100">
        <v>52994</v>
      </c>
      <c r="AH2399" s="121">
        <v>54789</v>
      </c>
      <c r="AI2399" s="122">
        <v>60</v>
      </c>
      <c r="AJ2399" s="123">
        <v>53966</v>
      </c>
      <c r="AK2399" s="124">
        <v>27</v>
      </c>
      <c r="AL2399" s="153">
        <v>1</v>
      </c>
      <c r="AM2399" s="5">
        <v>165887.40796073753</v>
      </c>
      <c r="AN2399" s="5">
        <v>2764.7901326789588</v>
      </c>
      <c r="AO2399" s="5">
        <v>91238.074378405639</v>
      </c>
      <c r="AP2399" s="5">
        <v>74649.333582331892</v>
      </c>
      <c r="AR2399" s="62"/>
      <c r="AS2399" s="2"/>
    </row>
    <row r="2400" spans="31:45" x14ac:dyDescent="0.3">
      <c r="AE2400" s="120" t="s">
        <v>2</v>
      </c>
      <c r="AF2400" s="120" t="s">
        <v>24</v>
      </c>
      <c r="AG2400" s="100">
        <v>52994</v>
      </c>
      <c r="AH2400" s="121">
        <v>54789</v>
      </c>
      <c r="AI2400" s="122">
        <v>60</v>
      </c>
      <c r="AJ2400" s="123">
        <v>53997</v>
      </c>
      <c r="AK2400" s="124">
        <v>26</v>
      </c>
      <c r="AL2400" s="153">
        <v>1</v>
      </c>
      <c r="AM2400" s="5">
        <v>165887.40796073753</v>
      </c>
      <c r="AN2400" s="5">
        <v>2764.7901326789588</v>
      </c>
      <c r="AO2400" s="5">
        <v>94002.864511084597</v>
      </c>
      <c r="AP2400" s="5">
        <v>71884.543449652934</v>
      </c>
      <c r="AR2400" s="62"/>
      <c r="AS2400" s="2"/>
    </row>
    <row r="2401" spans="31:45" x14ac:dyDescent="0.3">
      <c r="AE2401" s="120" t="s">
        <v>2</v>
      </c>
      <c r="AF2401" s="120" t="s">
        <v>24</v>
      </c>
      <c r="AG2401" s="100">
        <v>52994</v>
      </c>
      <c r="AH2401" s="121">
        <v>54789</v>
      </c>
      <c r="AI2401" s="122">
        <v>60</v>
      </c>
      <c r="AJ2401" s="123">
        <v>54027</v>
      </c>
      <c r="AK2401" s="124">
        <v>25</v>
      </c>
      <c r="AL2401" s="153">
        <v>1</v>
      </c>
      <c r="AM2401" s="5">
        <v>165887.40796073753</v>
      </c>
      <c r="AN2401" s="5">
        <v>2764.7901326789588</v>
      </c>
      <c r="AO2401" s="5">
        <v>96767.654643763555</v>
      </c>
      <c r="AP2401" s="5">
        <v>69119.753316973976</v>
      </c>
      <c r="AR2401" s="62"/>
      <c r="AS2401" s="2"/>
    </row>
    <row r="2402" spans="31:45" x14ac:dyDescent="0.3">
      <c r="AE2402" s="120" t="s">
        <v>2</v>
      </c>
      <c r="AF2402" s="120" t="s">
        <v>24</v>
      </c>
      <c r="AG2402" s="100">
        <v>52994</v>
      </c>
      <c r="AH2402" s="121">
        <v>54789</v>
      </c>
      <c r="AI2402" s="122">
        <v>60</v>
      </c>
      <c r="AJ2402" s="123">
        <v>54058</v>
      </c>
      <c r="AK2402" s="124">
        <v>24</v>
      </c>
      <c r="AL2402" s="153">
        <v>1</v>
      </c>
      <c r="AM2402" s="5">
        <v>165887.40796073753</v>
      </c>
      <c r="AN2402" s="5">
        <v>2764.7901326789588</v>
      </c>
      <c r="AO2402" s="5">
        <v>99532.444776442513</v>
      </c>
      <c r="AP2402" s="5">
        <v>66354.963184295018</v>
      </c>
      <c r="AR2402" s="62"/>
      <c r="AS2402" s="2"/>
    </row>
    <row r="2403" spans="31:45" x14ac:dyDescent="0.3">
      <c r="AE2403" s="120" t="s">
        <v>2</v>
      </c>
      <c r="AF2403" s="120" t="s">
        <v>24</v>
      </c>
      <c r="AG2403" s="100">
        <v>52994</v>
      </c>
      <c r="AH2403" s="121">
        <v>54789</v>
      </c>
      <c r="AI2403" s="122">
        <v>60</v>
      </c>
      <c r="AJ2403" s="123">
        <v>54089</v>
      </c>
      <c r="AK2403" s="124">
        <v>23</v>
      </c>
      <c r="AL2403" s="153">
        <v>1</v>
      </c>
      <c r="AM2403" s="5">
        <v>165887.40796073753</v>
      </c>
      <c r="AN2403" s="5">
        <v>2764.7901326789588</v>
      </c>
      <c r="AO2403" s="5">
        <v>102297.23490912147</v>
      </c>
      <c r="AP2403" s="5">
        <v>63590.173051616061</v>
      </c>
      <c r="AR2403" s="62"/>
      <c r="AS2403" s="2"/>
    </row>
    <row r="2404" spans="31:45" x14ac:dyDescent="0.3">
      <c r="AE2404" s="120" t="s">
        <v>2</v>
      </c>
      <c r="AF2404" s="120" t="s">
        <v>24</v>
      </c>
      <c r="AG2404" s="100">
        <v>52994</v>
      </c>
      <c r="AH2404" s="121">
        <v>54789</v>
      </c>
      <c r="AI2404" s="122">
        <v>60</v>
      </c>
      <c r="AJ2404" s="123">
        <v>54118</v>
      </c>
      <c r="AK2404" s="124">
        <v>22</v>
      </c>
      <c r="AL2404" s="153">
        <v>1</v>
      </c>
      <c r="AM2404" s="5">
        <v>165887.40796073753</v>
      </c>
      <c r="AN2404" s="5">
        <v>2764.7901326789588</v>
      </c>
      <c r="AO2404" s="5">
        <v>105062.02504180043</v>
      </c>
      <c r="AP2404" s="5">
        <v>60825.382918937103</v>
      </c>
      <c r="AR2404" s="62"/>
      <c r="AS2404" s="2"/>
    </row>
    <row r="2405" spans="31:45" x14ac:dyDescent="0.3">
      <c r="AE2405" s="120" t="s">
        <v>2</v>
      </c>
      <c r="AF2405" s="120" t="s">
        <v>24</v>
      </c>
      <c r="AG2405" s="100">
        <v>52994</v>
      </c>
      <c r="AH2405" s="121">
        <v>54789</v>
      </c>
      <c r="AI2405" s="122">
        <v>60</v>
      </c>
      <c r="AJ2405" s="123">
        <v>54149</v>
      </c>
      <c r="AK2405" s="124">
        <v>21</v>
      </c>
      <c r="AL2405" s="153">
        <v>1</v>
      </c>
      <c r="AM2405" s="5">
        <v>165887.40796073753</v>
      </c>
      <c r="AN2405" s="5">
        <v>2764.7901326789588</v>
      </c>
      <c r="AO2405" s="5">
        <v>107826.81517447939</v>
      </c>
      <c r="AP2405" s="5">
        <v>58060.592786258145</v>
      </c>
      <c r="AR2405" s="62"/>
      <c r="AS2405" s="2"/>
    </row>
    <row r="2406" spans="31:45" x14ac:dyDescent="0.3">
      <c r="AE2406" s="120" t="s">
        <v>2</v>
      </c>
      <c r="AF2406" s="120" t="s">
        <v>24</v>
      </c>
      <c r="AG2406" s="100">
        <v>52994</v>
      </c>
      <c r="AH2406" s="121">
        <v>54789</v>
      </c>
      <c r="AI2406" s="122">
        <v>60</v>
      </c>
      <c r="AJ2406" s="123">
        <v>54179</v>
      </c>
      <c r="AK2406" s="124">
        <v>20</v>
      </c>
      <c r="AL2406" s="153">
        <v>1</v>
      </c>
      <c r="AM2406" s="5">
        <v>165887.40796073753</v>
      </c>
      <c r="AN2406" s="5">
        <v>2764.7901326789588</v>
      </c>
      <c r="AO2406" s="5">
        <v>110591.60530715834</v>
      </c>
      <c r="AP2406" s="5">
        <v>55295.802653579187</v>
      </c>
      <c r="AR2406" s="62"/>
      <c r="AS2406" s="2"/>
    </row>
    <row r="2407" spans="31:45" x14ac:dyDescent="0.3">
      <c r="AE2407" s="120" t="s">
        <v>2</v>
      </c>
      <c r="AF2407" s="120" t="s">
        <v>24</v>
      </c>
      <c r="AG2407" s="100">
        <v>52994</v>
      </c>
      <c r="AH2407" s="121">
        <v>54789</v>
      </c>
      <c r="AI2407" s="122">
        <v>60</v>
      </c>
      <c r="AJ2407" s="123">
        <v>54210</v>
      </c>
      <c r="AK2407" s="124">
        <v>19</v>
      </c>
      <c r="AL2407" s="153">
        <v>1</v>
      </c>
      <c r="AM2407" s="5">
        <v>165887.40796073753</v>
      </c>
      <c r="AN2407" s="5">
        <v>2764.7901326789588</v>
      </c>
      <c r="AO2407" s="5">
        <v>113356.39543983732</v>
      </c>
      <c r="AP2407" s="5">
        <v>52531.012520900214</v>
      </c>
      <c r="AR2407" s="62"/>
      <c r="AS2407" s="2"/>
    </row>
    <row r="2408" spans="31:45" x14ac:dyDescent="0.3">
      <c r="AE2408" s="120" t="s">
        <v>2</v>
      </c>
      <c r="AF2408" s="120" t="s">
        <v>24</v>
      </c>
      <c r="AG2408" s="100">
        <v>52994</v>
      </c>
      <c r="AH2408" s="121">
        <v>54789</v>
      </c>
      <c r="AI2408" s="122">
        <v>60</v>
      </c>
      <c r="AJ2408" s="123">
        <v>54240</v>
      </c>
      <c r="AK2408" s="124">
        <v>18</v>
      </c>
      <c r="AL2408" s="153">
        <v>1</v>
      </c>
      <c r="AM2408" s="5">
        <v>165887.40796073753</v>
      </c>
      <c r="AN2408" s="5">
        <v>2764.7901326789588</v>
      </c>
      <c r="AO2408" s="5">
        <v>116121.18557251627</v>
      </c>
      <c r="AP2408" s="5">
        <v>49766.222388221257</v>
      </c>
      <c r="AR2408" s="62"/>
      <c r="AS2408" s="2"/>
    </row>
    <row r="2409" spans="31:45" x14ac:dyDescent="0.3">
      <c r="AE2409" s="120" t="s">
        <v>2</v>
      </c>
      <c r="AF2409" s="120" t="s">
        <v>24</v>
      </c>
      <c r="AG2409" s="100">
        <v>52994</v>
      </c>
      <c r="AH2409" s="121">
        <v>54789</v>
      </c>
      <c r="AI2409" s="122">
        <v>60</v>
      </c>
      <c r="AJ2409" s="123">
        <v>54271</v>
      </c>
      <c r="AK2409" s="124">
        <v>17</v>
      </c>
      <c r="AL2409" s="153">
        <v>1</v>
      </c>
      <c r="AM2409" s="5">
        <v>165887.40796073753</v>
      </c>
      <c r="AN2409" s="5">
        <v>2764.7901326789588</v>
      </c>
      <c r="AO2409" s="5">
        <v>118885.97570519523</v>
      </c>
      <c r="AP2409" s="5">
        <v>47001.432255542299</v>
      </c>
      <c r="AR2409" s="62"/>
      <c r="AS2409" s="2"/>
    </row>
    <row r="2410" spans="31:45" x14ac:dyDescent="0.3">
      <c r="AE2410" s="120" t="s">
        <v>2</v>
      </c>
      <c r="AF2410" s="120" t="s">
        <v>24</v>
      </c>
      <c r="AG2410" s="100">
        <v>52994</v>
      </c>
      <c r="AH2410" s="121">
        <v>54789</v>
      </c>
      <c r="AI2410" s="122">
        <v>60</v>
      </c>
      <c r="AJ2410" s="123">
        <v>54302</v>
      </c>
      <c r="AK2410" s="124">
        <v>16</v>
      </c>
      <c r="AL2410" s="153">
        <v>1</v>
      </c>
      <c r="AM2410" s="5">
        <v>165887.40796073753</v>
      </c>
      <c r="AN2410" s="5">
        <v>2764.7901326789588</v>
      </c>
      <c r="AO2410" s="5">
        <v>121650.76583787419</v>
      </c>
      <c r="AP2410" s="5">
        <v>44236.642122863341</v>
      </c>
      <c r="AR2410" s="62"/>
      <c r="AS2410" s="2"/>
    </row>
    <row r="2411" spans="31:45" x14ac:dyDescent="0.3">
      <c r="AE2411" s="120" t="s">
        <v>2</v>
      </c>
      <c r="AF2411" s="120" t="s">
        <v>24</v>
      </c>
      <c r="AG2411" s="100">
        <v>52994</v>
      </c>
      <c r="AH2411" s="121">
        <v>54789</v>
      </c>
      <c r="AI2411" s="122">
        <v>60</v>
      </c>
      <c r="AJ2411" s="123">
        <v>54332</v>
      </c>
      <c r="AK2411" s="124">
        <v>15</v>
      </c>
      <c r="AL2411" s="153">
        <v>1</v>
      </c>
      <c r="AM2411" s="5">
        <v>165887.40796073753</v>
      </c>
      <c r="AN2411" s="5">
        <v>2764.7901326789588</v>
      </c>
      <c r="AO2411" s="5">
        <v>124415.55597055315</v>
      </c>
      <c r="AP2411" s="5">
        <v>41471.851990184383</v>
      </c>
      <c r="AR2411" s="62"/>
      <c r="AS2411" s="2"/>
    </row>
    <row r="2412" spans="31:45" x14ac:dyDescent="0.3">
      <c r="AE2412" s="120" t="s">
        <v>2</v>
      </c>
      <c r="AF2412" s="120" t="s">
        <v>24</v>
      </c>
      <c r="AG2412" s="100">
        <v>52994</v>
      </c>
      <c r="AH2412" s="121">
        <v>54789</v>
      </c>
      <c r="AI2412" s="122">
        <v>60</v>
      </c>
      <c r="AJ2412" s="123">
        <v>54363</v>
      </c>
      <c r="AK2412" s="124">
        <v>14</v>
      </c>
      <c r="AL2412" s="153">
        <v>1</v>
      </c>
      <c r="AM2412" s="5">
        <v>165887.40796073753</v>
      </c>
      <c r="AN2412" s="5">
        <v>2764.7901326789588</v>
      </c>
      <c r="AO2412" s="5">
        <v>127180.34610323211</v>
      </c>
      <c r="AP2412" s="5">
        <v>38707.061857505425</v>
      </c>
      <c r="AR2412" s="62"/>
      <c r="AS2412" s="2"/>
    </row>
    <row r="2413" spans="31:45" x14ac:dyDescent="0.3">
      <c r="AE2413" s="120" t="s">
        <v>2</v>
      </c>
      <c r="AF2413" s="120" t="s">
        <v>24</v>
      </c>
      <c r="AG2413" s="100">
        <v>52994</v>
      </c>
      <c r="AH2413" s="121">
        <v>54789</v>
      </c>
      <c r="AI2413" s="122">
        <v>60</v>
      </c>
      <c r="AJ2413" s="123">
        <v>54393</v>
      </c>
      <c r="AK2413" s="124">
        <v>13</v>
      </c>
      <c r="AL2413" s="153">
        <v>1</v>
      </c>
      <c r="AM2413" s="5">
        <v>165887.40796073753</v>
      </c>
      <c r="AN2413" s="5">
        <v>2764.7901326789588</v>
      </c>
      <c r="AO2413" s="5">
        <v>129945.13623591106</v>
      </c>
      <c r="AP2413" s="5">
        <v>35942.271724826467</v>
      </c>
      <c r="AR2413" s="62"/>
      <c r="AS2413" s="2"/>
    </row>
    <row r="2414" spans="31:45" x14ac:dyDescent="0.3">
      <c r="AE2414" s="120" t="s">
        <v>2</v>
      </c>
      <c r="AF2414" s="120" t="s">
        <v>24</v>
      </c>
      <c r="AG2414" s="100">
        <v>52994</v>
      </c>
      <c r="AH2414" s="121">
        <v>54789</v>
      </c>
      <c r="AI2414" s="122">
        <v>60</v>
      </c>
      <c r="AJ2414" s="123">
        <v>54424</v>
      </c>
      <c r="AK2414" s="124">
        <v>12</v>
      </c>
      <c r="AL2414" s="153">
        <v>1</v>
      </c>
      <c r="AM2414" s="5">
        <v>165887.40796073753</v>
      </c>
      <c r="AN2414" s="5">
        <v>2764.7901326789588</v>
      </c>
      <c r="AO2414" s="5">
        <v>132709.92636859004</v>
      </c>
      <c r="AP2414" s="5">
        <v>33177.481592147495</v>
      </c>
      <c r="AR2414" s="62"/>
      <c r="AS2414" s="2"/>
    </row>
    <row r="2415" spans="31:45" x14ac:dyDescent="0.3">
      <c r="AE2415" s="120" t="s">
        <v>2</v>
      </c>
      <c r="AF2415" s="120" t="s">
        <v>24</v>
      </c>
      <c r="AG2415" s="100">
        <v>52994</v>
      </c>
      <c r="AH2415" s="121">
        <v>54789</v>
      </c>
      <c r="AI2415" s="122">
        <v>60</v>
      </c>
      <c r="AJ2415" s="123">
        <v>54455</v>
      </c>
      <c r="AK2415" s="124">
        <v>11</v>
      </c>
      <c r="AL2415" s="153">
        <v>1</v>
      </c>
      <c r="AM2415" s="5">
        <v>165887.40796073753</v>
      </c>
      <c r="AN2415" s="5">
        <v>2764.7901326789588</v>
      </c>
      <c r="AO2415" s="5">
        <v>135474.71650126899</v>
      </c>
      <c r="AP2415" s="5">
        <v>30412.691459468537</v>
      </c>
      <c r="AR2415" s="62"/>
      <c r="AS2415" s="2"/>
    </row>
    <row r="2416" spans="31:45" x14ac:dyDescent="0.3">
      <c r="AE2416" s="120" t="s">
        <v>2</v>
      </c>
      <c r="AF2416" s="120" t="s">
        <v>24</v>
      </c>
      <c r="AG2416" s="100">
        <v>52994</v>
      </c>
      <c r="AH2416" s="121">
        <v>54789</v>
      </c>
      <c r="AI2416" s="122">
        <v>60</v>
      </c>
      <c r="AJ2416" s="123">
        <v>54483</v>
      </c>
      <c r="AK2416" s="124">
        <v>10</v>
      </c>
      <c r="AL2416" s="153">
        <v>1</v>
      </c>
      <c r="AM2416" s="5">
        <v>165887.40796073753</v>
      </c>
      <c r="AN2416" s="5">
        <v>2764.7901326789588</v>
      </c>
      <c r="AO2416" s="5">
        <v>138239.50663394795</v>
      </c>
      <c r="AP2416" s="5">
        <v>27647.901326789579</v>
      </c>
      <c r="AR2416" s="62"/>
      <c r="AS2416" s="2"/>
    </row>
    <row r="2417" spans="31:45" x14ac:dyDescent="0.3">
      <c r="AE2417" s="120" t="s">
        <v>2</v>
      </c>
      <c r="AF2417" s="120" t="s">
        <v>24</v>
      </c>
      <c r="AG2417" s="100">
        <v>52994</v>
      </c>
      <c r="AH2417" s="121">
        <v>54789</v>
      </c>
      <c r="AI2417" s="122">
        <v>60</v>
      </c>
      <c r="AJ2417" s="123">
        <v>54514</v>
      </c>
      <c r="AK2417" s="124">
        <v>9</v>
      </c>
      <c r="AL2417" s="153">
        <v>1</v>
      </c>
      <c r="AM2417" s="5">
        <v>165887.40796073753</v>
      </c>
      <c r="AN2417" s="5">
        <v>2764.7901326789588</v>
      </c>
      <c r="AO2417" s="5">
        <v>141004.29676662691</v>
      </c>
      <c r="AP2417" s="5">
        <v>24883.111194110621</v>
      </c>
      <c r="AR2417" s="62"/>
      <c r="AS2417" s="2"/>
    </row>
    <row r="2418" spans="31:45" x14ac:dyDescent="0.3">
      <c r="AE2418" s="120" t="s">
        <v>2</v>
      </c>
      <c r="AF2418" s="120" t="s">
        <v>24</v>
      </c>
      <c r="AG2418" s="100">
        <v>52994</v>
      </c>
      <c r="AH2418" s="121">
        <v>54789</v>
      </c>
      <c r="AI2418" s="122">
        <v>60</v>
      </c>
      <c r="AJ2418" s="123">
        <v>54544</v>
      </c>
      <c r="AK2418" s="124">
        <v>8</v>
      </c>
      <c r="AL2418" s="153">
        <v>1</v>
      </c>
      <c r="AM2418" s="5">
        <v>165887.40796073753</v>
      </c>
      <c r="AN2418" s="5">
        <v>2764.7901326789588</v>
      </c>
      <c r="AO2418" s="5">
        <v>143769.08689930587</v>
      </c>
      <c r="AP2418" s="5">
        <v>22118.321061431663</v>
      </c>
      <c r="AR2418" s="62"/>
      <c r="AS2418" s="2"/>
    </row>
    <row r="2419" spans="31:45" x14ac:dyDescent="0.3">
      <c r="AE2419" s="120" t="s">
        <v>2</v>
      </c>
      <c r="AF2419" s="120" t="s">
        <v>24</v>
      </c>
      <c r="AG2419" s="100">
        <v>52994</v>
      </c>
      <c r="AH2419" s="121">
        <v>54789</v>
      </c>
      <c r="AI2419" s="122">
        <v>60</v>
      </c>
      <c r="AJ2419" s="123">
        <v>54575</v>
      </c>
      <c r="AK2419" s="124">
        <v>7</v>
      </c>
      <c r="AL2419" s="153">
        <v>1</v>
      </c>
      <c r="AM2419" s="5">
        <v>165887.40796073753</v>
      </c>
      <c r="AN2419" s="5">
        <v>2764.7901326789588</v>
      </c>
      <c r="AO2419" s="5">
        <v>146533.87703198483</v>
      </c>
      <c r="AP2419" s="5">
        <v>19353.530928752705</v>
      </c>
      <c r="AR2419" s="62"/>
      <c r="AS2419" s="2"/>
    </row>
    <row r="2420" spans="31:45" x14ac:dyDescent="0.3">
      <c r="AE2420" s="120" t="s">
        <v>2</v>
      </c>
      <c r="AF2420" s="120" t="s">
        <v>24</v>
      </c>
      <c r="AG2420" s="100">
        <v>52994</v>
      </c>
      <c r="AH2420" s="121">
        <v>54789</v>
      </c>
      <c r="AI2420" s="122">
        <v>60</v>
      </c>
      <c r="AJ2420" s="123">
        <v>54605</v>
      </c>
      <c r="AK2420" s="124">
        <v>6</v>
      </c>
      <c r="AL2420" s="153">
        <v>1</v>
      </c>
      <c r="AM2420" s="5">
        <v>165887.40796073753</v>
      </c>
      <c r="AN2420" s="5">
        <v>2764.7901326789588</v>
      </c>
      <c r="AO2420" s="5">
        <v>149298.66716466378</v>
      </c>
      <c r="AP2420" s="5">
        <v>16588.740796073747</v>
      </c>
      <c r="AR2420" s="62"/>
      <c r="AS2420" s="2"/>
    </row>
    <row r="2421" spans="31:45" x14ac:dyDescent="0.3">
      <c r="AE2421" s="120" t="s">
        <v>2</v>
      </c>
      <c r="AF2421" s="120" t="s">
        <v>24</v>
      </c>
      <c r="AG2421" s="100">
        <v>52994</v>
      </c>
      <c r="AH2421" s="121">
        <v>54789</v>
      </c>
      <c r="AI2421" s="122">
        <v>60</v>
      </c>
      <c r="AJ2421" s="123">
        <v>54636</v>
      </c>
      <c r="AK2421" s="124">
        <v>5</v>
      </c>
      <c r="AL2421" s="153">
        <v>1</v>
      </c>
      <c r="AM2421" s="5">
        <v>165887.40796073753</v>
      </c>
      <c r="AN2421" s="5">
        <v>2764.7901326789588</v>
      </c>
      <c r="AO2421" s="5">
        <v>152063.45729734274</v>
      </c>
      <c r="AP2421" s="5">
        <v>13823.950663394789</v>
      </c>
      <c r="AR2421" s="62"/>
      <c r="AS2421" s="2"/>
    </row>
    <row r="2422" spans="31:45" x14ac:dyDescent="0.3">
      <c r="AE2422" s="120" t="s">
        <v>2</v>
      </c>
      <c r="AF2422" s="120" t="s">
        <v>24</v>
      </c>
      <c r="AG2422" s="100">
        <v>52994</v>
      </c>
      <c r="AH2422" s="121">
        <v>54789</v>
      </c>
      <c r="AI2422" s="122">
        <v>60</v>
      </c>
      <c r="AJ2422" s="123">
        <v>54667</v>
      </c>
      <c r="AK2422" s="124">
        <v>4</v>
      </c>
      <c r="AL2422" s="153">
        <v>1</v>
      </c>
      <c r="AM2422" s="5">
        <v>165887.40796073753</v>
      </c>
      <c r="AN2422" s="5">
        <v>2764.7901326789588</v>
      </c>
      <c r="AO2422" s="5">
        <v>154828.2474300217</v>
      </c>
      <c r="AP2422" s="5">
        <v>11059.160530715832</v>
      </c>
      <c r="AR2422" s="62"/>
      <c r="AS2422" s="2"/>
    </row>
    <row r="2423" spans="31:45" x14ac:dyDescent="0.3">
      <c r="AE2423" s="120" t="s">
        <v>2</v>
      </c>
      <c r="AF2423" s="120" t="s">
        <v>24</v>
      </c>
      <c r="AG2423" s="100">
        <v>52994</v>
      </c>
      <c r="AH2423" s="121">
        <v>54789</v>
      </c>
      <c r="AI2423" s="122">
        <v>60</v>
      </c>
      <c r="AJ2423" s="123">
        <v>54697</v>
      </c>
      <c r="AK2423" s="124">
        <v>3</v>
      </c>
      <c r="AL2423" s="153">
        <v>1</v>
      </c>
      <c r="AM2423" s="5">
        <v>165887.40796073753</v>
      </c>
      <c r="AN2423" s="5">
        <v>2764.7901326789588</v>
      </c>
      <c r="AO2423" s="5">
        <v>157593.03756270066</v>
      </c>
      <c r="AP2423" s="5">
        <v>8294.3703980368737</v>
      </c>
      <c r="AR2423" s="62"/>
      <c r="AS2423" s="2"/>
    </row>
    <row r="2424" spans="31:45" x14ac:dyDescent="0.3">
      <c r="AE2424" s="120" t="s">
        <v>2</v>
      </c>
      <c r="AF2424" s="120" t="s">
        <v>24</v>
      </c>
      <c r="AG2424" s="100">
        <v>52994</v>
      </c>
      <c r="AH2424" s="121">
        <v>54789</v>
      </c>
      <c r="AI2424" s="122">
        <v>60</v>
      </c>
      <c r="AJ2424" s="123">
        <v>54728</v>
      </c>
      <c r="AK2424" s="124">
        <v>2</v>
      </c>
      <c r="AL2424" s="153">
        <v>1</v>
      </c>
      <c r="AM2424" s="5">
        <v>165887.40796073753</v>
      </c>
      <c r="AN2424" s="5">
        <v>2764.7901326789588</v>
      </c>
      <c r="AO2424" s="5">
        <v>160357.82769537962</v>
      </c>
      <c r="AP2424" s="5">
        <v>5529.5802653579158</v>
      </c>
      <c r="AR2424" s="62"/>
      <c r="AS2424" s="2"/>
    </row>
    <row r="2425" spans="31:45" x14ac:dyDescent="0.3">
      <c r="AE2425" s="120" t="s">
        <v>2</v>
      </c>
      <c r="AF2425" s="120" t="s">
        <v>24</v>
      </c>
      <c r="AG2425" s="100">
        <v>52994</v>
      </c>
      <c r="AH2425" s="121">
        <v>54789</v>
      </c>
      <c r="AI2425" s="122">
        <v>60</v>
      </c>
      <c r="AJ2425" s="123">
        <v>54758</v>
      </c>
      <c r="AK2425" s="124">
        <v>1</v>
      </c>
      <c r="AL2425" s="153">
        <v>1</v>
      </c>
      <c r="AM2425" s="5">
        <v>165887.40796073753</v>
      </c>
      <c r="AN2425" s="5">
        <v>2764.7901326789588</v>
      </c>
      <c r="AO2425" s="5">
        <v>163122.61782805857</v>
      </c>
      <c r="AP2425" s="5">
        <v>2764.7901326789579</v>
      </c>
      <c r="AR2425" s="62"/>
      <c r="AS2425" s="2"/>
    </row>
    <row r="2426" spans="31:45" x14ac:dyDescent="0.3">
      <c r="AE2426" s="120" t="s">
        <v>2</v>
      </c>
      <c r="AF2426" s="120" t="s">
        <v>24</v>
      </c>
      <c r="AG2426" s="100">
        <v>52994</v>
      </c>
      <c r="AH2426" s="121">
        <v>54789</v>
      </c>
      <c r="AI2426" s="122">
        <v>60</v>
      </c>
      <c r="AJ2426" s="123">
        <v>54789</v>
      </c>
      <c r="AK2426" s="124">
        <v>0</v>
      </c>
      <c r="AL2426" s="153">
        <v>1</v>
      </c>
      <c r="AM2426" s="5">
        <v>165887.40796073753</v>
      </c>
      <c r="AN2426" s="5">
        <v>2764.7901326789588</v>
      </c>
      <c r="AO2426" s="5">
        <v>165887.40796073753</v>
      </c>
      <c r="AP2426" s="5">
        <v>0</v>
      </c>
      <c r="AR2426" s="62"/>
      <c r="AS2426" s="2"/>
    </row>
    <row r="2427" spans="31:45" x14ac:dyDescent="0.3">
      <c r="AE2427" s="120" t="s">
        <v>2</v>
      </c>
      <c r="AF2427" s="120" t="s">
        <v>24</v>
      </c>
      <c r="AG2427" s="100">
        <v>54820</v>
      </c>
      <c r="AH2427" s="121">
        <v>56615</v>
      </c>
      <c r="AI2427" s="122">
        <v>60</v>
      </c>
      <c r="AJ2427" s="123">
        <v>54820</v>
      </c>
      <c r="AK2427" s="124">
        <v>59</v>
      </c>
      <c r="AL2427" s="153">
        <v>1</v>
      </c>
      <c r="AM2427" s="5">
        <v>197022.20271422432</v>
      </c>
      <c r="AN2427" s="5">
        <v>3283.7033785704052</v>
      </c>
      <c r="AO2427" s="5">
        <v>3283.7033785704052</v>
      </c>
      <c r="AP2427" s="5">
        <v>193738.49933565391</v>
      </c>
      <c r="AR2427" s="62"/>
      <c r="AS2427" s="2"/>
    </row>
    <row r="2428" spans="31:45" x14ac:dyDescent="0.3">
      <c r="AE2428" s="120" t="s">
        <v>2</v>
      </c>
      <c r="AF2428" s="120" t="s">
        <v>24</v>
      </c>
      <c r="AG2428" s="100">
        <v>54820</v>
      </c>
      <c r="AH2428" s="121">
        <v>56615</v>
      </c>
      <c r="AI2428" s="122">
        <v>60</v>
      </c>
      <c r="AJ2428" s="123">
        <v>54848</v>
      </c>
      <c r="AK2428" s="124">
        <v>58</v>
      </c>
      <c r="AL2428" s="153">
        <v>1</v>
      </c>
      <c r="AM2428" s="5">
        <v>197022.20271422432</v>
      </c>
      <c r="AN2428" s="5">
        <v>3283.7033785704052</v>
      </c>
      <c r="AO2428" s="5">
        <v>6567.4067571408104</v>
      </c>
      <c r="AP2428" s="5">
        <v>190454.79595708349</v>
      </c>
      <c r="AR2428" s="62"/>
      <c r="AS2428" s="2"/>
    </row>
    <row r="2429" spans="31:45" x14ac:dyDescent="0.3">
      <c r="AE2429" s="120" t="s">
        <v>2</v>
      </c>
      <c r="AF2429" s="120" t="s">
        <v>24</v>
      </c>
      <c r="AG2429" s="100">
        <v>54820</v>
      </c>
      <c r="AH2429" s="121">
        <v>56615</v>
      </c>
      <c r="AI2429" s="122">
        <v>60</v>
      </c>
      <c r="AJ2429" s="123">
        <v>54879</v>
      </c>
      <c r="AK2429" s="124">
        <v>57</v>
      </c>
      <c r="AL2429" s="153">
        <v>1</v>
      </c>
      <c r="AM2429" s="5">
        <v>197022.20271422432</v>
      </c>
      <c r="AN2429" s="5">
        <v>3283.7033785704052</v>
      </c>
      <c r="AO2429" s="5">
        <v>9851.1101357112166</v>
      </c>
      <c r="AP2429" s="5">
        <v>187171.09257851311</v>
      </c>
      <c r="AR2429" s="62"/>
      <c r="AS2429" s="2"/>
    </row>
    <row r="2430" spans="31:45" x14ac:dyDescent="0.3">
      <c r="AE2430" s="120" t="s">
        <v>2</v>
      </c>
      <c r="AF2430" s="120" t="s">
        <v>24</v>
      </c>
      <c r="AG2430" s="100">
        <v>54820</v>
      </c>
      <c r="AH2430" s="121">
        <v>56615</v>
      </c>
      <c r="AI2430" s="122">
        <v>60</v>
      </c>
      <c r="AJ2430" s="123">
        <v>54909</v>
      </c>
      <c r="AK2430" s="124">
        <v>56</v>
      </c>
      <c r="AL2430" s="153">
        <v>1</v>
      </c>
      <c r="AM2430" s="5">
        <v>197022.20271422432</v>
      </c>
      <c r="AN2430" s="5">
        <v>3283.7033785704052</v>
      </c>
      <c r="AO2430" s="5">
        <v>13134.813514281621</v>
      </c>
      <c r="AP2430" s="5">
        <v>183887.3891999427</v>
      </c>
      <c r="AR2430" s="62"/>
      <c r="AS2430" s="2"/>
    </row>
    <row r="2431" spans="31:45" x14ac:dyDescent="0.3">
      <c r="AE2431" s="120" t="s">
        <v>2</v>
      </c>
      <c r="AF2431" s="120" t="s">
        <v>24</v>
      </c>
      <c r="AG2431" s="100">
        <v>54820</v>
      </c>
      <c r="AH2431" s="121">
        <v>56615</v>
      </c>
      <c r="AI2431" s="122">
        <v>60</v>
      </c>
      <c r="AJ2431" s="123">
        <v>54940</v>
      </c>
      <c r="AK2431" s="124">
        <v>55</v>
      </c>
      <c r="AL2431" s="153">
        <v>1</v>
      </c>
      <c r="AM2431" s="5">
        <v>197022.20271422432</v>
      </c>
      <c r="AN2431" s="5">
        <v>3283.7033785704052</v>
      </c>
      <c r="AO2431" s="5">
        <v>16418.516892852025</v>
      </c>
      <c r="AP2431" s="5">
        <v>180603.68582137229</v>
      </c>
      <c r="AR2431" s="62"/>
      <c r="AS2431" s="2"/>
    </row>
    <row r="2432" spans="31:45" x14ac:dyDescent="0.3">
      <c r="AE2432" s="120" t="s">
        <v>2</v>
      </c>
      <c r="AF2432" s="120" t="s">
        <v>24</v>
      </c>
      <c r="AG2432" s="100">
        <v>54820</v>
      </c>
      <c r="AH2432" s="121">
        <v>56615</v>
      </c>
      <c r="AI2432" s="122">
        <v>60</v>
      </c>
      <c r="AJ2432" s="123">
        <v>54970</v>
      </c>
      <c r="AK2432" s="124">
        <v>54</v>
      </c>
      <c r="AL2432" s="153">
        <v>1</v>
      </c>
      <c r="AM2432" s="5">
        <v>197022.20271422432</v>
      </c>
      <c r="AN2432" s="5">
        <v>3283.7033785704052</v>
      </c>
      <c r="AO2432" s="5">
        <v>19702.220271422433</v>
      </c>
      <c r="AP2432" s="5">
        <v>177319.98244280188</v>
      </c>
      <c r="AR2432" s="62"/>
      <c r="AS2432" s="2"/>
    </row>
    <row r="2433" spans="31:45" x14ac:dyDescent="0.3">
      <c r="AE2433" s="120" t="s">
        <v>2</v>
      </c>
      <c r="AF2433" s="120" t="s">
        <v>24</v>
      </c>
      <c r="AG2433" s="100">
        <v>54820</v>
      </c>
      <c r="AH2433" s="121">
        <v>56615</v>
      </c>
      <c r="AI2433" s="122">
        <v>60</v>
      </c>
      <c r="AJ2433" s="123">
        <v>55001</v>
      </c>
      <c r="AK2433" s="124">
        <v>53</v>
      </c>
      <c r="AL2433" s="153">
        <v>1</v>
      </c>
      <c r="AM2433" s="5">
        <v>197022.20271422432</v>
      </c>
      <c r="AN2433" s="5">
        <v>3283.7033785704052</v>
      </c>
      <c r="AO2433" s="5">
        <v>22985.923649992837</v>
      </c>
      <c r="AP2433" s="5">
        <v>174036.27906423149</v>
      </c>
      <c r="AR2433" s="62"/>
      <c r="AS2433" s="2"/>
    </row>
    <row r="2434" spans="31:45" x14ac:dyDescent="0.3">
      <c r="AE2434" s="120" t="s">
        <v>2</v>
      </c>
      <c r="AF2434" s="120" t="s">
        <v>24</v>
      </c>
      <c r="AG2434" s="100">
        <v>54820</v>
      </c>
      <c r="AH2434" s="121">
        <v>56615</v>
      </c>
      <c r="AI2434" s="122">
        <v>60</v>
      </c>
      <c r="AJ2434" s="123">
        <v>55032</v>
      </c>
      <c r="AK2434" s="124">
        <v>52</v>
      </c>
      <c r="AL2434" s="153">
        <v>1</v>
      </c>
      <c r="AM2434" s="5">
        <v>197022.20271422432</v>
      </c>
      <c r="AN2434" s="5">
        <v>3283.7033785704052</v>
      </c>
      <c r="AO2434" s="5">
        <v>26269.627028563242</v>
      </c>
      <c r="AP2434" s="5">
        <v>170752.57568566108</v>
      </c>
      <c r="AR2434" s="62"/>
      <c r="AS2434" s="2"/>
    </row>
    <row r="2435" spans="31:45" x14ac:dyDescent="0.3">
      <c r="AE2435" s="120" t="s">
        <v>2</v>
      </c>
      <c r="AF2435" s="120" t="s">
        <v>24</v>
      </c>
      <c r="AG2435" s="100">
        <v>54820</v>
      </c>
      <c r="AH2435" s="121">
        <v>56615</v>
      </c>
      <c r="AI2435" s="122">
        <v>60</v>
      </c>
      <c r="AJ2435" s="123">
        <v>55062</v>
      </c>
      <c r="AK2435" s="124">
        <v>51</v>
      </c>
      <c r="AL2435" s="153">
        <v>1</v>
      </c>
      <c r="AM2435" s="5">
        <v>197022.20271422432</v>
      </c>
      <c r="AN2435" s="5">
        <v>3283.7033785704052</v>
      </c>
      <c r="AO2435" s="5">
        <v>29553.330407133646</v>
      </c>
      <c r="AP2435" s="5">
        <v>167468.87230709067</v>
      </c>
      <c r="AR2435" s="62"/>
      <c r="AS2435" s="2"/>
    </row>
    <row r="2436" spans="31:45" x14ac:dyDescent="0.3">
      <c r="AE2436" s="120" t="s">
        <v>2</v>
      </c>
      <c r="AF2436" s="120" t="s">
        <v>24</v>
      </c>
      <c r="AG2436" s="100">
        <v>54820</v>
      </c>
      <c r="AH2436" s="121">
        <v>56615</v>
      </c>
      <c r="AI2436" s="122">
        <v>60</v>
      </c>
      <c r="AJ2436" s="123">
        <v>55093</v>
      </c>
      <c r="AK2436" s="124">
        <v>50</v>
      </c>
      <c r="AL2436" s="153">
        <v>1</v>
      </c>
      <c r="AM2436" s="5">
        <v>197022.20271422432</v>
      </c>
      <c r="AN2436" s="5">
        <v>3283.7033785704052</v>
      </c>
      <c r="AO2436" s="5">
        <v>32837.03378570405</v>
      </c>
      <c r="AP2436" s="5">
        <v>164185.16892852026</v>
      </c>
      <c r="AR2436" s="62"/>
      <c r="AS2436" s="2"/>
    </row>
    <row r="2437" spans="31:45" x14ac:dyDescent="0.3">
      <c r="AE2437" s="120" t="s">
        <v>2</v>
      </c>
      <c r="AF2437" s="120" t="s">
        <v>24</v>
      </c>
      <c r="AG2437" s="100">
        <v>54820</v>
      </c>
      <c r="AH2437" s="121">
        <v>56615</v>
      </c>
      <c r="AI2437" s="122">
        <v>60</v>
      </c>
      <c r="AJ2437" s="123">
        <v>55123</v>
      </c>
      <c r="AK2437" s="124">
        <v>49</v>
      </c>
      <c r="AL2437" s="153">
        <v>1</v>
      </c>
      <c r="AM2437" s="5">
        <v>197022.20271422432</v>
      </c>
      <c r="AN2437" s="5">
        <v>3283.7033785704052</v>
      </c>
      <c r="AO2437" s="5">
        <v>36120.737164274455</v>
      </c>
      <c r="AP2437" s="5">
        <v>160901.46554994985</v>
      </c>
      <c r="AR2437" s="62"/>
      <c r="AS2437" s="2"/>
    </row>
    <row r="2438" spans="31:45" x14ac:dyDescent="0.3">
      <c r="AE2438" s="120" t="s">
        <v>2</v>
      </c>
      <c r="AF2438" s="120" t="s">
        <v>24</v>
      </c>
      <c r="AG2438" s="100">
        <v>54820</v>
      </c>
      <c r="AH2438" s="121">
        <v>56615</v>
      </c>
      <c r="AI2438" s="122">
        <v>60</v>
      </c>
      <c r="AJ2438" s="123">
        <v>55154</v>
      </c>
      <c r="AK2438" s="124">
        <v>48</v>
      </c>
      <c r="AL2438" s="153">
        <v>1</v>
      </c>
      <c r="AM2438" s="5">
        <v>197022.20271422432</v>
      </c>
      <c r="AN2438" s="5">
        <v>3283.7033785704052</v>
      </c>
      <c r="AO2438" s="5">
        <v>39404.440542844866</v>
      </c>
      <c r="AP2438" s="5">
        <v>157617.76217137947</v>
      </c>
      <c r="AR2438" s="62"/>
      <c r="AS2438" s="2"/>
    </row>
    <row r="2439" spans="31:45" x14ac:dyDescent="0.3">
      <c r="AE2439" s="120" t="s">
        <v>2</v>
      </c>
      <c r="AF2439" s="120" t="s">
        <v>24</v>
      </c>
      <c r="AG2439" s="100">
        <v>54820</v>
      </c>
      <c r="AH2439" s="121">
        <v>56615</v>
      </c>
      <c r="AI2439" s="122">
        <v>60</v>
      </c>
      <c r="AJ2439" s="123">
        <v>55185</v>
      </c>
      <c r="AK2439" s="124">
        <v>47</v>
      </c>
      <c r="AL2439" s="153">
        <v>1</v>
      </c>
      <c r="AM2439" s="5">
        <v>197022.20271422432</v>
      </c>
      <c r="AN2439" s="5">
        <v>3283.7033785704052</v>
      </c>
      <c r="AO2439" s="5">
        <v>42688.143921415271</v>
      </c>
      <c r="AP2439" s="5">
        <v>154334.05879280905</v>
      </c>
      <c r="AR2439" s="62"/>
      <c r="AS2439" s="2"/>
    </row>
    <row r="2440" spans="31:45" x14ac:dyDescent="0.3">
      <c r="AE2440" s="120" t="s">
        <v>2</v>
      </c>
      <c r="AF2440" s="120" t="s">
        <v>24</v>
      </c>
      <c r="AG2440" s="100">
        <v>54820</v>
      </c>
      <c r="AH2440" s="121">
        <v>56615</v>
      </c>
      <c r="AI2440" s="122">
        <v>60</v>
      </c>
      <c r="AJ2440" s="123">
        <v>55213</v>
      </c>
      <c r="AK2440" s="124">
        <v>46</v>
      </c>
      <c r="AL2440" s="153">
        <v>1</v>
      </c>
      <c r="AM2440" s="5">
        <v>197022.20271422432</v>
      </c>
      <c r="AN2440" s="5">
        <v>3283.7033785704052</v>
      </c>
      <c r="AO2440" s="5">
        <v>45971.847299985675</v>
      </c>
      <c r="AP2440" s="5">
        <v>151050.35541423864</v>
      </c>
      <c r="AR2440" s="62"/>
      <c r="AS2440" s="2"/>
    </row>
    <row r="2441" spans="31:45" x14ac:dyDescent="0.3">
      <c r="AE2441" s="120" t="s">
        <v>2</v>
      </c>
      <c r="AF2441" s="120" t="s">
        <v>24</v>
      </c>
      <c r="AG2441" s="100">
        <v>54820</v>
      </c>
      <c r="AH2441" s="121">
        <v>56615</v>
      </c>
      <c r="AI2441" s="122">
        <v>60</v>
      </c>
      <c r="AJ2441" s="123">
        <v>55244</v>
      </c>
      <c r="AK2441" s="124">
        <v>45</v>
      </c>
      <c r="AL2441" s="153">
        <v>1</v>
      </c>
      <c r="AM2441" s="5">
        <v>197022.20271422432</v>
      </c>
      <c r="AN2441" s="5">
        <v>3283.7033785704052</v>
      </c>
      <c r="AO2441" s="5">
        <v>49255.550678556079</v>
      </c>
      <c r="AP2441" s="5">
        <v>147766.65203566823</v>
      </c>
      <c r="AR2441" s="62"/>
      <c r="AS2441" s="2"/>
    </row>
    <row r="2442" spans="31:45" x14ac:dyDescent="0.3">
      <c r="AE2442" s="120" t="s">
        <v>2</v>
      </c>
      <c r="AF2442" s="120" t="s">
        <v>24</v>
      </c>
      <c r="AG2442" s="100">
        <v>54820</v>
      </c>
      <c r="AH2442" s="121">
        <v>56615</v>
      </c>
      <c r="AI2442" s="122">
        <v>60</v>
      </c>
      <c r="AJ2442" s="123">
        <v>55274</v>
      </c>
      <c r="AK2442" s="124">
        <v>44</v>
      </c>
      <c r="AL2442" s="153">
        <v>1</v>
      </c>
      <c r="AM2442" s="5">
        <v>197022.20271422432</v>
      </c>
      <c r="AN2442" s="5">
        <v>3283.7033785704052</v>
      </c>
      <c r="AO2442" s="5">
        <v>52539.254057126484</v>
      </c>
      <c r="AP2442" s="5">
        <v>144482.94865709782</v>
      </c>
      <c r="AR2442" s="62"/>
      <c r="AS2442" s="2"/>
    </row>
    <row r="2443" spans="31:45" x14ac:dyDescent="0.3">
      <c r="AE2443" s="120" t="s">
        <v>2</v>
      </c>
      <c r="AF2443" s="120" t="s">
        <v>24</v>
      </c>
      <c r="AG2443" s="100">
        <v>54820</v>
      </c>
      <c r="AH2443" s="121">
        <v>56615</v>
      </c>
      <c r="AI2443" s="122">
        <v>60</v>
      </c>
      <c r="AJ2443" s="123">
        <v>55305</v>
      </c>
      <c r="AK2443" s="124">
        <v>43</v>
      </c>
      <c r="AL2443" s="153">
        <v>1</v>
      </c>
      <c r="AM2443" s="5">
        <v>197022.20271422432</v>
      </c>
      <c r="AN2443" s="5">
        <v>3283.7033785704052</v>
      </c>
      <c r="AO2443" s="5">
        <v>55822.957435696888</v>
      </c>
      <c r="AP2443" s="5">
        <v>141199.24527852744</v>
      </c>
      <c r="AR2443" s="62"/>
      <c r="AS2443" s="2"/>
    </row>
    <row r="2444" spans="31:45" x14ac:dyDescent="0.3">
      <c r="AE2444" s="120" t="s">
        <v>2</v>
      </c>
      <c r="AF2444" s="120" t="s">
        <v>24</v>
      </c>
      <c r="AG2444" s="100">
        <v>54820</v>
      </c>
      <c r="AH2444" s="121">
        <v>56615</v>
      </c>
      <c r="AI2444" s="122">
        <v>60</v>
      </c>
      <c r="AJ2444" s="123">
        <v>55335</v>
      </c>
      <c r="AK2444" s="124">
        <v>42</v>
      </c>
      <c r="AL2444" s="153">
        <v>1</v>
      </c>
      <c r="AM2444" s="5">
        <v>197022.20271422432</v>
      </c>
      <c r="AN2444" s="5">
        <v>3283.7033785704052</v>
      </c>
      <c r="AO2444" s="5">
        <v>59106.660814267292</v>
      </c>
      <c r="AP2444" s="5">
        <v>137915.54189995702</v>
      </c>
      <c r="AR2444" s="62"/>
      <c r="AS2444" s="2"/>
    </row>
    <row r="2445" spans="31:45" x14ac:dyDescent="0.3">
      <c r="AE2445" s="120" t="s">
        <v>2</v>
      </c>
      <c r="AF2445" s="120" t="s">
        <v>24</v>
      </c>
      <c r="AG2445" s="100">
        <v>54820</v>
      </c>
      <c r="AH2445" s="121">
        <v>56615</v>
      </c>
      <c r="AI2445" s="122">
        <v>60</v>
      </c>
      <c r="AJ2445" s="123">
        <v>55366</v>
      </c>
      <c r="AK2445" s="124">
        <v>41</v>
      </c>
      <c r="AL2445" s="153">
        <v>1</v>
      </c>
      <c r="AM2445" s="5">
        <v>197022.20271422432</v>
      </c>
      <c r="AN2445" s="5">
        <v>3283.7033785704052</v>
      </c>
      <c r="AO2445" s="5">
        <v>62390.364192837696</v>
      </c>
      <c r="AP2445" s="5">
        <v>134631.83852138661</v>
      </c>
      <c r="AR2445" s="62"/>
      <c r="AS2445" s="2"/>
    </row>
    <row r="2446" spans="31:45" x14ac:dyDescent="0.3">
      <c r="AE2446" s="120" t="s">
        <v>2</v>
      </c>
      <c r="AF2446" s="120" t="s">
        <v>24</v>
      </c>
      <c r="AG2446" s="100">
        <v>54820</v>
      </c>
      <c r="AH2446" s="121">
        <v>56615</v>
      </c>
      <c r="AI2446" s="122">
        <v>60</v>
      </c>
      <c r="AJ2446" s="123">
        <v>55397</v>
      </c>
      <c r="AK2446" s="124">
        <v>40</v>
      </c>
      <c r="AL2446" s="153">
        <v>1</v>
      </c>
      <c r="AM2446" s="5">
        <v>197022.20271422432</v>
      </c>
      <c r="AN2446" s="5">
        <v>3283.7033785704052</v>
      </c>
      <c r="AO2446" s="5">
        <v>65674.067571408101</v>
      </c>
      <c r="AP2446" s="5">
        <v>131348.13514281623</v>
      </c>
      <c r="AR2446" s="62"/>
      <c r="AS2446" s="2"/>
    </row>
    <row r="2447" spans="31:45" x14ac:dyDescent="0.3">
      <c r="AE2447" s="120" t="s">
        <v>2</v>
      </c>
      <c r="AF2447" s="120" t="s">
        <v>24</v>
      </c>
      <c r="AG2447" s="100">
        <v>54820</v>
      </c>
      <c r="AH2447" s="121">
        <v>56615</v>
      </c>
      <c r="AI2447" s="122">
        <v>60</v>
      </c>
      <c r="AJ2447" s="123">
        <v>55427</v>
      </c>
      <c r="AK2447" s="124">
        <v>39</v>
      </c>
      <c r="AL2447" s="153">
        <v>1</v>
      </c>
      <c r="AM2447" s="5">
        <v>197022.20271422432</v>
      </c>
      <c r="AN2447" s="5">
        <v>3283.7033785704052</v>
      </c>
      <c r="AO2447" s="5">
        <v>68957.770949978512</v>
      </c>
      <c r="AP2447" s="5">
        <v>128064.4317642458</v>
      </c>
      <c r="AR2447" s="62"/>
      <c r="AS2447" s="2"/>
    </row>
    <row r="2448" spans="31:45" x14ac:dyDescent="0.3">
      <c r="AE2448" s="120" t="s">
        <v>2</v>
      </c>
      <c r="AF2448" s="120" t="s">
        <v>24</v>
      </c>
      <c r="AG2448" s="100">
        <v>54820</v>
      </c>
      <c r="AH2448" s="121">
        <v>56615</v>
      </c>
      <c r="AI2448" s="122">
        <v>60</v>
      </c>
      <c r="AJ2448" s="123">
        <v>55458</v>
      </c>
      <c r="AK2448" s="124">
        <v>38</v>
      </c>
      <c r="AL2448" s="153">
        <v>1</v>
      </c>
      <c r="AM2448" s="5">
        <v>197022.20271422432</v>
      </c>
      <c r="AN2448" s="5">
        <v>3283.7033785704052</v>
      </c>
      <c r="AO2448" s="5">
        <v>72241.474328548909</v>
      </c>
      <c r="AP2448" s="5">
        <v>124780.72838567541</v>
      </c>
      <c r="AR2448" s="62"/>
      <c r="AS2448" s="2"/>
    </row>
    <row r="2449" spans="31:45" x14ac:dyDescent="0.3">
      <c r="AE2449" s="120" t="s">
        <v>2</v>
      </c>
      <c r="AF2449" s="120" t="s">
        <v>24</v>
      </c>
      <c r="AG2449" s="100">
        <v>54820</v>
      </c>
      <c r="AH2449" s="121">
        <v>56615</v>
      </c>
      <c r="AI2449" s="122">
        <v>60</v>
      </c>
      <c r="AJ2449" s="123">
        <v>55488</v>
      </c>
      <c r="AK2449" s="124">
        <v>37</v>
      </c>
      <c r="AL2449" s="153">
        <v>1</v>
      </c>
      <c r="AM2449" s="5">
        <v>197022.20271422432</v>
      </c>
      <c r="AN2449" s="5">
        <v>3283.7033785704052</v>
      </c>
      <c r="AO2449" s="5">
        <v>75525.177707119321</v>
      </c>
      <c r="AP2449" s="5">
        <v>121497.025007105</v>
      </c>
      <c r="AR2449" s="62"/>
      <c r="AS2449" s="2"/>
    </row>
    <row r="2450" spans="31:45" x14ac:dyDescent="0.3">
      <c r="AE2450" s="120" t="s">
        <v>2</v>
      </c>
      <c r="AF2450" s="120" t="s">
        <v>24</v>
      </c>
      <c r="AG2450" s="100">
        <v>54820</v>
      </c>
      <c r="AH2450" s="121">
        <v>56615</v>
      </c>
      <c r="AI2450" s="122">
        <v>60</v>
      </c>
      <c r="AJ2450" s="123">
        <v>55519</v>
      </c>
      <c r="AK2450" s="124">
        <v>36</v>
      </c>
      <c r="AL2450" s="153">
        <v>1</v>
      </c>
      <c r="AM2450" s="5">
        <v>197022.20271422432</v>
      </c>
      <c r="AN2450" s="5">
        <v>3283.7033785704052</v>
      </c>
      <c r="AO2450" s="5">
        <v>78808.881085689733</v>
      </c>
      <c r="AP2450" s="5">
        <v>118213.32162853458</v>
      </c>
      <c r="AR2450" s="62"/>
      <c r="AS2450" s="2"/>
    </row>
    <row r="2451" spans="31:45" x14ac:dyDescent="0.3">
      <c r="AE2451" s="120" t="s">
        <v>2</v>
      </c>
      <c r="AF2451" s="120" t="s">
        <v>24</v>
      </c>
      <c r="AG2451" s="100">
        <v>54820</v>
      </c>
      <c r="AH2451" s="121">
        <v>56615</v>
      </c>
      <c r="AI2451" s="122">
        <v>60</v>
      </c>
      <c r="AJ2451" s="123">
        <v>55550</v>
      </c>
      <c r="AK2451" s="124">
        <v>35</v>
      </c>
      <c r="AL2451" s="153">
        <v>1</v>
      </c>
      <c r="AM2451" s="5">
        <v>197022.20271422432</v>
      </c>
      <c r="AN2451" s="5">
        <v>3283.7033785704052</v>
      </c>
      <c r="AO2451" s="5">
        <v>82092.58446426013</v>
      </c>
      <c r="AP2451" s="5">
        <v>114929.61824996419</v>
      </c>
      <c r="AR2451" s="62"/>
      <c r="AS2451" s="2"/>
    </row>
    <row r="2452" spans="31:45" x14ac:dyDescent="0.3">
      <c r="AE2452" s="120" t="s">
        <v>2</v>
      </c>
      <c r="AF2452" s="120" t="s">
        <v>24</v>
      </c>
      <c r="AG2452" s="100">
        <v>54820</v>
      </c>
      <c r="AH2452" s="121">
        <v>56615</v>
      </c>
      <c r="AI2452" s="122">
        <v>60</v>
      </c>
      <c r="AJ2452" s="123">
        <v>55579</v>
      </c>
      <c r="AK2452" s="124">
        <v>34</v>
      </c>
      <c r="AL2452" s="153">
        <v>1</v>
      </c>
      <c r="AM2452" s="5">
        <v>197022.20271422432</v>
      </c>
      <c r="AN2452" s="5">
        <v>3283.7033785704052</v>
      </c>
      <c r="AO2452" s="5">
        <v>85376.287842830541</v>
      </c>
      <c r="AP2452" s="5">
        <v>111645.91487139378</v>
      </c>
      <c r="AR2452" s="62"/>
      <c r="AS2452" s="2"/>
    </row>
    <row r="2453" spans="31:45" x14ac:dyDescent="0.3">
      <c r="AE2453" s="120" t="s">
        <v>2</v>
      </c>
      <c r="AF2453" s="120" t="s">
        <v>24</v>
      </c>
      <c r="AG2453" s="100">
        <v>54820</v>
      </c>
      <c r="AH2453" s="121">
        <v>56615</v>
      </c>
      <c r="AI2453" s="122">
        <v>60</v>
      </c>
      <c r="AJ2453" s="123">
        <v>55610</v>
      </c>
      <c r="AK2453" s="124">
        <v>33</v>
      </c>
      <c r="AL2453" s="153">
        <v>1</v>
      </c>
      <c r="AM2453" s="5">
        <v>197022.20271422432</v>
      </c>
      <c r="AN2453" s="5">
        <v>3283.7033785704052</v>
      </c>
      <c r="AO2453" s="5">
        <v>88659.991221400938</v>
      </c>
      <c r="AP2453" s="5">
        <v>108362.21149282338</v>
      </c>
      <c r="AR2453" s="62"/>
      <c r="AS2453" s="2"/>
    </row>
    <row r="2454" spans="31:45" x14ac:dyDescent="0.3">
      <c r="AE2454" s="120" t="s">
        <v>2</v>
      </c>
      <c r="AF2454" s="120" t="s">
        <v>24</v>
      </c>
      <c r="AG2454" s="100">
        <v>54820</v>
      </c>
      <c r="AH2454" s="121">
        <v>56615</v>
      </c>
      <c r="AI2454" s="122">
        <v>60</v>
      </c>
      <c r="AJ2454" s="123">
        <v>55640</v>
      </c>
      <c r="AK2454" s="124">
        <v>32</v>
      </c>
      <c r="AL2454" s="153">
        <v>1</v>
      </c>
      <c r="AM2454" s="5">
        <v>197022.20271422432</v>
      </c>
      <c r="AN2454" s="5">
        <v>3283.7033785704052</v>
      </c>
      <c r="AO2454" s="5">
        <v>91943.69459997135</v>
      </c>
      <c r="AP2454" s="5">
        <v>105078.50811425297</v>
      </c>
      <c r="AR2454" s="62"/>
      <c r="AS2454" s="2"/>
    </row>
    <row r="2455" spans="31:45" x14ac:dyDescent="0.3">
      <c r="AE2455" s="120" t="s">
        <v>2</v>
      </c>
      <c r="AF2455" s="120" t="s">
        <v>24</v>
      </c>
      <c r="AG2455" s="100">
        <v>54820</v>
      </c>
      <c r="AH2455" s="121">
        <v>56615</v>
      </c>
      <c r="AI2455" s="122">
        <v>60</v>
      </c>
      <c r="AJ2455" s="123">
        <v>55671</v>
      </c>
      <c r="AK2455" s="124">
        <v>31</v>
      </c>
      <c r="AL2455" s="153">
        <v>1</v>
      </c>
      <c r="AM2455" s="5">
        <v>197022.20271422432</v>
      </c>
      <c r="AN2455" s="5">
        <v>3283.7033785704052</v>
      </c>
      <c r="AO2455" s="5">
        <v>95227.397978541747</v>
      </c>
      <c r="AP2455" s="5">
        <v>101794.80473568257</v>
      </c>
      <c r="AR2455" s="62"/>
      <c r="AS2455" s="2"/>
    </row>
    <row r="2456" spans="31:45" x14ac:dyDescent="0.3">
      <c r="AE2456" s="120" t="s">
        <v>2</v>
      </c>
      <c r="AF2456" s="120" t="s">
        <v>24</v>
      </c>
      <c r="AG2456" s="100">
        <v>54820</v>
      </c>
      <c r="AH2456" s="121">
        <v>56615</v>
      </c>
      <c r="AI2456" s="122">
        <v>60</v>
      </c>
      <c r="AJ2456" s="123">
        <v>55701</v>
      </c>
      <c r="AK2456" s="124">
        <v>30</v>
      </c>
      <c r="AL2456" s="153">
        <v>1</v>
      </c>
      <c r="AM2456" s="5">
        <v>197022.20271422432</v>
      </c>
      <c r="AN2456" s="5">
        <v>3283.7033785704052</v>
      </c>
      <c r="AO2456" s="5">
        <v>98511.101357112158</v>
      </c>
      <c r="AP2456" s="5">
        <v>98511.101357112158</v>
      </c>
      <c r="AR2456" s="62"/>
      <c r="AS2456" s="2"/>
    </row>
    <row r="2457" spans="31:45" x14ac:dyDescent="0.3">
      <c r="AE2457" s="120" t="s">
        <v>2</v>
      </c>
      <c r="AF2457" s="120" t="s">
        <v>24</v>
      </c>
      <c r="AG2457" s="100">
        <v>54820</v>
      </c>
      <c r="AH2457" s="121">
        <v>56615</v>
      </c>
      <c r="AI2457" s="122">
        <v>60</v>
      </c>
      <c r="AJ2457" s="123">
        <v>55732</v>
      </c>
      <c r="AK2457" s="124">
        <v>29</v>
      </c>
      <c r="AL2457" s="153">
        <v>1</v>
      </c>
      <c r="AM2457" s="5">
        <v>197022.20271422432</v>
      </c>
      <c r="AN2457" s="5">
        <v>3283.7033785704052</v>
      </c>
      <c r="AO2457" s="5">
        <v>101794.80473568256</v>
      </c>
      <c r="AP2457" s="5">
        <v>95227.397978541761</v>
      </c>
      <c r="AR2457" s="62"/>
      <c r="AS2457" s="2"/>
    </row>
    <row r="2458" spans="31:45" x14ac:dyDescent="0.3">
      <c r="AE2458" s="120" t="s">
        <v>2</v>
      </c>
      <c r="AF2458" s="120" t="s">
        <v>24</v>
      </c>
      <c r="AG2458" s="100">
        <v>54820</v>
      </c>
      <c r="AH2458" s="121">
        <v>56615</v>
      </c>
      <c r="AI2458" s="122">
        <v>60</v>
      </c>
      <c r="AJ2458" s="123">
        <v>55763</v>
      </c>
      <c r="AK2458" s="124">
        <v>28</v>
      </c>
      <c r="AL2458" s="153">
        <v>1</v>
      </c>
      <c r="AM2458" s="5">
        <v>197022.20271422432</v>
      </c>
      <c r="AN2458" s="5">
        <v>3283.7033785704052</v>
      </c>
      <c r="AO2458" s="5">
        <v>105078.50811425297</v>
      </c>
      <c r="AP2458" s="5">
        <v>91943.69459997135</v>
      </c>
      <c r="AR2458" s="62"/>
      <c r="AS2458" s="2"/>
    </row>
    <row r="2459" spans="31:45" x14ac:dyDescent="0.3">
      <c r="AE2459" s="120" t="s">
        <v>2</v>
      </c>
      <c r="AF2459" s="120" t="s">
        <v>24</v>
      </c>
      <c r="AG2459" s="100">
        <v>54820</v>
      </c>
      <c r="AH2459" s="121">
        <v>56615</v>
      </c>
      <c r="AI2459" s="122">
        <v>60</v>
      </c>
      <c r="AJ2459" s="123">
        <v>55793</v>
      </c>
      <c r="AK2459" s="124">
        <v>27</v>
      </c>
      <c r="AL2459" s="153">
        <v>1</v>
      </c>
      <c r="AM2459" s="5">
        <v>197022.20271422432</v>
      </c>
      <c r="AN2459" s="5">
        <v>3283.7033785704052</v>
      </c>
      <c r="AO2459" s="5">
        <v>108362.21149282338</v>
      </c>
      <c r="AP2459" s="5">
        <v>88659.991221400938</v>
      </c>
      <c r="AR2459" s="62"/>
      <c r="AS2459" s="2"/>
    </row>
    <row r="2460" spans="31:45" x14ac:dyDescent="0.3">
      <c r="AE2460" s="120" t="s">
        <v>2</v>
      </c>
      <c r="AF2460" s="120" t="s">
        <v>24</v>
      </c>
      <c r="AG2460" s="100">
        <v>54820</v>
      </c>
      <c r="AH2460" s="121">
        <v>56615</v>
      </c>
      <c r="AI2460" s="122">
        <v>60</v>
      </c>
      <c r="AJ2460" s="123">
        <v>55824</v>
      </c>
      <c r="AK2460" s="124">
        <v>26</v>
      </c>
      <c r="AL2460" s="153">
        <v>1</v>
      </c>
      <c r="AM2460" s="5">
        <v>197022.20271422432</v>
      </c>
      <c r="AN2460" s="5">
        <v>3283.7033785704052</v>
      </c>
      <c r="AO2460" s="5">
        <v>111645.91487139378</v>
      </c>
      <c r="AP2460" s="5">
        <v>85376.287842830541</v>
      </c>
      <c r="AR2460" s="62"/>
      <c r="AS2460" s="2"/>
    </row>
    <row r="2461" spans="31:45" x14ac:dyDescent="0.3">
      <c r="AE2461" s="120" t="s">
        <v>2</v>
      </c>
      <c r="AF2461" s="120" t="s">
        <v>24</v>
      </c>
      <c r="AG2461" s="100">
        <v>54820</v>
      </c>
      <c r="AH2461" s="121">
        <v>56615</v>
      </c>
      <c r="AI2461" s="122">
        <v>60</v>
      </c>
      <c r="AJ2461" s="123">
        <v>55854</v>
      </c>
      <c r="AK2461" s="124">
        <v>25</v>
      </c>
      <c r="AL2461" s="153">
        <v>1</v>
      </c>
      <c r="AM2461" s="5">
        <v>197022.20271422432</v>
      </c>
      <c r="AN2461" s="5">
        <v>3283.7033785704052</v>
      </c>
      <c r="AO2461" s="5">
        <v>114929.61824996419</v>
      </c>
      <c r="AP2461" s="5">
        <v>82092.58446426013</v>
      </c>
      <c r="AR2461" s="62"/>
      <c r="AS2461" s="2"/>
    </row>
    <row r="2462" spans="31:45" x14ac:dyDescent="0.3">
      <c r="AE2462" s="120" t="s">
        <v>2</v>
      </c>
      <c r="AF2462" s="120" t="s">
        <v>24</v>
      </c>
      <c r="AG2462" s="100">
        <v>54820</v>
      </c>
      <c r="AH2462" s="121">
        <v>56615</v>
      </c>
      <c r="AI2462" s="122">
        <v>60</v>
      </c>
      <c r="AJ2462" s="123">
        <v>55885</v>
      </c>
      <c r="AK2462" s="124">
        <v>24</v>
      </c>
      <c r="AL2462" s="153">
        <v>1</v>
      </c>
      <c r="AM2462" s="5">
        <v>197022.20271422432</v>
      </c>
      <c r="AN2462" s="5">
        <v>3283.7033785704052</v>
      </c>
      <c r="AO2462" s="5">
        <v>118213.32162853458</v>
      </c>
      <c r="AP2462" s="5">
        <v>78808.881085689733</v>
      </c>
      <c r="AR2462" s="62"/>
      <c r="AS2462" s="2"/>
    </row>
    <row r="2463" spans="31:45" x14ac:dyDescent="0.3">
      <c r="AE2463" s="120" t="s">
        <v>2</v>
      </c>
      <c r="AF2463" s="120" t="s">
        <v>24</v>
      </c>
      <c r="AG2463" s="100">
        <v>54820</v>
      </c>
      <c r="AH2463" s="121">
        <v>56615</v>
      </c>
      <c r="AI2463" s="122">
        <v>60</v>
      </c>
      <c r="AJ2463" s="123">
        <v>55916</v>
      </c>
      <c r="AK2463" s="124">
        <v>23</v>
      </c>
      <c r="AL2463" s="153">
        <v>1</v>
      </c>
      <c r="AM2463" s="5">
        <v>197022.20271422432</v>
      </c>
      <c r="AN2463" s="5">
        <v>3283.7033785704052</v>
      </c>
      <c r="AO2463" s="5">
        <v>121497.025007105</v>
      </c>
      <c r="AP2463" s="5">
        <v>75525.177707119321</v>
      </c>
      <c r="AR2463" s="62"/>
      <c r="AS2463" s="2"/>
    </row>
    <row r="2464" spans="31:45" x14ac:dyDescent="0.3">
      <c r="AE2464" s="120" t="s">
        <v>2</v>
      </c>
      <c r="AF2464" s="120" t="s">
        <v>24</v>
      </c>
      <c r="AG2464" s="100">
        <v>54820</v>
      </c>
      <c r="AH2464" s="121">
        <v>56615</v>
      </c>
      <c r="AI2464" s="122">
        <v>60</v>
      </c>
      <c r="AJ2464" s="123">
        <v>55944</v>
      </c>
      <c r="AK2464" s="124">
        <v>22</v>
      </c>
      <c r="AL2464" s="153">
        <v>1</v>
      </c>
      <c r="AM2464" s="5">
        <v>197022.20271422432</v>
      </c>
      <c r="AN2464" s="5">
        <v>3283.7033785704052</v>
      </c>
      <c r="AO2464" s="5">
        <v>124780.72838567539</v>
      </c>
      <c r="AP2464" s="5">
        <v>72241.474328548924</v>
      </c>
      <c r="AR2464" s="62"/>
      <c r="AS2464" s="2"/>
    </row>
    <row r="2465" spans="31:45" x14ac:dyDescent="0.3">
      <c r="AE2465" s="120" t="s">
        <v>2</v>
      </c>
      <c r="AF2465" s="120" t="s">
        <v>24</v>
      </c>
      <c r="AG2465" s="100">
        <v>54820</v>
      </c>
      <c r="AH2465" s="121">
        <v>56615</v>
      </c>
      <c r="AI2465" s="122">
        <v>60</v>
      </c>
      <c r="AJ2465" s="123">
        <v>55975</v>
      </c>
      <c r="AK2465" s="124">
        <v>21</v>
      </c>
      <c r="AL2465" s="153">
        <v>1</v>
      </c>
      <c r="AM2465" s="5">
        <v>197022.20271422432</v>
      </c>
      <c r="AN2465" s="5">
        <v>3283.7033785704052</v>
      </c>
      <c r="AO2465" s="5">
        <v>128064.4317642458</v>
      </c>
      <c r="AP2465" s="5">
        <v>68957.770949978512</v>
      </c>
      <c r="AR2465" s="62"/>
      <c r="AS2465" s="2"/>
    </row>
    <row r="2466" spans="31:45" x14ac:dyDescent="0.3">
      <c r="AE2466" s="120" t="s">
        <v>2</v>
      </c>
      <c r="AF2466" s="120" t="s">
        <v>24</v>
      </c>
      <c r="AG2466" s="100">
        <v>54820</v>
      </c>
      <c r="AH2466" s="121">
        <v>56615</v>
      </c>
      <c r="AI2466" s="122">
        <v>60</v>
      </c>
      <c r="AJ2466" s="123">
        <v>56005</v>
      </c>
      <c r="AK2466" s="124">
        <v>20</v>
      </c>
      <c r="AL2466" s="153">
        <v>1</v>
      </c>
      <c r="AM2466" s="5">
        <v>197022.20271422432</v>
      </c>
      <c r="AN2466" s="5">
        <v>3283.7033785704052</v>
      </c>
      <c r="AO2466" s="5">
        <v>131348.1351428162</v>
      </c>
      <c r="AP2466" s="5">
        <v>65674.067571408115</v>
      </c>
      <c r="AR2466" s="62"/>
      <c r="AS2466" s="2"/>
    </row>
    <row r="2467" spans="31:45" x14ac:dyDescent="0.3">
      <c r="AE2467" s="120" t="s">
        <v>2</v>
      </c>
      <c r="AF2467" s="120" t="s">
        <v>24</v>
      </c>
      <c r="AG2467" s="100">
        <v>54820</v>
      </c>
      <c r="AH2467" s="121">
        <v>56615</v>
      </c>
      <c r="AI2467" s="122">
        <v>60</v>
      </c>
      <c r="AJ2467" s="123">
        <v>56036</v>
      </c>
      <c r="AK2467" s="124">
        <v>19</v>
      </c>
      <c r="AL2467" s="153">
        <v>1</v>
      </c>
      <c r="AM2467" s="5">
        <v>197022.20271422432</v>
      </c>
      <c r="AN2467" s="5">
        <v>3283.7033785704052</v>
      </c>
      <c r="AO2467" s="5">
        <v>134631.83852138661</v>
      </c>
      <c r="AP2467" s="5">
        <v>62390.364192837704</v>
      </c>
      <c r="AR2467" s="62"/>
      <c r="AS2467" s="2"/>
    </row>
    <row r="2468" spans="31:45" x14ac:dyDescent="0.3">
      <c r="AE2468" s="120" t="s">
        <v>2</v>
      </c>
      <c r="AF2468" s="120" t="s">
        <v>24</v>
      </c>
      <c r="AG2468" s="100">
        <v>54820</v>
      </c>
      <c r="AH2468" s="121">
        <v>56615</v>
      </c>
      <c r="AI2468" s="122">
        <v>60</v>
      </c>
      <c r="AJ2468" s="123">
        <v>56066</v>
      </c>
      <c r="AK2468" s="124">
        <v>18</v>
      </c>
      <c r="AL2468" s="153">
        <v>1</v>
      </c>
      <c r="AM2468" s="5">
        <v>197022.20271422432</v>
      </c>
      <c r="AN2468" s="5">
        <v>3283.7033785704052</v>
      </c>
      <c r="AO2468" s="5">
        <v>137915.54189995702</v>
      </c>
      <c r="AP2468" s="5">
        <v>59106.660814267292</v>
      </c>
      <c r="AR2468" s="62"/>
      <c r="AS2468" s="2"/>
    </row>
    <row r="2469" spans="31:45" x14ac:dyDescent="0.3">
      <c r="AE2469" s="120" t="s">
        <v>2</v>
      </c>
      <c r="AF2469" s="120" t="s">
        <v>24</v>
      </c>
      <c r="AG2469" s="100">
        <v>54820</v>
      </c>
      <c r="AH2469" s="121">
        <v>56615</v>
      </c>
      <c r="AI2469" s="122">
        <v>60</v>
      </c>
      <c r="AJ2469" s="123">
        <v>56097</v>
      </c>
      <c r="AK2469" s="124">
        <v>17</v>
      </c>
      <c r="AL2469" s="153">
        <v>1</v>
      </c>
      <c r="AM2469" s="5">
        <v>197022.20271422432</v>
      </c>
      <c r="AN2469" s="5">
        <v>3283.7033785704052</v>
      </c>
      <c r="AO2469" s="5">
        <v>141199.24527852744</v>
      </c>
      <c r="AP2469" s="5">
        <v>55822.957435696881</v>
      </c>
      <c r="AR2469" s="62"/>
      <c r="AS2469" s="2"/>
    </row>
    <row r="2470" spans="31:45" x14ac:dyDescent="0.3">
      <c r="AE2470" s="120" t="s">
        <v>2</v>
      </c>
      <c r="AF2470" s="120" t="s">
        <v>24</v>
      </c>
      <c r="AG2470" s="100">
        <v>54820</v>
      </c>
      <c r="AH2470" s="121">
        <v>56615</v>
      </c>
      <c r="AI2470" s="122">
        <v>60</v>
      </c>
      <c r="AJ2470" s="123">
        <v>56128</v>
      </c>
      <c r="AK2470" s="124">
        <v>16</v>
      </c>
      <c r="AL2470" s="153">
        <v>1</v>
      </c>
      <c r="AM2470" s="5">
        <v>197022.20271422432</v>
      </c>
      <c r="AN2470" s="5">
        <v>3283.7033785704052</v>
      </c>
      <c r="AO2470" s="5">
        <v>144482.94865709782</v>
      </c>
      <c r="AP2470" s="5">
        <v>52539.254057126498</v>
      </c>
      <c r="AR2470" s="62"/>
      <c r="AS2470" s="2"/>
    </row>
    <row r="2471" spans="31:45" x14ac:dyDescent="0.3">
      <c r="AE2471" s="120" t="s">
        <v>2</v>
      </c>
      <c r="AF2471" s="120" t="s">
        <v>24</v>
      </c>
      <c r="AG2471" s="100">
        <v>54820</v>
      </c>
      <c r="AH2471" s="121">
        <v>56615</v>
      </c>
      <c r="AI2471" s="122">
        <v>60</v>
      </c>
      <c r="AJ2471" s="123">
        <v>56158</v>
      </c>
      <c r="AK2471" s="124">
        <v>15</v>
      </c>
      <c r="AL2471" s="153">
        <v>1</v>
      </c>
      <c r="AM2471" s="5">
        <v>197022.20271422432</v>
      </c>
      <c r="AN2471" s="5">
        <v>3283.7033785704052</v>
      </c>
      <c r="AO2471" s="5">
        <v>147766.65203566823</v>
      </c>
      <c r="AP2471" s="5">
        <v>49255.550678556086</v>
      </c>
      <c r="AR2471" s="62"/>
      <c r="AS2471" s="2"/>
    </row>
    <row r="2472" spans="31:45" x14ac:dyDescent="0.3">
      <c r="AE2472" s="120" t="s">
        <v>2</v>
      </c>
      <c r="AF2472" s="120" t="s">
        <v>24</v>
      </c>
      <c r="AG2472" s="100">
        <v>54820</v>
      </c>
      <c r="AH2472" s="121">
        <v>56615</v>
      </c>
      <c r="AI2472" s="122">
        <v>60</v>
      </c>
      <c r="AJ2472" s="123">
        <v>56189</v>
      </c>
      <c r="AK2472" s="124">
        <v>14</v>
      </c>
      <c r="AL2472" s="153">
        <v>1</v>
      </c>
      <c r="AM2472" s="5">
        <v>197022.20271422432</v>
      </c>
      <c r="AN2472" s="5">
        <v>3283.7033785704052</v>
      </c>
      <c r="AO2472" s="5">
        <v>151050.35541423864</v>
      </c>
      <c r="AP2472" s="5">
        <v>45971.847299985675</v>
      </c>
      <c r="AR2472" s="62"/>
      <c r="AS2472" s="2"/>
    </row>
    <row r="2473" spans="31:45" x14ac:dyDescent="0.3">
      <c r="AE2473" s="120" t="s">
        <v>2</v>
      </c>
      <c r="AF2473" s="120" t="s">
        <v>24</v>
      </c>
      <c r="AG2473" s="100">
        <v>54820</v>
      </c>
      <c r="AH2473" s="121">
        <v>56615</v>
      </c>
      <c r="AI2473" s="122">
        <v>60</v>
      </c>
      <c r="AJ2473" s="123">
        <v>56219</v>
      </c>
      <c r="AK2473" s="124">
        <v>13</v>
      </c>
      <c r="AL2473" s="153">
        <v>1</v>
      </c>
      <c r="AM2473" s="5">
        <v>197022.20271422432</v>
      </c>
      <c r="AN2473" s="5">
        <v>3283.7033785704052</v>
      </c>
      <c r="AO2473" s="5">
        <v>154334.05879280905</v>
      </c>
      <c r="AP2473" s="5">
        <v>42688.143921415263</v>
      </c>
      <c r="AR2473" s="62"/>
      <c r="AS2473" s="2"/>
    </row>
    <row r="2474" spans="31:45" x14ac:dyDescent="0.3">
      <c r="AE2474" s="120" t="s">
        <v>2</v>
      </c>
      <c r="AF2474" s="120" t="s">
        <v>24</v>
      </c>
      <c r="AG2474" s="100">
        <v>54820</v>
      </c>
      <c r="AH2474" s="121">
        <v>56615</v>
      </c>
      <c r="AI2474" s="122">
        <v>60</v>
      </c>
      <c r="AJ2474" s="123">
        <v>56250</v>
      </c>
      <c r="AK2474" s="124">
        <v>12</v>
      </c>
      <c r="AL2474" s="153">
        <v>1</v>
      </c>
      <c r="AM2474" s="5">
        <v>197022.20271422432</v>
      </c>
      <c r="AN2474" s="5">
        <v>3283.7033785704052</v>
      </c>
      <c r="AO2474" s="5">
        <v>157617.76217137947</v>
      </c>
      <c r="AP2474" s="5">
        <v>39404.440542844852</v>
      </c>
      <c r="AR2474" s="62"/>
      <c r="AS2474" s="2"/>
    </row>
    <row r="2475" spans="31:45" x14ac:dyDescent="0.3">
      <c r="AE2475" s="120" t="s">
        <v>2</v>
      </c>
      <c r="AF2475" s="120" t="s">
        <v>24</v>
      </c>
      <c r="AG2475" s="100">
        <v>54820</v>
      </c>
      <c r="AH2475" s="121">
        <v>56615</v>
      </c>
      <c r="AI2475" s="122">
        <v>60</v>
      </c>
      <c r="AJ2475" s="123">
        <v>56281</v>
      </c>
      <c r="AK2475" s="124">
        <v>11</v>
      </c>
      <c r="AL2475" s="153">
        <v>1</v>
      </c>
      <c r="AM2475" s="5">
        <v>197022.20271422432</v>
      </c>
      <c r="AN2475" s="5">
        <v>3283.7033785704052</v>
      </c>
      <c r="AO2475" s="5">
        <v>160901.46554994985</v>
      </c>
      <c r="AP2475" s="5">
        <v>36120.737164274469</v>
      </c>
      <c r="AR2475" s="62"/>
      <c r="AS2475" s="2"/>
    </row>
    <row r="2476" spans="31:45" x14ac:dyDescent="0.3">
      <c r="AE2476" s="120" t="s">
        <v>2</v>
      </c>
      <c r="AF2476" s="120" t="s">
        <v>24</v>
      </c>
      <c r="AG2476" s="100">
        <v>54820</v>
      </c>
      <c r="AH2476" s="121">
        <v>56615</v>
      </c>
      <c r="AI2476" s="122">
        <v>60</v>
      </c>
      <c r="AJ2476" s="123">
        <v>56309</v>
      </c>
      <c r="AK2476" s="124">
        <v>10</v>
      </c>
      <c r="AL2476" s="153">
        <v>1</v>
      </c>
      <c r="AM2476" s="5">
        <v>197022.20271422432</v>
      </c>
      <c r="AN2476" s="5">
        <v>3283.7033785704052</v>
      </c>
      <c r="AO2476" s="5">
        <v>164185.16892852026</v>
      </c>
      <c r="AP2476" s="5">
        <v>32837.033785704058</v>
      </c>
      <c r="AR2476" s="62"/>
      <c r="AS2476" s="2"/>
    </row>
    <row r="2477" spans="31:45" x14ac:dyDescent="0.3">
      <c r="AE2477" s="120" t="s">
        <v>2</v>
      </c>
      <c r="AF2477" s="120" t="s">
        <v>24</v>
      </c>
      <c r="AG2477" s="100">
        <v>54820</v>
      </c>
      <c r="AH2477" s="121">
        <v>56615</v>
      </c>
      <c r="AI2477" s="122">
        <v>60</v>
      </c>
      <c r="AJ2477" s="123">
        <v>56340</v>
      </c>
      <c r="AK2477" s="124">
        <v>9</v>
      </c>
      <c r="AL2477" s="153">
        <v>1</v>
      </c>
      <c r="AM2477" s="5">
        <v>197022.20271422432</v>
      </c>
      <c r="AN2477" s="5">
        <v>3283.7033785704052</v>
      </c>
      <c r="AO2477" s="5">
        <v>167468.87230709067</v>
      </c>
      <c r="AP2477" s="5">
        <v>29553.330407133646</v>
      </c>
      <c r="AR2477" s="62"/>
      <c r="AS2477" s="2"/>
    </row>
    <row r="2478" spans="31:45" x14ac:dyDescent="0.3">
      <c r="AE2478" s="120" t="s">
        <v>2</v>
      </c>
      <c r="AF2478" s="120" t="s">
        <v>24</v>
      </c>
      <c r="AG2478" s="100">
        <v>54820</v>
      </c>
      <c r="AH2478" s="121">
        <v>56615</v>
      </c>
      <c r="AI2478" s="122">
        <v>60</v>
      </c>
      <c r="AJ2478" s="123">
        <v>56370</v>
      </c>
      <c r="AK2478" s="124">
        <v>8</v>
      </c>
      <c r="AL2478" s="153">
        <v>1</v>
      </c>
      <c r="AM2478" s="5">
        <v>197022.20271422432</v>
      </c>
      <c r="AN2478" s="5">
        <v>3283.7033785704052</v>
      </c>
      <c r="AO2478" s="5">
        <v>170752.57568566108</v>
      </c>
      <c r="AP2478" s="5">
        <v>26269.627028563234</v>
      </c>
      <c r="AR2478" s="62"/>
      <c r="AS2478" s="2"/>
    </row>
    <row r="2479" spans="31:45" x14ac:dyDescent="0.3">
      <c r="AE2479" s="120" t="s">
        <v>2</v>
      </c>
      <c r="AF2479" s="120" t="s">
        <v>24</v>
      </c>
      <c r="AG2479" s="100">
        <v>54820</v>
      </c>
      <c r="AH2479" s="121">
        <v>56615</v>
      </c>
      <c r="AI2479" s="122">
        <v>60</v>
      </c>
      <c r="AJ2479" s="123">
        <v>56401</v>
      </c>
      <c r="AK2479" s="124">
        <v>7</v>
      </c>
      <c r="AL2479" s="153">
        <v>1</v>
      </c>
      <c r="AM2479" s="5">
        <v>197022.20271422432</v>
      </c>
      <c r="AN2479" s="5">
        <v>3283.7033785704052</v>
      </c>
      <c r="AO2479" s="5">
        <v>174036.27906423146</v>
      </c>
      <c r="AP2479" s="5">
        <v>22985.923649992852</v>
      </c>
      <c r="AR2479" s="62"/>
      <c r="AS2479" s="2"/>
    </row>
    <row r="2480" spans="31:45" x14ac:dyDescent="0.3">
      <c r="AE2480" s="120" t="s">
        <v>2</v>
      </c>
      <c r="AF2480" s="120" t="s">
        <v>24</v>
      </c>
      <c r="AG2480" s="100">
        <v>54820</v>
      </c>
      <c r="AH2480" s="121">
        <v>56615</v>
      </c>
      <c r="AI2480" s="122">
        <v>60</v>
      </c>
      <c r="AJ2480" s="123">
        <v>56431</v>
      </c>
      <c r="AK2480" s="124">
        <v>6</v>
      </c>
      <c r="AL2480" s="153">
        <v>1</v>
      </c>
      <c r="AM2480" s="5">
        <v>197022.20271422432</v>
      </c>
      <c r="AN2480" s="5">
        <v>3283.7033785704052</v>
      </c>
      <c r="AO2480" s="5">
        <v>177319.98244280188</v>
      </c>
      <c r="AP2480" s="5">
        <v>19702.22027142244</v>
      </c>
      <c r="AR2480" s="62"/>
      <c r="AS2480" s="2"/>
    </row>
    <row r="2481" spans="31:45" x14ac:dyDescent="0.3">
      <c r="AE2481" s="120" t="s">
        <v>2</v>
      </c>
      <c r="AF2481" s="120" t="s">
        <v>24</v>
      </c>
      <c r="AG2481" s="100">
        <v>54820</v>
      </c>
      <c r="AH2481" s="121">
        <v>56615</v>
      </c>
      <c r="AI2481" s="122">
        <v>60</v>
      </c>
      <c r="AJ2481" s="123">
        <v>56462</v>
      </c>
      <c r="AK2481" s="124">
        <v>5</v>
      </c>
      <c r="AL2481" s="153">
        <v>1</v>
      </c>
      <c r="AM2481" s="5">
        <v>197022.20271422432</v>
      </c>
      <c r="AN2481" s="5">
        <v>3283.7033785704052</v>
      </c>
      <c r="AO2481" s="5">
        <v>180603.68582137229</v>
      </c>
      <c r="AP2481" s="5">
        <v>16418.516892852029</v>
      </c>
      <c r="AR2481" s="62"/>
      <c r="AS2481" s="2"/>
    </row>
    <row r="2482" spans="31:45" x14ac:dyDescent="0.3">
      <c r="AE2482" s="120" t="s">
        <v>2</v>
      </c>
      <c r="AF2482" s="120" t="s">
        <v>24</v>
      </c>
      <c r="AG2482" s="100">
        <v>54820</v>
      </c>
      <c r="AH2482" s="121">
        <v>56615</v>
      </c>
      <c r="AI2482" s="122">
        <v>60</v>
      </c>
      <c r="AJ2482" s="123">
        <v>56493</v>
      </c>
      <c r="AK2482" s="124">
        <v>4</v>
      </c>
      <c r="AL2482" s="153">
        <v>1</v>
      </c>
      <c r="AM2482" s="5">
        <v>197022.20271422432</v>
      </c>
      <c r="AN2482" s="5">
        <v>3283.7033785704052</v>
      </c>
      <c r="AO2482" s="5">
        <v>183887.3891999427</v>
      </c>
      <c r="AP2482" s="5">
        <v>13134.813514281617</v>
      </c>
      <c r="AR2482" s="62"/>
      <c r="AS2482" s="2"/>
    </row>
    <row r="2483" spans="31:45" x14ac:dyDescent="0.3">
      <c r="AE2483" s="120" t="s">
        <v>2</v>
      </c>
      <c r="AF2483" s="120" t="s">
        <v>24</v>
      </c>
      <c r="AG2483" s="100">
        <v>54820</v>
      </c>
      <c r="AH2483" s="121">
        <v>56615</v>
      </c>
      <c r="AI2483" s="122">
        <v>60</v>
      </c>
      <c r="AJ2483" s="123">
        <v>56523</v>
      </c>
      <c r="AK2483" s="124">
        <v>3</v>
      </c>
      <c r="AL2483" s="153">
        <v>1</v>
      </c>
      <c r="AM2483" s="5">
        <v>197022.20271422432</v>
      </c>
      <c r="AN2483" s="5">
        <v>3283.7033785704052</v>
      </c>
      <c r="AO2483" s="5">
        <v>187171.09257851311</v>
      </c>
      <c r="AP2483" s="5">
        <v>9851.1101357112057</v>
      </c>
      <c r="AR2483" s="62"/>
      <c r="AS2483" s="2"/>
    </row>
    <row r="2484" spans="31:45" x14ac:dyDescent="0.3">
      <c r="AE2484" s="120" t="s">
        <v>2</v>
      </c>
      <c r="AF2484" s="120" t="s">
        <v>24</v>
      </c>
      <c r="AG2484" s="100">
        <v>54820</v>
      </c>
      <c r="AH2484" s="121">
        <v>56615</v>
      </c>
      <c r="AI2484" s="122">
        <v>60</v>
      </c>
      <c r="AJ2484" s="123">
        <v>56554</v>
      </c>
      <c r="AK2484" s="124">
        <v>2</v>
      </c>
      <c r="AL2484" s="153">
        <v>1</v>
      </c>
      <c r="AM2484" s="5">
        <v>197022.20271422432</v>
      </c>
      <c r="AN2484" s="5">
        <v>3283.7033785704052</v>
      </c>
      <c r="AO2484" s="5">
        <v>190454.79595708349</v>
      </c>
      <c r="AP2484" s="5">
        <v>6567.4067571408232</v>
      </c>
      <c r="AR2484" s="62"/>
      <c r="AS2484" s="2"/>
    </row>
    <row r="2485" spans="31:45" x14ac:dyDescent="0.3">
      <c r="AE2485" s="120" t="s">
        <v>2</v>
      </c>
      <c r="AF2485" s="120" t="s">
        <v>24</v>
      </c>
      <c r="AG2485" s="100">
        <v>54820</v>
      </c>
      <c r="AH2485" s="121">
        <v>56615</v>
      </c>
      <c r="AI2485" s="122">
        <v>60</v>
      </c>
      <c r="AJ2485" s="123">
        <v>56584</v>
      </c>
      <c r="AK2485" s="124">
        <v>1</v>
      </c>
      <c r="AL2485" s="153">
        <v>1</v>
      </c>
      <c r="AM2485" s="5">
        <v>197022.20271422432</v>
      </c>
      <c r="AN2485" s="5">
        <v>3283.7033785704052</v>
      </c>
      <c r="AO2485" s="5">
        <v>193738.49933565391</v>
      </c>
      <c r="AP2485" s="5">
        <v>3283.7033785704116</v>
      </c>
      <c r="AR2485" s="62"/>
      <c r="AS2485" s="2"/>
    </row>
    <row r="2486" spans="31:45" x14ac:dyDescent="0.3">
      <c r="AE2486" s="120" t="s">
        <v>2</v>
      </c>
      <c r="AF2486" s="120" t="s">
        <v>24</v>
      </c>
      <c r="AG2486" s="100">
        <v>54820</v>
      </c>
      <c r="AH2486" s="121">
        <v>56615</v>
      </c>
      <c r="AI2486" s="122">
        <v>60</v>
      </c>
      <c r="AJ2486" s="123">
        <v>56615</v>
      </c>
      <c r="AK2486" s="124">
        <v>0</v>
      </c>
      <c r="AL2486" s="153">
        <v>1</v>
      </c>
      <c r="AM2486" s="5">
        <v>197022.20271422432</v>
      </c>
      <c r="AN2486" s="5">
        <v>3283.7033785704052</v>
      </c>
      <c r="AO2486" s="5">
        <v>197022.20271422432</v>
      </c>
      <c r="AP2486" s="5">
        <v>0</v>
      </c>
      <c r="AR2486" s="62"/>
      <c r="AS2486" s="2"/>
    </row>
    <row r="2487" spans="31:45" x14ac:dyDescent="0.3">
      <c r="AE2487" s="120" t="s">
        <v>2</v>
      </c>
      <c r="AF2487" s="120" t="s">
        <v>24</v>
      </c>
      <c r="AG2487" s="100">
        <v>56646</v>
      </c>
      <c r="AH2487" s="121">
        <v>58441</v>
      </c>
      <c r="AI2487" s="122">
        <v>60</v>
      </c>
      <c r="AJ2487" s="123">
        <v>56646</v>
      </c>
      <c r="AK2487" s="124">
        <v>59</v>
      </c>
      <c r="AL2487" s="153">
        <v>1</v>
      </c>
      <c r="AM2487" s="5">
        <v>234000.57207206666</v>
      </c>
      <c r="AN2487" s="5">
        <v>3900.0095345344444</v>
      </c>
      <c r="AO2487" s="5">
        <v>3900.0095345344444</v>
      </c>
      <c r="AP2487" s="5">
        <v>230100.56253753221</v>
      </c>
      <c r="AR2487" s="62"/>
      <c r="AS2487" s="2"/>
    </row>
    <row r="2488" spans="31:45" x14ac:dyDescent="0.3">
      <c r="AE2488" s="120" t="s">
        <v>2</v>
      </c>
      <c r="AF2488" s="120" t="s">
        <v>24</v>
      </c>
      <c r="AG2488" s="100">
        <v>56646</v>
      </c>
      <c r="AH2488" s="121">
        <v>58441</v>
      </c>
      <c r="AI2488" s="122">
        <v>60</v>
      </c>
      <c r="AJ2488" s="123">
        <v>56674</v>
      </c>
      <c r="AK2488" s="124">
        <v>58</v>
      </c>
      <c r="AL2488" s="153">
        <v>1</v>
      </c>
      <c r="AM2488" s="5">
        <v>234000.57207206666</v>
      </c>
      <c r="AN2488" s="5">
        <v>3900.0095345344444</v>
      </c>
      <c r="AO2488" s="5">
        <v>7800.0190690688887</v>
      </c>
      <c r="AP2488" s="5">
        <v>226200.55300299777</v>
      </c>
      <c r="AR2488" s="62"/>
      <c r="AS2488" s="2"/>
    </row>
    <row r="2489" spans="31:45" x14ac:dyDescent="0.3">
      <c r="AE2489" s="120" t="s">
        <v>2</v>
      </c>
      <c r="AF2489" s="120" t="s">
        <v>24</v>
      </c>
      <c r="AG2489" s="100">
        <v>56646</v>
      </c>
      <c r="AH2489" s="121">
        <v>58441</v>
      </c>
      <c r="AI2489" s="122">
        <v>60</v>
      </c>
      <c r="AJ2489" s="123">
        <v>56705</v>
      </c>
      <c r="AK2489" s="124">
        <v>57</v>
      </c>
      <c r="AL2489" s="153">
        <v>1</v>
      </c>
      <c r="AM2489" s="5">
        <v>234000.57207206666</v>
      </c>
      <c r="AN2489" s="5">
        <v>3900.0095345344444</v>
      </c>
      <c r="AO2489" s="5">
        <v>11700.028603603332</v>
      </c>
      <c r="AP2489" s="5">
        <v>222300.54346846332</v>
      </c>
      <c r="AR2489" s="62"/>
      <c r="AS2489" s="2"/>
    </row>
    <row r="2490" spans="31:45" x14ac:dyDescent="0.3">
      <c r="AE2490" s="120" t="s">
        <v>2</v>
      </c>
      <c r="AF2490" s="120" t="s">
        <v>24</v>
      </c>
      <c r="AG2490" s="100">
        <v>56646</v>
      </c>
      <c r="AH2490" s="121">
        <v>58441</v>
      </c>
      <c r="AI2490" s="122">
        <v>60</v>
      </c>
      <c r="AJ2490" s="123">
        <v>56735</v>
      </c>
      <c r="AK2490" s="124">
        <v>56</v>
      </c>
      <c r="AL2490" s="153">
        <v>1</v>
      </c>
      <c r="AM2490" s="5">
        <v>234000.57207206666</v>
      </c>
      <c r="AN2490" s="5">
        <v>3900.0095345344444</v>
      </c>
      <c r="AO2490" s="5">
        <v>15600.038138137777</v>
      </c>
      <c r="AP2490" s="5">
        <v>218400.53393392888</v>
      </c>
      <c r="AR2490" s="62"/>
      <c r="AS2490" s="2"/>
    </row>
    <row r="2491" spans="31:45" x14ac:dyDescent="0.3">
      <c r="AE2491" s="120" t="s">
        <v>2</v>
      </c>
      <c r="AF2491" s="120" t="s">
        <v>24</v>
      </c>
      <c r="AG2491" s="100">
        <v>56646</v>
      </c>
      <c r="AH2491" s="121">
        <v>58441</v>
      </c>
      <c r="AI2491" s="122">
        <v>60</v>
      </c>
      <c r="AJ2491" s="123">
        <v>56766</v>
      </c>
      <c r="AK2491" s="124">
        <v>55</v>
      </c>
      <c r="AL2491" s="153">
        <v>1</v>
      </c>
      <c r="AM2491" s="5">
        <v>234000.57207206666</v>
      </c>
      <c r="AN2491" s="5">
        <v>3900.0095345344444</v>
      </c>
      <c r="AO2491" s="5">
        <v>19500.047672672223</v>
      </c>
      <c r="AP2491" s="5">
        <v>214500.52439939443</v>
      </c>
      <c r="AR2491" s="62"/>
      <c r="AS2491" s="2"/>
    </row>
    <row r="2492" spans="31:45" x14ac:dyDescent="0.3">
      <c r="AE2492" s="120" t="s">
        <v>2</v>
      </c>
      <c r="AF2492" s="120" t="s">
        <v>24</v>
      </c>
      <c r="AG2492" s="100">
        <v>56646</v>
      </c>
      <c r="AH2492" s="121">
        <v>58441</v>
      </c>
      <c r="AI2492" s="122">
        <v>60</v>
      </c>
      <c r="AJ2492" s="123">
        <v>56796</v>
      </c>
      <c r="AK2492" s="124">
        <v>54</v>
      </c>
      <c r="AL2492" s="153">
        <v>1</v>
      </c>
      <c r="AM2492" s="5">
        <v>234000.57207206666</v>
      </c>
      <c r="AN2492" s="5">
        <v>3900.0095345344444</v>
      </c>
      <c r="AO2492" s="5">
        <v>23400.057207206664</v>
      </c>
      <c r="AP2492" s="5">
        <v>210600.51486485999</v>
      </c>
      <c r="AR2492" s="62"/>
      <c r="AS2492" s="2"/>
    </row>
    <row r="2493" spans="31:45" x14ac:dyDescent="0.3">
      <c r="AE2493" s="120" t="s">
        <v>2</v>
      </c>
      <c r="AF2493" s="120" t="s">
        <v>24</v>
      </c>
      <c r="AG2493" s="100">
        <v>56646</v>
      </c>
      <c r="AH2493" s="121">
        <v>58441</v>
      </c>
      <c r="AI2493" s="122">
        <v>60</v>
      </c>
      <c r="AJ2493" s="123">
        <v>56827</v>
      </c>
      <c r="AK2493" s="124">
        <v>53</v>
      </c>
      <c r="AL2493" s="153">
        <v>1</v>
      </c>
      <c r="AM2493" s="5">
        <v>234000.57207206666</v>
      </c>
      <c r="AN2493" s="5">
        <v>3900.0095345344444</v>
      </c>
      <c r="AO2493" s="5">
        <v>27300.06674174111</v>
      </c>
      <c r="AP2493" s="5">
        <v>206700.50533032554</v>
      </c>
      <c r="AR2493" s="62"/>
      <c r="AS2493" s="2"/>
    </row>
    <row r="2494" spans="31:45" x14ac:dyDescent="0.3">
      <c r="AE2494" s="120" t="s">
        <v>2</v>
      </c>
      <c r="AF2494" s="120" t="s">
        <v>24</v>
      </c>
      <c r="AG2494" s="100">
        <v>56646</v>
      </c>
      <c r="AH2494" s="121">
        <v>58441</v>
      </c>
      <c r="AI2494" s="122">
        <v>60</v>
      </c>
      <c r="AJ2494" s="123">
        <v>56858</v>
      </c>
      <c r="AK2494" s="124">
        <v>52</v>
      </c>
      <c r="AL2494" s="153">
        <v>1</v>
      </c>
      <c r="AM2494" s="5">
        <v>234000.57207206666</v>
      </c>
      <c r="AN2494" s="5">
        <v>3900.0095345344444</v>
      </c>
      <c r="AO2494" s="5">
        <v>31200.076276275555</v>
      </c>
      <c r="AP2494" s="5">
        <v>202800.4957957911</v>
      </c>
      <c r="AR2494" s="62"/>
      <c r="AS2494" s="2"/>
    </row>
    <row r="2495" spans="31:45" x14ac:dyDescent="0.3">
      <c r="AE2495" s="120" t="s">
        <v>2</v>
      </c>
      <c r="AF2495" s="120" t="s">
        <v>24</v>
      </c>
      <c r="AG2495" s="100">
        <v>56646</v>
      </c>
      <c r="AH2495" s="121">
        <v>58441</v>
      </c>
      <c r="AI2495" s="122">
        <v>60</v>
      </c>
      <c r="AJ2495" s="123">
        <v>56888</v>
      </c>
      <c r="AK2495" s="124">
        <v>51</v>
      </c>
      <c r="AL2495" s="153">
        <v>1</v>
      </c>
      <c r="AM2495" s="5">
        <v>234000.57207206666</v>
      </c>
      <c r="AN2495" s="5">
        <v>3900.0095345344444</v>
      </c>
      <c r="AO2495" s="5">
        <v>35100.08581081</v>
      </c>
      <c r="AP2495" s="5">
        <v>198900.48626125665</v>
      </c>
      <c r="AR2495" s="62"/>
      <c r="AS2495" s="2"/>
    </row>
    <row r="2496" spans="31:45" x14ac:dyDescent="0.3">
      <c r="AE2496" s="120" t="s">
        <v>2</v>
      </c>
      <c r="AF2496" s="120" t="s">
        <v>24</v>
      </c>
      <c r="AG2496" s="100">
        <v>56646</v>
      </c>
      <c r="AH2496" s="121">
        <v>58441</v>
      </c>
      <c r="AI2496" s="122">
        <v>60</v>
      </c>
      <c r="AJ2496" s="123">
        <v>56919</v>
      </c>
      <c r="AK2496" s="124">
        <v>50</v>
      </c>
      <c r="AL2496" s="153">
        <v>1</v>
      </c>
      <c r="AM2496" s="5">
        <v>234000.57207206666</v>
      </c>
      <c r="AN2496" s="5">
        <v>3900.0095345344444</v>
      </c>
      <c r="AO2496" s="5">
        <v>39000.095345344445</v>
      </c>
      <c r="AP2496" s="5">
        <v>195000.47672672221</v>
      </c>
      <c r="AR2496" s="62"/>
      <c r="AS2496" s="2"/>
    </row>
    <row r="2497" spans="31:45" x14ac:dyDescent="0.3">
      <c r="AE2497" s="120" t="s">
        <v>2</v>
      </c>
      <c r="AF2497" s="120" t="s">
        <v>24</v>
      </c>
      <c r="AG2497" s="100">
        <v>56646</v>
      </c>
      <c r="AH2497" s="121">
        <v>58441</v>
      </c>
      <c r="AI2497" s="122">
        <v>60</v>
      </c>
      <c r="AJ2497" s="123">
        <v>56949</v>
      </c>
      <c r="AK2497" s="124">
        <v>49</v>
      </c>
      <c r="AL2497" s="153">
        <v>1</v>
      </c>
      <c r="AM2497" s="5">
        <v>234000.57207206666</v>
      </c>
      <c r="AN2497" s="5">
        <v>3900.0095345344444</v>
      </c>
      <c r="AO2497" s="5">
        <v>42900.104879878891</v>
      </c>
      <c r="AP2497" s="5">
        <v>191100.46719218776</v>
      </c>
      <c r="AR2497" s="62"/>
      <c r="AS2497" s="2"/>
    </row>
    <row r="2498" spans="31:45" x14ac:dyDescent="0.3">
      <c r="AE2498" s="120" t="s">
        <v>2</v>
      </c>
      <c r="AF2498" s="120" t="s">
        <v>24</v>
      </c>
      <c r="AG2498" s="100">
        <v>56646</v>
      </c>
      <c r="AH2498" s="121">
        <v>58441</v>
      </c>
      <c r="AI2498" s="122">
        <v>60</v>
      </c>
      <c r="AJ2498" s="123">
        <v>56980</v>
      </c>
      <c r="AK2498" s="124">
        <v>48</v>
      </c>
      <c r="AL2498" s="153">
        <v>1</v>
      </c>
      <c r="AM2498" s="5">
        <v>234000.57207206666</v>
      </c>
      <c r="AN2498" s="5">
        <v>3900.0095345344444</v>
      </c>
      <c r="AO2498" s="5">
        <v>46800.114414413329</v>
      </c>
      <c r="AP2498" s="5">
        <v>187200.45765765331</v>
      </c>
      <c r="AR2498" s="62"/>
      <c r="AS2498" s="2"/>
    </row>
    <row r="2499" spans="31:45" x14ac:dyDescent="0.3">
      <c r="AE2499" s="120" t="s">
        <v>2</v>
      </c>
      <c r="AF2499" s="120" t="s">
        <v>24</v>
      </c>
      <c r="AG2499" s="100">
        <v>56646</v>
      </c>
      <c r="AH2499" s="121">
        <v>58441</v>
      </c>
      <c r="AI2499" s="122">
        <v>60</v>
      </c>
      <c r="AJ2499" s="123">
        <v>57011</v>
      </c>
      <c r="AK2499" s="124">
        <v>47</v>
      </c>
      <c r="AL2499" s="153">
        <v>1</v>
      </c>
      <c r="AM2499" s="5">
        <v>234000.57207206666</v>
      </c>
      <c r="AN2499" s="5">
        <v>3900.0095345344444</v>
      </c>
      <c r="AO2499" s="5">
        <v>50700.123948947774</v>
      </c>
      <c r="AP2499" s="5">
        <v>183300.4481231189</v>
      </c>
      <c r="AR2499" s="62"/>
      <c r="AS2499" s="2"/>
    </row>
    <row r="2500" spans="31:45" x14ac:dyDescent="0.3">
      <c r="AE2500" s="120" t="s">
        <v>2</v>
      </c>
      <c r="AF2500" s="120" t="s">
        <v>24</v>
      </c>
      <c r="AG2500" s="100">
        <v>56646</v>
      </c>
      <c r="AH2500" s="121">
        <v>58441</v>
      </c>
      <c r="AI2500" s="122">
        <v>60</v>
      </c>
      <c r="AJ2500" s="123">
        <v>57040</v>
      </c>
      <c r="AK2500" s="124">
        <v>46</v>
      </c>
      <c r="AL2500" s="153">
        <v>1</v>
      </c>
      <c r="AM2500" s="5">
        <v>234000.57207206666</v>
      </c>
      <c r="AN2500" s="5">
        <v>3900.0095345344444</v>
      </c>
      <c r="AO2500" s="5">
        <v>54600.133483482219</v>
      </c>
      <c r="AP2500" s="5">
        <v>179400.43858858442</v>
      </c>
      <c r="AR2500" s="62"/>
      <c r="AS2500" s="2"/>
    </row>
    <row r="2501" spans="31:45" x14ac:dyDescent="0.3">
      <c r="AE2501" s="120" t="s">
        <v>2</v>
      </c>
      <c r="AF2501" s="120" t="s">
        <v>24</v>
      </c>
      <c r="AG2501" s="100">
        <v>56646</v>
      </c>
      <c r="AH2501" s="121">
        <v>58441</v>
      </c>
      <c r="AI2501" s="122">
        <v>60</v>
      </c>
      <c r="AJ2501" s="123">
        <v>57071</v>
      </c>
      <c r="AK2501" s="124">
        <v>45</v>
      </c>
      <c r="AL2501" s="153">
        <v>1</v>
      </c>
      <c r="AM2501" s="5">
        <v>234000.57207206666</v>
      </c>
      <c r="AN2501" s="5">
        <v>3900.0095345344444</v>
      </c>
      <c r="AO2501" s="5">
        <v>58500.143018016664</v>
      </c>
      <c r="AP2501" s="5">
        <v>175500.42905405001</v>
      </c>
      <c r="AR2501" s="62"/>
      <c r="AS2501" s="2"/>
    </row>
    <row r="2502" spans="31:45" x14ac:dyDescent="0.3">
      <c r="AE2502" s="120" t="s">
        <v>2</v>
      </c>
      <c r="AF2502" s="120" t="s">
        <v>24</v>
      </c>
      <c r="AG2502" s="100">
        <v>56646</v>
      </c>
      <c r="AH2502" s="121">
        <v>58441</v>
      </c>
      <c r="AI2502" s="122">
        <v>60</v>
      </c>
      <c r="AJ2502" s="123">
        <v>57101</v>
      </c>
      <c r="AK2502" s="124">
        <v>44</v>
      </c>
      <c r="AL2502" s="153">
        <v>1</v>
      </c>
      <c r="AM2502" s="5">
        <v>234000.57207206666</v>
      </c>
      <c r="AN2502" s="5">
        <v>3900.0095345344444</v>
      </c>
      <c r="AO2502" s="5">
        <v>62400.15255255111</v>
      </c>
      <c r="AP2502" s="5">
        <v>171600.41951951553</v>
      </c>
      <c r="AR2502" s="62"/>
      <c r="AS2502" s="2"/>
    </row>
    <row r="2503" spans="31:45" x14ac:dyDescent="0.3">
      <c r="AE2503" s="120" t="s">
        <v>2</v>
      </c>
      <c r="AF2503" s="120" t="s">
        <v>24</v>
      </c>
      <c r="AG2503" s="100">
        <v>56646</v>
      </c>
      <c r="AH2503" s="121">
        <v>58441</v>
      </c>
      <c r="AI2503" s="122">
        <v>60</v>
      </c>
      <c r="AJ2503" s="123">
        <v>57132</v>
      </c>
      <c r="AK2503" s="124">
        <v>43</v>
      </c>
      <c r="AL2503" s="153">
        <v>1</v>
      </c>
      <c r="AM2503" s="5">
        <v>234000.57207206666</v>
      </c>
      <c r="AN2503" s="5">
        <v>3900.0095345344444</v>
      </c>
      <c r="AO2503" s="5">
        <v>66300.162087085555</v>
      </c>
      <c r="AP2503" s="5">
        <v>167700.40998498112</v>
      </c>
      <c r="AR2503" s="62"/>
      <c r="AS2503" s="2"/>
    </row>
    <row r="2504" spans="31:45" x14ac:dyDescent="0.3">
      <c r="AE2504" s="120" t="s">
        <v>2</v>
      </c>
      <c r="AF2504" s="120" t="s">
        <v>24</v>
      </c>
      <c r="AG2504" s="100">
        <v>56646</v>
      </c>
      <c r="AH2504" s="121">
        <v>58441</v>
      </c>
      <c r="AI2504" s="122">
        <v>60</v>
      </c>
      <c r="AJ2504" s="123">
        <v>57162</v>
      </c>
      <c r="AK2504" s="124">
        <v>42</v>
      </c>
      <c r="AL2504" s="153">
        <v>1</v>
      </c>
      <c r="AM2504" s="5">
        <v>234000.57207206666</v>
      </c>
      <c r="AN2504" s="5">
        <v>3900.0095345344444</v>
      </c>
      <c r="AO2504" s="5">
        <v>70200.17162162</v>
      </c>
      <c r="AP2504" s="5">
        <v>163800.40045044664</v>
      </c>
      <c r="AR2504" s="62"/>
      <c r="AS2504" s="2"/>
    </row>
    <row r="2505" spans="31:45" x14ac:dyDescent="0.3">
      <c r="AE2505" s="120" t="s">
        <v>2</v>
      </c>
      <c r="AF2505" s="120" t="s">
        <v>24</v>
      </c>
      <c r="AG2505" s="100">
        <v>56646</v>
      </c>
      <c r="AH2505" s="121">
        <v>58441</v>
      </c>
      <c r="AI2505" s="122">
        <v>60</v>
      </c>
      <c r="AJ2505" s="123">
        <v>57193</v>
      </c>
      <c r="AK2505" s="124">
        <v>41</v>
      </c>
      <c r="AL2505" s="153">
        <v>1</v>
      </c>
      <c r="AM2505" s="5">
        <v>234000.57207206666</v>
      </c>
      <c r="AN2505" s="5">
        <v>3900.0095345344444</v>
      </c>
      <c r="AO2505" s="5">
        <v>74100.181156154445</v>
      </c>
      <c r="AP2505" s="5">
        <v>159900.39091591223</v>
      </c>
      <c r="AR2505" s="62"/>
      <c r="AS2505" s="2"/>
    </row>
    <row r="2506" spans="31:45" x14ac:dyDescent="0.3">
      <c r="AE2506" s="120" t="s">
        <v>2</v>
      </c>
      <c r="AF2506" s="120" t="s">
        <v>24</v>
      </c>
      <c r="AG2506" s="100">
        <v>56646</v>
      </c>
      <c r="AH2506" s="121">
        <v>58441</v>
      </c>
      <c r="AI2506" s="122">
        <v>60</v>
      </c>
      <c r="AJ2506" s="123">
        <v>57224</v>
      </c>
      <c r="AK2506" s="124">
        <v>40</v>
      </c>
      <c r="AL2506" s="153">
        <v>1</v>
      </c>
      <c r="AM2506" s="5">
        <v>234000.57207206666</v>
      </c>
      <c r="AN2506" s="5">
        <v>3900.0095345344444</v>
      </c>
      <c r="AO2506" s="5">
        <v>78000.190690688891</v>
      </c>
      <c r="AP2506" s="5">
        <v>156000.38138137775</v>
      </c>
      <c r="AR2506" s="62"/>
      <c r="AS2506" s="2"/>
    </row>
    <row r="2507" spans="31:45" x14ac:dyDescent="0.3">
      <c r="AE2507" s="120" t="s">
        <v>2</v>
      </c>
      <c r="AF2507" s="120" t="s">
        <v>24</v>
      </c>
      <c r="AG2507" s="100">
        <v>56646</v>
      </c>
      <c r="AH2507" s="121">
        <v>58441</v>
      </c>
      <c r="AI2507" s="122">
        <v>60</v>
      </c>
      <c r="AJ2507" s="123">
        <v>57254</v>
      </c>
      <c r="AK2507" s="124">
        <v>39</v>
      </c>
      <c r="AL2507" s="153">
        <v>1</v>
      </c>
      <c r="AM2507" s="5">
        <v>234000.57207206666</v>
      </c>
      <c r="AN2507" s="5">
        <v>3900.0095345344444</v>
      </c>
      <c r="AO2507" s="5">
        <v>81900.200225223336</v>
      </c>
      <c r="AP2507" s="5">
        <v>152100.37184684334</v>
      </c>
      <c r="AR2507" s="62"/>
      <c r="AS2507" s="2"/>
    </row>
    <row r="2508" spans="31:45" x14ac:dyDescent="0.3">
      <c r="AE2508" s="120" t="s">
        <v>2</v>
      </c>
      <c r="AF2508" s="120" t="s">
        <v>24</v>
      </c>
      <c r="AG2508" s="100">
        <v>56646</v>
      </c>
      <c r="AH2508" s="121">
        <v>58441</v>
      </c>
      <c r="AI2508" s="122">
        <v>60</v>
      </c>
      <c r="AJ2508" s="123">
        <v>57285</v>
      </c>
      <c r="AK2508" s="124">
        <v>38</v>
      </c>
      <c r="AL2508" s="153">
        <v>1</v>
      </c>
      <c r="AM2508" s="5">
        <v>234000.57207206666</v>
      </c>
      <c r="AN2508" s="5">
        <v>3900.0095345344444</v>
      </c>
      <c r="AO2508" s="5">
        <v>85800.209759757781</v>
      </c>
      <c r="AP2508" s="5">
        <v>148200.36231230886</v>
      </c>
      <c r="AR2508" s="62"/>
      <c r="AS2508" s="2"/>
    </row>
    <row r="2509" spans="31:45" x14ac:dyDescent="0.3">
      <c r="AE2509" s="120" t="s">
        <v>2</v>
      </c>
      <c r="AF2509" s="120" t="s">
        <v>24</v>
      </c>
      <c r="AG2509" s="100">
        <v>56646</v>
      </c>
      <c r="AH2509" s="121">
        <v>58441</v>
      </c>
      <c r="AI2509" s="122">
        <v>60</v>
      </c>
      <c r="AJ2509" s="123">
        <v>57315</v>
      </c>
      <c r="AK2509" s="124">
        <v>37</v>
      </c>
      <c r="AL2509" s="153">
        <v>1</v>
      </c>
      <c r="AM2509" s="5">
        <v>234000.57207206666</v>
      </c>
      <c r="AN2509" s="5">
        <v>3900.0095345344444</v>
      </c>
      <c r="AO2509" s="5">
        <v>89700.219294292227</v>
      </c>
      <c r="AP2509" s="5">
        <v>144300.35277777445</v>
      </c>
      <c r="AR2509" s="62"/>
      <c r="AS2509" s="2"/>
    </row>
    <row r="2510" spans="31:45" x14ac:dyDescent="0.3">
      <c r="AE2510" s="120" t="s">
        <v>2</v>
      </c>
      <c r="AF2510" s="120" t="s">
        <v>24</v>
      </c>
      <c r="AG2510" s="100">
        <v>56646</v>
      </c>
      <c r="AH2510" s="121">
        <v>58441</v>
      </c>
      <c r="AI2510" s="122">
        <v>60</v>
      </c>
      <c r="AJ2510" s="123">
        <v>57346</v>
      </c>
      <c r="AK2510" s="124">
        <v>36</v>
      </c>
      <c r="AL2510" s="153">
        <v>1</v>
      </c>
      <c r="AM2510" s="5">
        <v>234000.57207206666</v>
      </c>
      <c r="AN2510" s="5">
        <v>3900.0095345344444</v>
      </c>
      <c r="AO2510" s="5">
        <v>93600.228828826657</v>
      </c>
      <c r="AP2510" s="5">
        <v>140400.34324324</v>
      </c>
      <c r="AR2510" s="62"/>
      <c r="AS2510" s="2"/>
    </row>
    <row r="2511" spans="31:45" x14ac:dyDescent="0.3">
      <c r="AE2511" s="120" t="s">
        <v>2</v>
      </c>
      <c r="AF2511" s="120" t="s">
        <v>24</v>
      </c>
      <c r="AG2511" s="100">
        <v>56646</v>
      </c>
      <c r="AH2511" s="121">
        <v>58441</v>
      </c>
      <c r="AI2511" s="122">
        <v>60</v>
      </c>
      <c r="AJ2511" s="123">
        <v>57377</v>
      </c>
      <c r="AK2511" s="124">
        <v>35</v>
      </c>
      <c r="AL2511" s="153">
        <v>1</v>
      </c>
      <c r="AM2511" s="5">
        <v>234000.57207206666</v>
      </c>
      <c r="AN2511" s="5">
        <v>3900.0095345344444</v>
      </c>
      <c r="AO2511" s="5">
        <v>97500.238363361103</v>
      </c>
      <c r="AP2511" s="5">
        <v>136500.33370870556</v>
      </c>
      <c r="AR2511" s="62"/>
      <c r="AS2511" s="2"/>
    </row>
    <row r="2512" spans="31:45" x14ac:dyDescent="0.3">
      <c r="AE2512" s="120" t="s">
        <v>2</v>
      </c>
      <c r="AF2512" s="120" t="s">
        <v>24</v>
      </c>
      <c r="AG2512" s="100">
        <v>56646</v>
      </c>
      <c r="AH2512" s="121">
        <v>58441</v>
      </c>
      <c r="AI2512" s="122">
        <v>60</v>
      </c>
      <c r="AJ2512" s="123">
        <v>57405</v>
      </c>
      <c r="AK2512" s="124">
        <v>34</v>
      </c>
      <c r="AL2512" s="153">
        <v>1</v>
      </c>
      <c r="AM2512" s="5">
        <v>234000.57207206666</v>
      </c>
      <c r="AN2512" s="5">
        <v>3900.0095345344444</v>
      </c>
      <c r="AO2512" s="5">
        <v>101400.24789789555</v>
      </c>
      <c r="AP2512" s="5">
        <v>132600.32417417111</v>
      </c>
      <c r="AR2512" s="62"/>
      <c r="AS2512" s="2"/>
    </row>
    <row r="2513" spans="31:45" x14ac:dyDescent="0.3">
      <c r="AE2513" s="120" t="s">
        <v>2</v>
      </c>
      <c r="AF2513" s="120" t="s">
        <v>24</v>
      </c>
      <c r="AG2513" s="100">
        <v>56646</v>
      </c>
      <c r="AH2513" s="121">
        <v>58441</v>
      </c>
      <c r="AI2513" s="122">
        <v>60</v>
      </c>
      <c r="AJ2513" s="123">
        <v>57436</v>
      </c>
      <c r="AK2513" s="124">
        <v>33</v>
      </c>
      <c r="AL2513" s="153">
        <v>1</v>
      </c>
      <c r="AM2513" s="5">
        <v>234000.57207206666</v>
      </c>
      <c r="AN2513" s="5">
        <v>3900.0095345344444</v>
      </c>
      <c r="AO2513" s="5">
        <v>105300.25743242999</v>
      </c>
      <c r="AP2513" s="5">
        <v>128700.31463963666</v>
      </c>
      <c r="AR2513" s="62"/>
      <c r="AS2513" s="2"/>
    </row>
    <row r="2514" spans="31:45" x14ac:dyDescent="0.3">
      <c r="AE2514" s="120" t="s">
        <v>2</v>
      </c>
      <c r="AF2514" s="120" t="s">
        <v>24</v>
      </c>
      <c r="AG2514" s="100">
        <v>56646</v>
      </c>
      <c r="AH2514" s="121">
        <v>58441</v>
      </c>
      <c r="AI2514" s="122">
        <v>60</v>
      </c>
      <c r="AJ2514" s="123">
        <v>57466</v>
      </c>
      <c r="AK2514" s="124">
        <v>32</v>
      </c>
      <c r="AL2514" s="153">
        <v>1</v>
      </c>
      <c r="AM2514" s="5">
        <v>234000.57207206666</v>
      </c>
      <c r="AN2514" s="5">
        <v>3900.0095345344444</v>
      </c>
      <c r="AO2514" s="5">
        <v>109200.26696696444</v>
      </c>
      <c r="AP2514" s="5">
        <v>124800.30510510222</v>
      </c>
      <c r="AR2514" s="62"/>
      <c r="AS2514" s="2"/>
    </row>
    <row r="2515" spans="31:45" x14ac:dyDescent="0.3">
      <c r="AE2515" s="120" t="s">
        <v>2</v>
      </c>
      <c r="AF2515" s="120" t="s">
        <v>24</v>
      </c>
      <c r="AG2515" s="100">
        <v>56646</v>
      </c>
      <c r="AH2515" s="121">
        <v>58441</v>
      </c>
      <c r="AI2515" s="122">
        <v>60</v>
      </c>
      <c r="AJ2515" s="123">
        <v>57497</v>
      </c>
      <c r="AK2515" s="124">
        <v>31</v>
      </c>
      <c r="AL2515" s="153">
        <v>1</v>
      </c>
      <c r="AM2515" s="5">
        <v>234000.57207206666</v>
      </c>
      <c r="AN2515" s="5">
        <v>3900.0095345344444</v>
      </c>
      <c r="AO2515" s="5">
        <v>113100.27650149888</v>
      </c>
      <c r="AP2515" s="5">
        <v>120900.29557056777</v>
      </c>
      <c r="AR2515" s="62"/>
      <c r="AS2515" s="2"/>
    </row>
    <row r="2516" spans="31:45" x14ac:dyDescent="0.3">
      <c r="AE2516" s="120" t="s">
        <v>2</v>
      </c>
      <c r="AF2516" s="120" t="s">
        <v>24</v>
      </c>
      <c r="AG2516" s="100">
        <v>56646</v>
      </c>
      <c r="AH2516" s="121">
        <v>58441</v>
      </c>
      <c r="AI2516" s="122">
        <v>60</v>
      </c>
      <c r="AJ2516" s="123">
        <v>57527</v>
      </c>
      <c r="AK2516" s="124">
        <v>30</v>
      </c>
      <c r="AL2516" s="153">
        <v>1</v>
      </c>
      <c r="AM2516" s="5">
        <v>234000.57207206666</v>
      </c>
      <c r="AN2516" s="5">
        <v>3900.0095345344444</v>
      </c>
      <c r="AO2516" s="5">
        <v>117000.28603603333</v>
      </c>
      <c r="AP2516" s="5">
        <v>117000.28603603333</v>
      </c>
      <c r="AR2516" s="62"/>
      <c r="AS2516" s="2"/>
    </row>
    <row r="2517" spans="31:45" x14ac:dyDescent="0.3">
      <c r="AE2517" s="120" t="s">
        <v>2</v>
      </c>
      <c r="AF2517" s="120" t="s">
        <v>24</v>
      </c>
      <c r="AG2517" s="100">
        <v>56646</v>
      </c>
      <c r="AH2517" s="121">
        <v>58441</v>
      </c>
      <c r="AI2517" s="122">
        <v>60</v>
      </c>
      <c r="AJ2517" s="123">
        <v>57558</v>
      </c>
      <c r="AK2517" s="124">
        <v>29</v>
      </c>
      <c r="AL2517" s="153">
        <v>1</v>
      </c>
      <c r="AM2517" s="5">
        <v>234000.57207206666</v>
      </c>
      <c r="AN2517" s="5">
        <v>3900.0095345344444</v>
      </c>
      <c r="AO2517" s="5">
        <v>120900.29557056777</v>
      </c>
      <c r="AP2517" s="5">
        <v>113100.27650149888</v>
      </c>
      <c r="AR2517" s="62"/>
      <c r="AS2517" s="2"/>
    </row>
    <row r="2518" spans="31:45" x14ac:dyDescent="0.3">
      <c r="AE2518" s="120" t="s">
        <v>2</v>
      </c>
      <c r="AF2518" s="120" t="s">
        <v>24</v>
      </c>
      <c r="AG2518" s="100">
        <v>56646</v>
      </c>
      <c r="AH2518" s="121">
        <v>58441</v>
      </c>
      <c r="AI2518" s="122">
        <v>60</v>
      </c>
      <c r="AJ2518" s="123">
        <v>57589</v>
      </c>
      <c r="AK2518" s="124">
        <v>28</v>
      </c>
      <c r="AL2518" s="153">
        <v>1</v>
      </c>
      <c r="AM2518" s="5">
        <v>234000.57207206666</v>
      </c>
      <c r="AN2518" s="5">
        <v>3900.0095345344444</v>
      </c>
      <c r="AO2518" s="5">
        <v>124800.30510510222</v>
      </c>
      <c r="AP2518" s="5">
        <v>109200.26696696444</v>
      </c>
      <c r="AR2518" s="62"/>
      <c r="AS2518" s="2"/>
    </row>
    <row r="2519" spans="31:45" x14ac:dyDescent="0.3">
      <c r="AE2519" s="120" t="s">
        <v>2</v>
      </c>
      <c r="AF2519" s="120" t="s">
        <v>24</v>
      </c>
      <c r="AG2519" s="100">
        <v>56646</v>
      </c>
      <c r="AH2519" s="121">
        <v>58441</v>
      </c>
      <c r="AI2519" s="122">
        <v>60</v>
      </c>
      <c r="AJ2519" s="123">
        <v>57619</v>
      </c>
      <c r="AK2519" s="124">
        <v>27</v>
      </c>
      <c r="AL2519" s="153">
        <v>1</v>
      </c>
      <c r="AM2519" s="5">
        <v>234000.57207206666</v>
      </c>
      <c r="AN2519" s="5">
        <v>3900.0095345344444</v>
      </c>
      <c r="AO2519" s="5">
        <v>128700.31463963666</v>
      </c>
      <c r="AP2519" s="5">
        <v>105300.25743242999</v>
      </c>
      <c r="AR2519" s="62"/>
      <c r="AS2519" s="2"/>
    </row>
    <row r="2520" spans="31:45" x14ac:dyDescent="0.3">
      <c r="AE2520" s="120" t="s">
        <v>2</v>
      </c>
      <c r="AF2520" s="120" t="s">
        <v>24</v>
      </c>
      <c r="AG2520" s="100">
        <v>56646</v>
      </c>
      <c r="AH2520" s="121">
        <v>58441</v>
      </c>
      <c r="AI2520" s="122">
        <v>60</v>
      </c>
      <c r="AJ2520" s="123">
        <v>57650</v>
      </c>
      <c r="AK2520" s="124">
        <v>26</v>
      </c>
      <c r="AL2520" s="153">
        <v>1</v>
      </c>
      <c r="AM2520" s="5">
        <v>234000.57207206666</v>
      </c>
      <c r="AN2520" s="5">
        <v>3900.0095345344444</v>
      </c>
      <c r="AO2520" s="5">
        <v>132600.32417417111</v>
      </c>
      <c r="AP2520" s="5">
        <v>101400.24789789555</v>
      </c>
      <c r="AR2520" s="62"/>
      <c r="AS2520" s="2"/>
    </row>
    <row r="2521" spans="31:45" x14ac:dyDescent="0.3">
      <c r="AE2521" s="120" t="s">
        <v>2</v>
      </c>
      <c r="AF2521" s="120" t="s">
        <v>24</v>
      </c>
      <c r="AG2521" s="100">
        <v>56646</v>
      </c>
      <c r="AH2521" s="121">
        <v>58441</v>
      </c>
      <c r="AI2521" s="122">
        <v>60</v>
      </c>
      <c r="AJ2521" s="123">
        <v>57680</v>
      </c>
      <c r="AK2521" s="124">
        <v>25</v>
      </c>
      <c r="AL2521" s="153">
        <v>1</v>
      </c>
      <c r="AM2521" s="5">
        <v>234000.57207206666</v>
      </c>
      <c r="AN2521" s="5">
        <v>3900.0095345344444</v>
      </c>
      <c r="AO2521" s="5">
        <v>136500.33370870556</v>
      </c>
      <c r="AP2521" s="5">
        <v>97500.238363361103</v>
      </c>
      <c r="AR2521" s="62"/>
      <c r="AS2521" s="2"/>
    </row>
    <row r="2522" spans="31:45" x14ac:dyDescent="0.3">
      <c r="AE2522" s="120" t="s">
        <v>2</v>
      </c>
      <c r="AF2522" s="120" t="s">
        <v>24</v>
      </c>
      <c r="AG2522" s="100">
        <v>56646</v>
      </c>
      <c r="AH2522" s="121">
        <v>58441</v>
      </c>
      <c r="AI2522" s="122">
        <v>60</v>
      </c>
      <c r="AJ2522" s="123">
        <v>57711</v>
      </c>
      <c r="AK2522" s="124">
        <v>24</v>
      </c>
      <c r="AL2522" s="153">
        <v>1</v>
      </c>
      <c r="AM2522" s="5">
        <v>234000.57207206666</v>
      </c>
      <c r="AN2522" s="5">
        <v>3900.0095345344444</v>
      </c>
      <c r="AO2522" s="5">
        <v>140400.34324324</v>
      </c>
      <c r="AP2522" s="5">
        <v>93600.228828826657</v>
      </c>
      <c r="AR2522" s="62"/>
      <c r="AS2522" s="2"/>
    </row>
    <row r="2523" spans="31:45" x14ac:dyDescent="0.3">
      <c r="AE2523" s="120" t="s">
        <v>2</v>
      </c>
      <c r="AF2523" s="120" t="s">
        <v>24</v>
      </c>
      <c r="AG2523" s="100">
        <v>56646</v>
      </c>
      <c r="AH2523" s="121">
        <v>58441</v>
      </c>
      <c r="AI2523" s="122">
        <v>60</v>
      </c>
      <c r="AJ2523" s="123">
        <v>57742</v>
      </c>
      <c r="AK2523" s="124">
        <v>23</v>
      </c>
      <c r="AL2523" s="153">
        <v>1</v>
      </c>
      <c r="AM2523" s="5">
        <v>234000.57207206666</v>
      </c>
      <c r="AN2523" s="5">
        <v>3900.0095345344444</v>
      </c>
      <c r="AO2523" s="5">
        <v>144300.35277777445</v>
      </c>
      <c r="AP2523" s="5">
        <v>89700.219294292212</v>
      </c>
      <c r="AR2523" s="62"/>
      <c r="AS2523" s="2"/>
    </row>
    <row r="2524" spans="31:45" x14ac:dyDescent="0.3">
      <c r="AE2524" s="120" t="s">
        <v>2</v>
      </c>
      <c r="AF2524" s="120" t="s">
        <v>24</v>
      </c>
      <c r="AG2524" s="100">
        <v>56646</v>
      </c>
      <c r="AH2524" s="121">
        <v>58441</v>
      </c>
      <c r="AI2524" s="122">
        <v>60</v>
      </c>
      <c r="AJ2524" s="123">
        <v>57770</v>
      </c>
      <c r="AK2524" s="124">
        <v>22</v>
      </c>
      <c r="AL2524" s="153">
        <v>1</v>
      </c>
      <c r="AM2524" s="5">
        <v>234000.57207206666</v>
      </c>
      <c r="AN2524" s="5">
        <v>3900.0095345344444</v>
      </c>
      <c r="AO2524" s="5">
        <v>148200.36231230889</v>
      </c>
      <c r="AP2524" s="5">
        <v>85800.209759757767</v>
      </c>
      <c r="AR2524" s="62"/>
      <c r="AS2524" s="2"/>
    </row>
    <row r="2525" spans="31:45" x14ac:dyDescent="0.3">
      <c r="AE2525" s="120" t="s">
        <v>2</v>
      </c>
      <c r="AF2525" s="120" t="s">
        <v>24</v>
      </c>
      <c r="AG2525" s="100">
        <v>56646</v>
      </c>
      <c r="AH2525" s="121">
        <v>58441</v>
      </c>
      <c r="AI2525" s="122">
        <v>60</v>
      </c>
      <c r="AJ2525" s="123">
        <v>57801</v>
      </c>
      <c r="AK2525" s="124">
        <v>21</v>
      </c>
      <c r="AL2525" s="153">
        <v>1</v>
      </c>
      <c r="AM2525" s="5">
        <v>234000.57207206666</v>
      </c>
      <c r="AN2525" s="5">
        <v>3900.0095345344444</v>
      </c>
      <c r="AO2525" s="5">
        <v>152100.37184684334</v>
      </c>
      <c r="AP2525" s="5">
        <v>81900.200225223321</v>
      </c>
      <c r="AR2525" s="62"/>
      <c r="AS2525" s="2"/>
    </row>
    <row r="2526" spans="31:45" x14ac:dyDescent="0.3">
      <c r="AE2526" s="120" t="s">
        <v>2</v>
      </c>
      <c r="AF2526" s="120" t="s">
        <v>24</v>
      </c>
      <c r="AG2526" s="100">
        <v>56646</v>
      </c>
      <c r="AH2526" s="121">
        <v>58441</v>
      </c>
      <c r="AI2526" s="122">
        <v>60</v>
      </c>
      <c r="AJ2526" s="123">
        <v>57831</v>
      </c>
      <c r="AK2526" s="124">
        <v>20</v>
      </c>
      <c r="AL2526" s="153">
        <v>1</v>
      </c>
      <c r="AM2526" s="5">
        <v>234000.57207206666</v>
      </c>
      <c r="AN2526" s="5">
        <v>3900.0095345344444</v>
      </c>
      <c r="AO2526" s="5">
        <v>156000.38138137778</v>
      </c>
      <c r="AP2526" s="5">
        <v>78000.190690688876</v>
      </c>
      <c r="AR2526" s="62"/>
      <c r="AS2526" s="2"/>
    </row>
    <row r="2527" spans="31:45" x14ac:dyDescent="0.3">
      <c r="AE2527" s="120" t="s">
        <v>2</v>
      </c>
      <c r="AF2527" s="120" t="s">
        <v>24</v>
      </c>
      <c r="AG2527" s="100">
        <v>56646</v>
      </c>
      <c r="AH2527" s="121">
        <v>58441</v>
      </c>
      <c r="AI2527" s="122">
        <v>60</v>
      </c>
      <c r="AJ2527" s="123">
        <v>57862</v>
      </c>
      <c r="AK2527" s="124">
        <v>19</v>
      </c>
      <c r="AL2527" s="153">
        <v>1</v>
      </c>
      <c r="AM2527" s="5">
        <v>234000.57207206666</v>
      </c>
      <c r="AN2527" s="5">
        <v>3900.0095345344444</v>
      </c>
      <c r="AO2527" s="5">
        <v>159900.39091591223</v>
      </c>
      <c r="AP2527" s="5">
        <v>74100.181156154431</v>
      </c>
      <c r="AR2527" s="62"/>
      <c r="AS2527" s="2"/>
    </row>
    <row r="2528" spans="31:45" x14ac:dyDescent="0.3">
      <c r="AE2528" s="120" t="s">
        <v>2</v>
      </c>
      <c r="AF2528" s="120" t="s">
        <v>24</v>
      </c>
      <c r="AG2528" s="100">
        <v>56646</v>
      </c>
      <c r="AH2528" s="121">
        <v>58441</v>
      </c>
      <c r="AI2528" s="122">
        <v>60</v>
      </c>
      <c r="AJ2528" s="123">
        <v>57892</v>
      </c>
      <c r="AK2528" s="124">
        <v>18</v>
      </c>
      <c r="AL2528" s="153">
        <v>1</v>
      </c>
      <c r="AM2528" s="5">
        <v>234000.57207206666</v>
      </c>
      <c r="AN2528" s="5">
        <v>3900.0095345344444</v>
      </c>
      <c r="AO2528" s="5">
        <v>163800.40045044667</v>
      </c>
      <c r="AP2528" s="5">
        <v>70200.171621619986</v>
      </c>
      <c r="AR2528" s="62"/>
      <c r="AS2528" s="2"/>
    </row>
    <row r="2529" spans="31:45" x14ac:dyDescent="0.3">
      <c r="AE2529" s="120" t="s">
        <v>2</v>
      </c>
      <c r="AF2529" s="120" t="s">
        <v>24</v>
      </c>
      <c r="AG2529" s="100">
        <v>56646</v>
      </c>
      <c r="AH2529" s="121">
        <v>58441</v>
      </c>
      <c r="AI2529" s="122">
        <v>60</v>
      </c>
      <c r="AJ2529" s="123">
        <v>57923</v>
      </c>
      <c r="AK2529" s="124">
        <v>17</v>
      </c>
      <c r="AL2529" s="153">
        <v>1</v>
      </c>
      <c r="AM2529" s="5">
        <v>234000.57207206666</v>
      </c>
      <c r="AN2529" s="5">
        <v>3900.0095345344444</v>
      </c>
      <c r="AO2529" s="5">
        <v>167700.40998498112</v>
      </c>
      <c r="AP2529" s="5">
        <v>66300.16208708554</v>
      </c>
      <c r="AR2529" s="62"/>
      <c r="AS2529" s="2"/>
    </row>
    <row r="2530" spans="31:45" x14ac:dyDescent="0.3">
      <c r="AE2530" s="120" t="s">
        <v>2</v>
      </c>
      <c r="AF2530" s="120" t="s">
        <v>24</v>
      </c>
      <c r="AG2530" s="100">
        <v>56646</v>
      </c>
      <c r="AH2530" s="121">
        <v>58441</v>
      </c>
      <c r="AI2530" s="122">
        <v>60</v>
      </c>
      <c r="AJ2530" s="123">
        <v>57954</v>
      </c>
      <c r="AK2530" s="124">
        <v>16</v>
      </c>
      <c r="AL2530" s="153">
        <v>1</v>
      </c>
      <c r="AM2530" s="5">
        <v>234000.57207206666</v>
      </c>
      <c r="AN2530" s="5">
        <v>3900.0095345344444</v>
      </c>
      <c r="AO2530" s="5">
        <v>171600.41951951556</v>
      </c>
      <c r="AP2530" s="5">
        <v>62400.152552551095</v>
      </c>
      <c r="AR2530" s="62"/>
      <c r="AS2530" s="2"/>
    </row>
    <row r="2531" spans="31:45" x14ac:dyDescent="0.3">
      <c r="AE2531" s="120" t="s">
        <v>2</v>
      </c>
      <c r="AF2531" s="120" t="s">
        <v>24</v>
      </c>
      <c r="AG2531" s="100">
        <v>56646</v>
      </c>
      <c r="AH2531" s="121">
        <v>58441</v>
      </c>
      <c r="AI2531" s="122">
        <v>60</v>
      </c>
      <c r="AJ2531" s="123">
        <v>57984</v>
      </c>
      <c r="AK2531" s="124">
        <v>15</v>
      </c>
      <c r="AL2531" s="153">
        <v>1</v>
      </c>
      <c r="AM2531" s="5">
        <v>234000.57207206666</v>
      </c>
      <c r="AN2531" s="5">
        <v>3900.0095345344444</v>
      </c>
      <c r="AO2531" s="5">
        <v>175500.42905405001</v>
      </c>
      <c r="AP2531" s="5">
        <v>58500.14301801665</v>
      </c>
      <c r="AR2531" s="62"/>
      <c r="AS2531" s="2"/>
    </row>
    <row r="2532" spans="31:45" x14ac:dyDescent="0.3">
      <c r="AE2532" s="120" t="s">
        <v>2</v>
      </c>
      <c r="AF2532" s="120" t="s">
        <v>24</v>
      </c>
      <c r="AG2532" s="100">
        <v>56646</v>
      </c>
      <c r="AH2532" s="121">
        <v>58441</v>
      </c>
      <c r="AI2532" s="122">
        <v>60</v>
      </c>
      <c r="AJ2532" s="123">
        <v>58015</v>
      </c>
      <c r="AK2532" s="124">
        <v>14</v>
      </c>
      <c r="AL2532" s="153">
        <v>1</v>
      </c>
      <c r="AM2532" s="5">
        <v>234000.57207206666</v>
      </c>
      <c r="AN2532" s="5">
        <v>3900.0095345344444</v>
      </c>
      <c r="AO2532" s="5">
        <v>179400.43858858445</v>
      </c>
      <c r="AP2532" s="5">
        <v>54600.133483482205</v>
      </c>
      <c r="AR2532" s="62"/>
      <c r="AS2532" s="2"/>
    </row>
    <row r="2533" spans="31:45" x14ac:dyDescent="0.3">
      <c r="AE2533" s="120" t="s">
        <v>2</v>
      </c>
      <c r="AF2533" s="120" t="s">
        <v>24</v>
      </c>
      <c r="AG2533" s="100">
        <v>56646</v>
      </c>
      <c r="AH2533" s="121">
        <v>58441</v>
      </c>
      <c r="AI2533" s="122">
        <v>60</v>
      </c>
      <c r="AJ2533" s="123">
        <v>58045</v>
      </c>
      <c r="AK2533" s="124">
        <v>13</v>
      </c>
      <c r="AL2533" s="153">
        <v>1</v>
      </c>
      <c r="AM2533" s="5">
        <v>234000.57207206666</v>
      </c>
      <c r="AN2533" s="5">
        <v>3900.0095345344444</v>
      </c>
      <c r="AO2533" s="5">
        <v>183300.4481231189</v>
      </c>
      <c r="AP2533" s="5">
        <v>50700.123948947759</v>
      </c>
      <c r="AR2533" s="62"/>
      <c r="AS2533" s="2"/>
    </row>
    <row r="2534" spans="31:45" x14ac:dyDescent="0.3">
      <c r="AE2534" s="120" t="s">
        <v>2</v>
      </c>
      <c r="AF2534" s="120" t="s">
        <v>24</v>
      </c>
      <c r="AG2534" s="100">
        <v>56646</v>
      </c>
      <c r="AH2534" s="121">
        <v>58441</v>
      </c>
      <c r="AI2534" s="122">
        <v>60</v>
      </c>
      <c r="AJ2534" s="123">
        <v>58076</v>
      </c>
      <c r="AK2534" s="124">
        <v>12</v>
      </c>
      <c r="AL2534" s="153">
        <v>1</v>
      </c>
      <c r="AM2534" s="5">
        <v>234000.57207206666</v>
      </c>
      <c r="AN2534" s="5">
        <v>3900.0095345344444</v>
      </c>
      <c r="AO2534" s="5">
        <v>187200.45765765331</v>
      </c>
      <c r="AP2534" s="5">
        <v>46800.114414413343</v>
      </c>
      <c r="AR2534" s="62"/>
      <c r="AS2534" s="2"/>
    </row>
    <row r="2535" spans="31:45" x14ac:dyDescent="0.3">
      <c r="AE2535" s="120" t="s">
        <v>2</v>
      </c>
      <c r="AF2535" s="120" t="s">
        <v>24</v>
      </c>
      <c r="AG2535" s="100">
        <v>56646</v>
      </c>
      <c r="AH2535" s="121">
        <v>58441</v>
      </c>
      <c r="AI2535" s="122">
        <v>60</v>
      </c>
      <c r="AJ2535" s="123">
        <v>58107</v>
      </c>
      <c r="AK2535" s="124">
        <v>11</v>
      </c>
      <c r="AL2535" s="153">
        <v>1</v>
      </c>
      <c r="AM2535" s="5">
        <v>234000.57207206666</v>
      </c>
      <c r="AN2535" s="5">
        <v>3900.0095345344444</v>
      </c>
      <c r="AO2535" s="5">
        <v>191100.46719218776</v>
      </c>
      <c r="AP2535" s="5">
        <v>42900.104879878898</v>
      </c>
      <c r="AR2535" s="62"/>
      <c r="AS2535" s="2"/>
    </row>
    <row r="2536" spans="31:45" x14ac:dyDescent="0.3">
      <c r="AE2536" s="120" t="s">
        <v>2</v>
      </c>
      <c r="AF2536" s="120" t="s">
        <v>24</v>
      </c>
      <c r="AG2536" s="100">
        <v>56646</v>
      </c>
      <c r="AH2536" s="121">
        <v>58441</v>
      </c>
      <c r="AI2536" s="122">
        <v>60</v>
      </c>
      <c r="AJ2536" s="123">
        <v>58135</v>
      </c>
      <c r="AK2536" s="124">
        <v>10</v>
      </c>
      <c r="AL2536" s="153">
        <v>1</v>
      </c>
      <c r="AM2536" s="5">
        <v>234000.57207206666</v>
      </c>
      <c r="AN2536" s="5">
        <v>3900.0095345344444</v>
      </c>
      <c r="AO2536" s="5">
        <v>195000.47672672221</v>
      </c>
      <c r="AP2536" s="5">
        <v>39000.095345344453</v>
      </c>
      <c r="AR2536" s="62"/>
      <c r="AS2536" s="2"/>
    </row>
    <row r="2537" spans="31:45" x14ac:dyDescent="0.3">
      <c r="AE2537" s="120" t="s">
        <v>2</v>
      </c>
      <c r="AF2537" s="120" t="s">
        <v>24</v>
      </c>
      <c r="AG2537" s="100">
        <v>56646</v>
      </c>
      <c r="AH2537" s="121">
        <v>58441</v>
      </c>
      <c r="AI2537" s="122">
        <v>60</v>
      </c>
      <c r="AJ2537" s="123">
        <v>58166</v>
      </c>
      <c r="AK2537" s="124">
        <v>9</v>
      </c>
      <c r="AL2537" s="153">
        <v>1</v>
      </c>
      <c r="AM2537" s="5">
        <v>234000.57207206666</v>
      </c>
      <c r="AN2537" s="5">
        <v>3900.0095345344444</v>
      </c>
      <c r="AO2537" s="5">
        <v>198900.48626125665</v>
      </c>
      <c r="AP2537" s="5">
        <v>35100.085810810007</v>
      </c>
      <c r="AR2537" s="62"/>
      <c r="AS2537" s="2"/>
    </row>
    <row r="2538" spans="31:45" x14ac:dyDescent="0.3">
      <c r="AE2538" s="120" t="s">
        <v>2</v>
      </c>
      <c r="AF2538" s="120" t="s">
        <v>24</v>
      </c>
      <c r="AG2538" s="100">
        <v>56646</v>
      </c>
      <c r="AH2538" s="121">
        <v>58441</v>
      </c>
      <c r="AI2538" s="122">
        <v>60</v>
      </c>
      <c r="AJ2538" s="123">
        <v>58196</v>
      </c>
      <c r="AK2538" s="124">
        <v>8</v>
      </c>
      <c r="AL2538" s="153">
        <v>1</v>
      </c>
      <c r="AM2538" s="5">
        <v>234000.57207206666</v>
      </c>
      <c r="AN2538" s="5">
        <v>3900.0095345344444</v>
      </c>
      <c r="AO2538" s="5">
        <v>202800.4957957911</v>
      </c>
      <c r="AP2538" s="5">
        <v>31200.076276275562</v>
      </c>
      <c r="AR2538" s="62"/>
      <c r="AS2538" s="2"/>
    </row>
    <row r="2539" spans="31:45" x14ac:dyDescent="0.3">
      <c r="AE2539" s="120" t="s">
        <v>2</v>
      </c>
      <c r="AF2539" s="120" t="s">
        <v>24</v>
      </c>
      <c r="AG2539" s="100">
        <v>56646</v>
      </c>
      <c r="AH2539" s="121">
        <v>58441</v>
      </c>
      <c r="AI2539" s="122">
        <v>60</v>
      </c>
      <c r="AJ2539" s="123">
        <v>58227</v>
      </c>
      <c r="AK2539" s="124">
        <v>7</v>
      </c>
      <c r="AL2539" s="153">
        <v>1</v>
      </c>
      <c r="AM2539" s="5">
        <v>234000.57207206666</v>
      </c>
      <c r="AN2539" s="5">
        <v>3900.0095345344444</v>
      </c>
      <c r="AO2539" s="5">
        <v>206700.50533032554</v>
      </c>
      <c r="AP2539" s="5">
        <v>27300.066741741117</v>
      </c>
      <c r="AR2539" s="62"/>
      <c r="AS2539" s="2"/>
    </row>
    <row r="2540" spans="31:45" x14ac:dyDescent="0.3">
      <c r="AE2540" s="120" t="s">
        <v>2</v>
      </c>
      <c r="AF2540" s="120" t="s">
        <v>24</v>
      </c>
      <c r="AG2540" s="100">
        <v>56646</v>
      </c>
      <c r="AH2540" s="121">
        <v>58441</v>
      </c>
      <c r="AI2540" s="122">
        <v>60</v>
      </c>
      <c r="AJ2540" s="123">
        <v>58257</v>
      </c>
      <c r="AK2540" s="124">
        <v>6</v>
      </c>
      <c r="AL2540" s="153">
        <v>1</v>
      </c>
      <c r="AM2540" s="5">
        <v>234000.57207206666</v>
      </c>
      <c r="AN2540" s="5">
        <v>3900.0095345344444</v>
      </c>
      <c r="AO2540" s="5">
        <v>210600.51486485999</v>
      </c>
      <c r="AP2540" s="5">
        <v>23400.057207206672</v>
      </c>
      <c r="AR2540" s="62"/>
      <c r="AS2540" s="2"/>
    </row>
    <row r="2541" spans="31:45" x14ac:dyDescent="0.3">
      <c r="AE2541" s="120" t="s">
        <v>2</v>
      </c>
      <c r="AF2541" s="120" t="s">
        <v>24</v>
      </c>
      <c r="AG2541" s="100">
        <v>56646</v>
      </c>
      <c r="AH2541" s="121">
        <v>58441</v>
      </c>
      <c r="AI2541" s="122">
        <v>60</v>
      </c>
      <c r="AJ2541" s="123">
        <v>58288</v>
      </c>
      <c r="AK2541" s="124">
        <v>5</v>
      </c>
      <c r="AL2541" s="153">
        <v>1</v>
      </c>
      <c r="AM2541" s="5">
        <v>234000.57207206666</v>
      </c>
      <c r="AN2541" s="5">
        <v>3900.0095345344444</v>
      </c>
      <c r="AO2541" s="5">
        <v>214500.52439939443</v>
      </c>
      <c r="AP2541" s="5">
        <v>19500.047672672226</v>
      </c>
      <c r="AR2541" s="62"/>
      <c r="AS2541" s="2"/>
    </row>
    <row r="2542" spans="31:45" x14ac:dyDescent="0.3">
      <c r="AE2542" s="120" t="s">
        <v>2</v>
      </c>
      <c r="AF2542" s="120" t="s">
        <v>24</v>
      </c>
      <c r="AG2542" s="100">
        <v>56646</v>
      </c>
      <c r="AH2542" s="121">
        <v>58441</v>
      </c>
      <c r="AI2542" s="122">
        <v>60</v>
      </c>
      <c r="AJ2542" s="123">
        <v>58319</v>
      </c>
      <c r="AK2542" s="124">
        <v>4</v>
      </c>
      <c r="AL2542" s="153">
        <v>1</v>
      </c>
      <c r="AM2542" s="5">
        <v>234000.57207206666</v>
      </c>
      <c r="AN2542" s="5">
        <v>3900.0095345344444</v>
      </c>
      <c r="AO2542" s="5">
        <v>218400.53393392888</v>
      </c>
      <c r="AP2542" s="5">
        <v>15600.038138137781</v>
      </c>
      <c r="AR2542" s="62"/>
      <c r="AS2542" s="2"/>
    </row>
    <row r="2543" spans="31:45" x14ac:dyDescent="0.3">
      <c r="AE2543" s="120" t="s">
        <v>2</v>
      </c>
      <c r="AF2543" s="120" t="s">
        <v>24</v>
      </c>
      <c r="AG2543" s="100">
        <v>56646</v>
      </c>
      <c r="AH2543" s="121">
        <v>58441</v>
      </c>
      <c r="AI2543" s="122">
        <v>60</v>
      </c>
      <c r="AJ2543" s="123">
        <v>58349</v>
      </c>
      <c r="AK2543" s="124">
        <v>3</v>
      </c>
      <c r="AL2543" s="153">
        <v>1</v>
      </c>
      <c r="AM2543" s="5">
        <v>234000.57207206666</v>
      </c>
      <c r="AN2543" s="5">
        <v>3900.0095345344444</v>
      </c>
      <c r="AO2543" s="5">
        <v>222300.54346846332</v>
      </c>
      <c r="AP2543" s="5">
        <v>11700.028603603336</v>
      </c>
      <c r="AR2543" s="62"/>
      <c r="AS2543" s="2"/>
    </row>
    <row r="2544" spans="31:45" x14ac:dyDescent="0.3">
      <c r="AE2544" s="120" t="s">
        <v>2</v>
      </c>
      <c r="AF2544" s="120" t="s">
        <v>24</v>
      </c>
      <c r="AG2544" s="100">
        <v>56646</v>
      </c>
      <c r="AH2544" s="121">
        <v>58441</v>
      </c>
      <c r="AI2544" s="122">
        <v>60</v>
      </c>
      <c r="AJ2544" s="123">
        <v>58380</v>
      </c>
      <c r="AK2544" s="124">
        <v>2</v>
      </c>
      <c r="AL2544" s="153">
        <v>1</v>
      </c>
      <c r="AM2544" s="5">
        <v>234000.57207206666</v>
      </c>
      <c r="AN2544" s="5">
        <v>3900.0095345344444</v>
      </c>
      <c r="AO2544" s="5">
        <v>226200.55300299777</v>
      </c>
      <c r="AP2544" s="5">
        <v>7800.0190690688905</v>
      </c>
      <c r="AR2544" s="62"/>
      <c r="AS2544" s="2"/>
    </row>
    <row r="2545" spans="31:45" x14ac:dyDescent="0.3">
      <c r="AE2545" s="120" t="s">
        <v>2</v>
      </c>
      <c r="AF2545" s="120" t="s">
        <v>24</v>
      </c>
      <c r="AG2545" s="100">
        <v>56646</v>
      </c>
      <c r="AH2545" s="121">
        <v>58441</v>
      </c>
      <c r="AI2545" s="122">
        <v>60</v>
      </c>
      <c r="AJ2545" s="123">
        <v>58410</v>
      </c>
      <c r="AK2545" s="124">
        <v>1</v>
      </c>
      <c r="AL2545" s="153">
        <v>1</v>
      </c>
      <c r="AM2545" s="5">
        <v>234000.57207206666</v>
      </c>
      <c r="AN2545" s="5">
        <v>3900.0095345344444</v>
      </c>
      <c r="AO2545" s="5">
        <v>230100.56253753221</v>
      </c>
      <c r="AP2545" s="5">
        <v>3900.0095345344453</v>
      </c>
      <c r="AR2545" s="62"/>
      <c r="AS2545" s="2"/>
    </row>
    <row r="2546" spans="31:45" x14ac:dyDescent="0.3">
      <c r="AE2546" s="120" t="s">
        <v>2</v>
      </c>
      <c r="AF2546" s="120" t="s">
        <v>24</v>
      </c>
      <c r="AG2546" s="100">
        <v>56646</v>
      </c>
      <c r="AH2546" s="121">
        <v>58441</v>
      </c>
      <c r="AI2546" s="122">
        <v>60</v>
      </c>
      <c r="AJ2546" s="123">
        <v>58441</v>
      </c>
      <c r="AK2546" s="124">
        <v>0</v>
      </c>
      <c r="AL2546" s="153">
        <v>1</v>
      </c>
      <c r="AM2546" s="5">
        <v>234000.57207206666</v>
      </c>
      <c r="AN2546" s="5">
        <v>3900.0095345344444</v>
      </c>
      <c r="AO2546" s="5">
        <v>234000.57207206666</v>
      </c>
      <c r="AP2546" s="5">
        <v>0</v>
      </c>
      <c r="AR2546" s="62"/>
      <c r="AS2546" s="2"/>
    </row>
    <row r="2547" spans="31:45" x14ac:dyDescent="0.3">
      <c r="AE2547" s="120" t="s">
        <v>2</v>
      </c>
      <c r="AF2547" s="120" t="s">
        <v>24</v>
      </c>
      <c r="AG2547" s="100">
        <v>58472</v>
      </c>
      <c r="AH2547" s="121">
        <v>60268</v>
      </c>
      <c r="AI2547" s="122">
        <v>60</v>
      </c>
      <c r="AJ2547" s="123">
        <v>58472</v>
      </c>
      <c r="AK2547" s="124">
        <v>59</v>
      </c>
      <c r="AL2547" s="153">
        <v>1</v>
      </c>
      <c r="AM2547" s="5">
        <v>277919.27496352803</v>
      </c>
      <c r="AN2547" s="5">
        <v>4631.9879160588007</v>
      </c>
      <c r="AO2547" s="5">
        <v>4631.9879160588007</v>
      </c>
      <c r="AP2547" s="5">
        <v>273287.28704746923</v>
      </c>
      <c r="AR2547" s="62"/>
      <c r="AS2547" s="2"/>
    </row>
    <row r="2548" spans="31:45" x14ac:dyDescent="0.3">
      <c r="AE2548" s="120" t="s">
        <v>2</v>
      </c>
      <c r="AF2548" s="120" t="s">
        <v>24</v>
      </c>
      <c r="AG2548" s="100">
        <v>58472</v>
      </c>
      <c r="AH2548" s="121">
        <v>60268</v>
      </c>
      <c r="AI2548" s="122">
        <v>60</v>
      </c>
      <c r="AJ2548" s="123">
        <v>58501</v>
      </c>
      <c r="AK2548" s="124">
        <v>58</v>
      </c>
      <c r="AL2548" s="153">
        <v>1</v>
      </c>
      <c r="AM2548" s="5">
        <v>277919.27496352803</v>
      </c>
      <c r="AN2548" s="5">
        <v>4631.9879160588007</v>
      </c>
      <c r="AO2548" s="5">
        <v>9263.9758321176014</v>
      </c>
      <c r="AP2548" s="5">
        <v>268655.29913141043</v>
      </c>
      <c r="AR2548" s="62"/>
      <c r="AS2548" s="2"/>
    </row>
    <row r="2549" spans="31:45" x14ac:dyDescent="0.3">
      <c r="AE2549" s="120" t="s">
        <v>2</v>
      </c>
      <c r="AF2549" s="120" t="s">
        <v>24</v>
      </c>
      <c r="AG2549" s="100">
        <v>58472</v>
      </c>
      <c r="AH2549" s="121">
        <v>60268</v>
      </c>
      <c r="AI2549" s="122">
        <v>60</v>
      </c>
      <c r="AJ2549" s="123">
        <v>58532</v>
      </c>
      <c r="AK2549" s="124">
        <v>57</v>
      </c>
      <c r="AL2549" s="153">
        <v>1</v>
      </c>
      <c r="AM2549" s="5">
        <v>277919.27496352803</v>
      </c>
      <c r="AN2549" s="5">
        <v>4631.9879160588007</v>
      </c>
      <c r="AO2549" s="5">
        <v>13895.963748176402</v>
      </c>
      <c r="AP2549" s="5">
        <v>264023.31121535163</v>
      </c>
      <c r="AR2549" s="62"/>
      <c r="AS2549" s="2"/>
    </row>
    <row r="2550" spans="31:45" x14ac:dyDescent="0.3">
      <c r="AE2550" s="120" t="s">
        <v>2</v>
      </c>
      <c r="AF2550" s="120" t="s">
        <v>24</v>
      </c>
      <c r="AG2550" s="100">
        <v>58472</v>
      </c>
      <c r="AH2550" s="121">
        <v>60268</v>
      </c>
      <c r="AI2550" s="122">
        <v>60</v>
      </c>
      <c r="AJ2550" s="123">
        <v>58562</v>
      </c>
      <c r="AK2550" s="124">
        <v>56</v>
      </c>
      <c r="AL2550" s="153">
        <v>1</v>
      </c>
      <c r="AM2550" s="5">
        <v>277919.27496352803</v>
      </c>
      <c r="AN2550" s="5">
        <v>4631.9879160588007</v>
      </c>
      <c r="AO2550" s="5">
        <v>18527.951664235203</v>
      </c>
      <c r="AP2550" s="5">
        <v>259391.32329929282</v>
      </c>
      <c r="AR2550" s="62"/>
      <c r="AS2550" s="2"/>
    </row>
    <row r="2551" spans="31:45" x14ac:dyDescent="0.3">
      <c r="AE2551" s="120" t="s">
        <v>2</v>
      </c>
      <c r="AF2551" s="120" t="s">
        <v>24</v>
      </c>
      <c r="AG2551" s="100">
        <v>58472</v>
      </c>
      <c r="AH2551" s="121">
        <v>60268</v>
      </c>
      <c r="AI2551" s="122">
        <v>60</v>
      </c>
      <c r="AJ2551" s="123">
        <v>58593</v>
      </c>
      <c r="AK2551" s="124">
        <v>55</v>
      </c>
      <c r="AL2551" s="153">
        <v>1</v>
      </c>
      <c r="AM2551" s="5">
        <v>277919.27496352803</v>
      </c>
      <c r="AN2551" s="5">
        <v>4631.9879160588007</v>
      </c>
      <c r="AO2551" s="5">
        <v>23159.939580294005</v>
      </c>
      <c r="AP2551" s="5">
        <v>254759.33538323402</v>
      </c>
      <c r="AR2551" s="62"/>
      <c r="AS2551" s="2"/>
    </row>
    <row r="2552" spans="31:45" x14ac:dyDescent="0.3">
      <c r="AE2552" s="120" t="s">
        <v>2</v>
      </c>
      <c r="AF2552" s="120" t="s">
        <v>24</v>
      </c>
      <c r="AG2552" s="100">
        <v>58472</v>
      </c>
      <c r="AH2552" s="121">
        <v>60268</v>
      </c>
      <c r="AI2552" s="122">
        <v>60</v>
      </c>
      <c r="AJ2552" s="123">
        <v>58623</v>
      </c>
      <c r="AK2552" s="124">
        <v>54</v>
      </c>
      <c r="AL2552" s="153">
        <v>1</v>
      </c>
      <c r="AM2552" s="5">
        <v>277919.27496352803</v>
      </c>
      <c r="AN2552" s="5">
        <v>4631.9879160588007</v>
      </c>
      <c r="AO2552" s="5">
        <v>27791.927496352804</v>
      </c>
      <c r="AP2552" s="5">
        <v>250127.34746717522</v>
      </c>
      <c r="AR2552" s="62"/>
      <c r="AS2552" s="2"/>
    </row>
    <row r="2553" spans="31:45" x14ac:dyDescent="0.3">
      <c r="AE2553" s="120" t="s">
        <v>2</v>
      </c>
      <c r="AF2553" s="120" t="s">
        <v>24</v>
      </c>
      <c r="AG2553" s="100">
        <v>58472</v>
      </c>
      <c r="AH2553" s="121">
        <v>60268</v>
      </c>
      <c r="AI2553" s="122">
        <v>60</v>
      </c>
      <c r="AJ2553" s="123">
        <v>58654</v>
      </c>
      <c r="AK2553" s="124">
        <v>53</v>
      </c>
      <c r="AL2553" s="153">
        <v>1</v>
      </c>
      <c r="AM2553" s="5">
        <v>277919.27496352803</v>
      </c>
      <c r="AN2553" s="5">
        <v>4631.9879160588007</v>
      </c>
      <c r="AO2553" s="5">
        <v>32423.915412411603</v>
      </c>
      <c r="AP2553" s="5">
        <v>245495.35955111642</v>
      </c>
      <c r="AR2553" s="62"/>
      <c r="AS2553" s="2"/>
    </row>
    <row r="2554" spans="31:45" x14ac:dyDescent="0.3">
      <c r="AE2554" s="120" t="s">
        <v>2</v>
      </c>
      <c r="AF2554" s="120" t="s">
        <v>24</v>
      </c>
      <c r="AG2554" s="100">
        <v>58472</v>
      </c>
      <c r="AH2554" s="121">
        <v>60268</v>
      </c>
      <c r="AI2554" s="122">
        <v>60</v>
      </c>
      <c r="AJ2554" s="123">
        <v>58685</v>
      </c>
      <c r="AK2554" s="124">
        <v>52</v>
      </c>
      <c r="AL2554" s="153">
        <v>1</v>
      </c>
      <c r="AM2554" s="5">
        <v>277919.27496352803</v>
      </c>
      <c r="AN2554" s="5">
        <v>4631.9879160588007</v>
      </c>
      <c r="AO2554" s="5">
        <v>37055.903328470406</v>
      </c>
      <c r="AP2554" s="5">
        <v>240863.37163505761</v>
      </c>
      <c r="AR2554" s="62"/>
      <c r="AS2554" s="2"/>
    </row>
    <row r="2555" spans="31:45" x14ac:dyDescent="0.3">
      <c r="AE2555" s="120" t="s">
        <v>2</v>
      </c>
      <c r="AF2555" s="120" t="s">
        <v>24</v>
      </c>
      <c r="AG2555" s="100">
        <v>58472</v>
      </c>
      <c r="AH2555" s="121">
        <v>60268</v>
      </c>
      <c r="AI2555" s="122">
        <v>60</v>
      </c>
      <c r="AJ2555" s="123">
        <v>58715</v>
      </c>
      <c r="AK2555" s="124">
        <v>51</v>
      </c>
      <c r="AL2555" s="153">
        <v>1</v>
      </c>
      <c r="AM2555" s="5">
        <v>277919.27496352803</v>
      </c>
      <c r="AN2555" s="5">
        <v>4631.9879160588007</v>
      </c>
      <c r="AO2555" s="5">
        <v>41687.891244529208</v>
      </c>
      <c r="AP2555" s="5">
        <v>236231.38371899881</v>
      </c>
      <c r="AR2555" s="62"/>
      <c r="AS2555" s="2"/>
    </row>
    <row r="2556" spans="31:45" x14ac:dyDescent="0.3">
      <c r="AE2556" s="120" t="s">
        <v>2</v>
      </c>
      <c r="AF2556" s="120" t="s">
        <v>24</v>
      </c>
      <c r="AG2556" s="100">
        <v>58472</v>
      </c>
      <c r="AH2556" s="121">
        <v>60268</v>
      </c>
      <c r="AI2556" s="122">
        <v>60</v>
      </c>
      <c r="AJ2556" s="123">
        <v>58746</v>
      </c>
      <c r="AK2556" s="124">
        <v>50</v>
      </c>
      <c r="AL2556" s="153">
        <v>1</v>
      </c>
      <c r="AM2556" s="5">
        <v>277919.27496352803</v>
      </c>
      <c r="AN2556" s="5">
        <v>4631.9879160588007</v>
      </c>
      <c r="AO2556" s="5">
        <v>46319.879160588011</v>
      </c>
      <c r="AP2556" s="5">
        <v>231599.39580294001</v>
      </c>
      <c r="AR2556" s="62"/>
      <c r="AS2556" s="2"/>
    </row>
    <row r="2557" spans="31:45" x14ac:dyDescent="0.3">
      <c r="AE2557" s="120" t="s">
        <v>2</v>
      </c>
      <c r="AF2557" s="120" t="s">
        <v>24</v>
      </c>
      <c r="AG2557" s="100">
        <v>58472</v>
      </c>
      <c r="AH2557" s="121">
        <v>60268</v>
      </c>
      <c r="AI2557" s="122">
        <v>60</v>
      </c>
      <c r="AJ2557" s="123">
        <v>58776</v>
      </c>
      <c r="AK2557" s="124">
        <v>49</v>
      </c>
      <c r="AL2557" s="153">
        <v>1</v>
      </c>
      <c r="AM2557" s="5">
        <v>277919.27496352803</v>
      </c>
      <c r="AN2557" s="5">
        <v>4631.9879160588007</v>
      </c>
      <c r="AO2557" s="5">
        <v>50951.867076646806</v>
      </c>
      <c r="AP2557" s="5">
        <v>226967.40788688124</v>
      </c>
      <c r="AR2557" s="62"/>
      <c r="AS2557" s="2"/>
    </row>
    <row r="2558" spans="31:45" x14ac:dyDescent="0.3">
      <c r="AE2558" s="120" t="s">
        <v>2</v>
      </c>
      <c r="AF2558" s="120" t="s">
        <v>24</v>
      </c>
      <c r="AG2558" s="100">
        <v>58472</v>
      </c>
      <c r="AH2558" s="121">
        <v>60268</v>
      </c>
      <c r="AI2558" s="122">
        <v>60</v>
      </c>
      <c r="AJ2558" s="123">
        <v>58807</v>
      </c>
      <c r="AK2558" s="124">
        <v>48</v>
      </c>
      <c r="AL2558" s="153">
        <v>1</v>
      </c>
      <c r="AM2558" s="5">
        <v>277919.27496352803</v>
      </c>
      <c r="AN2558" s="5">
        <v>4631.9879160588007</v>
      </c>
      <c r="AO2558" s="5">
        <v>55583.854992705608</v>
      </c>
      <c r="AP2558" s="5">
        <v>222335.41997082243</v>
      </c>
      <c r="AR2558" s="62"/>
      <c r="AS2558" s="2"/>
    </row>
    <row r="2559" spans="31:45" x14ac:dyDescent="0.3">
      <c r="AE2559" s="120" t="s">
        <v>2</v>
      </c>
      <c r="AF2559" s="120" t="s">
        <v>24</v>
      </c>
      <c r="AG2559" s="100">
        <v>58472</v>
      </c>
      <c r="AH2559" s="121">
        <v>60268</v>
      </c>
      <c r="AI2559" s="122">
        <v>60</v>
      </c>
      <c r="AJ2559" s="123">
        <v>58838</v>
      </c>
      <c r="AK2559" s="124">
        <v>47</v>
      </c>
      <c r="AL2559" s="153">
        <v>1</v>
      </c>
      <c r="AM2559" s="5">
        <v>277919.27496352803</v>
      </c>
      <c r="AN2559" s="5">
        <v>4631.9879160588007</v>
      </c>
      <c r="AO2559" s="5">
        <v>60215.842908764411</v>
      </c>
      <c r="AP2559" s="5">
        <v>217703.43205476363</v>
      </c>
      <c r="AR2559" s="62"/>
      <c r="AS2559" s="2"/>
    </row>
    <row r="2560" spans="31:45" x14ac:dyDescent="0.3">
      <c r="AE2560" s="120" t="s">
        <v>2</v>
      </c>
      <c r="AF2560" s="120" t="s">
        <v>24</v>
      </c>
      <c r="AG2560" s="100">
        <v>58472</v>
      </c>
      <c r="AH2560" s="121">
        <v>60268</v>
      </c>
      <c r="AI2560" s="122">
        <v>60</v>
      </c>
      <c r="AJ2560" s="123">
        <v>58866</v>
      </c>
      <c r="AK2560" s="124">
        <v>46</v>
      </c>
      <c r="AL2560" s="153">
        <v>1</v>
      </c>
      <c r="AM2560" s="5">
        <v>277919.27496352803</v>
      </c>
      <c r="AN2560" s="5">
        <v>4631.9879160588007</v>
      </c>
      <c r="AO2560" s="5">
        <v>64847.830824823206</v>
      </c>
      <c r="AP2560" s="5">
        <v>213071.44413870483</v>
      </c>
      <c r="AR2560" s="62"/>
      <c r="AS2560" s="2"/>
    </row>
    <row r="2561" spans="31:45" x14ac:dyDescent="0.3">
      <c r="AE2561" s="120" t="s">
        <v>2</v>
      </c>
      <c r="AF2561" s="120" t="s">
        <v>24</v>
      </c>
      <c r="AG2561" s="100">
        <v>58472</v>
      </c>
      <c r="AH2561" s="121">
        <v>60268</v>
      </c>
      <c r="AI2561" s="122">
        <v>60</v>
      </c>
      <c r="AJ2561" s="123">
        <v>58897</v>
      </c>
      <c r="AK2561" s="124">
        <v>45</v>
      </c>
      <c r="AL2561" s="153">
        <v>1</v>
      </c>
      <c r="AM2561" s="5">
        <v>277919.27496352803</v>
      </c>
      <c r="AN2561" s="5">
        <v>4631.9879160588007</v>
      </c>
      <c r="AO2561" s="5">
        <v>69479.818740882009</v>
      </c>
      <c r="AP2561" s="5">
        <v>208439.45622264603</v>
      </c>
      <c r="AR2561" s="62"/>
      <c r="AS2561" s="2"/>
    </row>
    <row r="2562" spans="31:45" x14ac:dyDescent="0.3">
      <c r="AE2562" s="120" t="s">
        <v>2</v>
      </c>
      <c r="AF2562" s="120" t="s">
        <v>24</v>
      </c>
      <c r="AG2562" s="100">
        <v>58472</v>
      </c>
      <c r="AH2562" s="121">
        <v>60268</v>
      </c>
      <c r="AI2562" s="122">
        <v>60</v>
      </c>
      <c r="AJ2562" s="123">
        <v>58927</v>
      </c>
      <c r="AK2562" s="124">
        <v>44</v>
      </c>
      <c r="AL2562" s="153">
        <v>1</v>
      </c>
      <c r="AM2562" s="5">
        <v>277919.27496352803</v>
      </c>
      <c r="AN2562" s="5">
        <v>4631.9879160588007</v>
      </c>
      <c r="AO2562" s="5">
        <v>74111.806656940811</v>
      </c>
      <c r="AP2562" s="5">
        <v>203807.46830658722</v>
      </c>
      <c r="AR2562" s="62"/>
      <c r="AS2562" s="2"/>
    </row>
    <row r="2563" spans="31:45" x14ac:dyDescent="0.3">
      <c r="AE2563" s="120" t="s">
        <v>2</v>
      </c>
      <c r="AF2563" s="120" t="s">
        <v>24</v>
      </c>
      <c r="AG2563" s="100">
        <v>58472</v>
      </c>
      <c r="AH2563" s="121">
        <v>60268</v>
      </c>
      <c r="AI2563" s="122">
        <v>60</v>
      </c>
      <c r="AJ2563" s="123">
        <v>58958</v>
      </c>
      <c r="AK2563" s="124">
        <v>43</v>
      </c>
      <c r="AL2563" s="153">
        <v>1</v>
      </c>
      <c r="AM2563" s="5">
        <v>277919.27496352803</v>
      </c>
      <c r="AN2563" s="5">
        <v>4631.9879160588007</v>
      </c>
      <c r="AO2563" s="5">
        <v>78743.794572999614</v>
      </c>
      <c r="AP2563" s="5">
        <v>199175.48039052842</v>
      </c>
      <c r="AR2563" s="62"/>
      <c r="AS2563" s="2"/>
    </row>
    <row r="2564" spans="31:45" x14ac:dyDescent="0.3">
      <c r="AE2564" s="120" t="s">
        <v>2</v>
      </c>
      <c r="AF2564" s="120" t="s">
        <v>24</v>
      </c>
      <c r="AG2564" s="100">
        <v>58472</v>
      </c>
      <c r="AH2564" s="121">
        <v>60268</v>
      </c>
      <c r="AI2564" s="122">
        <v>60</v>
      </c>
      <c r="AJ2564" s="123">
        <v>58988</v>
      </c>
      <c r="AK2564" s="124">
        <v>42</v>
      </c>
      <c r="AL2564" s="153">
        <v>1</v>
      </c>
      <c r="AM2564" s="5">
        <v>277919.27496352803</v>
      </c>
      <c r="AN2564" s="5">
        <v>4631.9879160588007</v>
      </c>
      <c r="AO2564" s="5">
        <v>83375.782489058416</v>
      </c>
      <c r="AP2564" s="5">
        <v>194543.49247446962</v>
      </c>
      <c r="AR2564" s="62"/>
      <c r="AS2564" s="2"/>
    </row>
    <row r="2565" spans="31:45" x14ac:dyDescent="0.3">
      <c r="AE2565" s="120" t="s">
        <v>2</v>
      </c>
      <c r="AF2565" s="120" t="s">
        <v>24</v>
      </c>
      <c r="AG2565" s="100">
        <v>58472</v>
      </c>
      <c r="AH2565" s="121">
        <v>60268</v>
      </c>
      <c r="AI2565" s="122">
        <v>60</v>
      </c>
      <c r="AJ2565" s="123">
        <v>59019</v>
      </c>
      <c r="AK2565" s="124">
        <v>41</v>
      </c>
      <c r="AL2565" s="153">
        <v>1</v>
      </c>
      <c r="AM2565" s="5">
        <v>277919.27496352803</v>
      </c>
      <c r="AN2565" s="5">
        <v>4631.9879160588007</v>
      </c>
      <c r="AO2565" s="5">
        <v>88007.770405117219</v>
      </c>
      <c r="AP2565" s="5">
        <v>189911.50455841082</v>
      </c>
      <c r="AR2565" s="62"/>
      <c r="AS2565" s="2"/>
    </row>
    <row r="2566" spans="31:45" x14ac:dyDescent="0.3">
      <c r="AE2566" s="120" t="s">
        <v>2</v>
      </c>
      <c r="AF2566" s="120" t="s">
        <v>24</v>
      </c>
      <c r="AG2566" s="100">
        <v>58472</v>
      </c>
      <c r="AH2566" s="121">
        <v>60268</v>
      </c>
      <c r="AI2566" s="122">
        <v>60</v>
      </c>
      <c r="AJ2566" s="123">
        <v>59050</v>
      </c>
      <c r="AK2566" s="124">
        <v>40</v>
      </c>
      <c r="AL2566" s="153">
        <v>1</v>
      </c>
      <c r="AM2566" s="5">
        <v>277919.27496352803</v>
      </c>
      <c r="AN2566" s="5">
        <v>4631.9879160588007</v>
      </c>
      <c r="AO2566" s="5">
        <v>92639.758321176021</v>
      </c>
      <c r="AP2566" s="5">
        <v>185279.51664235201</v>
      </c>
      <c r="AR2566" s="62"/>
      <c r="AS2566" s="2"/>
    </row>
    <row r="2567" spans="31:45" x14ac:dyDescent="0.3">
      <c r="AE2567" s="120" t="s">
        <v>2</v>
      </c>
      <c r="AF2567" s="120" t="s">
        <v>24</v>
      </c>
      <c r="AG2567" s="100">
        <v>58472</v>
      </c>
      <c r="AH2567" s="121">
        <v>60268</v>
      </c>
      <c r="AI2567" s="122">
        <v>60</v>
      </c>
      <c r="AJ2567" s="123">
        <v>59080</v>
      </c>
      <c r="AK2567" s="124">
        <v>39</v>
      </c>
      <c r="AL2567" s="153">
        <v>1</v>
      </c>
      <c r="AM2567" s="5">
        <v>277919.27496352803</v>
      </c>
      <c r="AN2567" s="5">
        <v>4631.9879160588007</v>
      </c>
      <c r="AO2567" s="5">
        <v>97271.746237234809</v>
      </c>
      <c r="AP2567" s="5">
        <v>180647.52872629324</v>
      </c>
      <c r="AR2567" s="62"/>
      <c r="AS2567" s="2"/>
    </row>
    <row r="2568" spans="31:45" x14ac:dyDescent="0.3">
      <c r="AE2568" s="120" t="s">
        <v>2</v>
      </c>
      <c r="AF2568" s="120" t="s">
        <v>24</v>
      </c>
      <c r="AG2568" s="100">
        <v>58472</v>
      </c>
      <c r="AH2568" s="121">
        <v>60268</v>
      </c>
      <c r="AI2568" s="122">
        <v>60</v>
      </c>
      <c r="AJ2568" s="123">
        <v>59111</v>
      </c>
      <c r="AK2568" s="124">
        <v>38</v>
      </c>
      <c r="AL2568" s="153">
        <v>1</v>
      </c>
      <c r="AM2568" s="5">
        <v>277919.27496352803</v>
      </c>
      <c r="AN2568" s="5">
        <v>4631.9879160588007</v>
      </c>
      <c r="AO2568" s="5">
        <v>101903.73415329361</v>
      </c>
      <c r="AP2568" s="5">
        <v>176015.54081023444</v>
      </c>
      <c r="AR2568" s="62"/>
      <c r="AS2568" s="2"/>
    </row>
    <row r="2569" spans="31:45" x14ac:dyDescent="0.3">
      <c r="AE2569" s="120" t="s">
        <v>2</v>
      </c>
      <c r="AF2569" s="120" t="s">
        <v>24</v>
      </c>
      <c r="AG2569" s="100">
        <v>58472</v>
      </c>
      <c r="AH2569" s="121">
        <v>60268</v>
      </c>
      <c r="AI2569" s="122">
        <v>60</v>
      </c>
      <c r="AJ2569" s="123">
        <v>59141</v>
      </c>
      <c r="AK2569" s="124">
        <v>37</v>
      </c>
      <c r="AL2569" s="153">
        <v>1</v>
      </c>
      <c r="AM2569" s="5">
        <v>277919.27496352803</v>
      </c>
      <c r="AN2569" s="5">
        <v>4631.9879160588007</v>
      </c>
      <c r="AO2569" s="5">
        <v>106535.72206935241</v>
      </c>
      <c r="AP2569" s="5">
        <v>171383.55289417563</v>
      </c>
      <c r="AR2569" s="62"/>
      <c r="AS2569" s="2"/>
    </row>
    <row r="2570" spans="31:45" x14ac:dyDescent="0.3">
      <c r="AE2570" s="120" t="s">
        <v>2</v>
      </c>
      <c r="AF2570" s="120" t="s">
        <v>24</v>
      </c>
      <c r="AG2570" s="100">
        <v>58472</v>
      </c>
      <c r="AH2570" s="121">
        <v>60268</v>
      </c>
      <c r="AI2570" s="122">
        <v>60</v>
      </c>
      <c r="AJ2570" s="123">
        <v>59172</v>
      </c>
      <c r="AK2570" s="124">
        <v>36</v>
      </c>
      <c r="AL2570" s="153">
        <v>1</v>
      </c>
      <c r="AM2570" s="5">
        <v>277919.27496352803</v>
      </c>
      <c r="AN2570" s="5">
        <v>4631.9879160588007</v>
      </c>
      <c r="AO2570" s="5">
        <v>111167.70998541122</v>
      </c>
      <c r="AP2570" s="5">
        <v>166751.56497811683</v>
      </c>
      <c r="AR2570" s="62"/>
      <c r="AS2570" s="2"/>
    </row>
    <row r="2571" spans="31:45" x14ac:dyDescent="0.3">
      <c r="AE2571" s="120" t="s">
        <v>2</v>
      </c>
      <c r="AF2571" s="120" t="s">
        <v>24</v>
      </c>
      <c r="AG2571" s="100">
        <v>58472</v>
      </c>
      <c r="AH2571" s="121">
        <v>60268</v>
      </c>
      <c r="AI2571" s="122">
        <v>60</v>
      </c>
      <c r="AJ2571" s="123">
        <v>59203</v>
      </c>
      <c r="AK2571" s="124">
        <v>35</v>
      </c>
      <c r="AL2571" s="153">
        <v>1</v>
      </c>
      <c r="AM2571" s="5">
        <v>277919.27496352803</v>
      </c>
      <c r="AN2571" s="5">
        <v>4631.9879160588007</v>
      </c>
      <c r="AO2571" s="5">
        <v>115799.69790147002</v>
      </c>
      <c r="AP2571" s="5">
        <v>162119.57706205803</v>
      </c>
      <c r="AR2571" s="62"/>
      <c r="AS2571" s="2"/>
    </row>
    <row r="2572" spans="31:45" x14ac:dyDescent="0.3">
      <c r="AE2572" s="120" t="s">
        <v>2</v>
      </c>
      <c r="AF2572" s="120" t="s">
        <v>24</v>
      </c>
      <c r="AG2572" s="100">
        <v>58472</v>
      </c>
      <c r="AH2572" s="121">
        <v>60268</v>
      </c>
      <c r="AI2572" s="122">
        <v>60</v>
      </c>
      <c r="AJ2572" s="123">
        <v>59231</v>
      </c>
      <c r="AK2572" s="124">
        <v>34</v>
      </c>
      <c r="AL2572" s="153">
        <v>1</v>
      </c>
      <c r="AM2572" s="5">
        <v>277919.27496352803</v>
      </c>
      <c r="AN2572" s="5">
        <v>4631.9879160588007</v>
      </c>
      <c r="AO2572" s="5">
        <v>120431.68581752882</v>
      </c>
      <c r="AP2572" s="5">
        <v>157487.58914599923</v>
      </c>
      <c r="AR2572" s="62"/>
      <c r="AS2572" s="2"/>
    </row>
    <row r="2573" spans="31:45" x14ac:dyDescent="0.3">
      <c r="AE2573" s="120" t="s">
        <v>2</v>
      </c>
      <c r="AF2573" s="120" t="s">
        <v>24</v>
      </c>
      <c r="AG2573" s="100">
        <v>58472</v>
      </c>
      <c r="AH2573" s="121">
        <v>60268</v>
      </c>
      <c r="AI2573" s="122">
        <v>60</v>
      </c>
      <c r="AJ2573" s="123">
        <v>59262</v>
      </c>
      <c r="AK2573" s="124">
        <v>33</v>
      </c>
      <c r="AL2573" s="153">
        <v>1</v>
      </c>
      <c r="AM2573" s="5">
        <v>277919.27496352803</v>
      </c>
      <c r="AN2573" s="5">
        <v>4631.9879160588007</v>
      </c>
      <c r="AO2573" s="5">
        <v>125063.67373358762</v>
      </c>
      <c r="AP2573" s="5">
        <v>152855.60122994042</v>
      </c>
      <c r="AR2573" s="62"/>
      <c r="AS2573" s="2"/>
    </row>
    <row r="2574" spans="31:45" x14ac:dyDescent="0.3">
      <c r="AE2574" s="120" t="s">
        <v>2</v>
      </c>
      <c r="AF2574" s="120" t="s">
        <v>24</v>
      </c>
      <c r="AG2574" s="100">
        <v>58472</v>
      </c>
      <c r="AH2574" s="121">
        <v>60268</v>
      </c>
      <c r="AI2574" s="122">
        <v>60</v>
      </c>
      <c r="AJ2574" s="123">
        <v>59292</v>
      </c>
      <c r="AK2574" s="124">
        <v>32</v>
      </c>
      <c r="AL2574" s="153">
        <v>1</v>
      </c>
      <c r="AM2574" s="5">
        <v>277919.27496352803</v>
      </c>
      <c r="AN2574" s="5">
        <v>4631.9879160588007</v>
      </c>
      <c r="AO2574" s="5">
        <v>129695.66164964641</v>
      </c>
      <c r="AP2574" s="5">
        <v>148223.61331388162</v>
      </c>
      <c r="AR2574" s="62"/>
      <c r="AS2574" s="2"/>
    </row>
    <row r="2575" spans="31:45" x14ac:dyDescent="0.3">
      <c r="AE2575" s="120" t="s">
        <v>2</v>
      </c>
      <c r="AF2575" s="120" t="s">
        <v>24</v>
      </c>
      <c r="AG2575" s="100">
        <v>58472</v>
      </c>
      <c r="AH2575" s="121">
        <v>60268</v>
      </c>
      <c r="AI2575" s="122">
        <v>60</v>
      </c>
      <c r="AJ2575" s="123">
        <v>59323</v>
      </c>
      <c r="AK2575" s="124">
        <v>31</v>
      </c>
      <c r="AL2575" s="153">
        <v>1</v>
      </c>
      <c r="AM2575" s="5">
        <v>277919.27496352803</v>
      </c>
      <c r="AN2575" s="5">
        <v>4631.9879160588007</v>
      </c>
      <c r="AO2575" s="5">
        <v>134327.64956570521</v>
      </c>
      <c r="AP2575" s="5">
        <v>143591.62539782282</v>
      </c>
      <c r="AR2575" s="62"/>
      <c r="AS2575" s="2"/>
    </row>
    <row r="2576" spans="31:45" x14ac:dyDescent="0.3">
      <c r="AE2576" s="120" t="s">
        <v>2</v>
      </c>
      <c r="AF2576" s="120" t="s">
        <v>24</v>
      </c>
      <c r="AG2576" s="100">
        <v>58472</v>
      </c>
      <c r="AH2576" s="121">
        <v>60268</v>
      </c>
      <c r="AI2576" s="122">
        <v>60</v>
      </c>
      <c r="AJ2576" s="123">
        <v>59353</v>
      </c>
      <c r="AK2576" s="124">
        <v>30</v>
      </c>
      <c r="AL2576" s="153">
        <v>1</v>
      </c>
      <c r="AM2576" s="5">
        <v>277919.27496352803</v>
      </c>
      <c r="AN2576" s="5">
        <v>4631.9879160588007</v>
      </c>
      <c r="AO2576" s="5">
        <v>138959.63748176402</v>
      </c>
      <c r="AP2576" s="5">
        <v>138959.63748176402</v>
      </c>
      <c r="AR2576" s="62"/>
      <c r="AS2576" s="2"/>
    </row>
    <row r="2577" spans="31:45" x14ac:dyDescent="0.3">
      <c r="AE2577" s="120" t="s">
        <v>2</v>
      </c>
      <c r="AF2577" s="120" t="s">
        <v>24</v>
      </c>
      <c r="AG2577" s="100">
        <v>58472</v>
      </c>
      <c r="AH2577" s="121">
        <v>60268</v>
      </c>
      <c r="AI2577" s="122">
        <v>60</v>
      </c>
      <c r="AJ2577" s="123">
        <v>59384</v>
      </c>
      <c r="AK2577" s="124">
        <v>29</v>
      </c>
      <c r="AL2577" s="153">
        <v>1</v>
      </c>
      <c r="AM2577" s="5">
        <v>277919.27496352803</v>
      </c>
      <c r="AN2577" s="5">
        <v>4631.9879160588007</v>
      </c>
      <c r="AO2577" s="5">
        <v>143591.62539782282</v>
      </c>
      <c r="AP2577" s="5">
        <v>134327.64956570521</v>
      </c>
      <c r="AR2577" s="62"/>
      <c r="AS2577" s="2"/>
    </row>
    <row r="2578" spans="31:45" x14ac:dyDescent="0.3">
      <c r="AE2578" s="120" t="s">
        <v>2</v>
      </c>
      <c r="AF2578" s="120" t="s">
        <v>24</v>
      </c>
      <c r="AG2578" s="100">
        <v>58472</v>
      </c>
      <c r="AH2578" s="121">
        <v>60268</v>
      </c>
      <c r="AI2578" s="122">
        <v>60</v>
      </c>
      <c r="AJ2578" s="123">
        <v>59415</v>
      </c>
      <c r="AK2578" s="124">
        <v>28</v>
      </c>
      <c r="AL2578" s="153">
        <v>1</v>
      </c>
      <c r="AM2578" s="5">
        <v>277919.27496352803</v>
      </c>
      <c r="AN2578" s="5">
        <v>4631.9879160588007</v>
      </c>
      <c r="AO2578" s="5">
        <v>148223.61331388162</v>
      </c>
      <c r="AP2578" s="5">
        <v>129695.66164964641</v>
      </c>
      <c r="AR2578" s="62"/>
      <c r="AS2578" s="2"/>
    </row>
    <row r="2579" spans="31:45" x14ac:dyDescent="0.3">
      <c r="AE2579" s="120" t="s">
        <v>2</v>
      </c>
      <c r="AF2579" s="120" t="s">
        <v>24</v>
      </c>
      <c r="AG2579" s="100">
        <v>58472</v>
      </c>
      <c r="AH2579" s="121">
        <v>60268</v>
      </c>
      <c r="AI2579" s="122">
        <v>60</v>
      </c>
      <c r="AJ2579" s="123">
        <v>59445</v>
      </c>
      <c r="AK2579" s="124">
        <v>27</v>
      </c>
      <c r="AL2579" s="153">
        <v>1</v>
      </c>
      <c r="AM2579" s="5">
        <v>277919.27496352803</v>
      </c>
      <c r="AN2579" s="5">
        <v>4631.9879160588007</v>
      </c>
      <c r="AO2579" s="5">
        <v>152855.60122994042</v>
      </c>
      <c r="AP2579" s="5">
        <v>125063.67373358761</v>
      </c>
      <c r="AR2579" s="62"/>
      <c r="AS2579" s="2"/>
    </row>
    <row r="2580" spans="31:45" x14ac:dyDescent="0.3">
      <c r="AE2580" s="120" t="s">
        <v>2</v>
      </c>
      <c r="AF2580" s="120" t="s">
        <v>24</v>
      </c>
      <c r="AG2580" s="100">
        <v>58472</v>
      </c>
      <c r="AH2580" s="121">
        <v>60268</v>
      </c>
      <c r="AI2580" s="122">
        <v>60</v>
      </c>
      <c r="AJ2580" s="123">
        <v>59476</v>
      </c>
      <c r="AK2580" s="124">
        <v>26</v>
      </c>
      <c r="AL2580" s="153">
        <v>1</v>
      </c>
      <c r="AM2580" s="5">
        <v>277919.27496352803</v>
      </c>
      <c r="AN2580" s="5">
        <v>4631.9879160588007</v>
      </c>
      <c r="AO2580" s="5">
        <v>157487.58914599923</v>
      </c>
      <c r="AP2580" s="5">
        <v>120431.68581752881</v>
      </c>
      <c r="AR2580" s="62"/>
      <c r="AS2580" s="2"/>
    </row>
    <row r="2581" spans="31:45" x14ac:dyDescent="0.3">
      <c r="AE2581" s="120" t="s">
        <v>2</v>
      </c>
      <c r="AF2581" s="120" t="s">
        <v>24</v>
      </c>
      <c r="AG2581" s="100">
        <v>58472</v>
      </c>
      <c r="AH2581" s="121">
        <v>60268</v>
      </c>
      <c r="AI2581" s="122">
        <v>60</v>
      </c>
      <c r="AJ2581" s="123">
        <v>59506</v>
      </c>
      <c r="AK2581" s="124">
        <v>25</v>
      </c>
      <c r="AL2581" s="153">
        <v>1</v>
      </c>
      <c r="AM2581" s="5">
        <v>277919.27496352803</v>
      </c>
      <c r="AN2581" s="5">
        <v>4631.9879160588007</v>
      </c>
      <c r="AO2581" s="5">
        <v>162119.57706205803</v>
      </c>
      <c r="AP2581" s="5">
        <v>115799.69790147</v>
      </c>
      <c r="AR2581" s="62"/>
      <c r="AS2581" s="2"/>
    </row>
    <row r="2582" spans="31:45" x14ac:dyDescent="0.3">
      <c r="AE2582" s="120" t="s">
        <v>2</v>
      </c>
      <c r="AF2582" s="120" t="s">
        <v>24</v>
      </c>
      <c r="AG2582" s="100">
        <v>58472</v>
      </c>
      <c r="AH2582" s="121">
        <v>60268</v>
      </c>
      <c r="AI2582" s="122">
        <v>60</v>
      </c>
      <c r="AJ2582" s="123">
        <v>59537</v>
      </c>
      <c r="AK2582" s="124">
        <v>24</v>
      </c>
      <c r="AL2582" s="153">
        <v>1</v>
      </c>
      <c r="AM2582" s="5">
        <v>277919.27496352803</v>
      </c>
      <c r="AN2582" s="5">
        <v>4631.9879160588007</v>
      </c>
      <c r="AO2582" s="5">
        <v>166751.56497811683</v>
      </c>
      <c r="AP2582" s="5">
        <v>111167.7099854112</v>
      </c>
      <c r="AR2582" s="62"/>
      <c r="AS2582" s="2"/>
    </row>
    <row r="2583" spans="31:45" x14ac:dyDescent="0.3">
      <c r="AE2583" s="120" t="s">
        <v>2</v>
      </c>
      <c r="AF2583" s="120" t="s">
        <v>24</v>
      </c>
      <c r="AG2583" s="100">
        <v>58472</v>
      </c>
      <c r="AH2583" s="121">
        <v>60268</v>
      </c>
      <c r="AI2583" s="122">
        <v>60</v>
      </c>
      <c r="AJ2583" s="123">
        <v>59568</v>
      </c>
      <c r="AK2583" s="124">
        <v>23</v>
      </c>
      <c r="AL2583" s="153">
        <v>1</v>
      </c>
      <c r="AM2583" s="5">
        <v>277919.27496352803</v>
      </c>
      <c r="AN2583" s="5">
        <v>4631.9879160588007</v>
      </c>
      <c r="AO2583" s="5">
        <v>171383.55289417563</v>
      </c>
      <c r="AP2583" s="5">
        <v>106535.7220693524</v>
      </c>
      <c r="AR2583" s="62"/>
      <c r="AS2583" s="2"/>
    </row>
    <row r="2584" spans="31:45" x14ac:dyDescent="0.3">
      <c r="AE2584" s="120" t="s">
        <v>2</v>
      </c>
      <c r="AF2584" s="120" t="s">
        <v>24</v>
      </c>
      <c r="AG2584" s="100">
        <v>58472</v>
      </c>
      <c r="AH2584" s="121">
        <v>60268</v>
      </c>
      <c r="AI2584" s="122">
        <v>60</v>
      </c>
      <c r="AJ2584" s="123">
        <v>59596</v>
      </c>
      <c r="AK2584" s="124">
        <v>22</v>
      </c>
      <c r="AL2584" s="153">
        <v>1</v>
      </c>
      <c r="AM2584" s="5">
        <v>277919.27496352803</v>
      </c>
      <c r="AN2584" s="5">
        <v>4631.9879160588007</v>
      </c>
      <c r="AO2584" s="5">
        <v>176015.54081023444</v>
      </c>
      <c r="AP2584" s="5">
        <v>101903.7341532936</v>
      </c>
      <c r="AR2584" s="62"/>
      <c r="AS2584" s="2"/>
    </row>
    <row r="2585" spans="31:45" x14ac:dyDescent="0.3">
      <c r="AE2585" s="120" t="s">
        <v>2</v>
      </c>
      <c r="AF2585" s="120" t="s">
        <v>24</v>
      </c>
      <c r="AG2585" s="100">
        <v>58472</v>
      </c>
      <c r="AH2585" s="121">
        <v>60268</v>
      </c>
      <c r="AI2585" s="122">
        <v>60</v>
      </c>
      <c r="AJ2585" s="123">
        <v>59627</v>
      </c>
      <c r="AK2585" s="124">
        <v>21</v>
      </c>
      <c r="AL2585" s="153">
        <v>1</v>
      </c>
      <c r="AM2585" s="5">
        <v>277919.27496352803</v>
      </c>
      <c r="AN2585" s="5">
        <v>4631.9879160588007</v>
      </c>
      <c r="AO2585" s="5">
        <v>180647.52872629324</v>
      </c>
      <c r="AP2585" s="5">
        <v>97271.746237234795</v>
      </c>
      <c r="AR2585" s="62"/>
      <c r="AS2585" s="2"/>
    </row>
    <row r="2586" spans="31:45" x14ac:dyDescent="0.3">
      <c r="AE2586" s="120" t="s">
        <v>2</v>
      </c>
      <c r="AF2586" s="120" t="s">
        <v>24</v>
      </c>
      <c r="AG2586" s="100">
        <v>58472</v>
      </c>
      <c r="AH2586" s="121">
        <v>60268</v>
      </c>
      <c r="AI2586" s="122">
        <v>60</v>
      </c>
      <c r="AJ2586" s="123">
        <v>59657</v>
      </c>
      <c r="AK2586" s="124">
        <v>20</v>
      </c>
      <c r="AL2586" s="153">
        <v>1</v>
      </c>
      <c r="AM2586" s="5">
        <v>277919.27496352803</v>
      </c>
      <c r="AN2586" s="5">
        <v>4631.9879160588007</v>
      </c>
      <c r="AO2586" s="5">
        <v>185279.51664235204</v>
      </c>
      <c r="AP2586" s="5">
        <v>92639.758321175992</v>
      </c>
      <c r="AR2586" s="62"/>
      <c r="AS2586" s="2"/>
    </row>
    <row r="2587" spans="31:45" x14ac:dyDescent="0.3">
      <c r="AE2587" s="120" t="s">
        <v>2</v>
      </c>
      <c r="AF2587" s="120" t="s">
        <v>24</v>
      </c>
      <c r="AG2587" s="100">
        <v>58472</v>
      </c>
      <c r="AH2587" s="121">
        <v>60268</v>
      </c>
      <c r="AI2587" s="122">
        <v>60</v>
      </c>
      <c r="AJ2587" s="123">
        <v>59688</v>
      </c>
      <c r="AK2587" s="124">
        <v>19</v>
      </c>
      <c r="AL2587" s="153">
        <v>1</v>
      </c>
      <c r="AM2587" s="5">
        <v>277919.27496352803</v>
      </c>
      <c r="AN2587" s="5">
        <v>4631.9879160588007</v>
      </c>
      <c r="AO2587" s="5">
        <v>189911.50455841082</v>
      </c>
      <c r="AP2587" s="5">
        <v>88007.770405117219</v>
      </c>
      <c r="AR2587" s="62"/>
      <c r="AS2587" s="2"/>
    </row>
    <row r="2588" spans="31:45" x14ac:dyDescent="0.3">
      <c r="AE2588" s="120" t="s">
        <v>2</v>
      </c>
      <c r="AF2588" s="120" t="s">
        <v>24</v>
      </c>
      <c r="AG2588" s="100">
        <v>58472</v>
      </c>
      <c r="AH2588" s="121">
        <v>60268</v>
      </c>
      <c r="AI2588" s="122">
        <v>60</v>
      </c>
      <c r="AJ2588" s="123">
        <v>59718</v>
      </c>
      <c r="AK2588" s="124">
        <v>18</v>
      </c>
      <c r="AL2588" s="153">
        <v>1</v>
      </c>
      <c r="AM2588" s="5">
        <v>277919.27496352803</v>
      </c>
      <c r="AN2588" s="5">
        <v>4631.9879160588007</v>
      </c>
      <c r="AO2588" s="5">
        <v>194543.49247446962</v>
      </c>
      <c r="AP2588" s="5">
        <v>83375.782489058416</v>
      </c>
      <c r="AR2588" s="62"/>
      <c r="AS2588" s="2"/>
    </row>
    <row r="2589" spans="31:45" x14ac:dyDescent="0.3">
      <c r="AE2589" s="120" t="s">
        <v>2</v>
      </c>
      <c r="AF2589" s="120" t="s">
        <v>24</v>
      </c>
      <c r="AG2589" s="100">
        <v>58472</v>
      </c>
      <c r="AH2589" s="121">
        <v>60268</v>
      </c>
      <c r="AI2589" s="122">
        <v>60</v>
      </c>
      <c r="AJ2589" s="123">
        <v>59749</v>
      </c>
      <c r="AK2589" s="124">
        <v>17</v>
      </c>
      <c r="AL2589" s="153">
        <v>1</v>
      </c>
      <c r="AM2589" s="5">
        <v>277919.27496352803</v>
      </c>
      <c r="AN2589" s="5">
        <v>4631.9879160588007</v>
      </c>
      <c r="AO2589" s="5">
        <v>199175.48039052842</v>
      </c>
      <c r="AP2589" s="5">
        <v>78743.794572999614</v>
      </c>
      <c r="AR2589" s="62"/>
      <c r="AS2589" s="2"/>
    </row>
    <row r="2590" spans="31:45" x14ac:dyDescent="0.3">
      <c r="AE2590" s="120" t="s">
        <v>2</v>
      </c>
      <c r="AF2590" s="120" t="s">
        <v>24</v>
      </c>
      <c r="AG2590" s="100">
        <v>58472</v>
      </c>
      <c r="AH2590" s="121">
        <v>60268</v>
      </c>
      <c r="AI2590" s="122">
        <v>60</v>
      </c>
      <c r="AJ2590" s="123">
        <v>59780</v>
      </c>
      <c r="AK2590" s="124">
        <v>16</v>
      </c>
      <c r="AL2590" s="153">
        <v>1</v>
      </c>
      <c r="AM2590" s="5">
        <v>277919.27496352803</v>
      </c>
      <c r="AN2590" s="5">
        <v>4631.9879160588007</v>
      </c>
      <c r="AO2590" s="5">
        <v>203807.46830658722</v>
      </c>
      <c r="AP2590" s="5">
        <v>74111.806656940811</v>
      </c>
      <c r="AR2590" s="62"/>
      <c r="AS2590" s="2"/>
    </row>
    <row r="2591" spans="31:45" x14ac:dyDescent="0.3">
      <c r="AE2591" s="120" t="s">
        <v>2</v>
      </c>
      <c r="AF2591" s="120" t="s">
        <v>24</v>
      </c>
      <c r="AG2591" s="100">
        <v>58472</v>
      </c>
      <c r="AH2591" s="121">
        <v>60268</v>
      </c>
      <c r="AI2591" s="122">
        <v>60</v>
      </c>
      <c r="AJ2591" s="123">
        <v>59810</v>
      </c>
      <c r="AK2591" s="124">
        <v>15</v>
      </c>
      <c r="AL2591" s="153">
        <v>1</v>
      </c>
      <c r="AM2591" s="5">
        <v>277919.27496352803</v>
      </c>
      <c r="AN2591" s="5">
        <v>4631.9879160588007</v>
      </c>
      <c r="AO2591" s="5">
        <v>208439.45622264603</v>
      </c>
      <c r="AP2591" s="5">
        <v>69479.818740882009</v>
      </c>
      <c r="AR2591" s="62"/>
      <c r="AS2591" s="2"/>
    </row>
    <row r="2592" spans="31:45" x14ac:dyDescent="0.3">
      <c r="AE2592" s="120" t="s">
        <v>2</v>
      </c>
      <c r="AF2592" s="120" t="s">
        <v>24</v>
      </c>
      <c r="AG2592" s="100">
        <v>58472</v>
      </c>
      <c r="AH2592" s="121">
        <v>60268</v>
      </c>
      <c r="AI2592" s="122">
        <v>60</v>
      </c>
      <c r="AJ2592" s="123">
        <v>59841</v>
      </c>
      <c r="AK2592" s="124">
        <v>14</v>
      </c>
      <c r="AL2592" s="153">
        <v>1</v>
      </c>
      <c r="AM2592" s="5">
        <v>277919.27496352803</v>
      </c>
      <c r="AN2592" s="5">
        <v>4631.9879160588007</v>
      </c>
      <c r="AO2592" s="5">
        <v>213071.44413870483</v>
      </c>
      <c r="AP2592" s="5">
        <v>64847.830824823206</v>
      </c>
      <c r="AR2592" s="62"/>
      <c r="AS2592" s="2"/>
    </row>
    <row r="2593" spans="31:45" x14ac:dyDescent="0.3">
      <c r="AE2593" s="120" t="s">
        <v>2</v>
      </c>
      <c r="AF2593" s="120" t="s">
        <v>24</v>
      </c>
      <c r="AG2593" s="100">
        <v>58472</v>
      </c>
      <c r="AH2593" s="121">
        <v>60268</v>
      </c>
      <c r="AI2593" s="122">
        <v>60</v>
      </c>
      <c r="AJ2593" s="123">
        <v>59871</v>
      </c>
      <c r="AK2593" s="124">
        <v>13</v>
      </c>
      <c r="AL2593" s="153">
        <v>1</v>
      </c>
      <c r="AM2593" s="5">
        <v>277919.27496352803</v>
      </c>
      <c r="AN2593" s="5">
        <v>4631.9879160588007</v>
      </c>
      <c r="AO2593" s="5">
        <v>217703.43205476363</v>
      </c>
      <c r="AP2593" s="5">
        <v>60215.842908764404</v>
      </c>
      <c r="AR2593" s="62"/>
      <c r="AS2593" s="2"/>
    </row>
    <row r="2594" spans="31:45" x14ac:dyDescent="0.3">
      <c r="AE2594" s="120" t="s">
        <v>2</v>
      </c>
      <c r="AF2594" s="120" t="s">
        <v>24</v>
      </c>
      <c r="AG2594" s="100">
        <v>58472</v>
      </c>
      <c r="AH2594" s="121">
        <v>60268</v>
      </c>
      <c r="AI2594" s="122">
        <v>60</v>
      </c>
      <c r="AJ2594" s="123">
        <v>59902</v>
      </c>
      <c r="AK2594" s="124">
        <v>12</v>
      </c>
      <c r="AL2594" s="153">
        <v>1</v>
      </c>
      <c r="AM2594" s="5">
        <v>277919.27496352803</v>
      </c>
      <c r="AN2594" s="5">
        <v>4631.9879160588007</v>
      </c>
      <c r="AO2594" s="5">
        <v>222335.41997082243</v>
      </c>
      <c r="AP2594" s="5">
        <v>55583.854992705601</v>
      </c>
      <c r="AR2594" s="62"/>
      <c r="AS2594" s="2"/>
    </row>
    <row r="2595" spans="31:45" x14ac:dyDescent="0.3">
      <c r="AE2595" s="120" t="s">
        <v>2</v>
      </c>
      <c r="AF2595" s="120" t="s">
        <v>24</v>
      </c>
      <c r="AG2595" s="100">
        <v>58472</v>
      </c>
      <c r="AH2595" s="121">
        <v>60268</v>
      </c>
      <c r="AI2595" s="122">
        <v>60</v>
      </c>
      <c r="AJ2595" s="123">
        <v>59933</v>
      </c>
      <c r="AK2595" s="124">
        <v>11</v>
      </c>
      <c r="AL2595" s="153">
        <v>1</v>
      </c>
      <c r="AM2595" s="5">
        <v>277919.27496352803</v>
      </c>
      <c r="AN2595" s="5">
        <v>4631.9879160588007</v>
      </c>
      <c r="AO2595" s="5">
        <v>226967.40788688124</v>
      </c>
      <c r="AP2595" s="5">
        <v>50951.867076646799</v>
      </c>
      <c r="AR2595" s="62"/>
      <c r="AS2595" s="2"/>
    </row>
    <row r="2596" spans="31:45" x14ac:dyDescent="0.3">
      <c r="AE2596" s="120" t="s">
        <v>2</v>
      </c>
      <c r="AF2596" s="120" t="s">
        <v>24</v>
      </c>
      <c r="AG2596" s="100">
        <v>58472</v>
      </c>
      <c r="AH2596" s="121">
        <v>60268</v>
      </c>
      <c r="AI2596" s="122">
        <v>60</v>
      </c>
      <c r="AJ2596" s="123">
        <v>59962</v>
      </c>
      <c r="AK2596" s="124">
        <v>10</v>
      </c>
      <c r="AL2596" s="153">
        <v>1</v>
      </c>
      <c r="AM2596" s="5">
        <v>277919.27496352803</v>
      </c>
      <c r="AN2596" s="5">
        <v>4631.9879160588007</v>
      </c>
      <c r="AO2596" s="5">
        <v>231599.39580294004</v>
      </c>
      <c r="AP2596" s="5">
        <v>46319.879160587996</v>
      </c>
      <c r="AR2596" s="62"/>
      <c r="AS2596" s="2"/>
    </row>
    <row r="2597" spans="31:45" x14ac:dyDescent="0.3">
      <c r="AE2597" s="120" t="s">
        <v>2</v>
      </c>
      <c r="AF2597" s="120" t="s">
        <v>24</v>
      </c>
      <c r="AG2597" s="100">
        <v>58472</v>
      </c>
      <c r="AH2597" s="121">
        <v>60268</v>
      </c>
      <c r="AI2597" s="122">
        <v>60</v>
      </c>
      <c r="AJ2597" s="123">
        <v>59993</v>
      </c>
      <c r="AK2597" s="124">
        <v>9</v>
      </c>
      <c r="AL2597" s="153">
        <v>1</v>
      </c>
      <c r="AM2597" s="5">
        <v>277919.27496352803</v>
      </c>
      <c r="AN2597" s="5">
        <v>4631.9879160588007</v>
      </c>
      <c r="AO2597" s="5">
        <v>236231.38371899884</v>
      </c>
      <c r="AP2597" s="5">
        <v>41687.891244529194</v>
      </c>
      <c r="AR2597" s="62"/>
      <c r="AS2597" s="2"/>
    </row>
    <row r="2598" spans="31:45" x14ac:dyDescent="0.3">
      <c r="AE2598" s="120" t="s">
        <v>2</v>
      </c>
      <c r="AF2598" s="120" t="s">
        <v>24</v>
      </c>
      <c r="AG2598" s="100">
        <v>58472</v>
      </c>
      <c r="AH2598" s="121">
        <v>60268</v>
      </c>
      <c r="AI2598" s="122">
        <v>60</v>
      </c>
      <c r="AJ2598" s="123">
        <v>60023</v>
      </c>
      <c r="AK2598" s="124">
        <v>8</v>
      </c>
      <c r="AL2598" s="153">
        <v>1</v>
      </c>
      <c r="AM2598" s="5">
        <v>277919.27496352803</v>
      </c>
      <c r="AN2598" s="5">
        <v>4631.9879160588007</v>
      </c>
      <c r="AO2598" s="5">
        <v>240863.37163505764</v>
      </c>
      <c r="AP2598" s="5">
        <v>37055.903328470391</v>
      </c>
      <c r="AR2598" s="62"/>
      <c r="AS2598" s="2"/>
    </row>
    <row r="2599" spans="31:45" x14ac:dyDescent="0.3">
      <c r="AE2599" s="120" t="s">
        <v>2</v>
      </c>
      <c r="AF2599" s="120" t="s">
        <v>24</v>
      </c>
      <c r="AG2599" s="100">
        <v>58472</v>
      </c>
      <c r="AH2599" s="121">
        <v>60268</v>
      </c>
      <c r="AI2599" s="122">
        <v>60</v>
      </c>
      <c r="AJ2599" s="123">
        <v>60054</v>
      </c>
      <c r="AK2599" s="124">
        <v>7</v>
      </c>
      <c r="AL2599" s="153">
        <v>1</v>
      </c>
      <c r="AM2599" s="5">
        <v>277919.27496352803</v>
      </c>
      <c r="AN2599" s="5">
        <v>4631.9879160588007</v>
      </c>
      <c r="AO2599" s="5">
        <v>245495.35955111645</v>
      </c>
      <c r="AP2599" s="5">
        <v>32423.915412411588</v>
      </c>
      <c r="AR2599" s="62"/>
      <c r="AS2599" s="2"/>
    </row>
    <row r="2600" spans="31:45" x14ac:dyDescent="0.3">
      <c r="AE2600" s="120" t="s">
        <v>2</v>
      </c>
      <c r="AF2600" s="120" t="s">
        <v>24</v>
      </c>
      <c r="AG2600" s="100">
        <v>58472</v>
      </c>
      <c r="AH2600" s="121">
        <v>60268</v>
      </c>
      <c r="AI2600" s="122">
        <v>60</v>
      </c>
      <c r="AJ2600" s="123">
        <v>60084</v>
      </c>
      <c r="AK2600" s="124">
        <v>6</v>
      </c>
      <c r="AL2600" s="153">
        <v>1</v>
      </c>
      <c r="AM2600" s="5">
        <v>277919.27496352803</v>
      </c>
      <c r="AN2600" s="5">
        <v>4631.9879160588007</v>
      </c>
      <c r="AO2600" s="5">
        <v>250127.34746717525</v>
      </c>
      <c r="AP2600" s="5">
        <v>27791.927496352786</v>
      </c>
      <c r="AR2600" s="62"/>
      <c r="AS2600" s="2"/>
    </row>
    <row r="2601" spans="31:45" x14ac:dyDescent="0.3">
      <c r="AE2601" s="120" t="s">
        <v>2</v>
      </c>
      <c r="AF2601" s="120" t="s">
        <v>24</v>
      </c>
      <c r="AG2601" s="100">
        <v>58472</v>
      </c>
      <c r="AH2601" s="121">
        <v>60268</v>
      </c>
      <c r="AI2601" s="122">
        <v>60</v>
      </c>
      <c r="AJ2601" s="123">
        <v>60115</v>
      </c>
      <c r="AK2601" s="124">
        <v>5</v>
      </c>
      <c r="AL2601" s="153">
        <v>1</v>
      </c>
      <c r="AM2601" s="5">
        <v>277919.27496352803</v>
      </c>
      <c r="AN2601" s="5">
        <v>4631.9879160588007</v>
      </c>
      <c r="AO2601" s="5">
        <v>254759.33538323405</v>
      </c>
      <c r="AP2601" s="5">
        <v>23159.939580293983</v>
      </c>
      <c r="AR2601" s="62"/>
      <c r="AS2601" s="2"/>
    </row>
    <row r="2602" spans="31:45" x14ac:dyDescent="0.3">
      <c r="AE2602" s="120" t="s">
        <v>2</v>
      </c>
      <c r="AF2602" s="120" t="s">
        <v>24</v>
      </c>
      <c r="AG2602" s="100">
        <v>58472</v>
      </c>
      <c r="AH2602" s="121">
        <v>60268</v>
      </c>
      <c r="AI2602" s="122">
        <v>60</v>
      </c>
      <c r="AJ2602" s="123">
        <v>60146</v>
      </c>
      <c r="AK2602" s="124">
        <v>4</v>
      </c>
      <c r="AL2602" s="153">
        <v>1</v>
      </c>
      <c r="AM2602" s="5">
        <v>277919.27496352803</v>
      </c>
      <c r="AN2602" s="5">
        <v>4631.9879160588007</v>
      </c>
      <c r="AO2602" s="5">
        <v>259391.32329929282</v>
      </c>
      <c r="AP2602" s="5">
        <v>18527.95166423521</v>
      </c>
      <c r="AR2602" s="62"/>
      <c r="AS2602" s="2"/>
    </row>
    <row r="2603" spans="31:45" x14ac:dyDescent="0.3">
      <c r="AE2603" s="120" t="s">
        <v>2</v>
      </c>
      <c r="AF2603" s="120" t="s">
        <v>24</v>
      </c>
      <c r="AG2603" s="100">
        <v>58472</v>
      </c>
      <c r="AH2603" s="121">
        <v>60268</v>
      </c>
      <c r="AI2603" s="122">
        <v>60</v>
      </c>
      <c r="AJ2603" s="123">
        <v>60176</v>
      </c>
      <c r="AK2603" s="124">
        <v>3</v>
      </c>
      <c r="AL2603" s="153">
        <v>1</v>
      </c>
      <c r="AM2603" s="5">
        <v>277919.27496352803</v>
      </c>
      <c r="AN2603" s="5">
        <v>4631.9879160588007</v>
      </c>
      <c r="AO2603" s="5">
        <v>264023.31121535163</v>
      </c>
      <c r="AP2603" s="5">
        <v>13895.963748176408</v>
      </c>
      <c r="AR2603" s="62"/>
      <c r="AS2603" s="2"/>
    </row>
    <row r="2604" spans="31:45" x14ac:dyDescent="0.3">
      <c r="AE2604" s="120" t="s">
        <v>2</v>
      </c>
      <c r="AF2604" s="120" t="s">
        <v>24</v>
      </c>
      <c r="AG2604" s="100">
        <v>58472</v>
      </c>
      <c r="AH2604" s="121">
        <v>60268</v>
      </c>
      <c r="AI2604" s="122">
        <v>60</v>
      </c>
      <c r="AJ2604" s="123">
        <v>60207</v>
      </c>
      <c r="AK2604" s="124">
        <v>2</v>
      </c>
      <c r="AL2604" s="153">
        <v>1</v>
      </c>
      <c r="AM2604" s="5">
        <v>277919.27496352803</v>
      </c>
      <c r="AN2604" s="5">
        <v>4631.9879160588007</v>
      </c>
      <c r="AO2604" s="5">
        <v>268655.29913141043</v>
      </c>
      <c r="AP2604" s="5">
        <v>9263.975832117605</v>
      </c>
      <c r="AR2604" s="62"/>
      <c r="AS2604" s="2"/>
    </row>
    <row r="2605" spans="31:45" x14ac:dyDescent="0.3">
      <c r="AE2605" s="120" t="s">
        <v>2</v>
      </c>
      <c r="AF2605" s="120" t="s">
        <v>24</v>
      </c>
      <c r="AG2605" s="100">
        <v>58472</v>
      </c>
      <c r="AH2605" s="121">
        <v>60268</v>
      </c>
      <c r="AI2605" s="122">
        <v>60</v>
      </c>
      <c r="AJ2605" s="123">
        <v>60237</v>
      </c>
      <c r="AK2605" s="124">
        <v>1</v>
      </c>
      <c r="AL2605" s="153">
        <v>1</v>
      </c>
      <c r="AM2605" s="5">
        <v>277919.27496352803</v>
      </c>
      <c r="AN2605" s="5">
        <v>4631.9879160588007</v>
      </c>
      <c r="AO2605" s="5">
        <v>273287.28704746923</v>
      </c>
      <c r="AP2605" s="5">
        <v>4631.9879160588025</v>
      </c>
      <c r="AR2605" s="62"/>
      <c r="AS2605" s="2"/>
    </row>
    <row r="2606" spans="31:45" x14ac:dyDescent="0.3">
      <c r="AE2606" s="120" t="s">
        <v>2</v>
      </c>
      <c r="AF2606" s="120" t="s">
        <v>24</v>
      </c>
      <c r="AG2606" s="100">
        <v>58472</v>
      </c>
      <c r="AH2606" s="121">
        <v>60268</v>
      </c>
      <c r="AI2606" s="122">
        <v>60</v>
      </c>
      <c r="AJ2606" s="123">
        <v>60268</v>
      </c>
      <c r="AK2606" s="124">
        <v>0</v>
      </c>
      <c r="AL2606" s="153">
        <v>1</v>
      </c>
      <c r="AM2606" s="5">
        <v>277919.27496352803</v>
      </c>
      <c r="AN2606" s="5">
        <v>4631.9879160588007</v>
      </c>
      <c r="AO2606" s="5">
        <v>277919.27496352803</v>
      </c>
      <c r="AP2606" s="5">
        <v>0</v>
      </c>
      <c r="AR2606" s="62"/>
      <c r="AS2606" s="2"/>
    </row>
    <row r="2607" spans="31:45" x14ac:dyDescent="0.3">
      <c r="AE2607" s="120" t="s">
        <v>2</v>
      </c>
      <c r="AF2607" s="120" t="s">
        <v>23</v>
      </c>
      <c r="AG2607" s="100">
        <v>45689</v>
      </c>
      <c r="AH2607" s="121">
        <v>46388</v>
      </c>
      <c r="AI2607" s="122">
        <v>24</v>
      </c>
      <c r="AJ2607" s="123">
        <v>45689</v>
      </c>
      <c r="AK2607" s="124">
        <v>23</v>
      </c>
      <c r="AL2607" s="153">
        <v>15</v>
      </c>
      <c r="AM2607" s="5">
        <v>35000</v>
      </c>
      <c r="AN2607" s="5">
        <v>1458.3333333333333</v>
      </c>
      <c r="AO2607" s="5">
        <v>1458.3333333333333</v>
      </c>
      <c r="AP2607" s="5">
        <v>33541.666666666664</v>
      </c>
      <c r="AR2607" s="62"/>
      <c r="AS2607" s="2"/>
    </row>
    <row r="2608" spans="31:45" x14ac:dyDescent="0.3">
      <c r="AE2608" s="120" t="s">
        <v>2</v>
      </c>
      <c r="AF2608" s="120" t="s">
        <v>23</v>
      </c>
      <c r="AG2608" s="100">
        <v>45689</v>
      </c>
      <c r="AH2608" s="121">
        <v>46388</v>
      </c>
      <c r="AI2608" s="122">
        <v>24</v>
      </c>
      <c r="AJ2608" s="123">
        <v>45717</v>
      </c>
      <c r="AK2608" s="124">
        <v>22</v>
      </c>
      <c r="AL2608" s="153">
        <v>15</v>
      </c>
      <c r="AM2608" s="5">
        <v>35000</v>
      </c>
      <c r="AN2608" s="5">
        <v>1458.3333333333333</v>
      </c>
      <c r="AO2608" s="5">
        <v>2916.6666666666665</v>
      </c>
      <c r="AP2608" s="5">
        <v>32083.333333333332</v>
      </c>
      <c r="AR2608" s="62"/>
      <c r="AS2608" s="2"/>
    </row>
    <row r="2609" spans="31:45" x14ac:dyDescent="0.3">
      <c r="AE2609" s="120" t="s">
        <v>2</v>
      </c>
      <c r="AF2609" s="120" t="s">
        <v>23</v>
      </c>
      <c r="AG2609" s="100">
        <v>45689</v>
      </c>
      <c r="AH2609" s="121">
        <v>46388</v>
      </c>
      <c r="AI2609" s="122">
        <v>24</v>
      </c>
      <c r="AJ2609" s="123">
        <v>45748</v>
      </c>
      <c r="AK2609" s="124">
        <v>21</v>
      </c>
      <c r="AL2609" s="153">
        <v>15</v>
      </c>
      <c r="AM2609" s="5">
        <v>35000</v>
      </c>
      <c r="AN2609" s="5">
        <v>1458.3333333333333</v>
      </c>
      <c r="AO2609" s="5">
        <v>4375</v>
      </c>
      <c r="AP2609" s="5">
        <v>30625</v>
      </c>
      <c r="AR2609" s="62"/>
      <c r="AS2609" s="2"/>
    </row>
    <row r="2610" spans="31:45" x14ac:dyDescent="0.3">
      <c r="AE2610" s="120" t="s">
        <v>2</v>
      </c>
      <c r="AF2610" s="120" t="s">
        <v>23</v>
      </c>
      <c r="AG2610" s="100">
        <v>45689</v>
      </c>
      <c r="AH2610" s="121">
        <v>46388</v>
      </c>
      <c r="AI2610" s="122">
        <v>24</v>
      </c>
      <c r="AJ2610" s="123">
        <v>45778</v>
      </c>
      <c r="AK2610" s="124">
        <v>20</v>
      </c>
      <c r="AL2610" s="153">
        <v>15</v>
      </c>
      <c r="AM2610" s="5">
        <v>35000</v>
      </c>
      <c r="AN2610" s="5">
        <v>1458.3333333333333</v>
      </c>
      <c r="AO2610" s="5">
        <v>5833.333333333333</v>
      </c>
      <c r="AP2610" s="5">
        <v>29166.666666666668</v>
      </c>
      <c r="AR2610" s="62"/>
      <c r="AS2610" s="2"/>
    </row>
    <row r="2611" spans="31:45" x14ac:dyDescent="0.3">
      <c r="AE2611" s="120" t="s">
        <v>2</v>
      </c>
      <c r="AF2611" s="120" t="s">
        <v>23</v>
      </c>
      <c r="AG2611" s="100">
        <v>45689</v>
      </c>
      <c r="AH2611" s="121">
        <v>46388</v>
      </c>
      <c r="AI2611" s="122">
        <v>24</v>
      </c>
      <c r="AJ2611" s="123">
        <v>45809</v>
      </c>
      <c r="AK2611" s="124">
        <v>19</v>
      </c>
      <c r="AL2611" s="153">
        <v>15</v>
      </c>
      <c r="AM2611" s="5">
        <v>35000</v>
      </c>
      <c r="AN2611" s="5">
        <v>1458.3333333333333</v>
      </c>
      <c r="AO2611" s="5">
        <v>7291.6666666666661</v>
      </c>
      <c r="AP2611" s="5">
        <v>27708.333333333336</v>
      </c>
      <c r="AR2611" s="62"/>
      <c r="AS2611" s="2"/>
    </row>
    <row r="2612" spans="31:45" x14ac:dyDescent="0.3">
      <c r="AE2612" s="120" t="s">
        <v>2</v>
      </c>
      <c r="AF2612" s="120" t="s">
        <v>23</v>
      </c>
      <c r="AG2612" s="100">
        <v>45689</v>
      </c>
      <c r="AH2612" s="121">
        <v>46388</v>
      </c>
      <c r="AI2612" s="122">
        <v>24</v>
      </c>
      <c r="AJ2612" s="123">
        <v>45839</v>
      </c>
      <c r="AK2612" s="124">
        <v>18</v>
      </c>
      <c r="AL2612" s="153">
        <v>15</v>
      </c>
      <c r="AM2612" s="5">
        <v>35000</v>
      </c>
      <c r="AN2612" s="5">
        <v>1458.3333333333333</v>
      </c>
      <c r="AO2612" s="5">
        <v>8750</v>
      </c>
      <c r="AP2612" s="5">
        <v>26250</v>
      </c>
      <c r="AR2612" s="62"/>
      <c r="AS2612" s="2"/>
    </row>
    <row r="2613" spans="31:45" x14ac:dyDescent="0.3">
      <c r="AE2613" s="120" t="s">
        <v>2</v>
      </c>
      <c r="AF2613" s="120" t="s">
        <v>23</v>
      </c>
      <c r="AG2613" s="100">
        <v>45689</v>
      </c>
      <c r="AH2613" s="121">
        <v>46388</v>
      </c>
      <c r="AI2613" s="122">
        <v>24</v>
      </c>
      <c r="AJ2613" s="123">
        <v>45870</v>
      </c>
      <c r="AK2613" s="124">
        <v>17</v>
      </c>
      <c r="AL2613" s="153">
        <v>15</v>
      </c>
      <c r="AM2613" s="5">
        <v>35000</v>
      </c>
      <c r="AN2613" s="5">
        <v>1458.3333333333333</v>
      </c>
      <c r="AO2613" s="5">
        <v>10208.333333333332</v>
      </c>
      <c r="AP2613" s="5">
        <v>24791.666666666668</v>
      </c>
      <c r="AR2613" s="62"/>
      <c r="AS2613" s="2"/>
    </row>
    <row r="2614" spans="31:45" x14ac:dyDescent="0.3">
      <c r="AE2614" s="120" t="s">
        <v>2</v>
      </c>
      <c r="AF2614" s="120" t="s">
        <v>23</v>
      </c>
      <c r="AG2614" s="100">
        <v>45689</v>
      </c>
      <c r="AH2614" s="121">
        <v>46388</v>
      </c>
      <c r="AI2614" s="122">
        <v>24</v>
      </c>
      <c r="AJ2614" s="123">
        <v>45901</v>
      </c>
      <c r="AK2614" s="124">
        <v>16</v>
      </c>
      <c r="AL2614" s="153">
        <v>15</v>
      </c>
      <c r="AM2614" s="5">
        <v>35000</v>
      </c>
      <c r="AN2614" s="5">
        <v>1458.3333333333333</v>
      </c>
      <c r="AO2614" s="5">
        <v>11666.666666666666</v>
      </c>
      <c r="AP2614" s="5">
        <v>23333.333333333336</v>
      </c>
      <c r="AR2614" s="62"/>
      <c r="AS2614" s="2"/>
    </row>
    <row r="2615" spans="31:45" x14ac:dyDescent="0.3">
      <c r="AE2615" s="120" t="s">
        <v>2</v>
      </c>
      <c r="AF2615" s="120" t="s">
        <v>23</v>
      </c>
      <c r="AG2615" s="100">
        <v>45689</v>
      </c>
      <c r="AH2615" s="121">
        <v>46388</v>
      </c>
      <c r="AI2615" s="122">
        <v>24</v>
      </c>
      <c r="AJ2615" s="123">
        <v>45931</v>
      </c>
      <c r="AK2615" s="124">
        <v>15</v>
      </c>
      <c r="AL2615" s="153">
        <v>15</v>
      </c>
      <c r="AM2615" s="5">
        <v>35000</v>
      </c>
      <c r="AN2615" s="5">
        <v>1458.3333333333333</v>
      </c>
      <c r="AO2615" s="5">
        <v>13125</v>
      </c>
      <c r="AP2615" s="5">
        <v>21875</v>
      </c>
      <c r="AR2615" s="62"/>
      <c r="AS2615" s="2"/>
    </row>
    <row r="2616" spans="31:45" x14ac:dyDescent="0.3">
      <c r="AE2616" s="120" t="s">
        <v>2</v>
      </c>
      <c r="AF2616" s="120" t="s">
        <v>23</v>
      </c>
      <c r="AG2616" s="100">
        <v>45689</v>
      </c>
      <c r="AH2616" s="121">
        <v>46388</v>
      </c>
      <c r="AI2616" s="122">
        <v>24</v>
      </c>
      <c r="AJ2616" s="123">
        <v>45962</v>
      </c>
      <c r="AK2616" s="124">
        <v>14</v>
      </c>
      <c r="AL2616" s="153">
        <v>15</v>
      </c>
      <c r="AM2616" s="5">
        <v>35000</v>
      </c>
      <c r="AN2616" s="5">
        <v>1458.3333333333333</v>
      </c>
      <c r="AO2616" s="5">
        <v>14583.333333333332</v>
      </c>
      <c r="AP2616" s="5">
        <v>20416.666666666668</v>
      </c>
      <c r="AR2616" s="62"/>
      <c r="AS2616" s="2"/>
    </row>
    <row r="2617" spans="31:45" x14ac:dyDescent="0.3">
      <c r="AE2617" s="120" t="s">
        <v>2</v>
      </c>
      <c r="AF2617" s="120" t="s">
        <v>23</v>
      </c>
      <c r="AG2617" s="100">
        <v>45689</v>
      </c>
      <c r="AH2617" s="121">
        <v>46388</v>
      </c>
      <c r="AI2617" s="122">
        <v>24</v>
      </c>
      <c r="AJ2617" s="123">
        <v>45992</v>
      </c>
      <c r="AK2617" s="124">
        <v>13</v>
      </c>
      <c r="AL2617" s="153">
        <v>15</v>
      </c>
      <c r="AM2617" s="5">
        <v>35000</v>
      </c>
      <c r="AN2617" s="5">
        <v>1458.3333333333333</v>
      </c>
      <c r="AO2617" s="5">
        <v>16041.666666666666</v>
      </c>
      <c r="AP2617" s="5">
        <v>18958.333333333336</v>
      </c>
      <c r="AR2617" s="62"/>
      <c r="AS2617" s="2"/>
    </row>
    <row r="2618" spans="31:45" x14ac:dyDescent="0.3">
      <c r="AE2618" s="120" t="s">
        <v>2</v>
      </c>
      <c r="AF2618" s="120" t="s">
        <v>23</v>
      </c>
      <c r="AG2618" s="100">
        <v>45689</v>
      </c>
      <c r="AH2618" s="121">
        <v>46388</v>
      </c>
      <c r="AI2618" s="122">
        <v>24</v>
      </c>
      <c r="AJ2618" s="123">
        <v>46023</v>
      </c>
      <c r="AK2618" s="124">
        <v>12</v>
      </c>
      <c r="AL2618" s="153">
        <v>15</v>
      </c>
      <c r="AM2618" s="5">
        <v>35000</v>
      </c>
      <c r="AN2618" s="5">
        <v>1458.3333333333333</v>
      </c>
      <c r="AO2618" s="5">
        <v>17500</v>
      </c>
      <c r="AP2618" s="5">
        <v>17500</v>
      </c>
      <c r="AR2618" s="62"/>
      <c r="AS2618" s="2"/>
    </row>
    <row r="2619" spans="31:45" x14ac:dyDescent="0.3">
      <c r="AE2619" s="120" t="s">
        <v>2</v>
      </c>
      <c r="AF2619" s="120" t="s">
        <v>23</v>
      </c>
      <c r="AG2619" s="100">
        <v>45689</v>
      </c>
      <c r="AH2619" s="121">
        <v>46388</v>
      </c>
      <c r="AI2619" s="122">
        <v>24</v>
      </c>
      <c r="AJ2619" s="123">
        <v>46054</v>
      </c>
      <c r="AK2619" s="124">
        <v>11</v>
      </c>
      <c r="AL2619" s="153">
        <v>15</v>
      </c>
      <c r="AM2619" s="5">
        <v>35000</v>
      </c>
      <c r="AN2619" s="5">
        <v>1458.3333333333333</v>
      </c>
      <c r="AO2619" s="5">
        <v>18958.333333333332</v>
      </c>
      <c r="AP2619" s="5">
        <v>16041.666666666668</v>
      </c>
      <c r="AR2619" s="62"/>
      <c r="AS2619" s="2"/>
    </row>
    <row r="2620" spans="31:45" x14ac:dyDescent="0.3">
      <c r="AE2620" s="120" t="s">
        <v>2</v>
      </c>
      <c r="AF2620" s="120" t="s">
        <v>23</v>
      </c>
      <c r="AG2620" s="100">
        <v>45689</v>
      </c>
      <c r="AH2620" s="121">
        <v>46388</v>
      </c>
      <c r="AI2620" s="122">
        <v>24</v>
      </c>
      <c r="AJ2620" s="123">
        <v>46082</v>
      </c>
      <c r="AK2620" s="124">
        <v>10</v>
      </c>
      <c r="AL2620" s="153">
        <v>15</v>
      </c>
      <c r="AM2620" s="5">
        <v>35000</v>
      </c>
      <c r="AN2620" s="5">
        <v>1458.3333333333333</v>
      </c>
      <c r="AO2620" s="5">
        <v>20416.666666666664</v>
      </c>
      <c r="AP2620" s="5">
        <v>14583.333333333336</v>
      </c>
      <c r="AR2620" s="62"/>
      <c r="AS2620" s="2"/>
    </row>
    <row r="2621" spans="31:45" x14ac:dyDescent="0.3">
      <c r="AE2621" s="120" t="s">
        <v>2</v>
      </c>
      <c r="AF2621" s="120" t="s">
        <v>23</v>
      </c>
      <c r="AG2621" s="100">
        <v>45689</v>
      </c>
      <c r="AH2621" s="121">
        <v>46388</v>
      </c>
      <c r="AI2621" s="122">
        <v>24</v>
      </c>
      <c r="AJ2621" s="123">
        <v>46113</v>
      </c>
      <c r="AK2621" s="124">
        <v>9</v>
      </c>
      <c r="AL2621" s="153">
        <v>15</v>
      </c>
      <c r="AM2621" s="5">
        <v>35000</v>
      </c>
      <c r="AN2621" s="5">
        <v>1458.3333333333333</v>
      </c>
      <c r="AO2621" s="5">
        <v>21875</v>
      </c>
      <c r="AP2621" s="5">
        <v>13125</v>
      </c>
      <c r="AR2621" s="62"/>
      <c r="AS2621" s="2"/>
    </row>
    <row r="2622" spans="31:45" x14ac:dyDescent="0.3">
      <c r="AE2622" s="120" t="s">
        <v>2</v>
      </c>
      <c r="AF2622" s="120" t="s">
        <v>23</v>
      </c>
      <c r="AG2622" s="100">
        <v>45689</v>
      </c>
      <c r="AH2622" s="121">
        <v>46388</v>
      </c>
      <c r="AI2622" s="122">
        <v>24</v>
      </c>
      <c r="AJ2622" s="123">
        <v>46143</v>
      </c>
      <c r="AK2622" s="124">
        <v>8</v>
      </c>
      <c r="AL2622" s="153">
        <v>15</v>
      </c>
      <c r="AM2622" s="5">
        <v>35000</v>
      </c>
      <c r="AN2622" s="5">
        <v>1458.3333333333333</v>
      </c>
      <c r="AO2622" s="5">
        <v>23333.333333333332</v>
      </c>
      <c r="AP2622" s="5">
        <v>11666.666666666668</v>
      </c>
      <c r="AR2622" s="62"/>
      <c r="AS2622" s="2"/>
    </row>
    <row r="2623" spans="31:45" x14ac:dyDescent="0.3">
      <c r="AE2623" s="120" t="s">
        <v>2</v>
      </c>
      <c r="AF2623" s="120" t="s">
        <v>23</v>
      </c>
      <c r="AG2623" s="100">
        <v>45689</v>
      </c>
      <c r="AH2623" s="121">
        <v>46388</v>
      </c>
      <c r="AI2623" s="122">
        <v>24</v>
      </c>
      <c r="AJ2623" s="123">
        <v>46174</v>
      </c>
      <c r="AK2623" s="124">
        <v>7</v>
      </c>
      <c r="AL2623" s="153">
        <v>15</v>
      </c>
      <c r="AM2623" s="5">
        <v>35000</v>
      </c>
      <c r="AN2623" s="5">
        <v>1458.3333333333333</v>
      </c>
      <c r="AO2623" s="5">
        <v>24791.666666666664</v>
      </c>
      <c r="AP2623" s="5">
        <v>10208.333333333336</v>
      </c>
      <c r="AR2623" s="62"/>
      <c r="AS2623" s="2"/>
    </row>
    <row r="2624" spans="31:45" x14ac:dyDescent="0.3">
      <c r="AE2624" s="120" t="s">
        <v>2</v>
      </c>
      <c r="AF2624" s="120" t="s">
        <v>23</v>
      </c>
      <c r="AG2624" s="100">
        <v>45689</v>
      </c>
      <c r="AH2624" s="121">
        <v>46388</v>
      </c>
      <c r="AI2624" s="122">
        <v>24</v>
      </c>
      <c r="AJ2624" s="123">
        <v>46204</v>
      </c>
      <c r="AK2624" s="124">
        <v>6</v>
      </c>
      <c r="AL2624" s="153">
        <v>15</v>
      </c>
      <c r="AM2624" s="5">
        <v>35000</v>
      </c>
      <c r="AN2624" s="5">
        <v>1458.3333333333333</v>
      </c>
      <c r="AO2624" s="5">
        <v>26250</v>
      </c>
      <c r="AP2624" s="5">
        <v>8750</v>
      </c>
      <c r="AR2624" s="62"/>
      <c r="AS2624" s="2"/>
    </row>
    <row r="2625" spans="31:45" x14ac:dyDescent="0.3">
      <c r="AE2625" s="120" t="s">
        <v>2</v>
      </c>
      <c r="AF2625" s="120" t="s">
        <v>23</v>
      </c>
      <c r="AG2625" s="100">
        <v>45689</v>
      </c>
      <c r="AH2625" s="121">
        <v>46388</v>
      </c>
      <c r="AI2625" s="122">
        <v>24</v>
      </c>
      <c r="AJ2625" s="123">
        <v>46235</v>
      </c>
      <c r="AK2625" s="124">
        <v>5</v>
      </c>
      <c r="AL2625" s="153">
        <v>15</v>
      </c>
      <c r="AM2625" s="5">
        <v>35000</v>
      </c>
      <c r="AN2625" s="5">
        <v>1458.3333333333333</v>
      </c>
      <c r="AO2625" s="5">
        <v>27708.333333333332</v>
      </c>
      <c r="AP2625" s="5">
        <v>7291.6666666666679</v>
      </c>
      <c r="AR2625" s="62"/>
      <c r="AS2625" s="2"/>
    </row>
    <row r="2626" spans="31:45" x14ac:dyDescent="0.3">
      <c r="AE2626" s="120" t="s">
        <v>2</v>
      </c>
      <c r="AF2626" s="120" t="s">
        <v>23</v>
      </c>
      <c r="AG2626" s="100">
        <v>45689</v>
      </c>
      <c r="AH2626" s="121">
        <v>46388</v>
      </c>
      <c r="AI2626" s="122">
        <v>24</v>
      </c>
      <c r="AJ2626" s="123">
        <v>46266</v>
      </c>
      <c r="AK2626" s="124">
        <v>4</v>
      </c>
      <c r="AL2626" s="153">
        <v>15</v>
      </c>
      <c r="AM2626" s="5">
        <v>35000</v>
      </c>
      <c r="AN2626" s="5">
        <v>1458.3333333333333</v>
      </c>
      <c r="AO2626" s="5">
        <v>29166.666666666664</v>
      </c>
      <c r="AP2626" s="5">
        <v>5833.3333333333358</v>
      </c>
      <c r="AR2626" s="62"/>
      <c r="AS2626" s="2"/>
    </row>
    <row r="2627" spans="31:45" x14ac:dyDescent="0.3">
      <c r="AE2627" s="120" t="s">
        <v>2</v>
      </c>
      <c r="AF2627" s="120" t="s">
        <v>23</v>
      </c>
      <c r="AG2627" s="100">
        <v>45689</v>
      </c>
      <c r="AH2627" s="121">
        <v>46388</v>
      </c>
      <c r="AI2627" s="122">
        <v>24</v>
      </c>
      <c r="AJ2627" s="123">
        <v>46296</v>
      </c>
      <c r="AK2627" s="124">
        <v>3</v>
      </c>
      <c r="AL2627" s="153">
        <v>15</v>
      </c>
      <c r="AM2627" s="5">
        <v>35000</v>
      </c>
      <c r="AN2627" s="5">
        <v>1458.3333333333333</v>
      </c>
      <c r="AO2627" s="5">
        <v>30625</v>
      </c>
      <c r="AP2627" s="5">
        <v>4375</v>
      </c>
      <c r="AR2627" s="62"/>
      <c r="AS2627" s="2"/>
    </row>
    <row r="2628" spans="31:45" x14ac:dyDescent="0.3">
      <c r="AE2628" s="120" t="s">
        <v>2</v>
      </c>
      <c r="AF2628" s="120" t="s">
        <v>23</v>
      </c>
      <c r="AG2628" s="100">
        <v>45689</v>
      </c>
      <c r="AH2628" s="121">
        <v>46388</v>
      </c>
      <c r="AI2628" s="122">
        <v>24</v>
      </c>
      <c r="AJ2628" s="123">
        <v>46327</v>
      </c>
      <c r="AK2628" s="124">
        <v>2</v>
      </c>
      <c r="AL2628" s="153">
        <v>15</v>
      </c>
      <c r="AM2628" s="5">
        <v>35000</v>
      </c>
      <c r="AN2628" s="5">
        <v>1458.3333333333333</v>
      </c>
      <c r="AO2628" s="5">
        <v>32083.333333333332</v>
      </c>
      <c r="AP2628" s="5">
        <v>2916.6666666666679</v>
      </c>
      <c r="AR2628" s="62"/>
      <c r="AS2628" s="2"/>
    </row>
    <row r="2629" spans="31:45" x14ac:dyDescent="0.3">
      <c r="AE2629" s="120" t="s">
        <v>2</v>
      </c>
      <c r="AF2629" s="120" t="s">
        <v>23</v>
      </c>
      <c r="AG2629" s="100">
        <v>45689</v>
      </c>
      <c r="AH2629" s="121">
        <v>46388</v>
      </c>
      <c r="AI2629" s="122">
        <v>24</v>
      </c>
      <c r="AJ2629" s="123">
        <v>46357</v>
      </c>
      <c r="AK2629" s="124">
        <v>1</v>
      </c>
      <c r="AL2629" s="153">
        <v>15</v>
      </c>
      <c r="AM2629" s="5">
        <v>35000</v>
      </c>
      <c r="AN2629" s="5">
        <v>1458.3333333333333</v>
      </c>
      <c r="AO2629" s="5">
        <v>33541.666666666664</v>
      </c>
      <c r="AP2629" s="5">
        <v>1458.3333333333358</v>
      </c>
      <c r="AR2629" s="62"/>
      <c r="AS2629" s="2"/>
    </row>
    <row r="2630" spans="31:45" x14ac:dyDescent="0.3">
      <c r="AE2630" s="120" t="s">
        <v>2</v>
      </c>
      <c r="AF2630" s="120" t="s">
        <v>23</v>
      </c>
      <c r="AG2630" s="100">
        <v>45689</v>
      </c>
      <c r="AH2630" s="121">
        <v>46388</v>
      </c>
      <c r="AI2630" s="122">
        <v>24</v>
      </c>
      <c r="AJ2630" s="123">
        <v>46388</v>
      </c>
      <c r="AK2630" s="124">
        <v>0</v>
      </c>
      <c r="AL2630" s="153">
        <v>15</v>
      </c>
      <c r="AM2630" s="5">
        <v>35000</v>
      </c>
      <c r="AN2630" s="5">
        <v>1458.3333333333333</v>
      </c>
      <c r="AO2630" s="5">
        <v>35000</v>
      </c>
      <c r="AP2630" s="5">
        <v>0</v>
      </c>
      <c r="AR2630" s="62"/>
      <c r="AS2630" s="2"/>
    </row>
    <row r="2631" spans="31:45" x14ac:dyDescent="0.3">
      <c r="AE2631" s="120" t="s">
        <v>2</v>
      </c>
      <c r="AF2631" s="120" t="s">
        <v>23</v>
      </c>
      <c r="AG2631" s="100">
        <v>46419</v>
      </c>
      <c r="AH2631" s="121">
        <v>47119</v>
      </c>
      <c r="AI2631" s="122">
        <v>24</v>
      </c>
      <c r="AJ2631" s="123">
        <v>46419</v>
      </c>
      <c r="AK2631" s="124">
        <v>23</v>
      </c>
      <c r="AL2631" s="153">
        <v>15</v>
      </c>
      <c r="AM2631" s="5">
        <v>37131.5</v>
      </c>
      <c r="AN2631" s="5">
        <v>1547.1458333333333</v>
      </c>
      <c r="AO2631" s="5">
        <v>1547.1458333333333</v>
      </c>
      <c r="AP2631" s="5">
        <v>35584.354166666664</v>
      </c>
      <c r="AR2631" s="62"/>
      <c r="AS2631" s="2"/>
    </row>
    <row r="2632" spans="31:45" x14ac:dyDescent="0.3">
      <c r="AE2632" s="120" t="s">
        <v>2</v>
      </c>
      <c r="AF2632" s="120" t="s">
        <v>23</v>
      </c>
      <c r="AG2632" s="100">
        <v>46419</v>
      </c>
      <c r="AH2632" s="121">
        <v>47119</v>
      </c>
      <c r="AI2632" s="122">
        <v>24</v>
      </c>
      <c r="AJ2632" s="123">
        <v>46447</v>
      </c>
      <c r="AK2632" s="124">
        <v>22</v>
      </c>
      <c r="AL2632" s="153">
        <v>15</v>
      </c>
      <c r="AM2632" s="5">
        <v>37131.5</v>
      </c>
      <c r="AN2632" s="5">
        <v>1547.1458333333333</v>
      </c>
      <c r="AO2632" s="5">
        <v>3094.2916666666665</v>
      </c>
      <c r="AP2632" s="5">
        <v>34037.208333333336</v>
      </c>
      <c r="AR2632" s="62"/>
      <c r="AS2632" s="2"/>
    </row>
    <row r="2633" spans="31:45" x14ac:dyDescent="0.3">
      <c r="AE2633" s="120" t="s">
        <v>2</v>
      </c>
      <c r="AF2633" s="120" t="s">
        <v>23</v>
      </c>
      <c r="AG2633" s="100">
        <v>46419</v>
      </c>
      <c r="AH2633" s="121">
        <v>47119</v>
      </c>
      <c r="AI2633" s="122">
        <v>24</v>
      </c>
      <c r="AJ2633" s="123">
        <v>46478</v>
      </c>
      <c r="AK2633" s="124">
        <v>21</v>
      </c>
      <c r="AL2633" s="153">
        <v>15</v>
      </c>
      <c r="AM2633" s="5">
        <v>37131.5</v>
      </c>
      <c r="AN2633" s="5">
        <v>1547.1458333333333</v>
      </c>
      <c r="AO2633" s="5">
        <v>4641.4375</v>
      </c>
      <c r="AP2633" s="5">
        <v>32490.0625</v>
      </c>
      <c r="AR2633" s="62"/>
      <c r="AS2633" s="2"/>
    </row>
    <row r="2634" spans="31:45" x14ac:dyDescent="0.3">
      <c r="AE2634" s="120" t="s">
        <v>2</v>
      </c>
      <c r="AF2634" s="120" t="s">
        <v>23</v>
      </c>
      <c r="AG2634" s="100">
        <v>46419</v>
      </c>
      <c r="AH2634" s="121">
        <v>47119</v>
      </c>
      <c r="AI2634" s="122">
        <v>24</v>
      </c>
      <c r="AJ2634" s="123">
        <v>46508</v>
      </c>
      <c r="AK2634" s="124">
        <v>20</v>
      </c>
      <c r="AL2634" s="153">
        <v>15</v>
      </c>
      <c r="AM2634" s="5">
        <v>37131.5</v>
      </c>
      <c r="AN2634" s="5">
        <v>1547.1458333333333</v>
      </c>
      <c r="AO2634" s="5">
        <v>6188.583333333333</v>
      </c>
      <c r="AP2634" s="5">
        <v>30942.916666666668</v>
      </c>
      <c r="AR2634" s="62"/>
      <c r="AS2634" s="2"/>
    </row>
    <row r="2635" spans="31:45" x14ac:dyDescent="0.3">
      <c r="AE2635" s="120" t="s">
        <v>2</v>
      </c>
      <c r="AF2635" s="120" t="s">
        <v>23</v>
      </c>
      <c r="AG2635" s="100">
        <v>46419</v>
      </c>
      <c r="AH2635" s="121">
        <v>47119</v>
      </c>
      <c r="AI2635" s="122">
        <v>24</v>
      </c>
      <c r="AJ2635" s="123">
        <v>46539</v>
      </c>
      <c r="AK2635" s="124">
        <v>19</v>
      </c>
      <c r="AL2635" s="153">
        <v>15</v>
      </c>
      <c r="AM2635" s="5">
        <v>37131.5</v>
      </c>
      <c r="AN2635" s="5">
        <v>1547.1458333333333</v>
      </c>
      <c r="AO2635" s="5">
        <v>7735.7291666666661</v>
      </c>
      <c r="AP2635" s="5">
        <v>29395.770833333336</v>
      </c>
      <c r="AR2635" s="62"/>
      <c r="AS2635" s="2"/>
    </row>
    <row r="2636" spans="31:45" x14ac:dyDescent="0.3">
      <c r="AE2636" s="120" t="s">
        <v>2</v>
      </c>
      <c r="AF2636" s="120" t="s">
        <v>23</v>
      </c>
      <c r="AG2636" s="100">
        <v>46419</v>
      </c>
      <c r="AH2636" s="121">
        <v>47119</v>
      </c>
      <c r="AI2636" s="122">
        <v>24</v>
      </c>
      <c r="AJ2636" s="123">
        <v>46569</v>
      </c>
      <c r="AK2636" s="124">
        <v>18</v>
      </c>
      <c r="AL2636" s="153">
        <v>15</v>
      </c>
      <c r="AM2636" s="5">
        <v>37131.5</v>
      </c>
      <c r="AN2636" s="5">
        <v>1547.1458333333333</v>
      </c>
      <c r="AO2636" s="5">
        <v>9282.875</v>
      </c>
      <c r="AP2636" s="5">
        <v>27848.625</v>
      </c>
      <c r="AR2636" s="62"/>
      <c r="AS2636" s="2"/>
    </row>
    <row r="2637" spans="31:45" x14ac:dyDescent="0.3">
      <c r="AE2637" s="120" t="s">
        <v>2</v>
      </c>
      <c r="AF2637" s="120" t="s">
        <v>23</v>
      </c>
      <c r="AG2637" s="100">
        <v>46419</v>
      </c>
      <c r="AH2637" s="121">
        <v>47119</v>
      </c>
      <c r="AI2637" s="122">
        <v>24</v>
      </c>
      <c r="AJ2637" s="123">
        <v>46600</v>
      </c>
      <c r="AK2637" s="124">
        <v>17</v>
      </c>
      <c r="AL2637" s="153">
        <v>15</v>
      </c>
      <c r="AM2637" s="5">
        <v>37131.5</v>
      </c>
      <c r="AN2637" s="5">
        <v>1547.1458333333333</v>
      </c>
      <c r="AO2637" s="5">
        <v>10830.020833333332</v>
      </c>
      <c r="AP2637" s="5">
        <v>26301.479166666668</v>
      </c>
      <c r="AR2637" s="62"/>
      <c r="AS2637" s="2"/>
    </row>
    <row r="2638" spans="31:45" x14ac:dyDescent="0.3">
      <c r="AE2638" s="120" t="s">
        <v>2</v>
      </c>
      <c r="AF2638" s="120" t="s">
        <v>23</v>
      </c>
      <c r="AG2638" s="100">
        <v>46419</v>
      </c>
      <c r="AH2638" s="121">
        <v>47119</v>
      </c>
      <c r="AI2638" s="122">
        <v>24</v>
      </c>
      <c r="AJ2638" s="123">
        <v>46631</v>
      </c>
      <c r="AK2638" s="124">
        <v>16</v>
      </c>
      <c r="AL2638" s="153">
        <v>15</v>
      </c>
      <c r="AM2638" s="5">
        <v>37131.5</v>
      </c>
      <c r="AN2638" s="5">
        <v>1547.1458333333333</v>
      </c>
      <c r="AO2638" s="5">
        <v>12377.166666666666</v>
      </c>
      <c r="AP2638" s="5">
        <v>24754.333333333336</v>
      </c>
      <c r="AR2638" s="62"/>
      <c r="AS2638" s="2"/>
    </row>
    <row r="2639" spans="31:45" x14ac:dyDescent="0.3">
      <c r="AE2639" s="120" t="s">
        <v>2</v>
      </c>
      <c r="AF2639" s="120" t="s">
        <v>23</v>
      </c>
      <c r="AG2639" s="100">
        <v>46419</v>
      </c>
      <c r="AH2639" s="121">
        <v>47119</v>
      </c>
      <c r="AI2639" s="122">
        <v>24</v>
      </c>
      <c r="AJ2639" s="123">
        <v>46661</v>
      </c>
      <c r="AK2639" s="124">
        <v>15</v>
      </c>
      <c r="AL2639" s="153">
        <v>15</v>
      </c>
      <c r="AM2639" s="5">
        <v>37131.5</v>
      </c>
      <c r="AN2639" s="5">
        <v>1547.1458333333333</v>
      </c>
      <c r="AO2639" s="5">
        <v>13924.3125</v>
      </c>
      <c r="AP2639" s="5">
        <v>23207.1875</v>
      </c>
      <c r="AR2639" s="62"/>
      <c r="AS2639" s="2"/>
    </row>
    <row r="2640" spans="31:45" x14ac:dyDescent="0.3">
      <c r="AE2640" s="120" t="s">
        <v>2</v>
      </c>
      <c r="AF2640" s="120" t="s">
        <v>23</v>
      </c>
      <c r="AG2640" s="100">
        <v>46419</v>
      </c>
      <c r="AH2640" s="121">
        <v>47119</v>
      </c>
      <c r="AI2640" s="122">
        <v>24</v>
      </c>
      <c r="AJ2640" s="123">
        <v>46692</v>
      </c>
      <c r="AK2640" s="124">
        <v>14</v>
      </c>
      <c r="AL2640" s="153">
        <v>15</v>
      </c>
      <c r="AM2640" s="5">
        <v>37131.5</v>
      </c>
      <c r="AN2640" s="5">
        <v>1547.1458333333333</v>
      </c>
      <c r="AO2640" s="5">
        <v>15471.458333333332</v>
      </c>
      <c r="AP2640" s="5">
        <v>21660.041666666668</v>
      </c>
      <c r="AR2640" s="62"/>
      <c r="AS2640" s="2"/>
    </row>
    <row r="2641" spans="31:45" x14ac:dyDescent="0.3">
      <c r="AE2641" s="120" t="s">
        <v>2</v>
      </c>
      <c r="AF2641" s="120" t="s">
        <v>23</v>
      </c>
      <c r="AG2641" s="100">
        <v>46419</v>
      </c>
      <c r="AH2641" s="121">
        <v>47119</v>
      </c>
      <c r="AI2641" s="122">
        <v>24</v>
      </c>
      <c r="AJ2641" s="123">
        <v>46722</v>
      </c>
      <c r="AK2641" s="124">
        <v>13</v>
      </c>
      <c r="AL2641" s="153">
        <v>15</v>
      </c>
      <c r="AM2641" s="5">
        <v>37131.5</v>
      </c>
      <c r="AN2641" s="5">
        <v>1547.1458333333333</v>
      </c>
      <c r="AO2641" s="5">
        <v>17018.604166666664</v>
      </c>
      <c r="AP2641" s="5">
        <v>20112.895833333336</v>
      </c>
      <c r="AR2641" s="62"/>
      <c r="AS2641" s="2"/>
    </row>
    <row r="2642" spans="31:45" x14ac:dyDescent="0.3">
      <c r="AE2642" s="120" t="s">
        <v>2</v>
      </c>
      <c r="AF2642" s="120" t="s">
        <v>23</v>
      </c>
      <c r="AG2642" s="100">
        <v>46419</v>
      </c>
      <c r="AH2642" s="121">
        <v>47119</v>
      </c>
      <c r="AI2642" s="122">
        <v>24</v>
      </c>
      <c r="AJ2642" s="123">
        <v>46753</v>
      </c>
      <c r="AK2642" s="124">
        <v>12</v>
      </c>
      <c r="AL2642" s="153">
        <v>15</v>
      </c>
      <c r="AM2642" s="5">
        <v>37131.5</v>
      </c>
      <c r="AN2642" s="5">
        <v>1547.1458333333333</v>
      </c>
      <c r="AO2642" s="5">
        <v>18565.75</v>
      </c>
      <c r="AP2642" s="5">
        <v>18565.75</v>
      </c>
      <c r="AR2642" s="62"/>
      <c r="AS2642" s="2"/>
    </row>
    <row r="2643" spans="31:45" x14ac:dyDescent="0.3">
      <c r="AE2643" s="120" t="s">
        <v>2</v>
      </c>
      <c r="AF2643" s="120" t="s">
        <v>23</v>
      </c>
      <c r="AG2643" s="100">
        <v>46419</v>
      </c>
      <c r="AH2643" s="121">
        <v>47119</v>
      </c>
      <c r="AI2643" s="122">
        <v>24</v>
      </c>
      <c r="AJ2643" s="123">
        <v>46784</v>
      </c>
      <c r="AK2643" s="124">
        <v>11</v>
      </c>
      <c r="AL2643" s="153">
        <v>15</v>
      </c>
      <c r="AM2643" s="5">
        <v>37131.5</v>
      </c>
      <c r="AN2643" s="5">
        <v>1547.1458333333333</v>
      </c>
      <c r="AO2643" s="5">
        <v>20112.895833333332</v>
      </c>
      <c r="AP2643" s="5">
        <v>17018.604166666668</v>
      </c>
      <c r="AR2643" s="62"/>
      <c r="AS2643" s="2"/>
    </row>
    <row r="2644" spans="31:45" x14ac:dyDescent="0.3">
      <c r="AE2644" s="120" t="s">
        <v>2</v>
      </c>
      <c r="AF2644" s="120" t="s">
        <v>23</v>
      </c>
      <c r="AG2644" s="100">
        <v>46419</v>
      </c>
      <c r="AH2644" s="121">
        <v>47119</v>
      </c>
      <c r="AI2644" s="122">
        <v>24</v>
      </c>
      <c r="AJ2644" s="123">
        <v>46813</v>
      </c>
      <c r="AK2644" s="124">
        <v>10</v>
      </c>
      <c r="AL2644" s="153">
        <v>15</v>
      </c>
      <c r="AM2644" s="5">
        <v>37131.5</v>
      </c>
      <c r="AN2644" s="5">
        <v>1547.1458333333333</v>
      </c>
      <c r="AO2644" s="5">
        <v>21660.041666666664</v>
      </c>
      <c r="AP2644" s="5">
        <v>15471.458333333336</v>
      </c>
      <c r="AR2644" s="62"/>
      <c r="AS2644" s="2"/>
    </row>
    <row r="2645" spans="31:45" x14ac:dyDescent="0.3">
      <c r="AE2645" s="120" t="s">
        <v>2</v>
      </c>
      <c r="AF2645" s="120" t="s">
        <v>23</v>
      </c>
      <c r="AG2645" s="100">
        <v>46419</v>
      </c>
      <c r="AH2645" s="121">
        <v>47119</v>
      </c>
      <c r="AI2645" s="122">
        <v>24</v>
      </c>
      <c r="AJ2645" s="123">
        <v>46844</v>
      </c>
      <c r="AK2645" s="124">
        <v>9</v>
      </c>
      <c r="AL2645" s="153">
        <v>15</v>
      </c>
      <c r="AM2645" s="5">
        <v>37131.5</v>
      </c>
      <c r="AN2645" s="5">
        <v>1547.1458333333333</v>
      </c>
      <c r="AO2645" s="5">
        <v>23207.1875</v>
      </c>
      <c r="AP2645" s="5">
        <v>13924.3125</v>
      </c>
      <c r="AR2645" s="62"/>
      <c r="AS2645" s="2"/>
    </row>
    <row r="2646" spans="31:45" x14ac:dyDescent="0.3">
      <c r="AE2646" s="120" t="s">
        <v>2</v>
      </c>
      <c r="AF2646" s="120" t="s">
        <v>23</v>
      </c>
      <c r="AG2646" s="100">
        <v>46419</v>
      </c>
      <c r="AH2646" s="121">
        <v>47119</v>
      </c>
      <c r="AI2646" s="122">
        <v>24</v>
      </c>
      <c r="AJ2646" s="123">
        <v>46874</v>
      </c>
      <c r="AK2646" s="124">
        <v>8</v>
      </c>
      <c r="AL2646" s="153">
        <v>15</v>
      </c>
      <c r="AM2646" s="5">
        <v>37131.5</v>
      </c>
      <c r="AN2646" s="5">
        <v>1547.1458333333333</v>
      </c>
      <c r="AO2646" s="5">
        <v>24754.333333333332</v>
      </c>
      <c r="AP2646" s="5">
        <v>12377.166666666668</v>
      </c>
      <c r="AR2646" s="62"/>
      <c r="AS2646" s="2"/>
    </row>
    <row r="2647" spans="31:45" x14ac:dyDescent="0.3">
      <c r="AE2647" s="120" t="s">
        <v>2</v>
      </c>
      <c r="AF2647" s="120" t="s">
        <v>23</v>
      </c>
      <c r="AG2647" s="100">
        <v>46419</v>
      </c>
      <c r="AH2647" s="121">
        <v>47119</v>
      </c>
      <c r="AI2647" s="122">
        <v>24</v>
      </c>
      <c r="AJ2647" s="123">
        <v>46905</v>
      </c>
      <c r="AK2647" s="124">
        <v>7</v>
      </c>
      <c r="AL2647" s="153">
        <v>15</v>
      </c>
      <c r="AM2647" s="5">
        <v>37131.5</v>
      </c>
      <c r="AN2647" s="5">
        <v>1547.1458333333333</v>
      </c>
      <c r="AO2647" s="5">
        <v>26301.479166666664</v>
      </c>
      <c r="AP2647" s="5">
        <v>10830.020833333336</v>
      </c>
      <c r="AR2647" s="62"/>
      <c r="AS2647" s="2"/>
    </row>
    <row r="2648" spans="31:45" x14ac:dyDescent="0.3">
      <c r="AE2648" s="120" t="s">
        <v>2</v>
      </c>
      <c r="AF2648" s="120" t="s">
        <v>23</v>
      </c>
      <c r="AG2648" s="100">
        <v>46419</v>
      </c>
      <c r="AH2648" s="121">
        <v>47119</v>
      </c>
      <c r="AI2648" s="122">
        <v>24</v>
      </c>
      <c r="AJ2648" s="123">
        <v>46935</v>
      </c>
      <c r="AK2648" s="124">
        <v>6</v>
      </c>
      <c r="AL2648" s="153">
        <v>15</v>
      </c>
      <c r="AM2648" s="5">
        <v>37131.5</v>
      </c>
      <c r="AN2648" s="5">
        <v>1547.1458333333333</v>
      </c>
      <c r="AO2648" s="5">
        <v>27848.625</v>
      </c>
      <c r="AP2648" s="5">
        <v>9282.875</v>
      </c>
      <c r="AR2648" s="62"/>
      <c r="AS2648" s="2"/>
    </row>
    <row r="2649" spans="31:45" x14ac:dyDescent="0.3">
      <c r="AE2649" s="120" t="s">
        <v>2</v>
      </c>
      <c r="AF2649" s="120" t="s">
        <v>23</v>
      </c>
      <c r="AG2649" s="100">
        <v>46419</v>
      </c>
      <c r="AH2649" s="121">
        <v>47119</v>
      </c>
      <c r="AI2649" s="122">
        <v>24</v>
      </c>
      <c r="AJ2649" s="123">
        <v>46966</v>
      </c>
      <c r="AK2649" s="124">
        <v>5</v>
      </c>
      <c r="AL2649" s="153">
        <v>15</v>
      </c>
      <c r="AM2649" s="5">
        <v>37131.5</v>
      </c>
      <c r="AN2649" s="5">
        <v>1547.1458333333333</v>
      </c>
      <c r="AO2649" s="5">
        <v>29395.770833333332</v>
      </c>
      <c r="AP2649" s="5">
        <v>7735.7291666666679</v>
      </c>
      <c r="AR2649" s="62"/>
      <c r="AS2649" s="2"/>
    </row>
    <row r="2650" spans="31:45" x14ac:dyDescent="0.3">
      <c r="AE2650" s="120" t="s">
        <v>2</v>
      </c>
      <c r="AF2650" s="120" t="s">
        <v>23</v>
      </c>
      <c r="AG2650" s="100">
        <v>46419</v>
      </c>
      <c r="AH2650" s="121">
        <v>47119</v>
      </c>
      <c r="AI2650" s="122">
        <v>24</v>
      </c>
      <c r="AJ2650" s="123">
        <v>46997</v>
      </c>
      <c r="AK2650" s="124">
        <v>4</v>
      </c>
      <c r="AL2650" s="153">
        <v>15</v>
      </c>
      <c r="AM2650" s="5">
        <v>37131.5</v>
      </c>
      <c r="AN2650" s="5">
        <v>1547.1458333333333</v>
      </c>
      <c r="AO2650" s="5">
        <v>30942.916666666664</v>
      </c>
      <c r="AP2650" s="5">
        <v>6188.5833333333358</v>
      </c>
      <c r="AR2650" s="62"/>
      <c r="AS2650" s="2"/>
    </row>
    <row r="2651" spans="31:45" x14ac:dyDescent="0.3">
      <c r="AE2651" s="120" t="s">
        <v>2</v>
      </c>
      <c r="AF2651" s="120" t="s">
        <v>23</v>
      </c>
      <c r="AG2651" s="100">
        <v>46419</v>
      </c>
      <c r="AH2651" s="121">
        <v>47119</v>
      </c>
      <c r="AI2651" s="122">
        <v>24</v>
      </c>
      <c r="AJ2651" s="123">
        <v>47027</v>
      </c>
      <c r="AK2651" s="124">
        <v>3</v>
      </c>
      <c r="AL2651" s="153">
        <v>15</v>
      </c>
      <c r="AM2651" s="5">
        <v>37131.5</v>
      </c>
      <c r="AN2651" s="5">
        <v>1547.1458333333333</v>
      </c>
      <c r="AO2651" s="5">
        <v>32490.0625</v>
      </c>
      <c r="AP2651" s="5">
        <v>4641.4375</v>
      </c>
      <c r="AR2651" s="62"/>
      <c r="AS2651" s="2"/>
    </row>
    <row r="2652" spans="31:45" x14ac:dyDescent="0.3">
      <c r="AE2652" s="120" t="s">
        <v>2</v>
      </c>
      <c r="AF2652" s="120" t="s">
        <v>23</v>
      </c>
      <c r="AG2652" s="100">
        <v>46419</v>
      </c>
      <c r="AH2652" s="121">
        <v>47119</v>
      </c>
      <c r="AI2652" s="122">
        <v>24</v>
      </c>
      <c r="AJ2652" s="123">
        <v>47058</v>
      </c>
      <c r="AK2652" s="124">
        <v>2</v>
      </c>
      <c r="AL2652" s="153">
        <v>15</v>
      </c>
      <c r="AM2652" s="5">
        <v>37131.5</v>
      </c>
      <c r="AN2652" s="5">
        <v>1547.1458333333333</v>
      </c>
      <c r="AO2652" s="5">
        <v>34037.208333333328</v>
      </c>
      <c r="AP2652" s="5">
        <v>3094.2916666666715</v>
      </c>
      <c r="AR2652" s="62"/>
      <c r="AS2652" s="2"/>
    </row>
    <row r="2653" spans="31:45" x14ac:dyDescent="0.3">
      <c r="AE2653" s="120" t="s">
        <v>2</v>
      </c>
      <c r="AF2653" s="120" t="s">
        <v>23</v>
      </c>
      <c r="AG2653" s="100">
        <v>46419</v>
      </c>
      <c r="AH2653" s="121">
        <v>47119</v>
      </c>
      <c r="AI2653" s="122">
        <v>24</v>
      </c>
      <c r="AJ2653" s="123">
        <v>47088</v>
      </c>
      <c r="AK2653" s="124">
        <v>1</v>
      </c>
      <c r="AL2653" s="153">
        <v>15</v>
      </c>
      <c r="AM2653" s="5">
        <v>37131.5</v>
      </c>
      <c r="AN2653" s="5">
        <v>1547.1458333333333</v>
      </c>
      <c r="AO2653" s="5">
        <v>35584.354166666664</v>
      </c>
      <c r="AP2653" s="5">
        <v>1547.1458333333358</v>
      </c>
      <c r="AR2653" s="62"/>
      <c r="AS2653" s="2"/>
    </row>
    <row r="2654" spans="31:45" x14ac:dyDescent="0.3">
      <c r="AE2654" s="120" t="s">
        <v>2</v>
      </c>
      <c r="AF2654" s="120" t="s">
        <v>23</v>
      </c>
      <c r="AG2654" s="100">
        <v>46419</v>
      </c>
      <c r="AH2654" s="121">
        <v>47119</v>
      </c>
      <c r="AI2654" s="122">
        <v>24</v>
      </c>
      <c r="AJ2654" s="123">
        <v>47119</v>
      </c>
      <c r="AK2654" s="124">
        <v>0</v>
      </c>
      <c r="AL2654" s="153">
        <v>15</v>
      </c>
      <c r="AM2654" s="5">
        <v>37131.5</v>
      </c>
      <c r="AN2654" s="5">
        <v>1547.1458333333333</v>
      </c>
      <c r="AO2654" s="5">
        <v>37131.5</v>
      </c>
      <c r="AP2654" s="5">
        <v>0</v>
      </c>
      <c r="AR2654" s="62"/>
      <c r="AS2654" s="2"/>
    </row>
    <row r="2655" spans="31:45" x14ac:dyDescent="0.3">
      <c r="AE2655" s="120" t="s">
        <v>2</v>
      </c>
      <c r="AF2655" s="120" t="s">
        <v>23</v>
      </c>
      <c r="AG2655" s="100">
        <v>47150</v>
      </c>
      <c r="AH2655" s="121">
        <v>47849</v>
      </c>
      <c r="AI2655" s="122">
        <v>24</v>
      </c>
      <c r="AJ2655" s="123">
        <v>47150</v>
      </c>
      <c r="AK2655" s="124">
        <v>23</v>
      </c>
      <c r="AL2655" s="153">
        <v>15</v>
      </c>
      <c r="AM2655" s="5">
        <v>39392.808350000007</v>
      </c>
      <c r="AN2655" s="5">
        <v>1641.3670145833337</v>
      </c>
      <c r="AO2655" s="5">
        <v>1641.3670145833337</v>
      </c>
      <c r="AP2655" s="5">
        <v>37751.441335416675</v>
      </c>
      <c r="AR2655" s="62"/>
      <c r="AS2655" s="2"/>
    </row>
    <row r="2656" spans="31:45" x14ac:dyDescent="0.3">
      <c r="AE2656" s="120" t="s">
        <v>2</v>
      </c>
      <c r="AF2656" s="120" t="s">
        <v>23</v>
      </c>
      <c r="AG2656" s="100">
        <v>47150</v>
      </c>
      <c r="AH2656" s="121">
        <v>47849</v>
      </c>
      <c r="AI2656" s="122">
        <v>24</v>
      </c>
      <c r="AJ2656" s="123">
        <v>47178</v>
      </c>
      <c r="AK2656" s="124">
        <v>22</v>
      </c>
      <c r="AL2656" s="153">
        <v>15</v>
      </c>
      <c r="AM2656" s="5">
        <v>39392.808350000007</v>
      </c>
      <c r="AN2656" s="5">
        <v>1641.3670145833337</v>
      </c>
      <c r="AO2656" s="5">
        <v>3282.7340291666674</v>
      </c>
      <c r="AP2656" s="5">
        <v>36110.074320833337</v>
      </c>
      <c r="AR2656" s="62"/>
      <c r="AS2656" s="2"/>
    </row>
    <row r="2657" spans="31:45" x14ac:dyDescent="0.3">
      <c r="AE2657" s="120" t="s">
        <v>2</v>
      </c>
      <c r="AF2657" s="120" t="s">
        <v>23</v>
      </c>
      <c r="AG2657" s="100">
        <v>47150</v>
      </c>
      <c r="AH2657" s="121">
        <v>47849</v>
      </c>
      <c r="AI2657" s="122">
        <v>24</v>
      </c>
      <c r="AJ2657" s="123">
        <v>47209</v>
      </c>
      <c r="AK2657" s="124">
        <v>21</v>
      </c>
      <c r="AL2657" s="153">
        <v>15</v>
      </c>
      <c r="AM2657" s="5">
        <v>39392.808350000007</v>
      </c>
      <c r="AN2657" s="5">
        <v>1641.3670145833337</v>
      </c>
      <c r="AO2657" s="5">
        <v>4924.1010437500008</v>
      </c>
      <c r="AP2657" s="5">
        <v>34468.707306250006</v>
      </c>
      <c r="AR2657" s="62"/>
      <c r="AS2657" s="2"/>
    </row>
    <row r="2658" spans="31:45" x14ac:dyDescent="0.3">
      <c r="AE2658" s="120" t="s">
        <v>2</v>
      </c>
      <c r="AF2658" s="120" t="s">
        <v>23</v>
      </c>
      <c r="AG2658" s="100">
        <v>47150</v>
      </c>
      <c r="AH2658" s="121">
        <v>47849</v>
      </c>
      <c r="AI2658" s="122">
        <v>24</v>
      </c>
      <c r="AJ2658" s="123">
        <v>47239</v>
      </c>
      <c r="AK2658" s="124">
        <v>20</v>
      </c>
      <c r="AL2658" s="153">
        <v>15</v>
      </c>
      <c r="AM2658" s="5">
        <v>39392.808350000007</v>
      </c>
      <c r="AN2658" s="5">
        <v>1641.3670145833337</v>
      </c>
      <c r="AO2658" s="5">
        <v>6565.4680583333347</v>
      </c>
      <c r="AP2658" s="5">
        <v>32827.340291666675</v>
      </c>
      <c r="AR2658" s="62"/>
      <c r="AS2658" s="2"/>
    </row>
    <row r="2659" spans="31:45" x14ac:dyDescent="0.3">
      <c r="AE2659" s="120" t="s">
        <v>2</v>
      </c>
      <c r="AF2659" s="120" t="s">
        <v>23</v>
      </c>
      <c r="AG2659" s="100">
        <v>47150</v>
      </c>
      <c r="AH2659" s="121">
        <v>47849</v>
      </c>
      <c r="AI2659" s="122">
        <v>24</v>
      </c>
      <c r="AJ2659" s="123">
        <v>47270</v>
      </c>
      <c r="AK2659" s="124">
        <v>19</v>
      </c>
      <c r="AL2659" s="153">
        <v>15</v>
      </c>
      <c r="AM2659" s="5">
        <v>39392.808350000007</v>
      </c>
      <c r="AN2659" s="5">
        <v>1641.3670145833337</v>
      </c>
      <c r="AO2659" s="5">
        <v>8206.8350729166687</v>
      </c>
      <c r="AP2659" s="5">
        <v>31185.973277083336</v>
      </c>
      <c r="AR2659" s="62"/>
      <c r="AS2659" s="2"/>
    </row>
    <row r="2660" spans="31:45" x14ac:dyDescent="0.3">
      <c r="AE2660" s="120" t="s">
        <v>2</v>
      </c>
      <c r="AF2660" s="120" t="s">
        <v>23</v>
      </c>
      <c r="AG2660" s="100">
        <v>47150</v>
      </c>
      <c r="AH2660" s="121">
        <v>47849</v>
      </c>
      <c r="AI2660" s="122">
        <v>24</v>
      </c>
      <c r="AJ2660" s="123">
        <v>47300</v>
      </c>
      <c r="AK2660" s="124">
        <v>18</v>
      </c>
      <c r="AL2660" s="153">
        <v>15</v>
      </c>
      <c r="AM2660" s="5">
        <v>39392.808350000007</v>
      </c>
      <c r="AN2660" s="5">
        <v>1641.3670145833337</v>
      </c>
      <c r="AO2660" s="5">
        <v>9848.2020875000017</v>
      </c>
      <c r="AP2660" s="5">
        <v>29544.606262500005</v>
      </c>
      <c r="AR2660" s="62"/>
      <c r="AS2660" s="2"/>
    </row>
    <row r="2661" spans="31:45" x14ac:dyDescent="0.3">
      <c r="AE2661" s="120" t="s">
        <v>2</v>
      </c>
      <c r="AF2661" s="120" t="s">
        <v>23</v>
      </c>
      <c r="AG2661" s="100">
        <v>47150</v>
      </c>
      <c r="AH2661" s="121">
        <v>47849</v>
      </c>
      <c r="AI2661" s="122">
        <v>24</v>
      </c>
      <c r="AJ2661" s="123">
        <v>47331</v>
      </c>
      <c r="AK2661" s="124">
        <v>17</v>
      </c>
      <c r="AL2661" s="153">
        <v>15</v>
      </c>
      <c r="AM2661" s="5">
        <v>39392.808350000007</v>
      </c>
      <c r="AN2661" s="5">
        <v>1641.3670145833337</v>
      </c>
      <c r="AO2661" s="5">
        <v>11489.569102083336</v>
      </c>
      <c r="AP2661" s="5">
        <v>27903.23924791667</v>
      </c>
      <c r="AR2661" s="62"/>
      <c r="AS2661" s="2"/>
    </row>
    <row r="2662" spans="31:45" x14ac:dyDescent="0.3">
      <c r="AE2662" s="120" t="s">
        <v>2</v>
      </c>
      <c r="AF2662" s="120" t="s">
        <v>23</v>
      </c>
      <c r="AG2662" s="100">
        <v>47150</v>
      </c>
      <c r="AH2662" s="121">
        <v>47849</v>
      </c>
      <c r="AI2662" s="122">
        <v>24</v>
      </c>
      <c r="AJ2662" s="123">
        <v>47362</v>
      </c>
      <c r="AK2662" s="124">
        <v>16</v>
      </c>
      <c r="AL2662" s="153">
        <v>15</v>
      </c>
      <c r="AM2662" s="5">
        <v>39392.808350000007</v>
      </c>
      <c r="AN2662" s="5">
        <v>1641.3670145833337</v>
      </c>
      <c r="AO2662" s="5">
        <v>13130.936116666669</v>
      </c>
      <c r="AP2662" s="5">
        <v>26261.872233333335</v>
      </c>
      <c r="AR2662" s="62"/>
      <c r="AS2662" s="2"/>
    </row>
    <row r="2663" spans="31:45" x14ac:dyDescent="0.3">
      <c r="AE2663" s="120" t="s">
        <v>2</v>
      </c>
      <c r="AF2663" s="120" t="s">
        <v>23</v>
      </c>
      <c r="AG2663" s="100">
        <v>47150</v>
      </c>
      <c r="AH2663" s="121">
        <v>47849</v>
      </c>
      <c r="AI2663" s="122">
        <v>24</v>
      </c>
      <c r="AJ2663" s="123">
        <v>47392</v>
      </c>
      <c r="AK2663" s="124">
        <v>15</v>
      </c>
      <c r="AL2663" s="153">
        <v>15</v>
      </c>
      <c r="AM2663" s="5">
        <v>39392.808350000007</v>
      </c>
      <c r="AN2663" s="5">
        <v>1641.3670145833337</v>
      </c>
      <c r="AO2663" s="5">
        <v>14772.303131250002</v>
      </c>
      <c r="AP2663" s="5">
        <v>24620.505218750004</v>
      </c>
      <c r="AR2663" s="62"/>
      <c r="AS2663" s="2"/>
    </row>
    <row r="2664" spans="31:45" x14ac:dyDescent="0.3">
      <c r="AE2664" s="120" t="s">
        <v>2</v>
      </c>
      <c r="AF2664" s="120" t="s">
        <v>23</v>
      </c>
      <c r="AG2664" s="100">
        <v>47150</v>
      </c>
      <c r="AH2664" s="121">
        <v>47849</v>
      </c>
      <c r="AI2664" s="122">
        <v>24</v>
      </c>
      <c r="AJ2664" s="123">
        <v>47423</v>
      </c>
      <c r="AK2664" s="124">
        <v>14</v>
      </c>
      <c r="AL2664" s="153">
        <v>15</v>
      </c>
      <c r="AM2664" s="5">
        <v>39392.808350000007</v>
      </c>
      <c r="AN2664" s="5">
        <v>1641.3670145833337</v>
      </c>
      <c r="AO2664" s="5">
        <v>16413.670145833337</v>
      </c>
      <c r="AP2664" s="5">
        <v>22979.138204166669</v>
      </c>
      <c r="AR2664" s="62"/>
      <c r="AS2664" s="2"/>
    </row>
    <row r="2665" spans="31:45" x14ac:dyDescent="0.3">
      <c r="AE2665" s="120" t="s">
        <v>2</v>
      </c>
      <c r="AF2665" s="120" t="s">
        <v>23</v>
      </c>
      <c r="AG2665" s="100">
        <v>47150</v>
      </c>
      <c r="AH2665" s="121">
        <v>47849</v>
      </c>
      <c r="AI2665" s="122">
        <v>24</v>
      </c>
      <c r="AJ2665" s="123">
        <v>47453</v>
      </c>
      <c r="AK2665" s="124">
        <v>13</v>
      </c>
      <c r="AL2665" s="153">
        <v>15</v>
      </c>
      <c r="AM2665" s="5">
        <v>39392.808350000007</v>
      </c>
      <c r="AN2665" s="5">
        <v>1641.3670145833337</v>
      </c>
      <c r="AO2665" s="5">
        <v>18055.037160416672</v>
      </c>
      <c r="AP2665" s="5">
        <v>21337.771189583334</v>
      </c>
      <c r="AR2665" s="62"/>
      <c r="AS2665" s="2"/>
    </row>
    <row r="2666" spans="31:45" x14ac:dyDescent="0.3">
      <c r="AE2666" s="120" t="s">
        <v>2</v>
      </c>
      <c r="AF2666" s="120" t="s">
        <v>23</v>
      </c>
      <c r="AG2666" s="100">
        <v>47150</v>
      </c>
      <c r="AH2666" s="121">
        <v>47849</v>
      </c>
      <c r="AI2666" s="122">
        <v>24</v>
      </c>
      <c r="AJ2666" s="123">
        <v>47484</v>
      </c>
      <c r="AK2666" s="124">
        <v>12</v>
      </c>
      <c r="AL2666" s="153">
        <v>15</v>
      </c>
      <c r="AM2666" s="5">
        <v>39392.808350000007</v>
      </c>
      <c r="AN2666" s="5">
        <v>1641.3670145833337</v>
      </c>
      <c r="AO2666" s="5">
        <v>19696.404175000003</v>
      </c>
      <c r="AP2666" s="5">
        <v>19696.404175000003</v>
      </c>
      <c r="AR2666" s="62"/>
      <c r="AS2666" s="2"/>
    </row>
    <row r="2667" spans="31:45" x14ac:dyDescent="0.3">
      <c r="AE2667" s="120" t="s">
        <v>2</v>
      </c>
      <c r="AF2667" s="120" t="s">
        <v>23</v>
      </c>
      <c r="AG2667" s="100">
        <v>47150</v>
      </c>
      <c r="AH2667" s="121">
        <v>47849</v>
      </c>
      <c r="AI2667" s="122">
        <v>24</v>
      </c>
      <c r="AJ2667" s="123">
        <v>47515</v>
      </c>
      <c r="AK2667" s="124">
        <v>11</v>
      </c>
      <c r="AL2667" s="153">
        <v>15</v>
      </c>
      <c r="AM2667" s="5">
        <v>39392.808350000007</v>
      </c>
      <c r="AN2667" s="5">
        <v>1641.3670145833337</v>
      </c>
      <c r="AO2667" s="5">
        <v>21337.771189583338</v>
      </c>
      <c r="AP2667" s="5">
        <v>18055.037160416668</v>
      </c>
      <c r="AR2667" s="62"/>
      <c r="AS2667" s="2"/>
    </row>
    <row r="2668" spans="31:45" x14ac:dyDescent="0.3">
      <c r="AE2668" s="120" t="s">
        <v>2</v>
      </c>
      <c r="AF2668" s="120" t="s">
        <v>23</v>
      </c>
      <c r="AG2668" s="100">
        <v>47150</v>
      </c>
      <c r="AH2668" s="121">
        <v>47849</v>
      </c>
      <c r="AI2668" s="122">
        <v>24</v>
      </c>
      <c r="AJ2668" s="123">
        <v>47543</v>
      </c>
      <c r="AK2668" s="124">
        <v>10</v>
      </c>
      <c r="AL2668" s="153">
        <v>15</v>
      </c>
      <c r="AM2668" s="5">
        <v>39392.808350000007</v>
      </c>
      <c r="AN2668" s="5">
        <v>1641.3670145833337</v>
      </c>
      <c r="AO2668" s="5">
        <v>22979.138204166673</v>
      </c>
      <c r="AP2668" s="5">
        <v>16413.670145833334</v>
      </c>
      <c r="AR2668" s="62"/>
      <c r="AS2668" s="2"/>
    </row>
    <row r="2669" spans="31:45" x14ac:dyDescent="0.3">
      <c r="AE2669" s="120" t="s">
        <v>2</v>
      </c>
      <c r="AF2669" s="120" t="s">
        <v>23</v>
      </c>
      <c r="AG2669" s="100">
        <v>47150</v>
      </c>
      <c r="AH2669" s="121">
        <v>47849</v>
      </c>
      <c r="AI2669" s="122">
        <v>24</v>
      </c>
      <c r="AJ2669" s="123">
        <v>47574</v>
      </c>
      <c r="AK2669" s="124">
        <v>9</v>
      </c>
      <c r="AL2669" s="153">
        <v>15</v>
      </c>
      <c r="AM2669" s="5">
        <v>39392.808350000007</v>
      </c>
      <c r="AN2669" s="5">
        <v>1641.3670145833337</v>
      </c>
      <c r="AO2669" s="5">
        <v>24620.505218750004</v>
      </c>
      <c r="AP2669" s="5">
        <v>14772.303131250002</v>
      </c>
      <c r="AR2669" s="62"/>
      <c r="AS2669" s="2"/>
    </row>
    <row r="2670" spans="31:45" x14ac:dyDescent="0.3">
      <c r="AE2670" s="120" t="s">
        <v>2</v>
      </c>
      <c r="AF2670" s="120" t="s">
        <v>23</v>
      </c>
      <c r="AG2670" s="100">
        <v>47150</v>
      </c>
      <c r="AH2670" s="121">
        <v>47849</v>
      </c>
      <c r="AI2670" s="122">
        <v>24</v>
      </c>
      <c r="AJ2670" s="123">
        <v>47604</v>
      </c>
      <c r="AK2670" s="124">
        <v>8</v>
      </c>
      <c r="AL2670" s="153">
        <v>15</v>
      </c>
      <c r="AM2670" s="5">
        <v>39392.808350000007</v>
      </c>
      <c r="AN2670" s="5">
        <v>1641.3670145833337</v>
      </c>
      <c r="AO2670" s="5">
        <v>26261.872233333339</v>
      </c>
      <c r="AP2670" s="5">
        <v>13130.936116666668</v>
      </c>
      <c r="AR2670" s="62"/>
      <c r="AS2670" s="2"/>
    </row>
    <row r="2671" spans="31:45" x14ac:dyDescent="0.3">
      <c r="AE2671" s="120" t="s">
        <v>2</v>
      </c>
      <c r="AF2671" s="120" t="s">
        <v>23</v>
      </c>
      <c r="AG2671" s="100">
        <v>47150</v>
      </c>
      <c r="AH2671" s="121">
        <v>47849</v>
      </c>
      <c r="AI2671" s="122">
        <v>24</v>
      </c>
      <c r="AJ2671" s="123">
        <v>47635</v>
      </c>
      <c r="AK2671" s="124">
        <v>7</v>
      </c>
      <c r="AL2671" s="153">
        <v>15</v>
      </c>
      <c r="AM2671" s="5">
        <v>39392.808350000007</v>
      </c>
      <c r="AN2671" s="5">
        <v>1641.3670145833337</v>
      </c>
      <c r="AO2671" s="5">
        <v>27903.239247916674</v>
      </c>
      <c r="AP2671" s="5">
        <v>11489.569102083333</v>
      </c>
      <c r="AR2671" s="62"/>
      <c r="AS2671" s="2"/>
    </row>
    <row r="2672" spans="31:45" x14ac:dyDescent="0.3">
      <c r="AE2672" s="120" t="s">
        <v>2</v>
      </c>
      <c r="AF2672" s="120" t="s">
        <v>23</v>
      </c>
      <c r="AG2672" s="100">
        <v>47150</v>
      </c>
      <c r="AH2672" s="121">
        <v>47849</v>
      </c>
      <c r="AI2672" s="122">
        <v>24</v>
      </c>
      <c r="AJ2672" s="123">
        <v>47665</v>
      </c>
      <c r="AK2672" s="124">
        <v>6</v>
      </c>
      <c r="AL2672" s="153">
        <v>15</v>
      </c>
      <c r="AM2672" s="5">
        <v>39392.808350000007</v>
      </c>
      <c r="AN2672" s="5">
        <v>1641.3670145833337</v>
      </c>
      <c r="AO2672" s="5">
        <v>29544.606262500005</v>
      </c>
      <c r="AP2672" s="5">
        <v>9848.2020875000017</v>
      </c>
      <c r="AR2672" s="62"/>
      <c r="AS2672" s="2"/>
    </row>
    <row r="2673" spans="31:45" x14ac:dyDescent="0.3">
      <c r="AE2673" s="120" t="s">
        <v>2</v>
      </c>
      <c r="AF2673" s="120" t="s">
        <v>23</v>
      </c>
      <c r="AG2673" s="100">
        <v>47150</v>
      </c>
      <c r="AH2673" s="121">
        <v>47849</v>
      </c>
      <c r="AI2673" s="122">
        <v>24</v>
      </c>
      <c r="AJ2673" s="123">
        <v>47696</v>
      </c>
      <c r="AK2673" s="124">
        <v>5</v>
      </c>
      <c r="AL2673" s="153">
        <v>15</v>
      </c>
      <c r="AM2673" s="5">
        <v>39392.808350000007</v>
      </c>
      <c r="AN2673" s="5">
        <v>1641.3670145833337</v>
      </c>
      <c r="AO2673" s="5">
        <v>31185.97327708334</v>
      </c>
      <c r="AP2673" s="5">
        <v>8206.8350729166668</v>
      </c>
      <c r="AR2673" s="62"/>
      <c r="AS2673" s="2"/>
    </row>
    <row r="2674" spans="31:45" x14ac:dyDescent="0.3">
      <c r="AE2674" s="120" t="s">
        <v>2</v>
      </c>
      <c r="AF2674" s="120" t="s">
        <v>23</v>
      </c>
      <c r="AG2674" s="100">
        <v>47150</v>
      </c>
      <c r="AH2674" s="121">
        <v>47849</v>
      </c>
      <c r="AI2674" s="122">
        <v>24</v>
      </c>
      <c r="AJ2674" s="123">
        <v>47727</v>
      </c>
      <c r="AK2674" s="124">
        <v>4</v>
      </c>
      <c r="AL2674" s="153">
        <v>15</v>
      </c>
      <c r="AM2674" s="5">
        <v>39392.808350000007</v>
      </c>
      <c r="AN2674" s="5">
        <v>1641.3670145833337</v>
      </c>
      <c r="AO2674" s="5">
        <v>32827.340291666675</v>
      </c>
      <c r="AP2674" s="5">
        <v>6565.468058333332</v>
      </c>
      <c r="AR2674" s="62"/>
      <c r="AS2674" s="2"/>
    </row>
    <row r="2675" spans="31:45" x14ac:dyDescent="0.3">
      <c r="AE2675" s="120" t="s">
        <v>2</v>
      </c>
      <c r="AF2675" s="120" t="s">
        <v>23</v>
      </c>
      <c r="AG2675" s="100">
        <v>47150</v>
      </c>
      <c r="AH2675" s="121">
        <v>47849</v>
      </c>
      <c r="AI2675" s="122">
        <v>24</v>
      </c>
      <c r="AJ2675" s="123">
        <v>47757</v>
      </c>
      <c r="AK2675" s="124">
        <v>3</v>
      </c>
      <c r="AL2675" s="153">
        <v>15</v>
      </c>
      <c r="AM2675" s="5">
        <v>39392.808350000007</v>
      </c>
      <c r="AN2675" s="5">
        <v>1641.3670145833337</v>
      </c>
      <c r="AO2675" s="5">
        <v>34468.707306250006</v>
      </c>
      <c r="AP2675" s="5">
        <v>4924.1010437500008</v>
      </c>
      <c r="AR2675" s="62"/>
      <c r="AS2675" s="2"/>
    </row>
    <row r="2676" spans="31:45" x14ac:dyDescent="0.3">
      <c r="AE2676" s="120" t="s">
        <v>2</v>
      </c>
      <c r="AF2676" s="120" t="s">
        <v>23</v>
      </c>
      <c r="AG2676" s="100">
        <v>47150</v>
      </c>
      <c r="AH2676" s="121">
        <v>47849</v>
      </c>
      <c r="AI2676" s="122">
        <v>24</v>
      </c>
      <c r="AJ2676" s="123">
        <v>47788</v>
      </c>
      <c r="AK2676" s="124">
        <v>2</v>
      </c>
      <c r="AL2676" s="153">
        <v>15</v>
      </c>
      <c r="AM2676" s="5">
        <v>39392.808350000007</v>
      </c>
      <c r="AN2676" s="5">
        <v>1641.3670145833337</v>
      </c>
      <c r="AO2676" s="5">
        <v>36110.074320833344</v>
      </c>
      <c r="AP2676" s="5">
        <v>3282.7340291666624</v>
      </c>
      <c r="AR2676" s="62"/>
      <c r="AS2676" s="2"/>
    </row>
    <row r="2677" spans="31:45" x14ac:dyDescent="0.3">
      <c r="AE2677" s="120" t="s">
        <v>2</v>
      </c>
      <c r="AF2677" s="120" t="s">
        <v>23</v>
      </c>
      <c r="AG2677" s="100">
        <v>47150</v>
      </c>
      <c r="AH2677" s="121">
        <v>47849</v>
      </c>
      <c r="AI2677" s="122">
        <v>24</v>
      </c>
      <c r="AJ2677" s="123">
        <v>47818</v>
      </c>
      <c r="AK2677" s="124">
        <v>1</v>
      </c>
      <c r="AL2677" s="153">
        <v>15</v>
      </c>
      <c r="AM2677" s="5">
        <v>39392.808350000007</v>
      </c>
      <c r="AN2677" s="5">
        <v>1641.3670145833337</v>
      </c>
      <c r="AO2677" s="5">
        <v>37751.441335416675</v>
      </c>
      <c r="AP2677" s="5">
        <v>1641.3670145833312</v>
      </c>
      <c r="AR2677" s="62"/>
      <c r="AS2677" s="2"/>
    </row>
    <row r="2678" spans="31:45" x14ac:dyDescent="0.3">
      <c r="AE2678" s="120" t="s">
        <v>2</v>
      </c>
      <c r="AF2678" s="120" t="s">
        <v>23</v>
      </c>
      <c r="AG2678" s="100">
        <v>47150</v>
      </c>
      <c r="AH2678" s="121">
        <v>47849</v>
      </c>
      <c r="AI2678" s="122">
        <v>24</v>
      </c>
      <c r="AJ2678" s="123">
        <v>47849</v>
      </c>
      <c r="AK2678" s="124">
        <v>0</v>
      </c>
      <c r="AL2678" s="153">
        <v>15</v>
      </c>
      <c r="AM2678" s="5">
        <v>39392.808350000007</v>
      </c>
      <c r="AN2678" s="5">
        <v>1641.3670145833337</v>
      </c>
      <c r="AO2678" s="5">
        <v>39392.808350000007</v>
      </c>
      <c r="AP2678" s="5">
        <v>0</v>
      </c>
      <c r="AR2678" s="62"/>
      <c r="AS2678" s="2"/>
    </row>
    <row r="2679" spans="31:45" x14ac:dyDescent="0.3">
      <c r="AE2679" s="120" t="s">
        <v>2</v>
      </c>
      <c r="AF2679" s="120" t="s">
        <v>23</v>
      </c>
      <c r="AG2679" s="100">
        <v>47880</v>
      </c>
      <c r="AH2679" s="121">
        <v>48580</v>
      </c>
      <c r="AI2679" s="122">
        <v>24</v>
      </c>
      <c r="AJ2679" s="123">
        <v>47880</v>
      </c>
      <c r="AK2679" s="124">
        <v>23</v>
      </c>
      <c r="AL2679" s="153">
        <v>15</v>
      </c>
      <c r="AM2679" s="5">
        <v>42198.561124728752</v>
      </c>
      <c r="AN2679" s="5">
        <v>1758.2733801970314</v>
      </c>
      <c r="AO2679" s="5">
        <v>1758.2733801970314</v>
      </c>
      <c r="AP2679" s="5">
        <v>40440.287744531721</v>
      </c>
      <c r="AR2679" s="62"/>
      <c r="AS2679" s="2"/>
    </row>
    <row r="2680" spans="31:45" x14ac:dyDescent="0.3">
      <c r="AE2680" s="120" t="s">
        <v>2</v>
      </c>
      <c r="AF2680" s="120" t="s">
        <v>23</v>
      </c>
      <c r="AG2680" s="100">
        <v>47880</v>
      </c>
      <c r="AH2680" s="121">
        <v>48580</v>
      </c>
      <c r="AI2680" s="122">
        <v>24</v>
      </c>
      <c r="AJ2680" s="123">
        <v>47908</v>
      </c>
      <c r="AK2680" s="124">
        <v>22</v>
      </c>
      <c r="AL2680" s="153">
        <v>15</v>
      </c>
      <c r="AM2680" s="5">
        <v>42198.561124728752</v>
      </c>
      <c r="AN2680" s="5">
        <v>1758.2733801970314</v>
      </c>
      <c r="AO2680" s="5">
        <v>3516.5467603940629</v>
      </c>
      <c r="AP2680" s="5">
        <v>38682.014364334689</v>
      </c>
      <c r="AR2680" s="62"/>
      <c r="AS2680" s="2"/>
    </row>
    <row r="2681" spans="31:45" x14ac:dyDescent="0.3">
      <c r="AE2681" s="120" t="s">
        <v>2</v>
      </c>
      <c r="AF2681" s="120" t="s">
        <v>23</v>
      </c>
      <c r="AG2681" s="100">
        <v>47880</v>
      </c>
      <c r="AH2681" s="121">
        <v>48580</v>
      </c>
      <c r="AI2681" s="122">
        <v>24</v>
      </c>
      <c r="AJ2681" s="123">
        <v>47939</v>
      </c>
      <c r="AK2681" s="124">
        <v>21</v>
      </c>
      <c r="AL2681" s="153">
        <v>15</v>
      </c>
      <c r="AM2681" s="5">
        <v>42198.561124728752</v>
      </c>
      <c r="AN2681" s="5">
        <v>1758.2733801970314</v>
      </c>
      <c r="AO2681" s="5">
        <v>5274.8201405910941</v>
      </c>
      <c r="AP2681" s="5">
        <v>36923.740984137658</v>
      </c>
      <c r="AR2681" s="62"/>
      <c r="AS2681" s="2"/>
    </row>
    <row r="2682" spans="31:45" x14ac:dyDescent="0.3">
      <c r="AE2682" s="120" t="s">
        <v>2</v>
      </c>
      <c r="AF2682" s="120" t="s">
        <v>23</v>
      </c>
      <c r="AG2682" s="100">
        <v>47880</v>
      </c>
      <c r="AH2682" s="121">
        <v>48580</v>
      </c>
      <c r="AI2682" s="122">
        <v>24</v>
      </c>
      <c r="AJ2682" s="123">
        <v>47969</v>
      </c>
      <c r="AK2682" s="124">
        <v>20</v>
      </c>
      <c r="AL2682" s="153">
        <v>15</v>
      </c>
      <c r="AM2682" s="5">
        <v>42198.561124728752</v>
      </c>
      <c r="AN2682" s="5">
        <v>1758.2733801970314</v>
      </c>
      <c r="AO2682" s="5">
        <v>7033.0935207881257</v>
      </c>
      <c r="AP2682" s="5">
        <v>35165.467603940626</v>
      </c>
      <c r="AR2682" s="62"/>
      <c r="AS2682" s="2"/>
    </row>
    <row r="2683" spans="31:45" x14ac:dyDescent="0.3">
      <c r="AE2683" s="120" t="s">
        <v>2</v>
      </c>
      <c r="AF2683" s="120" t="s">
        <v>23</v>
      </c>
      <c r="AG2683" s="100">
        <v>47880</v>
      </c>
      <c r="AH2683" s="121">
        <v>48580</v>
      </c>
      <c r="AI2683" s="122">
        <v>24</v>
      </c>
      <c r="AJ2683" s="123">
        <v>48000</v>
      </c>
      <c r="AK2683" s="124">
        <v>19</v>
      </c>
      <c r="AL2683" s="153">
        <v>15</v>
      </c>
      <c r="AM2683" s="5">
        <v>42198.561124728752</v>
      </c>
      <c r="AN2683" s="5">
        <v>1758.2733801970314</v>
      </c>
      <c r="AO2683" s="5">
        <v>8791.3669009851565</v>
      </c>
      <c r="AP2683" s="5">
        <v>33407.194223743594</v>
      </c>
      <c r="AR2683" s="62"/>
      <c r="AS2683" s="2"/>
    </row>
    <row r="2684" spans="31:45" x14ac:dyDescent="0.3">
      <c r="AE2684" s="120" t="s">
        <v>2</v>
      </c>
      <c r="AF2684" s="120" t="s">
        <v>23</v>
      </c>
      <c r="AG2684" s="100">
        <v>47880</v>
      </c>
      <c r="AH2684" s="121">
        <v>48580</v>
      </c>
      <c r="AI2684" s="122">
        <v>24</v>
      </c>
      <c r="AJ2684" s="123">
        <v>48030</v>
      </c>
      <c r="AK2684" s="124">
        <v>18</v>
      </c>
      <c r="AL2684" s="153">
        <v>15</v>
      </c>
      <c r="AM2684" s="5">
        <v>42198.561124728752</v>
      </c>
      <c r="AN2684" s="5">
        <v>1758.2733801970314</v>
      </c>
      <c r="AO2684" s="5">
        <v>10549.640281182188</v>
      </c>
      <c r="AP2684" s="5">
        <v>31648.920843546563</v>
      </c>
      <c r="AR2684" s="62"/>
      <c r="AS2684" s="2"/>
    </row>
    <row r="2685" spans="31:45" x14ac:dyDescent="0.3">
      <c r="AE2685" s="120" t="s">
        <v>2</v>
      </c>
      <c r="AF2685" s="120" t="s">
        <v>23</v>
      </c>
      <c r="AG2685" s="100">
        <v>47880</v>
      </c>
      <c r="AH2685" s="121">
        <v>48580</v>
      </c>
      <c r="AI2685" s="122">
        <v>24</v>
      </c>
      <c r="AJ2685" s="123">
        <v>48061</v>
      </c>
      <c r="AK2685" s="124">
        <v>17</v>
      </c>
      <c r="AL2685" s="153">
        <v>15</v>
      </c>
      <c r="AM2685" s="5">
        <v>42198.561124728752</v>
      </c>
      <c r="AN2685" s="5">
        <v>1758.2733801970314</v>
      </c>
      <c r="AO2685" s="5">
        <v>12307.91366137922</v>
      </c>
      <c r="AP2685" s="5">
        <v>29890.647463349531</v>
      </c>
      <c r="AR2685" s="62"/>
      <c r="AS2685" s="2"/>
    </row>
    <row r="2686" spans="31:45" x14ac:dyDescent="0.3">
      <c r="AE2686" s="120" t="s">
        <v>2</v>
      </c>
      <c r="AF2686" s="120" t="s">
        <v>23</v>
      </c>
      <c r="AG2686" s="100">
        <v>47880</v>
      </c>
      <c r="AH2686" s="121">
        <v>48580</v>
      </c>
      <c r="AI2686" s="122">
        <v>24</v>
      </c>
      <c r="AJ2686" s="123">
        <v>48092</v>
      </c>
      <c r="AK2686" s="124">
        <v>16</v>
      </c>
      <c r="AL2686" s="153">
        <v>15</v>
      </c>
      <c r="AM2686" s="5">
        <v>42198.561124728752</v>
      </c>
      <c r="AN2686" s="5">
        <v>1758.2733801970314</v>
      </c>
      <c r="AO2686" s="5">
        <v>14066.187041576251</v>
      </c>
      <c r="AP2686" s="5">
        <v>28132.374083152499</v>
      </c>
      <c r="AR2686" s="62"/>
      <c r="AS2686" s="2"/>
    </row>
    <row r="2687" spans="31:45" x14ac:dyDescent="0.3">
      <c r="AE2687" s="120" t="s">
        <v>2</v>
      </c>
      <c r="AF2687" s="120" t="s">
        <v>23</v>
      </c>
      <c r="AG2687" s="100">
        <v>47880</v>
      </c>
      <c r="AH2687" s="121">
        <v>48580</v>
      </c>
      <c r="AI2687" s="122">
        <v>24</v>
      </c>
      <c r="AJ2687" s="123">
        <v>48122</v>
      </c>
      <c r="AK2687" s="124">
        <v>15</v>
      </c>
      <c r="AL2687" s="153">
        <v>15</v>
      </c>
      <c r="AM2687" s="5">
        <v>42198.561124728752</v>
      </c>
      <c r="AN2687" s="5">
        <v>1758.2733801970314</v>
      </c>
      <c r="AO2687" s="5">
        <v>15824.460421773283</v>
      </c>
      <c r="AP2687" s="5">
        <v>26374.100702955468</v>
      </c>
      <c r="AR2687" s="62"/>
      <c r="AS2687" s="2"/>
    </row>
    <row r="2688" spans="31:45" x14ac:dyDescent="0.3">
      <c r="AE2688" s="120" t="s">
        <v>2</v>
      </c>
      <c r="AF2688" s="120" t="s">
        <v>23</v>
      </c>
      <c r="AG2688" s="100">
        <v>47880</v>
      </c>
      <c r="AH2688" s="121">
        <v>48580</v>
      </c>
      <c r="AI2688" s="122">
        <v>24</v>
      </c>
      <c r="AJ2688" s="123">
        <v>48153</v>
      </c>
      <c r="AK2688" s="124">
        <v>14</v>
      </c>
      <c r="AL2688" s="153">
        <v>15</v>
      </c>
      <c r="AM2688" s="5">
        <v>42198.561124728752</v>
      </c>
      <c r="AN2688" s="5">
        <v>1758.2733801970314</v>
      </c>
      <c r="AO2688" s="5">
        <v>17582.733801970313</v>
      </c>
      <c r="AP2688" s="5">
        <v>24615.82732275844</v>
      </c>
      <c r="AR2688" s="62"/>
      <c r="AS2688" s="2"/>
    </row>
    <row r="2689" spans="31:45" x14ac:dyDescent="0.3">
      <c r="AE2689" s="120" t="s">
        <v>2</v>
      </c>
      <c r="AF2689" s="120" t="s">
        <v>23</v>
      </c>
      <c r="AG2689" s="100">
        <v>47880</v>
      </c>
      <c r="AH2689" s="121">
        <v>48580</v>
      </c>
      <c r="AI2689" s="122">
        <v>24</v>
      </c>
      <c r="AJ2689" s="123">
        <v>48183</v>
      </c>
      <c r="AK2689" s="124">
        <v>13</v>
      </c>
      <c r="AL2689" s="153">
        <v>15</v>
      </c>
      <c r="AM2689" s="5">
        <v>42198.561124728752</v>
      </c>
      <c r="AN2689" s="5">
        <v>1758.2733801970314</v>
      </c>
      <c r="AO2689" s="5">
        <v>19341.007182167345</v>
      </c>
      <c r="AP2689" s="5">
        <v>22857.553942561408</v>
      </c>
      <c r="AR2689" s="62"/>
      <c r="AS2689" s="2"/>
    </row>
    <row r="2690" spans="31:45" x14ac:dyDescent="0.3">
      <c r="AE2690" s="120" t="s">
        <v>2</v>
      </c>
      <c r="AF2690" s="120" t="s">
        <v>23</v>
      </c>
      <c r="AG2690" s="100">
        <v>47880</v>
      </c>
      <c r="AH2690" s="121">
        <v>48580</v>
      </c>
      <c r="AI2690" s="122">
        <v>24</v>
      </c>
      <c r="AJ2690" s="123">
        <v>48214</v>
      </c>
      <c r="AK2690" s="124">
        <v>12</v>
      </c>
      <c r="AL2690" s="153">
        <v>15</v>
      </c>
      <c r="AM2690" s="5">
        <v>42198.561124728752</v>
      </c>
      <c r="AN2690" s="5">
        <v>1758.2733801970314</v>
      </c>
      <c r="AO2690" s="5">
        <v>21099.280562364376</v>
      </c>
      <c r="AP2690" s="5">
        <v>21099.280562364376</v>
      </c>
      <c r="AR2690" s="62"/>
      <c r="AS2690" s="2"/>
    </row>
    <row r="2691" spans="31:45" x14ac:dyDescent="0.3">
      <c r="AE2691" s="120" t="s">
        <v>2</v>
      </c>
      <c r="AF2691" s="120" t="s">
        <v>23</v>
      </c>
      <c r="AG2691" s="100">
        <v>47880</v>
      </c>
      <c r="AH2691" s="121">
        <v>48580</v>
      </c>
      <c r="AI2691" s="122">
        <v>24</v>
      </c>
      <c r="AJ2691" s="123">
        <v>48245</v>
      </c>
      <c r="AK2691" s="124">
        <v>11</v>
      </c>
      <c r="AL2691" s="153">
        <v>15</v>
      </c>
      <c r="AM2691" s="5">
        <v>42198.561124728752</v>
      </c>
      <c r="AN2691" s="5">
        <v>1758.2733801970314</v>
      </c>
      <c r="AO2691" s="5">
        <v>22857.553942561408</v>
      </c>
      <c r="AP2691" s="5">
        <v>19341.007182167345</v>
      </c>
      <c r="AR2691" s="62"/>
      <c r="AS2691" s="2"/>
    </row>
    <row r="2692" spans="31:45" x14ac:dyDescent="0.3">
      <c r="AE2692" s="120" t="s">
        <v>2</v>
      </c>
      <c r="AF2692" s="120" t="s">
        <v>23</v>
      </c>
      <c r="AG2692" s="100">
        <v>47880</v>
      </c>
      <c r="AH2692" s="121">
        <v>48580</v>
      </c>
      <c r="AI2692" s="122">
        <v>24</v>
      </c>
      <c r="AJ2692" s="123">
        <v>48274</v>
      </c>
      <c r="AK2692" s="124">
        <v>10</v>
      </c>
      <c r="AL2692" s="153">
        <v>15</v>
      </c>
      <c r="AM2692" s="5">
        <v>42198.561124728752</v>
      </c>
      <c r="AN2692" s="5">
        <v>1758.2733801970314</v>
      </c>
      <c r="AO2692" s="5">
        <v>24615.82732275844</v>
      </c>
      <c r="AP2692" s="5">
        <v>17582.733801970313</v>
      </c>
      <c r="AR2692" s="62"/>
      <c r="AS2692" s="2"/>
    </row>
    <row r="2693" spans="31:45" x14ac:dyDescent="0.3">
      <c r="AE2693" s="120" t="s">
        <v>2</v>
      </c>
      <c r="AF2693" s="120" t="s">
        <v>23</v>
      </c>
      <c r="AG2693" s="100">
        <v>47880</v>
      </c>
      <c r="AH2693" s="121">
        <v>48580</v>
      </c>
      <c r="AI2693" s="122">
        <v>24</v>
      </c>
      <c r="AJ2693" s="123">
        <v>48305</v>
      </c>
      <c r="AK2693" s="124">
        <v>9</v>
      </c>
      <c r="AL2693" s="153">
        <v>15</v>
      </c>
      <c r="AM2693" s="5">
        <v>42198.561124728752</v>
      </c>
      <c r="AN2693" s="5">
        <v>1758.2733801970314</v>
      </c>
      <c r="AO2693" s="5">
        <v>26374.100702955471</v>
      </c>
      <c r="AP2693" s="5">
        <v>15824.460421773281</v>
      </c>
      <c r="AR2693" s="62"/>
      <c r="AS2693" s="2"/>
    </row>
    <row r="2694" spans="31:45" x14ac:dyDescent="0.3">
      <c r="AE2694" s="120" t="s">
        <v>2</v>
      </c>
      <c r="AF2694" s="120" t="s">
        <v>23</v>
      </c>
      <c r="AG2694" s="100">
        <v>47880</v>
      </c>
      <c r="AH2694" s="121">
        <v>48580</v>
      </c>
      <c r="AI2694" s="122">
        <v>24</v>
      </c>
      <c r="AJ2694" s="123">
        <v>48335</v>
      </c>
      <c r="AK2694" s="124">
        <v>8</v>
      </c>
      <c r="AL2694" s="153">
        <v>15</v>
      </c>
      <c r="AM2694" s="5">
        <v>42198.561124728752</v>
      </c>
      <c r="AN2694" s="5">
        <v>1758.2733801970314</v>
      </c>
      <c r="AO2694" s="5">
        <v>28132.374083152503</v>
      </c>
      <c r="AP2694" s="5">
        <v>14066.18704157625</v>
      </c>
      <c r="AR2694" s="62"/>
      <c r="AS2694" s="2"/>
    </row>
    <row r="2695" spans="31:45" x14ac:dyDescent="0.3">
      <c r="AE2695" s="120" t="s">
        <v>2</v>
      </c>
      <c r="AF2695" s="120" t="s">
        <v>23</v>
      </c>
      <c r="AG2695" s="100">
        <v>47880</v>
      </c>
      <c r="AH2695" s="121">
        <v>48580</v>
      </c>
      <c r="AI2695" s="122">
        <v>24</v>
      </c>
      <c r="AJ2695" s="123">
        <v>48366</v>
      </c>
      <c r="AK2695" s="124">
        <v>7</v>
      </c>
      <c r="AL2695" s="153">
        <v>15</v>
      </c>
      <c r="AM2695" s="5">
        <v>42198.561124728752</v>
      </c>
      <c r="AN2695" s="5">
        <v>1758.2733801970314</v>
      </c>
      <c r="AO2695" s="5">
        <v>29890.647463349535</v>
      </c>
      <c r="AP2695" s="5">
        <v>12307.913661379218</v>
      </c>
      <c r="AR2695" s="62"/>
      <c r="AS2695" s="2"/>
    </row>
    <row r="2696" spans="31:45" x14ac:dyDescent="0.3">
      <c r="AE2696" s="120" t="s">
        <v>2</v>
      </c>
      <c r="AF2696" s="120" t="s">
        <v>23</v>
      </c>
      <c r="AG2696" s="100">
        <v>47880</v>
      </c>
      <c r="AH2696" s="121">
        <v>48580</v>
      </c>
      <c r="AI2696" s="122">
        <v>24</v>
      </c>
      <c r="AJ2696" s="123">
        <v>48396</v>
      </c>
      <c r="AK2696" s="124">
        <v>6</v>
      </c>
      <c r="AL2696" s="153">
        <v>15</v>
      </c>
      <c r="AM2696" s="5">
        <v>42198.561124728752</v>
      </c>
      <c r="AN2696" s="5">
        <v>1758.2733801970314</v>
      </c>
      <c r="AO2696" s="5">
        <v>31648.920843546566</v>
      </c>
      <c r="AP2696" s="5">
        <v>10549.640281182186</v>
      </c>
      <c r="AR2696" s="62"/>
      <c r="AS2696" s="2"/>
    </row>
    <row r="2697" spans="31:45" x14ac:dyDescent="0.3">
      <c r="AE2697" s="120" t="s">
        <v>2</v>
      </c>
      <c r="AF2697" s="120" t="s">
        <v>23</v>
      </c>
      <c r="AG2697" s="100">
        <v>47880</v>
      </c>
      <c r="AH2697" s="121">
        <v>48580</v>
      </c>
      <c r="AI2697" s="122">
        <v>24</v>
      </c>
      <c r="AJ2697" s="123">
        <v>48427</v>
      </c>
      <c r="AK2697" s="124">
        <v>5</v>
      </c>
      <c r="AL2697" s="153">
        <v>15</v>
      </c>
      <c r="AM2697" s="5">
        <v>42198.561124728752</v>
      </c>
      <c r="AN2697" s="5">
        <v>1758.2733801970314</v>
      </c>
      <c r="AO2697" s="5">
        <v>33407.194223743594</v>
      </c>
      <c r="AP2697" s="5">
        <v>8791.3669009851583</v>
      </c>
      <c r="AR2697" s="62"/>
      <c r="AS2697" s="2"/>
    </row>
    <row r="2698" spans="31:45" x14ac:dyDescent="0.3">
      <c r="AE2698" s="120" t="s">
        <v>2</v>
      </c>
      <c r="AF2698" s="120" t="s">
        <v>23</v>
      </c>
      <c r="AG2698" s="100">
        <v>47880</v>
      </c>
      <c r="AH2698" s="121">
        <v>48580</v>
      </c>
      <c r="AI2698" s="122">
        <v>24</v>
      </c>
      <c r="AJ2698" s="123">
        <v>48458</v>
      </c>
      <c r="AK2698" s="124">
        <v>4</v>
      </c>
      <c r="AL2698" s="153">
        <v>15</v>
      </c>
      <c r="AM2698" s="5">
        <v>42198.561124728752</v>
      </c>
      <c r="AN2698" s="5">
        <v>1758.2733801970314</v>
      </c>
      <c r="AO2698" s="5">
        <v>35165.467603940626</v>
      </c>
      <c r="AP2698" s="5">
        <v>7033.0935207881266</v>
      </c>
      <c r="AR2698" s="62"/>
      <c r="AS2698" s="2"/>
    </row>
    <row r="2699" spans="31:45" x14ac:dyDescent="0.3">
      <c r="AE2699" s="120" t="s">
        <v>2</v>
      </c>
      <c r="AF2699" s="120" t="s">
        <v>23</v>
      </c>
      <c r="AG2699" s="100">
        <v>47880</v>
      </c>
      <c r="AH2699" s="121">
        <v>48580</v>
      </c>
      <c r="AI2699" s="122">
        <v>24</v>
      </c>
      <c r="AJ2699" s="123">
        <v>48488</v>
      </c>
      <c r="AK2699" s="124">
        <v>3</v>
      </c>
      <c r="AL2699" s="153">
        <v>15</v>
      </c>
      <c r="AM2699" s="5">
        <v>42198.561124728752</v>
      </c>
      <c r="AN2699" s="5">
        <v>1758.2733801970314</v>
      </c>
      <c r="AO2699" s="5">
        <v>36923.740984137658</v>
      </c>
      <c r="AP2699" s="5">
        <v>5274.820140591095</v>
      </c>
      <c r="AR2699" s="62"/>
      <c r="AS2699" s="2"/>
    </row>
    <row r="2700" spans="31:45" x14ac:dyDescent="0.3">
      <c r="AE2700" s="120" t="s">
        <v>2</v>
      </c>
      <c r="AF2700" s="120" t="s">
        <v>23</v>
      </c>
      <c r="AG2700" s="100">
        <v>47880</v>
      </c>
      <c r="AH2700" s="121">
        <v>48580</v>
      </c>
      <c r="AI2700" s="122">
        <v>24</v>
      </c>
      <c r="AJ2700" s="123">
        <v>48519</v>
      </c>
      <c r="AK2700" s="124">
        <v>2</v>
      </c>
      <c r="AL2700" s="153">
        <v>15</v>
      </c>
      <c r="AM2700" s="5">
        <v>42198.561124728752</v>
      </c>
      <c r="AN2700" s="5">
        <v>1758.2733801970314</v>
      </c>
      <c r="AO2700" s="5">
        <v>38682.014364334689</v>
      </c>
      <c r="AP2700" s="5">
        <v>3516.5467603940633</v>
      </c>
      <c r="AR2700" s="62"/>
      <c r="AS2700" s="2"/>
    </row>
    <row r="2701" spans="31:45" x14ac:dyDescent="0.3">
      <c r="AE2701" s="120" t="s">
        <v>2</v>
      </c>
      <c r="AF2701" s="120" t="s">
        <v>23</v>
      </c>
      <c r="AG2701" s="100">
        <v>47880</v>
      </c>
      <c r="AH2701" s="121">
        <v>48580</v>
      </c>
      <c r="AI2701" s="122">
        <v>24</v>
      </c>
      <c r="AJ2701" s="123">
        <v>48549</v>
      </c>
      <c r="AK2701" s="124">
        <v>1</v>
      </c>
      <c r="AL2701" s="153">
        <v>15</v>
      </c>
      <c r="AM2701" s="5">
        <v>42198.561124728752</v>
      </c>
      <c r="AN2701" s="5">
        <v>1758.2733801970314</v>
      </c>
      <c r="AO2701" s="5">
        <v>40440.287744531721</v>
      </c>
      <c r="AP2701" s="5">
        <v>1758.2733801970317</v>
      </c>
      <c r="AR2701" s="62"/>
      <c r="AS2701" s="2"/>
    </row>
    <row r="2702" spans="31:45" x14ac:dyDescent="0.3">
      <c r="AE2702" s="120" t="s">
        <v>2</v>
      </c>
      <c r="AF2702" s="120" t="s">
        <v>23</v>
      </c>
      <c r="AG2702" s="100">
        <v>47880</v>
      </c>
      <c r="AH2702" s="121">
        <v>48580</v>
      </c>
      <c r="AI2702" s="122">
        <v>24</v>
      </c>
      <c r="AJ2702" s="123">
        <v>48580</v>
      </c>
      <c r="AK2702" s="124">
        <v>0</v>
      </c>
      <c r="AL2702" s="153">
        <v>15</v>
      </c>
      <c r="AM2702" s="5">
        <v>42198.561124728752</v>
      </c>
      <c r="AN2702" s="5">
        <v>1758.2733801970314</v>
      </c>
      <c r="AO2702" s="5">
        <v>42198.561124728752</v>
      </c>
      <c r="AP2702" s="5">
        <v>0</v>
      </c>
      <c r="AR2702" s="62"/>
      <c r="AS2702" s="2"/>
    </row>
    <row r="2703" spans="31:45" x14ac:dyDescent="0.3">
      <c r="AE2703" s="120" t="s">
        <v>2</v>
      </c>
      <c r="AF2703" s="120" t="s">
        <v>23</v>
      </c>
      <c r="AG2703" s="100">
        <v>48611</v>
      </c>
      <c r="AH2703" s="121">
        <v>49310</v>
      </c>
      <c r="AI2703" s="122">
        <v>24</v>
      </c>
      <c r="AJ2703" s="123">
        <v>48611</v>
      </c>
      <c r="AK2703" s="124">
        <v>23</v>
      </c>
      <c r="AL2703" s="153">
        <v>15</v>
      </c>
      <c r="AM2703" s="5">
        <v>45204.153640837554</v>
      </c>
      <c r="AN2703" s="5">
        <v>1883.5064017015648</v>
      </c>
      <c r="AO2703" s="5">
        <v>1883.5064017015648</v>
      </c>
      <c r="AP2703" s="5">
        <v>43320.647239135986</v>
      </c>
      <c r="AR2703" s="62"/>
      <c r="AS2703" s="2"/>
    </row>
    <row r="2704" spans="31:45" x14ac:dyDescent="0.3">
      <c r="AE2704" s="120" t="s">
        <v>2</v>
      </c>
      <c r="AF2704" s="120" t="s">
        <v>23</v>
      </c>
      <c r="AG2704" s="100">
        <v>48611</v>
      </c>
      <c r="AH2704" s="121">
        <v>49310</v>
      </c>
      <c r="AI2704" s="122">
        <v>24</v>
      </c>
      <c r="AJ2704" s="123">
        <v>48639</v>
      </c>
      <c r="AK2704" s="124">
        <v>22</v>
      </c>
      <c r="AL2704" s="153">
        <v>15</v>
      </c>
      <c r="AM2704" s="5">
        <v>45204.153640837554</v>
      </c>
      <c r="AN2704" s="5">
        <v>1883.5064017015648</v>
      </c>
      <c r="AO2704" s="5">
        <v>3767.0128034031295</v>
      </c>
      <c r="AP2704" s="5">
        <v>41437.140837434425</v>
      </c>
      <c r="AR2704" s="62"/>
      <c r="AS2704" s="2"/>
    </row>
    <row r="2705" spans="31:45" x14ac:dyDescent="0.3">
      <c r="AE2705" s="120" t="s">
        <v>2</v>
      </c>
      <c r="AF2705" s="120" t="s">
        <v>23</v>
      </c>
      <c r="AG2705" s="100">
        <v>48611</v>
      </c>
      <c r="AH2705" s="121">
        <v>49310</v>
      </c>
      <c r="AI2705" s="122">
        <v>24</v>
      </c>
      <c r="AJ2705" s="123">
        <v>48670</v>
      </c>
      <c r="AK2705" s="124">
        <v>21</v>
      </c>
      <c r="AL2705" s="153">
        <v>15</v>
      </c>
      <c r="AM2705" s="5">
        <v>45204.153640837554</v>
      </c>
      <c r="AN2705" s="5">
        <v>1883.5064017015648</v>
      </c>
      <c r="AO2705" s="5">
        <v>5650.5192051046943</v>
      </c>
      <c r="AP2705" s="5">
        <v>39553.634435732863</v>
      </c>
      <c r="AR2705" s="62"/>
      <c r="AS2705" s="2"/>
    </row>
    <row r="2706" spans="31:45" x14ac:dyDescent="0.3">
      <c r="AE2706" s="120" t="s">
        <v>2</v>
      </c>
      <c r="AF2706" s="120" t="s">
        <v>23</v>
      </c>
      <c r="AG2706" s="100">
        <v>48611</v>
      </c>
      <c r="AH2706" s="121">
        <v>49310</v>
      </c>
      <c r="AI2706" s="122">
        <v>24</v>
      </c>
      <c r="AJ2706" s="123">
        <v>48700</v>
      </c>
      <c r="AK2706" s="124">
        <v>20</v>
      </c>
      <c r="AL2706" s="153">
        <v>15</v>
      </c>
      <c r="AM2706" s="5">
        <v>45204.153640837554</v>
      </c>
      <c r="AN2706" s="5">
        <v>1883.5064017015648</v>
      </c>
      <c r="AO2706" s="5">
        <v>7534.025606806259</v>
      </c>
      <c r="AP2706" s="5">
        <v>37670.128034031295</v>
      </c>
      <c r="AR2706" s="62"/>
      <c r="AS2706" s="2"/>
    </row>
    <row r="2707" spans="31:45" x14ac:dyDescent="0.3">
      <c r="AE2707" s="120" t="s">
        <v>2</v>
      </c>
      <c r="AF2707" s="120" t="s">
        <v>23</v>
      </c>
      <c r="AG2707" s="100">
        <v>48611</v>
      </c>
      <c r="AH2707" s="121">
        <v>49310</v>
      </c>
      <c r="AI2707" s="122">
        <v>24</v>
      </c>
      <c r="AJ2707" s="123">
        <v>48731</v>
      </c>
      <c r="AK2707" s="124">
        <v>19</v>
      </c>
      <c r="AL2707" s="153">
        <v>15</v>
      </c>
      <c r="AM2707" s="5">
        <v>45204.153640837554</v>
      </c>
      <c r="AN2707" s="5">
        <v>1883.5064017015648</v>
      </c>
      <c r="AO2707" s="5">
        <v>9417.5320085078238</v>
      </c>
      <c r="AP2707" s="5">
        <v>35786.621632329727</v>
      </c>
      <c r="AR2707" s="62"/>
      <c r="AS2707" s="2"/>
    </row>
    <row r="2708" spans="31:45" x14ac:dyDescent="0.3">
      <c r="AE2708" s="120" t="s">
        <v>2</v>
      </c>
      <c r="AF2708" s="120" t="s">
        <v>23</v>
      </c>
      <c r="AG2708" s="100">
        <v>48611</v>
      </c>
      <c r="AH2708" s="121">
        <v>49310</v>
      </c>
      <c r="AI2708" s="122">
        <v>24</v>
      </c>
      <c r="AJ2708" s="123">
        <v>48761</v>
      </c>
      <c r="AK2708" s="124">
        <v>18</v>
      </c>
      <c r="AL2708" s="153">
        <v>15</v>
      </c>
      <c r="AM2708" s="5">
        <v>45204.153640837554</v>
      </c>
      <c r="AN2708" s="5">
        <v>1883.5064017015648</v>
      </c>
      <c r="AO2708" s="5">
        <v>11301.038410209389</v>
      </c>
      <c r="AP2708" s="5">
        <v>33903.115230628166</v>
      </c>
      <c r="AR2708" s="62"/>
      <c r="AS2708" s="2"/>
    </row>
    <row r="2709" spans="31:45" x14ac:dyDescent="0.3">
      <c r="AE2709" s="120" t="s">
        <v>2</v>
      </c>
      <c r="AF2709" s="120" t="s">
        <v>23</v>
      </c>
      <c r="AG2709" s="100">
        <v>48611</v>
      </c>
      <c r="AH2709" s="121">
        <v>49310</v>
      </c>
      <c r="AI2709" s="122">
        <v>24</v>
      </c>
      <c r="AJ2709" s="123">
        <v>48792</v>
      </c>
      <c r="AK2709" s="124">
        <v>17</v>
      </c>
      <c r="AL2709" s="153">
        <v>15</v>
      </c>
      <c r="AM2709" s="5">
        <v>45204.153640837554</v>
      </c>
      <c r="AN2709" s="5">
        <v>1883.5064017015648</v>
      </c>
      <c r="AO2709" s="5">
        <v>13184.544811910953</v>
      </c>
      <c r="AP2709" s="5">
        <v>32019.608828926601</v>
      </c>
      <c r="AR2709" s="62"/>
      <c r="AS2709" s="2"/>
    </row>
    <row r="2710" spans="31:45" x14ac:dyDescent="0.3">
      <c r="AE2710" s="120" t="s">
        <v>2</v>
      </c>
      <c r="AF2710" s="120" t="s">
        <v>23</v>
      </c>
      <c r="AG2710" s="100">
        <v>48611</v>
      </c>
      <c r="AH2710" s="121">
        <v>49310</v>
      </c>
      <c r="AI2710" s="122">
        <v>24</v>
      </c>
      <c r="AJ2710" s="123">
        <v>48823</v>
      </c>
      <c r="AK2710" s="124">
        <v>16</v>
      </c>
      <c r="AL2710" s="153">
        <v>15</v>
      </c>
      <c r="AM2710" s="5">
        <v>45204.153640837554</v>
      </c>
      <c r="AN2710" s="5">
        <v>1883.5064017015648</v>
      </c>
      <c r="AO2710" s="5">
        <v>15068.051213612518</v>
      </c>
      <c r="AP2710" s="5">
        <v>30136.102427225036</v>
      </c>
      <c r="AR2710" s="62"/>
      <c r="AS2710" s="2"/>
    </row>
    <row r="2711" spans="31:45" x14ac:dyDescent="0.3">
      <c r="AE2711" s="120" t="s">
        <v>2</v>
      </c>
      <c r="AF2711" s="120" t="s">
        <v>23</v>
      </c>
      <c r="AG2711" s="100">
        <v>48611</v>
      </c>
      <c r="AH2711" s="121">
        <v>49310</v>
      </c>
      <c r="AI2711" s="122">
        <v>24</v>
      </c>
      <c r="AJ2711" s="123">
        <v>48853</v>
      </c>
      <c r="AK2711" s="124">
        <v>15</v>
      </c>
      <c r="AL2711" s="153">
        <v>15</v>
      </c>
      <c r="AM2711" s="5">
        <v>45204.153640837554</v>
      </c>
      <c r="AN2711" s="5">
        <v>1883.5064017015648</v>
      </c>
      <c r="AO2711" s="5">
        <v>16951.557615314083</v>
      </c>
      <c r="AP2711" s="5">
        <v>28252.596025523471</v>
      </c>
      <c r="AR2711" s="62"/>
      <c r="AS2711" s="2"/>
    </row>
    <row r="2712" spans="31:45" x14ac:dyDescent="0.3">
      <c r="AE2712" s="120" t="s">
        <v>2</v>
      </c>
      <c r="AF2712" s="120" t="s">
        <v>23</v>
      </c>
      <c r="AG2712" s="100">
        <v>48611</v>
      </c>
      <c r="AH2712" s="121">
        <v>49310</v>
      </c>
      <c r="AI2712" s="122">
        <v>24</v>
      </c>
      <c r="AJ2712" s="123">
        <v>48884</v>
      </c>
      <c r="AK2712" s="124">
        <v>14</v>
      </c>
      <c r="AL2712" s="153">
        <v>15</v>
      </c>
      <c r="AM2712" s="5">
        <v>45204.153640837554</v>
      </c>
      <c r="AN2712" s="5">
        <v>1883.5064017015648</v>
      </c>
      <c r="AO2712" s="5">
        <v>18835.064017015648</v>
      </c>
      <c r="AP2712" s="5">
        <v>26369.089623821907</v>
      </c>
      <c r="AR2712" s="62"/>
      <c r="AS2712" s="2"/>
    </row>
    <row r="2713" spans="31:45" x14ac:dyDescent="0.3">
      <c r="AE2713" s="120" t="s">
        <v>2</v>
      </c>
      <c r="AF2713" s="120" t="s">
        <v>23</v>
      </c>
      <c r="AG2713" s="100">
        <v>48611</v>
      </c>
      <c r="AH2713" s="121">
        <v>49310</v>
      </c>
      <c r="AI2713" s="122">
        <v>24</v>
      </c>
      <c r="AJ2713" s="123">
        <v>48914</v>
      </c>
      <c r="AK2713" s="124">
        <v>13</v>
      </c>
      <c r="AL2713" s="153">
        <v>15</v>
      </c>
      <c r="AM2713" s="5">
        <v>45204.153640837554</v>
      </c>
      <c r="AN2713" s="5">
        <v>1883.5064017015648</v>
      </c>
      <c r="AO2713" s="5">
        <v>20718.570418717212</v>
      </c>
      <c r="AP2713" s="5">
        <v>24485.583222120342</v>
      </c>
      <c r="AR2713" s="62"/>
      <c r="AS2713" s="2"/>
    </row>
    <row r="2714" spans="31:45" x14ac:dyDescent="0.3">
      <c r="AE2714" s="120" t="s">
        <v>2</v>
      </c>
      <c r="AF2714" s="120" t="s">
        <v>23</v>
      </c>
      <c r="AG2714" s="100">
        <v>48611</v>
      </c>
      <c r="AH2714" s="121">
        <v>49310</v>
      </c>
      <c r="AI2714" s="122">
        <v>24</v>
      </c>
      <c r="AJ2714" s="123">
        <v>48945</v>
      </c>
      <c r="AK2714" s="124">
        <v>12</v>
      </c>
      <c r="AL2714" s="153">
        <v>15</v>
      </c>
      <c r="AM2714" s="5">
        <v>45204.153640837554</v>
      </c>
      <c r="AN2714" s="5">
        <v>1883.5064017015648</v>
      </c>
      <c r="AO2714" s="5">
        <v>22602.076820418777</v>
      </c>
      <c r="AP2714" s="5">
        <v>22602.076820418777</v>
      </c>
      <c r="AR2714" s="62"/>
      <c r="AS2714" s="2"/>
    </row>
    <row r="2715" spans="31:45" x14ac:dyDescent="0.3">
      <c r="AE2715" s="120" t="s">
        <v>2</v>
      </c>
      <c r="AF2715" s="120" t="s">
        <v>23</v>
      </c>
      <c r="AG2715" s="100">
        <v>48611</v>
      </c>
      <c r="AH2715" s="121">
        <v>49310</v>
      </c>
      <c r="AI2715" s="122">
        <v>24</v>
      </c>
      <c r="AJ2715" s="123">
        <v>48976</v>
      </c>
      <c r="AK2715" s="124">
        <v>11</v>
      </c>
      <c r="AL2715" s="153">
        <v>15</v>
      </c>
      <c r="AM2715" s="5">
        <v>45204.153640837554</v>
      </c>
      <c r="AN2715" s="5">
        <v>1883.5064017015648</v>
      </c>
      <c r="AO2715" s="5">
        <v>24485.583222120342</v>
      </c>
      <c r="AP2715" s="5">
        <v>20718.570418717212</v>
      </c>
      <c r="AR2715" s="62"/>
      <c r="AS2715" s="2"/>
    </row>
    <row r="2716" spans="31:45" x14ac:dyDescent="0.3">
      <c r="AE2716" s="120" t="s">
        <v>2</v>
      </c>
      <c r="AF2716" s="120" t="s">
        <v>23</v>
      </c>
      <c r="AG2716" s="100">
        <v>48611</v>
      </c>
      <c r="AH2716" s="121">
        <v>49310</v>
      </c>
      <c r="AI2716" s="122">
        <v>24</v>
      </c>
      <c r="AJ2716" s="123">
        <v>49004</v>
      </c>
      <c r="AK2716" s="124">
        <v>10</v>
      </c>
      <c r="AL2716" s="153">
        <v>15</v>
      </c>
      <c r="AM2716" s="5">
        <v>45204.153640837554</v>
      </c>
      <c r="AN2716" s="5">
        <v>1883.5064017015648</v>
      </c>
      <c r="AO2716" s="5">
        <v>26369.089623821907</v>
      </c>
      <c r="AP2716" s="5">
        <v>18835.064017015648</v>
      </c>
      <c r="AR2716" s="62"/>
      <c r="AS2716" s="2"/>
    </row>
    <row r="2717" spans="31:45" x14ac:dyDescent="0.3">
      <c r="AE2717" s="120" t="s">
        <v>2</v>
      </c>
      <c r="AF2717" s="120" t="s">
        <v>23</v>
      </c>
      <c r="AG2717" s="100">
        <v>48611</v>
      </c>
      <c r="AH2717" s="121">
        <v>49310</v>
      </c>
      <c r="AI2717" s="122">
        <v>24</v>
      </c>
      <c r="AJ2717" s="123">
        <v>49035</v>
      </c>
      <c r="AK2717" s="124">
        <v>9</v>
      </c>
      <c r="AL2717" s="153">
        <v>15</v>
      </c>
      <c r="AM2717" s="5">
        <v>45204.153640837554</v>
      </c>
      <c r="AN2717" s="5">
        <v>1883.5064017015648</v>
      </c>
      <c r="AO2717" s="5">
        <v>28252.596025523471</v>
      </c>
      <c r="AP2717" s="5">
        <v>16951.557615314083</v>
      </c>
      <c r="AR2717" s="62"/>
      <c r="AS2717" s="2"/>
    </row>
    <row r="2718" spans="31:45" x14ac:dyDescent="0.3">
      <c r="AE2718" s="120" t="s">
        <v>2</v>
      </c>
      <c r="AF2718" s="120" t="s">
        <v>23</v>
      </c>
      <c r="AG2718" s="100">
        <v>48611</v>
      </c>
      <c r="AH2718" s="121">
        <v>49310</v>
      </c>
      <c r="AI2718" s="122">
        <v>24</v>
      </c>
      <c r="AJ2718" s="123">
        <v>49065</v>
      </c>
      <c r="AK2718" s="124">
        <v>8</v>
      </c>
      <c r="AL2718" s="153">
        <v>15</v>
      </c>
      <c r="AM2718" s="5">
        <v>45204.153640837554</v>
      </c>
      <c r="AN2718" s="5">
        <v>1883.5064017015648</v>
      </c>
      <c r="AO2718" s="5">
        <v>30136.102427225036</v>
      </c>
      <c r="AP2718" s="5">
        <v>15068.051213612518</v>
      </c>
      <c r="AR2718" s="62"/>
      <c r="AS2718" s="2"/>
    </row>
    <row r="2719" spans="31:45" x14ac:dyDescent="0.3">
      <c r="AE2719" s="120" t="s">
        <v>2</v>
      </c>
      <c r="AF2719" s="120" t="s">
        <v>23</v>
      </c>
      <c r="AG2719" s="100">
        <v>48611</v>
      </c>
      <c r="AH2719" s="121">
        <v>49310</v>
      </c>
      <c r="AI2719" s="122">
        <v>24</v>
      </c>
      <c r="AJ2719" s="123">
        <v>49096</v>
      </c>
      <c r="AK2719" s="124">
        <v>7</v>
      </c>
      <c r="AL2719" s="153">
        <v>15</v>
      </c>
      <c r="AM2719" s="5">
        <v>45204.153640837554</v>
      </c>
      <c r="AN2719" s="5">
        <v>1883.5064017015648</v>
      </c>
      <c r="AO2719" s="5">
        <v>32019.608828926601</v>
      </c>
      <c r="AP2719" s="5">
        <v>13184.544811910953</v>
      </c>
      <c r="AR2719" s="62"/>
      <c r="AS2719" s="2"/>
    </row>
    <row r="2720" spans="31:45" x14ac:dyDescent="0.3">
      <c r="AE2720" s="120" t="s">
        <v>2</v>
      </c>
      <c r="AF2720" s="120" t="s">
        <v>23</v>
      </c>
      <c r="AG2720" s="100">
        <v>48611</v>
      </c>
      <c r="AH2720" s="121">
        <v>49310</v>
      </c>
      <c r="AI2720" s="122">
        <v>24</v>
      </c>
      <c r="AJ2720" s="123">
        <v>49126</v>
      </c>
      <c r="AK2720" s="124">
        <v>6</v>
      </c>
      <c r="AL2720" s="153">
        <v>15</v>
      </c>
      <c r="AM2720" s="5">
        <v>45204.153640837554</v>
      </c>
      <c r="AN2720" s="5">
        <v>1883.5064017015648</v>
      </c>
      <c r="AO2720" s="5">
        <v>33903.115230628166</v>
      </c>
      <c r="AP2720" s="5">
        <v>11301.038410209389</v>
      </c>
      <c r="AR2720" s="62"/>
      <c r="AS2720" s="2"/>
    </row>
    <row r="2721" spans="31:45" x14ac:dyDescent="0.3">
      <c r="AE2721" s="120" t="s">
        <v>2</v>
      </c>
      <c r="AF2721" s="120" t="s">
        <v>23</v>
      </c>
      <c r="AG2721" s="100">
        <v>48611</v>
      </c>
      <c r="AH2721" s="121">
        <v>49310</v>
      </c>
      <c r="AI2721" s="122">
        <v>24</v>
      </c>
      <c r="AJ2721" s="123">
        <v>49157</v>
      </c>
      <c r="AK2721" s="124">
        <v>5</v>
      </c>
      <c r="AL2721" s="153">
        <v>15</v>
      </c>
      <c r="AM2721" s="5">
        <v>45204.153640837554</v>
      </c>
      <c r="AN2721" s="5">
        <v>1883.5064017015648</v>
      </c>
      <c r="AO2721" s="5">
        <v>35786.621632329727</v>
      </c>
      <c r="AP2721" s="5">
        <v>9417.5320085078274</v>
      </c>
      <c r="AR2721" s="62"/>
      <c r="AS2721" s="2"/>
    </row>
    <row r="2722" spans="31:45" x14ac:dyDescent="0.3">
      <c r="AE2722" s="120" t="s">
        <v>2</v>
      </c>
      <c r="AF2722" s="120" t="s">
        <v>23</v>
      </c>
      <c r="AG2722" s="100">
        <v>48611</v>
      </c>
      <c r="AH2722" s="121">
        <v>49310</v>
      </c>
      <c r="AI2722" s="122">
        <v>24</v>
      </c>
      <c r="AJ2722" s="123">
        <v>49188</v>
      </c>
      <c r="AK2722" s="124">
        <v>4</v>
      </c>
      <c r="AL2722" s="153">
        <v>15</v>
      </c>
      <c r="AM2722" s="5">
        <v>45204.153640837554</v>
      </c>
      <c r="AN2722" s="5">
        <v>1883.5064017015648</v>
      </c>
      <c r="AO2722" s="5">
        <v>37670.128034031295</v>
      </c>
      <c r="AP2722" s="5">
        <v>7534.025606806259</v>
      </c>
      <c r="AR2722" s="62"/>
      <c r="AS2722" s="2"/>
    </row>
    <row r="2723" spans="31:45" x14ac:dyDescent="0.3">
      <c r="AE2723" s="120" t="s">
        <v>2</v>
      </c>
      <c r="AF2723" s="120" t="s">
        <v>23</v>
      </c>
      <c r="AG2723" s="100">
        <v>48611</v>
      </c>
      <c r="AH2723" s="121">
        <v>49310</v>
      </c>
      <c r="AI2723" s="122">
        <v>24</v>
      </c>
      <c r="AJ2723" s="123">
        <v>49218</v>
      </c>
      <c r="AK2723" s="124">
        <v>3</v>
      </c>
      <c r="AL2723" s="153">
        <v>15</v>
      </c>
      <c r="AM2723" s="5">
        <v>45204.153640837554</v>
      </c>
      <c r="AN2723" s="5">
        <v>1883.5064017015648</v>
      </c>
      <c r="AO2723" s="5">
        <v>39553.634435732863</v>
      </c>
      <c r="AP2723" s="5">
        <v>5650.5192051046906</v>
      </c>
      <c r="AR2723" s="62"/>
      <c r="AS2723" s="2"/>
    </row>
    <row r="2724" spans="31:45" x14ac:dyDescent="0.3">
      <c r="AE2724" s="120" t="s">
        <v>2</v>
      </c>
      <c r="AF2724" s="120" t="s">
        <v>23</v>
      </c>
      <c r="AG2724" s="100">
        <v>48611</v>
      </c>
      <c r="AH2724" s="121">
        <v>49310</v>
      </c>
      <c r="AI2724" s="122">
        <v>24</v>
      </c>
      <c r="AJ2724" s="123">
        <v>49249</v>
      </c>
      <c r="AK2724" s="124">
        <v>2</v>
      </c>
      <c r="AL2724" s="153">
        <v>15</v>
      </c>
      <c r="AM2724" s="5">
        <v>45204.153640837554</v>
      </c>
      <c r="AN2724" s="5">
        <v>1883.5064017015648</v>
      </c>
      <c r="AO2724" s="5">
        <v>41437.140837434425</v>
      </c>
      <c r="AP2724" s="5">
        <v>3767.0128034031295</v>
      </c>
      <c r="AR2724" s="62"/>
      <c r="AS2724" s="2"/>
    </row>
    <row r="2725" spans="31:45" x14ac:dyDescent="0.3">
      <c r="AE2725" s="120" t="s">
        <v>2</v>
      </c>
      <c r="AF2725" s="120" t="s">
        <v>23</v>
      </c>
      <c r="AG2725" s="100">
        <v>48611</v>
      </c>
      <c r="AH2725" s="121">
        <v>49310</v>
      </c>
      <c r="AI2725" s="122">
        <v>24</v>
      </c>
      <c r="AJ2725" s="123">
        <v>49279</v>
      </c>
      <c r="AK2725" s="124">
        <v>1</v>
      </c>
      <c r="AL2725" s="153">
        <v>15</v>
      </c>
      <c r="AM2725" s="5">
        <v>45204.153640837554</v>
      </c>
      <c r="AN2725" s="5">
        <v>1883.5064017015648</v>
      </c>
      <c r="AO2725" s="5">
        <v>43320.647239135986</v>
      </c>
      <c r="AP2725" s="5">
        <v>1883.5064017015684</v>
      </c>
      <c r="AR2725" s="62"/>
      <c r="AS2725" s="2"/>
    </row>
    <row r="2726" spans="31:45" x14ac:dyDescent="0.3">
      <c r="AE2726" s="120" t="s">
        <v>2</v>
      </c>
      <c r="AF2726" s="120" t="s">
        <v>23</v>
      </c>
      <c r="AG2726" s="100">
        <v>48611</v>
      </c>
      <c r="AH2726" s="121">
        <v>49310</v>
      </c>
      <c r="AI2726" s="122">
        <v>24</v>
      </c>
      <c r="AJ2726" s="123">
        <v>49310</v>
      </c>
      <c r="AK2726" s="124">
        <v>0</v>
      </c>
      <c r="AL2726" s="153">
        <v>15</v>
      </c>
      <c r="AM2726" s="5">
        <v>45204.153640837554</v>
      </c>
      <c r="AN2726" s="5">
        <v>1883.5064017015648</v>
      </c>
      <c r="AO2726" s="5">
        <v>45204.153640837554</v>
      </c>
      <c r="AP2726" s="5">
        <v>0</v>
      </c>
      <c r="AR2726" s="62"/>
      <c r="AS2726" s="2"/>
    </row>
    <row r="2727" spans="31:45" x14ac:dyDescent="0.3">
      <c r="AE2727" s="120" t="s">
        <v>2</v>
      </c>
      <c r="AF2727" s="120" t="s">
        <v>23</v>
      </c>
      <c r="AG2727" s="100">
        <v>49341</v>
      </c>
      <c r="AH2727" s="121">
        <v>50041</v>
      </c>
      <c r="AI2727" s="122">
        <v>24</v>
      </c>
      <c r="AJ2727" s="123">
        <v>49341</v>
      </c>
      <c r="AK2727" s="124">
        <v>23</v>
      </c>
      <c r="AL2727" s="153">
        <v>15</v>
      </c>
      <c r="AM2727" s="5">
        <v>48423.819483906198</v>
      </c>
      <c r="AN2727" s="5">
        <v>2017.6591451627583</v>
      </c>
      <c r="AO2727" s="5">
        <v>2017.6591451627583</v>
      </c>
      <c r="AP2727" s="5">
        <v>46406.160338743437</v>
      </c>
      <c r="AR2727" s="62"/>
      <c r="AS2727" s="2"/>
    </row>
    <row r="2728" spans="31:45" x14ac:dyDescent="0.3">
      <c r="AE2728" s="120" t="s">
        <v>2</v>
      </c>
      <c r="AF2728" s="120" t="s">
        <v>23</v>
      </c>
      <c r="AG2728" s="100">
        <v>49341</v>
      </c>
      <c r="AH2728" s="121">
        <v>50041</v>
      </c>
      <c r="AI2728" s="122">
        <v>24</v>
      </c>
      <c r="AJ2728" s="123">
        <v>49369</v>
      </c>
      <c r="AK2728" s="124">
        <v>22</v>
      </c>
      <c r="AL2728" s="153">
        <v>15</v>
      </c>
      <c r="AM2728" s="5">
        <v>48423.819483906198</v>
      </c>
      <c r="AN2728" s="5">
        <v>2017.6591451627583</v>
      </c>
      <c r="AO2728" s="5">
        <v>4035.3182903255165</v>
      </c>
      <c r="AP2728" s="5">
        <v>44388.501193580683</v>
      </c>
      <c r="AR2728" s="62"/>
      <c r="AS2728" s="2"/>
    </row>
    <row r="2729" spans="31:45" x14ac:dyDescent="0.3">
      <c r="AE2729" s="120" t="s">
        <v>2</v>
      </c>
      <c r="AF2729" s="120" t="s">
        <v>23</v>
      </c>
      <c r="AG2729" s="100">
        <v>49341</v>
      </c>
      <c r="AH2729" s="121">
        <v>50041</v>
      </c>
      <c r="AI2729" s="122">
        <v>24</v>
      </c>
      <c r="AJ2729" s="123">
        <v>49400</v>
      </c>
      <c r="AK2729" s="124">
        <v>21</v>
      </c>
      <c r="AL2729" s="153">
        <v>15</v>
      </c>
      <c r="AM2729" s="5">
        <v>48423.819483906198</v>
      </c>
      <c r="AN2729" s="5">
        <v>2017.6591451627583</v>
      </c>
      <c r="AO2729" s="5">
        <v>6052.9774354882748</v>
      </c>
      <c r="AP2729" s="5">
        <v>42370.842048417922</v>
      </c>
      <c r="AR2729" s="62"/>
      <c r="AS2729" s="2"/>
    </row>
    <row r="2730" spans="31:45" x14ac:dyDescent="0.3">
      <c r="AE2730" s="120" t="s">
        <v>2</v>
      </c>
      <c r="AF2730" s="120" t="s">
        <v>23</v>
      </c>
      <c r="AG2730" s="100">
        <v>49341</v>
      </c>
      <c r="AH2730" s="121">
        <v>50041</v>
      </c>
      <c r="AI2730" s="122">
        <v>24</v>
      </c>
      <c r="AJ2730" s="123">
        <v>49430</v>
      </c>
      <c r="AK2730" s="124">
        <v>20</v>
      </c>
      <c r="AL2730" s="153">
        <v>15</v>
      </c>
      <c r="AM2730" s="5">
        <v>48423.819483906198</v>
      </c>
      <c r="AN2730" s="5">
        <v>2017.6591451627583</v>
      </c>
      <c r="AO2730" s="5">
        <v>8070.636580651033</v>
      </c>
      <c r="AP2730" s="5">
        <v>40353.182903255161</v>
      </c>
      <c r="AR2730" s="62"/>
      <c r="AS2730" s="2"/>
    </row>
    <row r="2731" spans="31:45" x14ac:dyDescent="0.3">
      <c r="AE2731" s="120" t="s">
        <v>2</v>
      </c>
      <c r="AF2731" s="120" t="s">
        <v>23</v>
      </c>
      <c r="AG2731" s="100">
        <v>49341</v>
      </c>
      <c r="AH2731" s="121">
        <v>50041</v>
      </c>
      <c r="AI2731" s="122">
        <v>24</v>
      </c>
      <c r="AJ2731" s="123">
        <v>49461</v>
      </c>
      <c r="AK2731" s="124">
        <v>19</v>
      </c>
      <c r="AL2731" s="153">
        <v>15</v>
      </c>
      <c r="AM2731" s="5">
        <v>48423.819483906198</v>
      </c>
      <c r="AN2731" s="5">
        <v>2017.6591451627583</v>
      </c>
      <c r="AO2731" s="5">
        <v>10088.29572581379</v>
      </c>
      <c r="AP2731" s="5">
        <v>38335.523758092408</v>
      </c>
      <c r="AR2731" s="62"/>
      <c r="AS2731" s="2"/>
    </row>
    <row r="2732" spans="31:45" x14ac:dyDescent="0.3">
      <c r="AE2732" s="120" t="s">
        <v>2</v>
      </c>
      <c r="AF2732" s="120" t="s">
        <v>23</v>
      </c>
      <c r="AG2732" s="100">
        <v>49341</v>
      </c>
      <c r="AH2732" s="121">
        <v>50041</v>
      </c>
      <c r="AI2732" s="122">
        <v>24</v>
      </c>
      <c r="AJ2732" s="123">
        <v>49491</v>
      </c>
      <c r="AK2732" s="124">
        <v>18</v>
      </c>
      <c r="AL2732" s="153">
        <v>15</v>
      </c>
      <c r="AM2732" s="5">
        <v>48423.819483906198</v>
      </c>
      <c r="AN2732" s="5">
        <v>2017.6591451627583</v>
      </c>
      <c r="AO2732" s="5">
        <v>12105.95487097655</v>
      </c>
      <c r="AP2732" s="5">
        <v>36317.864612929647</v>
      </c>
      <c r="AR2732" s="62"/>
      <c r="AS2732" s="2"/>
    </row>
    <row r="2733" spans="31:45" x14ac:dyDescent="0.3">
      <c r="AE2733" s="120" t="s">
        <v>2</v>
      </c>
      <c r="AF2733" s="120" t="s">
        <v>23</v>
      </c>
      <c r="AG2733" s="100">
        <v>49341</v>
      </c>
      <c r="AH2733" s="121">
        <v>50041</v>
      </c>
      <c r="AI2733" s="122">
        <v>24</v>
      </c>
      <c r="AJ2733" s="123">
        <v>49522</v>
      </c>
      <c r="AK2733" s="124">
        <v>17</v>
      </c>
      <c r="AL2733" s="153">
        <v>15</v>
      </c>
      <c r="AM2733" s="5">
        <v>48423.819483906198</v>
      </c>
      <c r="AN2733" s="5">
        <v>2017.6591451627583</v>
      </c>
      <c r="AO2733" s="5">
        <v>14123.614016139309</v>
      </c>
      <c r="AP2733" s="5">
        <v>34300.205467766893</v>
      </c>
      <c r="AR2733" s="62"/>
      <c r="AS2733" s="2"/>
    </row>
    <row r="2734" spans="31:45" x14ac:dyDescent="0.3">
      <c r="AE2734" s="120" t="s">
        <v>2</v>
      </c>
      <c r="AF2734" s="120" t="s">
        <v>23</v>
      </c>
      <c r="AG2734" s="100">
        <v>49341</v>
      </c>
      <c r="AH2734" s="121">
        <v>50041</v>
      </c>
      <c r="AI2734" s="122">
        <v>24</v>
      </c>
      <c r="AJ2734" s="123">
        <v>49553</v>
      </c>
      <c r="AK2734" s="124">
        <v>16</v>
      </c>
      <c r="AL2734" s="153">
        <v>15</v>
      </c>
      <c r="AM2734" s="5">
        <v>48423.819483906198</v>
      </c>
      <c r="AN2734" s="5">
        <v>2017.6591451627583</v>
      </c>
      <c r="AO2734" s="5">
        <v>16141.273161302066</v>
      </c>
      <c r="AP2734" s="5">
        <v>32282.546322604132</v>
      </c>
      <c r="AR2734" s="62"/>
      <c r="AS2734" s="2"/>
    </row>
    <row r="2735" spans="31:45" x14ac:dyDescent="0.3">
      <c r="AE2735" s="120" t="s">
        <v>2</v>
      </c>
      <c r="AF2735" s="120" t="s">
        <v>23</v>
      </c>
      <c r="AG2735" s="100">
        <v>49341</v>
      </c>
      <c r="AH2735" s="121">
        <v>50041</v>
      </c>
      <c r="AI2735" s="122">
        <v>24</v>
      </c>
      <c r="AJ2735" s="123">
        <v>49583</v>
      </c>
      <c r="AK2735" s="124">
        <v>15</v>
      </c>
      <c r="AL2735" s="153">
        <v>15</v>
      </c>
      <c r="AM2735" s="5">
        <v>48423.819483906198</v>
      </c>
      <c r="AN2735" s="5">
        <v>2017.6591451627583</v>
      </c>
      <c r="AO2735" s="5">
        <v>18158.932306464823</v>
      </c>
      <c r="AP2735" s="5">
        <v>30264.887177441375</v>
      </c>
      <c r="AR2735" s="62"/>
      <c r="AS2735" s="2"/>
    </row>
    <row r="2736" spans="31:45" x14ac:dyDescent="0.3">
      <c r="AE2736" s="120" t="s">
        <v>2</v>
      </c>
      <c r="AF2736" s="120" t="s">
        <v>23</v>
      </c>
      <c r="AG2736" s="100">
        <v>49341</v>
      </c>
      <c r="AH2736" s="121">
        <v>50041</v>
      </c>
      <c r="AI2736" s="122">
        <v>24</v>
      </c>
      <c r="AJ2736" s="123">
        <v>49614</v>
      </c>
      <c r="AK2736" s="124">
        <v>14</v>
      </c>
      <c r="AL2736" s="153">
        <v>15</v>
      </c>
      <c r="AM2736" s="5">
        <v>48423.819483906198</v>
      </c>
      <c r="AN2736" s="5">
        <v>2017.6591451627583</v>
      </c>
      <c r="AO2736" s="5">
        <v>20176.591451627581</v>
      </c>
      <c r="AP2736" s="5">
        <v>28247.228032278617</v>
      </c>
      <c r="AR2736" s="62"/>
      <c r="AS2736" s="2"/>
    </row>
    <row r="2737" spans="31:45" x14ac:dyDescent="0.3">
      <c r="AE2737" s="120" t="s">
        <v>2</v>
      </c>
      <c r="AF2737" s="120" t="s">
        <v>23</v>
      </c>
      <c r="AG2737" s="100">
        <v>49341</v>
      </c>
      <c r="AH2737" s="121">
        <v>50041</v>
      </c>
      <c r="AI2737" s="122">
        <v>24</v>
      </c>
      <c r="AJ2737" s="123">
        <v>49644</v>
      </c>
      <c r="AK2737" s="124">
        <v>13</v>
      </c>
      <c r="AL2737" s="153">
        <v>15</v>
      </c>
      <c r="AM2737" s="5">
        <v>48423.819483906198</v>
      </c>
      <c r="AN2737" s="5">
        <v>2017.6591451627583</v>
      </c>
      <c r="AO2737" s="5">
        <v>22194.250596790342</v>
      </c>
      <c r="AP2737" s="5">
        <v>26229.568887115856</v>
      </c>
      <c r="AR2737" s="62"/>
      <c r="AS2737" s="2"/>
    </row>
    <row r="2738" spans="31:45" x14ac:dyDescent="0.3">
      <c r="AE2738" s="120" t="s">
        <v>2</v>
      </c>
      <c r="AF2738" s="120" t="s">
        <v>23</v>
      </c>
      <c r="AG2738" s="100">
        <v>49341</v>
      </c>
      <c r="AH2738" s="121">
        <v>50041</v>
      </c>
      <c r="AI2738" s="122">
        <v>24</v>
      </c>
      <c r="AJ2738" s="123">
        <v>49675</v>
      </c>
      <c r="AK2738" s="124">
        <v>12</v>
      </c>
      <c r="AL2738" s="153">
        <v>15</v>
      </c>
      <c r="AM2738" s="5">
        <v>48423.819483906198</v>
      </c>
      <c r="AN2738" s="5">
        <v>2017.6591451627583</v>
      </c>
      <c r="AO2738" s="5">
        <v>24211.909741953099</v>
      </c>
      <c r="AP2738" s="5">
        <v>24211.909741953099</v>
      </c>
      <c r="AR2738" s="62"/>
      <c r="AS2738" s="2"/>
    </row>
    <row r="2739" spans="31:45" x14ac:dyDescent="0.3">
      <c r="AE2739" s="120" t="s">
        <v>2</v>
      </c>
      <c r="AF2739" s="120" t="s">
        <v>23</v>
      </c>
      <c r="AG2739" s="100">
        <v>49341</v>
      </c>
      <c r="AH2739" s="121">
        <v>50041</v>
      </c>
      <c r="AI2739" s="122">
        <v>24</v>
      </c>
      <c r="AJ2739" s="123">
        <v>49706</v>
      </c>
      <c r="AK2739" s="124">
        <v>11</v>
      </c>
      <c r="AL2739" s="153">
        <v>15</v>
      </c>
      <c r="AM2739" s="5">
        <v>48423.819483906198</v>
      </c>
      <c r="AN2739" s="5">
        <v>2017.6591451627583</v>
      </c>
      <c r="AO2739" s="5">
        <v>26229.568887115856</v>
      </c>
      <c r="AP2739" s="5">
        <v>22194.250596790342</v>
      </c>
      <c r="AR2739" s="62"/>
      <c r="AS2739" s="2"/>
    </row>
    <row r="2740" spans="31:45" x14ac:dyDescent="0.3">
      <c r="AE2740" s="120" t="s">
        <v>2</v>
      </c>
      <c r="AF2740" s="120" t="s">
        <v>23</v>
      </c>
      <c r="AG2740" s="100">
        <v>49341</v>
      </c>
      <c r="AH2740" s="121">
        <v>50041</v>
      </c>
      <c r="AI2740" s="122">
        <v>24</v>
      </c>
      <c r="AJ2740" s="123">
        <v>49735</v>
      </c>
      <c r="AK2740" s="124">
        <v>10</v>
      </c>
      <c r="AL2740" s="153">
        <v>15</v>
      </c>
      <c r="AM2740" s="5">
        <v>48423.819483906198</v>
      </c>
      <c r="AN2740" s="5">
        <v>2017.6591451627583</v>
      </c>
      <c r="AO2740" s="5">
        <v>28247.228032278617</v>
      </c>
      <c r="AP2740" s="5">
        <v>20176.591451627581</v>
      </c>
      <c r="AR2740" s="62"/>
      <c r="AS2740" s="2"/>
    </row>
    <row r="2741" spans="31:45" x14ac:dyDescent="0.3">
      <c r="AE2741" s="120" t="s">
        <v>2</v>
      </c>
      <c r="AF2741" s="120" t="s">
        <v>23</v>
      </c>
      <c r="AG2741" s="100">
        <v>49341</v>
      </c>
      <c r="AH2741" s="121">
        <v>50041</v>
      </c>
      <c r="AI2741" s="122">
        <v>24</v>
      </c>
      <c r="AJ2741" s="123">
        <v>49766</v>
      </c>
      <c r="AK2741" s="124">
        <v>9</v>
      </c>
      <c r="AL2741" s="153">
        <v>15</v>
      </c>
      <c r="AM2741" s="5">
        <v>48423.819483906198</v>
      </c>
      <c r="AN2741" s="5">
        <v>2017.6591451627583</v>
      </c>
      <c r="AO2741" s="5">
        <v>30264.887177441375</v>
      </c>
      <c r="AP2741" s="5">
        <v>18158.932306464823</v>
      </c>
      <c r="AR2741" s="62"/>
      <c r="AS2741" s="2"/>
    </row>
    <row r="2742" spans="31:45" x14ac:dyDescent="0.3">
      <c r="AE2742" s="120" t="s">
        <v>2</v>
      </c>
      <c r="AF2742" s="120" t="s">
        <v>23</v>
      </c>
      <c r="AG2742" s="100">
        <v>49341</v>
      </c>
      <c r="AH2742" s="121">
        <v>50041</v>
      </c>
      <c r="AI2742" s="122">
        <v>24</v>
      </c>
      <c r="AJ2742" s="123">
        <v>49796</v>
      </c>
      <c r="AK2742" s="124">
        <v>8</v>
      </c>
      <c r="AL2742" s="153">
        <v>15</v>
      </c>
      <c r="AM2742" s="5">
        <v>48423.819483906198</v>
      </c>
      <c r="AN2742" s="5">
        <v>2017.6591451627583</v>
      </c>
      <c r="AO2742" s="5">
        <v>32282.546322604132</v>
      </c>
      <c r="AP2742" s="5">
        <v>16141.273161302066</v>
      </c>
      <c r="AR2742" s="62"/>
      <c r="AS2742" s="2"/>
    </row>
    <row r="2743" spans="31:45" x14ac:dyDescent="0.3">
      <c r="AE2743" s="120" t="s">
        <v>2</v>
      </c>
      <c r="AF2743" s="120" t="s">
        <v>23</v>
      </c>
      <c r="AG2743" s="100">
        <v>49341</v>
      </c>
      <c r="AH2743" s="121">
        <v>50041</v>
      </c>
      <c r="AI2743" s="122">
        <v>24</v>
      </c>
      <c r="AJ2743" s="123">
        <v>49827</v>
      </c>
      <c r="AK2743" s="124">
        <v>7</v>
      </c>
      <c r="AL2743" s="153">
        <v>15</v>
      </c>
      <c r="AM2743" s="5">
        <v>48423.819483906198</v>
      </c>
      <c r="AN2743" s="5">
        <v>2017.6591451627583</v>
      </c>
      <c r="AO2743" s="5">
        <v>34300.205467766893</v>
      </c>
      <c r="AP2743" s="5">
        <v>14123.614016139305</v>
      </c>
      <c r="AR2743" s="62"/>
      <c r="AS2743" s="2"/>
    </row>
    <row r="2744" spans="31:45" x14ac:dyDescent="0.3">
      <c r="AE2744" s="120" t="s">
        <v>2</v>
      </c>
      <c r="AF2744" s="120" t="s">
        <v>23</v>
      </c>
      <c r="AG2744" s="100">
        <v>49341</v>
      </c>
      <c r="AH2744" s="121">
        <v>50041</v>
      </c>
      <c r="AI2744" s="122">
        <v>24</v>
      </c>
      <c r="AJ2744" s="123">
        <v>49857</v>
      </c>
      <c r="AK2744" s="124">
        <v>6</v>
      </c>
      <c r="AL2744" s="153">
        <v>15</v>
      </c>
      <c r="AM2744" s="5">
        <v>48423.819483906198</v>
      </c>
      <c r="AN2744" s="5">
        <v>2017.6591451627583</v>
      </c>
      <c r="AO2744" s="5">
        <v>36317.864612929647</v>
      </c>
      <c r="AP2744" s="5">
        <v>12105.954870976551</v>
      </c>
      <c r="AR2744" s="62"/>
      <c r="AS2744" s="2"/>
    </row>
    <row r="2745" spans="31:45" x14ac:dyDescent="0.3">
      <c r="AE2745" s="120" t="s">
        <v>2</v>
      </c>
      <c r="AF2745" s="120" t="s">
        <v>23</v>
      </c>
      <c r="AG2745" s="100">
        <v>49341</v>
      </c>
      <c r="AH2745" s="121">
        <v>50041</v>
      </c>
      <c r="AI2745" s="122">
        <v>24</v>
      </c>
      <c r="AJ2745" s="123">
        <v>49888</v>
      </c>
      <c r="AK2745" s="124">
        <v>5</v>
      </c>
      <c r="AL2745" s="153">
        <v>15</v>
      </c>
      <c r="AM2745" s="5">
        <v>48423.819483906198</v>
      </c>
      <c r="AN2745" s="5">
        <v>2017.6591451627583</v>
      </c>
      <c r="AO2745" s="5">
        <v>38335.523758092408</v>
      </c>
      <c r="AP2745" s="5">
        <v>10088.29572581379</v>
      </c>
      <c r="AR2745" s="62"/>
      <c r="AS2745" s="2"/>
    </row>
    <row r="2746" spans="31:45" x14ac:dyDescent="0.3">
      <c r="AE2746" s="120" t="s">
        <v>2</v>
      </c>
      <c r="AF2746" s="120" t="s">
        <v>23</v>
      </c>
      <c r="AG2746" s="100">
        <v>49341</v>
      </c>
      <c r="AH2746" s="121">
        <v>50041</v>
      </c>
      <c r="AI2746" s="122">
        <v>24</v>
      </c>
      <c r="AJ2746" s="123">
        <v>49919</v>
      </c>
      <c r="AK2746" s="124">
        <v>4</v>
      </c>
      <c r="AL2746" s="153">
        <v>15</v>
      </c>
      <c r="AM2746" s="5">
        <v>48423.819483906198</v>
      </c>
      <c r="AN2746" s="5">
        <v>2017.6591451627583</v>
      </c>
      <c r="AO2746" s="5">
        <v>40353.182903255161</v>
      </c>
      <c r="AP2746" s="5">
        <v>8070.6365806510366</v>
      </c>
      <c r="AR2746" s="62"/>
      <c r="AS2746" s="2"/>
    </row>
    <row r="2747" spans="31:45" x14ac:dyDescent="0.3">
      <c r="AE2747" s="120" t="s">
        <v>2</v>
      </c>
      <c r="AF2747" s="120" t="s">
        <v>23</v>
      </c>
      <c r="AG2747" s="100">
        <v>49341</v>
      </c>
      <c r="AH2747" s="121">
        <v>50041</v>
      </c>
      <c r="AI2747" s="122">
        <v>24</v>
      </c>
      <c r="AJ2747" s="123">
        <v>49949</v>
      </c>
      <c r="AK2747" s="124">
        <v>3</v>
      </c>
      <c r="AL2747" s="153">
        <v>15</v>
      </c>
      <c r="AM2747" s="5">
        <v>48423.819483906198</v>
      </c>
      <c r="AN2747" s="5">
        <v>2017.6591451627583</v>
      </c>
      <c r="AO2747" s="5">
        <v>42370.842048417922</v>
      </c>
      <c r="AP2747" s="5">
        <v>6052.9774354882757</v>
      </c>
      <c r="AR2747" s="62"/>
      <c r="AS2747" s="2"/>
    </row>
    <row r="2748" spans="31:45" x14ac:dyDescent="0.3">
      <c r="AE2748" s="120" t="s">
        <v>2</v>
      </c>
      <c r="AF2748" s="120" t="s">
        <v>23</v>
      </c>
      <c r="AG2748" s="100">
        <v>49341</v>
      </c>
      <c r="AH2748" s="121">
        <v>50041</v>
      </c>
      <c r="AI2748" s="122">
        <v>24</v>
      </c>
      <c r="AJ2748" s="123">
        <v>49980</v>
      </c>
      <c r="AK2748" s="124">
        <v>2</v>
      </c>
      <c r="AL2748" s="153">
        <v>15</v>
      </c>
      <c r="AM2748" s="5">
        <v>48423.819483906198</v>
      </c>
      <c r="AN2748" s="5">
        <v>2017.6591451627583</v>
      </c>
      <c r="AO2748" s="5">
        <v>44388.501193580683</v>
      </c>
      <c r="AP2748" s="5">
        <v>4035.3182903255147</v>
      </c>
      <c r="AR2748" s="62"/>
      <c r="AS2748" s="2"/>
    </row>
    <row r="2749" spans="31:45" x14ac:dyDescent="0.3">
      <c r="AE2749" s="120" t="s">
        <v>2</v>
      </c>
      <c r="AF2749" s="120" t="s">
        <v>23</v>
      </c>
      <c r="AG2749" s="100">
        <v>49341</v>
      </c>
      <c r="AH2749" s="121">
        <v>50041</v>
      </c>
      <c r="AI2749" s="122">
        <v>24</v>
      </c>
      <c r="AJ2749" s="123">
        <v>50010</v>
      </c>
      <c r="AK2749" s="124">
        <v>1</v>
      </c>
      <c r="AL2749" s="153">
        <v>15</v>
      </c>
      <c r="AM2749" s="5">
        <v>48423.819483906198</v>
      </c>
      <c r="AN2749" s="5">
        <v>2017.6591451627583</v>
      </c>
      <c r="AO2749" s="5">
        <v>46406.160338743437</v>
      </c>
      <c r="AP2749" s="5">
        <v>2017.659145162761</v>
      </c>
      <c r="AR2749" s="62"/>
      <c r="AS2749" s="2"/>
    </row>
    <row r="2750" spans="31:45" x14ac:dyDescent="0.3">
      <c r="AE2750" s="120" t="s">
        <v>2</v>
      </c>
      <c r="AF2750" s="120" t="s">
        <v>23</v>
      </c>
      <c r="AG2750" s="100">
        <v>49341</v>
      </c>
      <c r="AH2750" s="121">
        <v>50041</v>
      </c>
      <c r="AI2750" s="122">
        <v>24</v>
      </c>
      <c r="AJ2750" s="123">
        <v>50041</v>
      </c>
      <c r="AK2750" s="124">
        <v>0</v>
      </c>
      <c r="AL2750" s="153">
        <v>15</v>
      </c>
      <c r="AM2750" s="5">
        <v>48423.819483906198</v>
      </c>
      <c r="AN2750" s="5">
        <v>2017.6591451627583</v>
      </c>
      <c r="AO2750" s="5">
        <v>48423.819483906198</v>
      </c>
      <c r="AP2750" s="5">
        <v>0</v>
      </c>
      <c r="AR2750" s="62"/>
      <c r="AS2750" s="2"/>
    </row>
    <row r="2751" spans="31:45" x14ac:dyDescent="0.3">
      <c r="AE2751" s="120" t="s">
        <v>2</v>
      </c>
      <c r="AF2751" s="120" t="s">
        <v>23</v>
      </c>
      <c r="AG2751" s="100">
        <v>50072</v>
      </c>
      <c r="AH2751" s="121">
        <v>50771</v>
      </c>
      <c r="AI2751" s="122">
        <v>24</v>
      </c>
      <c r="AJ2751" s="123">
        <v>50072</v>
      </c>
      <c r="AK2751" s="124">
        <v>23</v>
      </c>
      <c r="AL2751" s="153">
        <v>15</v>
      </c>
      <c r="AM2751" s="5">
        <v>51872.806026647413</v>
      </c>
      <c r="AN2751" s="5">
        <v>2161.3669177769757</v>
      </c>
      <c r="AO2751" s="5">
        <v>2161.3669177769757</v>
      </c>
      <c r="AP2751" s="5">
        <v>49711.439108870436</v>
      </c>
      <c r="AR2751" s="62"/>
      <c r="AS2751" s="2"/>
    </row>
    <row r="2752" spans="31:45" x14ac:dyDescent="0.3">
      <c r="AE2752" s="120" t="s">
        <v>2</v>
      </c>
      <c r="AF2752" s="120" t="s">
        <v>23</v>
      </c>
      <c r="AG2752" s="100">
        <v>50072</v>
      </c>
      <c r="AH2752" s="121">
        <v>50771</v>
      </c>
      <c r="AI2752" s="122">
        <v>24</v>
      </c>
      <c r="AJ2752" s="123">
        <v>50100</v>
      </c>
      <c r="AK2752" s="124">
        <v>22</v>
      </c>
      <c r="AL2752" s="153">
        <v>15</v>
      </c>
      <c r="AM2752" s="5">
        <v>51872.806026647413</v>
      </c>
      <c r="AN2752" s="5">
        <v>2161.3669177769757</v>
      </c>
      <c r="AO2752" s="5">
        <v>4322.7338355539514</v>
      </c>
      <c r="AP2752" s="5">
        <v>47550.072191093459</v>
      </c>
      <c r="AR2752" s="62"/>
      <c r="AS2752" s="2"/>
    </row>
    <row r="2753" spans="31:45" x14ac:dyDescent="0.3">
      <c r="AE2753" s="120" t="s">
        <v>2</v>
      </c>
      <c r="AF2753" s="120" t="s">
        <v>23</v>
      </c>
      <c r="AG2753" s="100">
        <v>50072</v>
      </c>
      <c r="AH2753" s="121">
        <v>50771</v>
      </c>
      <c r="AI2753" s="122">
        <v>24</v>
      </c>
      <c r="AJ2753" s="123">
        <v>50131</v>
      </c>
      <c r="AK2753" s="124">
        <v>21</v>
      </c>
      <c r="AL2753" s="153">
        <v>15</v>
      </c>
      <c r="AM2753" s="5">
        <v>51872.806026647413</v>
      </c>
      <c r="AN2753" s="5">
        <v>2161.3669177769757</v>
      </c>
      <c r="AO2753" s="5">
        <v>6484.1007533309275</v>
      </c>
      <c r="AP2753" s="5">
        <v>45388.705273316489</v>
      </c>
      <c r="AR2753" s="62"/>
      <c r="AS2753" s="2"/>
    </row>
    <row r="2754" spans="31:45" x14ac:dyDescent="0.3">
      <c r="AE2754" s="120" t="s">
        <v>2</v>
      </c>
      <c r="AF2754" s="120" t="s">
        <v>23</v>
      </c>
      <c r="AG2754" s="100">
        <v>50072</v>
      </c>
      <c r="AH2754" s="121">
        <v>50771</v>
      </c>
      <c r="AI2754" s="122">
        <v>24</v>
      </c>
      <c r="AJ2754" s="123">
        <v>50161</v>
      </c>
      <c r="AK2754" s="124">
        <v>20</v>
      </c>
      <c r="AL2754" s="153">
        <v>15</v>
      </c>
      <c r="AM2754" s="5">
        <v>51872.806026647413</v>
      </c>
      <c r="AN2754" s="5">
        <v>2161.3669177769757</v>
      </c>
      <c r="AO2754" s="5">
        <v>8645.4676711079028</v>
      </c>
      <c r="AP2754" s="5">
        <v>43227.338355539512</v>
      </c>
      <c r="AR2754" s="62"/>
      <c r="AS2754" s="2"/>
    </row>
    <row r="2755" spans="31:45" x14ac:dyDescent="0.3">
      <c r="AE2755" s="120" t="s">
        <v>2</v>
      </c>
      <c r="AF2755" s="120" t="s">
        <v>23</v>
      </c>
      <c r="AG2755" s="100">
        <v>50072</v>
      </c>
      <c r="AH2755" s="121">
        <v>50771</v>
      </c>
      <c r="AI2755" s="122">
        <v>24</v>
      </c>
      <c r="AJ2755" s="123">
        <v>50192</v>
      </c>
      <c r="AK2755" s="124">
        <v>19</v>
      </c>
      <c r="AL2755" s="153">
        <v>15</v>
      </c>
      <c r="AM2755" s="5">
        <v>51872.806026647413</v>
      </c>
      <c r="AN2755" s="5">
        <v>2161.3669177769757</v>
      </c>
      <c r="AO2755" s="5">
        <v>10806.834588884878</v>
      </c>
      <c r="AP2755" s="5">
        <v>41065.971437762535</v>
      </c>
      <c r="AR2755" s="62"/>
      <c r="AS2755" s="2"/>
    </row>
    <row r="2756" spans="31:45" x14ac:dyDescent="0.3">
      <c r="AE2756" s="120" t="s">
        <v>2</v>
      </c>
      <c r="AF2756" s="120" t="s">
        <v>23</v>
      </c>
      <c r="AG2756" s="100">
        <v>50072</v>
      </c>
      <c r="AH2756" s="121">
        <v>50771</v>
      </c>
      <c r="AI2756" s="122">
        <v>24</v>
      </c>
      <c r="AJ2756" s="123">
        <v>50222</v>
      </c>
      <c r="AK2756" s="124">
        <v>18</v>
      </c>
      <c r="AL2756" s="153">
        <v>15</v>
      </c>
      <c r="AM2756" s="5">
        <v>51872.806026647413</v>
      </c>
      <c r="AN2756" s="5">
        <v>2161.3669177769757</v>
      </c>
      <c r="AO2756" s="5">
        <v>12968.201506661855</v>
      </c>
      <c r="AP2756" s="5">
        <v>38904.604519985558</v>
      </c>
      <c r="AR2756" s="62"/>
      <c r="AS2756" s="2"/>
    </row>
    <row r="2757" spans="31:45" x14ac:dyDescent="0.3">
      <c r="AE2757" s="120" t="s">
        <v>2</v>
      </c>
      <c r="AF2757" s="120" t="s">
        <v>23</v>
      </c>
      <c r="AG2757" s="100">
        <v>50072</v>
      </c>
      <c r="AH2757" s="121">
        <v>50771</v>
      </c>
      <c r="AI2757" s="122">
        <v>24</v>
      </c>
      <c r="AJ2757" s="123">
        <v>50253</v>
      </c>
      <c r="AK2757" s="124">
        <v>17</v>
      </c>
      <c r="AL2757" s="153">
        <v>15</v>
      </c>
      <c r="AM2757" s="5">
        <v>51872.806026647413</v>
      </c>
      <c r="AN2757" s="5">
        <v>2161.3669177769757</v>
      </c>
      <c r="AO2757" s="5">
        <v>15129.56842443883</v>
      </c>
      <c r="AP2757" s="5">
        <v>36743.237602208581</v>
      </c>
      <c r="AR2757" s="62"/>
      <c r="AS2757" s="2"/>
    </row>
    <row r="2758" spans="31:45" x14ac:dyDescent="0.3">
      <c r="AE2758" s="120" t="s">
        <v>2</v>
      </c>
      <c r="AF2758" s="120" t="s">
        <v>23</v>
      </c>
      <c r="AG2758" s="100">
        <v>50072</v>
      </c>
      <c r="AH2758" s="121">
        <v>50771</v>
      </c>
      <c r="AI2758" s="122">
        <v>24</v>
      </c>
      <c r="AJ2758" s="123">
        <v>50284</v>
      </c>
      <c r="AK2758" s="124">
        <v>16</v>
      </c>
      <c r="AL2758" s="153">
        <v>15</v>
      </c>
      <c r="AM2758" s="5">
        <v>51872.806026647413</v>
      </c>
      <c r="AN2758" s="5">
        <v>2161.3669177769757</v>
      </c>
      <c r="AO2758" s="5">
        <v>17290.935342215806</v>
      </c>
      <c r="AP2758" s="5">
        <v>34581.870684431604</v>
      </c>
      <c r="AR2758" s="62"/>
      <c r="AS2758" s="2"/>
    </row>
    <row r="2759" spans="31:45" x14ac:dyDescent="0.3">
      <c r="AE2759" s="120" t="s">
        <v>2</v>
      </c>
      <c r="AF2759" s="120" t="s">
        <v>23</v>
      </c>
      <c r="AG2759" s="100">
        <v>50072</v>
      </c>
      <c r="AH2759" s="121">
        <v>50771</v>
      </c>
      <c r="AI2759" s="122">
        <v>24</v>
      </c>
      <c r="AJ2759" s="123">
        <v>50314</v>
      </c>
      <c r="AK2759" s="124">
        <v>15</v>
      </c>
      <c r="AL2759" s="153">
        <v>15</v>
      </c>
      <c r="AM2759" s="5">
        <v>51872.806026647413</v>
      </c>
      <c r="AN2759" s="5">
        <v>2161.3669177769757</v>
      </c>
      <c r="AO2759" s="5">
        <v>19452.302259992783</v>
      </c>
      <c r="AP2759" s="5">
        <v>32420.50376665463</v>
      </c>
      <c r="AR2759" s="62"/>
      <c r="AS2759" s="2"/>
    </row>
    <row r="2760" spans="31:45" x14ac:dyDescent="0.3">
      <c r="AE2760" s="120" t="s">
        <v>2</v>
      </c>
      <c r="AF2760" s="120" t="s">
        <v>23</v>
      </c>
      <c r="AG2760" s="100">
        <v>50072</v>
      </c>
      <c r="AH2760" s="121">
        <v>50771</v>
      </c>
      <c r="AI2760" s="122">
        <v>24</v>
      </c>
      <c r="AJ2760" s="123">
        <v>50345</v>
      </c>
      <c r="AK2760" s="124">
        <v>14</v>
      </c>
      <c r="AL2760" s="153">
        <v>15</v>
      </c>
      <c r="AM2760" s="5">
        <v>51872.806026647413</v>
      </c>
      <c r="AN2760" s="5">
        <v>2161.3669177769757</v>
      </c>
      <c r="AO2760" s="5">
        <v>21613.669177769756</v>
      </c>
      <c r="AP2760" s="5">
        <v>30259.136848877657</v>
      </c>
      <c r="AR2760" s="62"/>
      <c r="AS2760" s="2"/>
    </row>
    <row r="2761" spans="31:45" x14ac:dyDescent="0.3">
      <c r="AE2761" s="120" t="s">
        <v>2</v>
      </c>
      <c r="AF2761" s="120" t="s">
        <v>23</v>
      </c>
      <c r="AG2761" s="100">
        <v>50072</v>
      </c>
      <c r="AH2761" s="121">
        <v>50771</v>
      </c>
      <c r="AI2761" s="122">
        <v>24</v>
      </c>
      <c r="AJ2761" s="123">
        <v>50375</v>
      </c>
      <c r="AK2761" s="124">
        <v>13</v>
      </c>
      <c r="AL2761" s="153">
        <v>15</v>
      </c>
      <c r="AM2761" s="5">
        <v>51872.806026647413</v>
      </c>
      <c r="AN2761" s="5">
        <v>2161.3669177769757</v>
      </c>
      <c r="AO2761" s="5">
        <v>23775.036095546733</v>
      </c>
      <c r="AP2761" s="5">
        <v>28097.76993110068</v>
      </c>
      <c r="AR2761" s="62"/>
      <c r="AS2761" s="2"/>
    </row>
    <row r="2762" spans="31:45" x14ac:dyDescent="0.3">
      <c r="AE2762" s="120" t="s">
        <v>2</v>
      </c>
      <c r="AF2762" s="120" t="s">
        <v>23</v>
      </c>
      <c r="AG2762" s="100">
        <v>50072</v>
      </c>
      <c r="AH2762" s="121">
        <v>50771</v>
      </c>
      <c r="AI2762" s="122">
        <v>24</v>
      </c>
      <c r="AJ2762" s="123">
        <v>50406</v>
      </c>
      <c r="AK2762" s="124">
        <v>12</v>
      </c>
      <c r="AL2762" s="153">
        <v>15</v>
      </c>
      <c r="AM2762" s="5">
        <v>51872.806026647413</v>
      </c>
      <c r="AN2762" s="5">
        <v>2161.3669177769757</v>
      </c>
      <c r="AO2762" s="5">
        <v>25936.40301332371</v>
      </c>
      <c r="AP2762" s="5">
        <v>25936.403013323703</v>
      </c>
      <c r="AR2762" s="62"/>
      <c r="AS2762" s="2"/>
    </row>
    <row r="2763" spans="31:45" x14ac:dyDescent="0.3">
      <c r="AE2763" s="120" t="s">
        <v>2</v>
      </c>
      <c r="AF2763" s="120" t="s">
        <v>23</v>
      </c>
      <c r="AG2763" s="100">
        <v>50072</v>
      </c>
      <c r="AH2763" s="121">
        <v>50771</v>
      </c>
      <c r="AI2763" s="122">
        <v>24</v>
      </c>
      <c r="AJ2763" s="123">
        <v>50437</v>
      </c>
      <c r="AK2763" s="124">
        <v>11</v>
      </c>
      <c r="AL2763" s="153">
        <v>15</v>
      </c>
      <c r="AM2763" s="5">
        <v>51872.806026647413</v>
      </c>
      <c r="AN2763" s="5">
        <v>2161.3669177769757</v>
      </c>
      <c r="AO2763" s="5">
        <v>28097.769931100684</v>
      </c>
      <c r="AP2763" s="5">
        <v>23775.036095546729</v>
      </c>
      <c r="AR2763" s="62"/>
      <c r="AS2763" s="2"/>
    </row>
    <row r="2764" spans="31:45" x14ac:dyDescent="0.3">
      <c r="AE2764" s="120" t="s">
        <v>2</v>
      </c>
      <c r="AF2764" s="120" t="s">
        <v>23</v>
      </c>
      <c r="AG2764" s="100">
        <v>50072</v>
      </c>
      <c r="AH2764" s="121">
        <v>50771</v>
      </c>
      <c r="AI2764" s="122">
        <v>24</v>
      </c>
      <c r="AJ2764" s="123">
        <v>50465</v>
      </c>
      <c r="AK2764" s="124">
        <v>10</v>
      </c>
      <c r="AL2764" s="153">
        <v>15</v>
      </c>
      <c r="AM2764" s="5">
        <v>51872.806026647413</v>
      </c>
      <c r="AN2764" s="5">
        <v>2161.3669177769757</v>
      </c>
      <c r="AO2764" s="5">
        <v>30259.136848877661</v>
      </c>
      <c r="AP2764" s="5">
        <v>21613.669177769752</v>
      </c>
      <c r="AR2764" s="62"/>
      <c r="AS2764" s="2"/>
    </row>
    <row r="2765" spans="31:45" x14ac:dyDescent="0.3">
      <c r="AE2765" s="120" t="s">
        <v>2</v>
      </c>
      <c r="AF2765" s="120" t="s">
        <v>23</v>
      </c>
      <c r="AG2765" s="100">
        <v>50072</v>
      </c>
      <c r="AH2765" s="121">
        <v>50771</v>
      </c>
      <c r="AI2765" s="122">
        <v>24</v>
      </c>
      <c r="AJ2765" s="123">
        <v>50496</v>
      </c>
      <c r="AK2765" s="124">
        <v>9</v>
      </c>
      <c r="AL2765" s="153">
        <v>15</v>
      </c>
      <c r="AM2765" s="5">
        <v>51872.806026647413</v>
      </c>
      <c r="AN2765" s="5">
        <v>2161.3669177769757</v>
      </c>
      <c r="AO2765" s="5">
        <v>32420.503766654634</v>
      </c>
      <c r="AP2765" s="5">
        <v>19452.302259992779</v>
      </c>
      <c r="AR2765" s="62"/>
      <c r="AS2765" s="2"/>
    </row>
    <row r="2766" spans="31:45" x14ac:dyDescent="0.3">
      <c r="AE2766" s="120" t="s">
        <v>2</v>
      </c>
      <c r="AF2766" s="120" t="s">
        <v>23</v>
      </c>
      <c r="AG2766" s="100">
        <v>50072</v>
      </c>
      <c r="AH2766" s="121">
        <v>50771</v>
      </c>
      <c r="AI2766" s="122">
        <v>24</v>
      </c>
      <c r="AJ2766" s="123">
        <v>50526</v>
      </c>
      <c r="AK2766" s="124">
        <v>8</v>
      </c>
      <c r="AL2766" s="153">
        <v>15</v>
      </c>
      <c r="AM2766" s="5">
        <v>51872.806026647413</v>
      </c>
      <c r="AN2766" s="5">
        <v>2161.3669177769757</v>
      </c>
      <c r="AO2766" s="5">
        <v>34581.870684431611</v>
      </c>
      <c r="AP2766" s="5">
        <v>17290.935342215802</v>
      </c>
      <c r="AR2766" s="62"/>
      <c r="AS2766" s="2"/>
    </row>
    <row r="2767" spans="31:45" x14ac:dyDescent="0.3">
      <c r="AE2767" s="120" t="s">
        <v>2</v>
      </c>
      <c r="AF2767" s="120" t="s">
        <v>23</v>
      </c>
      <c r="AG2767" s="100">
        <v>50072</v>
      </c>
      <c r="AH2767" s="121">
        <v>50771</v>
      </c>
      <c r="AI2767" s="122">
        <v>24</v>
      </c>
      <c r="AJ2767" s="123">
        <v>50557</v>
      </c>
      <c r="AK2767" s="124">
        <v>7</v>
      </c>
      <c r="AL2767" s="153">
        <v>15</v>
      </c>
      <c r="AM2767" s="5">
        <v>51872.806026647413</v>
      </c>
      <c r="AN2767" s="5">
        <v>2161.3669177769757</v>
      </c>
      <c r="AO2767" s="5">
        <v>36743.237602208588</v>
      </c>
      <c r="AP2767" s="5">
        <v>15129.568424438825</v>
      </c>
      <c r="AR2767" s="62"/>
      <c r="AS2767" s="2"/>
    </row>
    <row r="2768" spans="31:45" x14ac:dyDescent="0.3">
      <c r="AE2768" s="120" t="s">
        <v>2</v>
      </c>
      <c r="AF2768" s="120" t="s">
        <v>23</v>
      </c>
      <c r="AG2768" s="100">
        <v>50072</v>
      </c>
      <c r="AH2768" s="121">
        <v>50771</v>
      </c>
      <c r="AI2768" s="122">
        <v>24</v>
      </c>
      <c r="AJ2768" s="123">
        <v>50587</v>
      </c>
      <c r="AK2768" s="124">
        <v>6</v>
      </c>
      <c r="AL2768" s="153">
        <v>15</v>
      </c>
      <c r="AM2768" s="5">
        <v>51872.806026647413</v>
      </c>
      <c r="AN2768" s="5">
        <v>2161.3669177769757</v>
      </c>
      <c r="AO2768" s="5">
        <v>38904.604519985565</v>
      </c>
      <c r="AP2768" s="5">
        <v>12968.201506661848</v>
      </c>
      <c r="AR2768" s="62"/>
      <c r="AS2768" s="2"/>
    </row>
    <row r="2769" spans="31:45" x14ac:dyDescent="0.3">
      <c r="AE2769" s="120" t="s">
        <v>2</v>
      </c>
      <c r="AF2769" s="120" t="s">
        <v>23</v>
      </c>
      <c r="AG2769" s="100">
        <v>50072</v>
      </c>
      <c r="AH2769" s="121">
        <v>50771</v>
      </c>
      <c r="AI2769" s="122">
        <v>24</v>
      </c>
      <c r="AJ2769" s="123">
        <v>50618</v>
      </c>
      <c r="AK2769" s="124">
        <v>5</v>
      </c>
      <c r="AL2769" s="153">
        <v>15</v>
      </c>
      <c r="AM2769" s="5">
        <v>51872.806026647413</v>
      </c>
      <c r="AN2769" s="5">
        <v>2161.3669177769757</v>
      </c>
      <c r="AO2769" s="5">
        <v>41065.971437762535</v>
      </c>
      <c r="AP2769" s="5">
        <v>10806.834588884878</v>
      </c>
      <c r="AR2769" s="62"/>
      <c r="AS2769" s="2"/>
    </row>
    <row r="2770" spans="31:45" x14ac:dyDescent="0.3">
      <c r="AE2770" s="120" t="s">
        <v>2</v>
      </c>
      <c r="AF2770" s="120" t="s">
        <v>23</v>
      </c>
      <c r="AG2770" s="100">
        <v>50072</v>
      </c>
      <c r="AH2770" s="121">
        <v>50771</v>
      </c>
      <c r="AI2770" s="122">
        <v>24</v>
      </c>
      <c r="AJ2770" s="123">
        <v>50649</v>
      </c>
      <c r="AK2770" s="124">
        <v>4</v>
      </c>
      <c r="AL2770" s="153">
        <v>15</v>
      </c>
      <c r="AM2770" s="5">
        <v>51872.806026647413</v>
      </c>
      <c r="AN2770" s="5">
        <v>2161.3669177769757</v>
      </c>
      <c r="AO2770" s="5">
        <v>43227.338355539512</v>
      </c>
      <c r="AP2770" s="5">
        <v>8645.467671107901</v>
      </c>
      <c r="AR2770" s="62"/>
      <c r="AS2770" s="2"/>
    </row>
    <row r="2771" spans="31:45" x14ac:dyDescent="0.3">
      <c r="AE2771" s="120" t="s">
        <v>2</v>
      </c>
      <c r="AF2771" s="120" t="s">
        <v>23</v>
      </c>
      <c r="AG2771" s="100">
        <v>50072</v>
      </c>
      <c r="AH2771" s="121">
        <v>50771</v>
      </c>
      <c r="AI2771" s="122">
        <v>24</v>
      </c>
      <c r="AJ2771" s="123">
        <v>50679</v>
      </c>
      <c r="AK2771" s="124">
        <v>3</v>
      </c>
      <c r="AL2771" s="153">
        <v>15</v>
      </c>
      <c r="AM2771" s="5">
        <v>51872.806026647413</v>
      </c>
      <c r="AN2771" s="5">
        <v>2161.3669177769757</v>
      </c>
      <c r="AO2771" s="5">
        <v>45388.705273316489</v>
      </c>
      <c r="AP2771" s="5">
        <v>6484.1007533309239</v>
      </c>
      <c r="AR2771" s="62"/>
      <c r="AS2771" s="2"/>
    </row>
    <row r="2772" spans="31:45" x14ac:dyDescent="0.3">
      <c r="AE2772" s="120" t="s">
        <v>2</v>
      </c>
      <c r="AF2772" s="120" t="s">
        <v>23</v>
      </c>
      <c r="AG2772" s="100">
        <v>50072</v>
      </c>
      <c r="AH2772" s="121">
        <v>50771</v>
      </c>
      <c r="AI2772" s="122">
        <v>24</v>
      </c>
      <c r="AJ2772" s="123">
        <v>50710</v>
      </c>
      <c r="AK2772" s="124">
        <v>2</v>
      </c>
      <c r="AL2772" s="153">
        <v>15</v>
      </c>
      <c r="AM2772" s="5">
        <v>51872.806026647413</v>
      </c>
      <c r="AN2772" s="5">
        <v>2161.3669177769757</v>
      </c>
      <c r="AO2772" s="5">
        <v>47550.072191093466</v>
      </c>
      <c r="AP2772" s="5">
        <v>4322.7338355539468</v>
      </c>
      <c r="AR2772" s="62"/>
      <c r="AS2772" s="2"/>
    </row>
    <row r="2773" spans="31:45" x14ac:dyDescent="0.3">
      <c r="AE2773" s="120" t="s">
        <v>2</v>
      </c>
      <c r="AF2773" s="120" t="s">
        <v>23</v>
      </c>
      <c r="AG2773" s="100">
        <v>50072</v>
      </c>
      <c r="AH2773" s="121">
        <v>50771</v>
      </c>
      <c r="AI2773" s="122">
        <v>24</v>
      </c>
      <c r="AJ2773" s="123">
        <v>50740</v>
      </c>
      <c r="AK2773" s="124">
        <v>1</v>
      </c>
      <c r="AL2773" s="153">
        <v>15</v>
      </c>
      <c r="AM2773" s="5">
        <v>51872.806026647413</v>
      </c>
      <c r="AN2773" s="5">
        <v>2161.3669177769757</v>
      </c>
      <c r="AO2773" s="5">
        <v>49711.439108870443</v>
      </c>
      <c r="AP2773" s="5">
        <v>2161.3669177769698</v>
      </c>
      <c r="AR2773" s="62"/>
      <c r="AS2773" s="2"/>
    </row>
    <row r="2774" spans="31:45" x14ac:dyDescent="0.3">
      <c r="AE2774" s="120" t="s">
        <v>2</v>
      </c>
      <c r="AF2774" s="120" t="s">
        <v>23</v>
      </c>
      <c r="AG2774" s="100">
        <v>50072</v>
      </c>
      <c r="AH2774" s="121">
        <v>50771</v>
      </c>
      <c r="AI2774" s="122">
        <v>24</v>
      </c>
      <c r="AJ2774" s="123">
        <v>50771</v>
      </c>
      <c r="AK2774" s="124">
        <v>0</v>
      </c>
      <c r="AL2774" s="153">
        <v>15</v>
      </c>
      <c r="AM2774" s="5">
        <v>51872.806026647413</v>
      </c>
      <c r="AN2774" s="5">
        <v>2161.3669177769757</v>
      </c>
      <c r="AO2774" s="5">
        <v>51872.80602664742</v>
      </c>
      <c r="AP2774" s="5">
        <v>-7.2759576141834259E-12</v>
      </c>
      <c r="AR2774" s="62"/>
      <c r="AS2774" s="2"/>
    </row>
    <row r="2775" spans="31:45" x14ac:dyDescent="0.3">
      <c r="AE2775" s="120" t="s">
        <v>2</v>
      </c>
      <c r="AF2775" s="120" t="s">
        <v>23</v>
      </c>
      <c r="AG2775" s="100">
        <v>50802</v>
      </c>
      <c r="AH2775" s="121">
        <v>51502</v>
      </c>
      <c r="AI2775" s="122">
        <v>24</v>
      </c>
      <c r="AJ2775" s="123">
        <v>50802</v>
      </c>
      <c r="AK2775" s="124">
        <v>23</v>
      </c>
      <c r="AL2775" s="153">
        <v>15</v>
      </c>
      <c r="AM2775" s="5">
        <v>55567.446635895372</v>
      </c>
      <c r="AN2775" s="5">
        <v>2315.3102764956407</v>
      </c>
      <c r="AO2775" s="5">
        <v>2315.3102764956407</v>
      </c>
      <c r="AP2775" s="5">
        <v>53252.13635939973</v>
      </c>
      <c r="AR2775" s="62"/>
      <c r="AS2775" s="2"/>
    </row>
    <row r="2776" spans="31:45" x14ac:dyDescent="0.3">
      <c r="AE2776" s="120" t="s">
        <v>2</v>
      </c>
      <c r="AF2776" s="120" t="s">
        <v>23</v>
      </c>
      <c r="AG2776" s="100">
        <v>50802</v>
      </c>
      <c r="AH2776" s="121">
        <v>51502</v>
      </c>
      <c r="AI2776" s="122">
        <v>24</v>
      </c>
      <c r="AJ2776" s="123">
        <v>50830</v>
      </c>
      <c r="AK2776" s="124">
        <v>22</v>
      </c>
      <c r="AL2776" s="153">
        <v>15</v>
      </c>
      <c r="AM2776" s="5">
        <v>55567.446635895372</v>
      </c>
      <c r="AN2776" s="5">
        <v>2315.3102764956407</v>
      </c>
      <c r="AO2776" s="5">
        <v>4630.6205529912813</v>
      </c>
      <c r="AP2776" s="5">
        <v>50936.826082904088</v>
      </c>
      <c r="AR2776" s="62"/>
      <c r="AS2776" s="2"/>
    </row>
    <row r="2777" spans="31:45" x14ac:dyDescent="0.3">
      <c r="AE2777" s="120" t="s">
        <v>2</v>
      </c>
      <c r="AF2777" s="120" t="s">
        <v>23</v>
      </c>
      <c r="AG2777" s="100">
        <v>50802</v>
      </c>
      <c r="AH2777" s="121">
        <v>51502</v>
      </c>
      <c r="AI2777" s="122">
        <v>24</v>
      </c>
      <c r="AJ2777" s="123">
        <v>50861</v>
      </c>
      <c r="AK2777" s="124">
        <v>21</v>
      </c>
      <c r="AL2777" s="153">
        <v>15</v>
      </c>
      <c r="AM2777" s="5">
        <v>55567.446635895372</v>
      </c>
      <c r="AN2777" s="5">
        <v>2315.3102764956407</v>
      </c>
      <c r="AO2777" s="5">
        <v>6945.9308294869224</v>
      </c>
      <c r="AP2777" s="5">
        <v>48621.515806408453</v>
      </c>
      <c r="AR2777" s="62"/>
      <c r="AS2777" s="2"/>
    </row>
    <row r="2778" spans="31:45" x14ac:dyDescent="0.3">
      <c r="AE2778" s="120" t="s">
        <v>2</v>
      </c>
      <c r="AF2778" s="120" t="s">
        <v>23</v>
      </c>
      <c r="AG2778" s="100">
        <v>50802</v>
      </c>
      <c r="AH2778" s="121">
        <v>51502</v>
      </c>
      <c r="AI2778" s="122">
        <v>24</v>
      </c>
      <c r="AJ2778" s="123">
        <v>50891</v>
      </c>
      <c r="AK2778" s="124">
        <v>20</v>
      </c>
      <c r="AL2778" s="153">
        <v>15</v>
      </c>
      <c r="AM2778" s="5">
        <v>55567.446635895372</v>
      </c>
      <c r="AN2778" s="5">
        <v>2315.3102764956407</v>
      </c>
      <c r="AO2778" s="5">
        <v>9261.2411059825627</v>
      </c>
      <c r="AP2778" s="5">
        <v>46306.205529912811</v>
      </c>
      <c r="AR2778" s="62"/>
      <c r="AS2778" s="2"/>
    </row>
    <row r="2779" spans="31:45" x14ac:dyDescent="0.3">
      <c r="AE2779" s="120" t="s">
        <v>2</v>
      </c>
      <c r="AF2779" s="120" t="s">
        <v>23</v>
      </c>
      <c r="AG2779" s="100">
        <v>50802</v>
      </c>
      <c r="AH2779" s="121">
        <v>51502</v>
      </c>
      <c r="AI2779" s="122">
        <v>24</v>
      </c>
      <c r="AJ2779" s="123">
        <v>50922</v>
      </c>
      <c r="AK2779" s="124">
        <v>19</v>
      </c>
      <c r="AL2779" s="153">
        <v>15</v>
      </c>
      <c r="AM2779" s="5">
        <v>55567.446635895372</v>
      </c>
      <c r="AN2779" s="5">
        <v>2315.3102764956407</v>
      </c>
      <c r="AO2779" s="5">
        <v>11576.551382478203</v>
      </c>
      <c r="AP2779" s="5">
        <v>43990.895253417169</v>
      </c>
      <c r="AR2779" s="62"/>
      <c r="AS2779" s="2"/>
    </row>
    <row r="2780" spans="31:45" x14ac:dyDescent="0.3">
      <c r="AE2780" s="120" t="s">
        <v>2</v>
      </c>
      <c r="AF2780" s="120" t="s">
        <v>23</v>
      </c>
      <c r="AG2780" s="100">
        <v>50802</v>
      </c>
      <c r="AH2780" s="121">
        <v>51502</v>
      </c>
      <c r="AI2780" s="122">
        <v>24</v>
      </c>
      <c r="AJ2780" s="123">
        <v>50952</v>
      </c>
      <c r="AK2780" s="124">
        <v>18</v>
      </c>
      <c r="AL2780" s="153">
        <v>15</v>
      </c>
      <c r="AM2780" s="5">
        <v>55567.446635895372</v>
      </c>
      <c r="AN2780" s="5">
        <v>2315.3102764956407</v>
      </c>
      <c r="AO2780" s="5">
        <v>13891.861658973845</v>
      </c>
      <c r="AP2780" s="5">
        <v>41675.584976921527</v>
      </c>
      <c r="AR2780" s="62"/>
      <c r="AS2780" s="2"/>
    </row>
    <row r="2781" spans="31:45" x14ac:dyDescent="0.3">
      <c r="AE2781" s="120" t="s">
        <v>2</v>
      </c>
      <c r="AF2781" s="120" t="s">
        <v>23</v>
      </c>
      <c r="AG2781" s="100">
        <v>50802</v>
      </c>
      <c r="AH2781" s="121">
        <v>51502</v>
      </c>
      <c r="AI2781" s="122">
        <v>24</v>
      </c>
      <c r="AJ2781" s="123">
        <v>50983</v>
      </c>
      <c r="AK2781" s="124">
        <v>17</v>
      </c>
      <c r="AL2781" s="153">
        <v>15</v>
      </c>
      <c r="AM2781" s="5">
        <v>55567.446635895372</v>
      </c>
      <c r="AN2781" s="5">
        <v>2315.3102764956407</v>
      </c>
      <c r="AO2781" s="5">
        <v>16207.171935469485</v>
      </c>
      <c r="AP2781" s="5">
        <v>39360.274700425885</v>
      </c>
      <c r="AR2781" s="62"/>
      <c r="AS2781" s="2"/>
    </row>
    <row r="2782" spans="31:45" x14ac:dyDescent="0.3">
      <c r="AE2782" s="120" t="s">
        <v>2</v>
      </c>
      <c r="AF2782" s="120" t="s">
        <v>23</v>
      </c>
      <c r="AG2782" s="100">
        <v>50802</v>
      </c>
      <c r="AH2782" s="121">
        <v>51502</v>
      </c>
      <c r="AI2782" s="122">
        <v>24</v>
      </c>
      <c r="AJ2782" s="123">
        <v>51014</v>
      </c>
      <c r="AK2782" s="124">
        <v>16</v>
      </c>
      <c r="AL2782" s="153">
        <v>15</v>
      </c>
      <c r="AM2782" s="5">
        <v>55567.446635895372</v>
      </c>
      <c r="AN2782" s="5">
        <v>2315.3102764956407</v>
      </c>
      <c r="AO2782" s="5">
        <v>18522.482211965125</v>
      </c>
      <c r="AP2782" s="5">
        <v>37044.964423930243</v>
      </c>
      <c r="AR2782" s="62"/>
      <c r="AS2782" s="2"/>
    </row>
    <row r="2783" spans="31:45" x14ac:dyDescent="0.3">
      <c r="AE2783" s="120" t="s">
        <v>2</v>
      </c>
      <c r="AF2783" s="120" t="s">
        <v>23</v>
      </c>
      <c r="AG2783" s="100">
        <v>50802</v>
      </c>
      <c r="AH2783" s="121">
        <v>51502</v>
      </c>
      <c r="AI2783" s="122">
        <v>24</v>
      </c>
      <c r="AJ2783" s="123">
        <v>51044</v>
      </c>
      <c r="AK2783" s="124">
        <v>15</v>
      </c>
      <c r="AL2783" s="153">
        <v>15</v>
      </c>
      <c r="AM2783" s="5">
        <v>55567.446635895372</v>
      </c>
      <c r="AN2783" s="5">
        <v>2315.3102764956407</v>
      </c>
      <c r="AO2783" s="5">
        <v>20837.792488460767</v>
      </c>
      <c r="AP2783" s="5">
        <v>34729.654147434601</v>
      </c>
      <c r="AR2783" s="62"/>
      <c r="AS2783" s="2"/>
    </row>
    <row r="2784" spans="31:45" x14ac:dyDescent="0.3">
      <c r="AE2784" s="120" t="s">
        <v>2</v>
      </c>
      <c r="AF2784" s="120" t="s">
        <v>23</v>
      </c>
      <c r="AG2784" s="100">
        <v>50802</v>
      </c>
      <c r="AH2784" s="121">
        <v>51502</v>
      </c>
      <c r="AI2784" s="122">
        <v>24</v>
      </c>
      <c r="AJ2784" s="123">
        <v>51075</v>
      </c>
      <c r="AK2784" s="124">
        <v>14</v>
      </c>
      <c r="AL2784" s="153">
        <v>15</v>
      </c>
      <c r="AM2784" s="5">
        <v>55567.446635895372</v>
      </c>
      <c r="AN2784" s="5">
        <v>2315.3102764956407</v>
      </c>
      <c r="AO2784" s="5">
        <v>23153.102764956406</v>
      </c>
      <c r="AP2784" s="5">
        <v>32414.343870938967</v>
      </c>
      <c r="AR2784" s="62"/>
      <c r="AS2784" s="2"/>
    </row>
    <row r="2785" spans="31:45" x14ac:dyDescent="0.3">
      <c r="AE2785" s="120" t="s">
        <v>2</v>
      </c>
      <c r="AF2785" s="120" t="s">
        <v>23</v>
      </c>
      <c r="AG2785" s="100">
        <v>50802</v>
      </c>
      <c r="AH2785" s="121">
        <v>51502</v>
      </c>
      <c r="AI2785" s="122">
        <v>24</v>
      </c>
      <c r="AJ2785" s="123">
        <v>51105</v>
      </c>
      <c r="AK2785" s="124">
        <v>13</v>
      </c>
      <c r="AL2785" s="153">
        <v>15</v>
      </c>
      <c r="AM2785" s="5">
        <v>55567.446635895372</v>
      </c>
      <c r="AN2785" s="5">
        <v>2315.3102764956407</v>
      </c>
      <c r="AO2785" s="5">
        <v>25468.413041452048</v>
      </c>
      <c r="AP2785" s="5">
        <v>30099.033594443325</v>
      </c>
      <c r="AR2785" s="62"/>
      <c r="AS2785" s="2"/>
    </row>
    <row r="2786" spans="31:45" x14ac:dyDescent="0.3">
      <c r="AE2786" s="120" t="s">
        <v>2</v>
      </c>
      <c r="AF2786" s="120" t="s">
        <v>23</v>
      </c>
      <c r="AG2786" s="100">
        <v>50802</v>
      </c>
      <c r="AH2786" s="121">
        <v>51502</v>
      </c>
      <c r="AI2786" s="122">
        <v>24</v>
      </c>
      <c r="AJ2786" s="123">
        <v>51136</v>
      </c>
      <c r="AK2786" s="124">
        <v>12</v>
      </c>
      <c r="AL2786" s="153">
        <v>15</v>
      </c>
      <c r="AM2786" s="5">
        <v>55567.446635895372</v>
      </c>
      <c r="AN2786" s="5">
        <v>2315.3102764956407</v>
      </c>
      <c r="AO2786" s="5">
        <v>27783.72331794769</v>
      </c>
      <c r="AP2786" s="5">
        <v>27783.723317947683</v>
      </c>
      <c r="AR2786" s="62"/>
      <c r="AS2786" s="2"/>
    </row>
    <row r="2787" spans="31:45" x14ac:dyDescent="0.3">
      <c r="AE2787" s="120" t="s">
        <v>2</v>
      </c>
      <c r="AF2787" s="120" t="s">
        <v>23</v>
      </c>
      <c r="AG2787" s="100">
        <v>50802</v>
      </c>
      <c r="AH2787" s="121">
        <v>51502</v>
      </c>
      <c r="AI2787" s="122">
        <v>24</v>
      </c>
      <c r="AJ2787" s="123">
        <v>51167</v>
      </c>
      <c r="AK2787" s="124">
        <v>11</v>
      </c>
      <c r="AL2787" s="153">
        <v>15</v>
      </c>
      <c r="AM2787" s="5">
        <v>55567.446635895372</v>
      </c>
      <c r="AN2787" s="5">
        <v>2315.3102764956407</v>
      </c>
      <c r="AO2787" s="5">
        <v>30099.033594443328</v>
      </c>
      <c r="AP2787" s="5">
        <v>25468.413041452044</v>
      </c>
      <c r="AR2787" s="62"/>
      <c r="AS2787" s="2"/>
    </row>
    <row r="2788" spans="31:45" x14ac:dyDescent="0.3">
      <c r="AE2788" s="120" t="s">
        <v>2</v>
      </c>
      <c r="AF2788" s="120" t="s">
        <v>23</v>
      </c>
      <c r="AG2788" s="100">
        <v>50802</v>
      </c>
      <c r="AH2788" s="121">
        <v>51502</v>
      </c>
      <c r="AI2788" s="122">
        <v>24</v>
      </c>
      <c r="AJ2788" s="123">
        <v>51196</v>
      </c>
      <c r="AK2788" s="124">
        <v>10</v>
      </c>
      <c r="AL2788" s="153">
        <v>15</v>
      </c>
      <c r="AM2788" s="5">
        <v>55567.446635895372</v>
      </c>
      <c r="AN2788" s="5">
        <v>2315.3102764956407</v>
      </c>
      <c r="AO2788" s="5">
        <v>32414.34387093897</v>
      </c>
      <c r="AP2788" s="5">
        <v>23153.102764956402</v>
      </c>
      <c r="AR2788" s="62"/>
      <c r="AS2788" s="2"/>
    </row>
    <row r="2789" spans="31:45" x14ac:dyDescent="0.3">
      <c r="AE2789" s="120" t="s">
        <v>2</v>
      </c>
      <c r="AF2789" s="120" t="s">
        <v>23</v>
      </c>
      <c r="AG2789" s="100">
        <v>50802</v>
      </c>
      <c r="AH2789" s="121">
        <v>51502</v>
      </c>
      <c r="AI2789" s="122">
        <v>24</v>
      </c>
      <c r="AJ2789" s="123">
        <v>51227</v>
      </c>
      <c r="AK2789" s="124">
        <v>9</v>
      </c>
      <c r="AL2789" s="153">
        <v>15</v>
      </c>
      <c r="AM2789" s="5">
        <v>55567.446635895372</v>
      </c>
      <c r="AN2789" s="5">
        <v>2315.3102764956407</v>
      </c>
      <c r="AO2789" s="5">
        <v>34729.654147434609</v>
      </c>
      <c r="AP2789" s="5">
        <v>20837.792488460764</v>
      </c>
      <c r="AR2789" s="62"/>
      <c r="AS2789" s="2"/>
    </row>
    <row r="2790" spans="31:45" x14ac:dyDescent="0.3">
      <c r="AE2790" s="120" t="s">
        <v>2</v>
      </c>
      <c r="AF2790" s="120" t="s">
        <v>23</v>
      </c>
      <c r="AG2790" s="100">
        <v>50802</v>
      </c>
      <c r="AH2790" s="121">
        <v>51502</v>
      </c>
      <c r="AI2790" s="122">
        <v>24</v>
      </c>
      <c r="AJ2790" s="123">
        <v>51257</v>
      </c>
      <c r="AK2790" s="124">
        <v>8</v>
      </c>
      <c r="AL2790" s="153">
        <v>15</v>
      </c>
      <c r="AM2790" s="5">
        <v>55567.446635895372</v>
      </c>
      <c r="AN2790" s="5">
        <v>2315.3102764956407</v>
      </c>
      <c r="AO2790" s="5">
        <v>37044.964423930251</v>
      </c>
      <c r="AP2790" s="5">
        <v>18522.482211965122</v>
      </c>
      <c r="AR2790" s="62"/>
      <c r="AS2790" s="2"/>
    </row>
    <row r="2791" spans="31:45" x14ac:dyDescent="0.3">
      <c r="AE2791" s="120" t="s">
        <v>2</v>
      </c>
      <c r="AF2791" s="120" t="s">
        <v>23</v>
      </c>
      <c r="AG2791" s="100">
        <v>50802</v>
      </c>
      <c r="AH2791" s="121">
        <v>51502</v>
      </c>
      <c r="AI2791" s="122">
        <v>24</v>
      </c>
      <c r="AJ2791" s="123">
        <v>51288</v>
      </c>
      <c r="AK2791" s="124">
        <v>7</v>
      </c>
      <c r="AL2791" s="153">
        <v>15</v>
      </c>
      <c r="AM2791" s="5">
        <v>55567.446635895372</v>
      </c>
      <c r="AN2791" s="5">
        <v>2315.3102764956407</v>
      </c>
      <c r="AO2791" s="5">
        <v>39360.274700425893</v>
      </c>
      <c r="AP2791" s="5">
        <v>16207.17193546948</v>
      </c>
      <c r="AR2791" s="62"/>
      <c r="AS2791" s="2"/>
    </row>
    <row r="2792" spans="31:45" x14ac:dyDescent="0.3">
      <c r="AE2792" s="120" t="s">
        <v>2</v>
      </c>
      <c r="AF2792" s="120" t="s">
        <v>23</v>
      </c>
      <c r="AG2792" s="100">
        <v>50802</v>
      </c>
      <c r="AH2792" s="121">
        <v>51502</v>
      </c>
      <c r="AI2792" s="122">
        <v>24</v>
      </c>
      <c r="AJ2792" s="123">
        <v>51318</v>
      </c>
      <c r="AK2792" s="124">
        <v>6</v>
      </c>
      <c r="AL2792" s="153">
        <v>15</v>
      </c>
      <c r="AM2792" s="5">
        <v>55567.446635895372</v>
      </c>
      <c r="AN2792" s="5">
        <v>2315.3102764956407</v>
      </c>
      <c r="AO2792" s="5">
        <v>41675.584976921535</v>
      </c>
      <c r="AP2792" s="5">
        <v>13891.861658973838</v>
      </c>
      <c r="AR2792" s="62"/>
      <c r="AS2792" s="2"/>
    </row>
    <row r="2793" spans="31:45" x14ac:dyDescent="0.3">
      <c r="AE2793" s="120" t="s">
        <v>2</v>
      </c>
      <c r="AF2793" s="120" t="s">
        <v>23</v>
      </c>
      <c r="AG2793" s="100">
        <v>50802</v>
      </c>
      <c r="AH2793" s="121">
        <v>51502</v>
      </c>
      <c r="AI2793" s="122">
        <v>24</v>
      </c>
      <c r="AJ2793" s="123">
        <v>51349</v>
      </c>
      <c r="AK2793" s="124">
        <v>5</v>
      </c>
      <c r="AL2793" s="153">
        <v>15</v>
      </c>
      <c r="AM2793" s="5">
        <v>55567.446635895372</v>
      </c>
      <c r="AN2793" s="5">
        <v>2315.3102764956407</v>
      </c>
      <c r="AO2793" s="5">
        <v>43990.895253417169</v>
      </c>
      <c r="AP2793" s="5">
        <v>11576.551382478203</v>
      </c>
      <c r="AR2793" s="62"/>
      <c r="AS2793" s="2"/>
    </row>
    <row r="2794" spans="31:45" x14ac:dyDescent="0.3">
      <c r="AE2794" s="120" t="s">
        <v>2</v>
      </c>
      <c r="AF2794" s="120" t="s">
        <v>23</v>
      </c>
      <c r="AG2794" s="100">
        <v>50802</v>
      </c>
      <c r="AH2794" s="121">
        <v>51502</v>
      </c>
      <c r="AI2794" s="122">
        <v>24</v>
      </c>
      <c r="AJ2794" s="123">
        <v>51380</v>
      </c>
      <c r="AK2794" s="124">
        <v>4</v>
      </c>
      <c r="AL2794" s="153">
        <v>15</v>
      </c>
      <c r="AM2794" s="5">
        <v>55567.446635895372</v>
      </c>
      <c r="AN2794" s="5">
        <v>2315.3102764956407</v>
      </c>
      <c r="AO2794" s="5">
        <v>46306.205529912811</v>
      </c>
      <c r="AP2794" s="5">
        <v>9261.2411059825608</v>
      </c>
      <c r="AR2794" s="62"/>
      <c r="AS2794" s="2"/>
    </row>
    <row r="2795" spans="31:45" x14ac:dyDescent="0.3">
      <c r="AE2795" s="120" t="s">
        <v>2</v>
      </c>
      <c r="AF2795" s="120" t="s">
        <v>23</v>
      </c>
      <c r="AG2795" s="100">
        <v>50802</v>
      </c>
      <c r="AH2795" s="121">
        <v>51502</v>
      </c>
      <c r="AI2795" s="122">
        <v>24</v>
      </c>
      <c r="AJ2795" s="123">
        <v>51410</v>
      </c>
      <c r="AK2795" s="124">
        <v>3</v>
      </c>
      <c r="AL2795" s="153">
        <v>15</v>
      </c>
      <c r="AM2795" s="5">
        <v>55567.446635895372</v>
      </c>
      <c r="AN2795" s="5">
        <v>2315.3102764956407</v>
      </c>
      <c r="AO2795" s="5">
        <v>48621.515806408453</v>
      </c>
      <c r="AP2795" s="5">
        <v>6945.9308294869188</v>
      </c>
      <c r="AR2795" s="62"/>
      <c r="AS2795" s="2"/>
    </row>
    <row r="2796" spans="31:45" x14ac:dyDescent="0.3">
      <c r="AE2796" s="120" t="s">
        <v>2</v>
      </c>
      <c r="AF2796" s="120" t="s">
        <v>23</v>
      </c>
      <c r="AG2796" s="100">
        <v>50802</v>
      </c>
      <c r="AH2796" s="121">
        <v>51502</v>
      </c>
      <c r="AI2796" s="122">
        <v>24</v>
      </c>
      <c r="AJ2796" s="123">
        <v>51441</v>
      </c>
      <c r="AK2796" s="124">
        <v>2</v>
      </c>
      <c r="AL2796" s="153">
        <v>15</v>
      </c>
      <c r="AM2796" s="5">
        <v>55567.446635895372</v>
      </c>
      <c r="AN2796" s="5">
        <v>2315.3102764956407</v>
      </c>
      <c r="AO2796" s="5">
        <v>50936.826082904096</v>
      </c>
      <c r="AP2796" s="5">
        <v>4630.6205529912768</v>
      </c>
      <c r="AR2796" s="62"/>
      <c r="AS2796" s="2"/>
    </row>
    <row r="2797" spans="31:45" x14ac:dyDescent="0.3">
      <c r="AE2797" s="120" t="s">
        <v>2</v>
      </c>
      <c r="AF2797" s="120" t="s">
        <v>23</v>
      </c>
      <c r="AG2797" s="100">
        <v>50802</v>
      </c>
      <c r="AH2797" s="121">
        <v>51502</v>
      </c>
      <c r="AI2797" s="122">
        <v>24</v>
      </c>
      <c r="AJ2797" s="123">
        <v>51471</v>
      </c>
      <c r="AK2797" s="124">
        <v>1</v>
      </c>
      <c r="AL2797" s="153">
        <v>15</v>
      </c>
      <c r="AM2797" s="5">
        <v>55567.446635895372</v>
      </c>
      <c r="AN2797" s="5">
        <v>2315.3102764956407</v>
      </c>
      <c r="AO2797" s="5">
        <v>53252.136359399738</v>
      </c>
      <c r="AP2797" s="5">
        <v>2315.3102764956348</v>
      </c>
      <c r="AR2797" s="62"/>
      <c r="AS2797" s="2"/>
    </row>
    <row r="2798" spans="31:45" x14ac:dyDescent="0.3">
      <c r="AE2798" s="120" t="s">
        <v>2</v>
      </c>
      <c r="AF2798" s="120" t="s">
        <v>23</v>
      </c>
      <c r="AG2798" s="100">
        <v>50802</v>
      </c>
      <c r="AH2798" s="121">
        <v>51502</v>
      </c>
      <c r="AI2798" s="122">
        <v>24</v>
      </c>
      <c r="AJ2798" s="123">
        <v>51502</v>
      </c>
      <c r="AK2798" s="124">
        <v>0</v>
      </c>
      <c r="AL2798" s="153">
        <v>15</v>
      </c>
      <c r="AM2798" s="5">
        <v>55567.446635895372</v>
      </c>
      <c r="AN2798" s="5">
        <v>2315.3102764956407</v>
      </c>
      <c r="AO2798" s="5">
        <v>55567.44663589538</v>
      </c>
      <c r="AP2798" s="5">
        <v>-7.2759576141834259E-12</v>
      </c>
      <c r="AR2798" s="62"/>
      <c r="AS2798" s="2"/>
    </row>
    <row r="2799" spans="31:45" x14ac:dyDescent="0.3">
      <c r="AE2799" s="120" t="s">
        <v>2</v>
      </c>
      <c r="AF2799" s="120" t="s">
        <v>23</v>
      </c>
      <c r="AG2799" s="100">
        <v>51533</v>
      </c>
      <c r="AH2799" s="121">
        <v>52232</v>
      </c>
      <c r="AI2799" s="122">
        <v>24</v>
      </c>
      <c r="AJ2799" s="123">
        <v>51533</v>
      </c>
      <c r="AK2799" s="124">
        <v>23</v>
      </c>
      <c r="AL2799" s="153">
        <v>15</v>
      </c>
      <c r="AM2799" s="5">
        <v>59525.238022537007</v>
      </c>
      <c r="AN2799" s="5">
        <v>2480.2182509390418</v>
      </c>
      <c r="AO2799" s="5">
        <v>2480.2182509390418</v>
      </c>
      <c r="AP2799" s="5">
        <v>57045.019771597967</v>
      </c>
      <c r="AR2799" s="62"/>
      <c r="AS2799" s="2"/>
    </row>
    <row r="2800" spans="31:45" x14ac:dyDescent="0.3">
      <c r="AE2800" s="120" t="s">
        <v>2</v>
      </c>
      <c r="AF2800" s="120" t="s">
        <v>23</v>
      </c>
      <c r="AG2800" s="100">
        <v>51533</v>
      </c>
      <c r="AH2800" s="121">
        <v>52232</v>
      </c>
      <c r="AI2800" s="122">
        <v>24</v>
      </c>
      <c r="AJ2800" s="123">
        <v>51561</v>
      </c>
      <c r="AK2800" s="124">
        <v>22</v>
      </c>
      <c r="AL2800" s="153">
        <v>15</v>
      </c>
      <c r="AM2800" s="5">
        <v>59525.238022537007</v>
      </c>
      <c r="AN2800" s="5">
        <v>2480.2182509390418</v>
      </c>
      <c r="AO2800" s="5">
        <v>4960.4365018780836</v>
      </c>
      <c r="AP2800" s="5">
        <v>54564.801520658926</v>
      </c>
      <c r="AR2800" s="62"/>
      <c r="AS2800" s="2"/>
    </row>
    <row r="2801" spans="31:45" x14ac:dyDescent="0.3">
      <c r="AE2801" s="120" t="s">
        <v>2</v>
      </c>
      <c r="AF2801" s="120" t="s">
        <v>23</v>
      </c>
      <c r="AG2801" s="100">
        <v>51533</v>
      </c>
      <c r="AH2801" s="121">
        <v>52232</v>
      </c>
      <c r="AI2801" s="122">
        <v>24</v>
      </c>
      <c r="AJ2801" s="123">
        <v>51592</v>
      </c>
      <c r="AK2801" s="124">
        <v>21</v>
      </c>
      <c r="AL2801" s="153">
        <v>15</v>
      </c>
      <c r="AM2801" s="5">
        <v>59525.238022537007</v>
      </c>
      <c r="AN2801" s="5">
        <v>2480.2182509390418</v>
      </c>
      <c r="AO2801" s="5">
        <v>7440.654752817125</v>
      </c>
      <c r="AP2801" s="5">
        <v>52084.583269719878</v>
      </c>
      <c r="AR2801" s="62"/>
      <c r="AS2801" s="2"/>
    </row>
    <row r="2802" spans="31:45" x14ac:dyDescent="0.3">
      <c r="AE2802" s="120" t="s">
        <v>2</v>
      </c>
      <c r="AF2802" s="120" t="s">
        <v>23</v>
      </c>
      <c r="AG2802" s="100">
        <v>51533</v>
      </c>
      <c r="AH2802" s="121">
        <v>52232</v>
      </c>
      <c r="AI2802" s="122">
        <v>24</v>
      </c>
      <c r="AJ2802" s="123">
        <v>51622</v>
      </c>
      <c r="AK2802" s="124">
        <v>20</v>
      </c>
      <c r="AL2802" s="153">
        <v>15</v>
      </c>
      <c r="AM2802" s="5">
        <v>59525.238022537007</v>
      </c>
      <c r="AN2802" s="5">
        <v>2480.2182509390418</v>
      </c>
      <c r="AO2802" s="5">
        <v>9920.8730037561672</v>
      </c>
      <c r="AP2802" s="5">
        <v>49604.365018780838</v>
      </c>
      <c r="AR2802" s="62"/>
      <c r="AS2802" s="2"/>
    </row>
    <row r="2803" spans="31:45" x14ac:dyDescent="0.3">
      <c r="AE2803" s="120" t="s">
        <v>2</v>
      </c>
      <c r="AF2803" s="120" t="s">
        <v>23</v>
      </c>
      <c r="AG2803" s="100">
        <v>51533</v>
      </c>
      <c r="AH2803" s="121">
        <v>52232</v>
      </c>
      <c r="AI2803" s="122">
        <v>24</v>
      </c>
      <c r="AJ2803" s="123">
        <v>51653</v>
      </c>
      <c r="AK2803" s="124">
        <v>19</v>
      </c>
      <c r="AL2803" s="153">
        <v>15</v>
      </c>
      <c r="AM2803" s="5">
        <v>59525.238022537007</v>
      </c>
      <c r="AN2803" s="5">
        <v>2480.2182509390418</v>
      </c>
      <c r="AO2803" s="5">
        <v>12401.091254695209</v>
      </c>
      <c r="AP2803" s="5">
        <v>47124.146767841798</v>
      </c>
      <c r="AR2803" s="62"/>
      <c r="AS2803" s="2"/>
    </row>
    <row r="2804" spans="31:45" x14ac:dyDescent="0.3">
      <c r="AE2804" s="120" t="s">
        <v>2</v>
      </c>
      <c r="AF2804" s="120" t="s">
        <v>23</v>
      </c>
      <c r="AG2804" s="100">
        <v>51533</v>
      </c>
      <c r="AH2804" s="121">
        <v>52232</v>
      </c>
      <c r="AI2804" s="122">
        <v>24</v>
      </c>
      <c r="AJ2804" s="123">
        <v>51683</v>
      </c>
      <c r="AK2804" s="124">
        <v>18</v>
      </c>
      <c r="AL2804" s="153">
        <v>15</v>
      </c>
      <c r="AM2804" s="5">
        <v>59525.238022537007</v>
      </c>
      <c r="AN2804" s="5">
        <v>2480.2182509390418</v>
      </c>
      <c r="AO2804" s="5">
        <v>14881.30950563425</v>
      </c>
      <c r="AP2804" s="5">
        <v>44643.928516902757</v>
      </c>
      <c r="AR2804" s="62"/>
      <c r="AS2804" s="2"/>
    </row>
    <row r="2805" spans="31:45" x14ac:dyDescent="0.3">
      <c r="AE2805" s="120" t="s">
        <v>2</v>
      </c>
      <c r="AF2805" s="120" t="s">
        <v>23</v>
      </c>
      <c r="AG2805" s="100">
        <v>51533</v>
      </c>
      <c r="AH2805" s="121">
        <v>52232</v>
      </c>
      <c r="AI2805" s="122">
        <v>24</v>
      </c>
      <c r="AJ2805" s="123">
        <v>51714</v>
      </c>
      <c r="AK2805" s="124">
        <v>17</v>
      </c>
      <c r="AL2805" s="153">
        <v>15</v>
      </c>
      <c r="AM2805" s="5">
        <v>59525.238022537007</v>
      </c>
      <c r="AN2805" s="5">
        <v>2480.2182509390418</v>
      </c>
      <c r="AO2805" s="5">
        <v>17361.527756573294</v>
      </c>
      <c r="AP2805" s="5">
        <v>42163.710265963717</v>
      </c>
      <c r="AR2805" s="62"/>
      <c r="AS2805" s="2"/>
    </row>
    <row r="2806" spans="31:45" x14ac:dyDescent="0.3">
      <c r="AE2806" s="120" t="s">
        <v>2</v>
      </c>
      <c r="AF2806" s="120" t="s">
        <v>23</v>
      </c>
      <c r="AG2806" s="100">
        <v>51533</v>
      </c>
      <c r="AH2806" s="121">
        <v>52232</v>
      </c>
      <c r="AI2806" s="122">
        <v>24</v>
      </c>
      <c r="AJ2806" s="123">
        <v>51745</v>
      </c>
      <c r="AK2806" s="124">
        <v>16</v>
      </c>
      <c r="AL2806" s="153">
        <v>15</v>
      </c>
      <c r="AM2806" s="5">
        <v>59525.238022537007</v>
      </c>
      <c r="AN2806" s="5">
        <v>2480.2182509390418</v>
      </c>
      <c r="AO2806" s="5">
        <v>19841.746007512334</v>
      </c>
      <c r="AP2806" s="5">
        <v>39683.492015024676</v>
      </c>
      <c r="AR2806" s="62"/>
      <c r="AS2806" s="2"/>
    </row>
    <row r="2807" spans="31:45" x14ac:dyDescent="0.3">
      <c r="AE2807" s="120" t="s">
        <v>2</v>
      </c>
      <c r="AF2807" s="120" t="s">
        <v>23</v>
      </c>
      <c r="AG2807" s="100">
        <v>51533</v>
      </c>
      <c r="AH2807" s="121">
        <v>52232</v>
      </c>
      <c r="AI2807" s="122">
        <v>24</v>
      </c>
      <c r="AJ2807" s="123">
        <v>51775</v>
      </c>
      <c r="AK2807" s="124">
        <v>15</v>
      </c>
      <c r="AL2807" s="153">
        <v>15</v>
      </c>
      <c r="AM2807" s="5">
        <v>59525.238022537007</v>
      </c>
      <c r="AN2807" s="5">
        <v>2480.2182509390418</v>
      </c>
      <c r="AO2807" s="5">
        <v>22321.964258451375</v>
      </c>
      <c r="AP2807" s="5">
        <v>37203.273764085636</v>
      </c>
      <c r="AR2807" s="62"/>
      <c r="AS2807" s="2"/>
    </row>
    <row r="2808" spans="31:45" x14ac:dyDescent="0.3">
      <c r="AE2808" s="120" t="s">
        <v>2</v>
      </c>
      <c r="AF2808" s="120" t="s">
        <v>23</v>
      </c>
      <c r="AG2808" s="100">
        <v>51533</v>
      </c>
      <c r="AH2808" s="121">
        <v>52232</v>
      </c>
      <c r="AI2808" s="122">
        <v>24</v>
      </c>
      <c r="AJ2808" s="123">
        <v>51806</v>
      </c>
      <c r="AK2808" s="124">
        <v>14</v>
      </c>
      <c r="AL2808" s="153">
        <v>15</v>
      </c>
      <c r="AM2808" s="5">
        <v>59525.238022537007</v>
      </c>
      <c r="AN2808" s="5">
        <v>2480.2182509390418</v>
      </c>
      <c r="AO2808" s="5">
        <v>24802.182509390419</v>
      </c>
      <c r="AP2808" s="5">
        <v>34723.055513146588</v>
      </c>
      <c r="AR2808" s="62"/>
      <c r="AS2808" s="2"/>
    </row>
    <row r="2809" spans="31:45" x14ac:dyDescent="0.3">
      <c r="AE2809" s="120" t="s">
        <v>2</v>
      </c>
      <c r="AF2809" s="120" t="s">
        <v>23</v>
      </c>
      <c r="AG2809" s="100">
        <v>51533</v>
      </c>
      <c r="AH2809" s="121">
        <v>52232</v>
      </c>
      <c r="AI2809" s="122">
        <v>24</v>
      </c>
      <c r="AJ2809" s="123">
        <v>51836</v>
      </c>
      <c r="AK2809" s="124">
        <v>13</v>
      </c>
      <c r="AL2809" s="153">
        <v>15</v>
      </c>
      <c r="AM2809" s="5">
        <v>59525.238022537007</v>
      </c>
      <c r="AN2809" s="5">
        <v>2480.2182509390418</v>
      </c>
      <c r="AO2809" s="5">
        <v>27282.400760329459</v>
      </c>
      <c r="AP2809" s="5">
        <v>32242.837262207548</v>
      </c>
      <c r="AR2809" s="62"/>
      <c r="AS2809" s="2"/>
    </row>
    <row r="2810" spans="31:45" x14ac:dyDescent="0.3">
      <c r="AE2810" s="120" t="s">
        <v>2</v>
      </c>
      <c r="AF2810" s="120" t="s">
        <v>23</v>
      </c>
      <c r="AG2810" s="100">
        <v>51533</v>
      </c>
      <c r="AH2810" s="121">
        <v>52232</v>
      </c>
      <c r="AI2810" s="122">
        <v>24</v>
      </c>
      <c r="AJ2810" s="123">
        <v>51867</v>
      </c>
      <c r="AK2810" s="124">
        <v>12</v>
      </c>
      <c r="AL2810" s="153">
        <v>15</v>
      </c>
      <c r="AM2810" s="5">
        <v>59525.238022537007</v>
      </c>
      <c r="AN2810" s="5">
        <v>2480.2182509390418</v>
      </c>
      <c r="AO2810" s="5">
        <v>29762.6190112685</v>
      </c>
      <c r="AP2810" s="5">
        <v>29762.619011268507</v>
      </c>
      <c r="AR2810" s="62"/>
      <c r="AS2810" s="2"/>
    </row>
    <row r="2811" spans="31:45" x14ac:dyDescent="0.3">
      <c r="AE2811" s="120" t="s">
        <v>2</v>
      </c>
      <c r="AF2811" s="120" t="s">
        <v>23</v>
      </c>
      <c r="AG2811" s="100">
        <v>51533</v>
      </c>
      <c r="AH2811" s="121">
        <v>52232</v>
      </c>
      <c r="AI2811" s="122">
        <v>24</v>
      </c>
      <c r="AJ2811" s="123">
        <v>51898</v>
      </c>
      <c r="AK2811" s="124">
        <v>11</v>
      </c>
      <c r="AL2811" s="153">
        <v>15</v>
      </c>
      <c r="AM2811" s="5">
        <v>59525.238022537007</v>
      </c>
      <c r="AN2811" s="5">
        <v>2480.2182509390418</v>
      </c>
      <c r="AO2811" s="5">
        <v>32242.837262207544</v>
      </c>
      <c r="AP2811" s="5">
        <v>27282.400760329463</v>
      </c>
      <c r="AR2811" s="62"/>
      <c r="AS2811" s="2"/>
    </row>
    <row r="2812" spans="31:45" x14ac:dyDescent="0.3">
      <c r="AE2812" s="120" t="s">
        <v>2</v>
      </c>
      <c r="AF2812" s="120" t="s">
        <v>23</v>
      </c>
      <c r="AG2812" s="100">
        <v>51533</v>
      </c>
      <c r="AH2812" s="121">
        <v>52232</v>
      </c>
      <c r="AI2812" s="122">
        <v>24</v>
      </c>
      <c r="AJ2812" s="123">
        <v>51926</v>
      </c>
      <c r="AK2812" s="124">
        <v>10</v>
      </c>
      <c r="AL2812" s="153">
        <v>15</v>
      </c>
      <c r="AM2812" s="5">
        <v>59525.238022537007</v>
      </c>
      <c r="AN2812" s="5">
        <v>2480.2182509390418</v>
      </c>
      <c r="AO2812" s="5">
        <v>34723.055513146588</v>
      </c>
      <c r="AP2812" s="5">
        <v>24802.182509390419</v>
      </c>
      <c r="AR2812" s="62"/>
      <c r="AS2812" s="2"/>
    </row>
    <row r="2813" spans="31:45" x14ac:dyDescent="0.3">
      <c r="AE2813" s="120" t="s">
        <v>2</v>
      </c>
      <c r="AF2813" s="120" t="s">
        <v>23</v>
      </c>
      <c r="AG2813" s="100">
        <v>51533</v>
      </c>
      <c r="AH2813" s="121">
        <v>52232</v>
      </c>
      <c r="AI2813" s="122">
        <v>24</v>
      </c>
      <c r="AJ2813" s="123">
        <v>51957</v>
      </c>
      <c r="AK2813" s="124">
        <v>9</v>
      </c>
      <c r="AL2813" s="153">
        <v>15</v>
      </c>
      <c r="AM2813" s="5">
        <v>59525.238022537007</v>
      </c>
      <c r="AN2813" s="5">
        <v>2480.2182509390418</v>
      </c>
      <c r="AO2813" s="5">
        <v>37203.273764085628</v>
      </c>
      <c r="AP2813" s="5">
        <v>22321.964258451379</v>
      </c>
      <c r="AR2813" s="62"/>
      <c r="AS2813" s="2"/>
    </row>
    <row r="2814" spans="31:45" x14ac:dyDescent="0.3">
      <c r="AE2814" s="120" t="s">
        <v>2</v>
      </c>
      <c r="AF2814" s="120" t="s">
        <v>23</v>
      </c>
      <c r="AG2814" s="100">
        <v>51533</v>
      </c>
      <c r="AH2814" s="121">
        <v>52232</v>
      </c>
      <c r="AI2814" s="122">
        <v>24</v>
      </c>
      <c r="AJ2814" s="123">
        <v>51987</v>
      </c>
      <c r="AK2814" s="124">
        <v>8</v>
      </c>
      <c r="AL2814" s="153">
        <v>15</v>
      </c>
      <c r="AM2814" s="5">
        <v>59525.238022537007</v>
      </c>
      <c r="AN2814" s="5">
        <v>2480.2182509390418</v>
      </c>
      <c r="AO2814" s="5">
        <v>39683.492015024669</v>
      </c>
      <c r="AP2814" s="5">
        <v>19841.746007512338</v>
      </c>
      <c r="AR2814" s="62"/>
      <c r="AS2814" s="2"/>
    </row>
    <row r="2815" spans="31:45" x14ac:dyDescent="0.3">
      <c r="AE2815" s="120" t="s">
        <v>2</v>
      </c>
      <c r="AF2815" s="120" t="s">
        <v>23</v>
      </c>
      <c r="AG2815" s="100">
        <v>51533</v>
      </c>
      <c r="AH2815" s="121">
        <v>52232</v>
      </c>
      <c r="AI2815" s="122">
        <v>24</v>
      </c>
      <c r="AJ2815" s="123">
        <v>52018</v>
      </c>
      <c r="AK2815" s="124">
        <v>7</v>
      </c>
      <c r="AL2815" s="153">
        <v>15</v>
      </c>
      <c r="AM2815" s="5">
        <v>59525.238022537007</v>
      </c>
      <c r="AN2815" s="5">
        <v>2480.2182509390418</v>
      </c>
      <c r="AO2815" s="5">
        <v>42163.710265963709</v>
      </c>
      <c r="AP2815" s="5">
        <v>17361.527756573298</v>
      </c>
      <c r="AR2815" s="62"/>
      <c r="AS2815" s="2"/>
    </row>
    <row r="2816" spans="31:45" x14ac:dyDescent="0.3">
      <c r="AE2816" s="120" t="s">
        <v>2</v>
      </c>
      <c r="AF2816" s="120" t="s">
        <v>23</v>
      </c>
      <c r="AG2816" s="100">
        <v>51533</v>
      </c>
      <c r="AH2816" s="121">
        <v>52232</v>
      </c>
      <c r="AI2816" s="122">
        <v>24</v>
      </c>
      <c r="AJ2816" s="123">
        <v>52048</v>
      </c>
      <c r="AK2816" s="124">
        <v>6</v>
      </c>
      <c r="AL2816" s="153">
        <v>15</v>
      </c>
      <c r="AM2816" s="5">
        <v>59525.238022537007</v>
      </c>
      <c r="AN2816" s="5">
        <v>2480.2182509390418</v>
      </c>
      <c r="AO2816" s="5">
        <v>44643.92851690275</v>
      </c>
      <c r="AP2816" s="5">
        <v>14881.309505634257</v>
      </c>
      <c r="AR2816" s="62"/>
      <c r="AS2816" s="2"/>
    </row>
    <row r="2817" spans="31:45" x14ac:dyDescent="0.3">
      <c r="AE2817" s="120" t="s">
        <v>2</v>
      </c>
      <c r="AF2817" s="120" t="s">
        <v>23</v>
      </c>
      <c r="AG2817" s="100">
        <v>51533</v>
      </c>
      <c r="AH2817" s="121">
        <v>52232</v>
      </c>
      <c r="AI2817" s="122">
        <v>24</v>
      </c>
      <c r="AJ2817" s="123">
        <v>52079</v>
      </c>
      <c r="AK2817" s="124">
        <v>5</v>
      </c>
      <c r="AL2817" s="153">
        <v>15</v>
      </c>
      <c r="AM2817" s="5">
        <v>59525.238022537007</v>
      </c>
      <c r="AN2817" s="5">
        <v>2480.2182509390418</v>
      </c>
      <c r="AO2817" s="5">
        <v>47124.146767841798</v>
      </c>
      <c r="AP2817" s="5">
        <v>12401.091254695209</v>
      </c>
      <c r="AR2817" s="62"/>
      <c r="AS2817" s="2"/>
    </row>
    <row r="2818" spans="31:45" x14ac:dyDescent="0.3">
      <c r="AE2818" s="120" t="s">
        <v>2</v>
      </c>
      <c r="AF2818" s="120" t="s">
        <v>23</v>
      </c>
      <c r="AG2818" s="100">
        <v>51533</v>
      </c>
      <c r="AH2818" s="121">
        <v>52232</v>
      </c>
      <c r="AI2818" s="122">
        <v>24</v>
      </c>
      <c r="AJ2818" s="123">
        <v>52110</v>
      </c>
      <c r="AK2818" s="124">
        <v>4</v>
      </c>
      <c r="AL2818" s="153">
        <v>15</v>
      </c>
      <c r="AM2818" s="5">
        <v>59525.238022537007</v>
      </c>
      <c r="AN2818" s="5">
        <v>2480.2182509390418</v>
      </c>
      <c r="AO2818" s="5">
        <v>49604.365018780838</v>
      </c>
      <c r="AP2818" s="5">
        <v>9920.8730037561691</v>
      </c>
      <c r="AR2818" s="62"/>
      <c r="AS2818" s="2"/>
    </row>
    <row r="2819" spans="31:45" x14ac:dyDescent="0.3">
      <c r="AE2819" s="120" t="s">
        <v>2</v>
      </c>
      <c r="AF2819" s="120" t="s">
        <v>23</v>
      </c>
      <c r="AG2819" s="100">
        <v>51533</v>
      </c>
      <c r="AH2819" s="121">
        <v>52232</v>
      </c>
      <c r="AI2819" s="122">
        <v>24</v>
      </c>
      <c r="AJ2819" s="123">
        <v>52140</v>
      </c>
      <c r="AK2819" s="124">
        <v>3</v>
      </c>
      <c r="AL2819" s="153">
        <v>15</v>
      </c>
      <c r="AM2819" s="5">
        <v>59525.238022537007</v>
      </c>
      <c r="AN2819" s="5">
        <v>2480.2182509390418</v>
      </c>
      <c r="AO2819" s="5">
        <v>52084.583269719878</v>
      </c>
      <c r="AP2819" s="5">
        <v>7440.6547528171286</v>
      </c>
      <c r="AR2819" s="62"/>
      <c r="AS2819" s="2"/>
    </row>
    <row r="2820" spans="31:45" x14ac:dyDescent="0.3">
      <c r="AE2820" s="120" t="s">
        <v>2</v>
      </c>
      <c r="AF2820" s="120" t="s">
        <v>23</v>
      </c>
      <c r="AG2820" s="100">
        <v>51533</v>
      </c>
      <c r="AH2820" s="121">
        <v>52232</v>
      </c>
      <c r="AI2820" s="122">
        <v>24</v>
      </c>
      <c r="AJ2820" s="123">
        <v>52171</v>
      </c>
      <c r="AK2820" s="124">
        <v>2</v>
      </c>
      <c r="AL2820" s="153">
        <v>15</v>
      </c>
      <c r="AM2820" s="5">
        <v>59525.238022537007</v>
      </c>
      <c r="AN2820" s="5">
        <v>2480.2182509390418</v>
      </c>
      <c r="AO2820" s="5">
        <v>54564.801520658919</v>
      </c>
      <c r="AP2820" s="5">
        <v>4960.4365018780882</v>
      </c>
      <c r="AR2820" s="62"/>
      <c r="AS2820" s="2"/>
    </row>
    <row r="2821" spans="31:45" x14ac:dyDescent="0.3">
      <c r="AE2821" s="120" t="s">
        <v>2</v>
      </c>
      <c r="AF2821" s="120" t="s">
        <v>23</v>
      </c>
      <c r="AG2821" s="100">
        <v>51533</v>
      </c>
      <c r="AH2821" s="121">
        <v>52232</v>
      </c>
      <c r="AI2821" s="122">
        <v>24</v>
      </c>
      <c r="AJ2821" s="123">
        <v>52201</v>
      </c>
      <c r="AK2821" s="124">
        <v>1</v>
      </c>
      <c r="AL2821" s="153">
        <v>15</v>
      </c>
      <c r="AM2821" s="5">
        <v>59525.238022537007</v>
      </c>
      <c r="AN2821" s="5">
        <v>2480.2182509390418</v>
      </c>
      <c r="AO2821" s="5">
        <v>57045.019771597959</v>
      </c>
      <c r="AP2821" s="5">
        <v>2480.2182509390477</v>
      </c>
      <c r="AR2821" s="62"/>
      <c r="AS2821" s="2"/>
    </row>
    <row r="2822" spans="31:45" x14ac:dyDescent="0.3">
      <c r="AE2822" s="120" t="s">
        <v>2</v>
      </c>
      <c r="AF2822" s="120" t="s">
        <v>23</v>
      </c>
      <c r="AG2822" s="100">
        <v>51533</v>
      </c>
      <c r="AH2822" s="121">
        <v>52232</v>
      </c>
      <c r="AI2822" s="122">
        <v>24</v>
      </c>
      <c r="AJ2822" s="123">
        <v>52232</v>
      </c>
      <c r="AK2822" s="124">
        <v>0</v>
      </c>
      <c r="AL2822" s="153">
        <v>15</v>
      </c>
      <c r="AM2822" s="5">
        <v>59525.238022537007</v>
      </c>
      <c r="AN2822" s="5">
        <v>2480.2182509390418</v>
      </c>
      <c r="AO2822" s="5">
        <v>59525.238022537</v>
      </c>
      <c r="AP2822" s="5">
        <v>7.2759576141834259E-12</v>
      </c>
      <c r="AR2822" s="62"/>
      <c r="AS2822" s="2"/>
    </row>
    <row r="2823" spans="31:45" x14ac:dyDescent="0.3">
      <c r="AE2823" s="120" t="s">
        <v>2</v>
      </c>
      <c r="AF2823" s="120" t="s">
        <v>23</v>
      </c>
      <c r="AG2823" s="100">
        <v>52263</v>
      </c>
      <c r="AH2823" s="121">
        <v>52963</v>
      </c>
      <c r="AI2823" s="122">
        <v>24</v>
      </c>
      <c r="AJ2823" s="123">
        <v>52263</v>
      </c>
      <c r="AK2823" s="124">
        <v>23</v>
      </c>
      <c r="AL2823" s="153">
        <v>15</v>
      </c>
      <c r="AM2823" s="5">
        <v>63764.923100692198</v>
      </c>
      <c r="AN2823" s="5">
        <v>2656.8717958621751</v>
      </c>
      <c r="AO2823" s="5">
        <v>2656.8717958621751</v>
      </c>
      <c r="AP2823" s="5">
        <v>61108.05130483002</v>
      </c>
      <c r="AR2823" s="62"/>
      <c r="AS2823" s="2"/>
    </row>
    <row r="2824" spans="31:45" x14ac:dyDescent="0.3">
      <c r="AE2824" s="120" t="s">
        <v>2</v>
      </c>
      <c r="AF2824" s="120" t="s">
        <v>23</v>
      </c>
      <c r="AG2824" s="100">
        <v>52263</v>
      </c>
      <c r="AH2824" s="121">
        <v>52963</v>
      </c>
      <c r="AI2824" s="122">
        <v>24</v>
      </c>
      <c r="AJ2824" s="123">
        <v>52291</v>
      </c>
      <c r="AK2824" s="124">
        <v>22</v>
      </c>
      <c r="AL2824" s="153">
        <v>15</v>
      </c>
      <c r="AM2824" s="5">
        <v>63764.923100692198</v>
      </c>
      <c r="AN2824" s="5">
        <v>2656.8717958621751</v>
      </c>
      <c r="AO2824" s="5">
        <v>5313.7435917243502</v>
      </c>
      <c r="AP2824" s="5">
        <v>58451.179508967849</v>
      </c>
      <c r="AR2824" s="62"/>
      <c r="AS2824" s="2"/>
    </row>
    <row r="2825" spans="31:45" x14ac:dyDescent="0.3">
      <c r="AE2825" s="120" t="s">
        <v>2</v>
      </c>
      <c r="AF2825" s="120" t="s">
        <v>23</v>
      </c>
      <c r="AG2825" s="100">
        <v>52263</v>
      </c>
      <c r="AH2825" s="121">
        <v>52963</v>
      </c>
      <c r="AI2825" s="122">
        <v>24</v>
      </c>
      <c r="AJ2825" s="123">
        <v>52322</v>
      </c>
      <c r="AK2825" s="124">
        <v>21</v>
      </c>
      <c r="AL2825" s="153">
        <v>15</v>
      </c>
      <c r="AM2825" s="5">
        <v>63764.923100692198</v>
      </c>
      <c r="AN2825" s="5">
        <v>2656.8717958621751</v>
      </c>
      <c r="AO2825" s="5">
        <v>7970.6153875865257</v>
      </c>
      <c r="AP2825" s="5">
        <v>55794.307713105671</v>
      </c>
      <c r="AR2825" s="62"/>
      <c r="AS2825" s="2"/>
    </row>
    <row r="2826" spans="31:45" x14ac:dyDescent="0.3">
      <c r="AE2826" s="120" t="s">
        <v>2</v>
      </c>
      <c r="AF2826" s="120" t="s">
        <v>23</v>
      </c>
      <c r="AG2826" s="100">
        <v>52263</v>
      </c>
      <c r="AH2826" s="121">
        <v>52963</v>
      </c>
      <c r="AI2826" s="122">
        <v>24</v>
      </c>
      <c r="AJ2826" s="123">
        <v>52352</v>
      </c>
      <c r="AK2826" s="124">
        <v>20</v>
      </c>
      <c r="AL2826" s="153">
        <v>15</v>
      </c>
      <c r="AM2826" s="5">
        <v>63764.923100692198</v>
      </c>
      <c r="AN2826" s="5">
        <v>2656.8717958621751</v>
      </c>
      <c r="AO2826" s="5">
        <v>10627.4871834487</v>
      </c>
      <c r="AP2826" s="5">
        <v>53137.4359172435</v>
      </c>
      <c r="AR2826" s="62"/>
      <c r="AS2826" s="2"/>
    </row>
    <row r="2827" spans="31:45" x14ac:dyDescent="0.3">
      <c r="AE2827" s="120" t="s">
        <v>2</v>
      </c>
      <c r="AF2827" s="120" t="s">
        <v>23</v>
      </c>
      <c r="AG2827" s="100">
        <v>52263</v>
      </c>
      <c r="AH2827" s="121">
        <v>52963</v>
      </c>
      <c r="AI2827" s="122">
        <v>24</v>
      </c>
      <c r="AJ2827" s="123">
        <v>52383</v>
      </c>
      <c r="AK2827" s="124">
        <v>19</v>
      </c>
      <c r="AL2827" s="153">
        <v>15</v>
      </c>
      <c r="AM2827" s="5">
        <v>63764.923100692198</v>
      </c>
      <c r="AN2827" s="5">
        <v>2656.8717958621751</v>
      </c>
      <c r="AO2827" s="5">
        <v>13284.358979310875</v>
      </c>
      <c r="AP2827" s="5">
        <v>50480.564121381321</v>
      </c>
      <c r="AR2827" s="62"/>
      <c r="AS2827" s="2"/>
    </row>
    <row r="2828" spans="31:45" x14ac:dyDescent="0.3">
      <c r="AE2828" s="120" t="s">
        <v>2</v>
      </c>
      <c r="AF2828" s="120" t="s">
        <v>23</v>
      </c>
      <c r="AG2828" s="100">
        <v>52263</v>
      </c>
      <c r="AH2828" s="121">
        <v>52963</v>
      </c>
      <c r="AI2828" s="122">
        <v>24</v>
      </c>
      <c r="AJ2828" s="123">
        <v>52413</v>
      </c>
      <c r="AK2828" s="124">
        <v>18</v>
      </c>
      <c r="AL2828" s="153">
        <v>15</v>
      </c>
      <c r="AM2828" s="5">
        <v>63764.923100692198</v>
      </c>
      <c r="AN2828" s="5">
        <v>2656.8717958621751</v>
      </c>
      <c r="AO2828" s="5">
        <v>15941.230775173051</v>
      </c>
      <c r="AP2828" s="5">
        <v>47823.69232551915</v>
      </c>
      <c r="AR2828" s="62"/>
      <c r="AS2828" s="2"/>
    </row>
    <row r="2829" spans="31:45" x14ac:dyDescent="0.3">
      <c r="AE2829" s="120" t="s">
        <v>2</v>
      </c>
      <c r="AF2829" s="120" t="s">
        <v>23</v>
      </c>
      <c r="AG2829" s="100">
        <v>52263</v>
      </c>
      <c r="AH2829" s="121">
        <v>52963</v>
      </c>
      <c r="AI2829" s="122">
        <v>24</v>
      </c>
      <c r="AJ2829" s="123">
        <v>52444</v>
      </c>
      <c r="AK2829" s="124">
        <v>17</v>
      </c>
      <c r="AL2829" s="153">
        <v>15</v>
      </c>
      <c r="AM2829" s="5">
        <v>63764.923100692198</v>
      </c>
      <c r="AN2829" s="5">
        <v>2656.8717958621751</v>
      </c>
      <c r="AO2829" s="5">
        <v>18598.102571035226</v>
      </c>
      <c r="AP2829" s="5">
        <v>45166.820529656972</v>
      </c>
      <c r="AR2829" s="62"/>
      <c r="AS2829" s="2"/>
    </row>
    <row r="2830" spans="31:45" x14ac:dyDescent="0.3">
      <c r="AE2830" s="120" t="s">
        <v>2</v>
      </c>
      <c r="AF2830" s="120" t="s">
        <v>23</v>
      </c>
      <c r="AG2830" s="100">
        <v>52263</v>
      </c>
      <c r="AH2830" s="121">
        <v>52963</v>
      </c>
      <c r="AI2830" s="122">
        <v>24</v>
      </c>
      <c r="AJ2830" s="123">
        <v>52475</v>
      </c>
      <c r="AK2830" s="124">
        <v>16</v>
      </c>
      <c r="AL2830" s="153">
        <v>15</v>
      </c>
      <c r="AM2830" s="5">
        <v>63764.923100692198</v>
      </c>
      <c r="AN2830" s="5">
        <v>2656.8717958621751</v>
      </c>
      <c r="AO2830" s="5">
        <v>21254.974366897401</v>
      </c>
      <c r="AP2830" s="5">
        <v>42509.948733794794</v>
      </c>
      <c r="AR2830" s="62"/>
      <c r="AS2830" s="2"/>
    </row>
    <row r="2831" spans="31:45" x14ac:dyDescent="0.3">
      <c r="AE2831" s="120" t="s">
        <v>2</v>
      </c>
      <c r="AF2831" s="120" t="s">
        <v>23</v>
      </c>
      <c r="AG2831" s="100">
        <v>52263</v>
      </c>
      <c r="AH2831" s="121">
        <v>52963</v>
      </c>
      <c r="AI2831" s="122">
        <v>24</v>
      </c>
      <c r="AJ2831" s="123">
        <v>52505</v>
      </c>
      <c r="AK2831" s="124">
        <v>15</v>
      </c>
      <c r="AL2831" s="153">
        <v>15</v>
      </c>
      <c r="AM2831" s="5">
        <v>63764.923100692198</v>
      </c>
      <c r="AN2831" s="5">
        <v>2656.8717958621751</v>
      </c>
      <c r="AO2831" s="5">
        <v>23911.846162759575</v>
      </c>
      <c r="AP2831" s="5">
        <v>39853.076937932623</v>
      </c>
      <c r="AR2831" s="62"/>
      <c r="AS2831" s="2"/>
    </row>
    <row r="2832" spans="31:45" x14ac:dyDescent="0.3">
      <c r="AE2832" s="120" t="s">
        <v>2</v>
      </c>
      <c r="AF2832" s="120" t="s">
        <v>23</v>
      </c>
      <c r="AG2832" s="100">
        <v>52263</v>
      </c>
      <c r="AH2832" s="121">
        <v>52963</v>
      </c>
      <c r="AI2832" s="122">
        <v>24</v>
      </c>
      <c r="AJ2832" s="123">
        <v>52536</v>
      </c>
      <c r="AK2832" s="124">
        <v>14</v>
      </c>
      <c r="AL2832" s="153">
        <v>15</v>
      </c>
      <c r="AM2832" s="5">
        <v>63764.923100692198</v>
      </c>
      <c r="AN2832" s="5">
        <v>2656.8717958621751</v>
      </c>
      <c r="AO2832" s="5">
        <v>26568.71795862175</v>
      </c>
      <c r="AP2832" s="5">
        <v>37196.205142070452</v>
      </c>
      <c r="AR2832" s="62"/>
      <c r="AS2832" s="2"/>
    </row>
    <row r="2833" spans="31:45" x14ac:dyDescent="0.3">
      <c r="AE2833" s="120" t="s">
        <v>2</v>
      </c>
      <c r="AF2833" s="120" t="s">
        <v>23</v>
      </c>
      <c r="AG2833" s="100">
        <v>52263</v>
      </c>
      <c r="AH2833" s="121">
        <v>52963</v>
      </c>
      <c r="AI2833" s="122">
        <v>24</v>
      </c>
      <c r="AJ2833" s="123">
        <v>52566</v>
      </c>
      <c r="AK2833" s="124">
        <v>13</v>
      </c>
      <c r="AL2833" s="153">
        <v>15</v>
      </c>
      <c r="AM2833" s="5">
        <v>63764.923100692198</v>
      </c>
      <c r="AN2833" s="5">
        <v>2656.8717958621751</v>
      </c>
      <c r="AO2833" s="5">
        <v>29225.589754483924</v>
      </c>
      <c r="AP2833" s="5">
        <v>34539.333346208274</v>
      </c>
      <c r="AR2833" s="62"/>
      <c r="AS2833" s="2"/>
    </row>
    <row r="2834" spans="31:45" x14ac:dyDescent="0.3">
      <c r="AE2834" s="120" t="s">
        <v>2</v>
      </c>
      <c r="AF2834" s="120" t="s">
        <v>23</v>
      </c>
      <c r="AG2834" s="100">
        <v>52263</v>
      </c>
      <c r="AH2834" s="121">
        <v>52963</v>
      </c>
      <c r="AI2834" s="122">
        <v>24</v>
      </c>
      <c r="AJ2834" s="123">
        <v>52597</v>
      </c>
      <c r="AK2834" s="124">
        <v>12</v>
      </c>
      <c r="AL2834" s="153">
        <v>15</v>
      </c>
      <c r="AM2834" s="5">
        <v>63764.923100692198</v>
      </c>
      <c r="AN2834" s="5">
        <v>2656.8717958621751</v>
      </c>
      <c r="AO2834" s="5">
        <v>31882.461550346103</v>
      </c>
      <c r="AP2834" s="5">
        <v>31882.461550346095</v>
      </c>
      <c r="AR2834" s="62"/>
      <c r="AS2834" s="2"/>
    </row>
    <row r="2835" spans="31:45" x14ac:dyDescent="0.3">
      <c r="AE2835" s="120" t="s">
        <v>2</v>
      </c>
      <c r="AF2835" s="120" t="s">
        <v>23</v>
      </c>
      <c r="AG2835" s="100">
        <v>52263</v>
      </c>
      <c r="AH2835" s="121">
        <v>52963</v>
      </c>
      <c r="AI2835" s="122">
        <v>24</v>
      </c>
      <c r="AJ2835" s="123">
        <v>52628</v>
      </c>
      <c r="AK2835" s="124">
        <v>11</v>
      </c>
      <c r="AL2835" s="153">
        <v>15</v>
      </c>
      <c r="AM2835" s="5">
        <v>63764.923100692198</v>
      </c>
      <c r="AN2835" s="5">
        <v>2656.8717958621751</v>
      </c>
      <c r="AO2835" s="5">
        <v>34539.333346208274</v>
      </c>
      <c r="AP2835" s="5">
        <v>29225.589754483924</v>
      </c>
      <c r="AR2835" s="62"/>
      <c r="AS2835" s="2"/>
    </row>
    <row r="2836" spans="31:45" x14ac:dyDescent="0.3">
      <c r="AE2836" s="120" t="s">
        <v>2</v>
      </c>
      <c r="AF2836" s="120" t="s">
        <v>23</v>
      </c>
      <c r="AG2836" s="100">
        <v>52263</v>
      </c>
      <c r="AH2836" s="121">
        <v>52963</v>
      </c>
      <c r="AI2836" s="122">
        <v>24</v>
      </c>
      <c r="AJ2836" s="123">
        <v>52657</v>
      </c>
      <c r="AK2836" s="124">
        <v>10</v>
      </c>
      <c r="AL2836" s="153">
        <v>15</v>
      </c>
      <c r="AM2836" s="5">
        <v>63764.923100692198</v>
      </c>
      <c r="AN2836" s="5">
        <v>2656.8717958621751</v>
      </c>
      <c r="AO2836" s="5">
        <v>37196.205142070452</v>
      </c>
      <c r="AP2836" s="5">
        <v>26568.717958621746</v>
      </c>
      <c r="AR2836" s="62"/>
      <c r="AS2836" s="2"/>
    </row>
    <row r="2837" spans="31:45" x14ac:dyDescent="0.3">
      <c r="AE2837" s="120" t="s">
        <v>2</v>
      </c>
      <c r="AF2837" s="120" t="s">
        <v>23</v>
      </c>
      <c r="AG2837" s="100">
        <v>52263</v>
      </c>
      <c r="AH2837" s="121">
        <v>52963</v>
      </c>
      <c r="AI2837" s="122">
        <v>24</v>
      </c>
      <c r="AJ2837" s="123">
        <v>52688</v>
      </c>
      <c r="AK2837" s="124">
        <v>9</v>
      </c>
      <c r="AL2837" s="153">
        <v>15</v>
      </c>
      <c r="AM2837" s="5">
        <v>63764.923100692198</v>
      </c>
      <c r="AN2837" s="5">
        <v>2656.8717958621751</v>
      </c>
      <c r="AO2837" s="5">
        <v>39853.076937932623</v>
      </c>
      <c r="AP2837" s="5">
        <v>23911.846162759575</v>
      </c>
      <c r="AR2837" s="62"/>
      <c r="AS2837" s="2"/>
    </row>
    <row r="2838" spans="31:45" x14ac:dyDescent="0.3">
      <c r="AE2838" s="120" t="s">
        <v>2</v>
      </c>
      <c r="AF2838" s="120" t="s">
        <v>23</v>
      </c>
      <c r="AG2838" s="100">
        <v>52263</v>
      </c>
      <c r="AH2838" s="121">
        <v>52963</v>
      </c>
      <c r="AI2838" s="122">
        <v>24</v>
      </c>
      <c r="AJ2838" s="123">
        <v>52718</v>
      </c>
      <c r="AK2838" s="124">
        <v>8</v>
      </c>
      <c r="AL2838" s="153">
        <v>15</v>
      </c>
      <c r="AM2838" s="5">
        <v>63764.923100692198</v>
      </c>
      <c r="AN2838" s="5">
        <v>2656.8717958621751</v>
      </c>
      <c r="AO2838" s="5">
        <v>42509.948733794801</v>
      </c>
      <c r="AP2838" s="5">
        <v>21254.974366897397</v>
      </c>
      <c r="AR2838" s="62"/>
      <c r="AS2838" s="2"/>
    </row>
    <row r="2839" spans="31:45" x14ac:dyDescent="0.3">
      <c r="AE2839" s="120" t="s">
        <v>2</v>
      </c>
      <c r="AF2839" s="120" t="s">
        <v>23</v>
      </c>
      <c r="AG2839" s="100">
        <v>52263</v>
      </c>
      <c r="AH2839" s="121">
        <v>52963</v>
      </c>
      <c r="AI2839" s="122">
        <v>24</v>
      </c>
      <c r="AJ2839" s="123">
        <v>52749</v>
      </c>
      <c r="AK2839" s="124">
        <v>7</v>
      </c>
      <c r="AL2839" s="153">
        <v>15</v>
      </c>
      <c r="AM2839" s="5">
        <v>63764.923100692198</v>
      </c>
      <c r="AN2839" s="5">
        <v>2656.8717958621751</v>
      </c>
      <c r="AO2839" s="5">
        <v>45166.820529656979</v>
      </c>
      <c r="AP2839" s="5">
        <v>18598.102571035219</v>
      </c>
      <c r="AR2839" s="62"/>
      <c r="AS2839" s="2"/>
    </row>
    <row r="2840" spans="31:45" x14ac:dyDescent="0.3">
      <c r="AE2840" s="120" t="s">
        <v>2</v>
      </c>
      <c r="AF2840" s="120" t="s">
        <v>23</v>
      </c>
      <c r="AG2840" s="100">
        <v>52263</v>
      </c>
      <c r="AH2840" s="121">
        <v>52963</v>
      </c>
      <c r="AI2840" s="122">
        <v>24</v>
      </c>
      <c r="AJ2840" s="123">
        <v>52779</v>
      </c>
      <c r="AK2840" s="124">
        <v>6</v>
      </c>
      <c r="AL2840" s="153">
        <v>15</v>
      </c>
      <c r="AM2840" s="5">
        <v>63764.923100692198</v>
      </c>
      <c r="AN2840" s="5">
        <v>2656.8717958621751</v>
      </c>
      <c r="AO2840" s="5">
        <v>47823.69232551915</v>
      </c>
      <c r="AP2840" s="5">
        <v>15941.230775173048</v>
      </c>
      <c r="AR2840" s="62"/>
      <c r="AS2840" s="2"/>
    </row>
    <row r="2841" spans="31:45" x14ac:dyDescent="0.3">
      <c r="AE2841" s="120" t="s">
        <v>2</v>
      </c>
      <c r="AF2841" s="120" t="s">
        <v>23</v>
      </c>
      <c r="AG2841" s="100">
        <v>52263</v>
      </c>
      <c r="AH2841" s="121">
        <v>52963</v>
      </c>
      <c r="AI2841" s="122">
        <v>24</v>
      </c>
      <c r="AJ2841" s="123">
        <v>52810</v>
      </c>
      <c r="AK2841" s="124">
        <v>5</v>
      </c>
      <c r="AL2841" s="153">
        <v>15</v>
      </c>
      <c r="AM2841" s="5">
        <v>63764.923100692198</v>
      </c>
      <c r="AN2841" s="5">
        <v>2656.8717958621751</v>
      </c>
      <c r="AO2841" s="5">
        <v>50480.564121381329</v>
      </c>
      <c r="AP2841" s="5">
        <v>13284.358979310869</v>
      </c>
      <c r="AR2841" s="62"/>
      <c r="AS2841" s="2"/>
    </row>
    <row r="2842" spans="31:45" x14ac:dyDescent="0.3">
      <c r="AE2842" s="120" t="s">
        <v>2</v>
      </c>
      <c r="AF2842" s="120" t="s">
        <v>23</v>
      </c>
      <c r="AG2842" s="100">
        <v>52263</v>
      </c>
      <c r="AH2842" s="121">
        <v>52963</v>
      </c>
      <c r="AI2842" s="122">
        <v>24</v>
      </c>
      <c r="AJ2842" s="123">
        <v>52841</v>
      </c>
      <c r="AK2842" s="124">
        <v>4</v>
      </c>
      <c r="AL2842" s="153">
        <v>15</v>
      </c>
      <c r="AM2842" s="5">
        <v>63764.923100692198</v>
      </c>
      <c r="AN2842" s="5">
        <v>2656.8717958621751</v>
      </c>
      <c r="AO2842" s="5">
        <v>53137.4359172435</v>
      </c>
      <c r="AP2842" s="5">
        <v>10627.487183448698</v>
      </c>
      <c r="AR2842" s="62"/>
      <c r="AS2842" s="2"/>
    </row>
    <row r="2843" spans="31:45" x14ac:dyDescent="0.3">
      <c r="AE2843" s="120" t="s">
        <v>2</v>
      </c>
      <c r="AF2843" s="120" t="s">
        <v>23</v>
      </c>
      <c r="AG2843" s="100">
        <v>52263</v>
      </c>
      <c r="AH2843" s="121">
        <v>52963</v>
      </c>
      <c r="AI2843" s="122">
        <v>24</v>
      </c>
      <c r="AJ2843" s="123">
        <v>52871</v>
      </c>
      <c r="AK2843" s="124">
        <v>3</v>
      </c>
      <c r="AL2843" s="153">
        <v>15</v>
      </c>
      <c r="AM2843" s="5">
        <v>63764.923100692198</v>
      </c>
      <c r="AN2843" s="5">
        <v>2656.8717958621751</v>
      </c>
      <c r="AO2843" s="5">
        <v>55794.307713105678</v>
      </c>
      <c r="AP2843" s="5">
        <v>7970.6153875865202</v>
      </c>
      <c r="AR2843" s="62"/>
      <c r="AS2843" s="2"/>
    </row>
    <row r="2844" spans="31:45" x14ac:dyDescent="0.3">
      <c r="AE2844" s="120" t="s">
        <v>2</v>
      </c>
      <c r="AF2844" s="120" t="s">
        <v>23</v>
      </c>
      <c r="AG2844" s="100">
        <v>52263</v>
      </c>
      <c r="AH2844" s="121">
        <v>52963</v>
      </c>
      <c r="AI2844" s="122">
        <v>24</v>
      </c>
      <c r="AJ2844" s="123">
        <v>52902</v>
      </c>
      <c r="AK2844" s="124">
        <v>2</v>
      </c>
      <c r="AL2844" s="153">
        <v>15</v>
      </c>
      <c r="AM2844" s="5">
        <v>63764.923100692198</v>
      </c>
      <c r="AN2844" s="5">
        <v>2656.8717958621751</v>
      </c>
      <c r="AO2844" s="5">
        <v>58451.179508967849</v>
      </c>
      <c r="AP2844" s="5">
        <v>5313.7435917243492</v>
      </c>
      <c r="AR2844" s="62"/>
      <c r="AS2844" s="2"/>
    </row>
    <row r="2845" spans="31:45" x14ac:dyDescent="0.3">
      <c r="AE2845" s="120" t="s">
        <v>2</v>
      </c>
      <c r="AF2845" s="120" t="s">
        <v>23</v>
      </c>
      <c r="AG2845" s="100">
        <v>52263</v>
      </c>
      <c r="AH2845" s="121">
        <v>52963</v>
      </c>
      <c r="AI2845" s="122">
        <v>24</v>
      </c>
      <c r="AJ2845" s="123">
        <v>52932</v>
      </c>
      <c r="AK2845" s="124">
        <v>1</v>
      </c>
      <c r="AL2845" s="153">
        <v>15</v>
      </c>
      <c r="AM2845" s="5">
        <v>63764.923100692198</v>
      </c>
      <c r="AN2845" s="5">
        <v>2656.8717958621751</v>
      </c>
      <c r="AO2845" s="5">
        <v>61108.051304830027</v>
      </c>
      <c r="AP2845" s="5">
        <v>2656.871795862171</v>
      </c>
      <c r="AR2845" s="62"/>
      <c r="AS2845" s="2"/>
    </row>
    <row r="2846" spans="31:45" x14ac:dyDescent="0.3">
      <c r="AE2846" s="120" t="s">
        <v>2</v>
      </c>
      <c r="AF2846" s="120" t="s">
        <v>23</v>
      </c>
      <c r="AG2846" s="100">
        <v>52263</v>
      </c>
      <c r="AH2846" s="121">
        <v>52963</v>
      </c>
      <c r="AI2846" s="122">
        <v>24</v>
      </c>
      <c r="AJ2846" s="123">
        <v>52963</v>
      </c>
      <c r="AK2846" s="124">
        <v>0</v>
      </c>
      <c r="AL2846" s="153">
        <v>15</v>
      </c>
      <c r="AM2846" s="5">
        <v>63764.923100692198</v>
      </c>
      <c r="AN2846" s="5">
        <v>2656.8717958621751</v>
      </c>
      <c r="AO2846" s="5">
        <v>63764.923100692205</v>
      </c>
      <c r="AP2846" s="5">
        <v>-7.2759576141834259E-12</v>
      </c>
      <c r="AR2846" s="62"/>
      <c r="AS2846" s="2"/>
    </row>
    <row r="2847" spans="31:45" x14ac:dyDescent="0.3">
      <c r="AE2847" s="120" t="s">
        <v>2</v>
      </c>
      <c r="AF2847" s="120" t="s">
        <v>23</v>
      </c>
      <c r="AG2847" s="100">
        <v>52994</v>
      </c>
      <c r="AH2847" s="121">
        <v>53693</v>
      </c>
      <c r="AI2847" s="122">
        <v>24</v>
      </c>
      <c r="AJ2847" s="123">
        <v>52994</v>
      </c>
      <c r="AK2847" s="124">
        <v>23</v>
      </c>
      <c r="AL2847" s="153">
        <v>15</v>
      </c>
      <c r="AM2847" s="5">
        <v>68306.579748538978</v>
      </c>
      <c r="AN2847" s="5">
        <v>2846.1074895224574</v>
      </c>
      <c r="AO2847" s="5">
        <v>2846.1074895224574</v>
      </c>
      <c r="AP2847" s="5">
        <v>65460.472259016518</v>
      </c>
      <c r="AR2847" s="62"/>
      <c r="AS2847" s="2"/>
    </row>
    <row r="2848" spans="31:45" x14ac:dyDescent="0.3">
      <c r="AE2848" s="120" t="s">
        <v>2</v>
      </c>
      <c r="AF2848" s="120" t="s">
        <v>23</v>
      </c>
      <c r="AG2848" s="100">
        <v>52994</v>
      </c>
      <c r="AH2848" s="121">
        <v>53693</v>
      </c>
      <c r="AI2848" s="122">
        <v>24</v>
      </c>
      <c r="AJ2848" s="123">
        <v>53022</v>
      </c>
      <c r="AK2848" s="124">
        <v>22</v>
      </c>
      <c r="AL2848" s="153">
        <v>15</v>
      </c>
      <c r="AM2848" s="5">
        <v>68306.579748538978</v>
      </c>
      <c r="AN2848" s="5">
        <v>2846.1074895224574</v>
      </c>
      <c r="AO2848" s="5">
        <v>5692.2149790449148</v>
      </c>
      <c r="AP2848" s="5">
        <v>62614.364769494059</v>
      </c>
      <c r="AR2848" s="62"/>
      <c r="AS2848" s="2"/>
    </row>
    <row r="2849" spans="31:45" x14ac:dyDescent="0.3">
      <c r="AE2849" s="120" t="s">
        <v>2</v>
      </c>
      <c r="AF2849" s="120" t="s">
        <v>23</v>
      </c>
      <c r="AG2849" s="100">
        <v>52994</v>
      </c>
      <c r="AH2849" s="121">
        <v>53693</v>
      </c>
      <c r="AI2849" s="122">
        <v>24</v>
      </c>
      <c r="AJ2849" s="123">
        <v>53053</v>
      </c>
      <c r="AK2849" s="124">
        <v>21</v>
      </c>
      <c r="AL2849" s="153">
        <v>15</v>
      </c>
      <c r="AM2849" s="5">
        <v>68306.579748538978</v>
      </c>
      <c r="AN2849" s="5">
        <v>2846.1074895224574</v>
      </c>
      <c r="AO2849" s="5">
        <v>8538.3224685673722</v>
      </c>
      <c r="AP2849" s="5">
        <v>59768.257279971607</v>
      </c>
      <c r="AR2849" s="62"/>
      <c r="AS2849" s="2"/>
    </row>
    <row r="2850" spans="31:45" x14ac:dyDescent="0.3">
      <c r="AE2850" s="120" t="s">
        <v>2</v>
      </c>
      <c r="AF2850" s="120" t="s">
        <v>23</v>
      </c>
      <c r="AG2850" s="100">
        <v>52994</v>
      </c>
      <c r="AH2850" s="121">
        <v>53693</v>
      </c>
      <c r="AI2850" s="122">
        <v>24</v>
      </c>
      <c r="AJ2850" s="123">
        <v>53083</v>
      </c>
      <c r="AK2850" s="124">
        <v>20</v>
      </c>
      <c r="AL2850" s="153">
        <v>15</v>
      </c>
      <c r="AM2850" s="5">
        <v>68306.579748538978</v>
      </c>
      <c r="AN2850" s="5">
        <v>2846.1074895224574</v>
      </c>
      <c r="AO2850" s="5">
        <v>11384.42995808983</v>
      </c>
      <c r="AP2850" s="5">
        <v>56922.149790449148</v>
      </c>
      <c r="AR2850" s="62"/>
      <c r="AS2850" s="2"/>
    </row>
    <row r="2851" spans="31:45" x14ac:dyDescent="0.3">
      <c r="AE2851" s="120" t="s">
        <v>2</v>
      </c>
      <c r="AF2851" s="120" t="s">
        <v>23</v>
      </c>
      <c r="AG2851" s="100">
        <v>52994</v>
      </c>
      <c r="AH2851" s="121">
        <v>53693</v>
      </c>
      <c r="AI2851" s="122">
        <v>24</v>
      </c>
      <c r="AJ2851" s="123">
        <v>53114</v>
      </c>
      <c r="AK2851" s="124">
        <v>19</v>
      </c>
      <c r="AL2851" s="153">
        <v>15</v>
      </c>
      <c r="AM2851" s="5">
        <v>68306.579748538978</v>
      </c>
      <c r="AN2851" s="5">
        <v>2846.1074895224574</v>
      </c>
      <c r="AO2851" s="5">
        <v>14230.537447612287</v>
      </c>
      <c r="AP2851" s="5">
        <v>54076.042300926689</v>
      </c>
      <c r="AR2851" s="62"/>
      <c r="AS2851" s="2"/>
    </row>
    <row r="2852" spans="31:45" x14ac:dyDescent="0.3">
      <c r="AE2852" s="120" t="s">
        <v>2</v>
      </c>
      <c r="AF2852" s="120" t="s">
        <v>23</v>
      </c>
      <c r="AG2852" s="100">
        <v>52994</v>
      </c>
      <c r="AH2852" s="121">
        <v>53693</v>
      </c>
      <c r="AI2852" s="122">
        <v>24</v>
      </c>
      <c r="AJ2852" s="123">
        <v>53144</v>
      </c>
      <c r="AK2852" s="124">
        <v>18</v>
      </c>
      <c r="AL2852" s="153">
        <v>15</v>
      </c>
      <c r="AM2852" s="5">
        <v>68306.579748538978</v>
      </c>
      <c r="AN2852" s="5">
        <v>2846.1074895224574</v>
      </c>
      <c r="AO2852" s="5">
        <v>17076.644937134744</v>
      </c>
      <c r="AP2852" s="5">
        <v>51229.934811404237</v>
      </c>
      <c r="AR2852" s="62"/>
      <c r="AS2852" s="2"/>
    </row>
    <row r="2853" spans="31:45" x14ac:dyDescent="0.3">
      <c r="AE2853" s="120" t="s">
        <v>2</v>
      </c>
      <c r="AF2853" s="120" t="s">
        <v>23</v>
      </c>
      <c r="AG2853" s="100">
        <v>52994</v>
      </c>
      <c r="AH2853" s="121">
        <v>53693</v>
      </c>
      <c r="AI2853" s="122">
        <v>24</v>
      </c>
      <c r="AJ2853" s="123">
        <v>53175</v>
      </c>
      <c r="AK2853" s="124">
        <v>17</v>
      </c>
      <c r="AL2853" s="153">
        <v>15</v>
      </c>
      <c r="AM2853" s="5">
        <v>68306.579748538978</v>
      </c>
      <c r="AN2853" s="5">
        <v>2846.1074895224574</v>
      </c>
      <c r="AO2853" s="5">
        <v>19922.7524266572</v>
      </c>
      <c r="AP2853" s="5">
        <v>48383.827321881778</v>
      </c>
      <c r="AR2853" s="62"/>
      <c r="AS2853" s="2"/>
    </row>
    <row r="2854" spans="31:45" x14ac:dyDescent="0.3">
      <c r="AE2854" s="120" t="s">
        <v>2</v>
      </c>
      <c r="AF2854" s="120" t="s">
        <v>23</v>
      </c>
      <c r="AG2854" s="100">
        <v>52994</v>
      </c>
      <c r="AH2854" s="121">
        <v>53693</v>
      </c>
      <c r="AI2854" s="122">
        <v>24</v>
      </c>
      <c r="AJ2854" s="123">
        <v>53206</v>
      </c>
      <c r="AK2854" s="124">
        <v>16</v>
      </c>
      <c r="AL2854" s="153">
        <v>15</v>
      </c>
      <c r="AM2854" s="5">
        <v>68306.579748538978</v>
      </c>
      <c r="AN2854" s="5">
        <v>2846.1074895224574</v>
      </c>
      <c r="AO2854" s="5">
        <v>22768.859916179659</v>
      </c>
      <c r="AP2854" s="5">
        <v>45537.719832359318</v>
      </c>
      <c r="AR2854" s="62"/>
      <c r="AS2854" s="2"/>
    </row>
    <row r="2855" spans="31:45" x14ac:dyDescent="0.3">
      <c r="AE2855" s="120" t="s">
        <v>2</v>
      </c>
      <c r="AF2855" s="120" t="s">
        <v>23</v>
      </c>
      <c r="AG2855" s="100">
        <v>52994</v>
      </c>
      <c r="AH2855" s="121">
        <v>53693</v>
      </c>
      <c r="AI2855" s="122">
        <v>24</v>
      </c>
      <c r="AJ2855" s="123">
        <v>53236</v>
      </c>
      <c r="AK2855" s="124">
        <v>15</v>
      </c>
      <c r="AL2855" s="153">
        <v>15</v>
      </c>
      <c r="AM2855" s="5">
        <v>68306.579748538978</v>
      </c>
      <c r="AN2855" s="5">
        <v>2846.1074895224574</v>
      </c>
      <c r="AO2855" s="5">
        <v>25614.967405702118</v>
      </c>
      <c r="AP2855" s="5">
        <v>42691.612342836859</v>
      </c>
      <c r="AR2855" s="62"/>
      <c r="AS2855" s="2"/>
    </row>
    <row r="2856" spans="31:45" x14ac:dyDescent="0.3">
      <c r="AE2856" s="120" t="s">
        <v>2</v>
      </c>
      <c r="AF2856" s="120" t="s">
        <v>23</v>
      </c>
      <c r="AG2856" s="100">
        <v>52994</v>
      </c>
      <c r="AH2856" s="121">
        <v>53693</v>
      </c>
      <c r="AI2856" s="122">
        <v>24</v>
      </c>
      <c r="AJ2856" s="123">
        <v>53267</v>
      </c>
      <c r="AK2856" s="124">
        <v>14</v>
      </c>
      <c r="AL2856" s="153">
        <v>15</v>
      </c>
      <c r="AM2856" s="5">
        <v>68306.579748538978</v>
      </c>
      <c r="AN2856" s="5">
        <v>2846.1074895224574</v>
      </c>
      <c r="AO2856" s="5">
        <v>28461.074895224574</v>
      </c>
      <c r="AP2856" s="5">
        <v>39845.5048533144</v>
      </c>
      <c r="AR2856" s="62"/>
      <c r="AS2856" s="2"/>
    </row>
    <row r="2857" spans="31:45" x14ac:dyDescent="0.3">
      <c r="AE2857" s="120" t="s">
        <v>2</v>
      </c>
      <c r="AF2857" s="120" t="s">
        <v>23</v>
      </c>
      <c r="AG2857" s="100">
        <v>52994</v>
      </c>
      <c r="AH2857" s="121">
        <v>53693</v>
      </c>
      <c r="AI2857" s="122">
        <v>24</v>
      </c>
      <c r="AJ2857" s="123">
        <v>53297</v>
      </c>
      <c r="AK2857" s="124">
        <v>13</v>
      </c>
      <c r="AL2857" s="153">
        <v>15</v>
      </c>
      <c r="AM2857" s="5">
        <v>68306.579748538978</v>
      </c>
      <c r="AN2857" s="5">
        <v>2846.1074895224574</v>
      </c>
      <c r="AO2857" s="5">
        <v>31307.18238474703</v>
      </c>
      <c r="AP2857" s="5">
        <v>36999.397363791948</v>
      </c>
      <c r="AR2857" s="62"/>
      <c r="AS2857" s="2"/>
    </row>
    <row r="2858" spans="31:45" x14ac:dyDescent="0.3">
      <c r="AE2858" s="120" t="s">
        <v>2</v>
      </c>
      <c r="AF2858" s="120" t="s">
        <v>23</v>
      </c>
      <c r="AG2858" s="100">
        <v>52994</v>
      </c>
      <c r="AH2858" s="121">
        <v>53693</v>
      </c>
      <c r="AI2858" s="122">
        <v>24</v>
      </c>
      <c r="AJ2858" s="123">
        <v>53328</v>
      </c>
      <c r="AK2858" s="124">
        <v>12</v>
      </c>
      <c r="AL2858" s="153">
        <v>15</v>
      </c>
      <c r="AM2858" s="5">
        <v>68306.579748538978</v>
      </c>
      <c r="AN2858" s="5">
        <v>2846.1074895224574</v>
      </c>
      <c r="AO2858" s="5">
        <v>34153.289874269489</v>
      </c>
      <c r="AP2858" s="5">
        <v>34153.289874269489</v>
      </c>
      <c r="AR2858" s="62"/>
      <c r="AS2858" s="2"/>
    </row>
    <row r="2859" spans="31:45" x14ac:dyDescent="0.3">
      <c r="AE2859" s="120" t="s">
        <v>2</v>
      </c>
      <c r="AF2859" s="120" t="s">
        <v>23</v>
      </c>
      <c r="AG2859" s="100">
        <v>52994</v>
      </c>
      <c r="AH2859" s="121">
        <v>53693</v>
      </c>
      <c r="AI2859" s="122">
        <v>24</v>
      </c>
      <c r="AJ2859" s="123">
        <v>53359</v>
      </c>
      <c r="AK2859" s="124">
        <v>11</v>
      </c>
      <c r="AL2859" s="153">
        <v>15</v>
      </c>
      <c r="AM2859" s="5">
        <v>68306.579748538978</v>
      </c>
      <c r="AN2859" s="5">
        <v>2846.1074895224574</v>
      </c>
      <c r="AO2859" s="5">
        <v>36999.397363791948</v>
      </c>
      <c r="AP2859" s="5">
        <v>31307.18238474703</v>
      </c>
      <c r="AR2859" s="62"/>
      <c r="AS2859" s="2"/>
    </row>
    <row r="2860" spans="31:45" x14ac:dyDescent="0.3">
      <c r="AE2860" s="120" t="s">
        <v>2</v>
      </c>
      <c r="AF2860" s="120" t="s">
        <v>23</v>
      </c>
      <c r="AG2860" s="100">
        <v>52994</v>
      </c>
      <c r="AH2860" s="121">
        <v>53693</v>
      </c>
      <c r="AI2860" s="122">
        <v>24</v>
      </c>
      <c r="AJ2860" s="123">
        <v>53387</v>
      </c>
      <c r="AK2860" s="124">
        <v>10</v>
      </c>
      <c r="AL2860" s="153">
        <v>15</v>
      </c>
      <c r="AM2860" s="5">
        <v>68306.579748538978</v>
      </c>
      <c r="AN2860" s="5">
        <v>2846.1074895224574</v>
      </c>
      <c r="AO2860" s="5">
        <v>39845.5048533144</v>
      </c>
      <c r="AP2860" s="5">
        <v>28461.074895224578</v>
      </c>
      <c r="AR2860" s="62"/>
      <c r="AS2860" s="2"/>
    </row>
    <row r="2861" spans="31:45" x14ac:dyDescent="0.3">
      <c r="AE2861" s="120" t="s">
        <v>2</v>
      </c>
      <c r="AF2861" s="120" t="s">
        <v>23</v>
      </c>
      <c r="AG2861" s="100">
        <v>52994</v>
      </c>
      <c r="AH2861" s="121">
        <v>53693</v>
      </c>
      <c r="AI2861" s="122">
        <v>24</v>
      </c>
      <c r="AJ2861" s="123">
        <v>53418</v>
      </c>
      <c r="AK2861" s="124">
        <v>9</v>
      </c>
      <c r="AL2861" s="153">
        <v>15</v>
      </c>
      <c r="AM2861" s="5">
        <v>68306.579748538978</v>
      </c>
      <c r="AN2861" s="5">
        <v>2846.1074895224574</v>
      </c>
      <c r="AO2861" s="5">
        <v>42691.612342836859</v>
      </c>
      <c r="AP2861" s="5">
        <v>25614.967405702118</v>
      </c>
      <c r="AR2861" s="62"/>
      <c r="AS2861" s="2"/>
    </row>
    <row r="2862" spans="31:45" x14ac:dyDescent="0.3">
      <c r="AE2862" s="120" t="s">
        <v>2</v>
      </c>
      <c r="AF2862" s="120" t="s">
        <v>23</v>
      </c>
      <c r="AG2862" s="100">
        <v>52994</v>
      </c>
      <c r="AH2862" s="121">
        <v>53693</v>
      </c>
      <c r="AI2862" s="122">
        <v>24</v>
      </c>
      <c r="AJ2862" s="123">
        <v>53448</v>
      </c>
      <c r="AK2862" s="124">
        <v>8</v>
      </c>
      <c r="AL2862" s="153">
        <v>15</v>
      </c>
      <c r="AM2862" s="5">
        <v>68306.579748538978</v>
      </c>
      <c r="AN2862" s="5">
        <v>2846.1074895224574</v>
      </c>
      <c r="AO2862" s="5">
        <v>45537.719832359318</v>
      </c>
      <c r="AP2862" s="5">
        <v>22768.859916179659</v>
      </c>
      <c r="AR2862" s="62"/>
      <c r="AS2862" s="2"/>
    </row>
    <row r="2863" spans="31:45" x14ac:dyDescent="0.3">
      <c r="AE2863" s="120" t="s">
        <v>2</v>
      </c>
      <c r="AF2863" s="120" t="s">
        <v>23</v>
      </c>
      <c r="AG2863" s="100">
        <v>52994</v>
      </c>
      <c r="AH2863" s="121">
        <v>53693</v>
      </c>
      <c r="AI2863" s="122">
        <v>24</v>
      </c>
      <c r="AJ2863" s="123">
        <v>53479</v>
      </c>
      <c r="AK2863" s="124">
        <v>7</v>
      </c>
      <c r="AL2863" s="153">
        <v>15</v>
      </c>
      <c r="AM2863" s="5">
        <v>68306.579748538978</v>
      </c>
      <c r="AN2863" s="5">
        <v>2846.1074895224574</v>
      </c>
      <c r="AO2863" s="5">
        <v>48383.827321881778</v>
      </c>
      <c r="AP2863" s="5">
        <v>19922.7524266572</v>
      </c>
      <c r="AR2863" s="62"/>
      <c r="AS2863" s="2"/>
    </row>
    <row r="2864" spans="31:45" x14ac:dyDescent="0.3">
      <c r="AE2864" s="120" t="s">
        <v>2</v>
      </c>
      <c r="AF2864" s="120" t="s">
        <v>23</v>
      </c>
      <c r="AG2864" s="100">
        <v>52994</v>
      </c>
      <c r="AH2864" s="121">
        <v>53693</v>
      </c>
      <c r="AI2864" s="122">
        <v>24</v>
      </c>
      <c r="AJ2864" s="123">
        <v>53509</v>
      </c>
      <c r="AK2864" s="124">
        <v>6</v>
      </c>
      <c r="AL2864" s="153">
        <v>15</v>
      </c>
      <c r="AM2864" s="5">
        <v>68306.579748538978</v>
      </c>
      <c r="AN2864" s="5">
        <v>2846.1074895224574</v>
      </c>
      <c r="AO2864" s="5">
        <v>51229.934811404237</v>
      </c>
      <c r="AP2864" s="5">
        <v>17076.644937134741</v>
      </c>
      <c r="AR2864" s="62"/>
      <c r="AS2864" s="2"/>
    </row>
    <row r="2865" spans="31:45" x14ac:dyDescent="0.3">
      <c r="AE2865" s="120" t="s">
        <v>2</v>
      </c>
      <c r="AF2865" s="120" t="s">
        <v>23</v>
      </c>
      <c r="AG2865" s="100">
        <v>52994</v>
      </c>
      <c r="AH2865" s="121">
        <v>53693</v>
      </c>
      <c r="AI2865" s="122">
        <v>24</v>
      </c>
      <c r="AJ2865" s="123">
        <v>53540</v>
      </c>
      <c r="AK2865" s="124">
        <v>5</v>
      </c>
      <c r="AL2865" s="153">
        <v>15</v>
      </c>
      <c r="AM2865" s="5">
        <v>68306.579748538978</v>
      </c>
      <c r="AN2865" s="5">
        <v>2846.1074895224574</v>
      </c>
      <c r="AO2865" s="5">
        <v>54076.042300926689</v>
      </c>
      <c r="AP2865" s="5">
        <v>14230.537447612289</v>
      </c>
      <c r="AR2865" s="62"/>
      <c r="AS2865" s="2"/>
    </row>
    <row r="2866" spans="31:45" x14ac:dyDescent="0.3">
      <c r="AE2866" s="120" t="s">
        <v>2</v>
      </c>
      <c r="AF2866" s="120" t="s">
        <v>23</v>
      </c>
      <c r="AG2866" s="100">
        <v>52994</v>
      </c>
      <c r="AH2866" s="121">
        <v>53693</v>
      </c>
      <c r="AI2866" s="122">
        <v>24</v>
      </c>
      <c r="AJ2866" s="123">
        <v>53571</v>
      </c>
      <c r="AK2866" s="124">
        <v>4</v>
      </c>
      <c r="AL2866" s="153">
        <v>15</v>
      </c>
      <c r="AM2866" s="5">
        <v>68306.579748538978</v>
      </c>
      <c r="AN2866" s="5">
        <v>2846.1074895224574</v>
      </c>
      <c r="AO2866" s="5">
        <v>56922.149790449148</v>
      </c>
      <c r="AP2866" s="5">
        <v>11384.42995808983</v>
      </c>
      <c r="AR2866" s="62"/>
      <c r="AS2866" s="2"/>
    </row>
    <row r="2867" spans="31:45" x14ac:dyDescent="0.3">
      <c r="AE2867" s="120" t="s">
        <v>2</v>
      </c>
      <c r="AF2867" s="120" t="s">
        <v>23</v>
      </c>
      <c r="AG2867" s="100">
        <v>52994</v>
      </c>
      <c r="AH2867" s="121">
        <v>53693</v>
      </c>
      <c r="AI2867" s="122">
        <v>24</v>
      </c>
      <c r="AJ2867" s="123">
        <v>53601</v>
      </c>
      <c r="AK2867" s="124">
        <v>3</v>
      </c>
      <c r="AL2867" s="153">
        <v>15</v>
      </c>
      <c r="AM2867" s="5">
        <v>68306.579748538978</v>
      </c>
      <c r="AN2867" s="5">
        <v>2846.1074895224574</v>
      </c>
      <c r="AO2867" s="5">
        <v>59768.257279971607</v>
      </c>
      <c r="AP2867" s="5">
        <v>8538.3224685673704</v>
      </c>
      <c r="AR2867" s="62"/>
      <c r="AS2867" s="2"/>
    </row>
    <row r="2868" spans="31:45" x14ac:dyDescent="0.3">
      <c r="AE2868" s="120" t="s">
        <v>2</v>
      </c>
      <c r="AF2868" s="120" t="s">
        <v>23</v>
      </c>
      <c r="AG2868" s="100">
        <v>52994</v>
      </c>
      <c r="AH2868" s="121">
        <v>53693</v>
      </c>
      <c r="AI2868" s="122">
        <v>24</v>
      </c>
      <c r="AJ2868" s="123">
        <v>53632</v>
      </c>
      <c r="AK2868" s="124">
        <v>2</v>
      </c>
      <c r="AL2868" s="153">
        <v>15</v>
      </c>
      <c r="AM2868" s="5">
        <v>68306.579748538978</v>
      </c>
      <c r="AN2868" s="5">
        <v>2846.1074895224574</v>
      </c>
      <c r="AO2868" s="5">
        <v>62614.364769494059</v>
      </c>
      <c r="AP2868" s="5">
        <v>5692.2149790449184</v>
      </c>
      <c r="AR2868" s="62"/>
      <c r="AS2868" s="2"/>
    </row>
    <row r="2869" spans="31:45" x14ac:dyDescent="0.3">
      <c r="AE2869" s="120" t="s">
        <v>2</v>
      </c>
      <c r="AF2869" s="120" t="s">
        <v>23</v>
      </c>
      <c r="AG2869" s="100">
        <v>52994</v>
      </c>
      <c r="AH2869" s="121">
        <v>53693</v>
      </c>
      <c r="AI2869" s="122">
        <v>24</v>
      </c>
      <c r="AJ2869" s="123">
        <v>53662</v>
      </c>
      <c r="AK2869" s="124">
        <v>1</v>
      </c>
      <c r="AL2869" s="153">
        <v>15</v>
      </c>
      <c r="AM2869" s="5">
        <v>68306.579748538978</v>
      </c>
      <c r="AN2869" s="5">
        <v>2846.1074895224574</v>
      </c>
      <c r="AO2869" s="5">
        <v>65460.472259016518</v>
      </c>
      <c r="AP2869" s="5">
        <v>2846.1074895224592</v>
      </c>
      <c r="AR2869" s="62"/>
      <c r="AS2869" s="2"/>
    </row>
    <row r="2870" spans="31:45" x14ac:dyDescent="0.3">
      <c r="AE2870" s="120" t="s">
        <v>2</v>
      </c>
      <c r="AF2870" s="120" t="s">
        <v>23</v>
      </c>
      <c r="AG2870" s="100">
        <v>52994</v>
      </c>
      <c r="AH2870" s="121">
        <v>53693</v>
      </c>
      <c r="AI2870" s="122">
        <v>24</v>
      </c>
      <c r="AJ2870" s="123">
        <v>53693</v>
      </c>
      <c r="AK2870" s="124">
        <v>0</v>
      </c>
      <c r="AL2870" s="153">
        <v>15</v>
      </c>
      <c r="AM2870" s="5">
        <v>68306.579748538978</v>
      </c>
      <c r="AN2870" s="5">
        <v>2846.1074895224574</v>
      </c>
      <c r="AO2870" s="5">
        <v>68306.579748538978</v>
      </c>
      <c r="AP2870" s="5">
        <v>0</v>
      </c>
      <c r="AR2870" s="62"/>
      <c r="AS2870" s="2"/>
    </row>
    <row r="2871" spans="31:45" x14ac:dyDescent="0.3">
      <c r="AE2871" s="120" t="s">
        <v>2</v>
      </c>
      <c r="AF2871" s="120" t="s">
        <v>23</v>
      </c>
      <c r="AG2871" s="100">
        <v>53724</v>
      </c>
      <c r="AH2871" s="121">
        <v>54424</v>
      </c>
      <c r="AI2871" s="122">
        <v>24</v>
      </c>
      <c r="AJ2871" s="123">
        <v>53724</v>
      </c>
      <c r="AK2871" s="124">
        <v>23</v>
      </c>
      <c r="AL2871" s="153">
        <v>15</v>
      </c>
      <c r="AM2871" s="5">
        <v>73171.715891128668</v>
      </c>
      <c r="AN2871" s="5">
        <v>3048.8214954636946</v>
      </c>
      <c r="AO2871" s="5">
        <v>3048.8214954636946</v>
      </c>
      <c r="AP2871" s="5">
        <v>70122.894395664975</v>
      </c>
      <c r="AR2871" s="62"/>
      <c r="AS2871" s="2"/>
    </row>
    <row r="2872" spans="31:45" x14ac:dyDescent="0.3">
      <c r="AE2872" s="120" t="s">
        <v>2</v>
      </c>
      <c r="AF2872" s="120" t="s">
        <v>23</v>
      </c>
      <c r="AG2872" s="100">
        <v>53724</v>
      </c>
      <c r="AH2872" s="121">
        <v>54424</v>
      </c>
      <c r="AI2872" s="122">
        <v>24</v>
      </c>
      <c r="AJ2872" s="123">
        <v>53752</v>
      </c>
      <c r="AK2872" s="124">
        <v>22</v>
      </c>
      <c r="AL2872" s="153">
        <v>15</v>
      </c>
      <c r="AM2872" s="5">
        <v>73171.715891128668</v>
      </c>
      <c r="AN2872" s="5">
        <v>3048.8214954636946</v>
      </c>
      <c r="AO2872" s="5">
        <v>6097.6429909273893</v>
      </c>
      <c r="AP2872" s="5">
        <v>67074.072900201281</v>
      </c>
      <c r="AR2872" s="62"/>
      <c r="AS2872" s="2"/>
    </row>
    <row r="2873" spans="31:45" x14ac:dyDescent="0.3">
      <c r="AE2873" s="120" t="s">
        <v>2</v>
      </c>
      <c r="AF2873" s="120" t="s">
        <v>23</v>
      </c>
      <c r="AG2873" s="100">
        <v>53724</v>
      </c>
      <c r="AH2873" s="121">
        <v>54424</v>
      </c>
      <c r="AI2873" s="122">
        <v>24</v>
      </c>
      <c r="AJ2873" s="123">
        <v>53783</v>
      </c>
      <c r="AK2873" s="124">
        <v>21</v>
      </c>
      <c r="AL2873" s="153">
        <v>15</v>
      </c>
      <c r="AM2873" s="5">
        <v>73171.715891128668</v>
      </c>
      <c r="AN2873" s="5">
        <v>3048.8214954636946</v>
      </c>
      <c r="AO2873" s="5">
        <v>9146.4644863910835</v>
      </c>
      <c r="AP2873" s="5">
        <v>64025.251404737588</v>
      </c>
      <c r="AR2873" s="62"/>
      <c r="AS2873" s="2"/>
    </row>
    <row r="2874" spans="31:45" x14ac:dyDescent="0.3">
      <c r="AE2874" s="120" t="s">
        <v>2</v>
      </c>
      <c r="AF2874" s="120" t="s">
        <v>23</v>
      </c>
      <c r="AG2874" s="100">
        <v>53724</v>
      </c>
      <c r="AH2874" s="121">
        <v>54424</v>
      </c>
      <c r="AI2874" s="122">
        <v>24</v>
      </c>
      <c r="AJ2874" s="123">
        <v>53813</v>
      </c>
      <c r="AK2874" s="124">
        <v>20</v>
      </c>
      <c r="AL2874" s="153">
        <v>15</v>
      </c>
      <c r="AM2874" s="5">
        <v>73171.715891128668</v>
      </c>
      <c r="AN2874" s="5">
        <v>3048.8214954636946</v>
      </c>
      <c r="AO2874" s="5">
        <v>12195.285981854779</v>
      </c>
      <c r="AP2874" s="5">
        <v>60976.429909273887</v>
      </c>
      <c r="AR2874" s="62"/>
      <c r="AS2874" s="2"/>
    </row>
    <row r="2875" spans="31:45" x14ac:dyDescent="0.3">
      <c r="AE2875" s="120" t="s">
        <v>2</v>
      </c>
      <c r="AF2875" s="120" t="s">
        <v>23</v>
      </c>
      <c r="AG2875" s="100">
        <v>53724</v>
      </c>
      <c r="AH2875" s="121">
        <v>54424</v>
      </c>
      <c r="AI2875" s="122">
        <v>24</v>
      </c>
      <c r="AJ2875" s="123">
        <v>53844</v>
      </c>
      <c r="AK2875" s="124">
        <v>19</v>
      </c>
      <c r="AL2875" s="153">
        <v>15</v>
      </c>
      <c r="AM2875" s="5">
        <v>73171.715891128668</v>
      </c>
      <c r="AN2875" s="5">
        <v>3048.8214954636946</v>
      </c>
      <c r="AO2875" s="5">
        <v>15244.107477318474</v>
      </c>
      <c r="AP2875" s="5">
        <v>57927.608413810194</v>
      </c>
      <c r="AR2875" s="62"/>
      <c r="AS2875" s="2"/>
    </row>
    <row r="2876" spans="31:45" x14ac:dyDescent="0.3">
      <c r="AE2876" s="120" t="s">
        <v>2</v>
      </c>
      <c r="AF2876" s="120" t="s">
        <v>23</v>
      </c>
      <c r="AG2876" s="100">
        <v>53724</v>
      </c>
      <c r="AH2876" s="121">
        <v>54424</v>
      </c>
      <c r="AI2876" s="122">
        <v>24</v>
      </c>
      <c r="AJ2876" s="123">
        <v>53874</v>
      </c>
      <c r="AK2876" s="124">
        <v>18</v>
      </c>
      <c r="AL2876" s="153">
        <v>15</v>
      </c>
      <c r="AM2876" s="5">
        <v>73171.715891128668</v>
      </c>
      <c r="AN2876" s="5">
        <v>3048.8214954636946</v>
      </c>
      <c r="AO2876" s="5">
        <v>18292.928972782167</v>
      </c>
      <c r="AP2876" s="5">
        <v>54878.786918346501</v>
      </c>
      <c r="AR2876" s="62"/>
      <c r="AS2876" s="2"/>
    </row>
    <row r="2877" spans="31:45" x14ac:dyDescent="0.3">
      <c r="AE2877" s="120" t="s">
        <v>2</v>
      </c>
      <c r="AF2877" s="120" t="s">
        <v>23</v>
      </c>
      <c r="AG2877" s="100">
        <v>53724</v>
      </c>
      <c r="AH2877" s="121">
        <v>54424</v>
      </c>
      <c r="AI2877" s="122">
        <v>24</v>
      </c>
      <c r="AJ2877" s="123">
        <v>53905</v>
      </c>
      <c r="AK2877" s="124">
        <v>17</v>
      </c>
      <c r="AL2877" s="153">
        <v>15</v>
      </c>
      <c r="AM2877" s="5">
        <v>73171.715891128668</v>
      </c>
      <c r="AN2877" s="5">
        <v>3048.8214954636946</v>
      </c>
      <c r="AO2877" s="5">
        <v>21341.750468245864</v>
      </c>
      <c r="AP2877" s="5">
        <v>51829.9654228828</v>
      </c>
      <c r="AR2877" s="62"/>
      <c r="AS2877" s="2"/>
    </row>
    <row r="2878" spans="31:45" x14ac:dyDescent="0.3">
      <c r="AE2878" s="120" t="s">
        <v>2</v>
      </c>
      <c r="AF2878" s="120" t="s">
        <v>23</v>
      </c>
      <c r="AG2878" s="100">
        <v>53724</v>
      </c>
      <c r="AH2878" s="121">
        <v>54424</v>
      </c>
      <c r="AI2878" s="122">
        <v>24</v>
      </c>
      <c r="AJ2878" s="123">
        <v>53936</v>
      </c>
      <c r="AK2878" s="124">
        <v>16</v>
      </c>
      <c r="AL2878" s="153">
        <v>15</v>
      </c>
      <c r="AM2878" s="5">
        <v>73171.715891128668</v>
      </c>
      <c r="AN2878" s="5">
        <v>3048.8214954636946</v>
      </c>
      <c r="AO2878" s="5">
        <v>24390.571963709557</v>
      </c>
      <c r="AP2878" s="5">
        <v>48781.143927419107</v>
      </c>
      <c r="AR2878" s="62"/>
      <c r="AS2878" s="2"/>
    </row>
    <row r="2879" spans="31:45" x14ac:dyDescent="0.3">
      <c r="AE2879" s="120" t="s">
        <v>2</v>
      </c>
      <c r="AF2879" s="120" t="s">
        <v>23</v>
      </c>
      <c r="AG2879" s="100">
        <v>53724</v>
      </c>
      <c r="AH2879" s="121">
        <v>54424</v>
      </c>
      <c r="AI2879" s="122">
        <v>24</v>
      </c>
      <c r="AJ2879" s="123">
        <v>53966</v>
      </c>
      <c r="AK2879" s="124">
        <v>15</v>
      </c>
      <c r="AL2879" s="153">
        <v>15</v>
      </c>
      <c r="AM2879" s="5">
        <v>73171.715891128668</v>
      </c>
      <c r="AN2879" s="5">
        <v>3048.8214954636946</v>
      </c>
      <c r="AO2879" s="5">
        <v>27439.39345917325</v>
      </c>
      <c r="AP2879" s="5">
        <v>45732.322431955414</v>
      </c>
      <c r="AR2879" s="62"/>
      <c r="AS2879" s="2"/>
    </row>
    <row r="2880" spans="31:45" x14ac:dyDescent="0.3">
      <c r="AE2880" s="120" t="s">
        <v>2</v>
      </c>
      <c r="AF2880" s="120" t="s">
        <v>23</v>
      </c>
      <c r="AG2880" s="100">
        <v>53724</v>
      </c>
      <c r="AH2880" s="121">
        <v>54424</v>
      </c>
      <c r="AI2880" s="122">
        <v>24</v>
      </c>
      <c r="AJ2880" s="123">
        <v>53997</v>
      </c>
      <c r="AK2880" s="124">
        <v>14</v>
      </c>
      <c r="AL2880" s="153">
        <v>15</v>
      </c>
      <c r="AM2880" s="5">
        <v>73171.715891128668</v>
      </c>
      <c r="AN2880" s="5">
        <v>3048.8214954636946</v>
      </c>
      <c r="AO2880" s="5">
        <v>30488.214954636947</v>
      </c>
      <c r="AP2880" s="5">
        <v>42683.50093649172</v>
      </c>
      <c r="AR2880" s="62"/>
      <c r="AS2880" s="2"/>
    </row>
    <row r="2881" spans="31:45" x14ac:dyDescent="0.3">
      <c r="AE2881" s="120" t="s">
        <v>2</v>
      </c>
      <c r="AF2881" s="120" t="s">
        <v>23</v>
      </c>
      <c r="AG2881" s="100">
        <v>53724</v>
      </c>
      <c r="AH2881" s="121">
        <v>54424</v>
      </c>
      <c r="AI2881" s="122">
        <v>24</v>
      </c>
      <c r="AJ2881" s="123">
        <v>54027</v>
      </c>
      <c r="AK2881" s="124">
        <v>13</v>
      </c>
      <c r="AL2881" s="153">
        <v>15</v>
      </c>
      <c r="AM2881" s="5">
        <v>73171.715891128668</v>
      </c>
      <c r="AN2881" s="5">
        <v>3048.8214954636946</v>
      </c>
      <c r="AO2881" s="5">
        <v>33537.036450100641</v>
      </c>
      <c r="AP2881" s="5">
        <v>39634.679441028027</v>
      </c>
      <c r="AR2881" s="62"/>
      <c r="AS2881" s="2"/>
    </row>
    <row r="2882" spans="31:45" x14ac:dyDescent="0.3">
      <c r="AE2882" s="120" t="s">
        <v>2</v>
      </c>
      <c r="AF2882" s="120" t="s">
        <v>23</v>
      </c>
      <c r="AG2882" s="100">
        <v>53724</v>
      </c>
      <c r="AH2882" s="121">
        <v>54424</v>
      </c>
      <c r="AI2882" s="122">
        <v>24</v>
      </c>
      <c r="AJ2882" s="123">
        <v>54058</v>
      </c>
      <c r="AK2882" s="124">
        <v>12</v>
      </c>
      <c r="AL2882" s="153">
        <v>15</v>
      </c>
      <c r="AM2882" s="5">
        <v>73171.715891128668</v>
      </c>
      <c r="AN2882" s="5">
        <v>3048.8214954636946</v>
      </c>
      <c r="AO2882" s="5">
        <v>36585.857945564334</v>
      </c>
      <c r="AP2882" s="5">
        <v>36585.857945564334</v>
      </c>
      <c r="AR2882" s="62"/>
      <c r="AS2882" s="2"/>
    </row>
    <row r="2883" spans="31:45" x14ac:dyDescent="0.3">
      <c r="AE2883" s="120" t="s">
        <v>2</v>
      </c>
      <c r="AF2883" s="120" t="s">
        <v>23</v>
      </c>
      <c r="AG2883" s="100">
        <v>53724</v>
      </c>
      <c r="AH2883" s="121">
        <v>54424</v>
      </c>
      <c r="AI2883" s="122">
        <v>24</v>
      </c>
      <c r="AJ2883" s="123">
        <v>54089</v>
      </c>
      <c r="AK2883" s="124">
        <v>11</v>
      </c>
      <c r="AL2883" s="153">
        <v>15</v>
      </c>
      <c r="AM2883" s="5">
        <v>73171.715891128668</v>
      </c>
      <c r="AN2883" s="5">
        <v>3048.8214954636946</v>
      </c>
      <c r="AO2883" s="5">
        <v>39634.679441028027</v>
      </c>
      <c r="AP2883" s="5">
        <v>33537.036450100641</v>
      </c>
      <c r="AR2883" s="62"/>
      <c r="AS2883" s="2"/>
    </row>
    <row r="2884" spans="31:45" x14ac:dyDescent="0.3">
      <c r="AE2884" s="120" t="s">
        <v>2</v>
      </c>
      <c r="AF2884" s="120" t="s">
        <v>23</v>
      </c>
      <c r="AG2884" s="100">
        <v>53724</v>
      </c>
      <c r="AH2884" s="121">
        <v>54424</v>
      </c>
      <c r="AI2884" s="122">
        <v>24</v>
      </c>
      <c r="AJ2884" s="123">
        <v>54118</v>
      </c>
      <c r="AK2884" s="124">
        <v>10</v>
      </c>
      <c r="AL2884" s="153">
        <v>15</v>
      </c>
      <c r="AM2884" s="5">
        <v>73171.715891128668</v>
      </c>
      <c r="AN2884" s="5">
        <v>3048.8214954636946</v>
      </c>
      <c r="AO2884" s="5">
        <v>42683.500936491728</v>
      </c>
      <c r="AP2884" s="5">
        <v>30488.21495463694</v>
      </c>
      <c r="AR2884" s="62"/>
      <c r="AS2884" s="2"/>
    </row>
    <row r="2885" spans="31:45" x14ac:dyDescent="0.3">
      <c r="AE2885" s="120" t="s">
        <v>2</v>
      </c>
      <c r="AF2885" s="120" t="s">
        <v>23</v>
      </c>
      <c r="AG2885" s="100">
        <v>53724</v>
      </c>
      <c r="AH2885" s="121">
        <v>54424</v>
      </c>
      <c r="AI2885" s="122">
        <v>24</v>
      </c>
      <c r="AJ2885" s="123">
        <v>54149</v>
      </c>
      <c r="AK2885" s="124">
        <v>9</v>
      </c>
      <c r="AL2885" s="153">
        <v>15</v>
      </c>
      <c r="AM2885" s="5">
        <v>73171.715891128668</v>
      </c>
      <c r="AN2885" s="5">
        <v>3048.8214954636946</v>
      </c>
      <c r="AO2885" s="5">
        <v>45732.322431955421</v>
      </c>
      <c r="AP2885" s="5">
        <v>27439.393459173247</v>
      </c>
      <c r="AR2885" s="62"/>
      <c r="AS2885" s="2"/>
    </row>
    <row r="2886" spans="31:45" x14ac:dyDescent="0.3">
      <c r="AE2886" s="120" t="s">
        <v>2</v>
      </c>
      <c r="AF2886" s="120" t="s">
        <v>23</v>
      </c>
      <c r="AG2886" s="100">
        <v>53724</v>
      </c>
      <c r="AH2886" s="121">
        <v>54424</v>
      </c>
      <c r="AI2886" s="122">
        <v>24</v>
      </c>
      <c r="AJ2886" s="123">
        <v>54179</v>
      </c>
      <c r="AK2886" s="124">
        <v>8</v>
      </c>
      <c r="AL2886" s="153">
        <v>15</v>
      </c>
      <c r="AM2886" s="5">
        <v>73171.715891128668</v>
      </c>
      <c r="AN2886" s="5">
        <v>3048.8214954636946</v>
      </c>
      <c r="AO2886" s="5">
        <v>48781.143927419114</v>
      </c>
      <c r="AP2886" s="5">
        <v>24390.571963709554</v>
      </c>
      <c r="AR2886" s="62"/>
      <c r="AS2886" s="2"/>
    </row>
    <row r="2887" spans="31:45" x14ac:dyDescent="0.3">
      <c r="AE2887" s="120" t="s">
        <v>2</v>
      </c>
      <c r="AF2887" s="120" t="s">
        <v>23</v>
      </c>
      <c r="AG2887" s="100">
        <v>53724</v>
      </c>
      <c r="AH2887" s="121">
        <v>54424</v>
      </c>
      <c r="AI2887" s="122">
        <v>24</v>
      </c>
      <c r="AJ2887" s="123">
        <v>54210</v>
      </c>
      <c r="AK2887" s="124">
        <v>7</v>
      </c>
      <c r="AL2887" s="153">
        <v>15</v>
      </c>
      <c r="AM2887" s="5">
        <v>73171.715891128668</v>
      </c>
      <c r="AN2887" s="5">
        <v>3048.8214954636946</v>
      </c>
      <c r="AO2887" s="5">
        <v>51829.965422882808</v>
      </c>
      <c r="AP2887" s="5">
        <v>21341.75046824586</v>
      </c>
      <c r="AR2887" s="62"/>
      <c r="AS2887" s="2"/>
    </row>
    <row r="2888" spans="31:45" x14ac:dyDescent="0.3">
      <c r="AE2888" s="120" t="s">
        <v>2</v>
      </c>
      <c r="AF2888" s="120" t="s">
        <v>23</v>
      </c>
      <c r="AG2888" s="100">
        <v>53724</v>
      </c>
      <c r="AH2888" s="121">
        <v>54424</v>
      </c>
      <c r="AI2888" s="122">
        <v>24</v>
      </c>
      <c r="AJ2888" s="123">
        <v>54240</v>
      </c>
      <c r="AK2888" s="124">
        <v>6</v>
      </c>
      <c r="AL2888" s="153">
        <v>15</v>
      </c>
      <c r="AM2888" s="5">
        <v>73171.715891128668</v>
      </c>
      <c r="AN2888" s="5">
        <v>3048.8214954636946</v>
      </c>
      <c r="AO2888" s="5">
        <v>54878.786918346501</v>
      </c>
      <c r="AP2888" s="5">
        <v>18292.928972782167</v>
      </c>
      <c r="AR2888" s="62"/>
      <c r="AS2888" s="2"/>
    </row>
    <row r="2889" spans="31:45" x14ac:dyDescent="0.3">
      <c r="AE2889" s="120" t="s">
        <v>2</v>
      </c>
      <c r="AF2889" s="120" t="s">
        <v>23</v>
      </c>
      <c r="AG2889" s="100">
        <v>53724</v>
      </c>
      <c r="AH2889" s="121">
        <v>54424</v>
      </c>
      <c r="AI2889" s="122">
        <v>24</v>
      </c>
      <c r="AJ2889" s="123">
        <v>54271</v>
      </c>
      <c r="AK2889" s="124">
        <v>5</v>
      </c>
      <c r="AL2889" s="153">
        <v>15</v>
      </c>
      <c r="AM2889" s="5">
        <v>73171.715891128668</v>
      </c>
      <c r="AN2889" s="5">
        <v>3048.8214954636946</v>
      </c>
      <c r="AO2889" s="5">
        <v>57927.608413810201</v>
      </c>
      <c r="AP2889" s="5">
        <v>15244.107477318466</v>
      </c>
      <c r="AR2889" s="62"/>
      <c r="AS2889" s="2"/>
    </row>
    <row r="2890" spans="31:45" x14ac:dyDescent="0.3">
      <c r="AE2890" s="120" t="s">
        <v>2</v>
      </c>
      <c r="AF2890" s="120" t="s">
        <v>23</v>
      </c>
      <c r="AG2890" s="100">
        <v>53724</v>
      </c>
      <c r="AH2890" s="121">
        <v>54424</v>
      </c>
      <c r="AI2890" s="122">
        <v>24</v>
      </c>
      <c r="AJ2890" s="123">
        <v>54302</v>
      </c>
      <c r="AK2890" s="124">
        <v>4</v>
      </c>
      <c r="AL2890" s="153">
        <v>15</v>
      </c>
      <c r="AM2890" s="5">
        <v>73171.715891128668</v>
      </c>
      <c r="AN2890" s="5">
        <v>3048.8214954636946</v>
      </c>
      <c r="AO2890" s="5">
        <v>60976.429909273895</v>
      </c>
      <c r="AP2890" s="5">
        <v>12195.285981854773</v>
      </c>
      <c r="AR2890" s="62"/>
      <c r="AS2890" s="2"/>
    </row>
    <row r="2891" spans="31:45" x14ac:dyDescent="0.3">
      <c r="AE2891" s="120" t="s">
        <v>2</v>
      </c>
      <c r="AF2891" s="120" t="s">
        <v>23</v>
      </c>
      <c r="AG2891" s="100">
        <v>53724</v>
      </c>
      <c r="AH2891" s="121">
        <v>54424</v>
      </c>
      <c r="AI2891" s="122">
        <v>24</v>
      </c>
      <c r="AJ2891" s="123">
        <v>54332</v>
      </c>
      <c r="AK2891" s="124">
        <v>3</v>
      </c>
      <c r="AL2891" s="153">
        <v>15</v>
      </c>
      <c r="AM2891" s="5">
        <v>73171.715891128668</v>
      </c>
      <c r="AN2891" s="5">
        <v>3048.8214954636946</v>
      </c>
      <c r="AO2891" s="5">
        <v>64025.251404737588</v>
      </c>
      <c r="AP2891" s="5">
        <v>9146.4644863910798</v>
      </c>
      <c r="AR2891" s="62"/>
      <c r="AS2891" s="2"/>
    </row>
    <row r="2892" spans="31:45" x14ac:dyDescent="0.3">
      <c r="AE2892" s="120" t="s">
        <v>2</v>
      </c>
      <c r="AF2892" s="120" t="s">
        <v>23</v>
      </c>
      <c r="AG2892" s="100">
        <v>53724</v>
      </c>
      <c r="AH2892" s="121">
        <v>54424</v>
      </c>
      <c r="AI2892" s="122">
        <v>24</v>
      </c>
      <c r="AJ2892" s="123">
        <v>54363</v>
      </c>
      <c r="AK2892" s="124">
        <v>2</v>
      </c>
      <c r="AL2892" s="153">
        <v>15</v>
      </c>
      <c r="AM2892" s="5">
        <v>73171.715891128668</v>
      </c>
      <c r="AN2892" s="5">
        <v>3048.8214954636946</v>
      </c>
      <c r="AO2892" s="5">
        <v>67074.072900201281</v>
      </c>
      <c r="AP2892" s="5">
        <v>6097.6429909273866</v>
      </c>
      <c r="AR2892" s="62"/>
      <c r="AS2892" s="2"/>
    </row>
    <row r="2893" spans="31:45" x14ac:dyDescent="0.3">
      <c r="AE2893" s="120" t="s">
        <v>2</v>
      </c>
      <c r="AF2893" s="120" t="s">
        <v>23</v>
      </c>
      <c r="AG2893" s="100">
        <v>53724</v>
      </c>
      <c r="AH2893" s="121">
        <v>54424</v>
      </c>
      <c r="AI2893" s="122">
        <v>24</v>
      </c>
      <c r="AJ2893" s="123">
        <v>54393</v>
      </c>
      <c r="AK2893" s="124">
        <v>1</v>
      </c>
      <c r="AL2893" s="153">
        <v>15</v>
      </c>
      <c r="AM2893" s="5">
        <v>73171.715891128668</v>
      </c>
      <c r="AN2893" s="5">
        <v>3048.8214954636946</v>
      </c>
      <c r="AO2893" s="5">
        <v>70122.894395664975</v>
      </c>
      <c r="AP2893" s="5">
        <v>3048.8214954636933</v>
      </c>
      <c r="AR2893" s="62"/>
      <c r="AS2893" s="2"/>
    </row>
    <row r="2894" spans="31:45" x14ac:dyDescent="0.3">
      <c r="AE2894" s="120" t="s">
        <v>2</v>
      </c>
      <c r="AF2894" s="120" t="s">
        <v>23</v>
      </c>
      <c r="AG2894" s="100">
        <v>53724</v>
      </c>
      <c r="AH2894" s="121">
        <v>54424</v>
      </c>
      <c r="AI2894" s="122">
        <v>24</v>
      </c>
      <c r="AJ2894" s="123">
        <v>54424</v>
      </c>
      <c r="AK2894" s="124">
        <v>0</v>
      </c>
      <c r="AL2894" s="153">
        <v>15</v>
      </c>
      <c r="AM2894" s="5">
        <v>73171.715891128668</v>
      </c>
      <c r="AN2894" s="5">
        <v>3048.8214954636946</v>
      </c>
      <c r="AO2894" s="5">
        <v>73171.715891128668</v>
      </c>
      <c r="AP2894" s="5">
        <v>0</v>
      </c>
      <c r="AR2894" s="62"/>
      <c r="AS2894" s="2"/>
    </row>
    <row r="2895" spans="31:45" x14ac:dyDescent="0.3">
      <c r="AE2895" s="120" t="s">
        <v>2</v>
      </c>
      <c r="AF2895" s="120" t="s">
        <v>23</v>
      </c>
      <c r="AG2895" s="100">
        <v>54455</v>
      </c>
      <c r="AH2895" s="121">
        <v>55154</v>
      </c>
      <c r="AI2895" s="122">
        <v>24</v>
      </c>
      <c r="AJ2895" s="123">
        <v>54455</v>
      </c>
      <c r="AK2895" s="124">
        <v>23</v>
      </c>
      <c r="AL2895" s="153">
        <v>15</v>
      </c>
      <c r="AM2895" s="5">
        <v>78383.371355474301</v>
      </c>
      <c r="AN2895" s="5">
        <v>3265.9738064780959</v>
      </c>
      <c r="AO2895" s="5">
        <v>3265.9738064780959</v>
      </c>
      <c r="AP2895" s="5">
        <v>75117.397548996203</v>
      </c>
      <c r="AR2895" s="62"/>
      <c r="AS2895" s="2"/>
    </row>
    <row r="2896" spans="31:45" x14ac:dyDescent="0.3">
      <c r="AE2896" s="120" t="s">
        <v>2</v>
      </c>
      <c r="AF2896" s="120" t="s">
        <v>23</v>
      </c>
      <c r="AG2896" s="100">
        <v>54455</v>
      </c>
      <c r="AH2896" s="121">
        <v>55154</v>
      </c>
      <c r="AI2896" s="122">
        <v>24</v>
      </c>
      <c r="AJ2896" s="123">
        <v>54483</v>
      </c>
      <c r="AK2896" s="124">
        <v>22</v>
      </c>
      <c r="AL2896" s="153">
        <v>15</v>
      </c>
      <c r="AM2896" s="5">
        <v>78383.371355474301</v>
      </c>
      <c r="AN2896" s="5">
        <v>3265.9738064780959</v>
      </c>
      <c r="AO2896" s="5">
        <v>6531.9476129561917</v>
      </c>
      <c r="AP2896" s="5">
        <v>71851.423742518105</v>
      </c>
      <c r="AR2896" s="62"/>
      <c r="AS2896" s="2"/>
    </row>
    <row r="2897" spans="31:45" x14ac:dyDescent="0.3">
      <c r="AE2897" s="120" t="s">
        <v>2</v>
      </c>
      <c r="AF2897" s="120" t="s">
        <v>23</v>
      </c>
      <c r="AG2897" s="100">
        <v>54455</v>
      </c>
      <c r="AH2897" s="121">
        <v>55154</v>
      </c>
      <c r="AI2897" s="122">
        <v>24</v>
      </c>
      <c r="AJ2897" s="123">
        <v>54514</v>
      </c>
      <c r="AK2897" s="124">
        <v>21</v>
      </c>
      <c r="AL2897" s="153">
        <v>15</v>
      </c>
      <c r="AM2897" s="5">
        <v>78383.371355474301</v>
      </c>
      <c r="AN2897" s="5">
        <v>3265.9738064780959</v>
      </c>
      <c r="AO2897" s="5">
        <v>9797.9214194342876</v>
      </c>
      <c r="AP2897" s="5">
        <v>68585.449936040008</v>
      </c>
      <c r="AR2897" s="62"/>
      <c r="AS2897" s="2"/>
    </row>
    <row r="2898" spans="31:45" x14ac:dyDescent="0.3">
      <c r="AE2898" s="120" t="s">
        <v>2</v>
      </c>
      <c r="AF2898" s="120" t="s">
        <v>23</v>
      </c>
      <c r="AG2898" s="100">
        <v>54455</v>
      </c>
      <c r="AH2898" s="121">
        <v>55154</v>
      </c>
      <c r="AI2898" s="122">
        <v>24</v>
      </c>
      <c r="AJ2898" s="123">
        <v>54544</v>
      </c>
      <c r="AK2898" s="124">
        <v>20</v>
      </c>
      <c r="AL2898" s="153">
        <v>15</v>
      </c>
      <c r="AM2898" s="5">
        <v>78383.371355474301</v>
      </c>
      <c r="AN2898" s="5">
        <v>3265.9738064780959</v>
      </c>
      <c r="AO2898" s="5">
        <v>13063.895225912383</v>
      </c>
      <c r="AP2898" s="5">
        <v>65319.476129561917</v>
      </c>
      <c r="AR2898" s="62"/>
      <c r="AS2898" s="2"/>
    </row>
    <row r="2899" spans="31:45" x14ac:dyDescent="0.3">
      <c r="AE2899" s="120" t="s">
        <v>2</v>
      </c>
      <c r="AF2899" s="120" t="s">
        <v>23</v>
      </c>
      <c r="AG2899" s="100">
        <v>54455</v>
      </c>
      <c r="AH2899" s="121">
        <v>55154</v>
      </c>
      <c r="AI2899" s="122">
        <v>24</v>
      </c>
      <c r="AJ2899" s="123">
        <v>54575</v>
      </c>
      <c r="AK2899" s="124">
        <v>19</v>
      </c>
      <c r="AL2899" s="153">
        <v>15</v>
      </c>
      <c r="AM2899" s="5">
        <v>78383.371355474301</v>
      </c>
      <c r="AN2899" s="5">
        <v>3265.9738064780959</v>
      </c>
      <c r="AO2899" s="5">
        <v>16329.869032390479</v>
      </c>
      <c r="AP2899" s="5">
        <v>62053.50232308382</v>
      </c>
      <c r="AR2899" s="62"/>
      <c r="AS2899" s="2"/>
    </row>
    <row r="2900" spans="31:45" x14ac:dyDescent="0.3">
      <c r="AE2900" s="120" t="s">
        <v>2</v>
      </c>
      <c r="AF2900" s="120" t="s">
        <v>23</v>
      </c>
      <c r="AG2900" s="100">
        <v>54455</v>
      </c>
      <c r="AH2900" s="121">
        <v>55154</v>
      </c>
      <c r="AI2900" s="122">
        <v>24</v>
      </c>
      <c r="AJ2900" s="123">
        <v>54605</v>
      </c>
      <c r="AK2900" s="124">
        <v>18</v>
      </c>
      <c r="AL2900" s="153">
        <v>15</v>
      </c>
      <c r="AM2900" s="5">
        <v>78383.371355474301</v>
      </c>
      <c r="AN2900" s="5">
        <v>3265.9738064780959</v>
      </c>
      <c r="AO2900" s="5">
        <v>19595.842838868575</v>
      </c>
      <c r="AP2900" s="5">
        <v>58787.528516605729</v>
      </c>
      <c r="AR2900" s="62"/>
      <c r="AS2900" s="2"/>
    </row>
    <row r="2901" spans="31:45" x14ac:dyDescent="0.3">
      <c r="AE2901" s="120" t="s">
        <v>2</v>
      </c>
      <c r="AF2901" s="120" t="s">
        <v>23</v>
      </c>
      <c r="AG2901" s="100">
        <v>54455</v>
      </c>
      <c r="AH2901" s="121">
        <v>55154</v>
      </c>
      <c r="AI2901" s="122">
        <v>24</v>
      </c>
      <c r="AJ2901" s="123">
        <v>54636</v>
      </c>
      <c r="AK2901" s="124">
        <v>17</v>
      </c>
      <c r="AL2901" s="153">
        <v>15</v>
      </c>
      <c r="AM2901" s="5">
        <v>78383.371355474301</v>
      </c>
      <c r="AN2901" s="5">
        <v>3265.9738064780959</v>
      </c>
      <c r="AO2901" s="5">
        <v>22861.816645346669</v>
      </c>
      <c r="AP2901" s="5">
        <v>55521.554710127632</v>
      </c>
      <c r="AR2901" s="62"/>
      <c r="AS2901" s="2"/>
    </row>
    <row r="2902" spans="31:45" x14ac:dyDescent="0.3">
      <c r="AE2902" s="120" t="s">
        <v>2</v>
      </c>
      <c r="AF2902" s="120" t="s">
        <v>23</v>
      </c>
      <c r="AG2902" s="100">
        <v>54455</v>
      </c>
      <c r="AH2902" s="121">
        <v>55154</v>
      </c>
      <c r="AI2902" s="122">
        <v>24</v>
      </c>
      <c r="AJ2902" s="123">
        <v>54667</v>
      </c>
      <c r="AK2902" s="124">
        <v>16</v>
      </c>
      <c r="AL2902" s="153">
        <v>15</v>
      </c>
      <c r="AM2902" s="5">
        <v>78383.371355474301</v>
      </c>
      <c r="AN2902" s="5">
        <v>3265.9738064780959</v>
      </c>
      <c r="AO2902" s="5">
        <v>26127.790451824767</v>
      </c>
      <c r="AP2902" s="5">
        <v>52255.580903649534</v>
      </c>
      <c r="AR2902" s="62"/>
      <c r="AS2902" s="2"/>
    </row>
    <row r="2903" spans="31:45" x14ac:dyDescent="0.3">
      <c r="AE2903" s="120" t="s">
        <v>2</v>
      </c>
      <c r="AF2903" s="120" t="s">
        <v>23</v>
      </c>
      <c r="AG2903" s="100">
        <v>54455</v>
      </c>
      <c r="AH2903" s="121">
        <v>55154</v>
      </c>
      <c r="AI2903" s="122">
        <v>24</v>
      </c>
      <c r="AJ2903" s="123">
        <v>54697</v>
      </c>
      <c r="AK2903" s="124">
        <v>15</v>
      </c>
      <c r="AL2903" s="153">
        <v>15</v>
      </c>
      <c r="AM2903" s="5">
        <v>78383.371355474301</v>
      </c>
      <c r="AN2903" s="5">
        <v>3265.9738064780959</v>
      </c>
      <c r="AO2903" s="5">
        <v>29393.764258302865</v>
      </c>
      <c r="AP2903" s="5">
        <v>48989.607097171436</v>
      </c>
      <c r="AR2903" s="62"/>
      <c r="AS2903" s="2"/>
    </row>
    <row r="2904" spans="31:45" x14ac:dyDescent="0.3">
      <c r="AE2904" s="120" t="s">
        <v>2</v>
      </c>
      <c r="AF2904" s="120" t="s">
        <v>23</v>
      </c>
      <c r="AG2904" s="100">
        <v>54455</v>
      </c>
      <c r="AH2904" s="121">
        <v>55154</v>
      </c>
      <c r="AI2904" s="122">
        <v>24</v>
      </c>
      <c r="AJ2904" s="123">
        <v>54728</v>
      </c>
      <c r="AK2904" s="124">
        <v>14</v>
      </c>
      <c r="AL2904" s="153">
        <v>15</v>
      </c>
      <c r="AM2904" s="5">
        <v>78383.371355474301</v>
      </c>
      <c r="AN2904" s="5">
        <v>3265.9738064780959</v>
      </c>
      <c r="AO2904" s="5">
        <v>32659.738064780959</v>
      </c>
      <c r="AP2904" s="5">
        <v>45723.633290693338</v>
      </c>
      <c r="AR2904" s="62"/>
      <c r="AS2904" s="2"/>
    </row>
    <row r="2905" spans="31:45" x14ac:dyDescent="0.3">
      <c r="AE2905" s="120" t="s">
        <v>2</v>
      </c>
      <c r="AF2905" s="120" t="s">
        <v>23</v>
      </c>
      <c r="AG2905" s="100">
        <v>54455</v>
      </c>
      <c r="AH2905" s="121">
        <v>55154</v>
      </c>
      <c r="AI2905" s="122">
        <v>24</v>
      </c>
      <c r="AJ2905" s="123">
        <v>54758</v>
      </c>
      <c r="AK2905" s="124">
        <v>13</v>
      </c>
      <c r="AL2905" s="153">
        <v>15</v>
      </c>
      <c r="AM2905" s="5">
        <v>78383.371355474301</v>
      </c>
      <c r="AN2905" s="5">
        <v>3265.9738064780959</v>
      </c>
      <c r="AO2905" s="5">
        <v>35925.711871259053</v>
      </c>
      <c r="AP2905" s="5">
        <v>42457.659484215248</v>
      </c>
      <c r="AR2905" s="62"/>
      <c r="AS2905" s="2"/>
    </row>
    <row r="2906" spans="31:45" x14ac:dyDescent="0.3">
      <c r="AE2906" s="120" t="s">
        <v>2</v>
      </c>
      <c r="AF2906" s="120" t="s">
        <v>23</v>
      </c>
      <c r="AG2906" s="100">
        <v>54455</v>
      </c>
      <c r="AH2906" s="121">
        <v>55154</v>
      </c>
      <c r="AI2906" s="122">
        <v>24</v>
      </c>
      <c r="AJ2906" s="123">
        <v>54789</v>
      </c>
      <c r="AK2906" s="124">
        <v>12</v>
      </c>
      <c r="AL2906" s="153">
        <v>15</v>
      </c>
      <c r="AM2906" s="5">
        <v>78383.371355474301</v>
      </c>
      <c r="AN2906" s="5">
        <v>3265.9738064780959</v>
      </c>
      <c r="AO2906" s="5">
        <v>39191.68567773715</v>
      </c>
      <c r="AP2906" s="5">
        <v>39191.68567773715</v>
      </c>
      <c r="AR2906" s="62"/>
      <c r="AS2906" s="2"/>
    </row>
    <row r="2907" spans="31:45" x14ac:dyDescent="0.3">
      <c r="AE2907" s="120" t="s">
        <v>2</v>
      </c>
      <c r="AF2907" s="120" t="s">
        <v>23</v>
      </c>
      <c r="AG2907" s="100">
        <v>54455</v>
      </c>
      <c r="AH2907" s="121">
        <v>55154</v>
      </c>
      <c r="AI2907" s="122">
        <v>24</v>
      </c>
      <c r="AJ2907" s="123">
        <v>54820</v>
      </c>
      <c r="AK2907" s="124">
        <v>11</v>
      </c>
      <c r="AL2907" s="153">
        <v>15</v>
      </c>
      <c r="AM2907" s="5">
        <v>78383.371355474301</v>
      </c>
      <c r="AN2907" s="5">
        <v>3265.9738064780959</v>
      </c>
      <c r="AO2907" s="5">
        <v>42457.659484215248</v>
      </c>
      <c r="AP2907" s="5">
        <v>35925.711871259053</v>
      </c>
      <c r="AR2907" s="62"/>
      <c r="AS2907" s="2"/>
    </row>
    <row r="2908" spans="31:45" x14ac:dyDescent="0.3">
      <c r="AE2908" s="120" t="s">
        <v>2</v>
      </c>
      <c r="AF2908" s="120" t="s">
        <v>23</v>
      </c>
      <c r="AG2908" s="100">
        <v>54455</v>
      </c>
      <c r="AH2908" s="121">
        <v>55154</v>
      </c>
      <c r="AI2908" s="122">
        <v>24</v>
      </c>
      <c r="AJ2908" s="123">
        <v>54848</v>
      </c>
      <c r="AK2908" s="124">
        <v>10</v>
      </c>
      <c r="AL2908" s="153">
        <v>15</v>
      </c>
      <c r="AM2908" s="5">
        <v>78383.371355474301</v>
      </c>
      <c r="AN2908" s="5">
        <v>3265.9738064780959</v>
      </c>
      <c r="AO2908" s="5">
        <v>45723.633290693338</v>
      </c>
      <c r="AP2908" s="5">
        <v>32659.738064780962</v>
      </c>
      <c r="AR2908" s="62"/>
      <c r="AS2908" s="2"/>
    </row>
    <row r="2909" spans="31:45" x14ac:dyDescent="0.3">
      <c r="AE2909" s="120" t="s">
        <v>2</v>
      </c>
      <c r="AF2909" s="120" t="s">
        <v>23</v>
      </c>
      <c r="AG2909" s="100">
        <v>54455</v>
      </c>
      <c r="AH2909" s="121">
        <v>55154</v>
      </c>
      <c r="AI2909" s="122">
        <v>24</v>
      </c>
      <c r="AJ2909" s="123">
        <v>54879</v>
      </c>
      <c r="AK2909" s="124">
        <v>9</v>
      </c>
      <c r="AL2909" s="153">
        <v>15</v>
      </c>
      <c r="AM2909" s="5">
        <v>78383.371355474301</v>
      </c>
      <c r="AN2909" s="5">
        <v>3265.9738064780959</v>
      </c>
      <c r="AO2909" s="5">
        <v>48989.607097171436</v>
      </c>
      <c r="AP2909" s="5">
        <v>29393.764258302865</v>
      </c>
      <c r="AR2909" s="62"/>
      <c r="AS2909" s="2"/>
    </row>
    <row r="2910" spans="31:45" x14ac:dyDescent="0.3">
      <c r="AE2910" s="120" t="s">
        <v>2</v>
      </c>
      <c r="AF2910" s="120" t="s">
        <v>23</v>
      </c>
      <c r="AG2910" s="100">
        <v>54455</v>
      </c>
      <c r="AH2910" s="121">
        <v>55154</v>
      </c>
      <c r="AI2910" s="122">
        <v>24</v>
      </c>
      <c r="AJ2910" s="123">
        <v>54909</v>
      </c>
      <c r="AK2910" s="124">
        <v>8</v>
      </c>
      <c r="AL2910" s="153">
        <v>15</v>
      </c>
      <c r="AM2910" s="5">
        <v>78383.371355474301</v>
      </c>
      <c r="AN2910" s="5">
        <v>3265.9738064780959</v>
      </c>
      <c r="AO2910" s="5">
        <v>52255.580903649534</v>
      </c>
      <c r="AP2910" s="5">
        <v>26127.790451824767</v>
      </c>
      <c r="AR2910" s="62"/>
      <c r="AS2910" s="2"/>
    </row>
    <row r="2911" spans="31:45" x14ac:dyDescent="0.3">
      <c r="AE2911" s="120" t="s">
        <v>2</v>
      </c>
      <c r="AF2911" s="120" t="s">
        <v>23</v>
      </c>
      <c r="AG2911" s="100">
        <v>54455</v>
      </c>
      <c r="AH2911" s="121">
        <v>55154</v>
      </c>
      <c r="AI2911" s="122">
        <v>24</v>
      </c>
      <c r="AJ2911" s="123">
        <v>54940</v>
      </c>
      <c r="AK2911" s="124">
        <v>7</v>
      </c>
      <c r="AL2911" s="153">
        <v>15</v>
      </c>
      <c r="AM2911" s="5">
        <v>78383.371355474301</v>
      </c>
      <c r="AN2911" s="5">
        <v>3265.9738064780959</v>
      </c>
      <c r="AO2911" s="5">
        <v>55521.554710127632</v>
      </c>
      <c r="AP2911" s="5">
        <v>22861.816645346669</v>
      </c>
      <c r="AR2911" s="62"/>
      <c r="AS2911" s="2"/>
    </row>
    <row r="2912" spans="31:45" x14ac:dyDescent="0.3">
      <c r="AE2912" s="120" t="s">
        <v>2</v>
      </c>
      <c r="AF2912" s="120" t="s">
        <v>23</v>
      </c>
      <c r="AG2912" s="100">
        <v>54455</v>
      </c>
      <c r="AH2912" s="121">
        <v>55154</v>
      </c>
      <c r="AI2912" s="122">
        <v>24</v>
      </c>
      <c r="AJ2912" s="123">
        <v>54970</v>
      </c>
      <c r="AK2912" s="124">
        <v>6</v>
      </c>
      <c r="AL2912" s="153">
        <v>15</v>
      </c>
      <c r="AM2912" s="5">
        <v>78383.371355474301</v>
      </c>
      <c r="AN2912" s="5">
        <v>3265.9738064780959</v>
      </c>
      <c r="AO2912" s="5">
        <v>58787.528516605729</v>
      </c>
      <c r="AP2912" s="5">
        <v>19595.842838868572</v>
      </c>
      <c r="AR2912" s="62"/>
      <c r="AS2912" s="2"/>
    </row>
    <row r="2913" spans="31:45" x14ac:dyDescent="0.3">
      <c r="AE2913" s="120" t="s">
        <v>2</v>
      </c>
      <c r="AF2913" s="120" t="s">
        <v>23</v>
      </c>
      <c r="AG2913" s="100">
        <v>54455</v>
      </c>
      <c r="AH2913" s="121">
        <v>55154</v>
      </c>
      <c r="AI2913" s="122">
        <v>24</v>
      </c>
      <c r="AJ2913" s="123">
        <v>55001</v>
      </c>
      <c r="AK2913" s="124">
        <v>5</v>
      </c>
      <c r="AL2913" s="153">
        <v>15</v>
      </c>
      <c r="AM2913" s="5">
        <v>78383.371355474301</v>
      </c>
      <c r="AN2913" s="5">
        <v>3265.9738064780959</v>
      </c>
      <c r="AO2913" s="5">
        <v>62053.50232308382</v>
      </c>
      <c r="AP2913" s="5">
        <v>16329.869032390481</v>
      </c>
      <c r="AR2913" s="62"/>
      <c r="AS2913" s="2"/>
    </row>
    <row r="2914" spans="31:45" x14ac:dyDescent="0.3">
      <c r="AE2914" s="120" t="s">
        <v>2</v>
      </c>
      <c r="AF2914" s="120" t="s">
        <v>23</v>
      </c>
      <c r="AG2914" s="100">
        <v>54455</v>
      </c>
      <c r="AH2914" s="121">
        <v>55154</v>
      </c>
      <c r="AI2914" s="122">
        <v>24</v>
      </c>
      <c r="AJ2914" s="123">
        <v>55032</v>
      </c>
      <c r="AK2914" s="124">
        <v>4</v>
      </c>
      <c r="AL2914" s="153">
        <v>15</v>
      </c>
      <c r="AM2914" s="5">
        <v>78383.371355474301</v>
      </c>
      <c r="AN2914" s="5">
        <v>3265.9738064780959</v>
      </c>
      <c r="AO2914" s="5">
        <v>65319.476129561917</v>
      </c>
      <c r="AP2914" s="5">
        <v>13063.895225912383</v>
      </c>
      <c r="AR2914" s="62"/>
      <c r="AS2914" s="2"/>
    </row>
    <row r="2915" spans="31:45" x14ac:dyDescent="0.3">
      <c r="AE2915" s="120" t="s">
        <v>2</v>
      </c>
      <c r="AF2915" s="120" t="s">
        <v>23</v>
      </c>
      <c r="AG2915" s="100">
        <v>54455</v>
      </c>
      <c r="AH2915" s="121">
        <v>55154</v>
      </c>
      <c r="AI2915" s="122">
        <v>24</v>
      </c>
      <c r="AJ2915" s="123">
        <v>55062</v>
      </c>
      <c r="AK2915" s="124">
        <v>3</v>
      </c>
      <c r="AL2915" s="153">
        <v>15</v>
      </c>
      <c r="AM2915" s="5">
        <v>78383.371355474301</v>
      </c>
      <c r="AN2915" s="5">
        <v>3265.9738064780959</v>
      </c>
      <c r="AO2915" s="5">
        <v>68585.449936040008</v>
      </c>
      <c r="AP2915" s="5">
        <v>9797.9214194342931</v>
      </c>
      <c r="AR2915" s="62"/>
      <c r="AS2915" s="2"/>
    </row>
    <row r="2916" spans="31:45" x14ac:dyDescent="0.3">
      <c r="AE2916" s="120" t="s">
        <v>2</v>
      </c>
      <c r="AF2916" s="120" t="s">
        <v>23</v>
      </c>
      <c r="AG2916" s="100">
        <v>54455</v>
      </c>
      <c r="AH2916" s="121">
        <v>55154</v>
      </c>
      <c r="AI2916" s="122">
        <v>24</v>
      </c>
      <c r="AJ2916" s="123">
        <v>55093</v>
      </c>
      <c r="AK2916" s="124">
        <v>2</v>
      </c>
      <c r="AL2916" s="153">
        <v>15</v>
      </c>
      <c r="AM2916" s="5">
        <v>78383.371355474301</v>
      </c>
      <c r="AN2916" s="5">
        <v>3265.9738064780959</v>
      </c>
      <c r="AO2916" s="5">
        <v>71851.423742518105</v>
      </c>
      <c r="AP2916" s="5">
        <v>6531.9476129561954</v>
      </c>
      <c r="AR2916" s="62"/>
      <c r="AS2916" s="2"/>
    </row>
    <row r="2917" spans="31:45" x14ac:dyDescent="0.3">
      <c r="AE2917" s="120" t="s">
        <v>2</v>
      </c>
      <c r="AF2917" s="120" t="s">
        <v>23</v>
      </c>
      <c r="AG2917" s="100">
        <v>54455</v>
      </c>
      <c r="AH2917" s="121">
        <v>55154</v>
      </c>
      <c r="AI2917" s="122">
        <v>24</v>
      </c>
      <c r="AJ2917" s="123">
        <v>55123</v>
      </c>
      <c r="AK2917" s="124">
        <v>1</v>
      </c>
      <c r="AL2917" s="153">
        <v>15</v>
      </c>
      <c r="AM2917" s="5">
        <v>78383.371355474301</v>
      </c>
      <c r="AN2917" s="5">
        <v>3265.9738064780959</v>
      </c>
      <c r="AO2917" s="5">
        <v>75117.397548996203</v>
      </c>
      <c r="AP2917" s="5">
        <v>3265.9738064780977</v>
      </c>
      <c r="AR2917" s="62"/>
      <c r="AS2917" s="2"/>
    </row>
    <row r="2918" spans="31:45" x14ac:dyDescent="0.3">
      <c r="AE2918" s="120" t="s">
        <v>2</v>
      </c>
      <c r="AF2918" s="120" t="s">
        <v>23</v>
      </c>
      <c r="AG2918" s="100">
        <v>54455</v>
      </c>
      <c r="AH2918" s="121">
        <v>55154</v>
      </c>
      <c r="AI2918" s="122">
        <v>24</v>
      </c>
      <c r="AJ2918" s="123">
        <v>55154</v>
      </c>
      <c r="AK2918" s="124">
        <v>0</v>
      </c>
      <c r="AL2918" s="153">
        <v>15</v>
      </c>
      <c r="AM2918" s="5">
        <v>78383.371355474301</v>
      </c>
      <c r="AN2918" s="5">
        <v>3265.9738064780959</v>
      </c>
      <c r="AO2918" s="5">
        <v>78383.371355474301</v>
      </c>
      <c r="AP2918" s="5">
        <v>0</v>
      </c>
      <c r="AR2918" s="62"/>
      <c r="AS2918" s="2"/>
    </row>
    <row r="2919" spans="31:45" x14ac:dyDescent="0.3">
      <c r="AE2919" s="120" t="s">
        <v>2</v>
      </c>
      <c r="AF2919" s="120" t="s">
        <v>23</v>
      </c>
      <c r="AG2919" s="100">
        <v>55185</v>
      </c>
      <c r="AH2919" s="121">
        <v>55885</v>
      </c>
      <c r="AI2919" s="122">
        <v>24</v>
      </c>
      <c r="AJ2919" s="123">
        <v>55185</v>
      </c>
      <c r="AK2919" s="124">
        <v>23</v>
      </c>
      <c r="AL2919" s="153">
        <v>15</v>
      </c>
      <c r="AM2919" s="5">
        <v>83966.226980267951</v>
      </c>
      <c r="AN2919" s="5">
        <v>3498.5927908444978</v>
      </c>
      <c r="AO2919" s="5">
        <v>3498.5927908444978</v>
      </c>
      <c r="AP2919" s="5">
        <v>80467.63418942345</v>
      </c>
      <c r="AR2919" s="62"/>
      <c r="AS2919" s="2"/>
    </row>
    <row r="2920" spans="31:45" x14ac:dyDescent="0.3">
      <c r="AE2920" s="120" t="s">
        <v>2</v>
      </c>
      <c r="AF2920" s="120" t="s">
        <v>23</v>
      </c>
      <c r="AG2920" s="100">
        <v>55185</v>
      </c>
      <c r="AH2920" s="121">
        <v>55885</v>
      </c>
      <c r="AI2920" s="122">
        <v>24</v>
      </c>
      <c r="AJ2920" s="123">
        <v>55213</v>
      </c>
      <c r="AK2920" s="124">
        <v>22</v>
      </c>
      <c r="AL2920" s="153">
        <v>15</v>
      </c>
      <c r="AM2920" s="5">
        <v>83966.226980267951</v>
      </c>
      <c r="AN2920" s="5">
        <v>3498.5927908444978</v>
      </c>
      <c r="AO2920" s="5">
        <v>6997.1855816889956</v>
      </c>
      <c r="AP2920" s="5">
        <v>76969.041398578949</v>
      </c>
      <c r="AR2920" s="62"/>
      <c r="AS2920" s="2"/>
    </row>
    <row r="2921" spans="31:45" x14ac:dyDescent="0.3">
      <c r="AE2921" s="120" t="s">
        <v>2</v>
      </c>
      <c r="AF2921" s="120" t="s">
        <v>23</v>
      </c>
      <c r="AG2921" s="100">
        <v>55185</v>
      </c>
      <c r="AH2921" s="121">
        <v>55885</v>
      </c>
      <c r="AI2921" s="122">
        <v>24</v>
      </c>
      <c r="AJ2921" s="123">
        <v>55244</v>
      </c>
      <c r="AK2921" s="124">
        <v>21</v>
      </c>
      <c r="AL2921" s="153">
        <v>15</v>
      </c>
      <c r="AM2921" s="5">
        <v>83966.226980267951</v>
      </c>
      <c r="AN2921" s="5">
        <v>3498.5927908444978</v>
      </c>
      <c r="AO2921" s="5">
        <v>10495.778372533494</v>
      </c>
      <c r="AP2921" s="5">
        <v>73470.448607734463</v>
      </c>
      <c r="AR2921" s="62"/>
      <c r="AS2921" s="2"/>
    </row>
    <row r="2922" spans="31:45" x14ac:dyDescent="0.3">
      <c r="AE2922" s="120" t="s">
        <v>2</v>
      </c>
      <c r="AF2922" s="120" t="s">
        <v>23</v>
      </c>
      <c r="AG2922" s="100">
        <v>55185</v>
      </c>
      <c r="AH2922" s="121">
        <v>55885</v>
      </c>
      <c r="AI2922" s="122">
        <v>24</v>
      </c>
      <c r="AJ2922" s="123">
        <v>55274</v>
      </c>
      <c r="AK2922" s="124">
        <v>20</v>
      </c>
      <c r="AL2922" s="153">
        <v>15</v>
      </c>
      <c r="AM2922" s="5">
        <v>83966.226980267951</v>
      </c>
      <c r="AN2922" s="5">
        <v>3498.5927908444978</v>
      </c>
      <c r="AO2922" s="5">
        <v>13994.371163377991</v>
      </c>
      <c r="AP2922" s="5">
        <v>69971.855816889962</v>
      </c>
      <c r="AR2922" s="62"/>
      <c r="AS2922" s="2"/>
    </row>
    <row r="2923" spans="31:45" x14ac:dyDescent="0.3">
      <c r="AE2923" s="120" t="s">
        <v>2</v>
      </c>
      <c r="AF2923" s="120" t="s">
        <v>23</v>
      </c>
      <c r="AG2923" s="100">
        <v>55185</v>
      </c>
      <c r="AH2923" s="121">
        <v>55885</v>
      </c>
      <c r="AI2923" s="122">
        <v>24</v>
      </c>
      <c r="AJ2923" s="123">
        <v>55305</v>
      </c>
      <c r="AK2923" s="124">
        <v>19</v>
      </c>
      <c r="AL2923" s="153">
        <v>15</v>
      </c>
      <c r="AM2923" s="5">
        <v>83966.226980267951</v>
      </c>
      <c r="AN2923" s="5">
        <v>3498.5927908444978</v>
      </c>
      <c r="AO2923" s="5">
        <v>17492.96395422249</v>
      </c>
      <c r="AP2923" s="5">
        <v>66473.263026045461</v>
      </c>
      <c r="AR2923" s="62"/>
      <c r="AS2923" s="2"/>
    </row>
    <row r="2924" spans="31:45" x14ac:dyDescent="0.3">
      <c r="AE2924" s="120" t="s">
        <v>2</v>
      </c>
      <c r="AF2924" s="120" t="s">
        <v>23</v>
      </c>
      <c r="AG2924" s="100">
        <v>55185</v>
      </c>
      <c r="AH2924" s="121">
        <v>55885</v>
      </c>
      <c r="AI2924" s="122">
        <v>24</v>
      </c>
      <c r="AJ2924" s="123">
        <v>55335</v>
      </c>
      <c r="AK2924" s="124">
        <v>18</v>
      </c>
      <c r="AL2924" s="153">
        <v>15</v>
      </c>
      <c r="AM2924" s="5">
        <v>83966.226980267951</v>
      </c>
      <c r="AN2924" s="5">
        <v>3498.5927908444978</v>
      </c>
      <c r="AO2924" s="5">
        <v>20991.556745066988</v>
      </c>
      <c r="AP2924" s="5">
        <v>62974.67023520096</v>
      </c>
      <c r="AR2924" s="62"/>
      <c r="AS2924" s="2"/>
    </row>
    <row r="2925" spans="31:45" x14ac:dyDescent="0.3">
      <c r="AE2925" s="120" t="s">
        <v>2</v>
      </c>
      <c r="AF2925" s="120" t="s">
        <v>23</v>
      </c>
      <c r="AG2925" s="100">
        <v>55185</v>
      </c>
      <c r="AH2925" s="121">
        <v>55885</v>
      </c>
      <c r="AI2925" s="122">
        <v>24</v>
      </c>
      <c r="AJ2925" s="123">
        <v>55366</v>
      </c>
      <c r="AK2925" s="124">
        <v>17</v>
      </c>
      <c r="AL2925" s="153">
        <v>15</v>
      </c>
      <c r="AM2925" s="5">
        <v>83966.226980267951</v>
      </c>
      <c r="AN2925" s="5">
        <v>3498.5927908444978</v>
      </c>
      <c r="AO2925" s="5">
        <v>24490.149535911485</v>
      </c>
      <c r="AP2925" s="5">
        <v>59476.077444356466</v>
      </c>
      <c r="AR2925" s="62"/>
      <c r="AS2925" s="2"/>
    </row>
    <row r="2926" spans="31:45" x14ac:dyDescent="0.3">
      <c r="AE2926" s="120" t="s">
        <v>2</v>
      </c>
      <c r="AF2926" s="120" t="s">
        <v>23</v>
      </c>
      <c r="AG2926" s="100">
        <v>55185</v>
      </c>
      <c r="AH2926" s="121">
        <v>55885</v>
      </c>
      <c r="AI2926" s="122">
        <v>24</v>
      </c>
      <c r="AJ2926" s="123">
        <v>55397</v>
      </c>
      <c r="AK2926" s="124">
        <v>16</v>
      </c>
      <c r="AL2926" s="153">
        <v>15</v>
      </c>
      <c r="AM2926" s="5">
        <v>83966.226980267951</v>
      </c>
      <c r="AN2926" s="5">
        <v>3498.5927908444978</v>
      </c>
      <c r="AO2926" s="5">
        <v>27988.742326755983</v>
      </c>
      <c r="AP2926" s="5">
        <v>55977.484653511972</v>
      </c>
      <c r="AR2926" s="62"/>
      <c r="AS2926" s="2"/>
    </row>
    <row r="2927" spans="31:45" x14ac:dyDescent="0.3">
      <c r="AE2927" s="120" t="s">
        <v>2</v>
      </c>
      <c r="AF2927" s="120" t="s">
        <v>23</v>
      </c>
      <c r="AG2927" s="100">
        <v>55185</v>
      </c>
      <c r="AH2927" s="121">
        <v>55885</v>
      </c>
      <c r="AI2927" s="122">
        <v>24</v>
      </c>
      <c r="AJ2927" s="123">
        <v>55427</v>
      </c>
      <c r="AK2927" s="124">
        <v>15</v>
      </c>
      <c r="AL2927" s="153">
        <v>15</v>
      </c>
      <c r="AM2927" s="5">
        <v>83966.226980267951</v>
      </c>
      <c r="AN2927" s="5">
        <v>3498.5927908444978</v>
      </c>
      <c r="AO2927" s="5">
        <v>31487.33511760048</v>
      </c>
      <c r="AP2927" s="5">
        <v>52478.891862667471</v>
      </c>
      <c r="AR2927" s="62"/>
      <c r="AS2927" s="2"/>
    </row>
    <row r="2928" spans="31:45" x14ac:dyDescent="0.3">
      <c r="AE2928" s="120" t="s">
        <v>2</v>
      </c>
      <c r="AF2928" s="120" t="s">
        <v>23</v>
      </c>
      <c r="AG2928" s="100">
        <v>55185</v>
      </c>
      <c r="AH2928" s="121">
        <v>55885</v>
      </c>
      <c r="AI2928" s="122">
        <v>24</v>
      </c>
      <c r="AJ2928" s="123">
        <v>55458</v>
      </c>
      <c r="AK2928" s="124">
        <v>14</v>
      </c>
      <c r="AL2928" s="153">
        <v>15</v>
      </c>
      <c r="AM2928" s="5">
        <v>83966.226980267951</v>
      </c>
      <c r="AN2928" s="5">
        <v>3498.5927908444978</v>
      </c>
      <c r="AO2928" s="5">
        <v>34985.927908444981</v>
      </c>
      <c r="AP2928" s="5">
        <v>48980.29907182297</v>
      </c>
      <c r="AR2928" s="62"/>
      <c r="AS2928" s="2"/>
    </row>
    <row r="2929" spans="31:45" x14ac:dyDescent="0.3">
      <c r="AE2929" s="120" t="s">
        <v>2</v>
      </c>
      <c r="AF2929" s="120" t="s">
        <v>23</v>
      </c>
      <c r="AG2929" s="100">
        <v>55185</v>
      </c>
      <c r="AH2929" s="121">
        <v>55885</v>
      </c>
      <c r="AI2929" s="122">
        <v>24</v>
      </c>
      <c r="AJ2929" s="123">
        <v>55488</v>
      </c>
      <c r="AK2929" s="124">
        <v>13</v>
      </c>
      <c r="AL2929" s="153">
        <v>15</v>
      </c>
      <c r="AM2929" s="5">
        <v>83966.226980267951</v>
      </c>
      <c r="AN2929" s="5">
        <v>3498.5927908444978</v>
      </c>
      <c r="AO2929" s="5">
        <v>38484.520699289475</v>
      </c>
      <c r="AP2929" s="5">
        <v>45481.706280978477</v>
      </c>
      <c r="AR2929" s="62"/>
      <c r="AS2929" s="2"/>
    </row>
    <row r="2930" spans="31:45" x14ac:dyDescent="0.3">
      <c r="AE2930" s="120" t="s">
        <v>2</v>
      </c>
      <c r="AF2930" s="120" t="s">
        <v>23</v>
      </c>
      <c r="AG2930" s="100">
        <v>55185</v>
      </c>
      <c r="AH2930" s="121">
        <v>55885</v>
      </c>
      <c r="AI2930" s="122">
        <v>24</v>
      </c>
      <c r="AJ2930" s="123">
        <v>55519</v>
      </c>
      <c r="AK2930" s="124">
        <v>12</v>
      </c>
      <c r="AL2930" s="153">
        <v>15</v>
      </c>
      <c r="AM2930" s="5">
        <v>83966.226980267951</v>
      </c>
      <c r="AN2930" s="5">
        <v>3498.5927908444978</v>
      </c>
      <c r="AO2930" s="5">
        <v>41983.113490133976</v>
      </c>
      <c r="AP2930" s="5">
        <v>41983.113490133976</v>
      </c>
      <c r="AR2930" s="62"/>
      <c r="AS2930" s="2"/>
    </row>
    <row r="2931" spans="31:45" x14ac:dyDescent="0.3">
      <c r="AE2931" s="120" t="s">
        <v>2</v>
      </c>
      <c r="AF2931" s="120" t="s">
        <v>23</v>
      </c>
      <c r="AG2931" s="100">
        <v>55185</v>
      </c>
      <c r="AH2931" s="121">
        <v>55885</v>
      </c>
      <c r="AI2931" s="122">
        <v>24</v>
      </c>
      <c r="AJ2931" s="123">
        <v>55550</v>
      </c>
      <c r="AK2931" s="124">
        <v>11</v>
      </c>
      <c r="AL2931" s="153">
        <v>15</v>
      </c>
      <c r="AM2931" s="5">
        <v>83966.226980267951</v>
      </c>
      <c r="AN2931" s="5">
        <v>3498.5927908444978</v>
      </c>
      <c r="AO2931" s="5">
        <v>45481.706280978469</v>
      </c>
      <c r="AP2931" s="5">
        <v>38484.520699289482</v>
      </c>
      <c r="AR2931" s="62"/>
      <c r="AS2931" s="2"/>
    </row>
    <row r="2932" spans="31:45" x14ac:dyDescent="0.3">
      <c r="AE2932" s="120" t="s">
        <v>2</v>
      </c>
      <c r="AF2932" s="120" t="s">
        <v>23</v>
      </c>
      <c r="AG2932" s="100">
        <v>55185</v>
      </c>
      <c r="AH2932" s="121">
        <v>55885</v>
      </c>
      <c r="AI2932" s="122">
        <v>24</v>
      </c>
      <c r="AJ2932" s="123">
        <v>55579</v>
      </c>
      <c r="AK2932" s="124">
        <v>10</v>
      </c>
      <c r="AL2932" s="153">
        <v>15</v>
      </c>
      <c r="AM2932" s="5">
        <v>83966.226980267951</v>
      </c>
      <c r="AN2932" s="5">
        <v>3498.5927908444978</v>
      </c>
      <c r="AO2932" s="5">
        <v>48980.29907182297</v>
      </c>
      <c r="AP2932" s="5">
        <v>34985.927908444981</v>
      </c>
      <c r="AR2932" s="62"/>
      <c r="AS2932" s="2"/>
    </row>
    <row r="2933" spans="31:45" x14ac:dyDescent="0.3">
      <c r="AE2933" s="120" t="s">
        <v>2</v>
      </c>
      <c r="AF2933" s="120" t="s">
        <v>23</v>
      </c>
      <c r="AG2933" s="100">
        <v>55185</v>
      </c>
      <c r="AH2933" s="121">
        <v>55885</v>
      </c>
      <c r="AI2933" s="122">
        <v>24</v>
      </c>
      <c r="AJ2933" s="123">
        <v>55610</v>
      </c>
      <c r="AK2933" s="124">
        <v>9</v>
      </c>
      <c r="AL2933" s="153">
        <v>15</v>
      </c>
      <c r="AM2933" s="5">
        <v>83966.226980267951</v>
      </c>
      <c r="AN2933" s="5">
        <v>3498.5927908444978</v>
      </c>
      <c r="AO2933" s="5">
        <v>52478.891862667464</v>
      </c>
      <c r="AP2933" s="5">
        <v>31487.335117600487</v>
      </c>
      <c r="AR2933" s="62"/>
      <c r="AS2933" s="2"/>
    </row>
    <row r="2934" spans="31:45" x14ac:dyDescent="0.3">
      <c r="AE2934" s="120" t="s">
        <v>2</v>
      </c>
      <c r="AF2934" s="120" t="s">
        <v>23</v>
      </c>
      <c r="AG2934" s="100">
        <v>55185</v>
      </c>
      <c r="AH2934" s="121">
        <v>55885</v>
      </c>
      <c r="AI2934" s="122">
        <v>24</v>
      </c>
      <c r="AJ2934" s="123">
        <v>55640</v>
      </c>
      <c r="AK2934" s="124">
        <v>8</v>
      </c>
      <c r="AL2934" s="153">
        <v>15</v>
      </c>
      <c r="AM2934" s="5">
        <v>83966.226980267951</v>
      </c>
      <c r="AN2934" s="5">
        <v>3498.5927908444978</v>
      </c>
      <c r="AO2934" s="5">
        <v>55977.484653511965</v>
      </c>
      <c r="AP2934" s="5">
        <v>27988.742326755986</v>
      </c>
      <c r="AR2934" s="62"/>
      <c r="AS2934" s="2"/>
    </row>
    <row r="2935" spans="31:45" x14ac:dyDescent="0.3">
      <c r="AE2935" s="120" t="s">
        <v>2</v>
      </c>
      <c r="AF2935" s="120" t="s">
        <v>23</v>
      </c>
      <c r="AG2935" s="100">
        <v>55185</v>
      </c>
      <c r="AH2935" s="121">
        <v>55885</v>
      </c>
      <c r="AI2935" s="122">
        <v>24</v>
      </c>
      <c r="AJ2935" s="123">
        <v>55671</v>
      </c>
      <c r="AK2935" s="124">
        <v>7</v>
      </c>
      <c r="AL2935" s="153">
        <v>15</v>
      </c>
      <c r="AM2935" s="5">
        <v>83966.226980267951</v>
      </c>
      <c r="AN2935" s="5">
        <v>3498.5927908444978</v>
      </c>
      <c r="AO2935" s="5">
        <v>59476.077444356466</v>
      </c>
      <c r="AP2935" s="5">
        <v>24490.149535911485</v>
      </c>
      <c r="AR2935" s="62"/>
      <c r="AS2935" s="2"/>
    </row>
    <row r="2936" spans="31:45" x14ac:dyDescent="0.3">
      <c r="AE2936" s="120" t="s">
        <v>2</v>
      </c>
      <c r="AF2936" s="120" t="s">
        <v>23</v>
      </c>
      <c r="AG2936" s="100">
        <v>55185</v>
      </c>
      <c r="AH2936" s="121">
        <v>55885</v>
      </c>
      <c r="AI2936" s="122">
        <v>24</v>
      </c>
      <c r="AJ2936" s="123">
        <v>55701</v>
      </c>
      <c r="AK2936" s="124">
        <v>6</v>
      </c>
      <c r="AL2936" s="153">
        <v>15</v>
      </c>
      <c r="AM2936" s="5">
        <v>83966.226980267951</v>
      </c>
      <c r="AN2936" s="5">
        <v>3498.5927908444978</v>
      </c>
      <c r="AO2936" s="5">
        <v>62974.67023520096</v>
      </c>
      <c r="AP2936" s="5">
        <v>20991.556745066991</v>
      </c>
      <c r="AR2936" s="62"/>
      <c r="AS2936" s="2"/>
    </row>
    <row r="2937" spans="31:45" x14ac:dyDescent="0.3">
      <c r="AE2937" s="120" t="s">
        <v>2</v>
      </c>
      <c r="AF2937" s="120" t="s">
        <v>23</v>
      </c>
      <c r="AG2937" s="100">
        <v>55185</v>
      </c>
      <c r="AH2937" s="121">
        <v>55885</v>
      </c>
      <c r="AI2937" s="122">
        <v>24</v>
      </c>
      <c r="AJ2937" s="123">
        <v>55732</v>
      </c>
      <c r="AK2937" s="124">
        <v>5</v>
      </c>
      <c r="AL2937" s="153">
        <v>15</v>
      </c>
      <c r="AM2937" s="5">
        <v>83966.226980267951</v>
      </c>
      <c r="AN2937" s="5">
        <v>3498.5927908444978</v>
      </c>
      <c r="AO2937" s="5">
        <v>66473.263026045461</v>
      </c>
      <c r="AP2937" s="5">
        <v>17492.96395422249</v>
      </c>
      <c r="AR2937" s="62"/>
      <c r="AS2937" s="2"/>
    </row>
    <row r="2938" spans="31:45" x14ac:dyDescent="0.3">
      <c r="AE2938" s="120" t="s">
        <v>2</v>
      </c>
      <c r="AF2938" s="120" t="s">
        <v>23</v>
      </c>
      <c r="AG2938" s="100">
        <v>55185</v>
      </c>
      <c r="AH2938" s="121">
        <v>55885</v>
      </c>
      <c r="AI2938" s="122">
        <v>24</v>
      </c>
      <c r="AJ2938" s="123">
        <v>55763</v>
      </c>
      <c r="AK2938" s="124">
        <v>4</v>
      </c>
      <c r="AL2938" s="153">
        <v>15</v>
      </c>
      <c r="AM2938" s="5">
        <v>83966.226980267951</v>
      </c>
      <c r="AN2938" s="5">
        <v>3498.5927908444978</v>
      </c>
      <c r="AO2938" s="5">
        <v>69971.855816889962</v>
      </c>
      <c r="AP2938" s="5">
        <v>13994.371163377989</v>
      </c>
      <c r="AR2938" s="62"/>
      <c r="AS2938" s="2"/>
    </row>
    <row r="2939" spans="31:45" x14ac:dyDescent="0.3">
      <c r="AE2939" s="120" t="s">
        <v>2</v>
      </c>
      <c r="AF2939" s="120" t="s">
        <v>23</v>
      </c>
      <c r="AG2939" s="100">
        <v>55185</v>
      </c>
      <c r="AH2939" s="121">
        <v>55885</v>
      </c>
      <c r="AI2939" s="122">
        <v>24</v>
      </c>
      <c r="AJ2939" s="123">
        <v>55793</v>
      </c>
      <c r="AK2939" s="124">
        <v>3</v>
      </c>
      <c r="AL2939" s="153">
        <v>15</v>
      </c>
      <c r="AM2939" s="5">
        <v>83966.226980267951</v>
      </c>
      <c r="AN2939" s="5">
        <v>3498.5927908444978</v>
      </c>
      <c r="AO2939" s="5">
        <v>73470.448607734448</v>
      </c>
      <c r="AP2939" s="5">
        <v>10495.778372533503</v>
      </c>
      <c r="AR2939" s="62"/>
      <c r="AS2939" s="2"/>
    </row>
    <row r="2940" spans="31:45" x14ac:dyDescent="0.3">
      <c r="AE2940" s="120" t="s">
        <v>2</v>
      </c>
      <c r="AF2940" s="120" t="s">
        <v>23</v>
      </c>
      <c r="AG2940" s="100">
        <v>55185</v>
      </c>
      <c r="AH2940" s="121">
        <v>55885</v>
      </c>
      <c r="AI2940" s="122">
        <v>24</v>
      </c>
      <c r="AJ2940" s="123">
        <v>55824</v>
      </c>
      <c r="AK2940" s="124">
        <v>2</v>
      </c>
      <c r="AL2940" s="153">
        <v>15</v>
      </c>
      <c r="AM2940" s="5">
        <v>83966.226980267951</v>
      </c>
      <c r="AN2940" s="5">
        <v>3498.5927908444978</v>
      </c>
      <c r="AO2940" s="5">
        <v>76969.041398578949</v>
      </c>
      <c r="AP2940" s="5">
        <v>6997.185581689002</v>
      </c>
      <c r="AR2940" s="62"/>
      <c r="AS2940" s="2"/>
    </row>
    <row r="2941" spans="31:45" x14ac:dyDescent="0.3">
      <c r="AE2941" s="120" t="s">
        <v>2</v>
      </c>
      <c r="AF2941" s="120" t="s">
        <v>23</v>
      </c>
      <c r="AG2941" s="100">
        <v>55185</v>
      </c>
      <c r="AH2941" s="121">
        <v>55885</v>
      </c>
      <c r="AI2941" s="122">
        <v>24</v>
      </c>
      <c r="AJ2941" s="123">
        <v>55854</v>
      </c>
      <c r="AK2941" s="124">
        <v>1</v>
      </c>
      <c r="AL2941" s="153">
        <v>15</v>
      </c>
      <c r="AM2941" s="5">
        <v>83966.226980267951</v>
      </c>
      <c r="AN2941" s="5">
        <v>3498.5927908444978</v>
      </c>
      <c r="AO2941" s="5">
        <v>80467.63418942345</v>
      </c>
      <c r="AP2941" s="5">
        <v>3498.592790844501</v>
      </c>
      <c r="AR2941" s="62"/>
      <c r="AS2941" s="2"/>
    </row>
    <row r="2942" spans="31:45" x14ac:dyDescent="0.3">
      <c r="AE2942" s="120" t="s">
        <v>2</v>
      </c>
      <c r="AF2942" s="120" t="s">
        <v>23</v>
      </c>
      <c r="AG2942" s="100">
        <v>55185</v>
      </c>
      <c r="AH2942" s="121">
        <v>55885</v>
      </c>
      <c r="AI2942" s="122">
        <v>24</v>
      </c>
      <c r="AJ2942" s="123">
        <v>55885</v>
      </c>
      <c r="AK2942" s="124">
        <v>0</v>
      </c>
      <c r="AL2942" s="153">
        <v>15</v>
      </c>
      <c r="AM2942" s="5">
        <v>83966.226980267951</v>
      </c>
      <c r="AN2942" s="5">
        <v>3498.5927908444978</v>
      </c>
      <c r="AO2942" s="5">
        <v>83966.226980267951</v>
      </c>
      <c r="AP2942" s="5">
        <v>0</v>
      </c>
      <c r="AR2942" s="62"/>
      <c r="AS2942" s="2"/>
    </row>
    <row r="2943" spans="31:45" x14ac:dyDescent="0.3">
      <c r="AE2943" s="120" t="s">
        <v>2</v>
      </c>
      <c r="AF2943" s="120" t="s">
        <v>23</v>
      </c>
      <c r="AG2943" s="100">
        <v>55916</v>
      </c>
      <c r="AH2943" s="121">
        <v>56615</v>
      </c>
      <c r="AI2943" s="122">
        <v>24</v>
      </c>
      <c r="AJ2943" s="123">
        <v>55916</v>
      </c>
      <c r="AK2943" s="124">
        <v>23</v>
      </c>
      <c r="AL2943" s="153">
        <v>15</v>
      </c>
      <c r="AM2943" s="5">
        <v>89946.72149693752</v>
      </c>
      <c r="AN2943" s="5">
        <v>3747.7800623723965</v>
      </c>
      <c r="AO2943" s="5">
        <v>3747.7800623723965</v>
      </c>
      <c r="AP2943" s="5">
        <v>86198.941434565117</v>
      </c>
      <c r="AR2943" s="62"/>
      <c r="AS2943" s="2"/>
    </row>
    <row r="2944" spans="31:45" x14ac:dyDescent="0.3">
      <c r="AE2944" s="120" t="s">
        <v>2</v>
      </c>
      <c r="AF2944" s="120" t="s">
        <v>23</v>
      </c>
      <c r="AG2944" s="100">
        <v>55916</v>
      </c>
      <c r="AH2944" s="121">
        <v>56615</v>
      </c>
      <c r="AI2944" s="122">
        <v>24</v>
      </c>
      <c r="AJ2944" s="123">
        <v>55944</v>
      </c>
      <c r="AK2944" s="124">
        <v>22</v>
      </c>
      <c r="AL2944" s="153">
        <v>15</v>
      </c>
      <c r="AM2944" s="5">
        <v>89946.72149693752</v>
      </c>
      <c r="AN2944" s="5">
        <v>3747.7800623723965</v>
      </c>
      <c r="AO2944" s="5">
        <v>7495.560124744793</v>
      </c>
      <c r="AP2944" s="5">
        <v>82451.161372192728</v>
      </c>
      <c r="AR2944" s="62"/>
      <c r="AS2944" s="2"/>
    </row>
    <row r="2945" spans="31:45" x14ac:dyDescent="0.3">
      <c r="AE2945" s="120" t="s">
        <v>2</v>
      </c>
      <c r="AF2945" s="120" t="s">
        <v>23</v>
      </c>
      <c r="AG2945" s="100">
        <v>55916</v>
      </c>
      <c r="AH2945" s="121">
        <v>56615</v>
      </c>
      <c r="AI2945" s="122">
        <v>24</v>
      </c>
      <c r="AJ2945" s="123">
        <v>55975</v>
      </c>
      <c r="AK2945" s="124">
        <v>21</v>
      </c>
      <c r="AL2945" s="153">
        <v>15</v>
      </c>
      <c r="AM2945" s="5">
        <v>89946.72149693752</v>
      </c>
      <c r="AN2945" s="5">
        <v>3747.7800623723965</v>
      </c>
      <c r="AO2945" s="5">
        <v>11243.34018711719</v>
      </c>
      <c r="AP2945" s="5">
        <v>78703.381309820325</v>
      </c>
      <c r="AR2945" s="62"/>
      <c r="AS2945" s="2"/>
    </row>
    <row r="2946" spans="31:45" x14ac:dyDescent="0.3">
      <c r="AE2946" s="120" t="s">
        <v>2</v>
      </c>
      <c r="AF2946" s="120" t="s">
        <v>23</v>
      </c>
      <c r="AG2946" s="100">
        <v>55916</v>
      </c>
      <c r="AH2946" s="121">
        <v>56615</v>
      </c>
      <c r="AI2946" s="122">
        <v>24</v>
      </c>
      <c r="AJ2946" s="123">
        <v>56005</v>
      </c>
      <c r="AK2946" s="124">
        <v>20</v>
      </c>
      <c r="AL2946" s="153">
        <v>15</v>
      </c>
      <c r="AM2946" s="5">
        <v>89946.72149693752</v>
      </c>
      <c r="AN2946" s="5">
        <v>3747.7800623723965</v>
      </c>
      <c r="AO2946" s="5">
        <v>14991.120249489586</v>
      </c>
      <c r="AP2946" s="5">
        <v>74955.601247447936</v>
      </c>
      <c r="AR2946" s="62"/>
      <c r="AS2946" s="2"/>
    </row>
    <row r="2947" spans="31:45" x14ac:dyDescent="0.3">
      <c r="AE2947" s="120" t="s">
        <v>2</v>
      </c>
      <c r="AF2947" s="120" t="s">
        <v>23</v>
      </c>
      <c r="AG2947" s="100">
        <v>55916</v>
      </c>
      <c r="AH2947" s="121">
        <v>56615</v>
      </c>
      <c r="AI2947" s="122">
        <v>24</v>
      </c>
      <c r="AJ2947" s="123">
        <v>56036</v>
      </c>
      <c r="AK2947" s="124">
        <v>19</v>
      </c>
      <c r="AL2947" s="153">
        <v>15</v>
      </c>
      <c r="AM2947" s="5">
        <v>89946.72149693752</v>
      </c>
      <c r="AN2947" s="5">
        <v>3747.7800623723965</v>
      </c>
      <c r="AO2947" s="5">
        <v>18738.900311861984</v>
      </c>
      <c r="AP2947" s="5">
        <v>71207.821185075532</v>
      </c>
      <c r="AR2947" s="62"/>
      <c r="AS2947" s="2"/>
    </row>
    <row r="2948" spans="31:45" x14ac:dyDescent="0.3">
      <c r="AE2948" s="120" t="s">
        <v>2</v>
      </c>
      <c r="AF2948" s="120" t="s">
        <v>23</v>
      </c>
      <c r="AG2948" s="100">
        <v>55916</v>
      </c>
      <c r="AH2948" s="121">
        <v>56615</v>
      </c>
      <c r="AI2948" s="122">
        <v>24</v>
      </c>
      <c r="AJ2948" s="123">
        <v>56066</v>
      </c>
      <c r="AK2948" s="124">
        <v>18</v>
      </c>
      <c r="AL2948" s="153">
        <v>15</v>
      </c>
      <c r="AM2948" s="5">
        <v>89946.72149693752</v>
      </c>
      <c r="AN2948" s="5">
        <v>3747.7800623723965</v>
      </c>
      <c r="AO2948" s="5">
        <v>22486.68037423438</v>
      </c>
      <c r="AP2948" s="5">
        <v>67460.041122703144</v>
      </c>
      <c r="AR2948" s="62"/>
      <c r="AS2948" s="2"/>
    </row>
    <row r="2949" spans="31:45" x14ac:dyDescent="0.3">
      <c r="AE2949" s="120" t="s">
        <v>2</v>
      </c>
      <c r="AF2949" s="120" t="s">
        <v>23</v>
      </c>
      <c r="AG2949" s="100">
        <v>55916</v>
      </c>
      <c r="AH2949" s="121">
        <v>56615</v>
      </c>
      <c r="AI2949" s="122">
        <v>24</v>
      </c>
      <c r="AJ2949" s="123">
        <v>56097</v>
      </c>
      <c r="AK2949" s="124">
        <v>17</v>
      </c>
      <c r="AL2949" s="153">
        <v>15</v>
      </c>
      <c r="AM2949" s="5">
        <v>89946.72149693752</v>
      </c>
      <c r="AN2949" s="5">
        <v>3747.7800623723965</v>
      </c>
      <c r="AO2949" s="5">
        <v>26234.460436606776</v>
      </c>
      <c r="AP2949" s="5">
        <v>63712.26106033074</v>
      </c>
      <c r="AR2949" s="62"/>
      <c r="AS2949" s="2"/>
    </row>
    <row r="2950" spans="31:45" x14ac:dyDescent="0.3">
      <c r="AE2950" s="120" t="s">
        <v>2</v>
      </c>
      <c r="AF2950" s="120" t="s">
        <v>23</v>
      </c>
      <c r="AG2950" s="100">
        <v>55916</v>
      </c>
      <c r="AH2950" s="121">
        <v>56615</v>
      </c>
      <c r="AI2950" s="122">
        <v>24</v>
      </c>
      <c r="AJ2950" s="123">
        <v>56128</v>
      </c>
      <c r="AK2950" s="124">
        <v>16</v>
      </c>
      <c r="AL2950" s="153">
        <v>15</v>
      </c>
      <c r="AM2950" s="5">
        <v>89946.72149693752</v>
      </c>
      <c r="AN2950" s="5">
        <v>3747.7800623723965</v>
      </c>
      <c r="AO2950" s="5">
        <v>29982.240498979172</v>
      </c>
      <c r="AP2950" s="5">
        <v>59964.480997958352</v>
      </c>
      <c r="AR2950" s="62"/>
      <c r="AS2950" s="2"/>
    </row>
    <row r="2951" spans="31:45" x14ac:dyDescent="0.3">
      <c r="AE2951" s="120" t="s">
        <v>2</v>
      </c>
      <c r="AF2951" s="120" t="s">
        <v>23</v>
      </c>
      <c r="AG2951" s="100">
        <v>55916</v>
      </c>
      <c r="AH2951" s="121">
        <v>56615</v>
      </c>
      <c r="AI2951" s="122">
        <v>24</v>
      </c>
      <c r="AJ2951" s="123">
        <v>56158</v>
      </c>
      <c r="AK2951" s="124">
        <v>15</v>
      </c>
      <c r="AL2951" s="153">
        <v>15</v>
      </c>
      <c r="AM2951" s="5">
        <v>89946.72149693752</v>
      </c>
      <c r="AN2951" s="5">
        <v>3747.7800623723965</v>
      </c>
      <c r="AO2951" s="5">
        <v>33730.020561351572</v>
      </c>
      <c r="AP2951" s="5">
        <v>56216.700935585948</v>
      </c>
      <c r="AR2951" s="62"/>
      <c r="AS2951" s="2"/>
    </row>
    <row r="2952" spans="31:45" x14ac:dyDescent="0.3">
      <c r="AE2952" s="120" t="s">
        <v>2</v>
      </c>
      <c r="AF2952" s="120" t="s">
        <v>23</v>
      </c>
      <c r="AG2952" s="100">
        <v>55916</v>
      </c>
      <c r="AH2952" s="121">
        <v>56615</v>
      </c>
      <c r="AI2952" s="122">
        <v>24</v>
      </c>
      <c r="AJ2952" s="123">
        <v>56189</v>
      </c>
      <c r="AK2952" s="124">
        <v>14</v>
      </c>
      <c r="AL2952" s="153">
        <v>15</v>
      </c>
      <c r="AM2952" s="5">
        <v>89946.72149693752</v>
      </c>
      <c r="AN2952" s="5">
        <v>3747.7800623723965</v>
      </c>
      <c r="AO2952" s="5">
        <v>37477.800623723968</v>
      </c>
      <c r="AP2952" s="5">
        <v>52468.920873213552</v>
      </c>
      <c r="AR2952" s="62"/>
      <c r="AS2952" s="2"/>
    </row>
    <row r="2953" spans="31:45" x14ac:dyDescent="0.3">
      <c r="AE2953" s="120" t="s">
        <v>2</v>
      </c>
      <c r="AF2953" s="120" t="s">
        <v>23</v>
      </c>
      <c r="AG2953" s="100">
        <v>55916</v>
      </c>
      <c r="AH2953" s="121">
        <v>56615</v>
      </c>
      <c r="AI2953" s="122">
        <v>24</v>
      </c>
      <c r="AJ2953" s="123">
        <v>56219</v>
      </c>
      <c r="AK2953" s="124">
        <v>13</v>
      </c>
      <c r="AL2953" s="153">
        <v>15</v>
      </c>
      <c r="AM2953" s="5">
        <v>89946.72149693752</v>
      </c>
      <c r="AN2953" s="5">
        <v>3747.7800623723965</v>
      </c>
      <c r="AO2953" s="5">
        <v>41225.580686096364</v>
      </c>
      <c r="AP2953" s="5">
        <v>48721.140810841156</v>
      </c>
      <c r="AR2953" s="62"/>
      <c r="AS2953" s="2"/>
    </row>
    <row r="2954" spans="31:45" x14ac:dyDescent="0.3">
      <c r="AE2954" s="120" t="s">
        <v>2</v>
      </c>
      <c r="AF2954" s="120" t="s">
        <v>23</v>
      </c>
      <c r="AG2954" s="100">
        <v>55916</v>
      </c>
      <c r="AH2954" s="121">
        <v>56615</v>
      </c>
      <c r="AI2954" s="122">
        <v>24</v>
      </c>
      <c r="AJ2954" s="123">
        <v>56250</v>
      </c>
      <c r="AK2954" s="124">
        <v>12</v>
      </c>
      <c r="AL2954" s="153">
        <v>15</v>
      </c>
      <c r="AM2954" s="5">
        <v>89946.72149693752</v>
      </c>
      <c r="AN2954" s="5">
        <v>3747.7800623723965</v>
      </c>
      <c r="AO2954" s="5">
        <v>44973.36074846876</v>
      </c>
      <c r="AP2954" s="5">
        <v>44973.36074846876</v>
      </c>
      <c r="AR2954" s="62"/>
      <c r="AS2954" s="2"/>
    </row>
    <row r="2955" spans="31:45" x14ac:dyDescent="0.3">
      <c r="AE2955" s="120" t="s">
        <v>2</v>
      </c>
      <c r="AF2955" s="120" t="s">
        <v>23</v>
      </c>
      <c r="AG2955" s="100">
        <v>55916</v>
      </c>
      <c r="AH2955" s="121">
        <v>56615</v>
      </c>
      <c r="AI2955" s="122">
        <v>24</v>
      </c>
      <c r="AJ2955" s="123">
        <v>56281</v>
      </c>
      <c r="AK2955" s="124">
        <v>11</v>
      </c>
      <c r="AL2955" s="153">
        <v>15</v>
      </c>
      <c r="AM2955" s="5">
        <v>89946.72149693752</v>
      </c>
      <c r="AN2955" s="5">
        <v>3747.7800623723965</v>
      </c>
      <c r="AO2955" s="5">
        <v>48721.140810841156</v>
      </c>
      <c r="AP2955" s="5">
        <v>41225.580686096364</v>
      </c>
      <c r="AR2955" s="62"/>
      <c r="AS2955" s="2"/>
    </row>
    <row r="2956" spans="31:45" x14ac:dyDescent="0.3">
      <c r="AE2956" s="120" t="s">
        <v>2</v>
      </c>
      <c r="AF2956" s="120" t="s">
        <v>23</v>
      </c>
      <c r="AG2956" s="100">
        <v>55916</v>
      </c>
      <c r="AH2956" s="121">
        <v>56615</v>
      </c>
      <c r="AI2956" s="122">
        <v>24</v>
      </c>
      <c r="AJ2956" s="123">
        <v>56309</v>
      </c>
      <c r="AK2956" s="124">
        <v>10</v>
      </c>
      <c r="AL2956" s="153">
        <v>15</v>
      </c>
      <c r="AM2956" s="5">
        <v>89946.72149693752</v>
      </c>
      <c r="AN2956" s="5">
        <v>3747.7800623723965</v>
      </c>
      <c r="AO2956" s="5">
        <v>52468.920873213552</v>
      </c>
      <c r="AP2956" s="5">
        <v>37477.800623723968</v>
      </c>
      <c r="AR2956" s="62"/>
      <c r="AS2956" s="2"/>
    </row>
    <row r="2957" spans="31:45" x14ac:dyDescent="0.3">
      <c r="AE2957" s="120" t="s">
        <v>2</v>
      </c>
      <c r="AF2957" s="120" t="s">
        <v>23</v>
      </c>
      <c r="AG2957" s="100">
        <v>55916</v>
      </c>
      <c r="AH2957" s="121">
        <v>56615</v>
      </c>
      <c r="AI2957" s="122">
        <v>24</v>
      </c>
      <c r="AJ2957" s="123">
        <v>56340</v>
      </c>
      <c r="AK2957" s="124">
        <v>9</v>
      </c>
      <c r="AL2957" s="153">
        <v>15</v>
      </c>
      <c r="AM2957" s="5">
        <v>89946.72149693752</v>
      </c>
      <c r="AN2957" s="5">
        <v>3747.7800623723965</v>
      </c>
      <c r="AO2957" s="5">
        <v>56216.700935585948</v>
      </c>
      <c r="AP2957" s="5">
        <v>33730.020561351572</v>
      </c>
      <c r="AR2957" s="62"/>
      <c r="AS2957" s="2"/>
    </row>
    <row r="2958" spans="31:45" x14ac:dyDescent="0.3">
      <c r="AE2958" s="120" t="s">
        <v>2</v>
      </c>
      <c r="AF2958" s="120" t="s">
        <v>23</v>
      </c>
      <c r="AG2958" s="100">
        <v>55916</v>
      </c>
      <c r="AH2958" s="121">
        <v>56615</v>
      </c>
      <c r="AI2958" s="122">
        <v>24</v>
      </c>
      <c r="AJ2958" s="123">
        <v>56370</v>
      </c>
      <c r="AK2958" s="124">
        <v>8</v>
      </c>
      <c r="AL2958" s="153">
        <v>15</v>
      </c>
      <c r="AM2958" s="5">
        <v>89946.72149693752</v>
      </c>
      <c r="AN2958" s="5">
        <v>3747.7800623723965</v>
      </c>
      <c r="AO2958" s="5">
        <v>59964.480997958344</v>
      </c>
      <c r="AP2958" s="5">
        <v>29982.240498979176</v>
      </c>
      <c r="AR2958" s="62"/>
      <c r="AS2958" s="2"/>
    </row>
    <row r="2959" spans="31:45" x14ac:dyDescent="0.3">
      <c r="AE2959" s="120" t="s">
        <v>2</v>
      </c>
      <c r="AF2959" s="120" t="s">
        <v>23</v>
      </c>
      <c r="AG2959" s="100">
        <v>55916</v>
      </c>
      <c r="AH2959" s="121">
        <v>56615</v>
      </c>
      <c r="AI2959" s="122">
        <v>24</v>
      </c>
      <c r="AJ2959" s="123">
        <v>56401</v>
      </c>
      <c r="AK2959" s="124">
        <v>7</v>
      </c>
      <c r="AL2959" s="153">
        <v>15</v>
      </c>
      <c r="AM2959" s="5">
        <v>89946.72149693752</v>
      </c>
      <c r="AN2959" s="5">
        <v>3747.7800623723965</v>
      </c>
      <c r="AO2959" s="5">
        <v>63712.26106033074</v>
      </c>
      <c r="AP2959" s="5">
        <v>26234.46043660678</v>
      </c>
      <c r="AR2959" s="62"/>
      <c r="AS2959" s="2"/>
    </row>
    <row r="2960" spans="31:45" x14ac:dyDescent="0.3">
      <c r="AE2960" s="120" t="s">
        <v>2</v>
      </c>
      <c r="AF2960" s="120" t="s">
        <v>23</v>
      </c>
      <c r="AG2960" s="100">
        <v>55916</v>
      </c>
      <c r="AH2960" s="121">
        <v>56615</v>
      </c>
      <c r="AI2960" s="122">
        <v>24</v>
      </c>
      <c r="AJ2960" s="123">
        <v>56431</v>
      </c>
      <c r="AK2960" s="124">
        <v>6</v>
      </c>
      <c r="AL2960" s="153">
        <v>15</v>
      </c>
      <c r="AM2960" s="5">
        <v>89946.72149693752</v>
      </c>
      <c r="AN2960" s="5">
        <v>3747.7800623723965</v>
      </c>
      <c r="AO2960" s="5">
        <v>67460.041122703144</v>
      </c>
      <c r="AP2960" s="5">
        <v>22486.680374234376</v>
      </c>
      <c r="AR2960" s="62"/>
      <c r="AS2960" s="2"/>
    </row>
    <row r="2961" spans="31:45" x14ac:dyDescent="0.3">
      <c r="AE2961" s="120" t="s">
        <v>2</v>
      </c>
      <c r="AF2961" s="120" t="s">
        <v>23</v>
      </c>
      <c r="AG2961" s="100">
        <v>55916</v>
      </c>
      <c r="AH2961" s="121">
        <v>56615</v>
      </c>
      <c r="AI2961" s="122">
        <v>24</v>
      </c>
      <c r="AJ2961" s="123">
        <v>56462</v>
      </c>
      <c r="AK2961" s="124">
        <v>5</v>
      </c>
      <c r="AL2961" s="153">
        <v>15</v>
      </c>
      <c r="AM2961" s="5">
        <v>89946.72149693752</v>
      </c>
      <c r="AN2961" s="5">
        <v>3747.7800623723965</v>
      </c>
      <c r="AO2961" s="5">
        <v>71207.821185075532</v>
      </c>
      <c r="AP2961" s="5">
        <v>18738.900311861988</v>
      </c>
      <c r="AR2961" s="62"/>
      <c r="AS2961" s="2"/>
    </row>
    <row r="2962" spans="31:45" x14ac:dyDescent="0.3">
      <c r="AE2962" s="120" t="s">
        <v>2</v>
      </c>
      <c r="AF2962" s="120" t="s">
        <v>23</v>
      </c>
      <c r="AG2962" s="100">
        <v>55916</v>
      </c>
      <c r="AH2962" s="121">
        <v>56615</v>
      </c>
      <c r="AI2962" s="122">
        <v>24</v>
      </c>
      <c r="AJ2962" s="123">
        <v>56493</v>
      </c>
      <c r="AK2962" s="124">
        <v>4</v>
      </c>
      <c r="AL2962" s="153">
        <v>15</v>
      </c>
      <c r="AM2962" s="5">
        <v>89946.72149693752</v>
      </c>
      <c r="AN2962" s="5">
        <v>3747.7800623723965</v>
      </c>
      <c r="AO2962" s="5">
        <v>74955.601247447936</v>
      </c>
      <c r="AP2962" s="5">
        <v>14991.120249489584</v>
      </c>
      <c r="AR2962" s="62"/>
      <c r="AS2962" s="2"/>
    </row>
    <row r="2963" spans="31:45" x14ac:dyDescent="0.3">
      <c r="AE2963" s="120" t="s">
        <v>2</v>
      </c>
      <c r="AF2963" s="120" t="s">
        <v>23</v>
      </c>
      <c r="AG2963" s="100">
        <v>55916</v>
      </c>
      <c r="AH2963" s="121">
        <v>56615</v>
      </c>
      <c r="AI2963" s="122">
        <v>24</v>
      </c>
      <c r="AJ2963" s="123">
        <v>56523</v>
      </c>
      <c r="AK2963" s="124">
        <v>3</v>
      </c>
      <c r="AL2963" s="153">
        <v>15</v>
      </c>
      <c r="AM2963" s="5">
        <v>89946.72149693752</v>
      </c>
      <c r="AN2963" s="5">
        <v>3747.7800623723965</v>
      </c>
      <c r="AO2963" s="5">
        <v>78703.381309820325</v>
      </c>
      <c r="AP2963" s="5">
        <v>11243.340187117195</v>
      </c>
      <c r="AR2963" s="62"/>
      <c r="AS2963" s="2"/>
    </row>
    <row r="2964" spans="31:45" x14ac:dyDescent="0.3">
      <c r="AE2964" s="120" t="s">
        <v>2</v>
      </c>
      <c r="AF2964" s="120" t="s">
        <v>23</v>
      </c>
      <c r="AG2964" s="100">
        <v>55916</v>
      </c>
      <c r="AH2964" s="121">
        <v>56615</v>
      </c>
      <c r="AI2964" s="122">
        <v>24</v>
      </c>
      <c r="AJ2964" s="123">
        <v>56554</v>
      </c>
      <c r="AK2964" s="124">
        <v>2</v>
      </c>
      <c r="AL2964" s="153">
        <v>15</v>
      </c>
      <c r="AM2964" s="5">
        <v>89946.72149693752</v>
      </c>
      <c r="AN2964" s="5">
        <v>3747.7800623723965</v>
      </c>
      <c r="AO2964" s="5">
        <v>82451.161372192728</v>
      </c>
      <c r="AP2964" s="5">
        <v>7495.5601247447921</v>
      </c>
      <c r="AR2964" s="62"/>
      <c r="AS2964" s="2"/>
    </row>
    <row r="2965" spans="31:45" x14ac:dyDescent="0.3">
      <c r="AE2965" s="120" t="s">
        <v>2</v>
      </c>
      <c r="AF2965" s="120" t="s">
        <v>23</v>
      </c>
      <c r="AG2965" s="100">
        <v>55916</v>
      </c>
      <c r="AH2965" s="121">
        <v>56615</v>
      </c>
      <c r="AI2965" s="122">
        <v>24</v>
      </c>
      <c r="AJ2965" s="123">
        <v>56584</v>
      </c>
      <c r="AK2965" s="124">
        <v>1</v>
      </c>
      <c r="AL2965" s="153">
        <v>15</v>
      </c>
      <c r="AM2965" s="5">
        <v>89946.72149693752</v>
      </c>
      <c r="AN2965" s="5">
        <v>3747.7800623723965</v>
      </c>
      <c r="AO2965" s="5">
        <v>86198.941434565117</v>
      </c>
      <c r="AP2965" s="5">
        <v>3747.7800623724033</v>
      </c>
      <c r="AR2965" s="62"/>
      <c r="AS2965" s="2"/>
    </row>
    <row r="2966" spans="31:45" x14ac:dyDescent="0.3">
      <c r="AE2966" s="120" t="s">
        <v>2</v>
      </c>
      <c r="AF2966" s="120" t="s">
        <v>23</v>
      </c>
      <c r="AG2966" s="100">
        <v>55916</v>
      </c>
      <c r="AH2966" s="121">
        <v>56615</v>
      </c>
      <c r="AI2966" s="122">
        <v>24</v>
      </c>
      <c r="AJ2966" s="123">
        <v>56615</v>
      </c>
      <c r="AK2966" s="124">
        <v>0</v>
      </c>
      <c r="AL2966" s="153">
        <v>15</v>
      </c>
      <c r="AM2966" s="5">
        <v>89946.72149693752</v>
      </c>
      <c r="AN2966" s="5">
        <v>3747.7800623723965</v>
      </c>
      <c r="AO2966" s="5">
        <v>89946.72149693752</v>
      </c>
      <c r="AP2966" s="5">
        <v>0</v>
      </c>
      <c r="AR2966" s="62"/>
      <c r="AS2966" s="2"/>
    </row>
    <row r="2967" spans="31:45" x14ac:dyDescent="0.3">
      <c r="AE2967" s="120" t="s">
        <v>2</v>
      </c>
      <c r="AF2967" s="120" t="s">
        <v>23</v>
      </c>
      <c r="AG2967" s="100">
        <v>56646</v>
      </c>
      <c r="AH2967" s="121">
        <v>57346</v>
      </c>
      <c r="AI2967" s="122">
        <v>24</v>
      </c>
      <c r="AJ2967" s="123">
        <v>56646</v>
      </c>
      <c r="AK2967" s="124">
        <v>23</v>
      </c>
      <c r="AL2967" s="153">
        <v>15</v>
      </c>
      <c r="AM2967" s="5">
        <v>96353.176735556859</v>
      </c>
      <c r="AN2967" s="5">
        <v>4014.715697314869</v>
      </c>
      <c r="AO2967" s="5">
        <v>4014.715697314869</v>
      </c>
      <c r="AP2967" s="5">
        <v>92338.461038241992</v>
      </c>
      <c r="AR2967" s="62"/>
      <c r="AS2967" s="2"/>
    </row>
    <row r="2968" spans="31:45" x14ac:dyDescent="0.3">
      <c r="AE2968" s="120" t="s">
        <v>2</v>
      </c>
      <c r="AF2968" s="120" t="s">
        <v>23</v>
      </c>
      <c r="AG2968" s="100">
        <v>56646</v>
      </c>
      <c r="AH2968" s="121">
        <v>57346</v>
      </c>
      <c r="AI2968" s="122">
        <v>24</v>
      </c>
      <c r="AJ2968" s="123">
        <v>56674</v>
      </c>
      <c r="AK2968" s="124">
        <v>22</v>
      </c>
      <c r="AL2968" s="153">
        <v>15</v>
      </c>
      <c r="AM2968" s="5">
        <v>96353.176735556859</v>
      </c>
      <c r="AN2968" s="5">
        <v>4014.715697314869</v>
      </c>
      <c r="AO2968" s="5">
        <v>8029.431394629738</v>
      </c>
      <c r="AP2968" s="5">
        <v>88323.745340927126</v>
      </c>
      <c r="AR2968" s="62"/>
      <c r="AS2968" s="2"/>
    </row>
    <row r="2969" spans="31:45" x14ac:dyDescent="0.3">
      <c r="AE2969" s="120" t="s">
        <v>2</v>
      </c>
      <c r="AF2969" s="120" t="s">
        <v>23</v>
      </c>
      <c r="AG2969" s="100">
        <v>56646</v>
      </c>
      <c r="AH2969" s="121">
        <v>57346</v>
      </c>
      <c r="AI2969" s="122">
        <v>24</v>
      </c>
      <c r="AJ2969" s="123">
        <v>56705</v>
      </c>
      <c r="AK2969" s="124">
        <v>21</v>
      </c>
      <c r="AL2969" s="153">
        <v>15</v>
      </c>
      <c r="AM2969" s="5">
        <v>96353.176735556859</v>
      </c>
      <c r="AN2969" s="5">
        <v>4014.715697314869</v>
      </c>
      <c r="AO2969" s="5">
        <v>12044.147091944607</v>
      </c>
      <c r="AP2969" s="5">
        <v>84309.029643612244</v>
      </c>
      <c r="AR2969" s="62"/>
      <c r="AS2969" s="2"/>
    </row>
    <row r="2970" spans="31:45" x14ac:dyDescent="0.3">
      <c r="AE2970" s="120" t="s">
        <v>2</v>
      </c>
      <c r="AF2970" s="120" t="s">
        <v>23</v>
      </c>
      <c r="AG2970" s="100">
        <v>56646</v>
      </c>
      <c r="AH2970" s="121">
        <v>57346</v>
      </c>
      <c r="AI2970" s="122">
        <v>24</v>
      </c>
      <c r="AJ2970" s="123">
        <v>56735</v>
      </c>
      <c r="AK2970" s="124">
        <v>20</v>
      </c>
      <c r="AL2970" s="153">
        <v>15</v>
      </c>
      <c r="AM2970" s="5">
        <v>96353.176735556859</v>
      </c>
      <c r="AN2970" s="5">
        <v>4014.715697314869</v>
      </c>
      <c r="AO2970" s="5">
        <v>16058.862789259476</v>
      </c>
      <c r="AP2970" s="5">
        <v>80294.313946297378</v>
      </c>
      <c r="AR2970" s="62"/>
      <c r="AS2970" s="2"/>
    </row>
    <row r="2971" spans="31:45" x14ac:dyDescent="0.3">
      <c r="AE2971" s="120" t="s">
        <v>2</v>
      </c>
      <c r="AF2971" s="120" t="s">
        <v>23</v>
      </c>
      <c r="AG2971" s="100">
        <v>56646</v>
      </c>
      <c r="AH2971" s="121">
        <v>57346</v>
      </c>
      <c r="AI2971" s="122">
        <v>24</v>
      </c>
      <c r="AJ2971" s="123">
        <v>56766</v>
      </c>
      <c r="AK2971" s="124">
        <v>19</v>
      </c>
      <c r="AL2971" s="153">
        <v>15</v>
      </c>
      <c r="AM2971" s="5">
        <v>96353.176735556859</v>
      </c>
      <c r="AN2971" s="5">
        <v>4014.715697314869</v>
      </c>
      <c r="AO2971" s="5">
        <v>20073.578486574344</v>
      </c>
      <c r="AP2971" s="5">
        <v>76279.598248982511</v>
      </c>
      <c r="AR2971" s="62"/>
      <c r="AS2971" s="2"/>
    </row>
    <row r="2972" spans="31:45" x14ac:dyDescent="0.3">
      <c r="AE2972" s="120" t="s">
        <v>2</v>
      </c>
      <c r="AF2972" s="120" t="s">
        <v>23</v>
      </c>
      <c r="AG2972" s="100">
        <v>56646</v>
      </c>
      <c r="AH2972" s="121">
        <v>57346</v>
      </c>
      <c r="AI2972" s="122">
        <v>24</v>
      </c>
      <c r="AJ2972" s="123">
        <v>56796</v>
      </c>
      <c r="AK2972" s="124">
        <v>18</v>
      </c>
      <c r="AL2972" s="153">
        <v>15</v>
      </c>
      <c r="AM2972" s="5">
        <v>96353.176735556859</v>
      </c>
      <c r="AN2972" s="5">
        <v>4014.715697314869</v>
      </c>
      <c r="AO2972" s="5">
        <v>24088.294183889215</v>
      </c>
      <c r="AP2972" s="5">
        <v>72264.882551667644</v>
      </c>
      <c r="AR2972" s="62"/>
      <c r="AS2972" s="2"/>
    </row>
    <row r="2973" spans="31:45" x14ac:dyDescent="0.3">
      <c r="AE2973" s="120" t="s">
        <v>2</v>
      </c>
      <c r="AF2973" s="120" t="s">
        <v>23</v>
      </c>
      <c r="AG2973" s="100">
        <v>56646</v>
      </c>
      <c r="AH2973" s="121">
        <v>57346</v>
      </c>
      <c r="AI2973" s="122">
        <v>24</v>
      </c>
      <c r="AJ2973" s="123">
        <v>56827</v>
      </c>
      <c r="AK2973" s="124">
        <v>17</v>
      </c>
      <c r="AL2973" s="153">
        <v>15</v>
      </c>
      <c r="AM2973" s="5">
        <v>96353.176735556859</v>
      </c>
      <c r="AN2973" s="5">
        <v>4014.715697314869</v>
      </c>
      <c r="AO2973" s="5">
        <v>28103.009881204081</v>
      </c>
      <c r="AP2973" s="5">
        <v>68250.166854352778</v>
      </c>
      <c r="AR2973" s="62"/>
      <c r="AS2973" s="2"/>
    </row>
    <row r="2974" spans="31:45" x14ac:dyDescent="0.3">
      <c r="AE2974" s="120" t="s">
        <v>2</v>
      </c>
      <c r="AF2974" s="120" t="s">
        <v>23</v>
      </c>
      <c r="AG2974" s="100">
        <v>56646</v>
      </c>
      <c r="AH2974" s="121">
        <v>57346</v>
      </c>
      <c r="AI2974" s="122">
        <v>24</v>
      </c>
      <c r="AJ2974" s="123">
        <v>56858</v>
      </c>
      <c r="AK2974" s="124">
        <v>16</v>
      </c>
      <c r="AL2974" s="153">
        <v>15</v>
      </c>
      <c r="AM2974" s="5">
        <v>96353.176735556859</v>
      </c>
      <c r="AN2974" s="5">
        <v>4014.715697314869</v>
      </c>
      <c r="AO2974" s="5">
        <v>32117.725578518952</v>
      </c>
      <c r="AP2974" s="5">
        <v>64235.451157037911</v>
      </c>
      <c r="AR2974" s="62"/>
      <c r="AS2974" s="2"/>
    </row>
    <row r="2975" spans="31:45" x14ac:dyDescent="0.3">
      <c r="AE2975" s="120" t="s">
        <v>2</v>
      </c>
      <c r="AF2975" s="120" t="s">
        <v>23</v>
      </c>
      <c r="AG2975" s="100">
        <v>56646</v>
      </c>
      <c r="AH2975" s="121">
        <v>57346</v>
      </c>
      <c r="AI2975" s="122">
        <v>24</v>
      </c>
      <c r="AJ2975" s="123">
        <v>56888</v>
      </c>
      <c r="AK2975" s="124">
        <v>15</v>
      </c>
      <c r="AL2975" s="153">
        <v>15</v>
      </c>
      <c r="AM2975" s="5">
        <v>96353.176735556859</v>
      </c>
      <c r="AN2975" s="5">
        <v>4014.715697314869</v>
      </c>
      <c r="AO2975" s="5">
        <v>36132.441275833822</v>
      </c>
      <c r="AP2975" s="5">
        <v>60220.735459723037</v>
      </c>
      <c r="AR2975" s="62"/>
      <c r="AS2975" s="2"/>
    </row>
    <row r="2976" spans="31:45" x14ac:dyDescent="0.3">
      <c r="AE2976" s="120" t="s">
        <v>2</v>
      </c>
      <c r="AF2976" s="120" t="s">
        <v>23</v>
      </c>
      <c r="AG2976" s="100">
        <v>56646</v>
      </c>
      <c r="AH2976" s="121">
        <v>57346</v>
      </c>
      <c r="AI2976" s="122">
        <v>24</v>
      </c>
      <c r="AJ2976" s="123">
        <v>56919</v>
      </c>
      <c r="AK2976" s="124">
        <v>14</v>
      </c>
      <c r="AL2976" s="153">
        <v>15</v>
      </c>
      <c r="AM2976" s="5">
        <v>96353.176735556859</v>
      </c>
      <c r="AN2976" s="5">
        <v>4014.715697314869</v>
      </c>
      <c r="AO2976" s="5">
        <v>40147.156973148689</v>
      </c>
      <c r="AP2976" s="5">
        <v>56206.01976240817</v>
      </c>
      <c r="AR2976" s="62"/>
      <c r="AS2976" s="2"/>
    </row>
    <row r="2977" spans="31:45" x14ac:dyDescent="0.3">
      <c r="AE2977" s="120" t="s">
        <v>2</v>
      </c>
      <c r="AF2977" s="120" t="s">
        <v>23</v>
      </c>
      <c r="AG2977" s="100">
        <v>56646</v>
      </c>
      <c r="AH2977" s="121">
        <v>57346</v>
      </c>
      <c r="AI2977" s="122">
        <v>24</v>
      </c>
      <c r="AJ2977" s="123">
        <v>56949</v>
      </c>
      <c r="AK2977" s="124">
        <v>13</v>
      </c>
      <c r="AL2977" s="153">
        <v>15</v>
      </c>
      <c r="AM2977" s="5">
        <v>96353.176735556859</v>
      </c>
      <c r="AN2977" s="5">
        <v>4014.715697314869</v>
      </c>
      <c r="AO2977" s="5">
        <v>44161.872670463556</v>
      </c>
      <c r="AP2977" s="5">
        <v>52191.304065093304</v>
      </c>
      <c r="AR2977" s="62"/>
      <c r="AS2977" s="2"/>
    </row>
    <row r="2978" spans="31:45" x14ac:dyDescent="0.3">
      <c r="AE2978" s="120" t="s">
        <v>2</v>
      </c>
      <c r="AF2978" s="120" t="s">
        <v>23</v>
      </c>
      <c r="AG2978" s="100">
        <v>56646</v>
      </c>
      <c r="AH2978" s="121">
        <v>57346</v>
      </c>
      <c r="AI2978" s="122">
        <v>24</v>
      </c>
      <c r="AJ2978" s="123">
        <v>56980</v>
      </c>
      <c r="AK2978" s="124">
        <v>12</v>
      </c>
      <c r="AL2978" s="153">
        <v>15</v>
      </c>
      <c r="AM2978" s="5">
        <v>96353.176735556859</v>
      </c>
      <c r="AN2978" s="5">
        <v>4014.715697314869</v>
      </c>
      <c r="AO2978" s="5">
        <v>48176.58836777843</v>
      </c>
      <c r="AP2978" s="5">
        <v>48176.58836777843</v>
      </c>
      <c r="AR2978" s="62"/>
      <c r="AS2978" s="2"/>
    </row>
    <row r="2979" spans="31:45" x14ac:dyDescent="0.3">
      <c r="AE2979" s="120" t="s">
        <v>2</v>
      </c>
      <c r="AF2979" s="120" t="s">
        <v>23</v>
      </c>
      <c r="AG2979" s="100">
        <v>56646</v>
      </c>
      <c r="AH2979" s="121">
        <v>57346</v>
      </c>
      <c r="AI2979" s="122">
        <v>24</v>
      </c>
      <c r="AJ2979" s="123">
        <v>57011</v>
      </c>
      <c r="AK2979" s="124">
        <v>11</v>
      </c>
      <c r="AL2979" s="153">
        <v>15</v>
      </c>
      <c r="AM2979" s="5">
        <v>96353.176735556859</v>
      </c>
      <c r="AN2979" s="5">
        <v>4014.715697314869</v>
      </c>
      <c r="AO2979" s="5">
        <v>52191.304065093296</v>
      </c>
      <c r="AP2979" s="5">
        <v>44161.872670463563</v>
      </c>
      <c r="AR2979" s="62"/>
      <c r="AS2979" s="2"/>
    </row>
    <row r="2980" spans="31:45" x14ac:dyDescent="0.3">
      <c r="AE2980" s="120" t="s">
        <v>2</v>
      </c>
      <c r="AF2980" s="120" t="s">
        <v>23</v>
      </c>
      <c r="AG2980" s="100">
        <v>56646</v>
      </c>
      <c r="AH2980" s="121">
        <v>57346</v>
      </c>
      <c r="AI2980" s="122">
        <v>24</v>
      </c>
      <c r="AJ2980" s="123">
        <v>57040</v>
      </c>
      <c r="AK2980" s="124">
        <v>10</v>
      </c>
      <c r="AL2980" s="153">
        <v>15</v>
      </c>
      <c r="AM2980" s="5">
        <v>96353.176735556859</v>
      </c>
      <c r="AN2980" s="5">
        <v>4014.715697314869</v>
      </c>
      <c r="AO2980" s="5">
        <v>56206.019762408163</v>
      </c>
      <c r="AP2980" s="5">
        <v>40147.156973148696</v>
      </c>
      <c r="AR2980" s="62"/>
      <c r="AS2980" s="2"/>
    </row>
    <row r="2981" spans="31:45" x14ac:dyDescent="0.3">
      <c r="AE2981" s="120" t="s">
        <v>2</v>
      </c>
      <c r="AF2981" s="120" t="s">
        <v>23</v>
      </c>
      <c r="AG2981" s="100">
        <v>56646</v>
      </c>
      <c r="AH2981" s="121">
        <v>57346</v>
      </c>
      <c r="AI2981" s="122">
        <v>24</v>
      </c>
      <c r="AJ2981" s="123">
        <v>57071</v>
      </c>
      <c r="AK2981" s="124">
        <v>9</v>
      </c>
      <c r="AL2981" s="153">
        <v>15</v>
      </c>
      <c r="AM2981" s="5">
        <v>96353.176735556859</v>
      </c>
      <c r="AN2981" s="5">
        <v>4014.715697314869</v>
      </c>
      <c r="AO2981" s="5">
        <v>60220.735459723037</v>
      </c>
      <c r="AP2981" s="5">
        <v>36132.441275833822</v>
      </c>
      <c r="AR2981" s="62"/>
      <c r="AS2981" s="2"/>
    </row>
    <row r="2982" spans="31:45" x14ac:dyDescent="0.3">
      <c r="AE2982" s="120" t="s">
        <v>2</v>
      </c>
      <c r="AF2982" s="120" t="s">
        <v>23</v>
      </c>
      <c r="AG2982" s="100">
        <v>56646</v>
      </c>
      <c r="AH2982" s="121">
        <v>57346</v>
      </c>
      <c r="AI2982" s="122">
        <v>24</v>
      </c>
      <c r="AJ2982" s="123">
        <v>57101</v>
      </c>
      <c r="AK2982" s="124">
        <v>8</v>
      </c>
      <c r="AL2982" s="153">
        <v>15</v>
      </c>
      <c r="AM2982" s="5">
        <v>96353.176735556859</v>
      </c>
      <c r="AN2982" s="5">
        <v>4014.715697314869</v>
      </c>
      <c r="AO2982" s="5">
        <v>64235.451157037904</v>
      </c>
      <c r="AP2982" s="5">
        <v>32117.725578518955</v>
      </c>
      <c r="AR2982" s="62"/>
      <c r="AS2982" s="2"/>
    </row>
    <row r="2983" spans="31:45" x14ac:dyDescent="0.3">
      <c r="AE2983" s="120" t="s">
        <v>2</v>
      </c>
      <c r="AF2983" s="120" t="s">
        <v>23</v>
      </c>
      <c r="AG2983" s="100">
        <v>56646</v>
      </c>
      <c r="AH2983" s="121">
        <v>57346</v>
      </c>
      <c r="AI2983" s="122">
        <v>24</v>
      </c>
      <c r="AJ2983" s="123">
        <v>57132</v>
      </c>
      <c r="AK2983" s="124">
        <v>7</v>
      </c>
      <c r="AL2983" s="153">
        <v>15</v>
      </c>
      <c r="AM2983" s="5">
        <v>96353.176735556859</v>
      </c>
      <c r="AN2983" s="5">
        <v>4014.715697314869</v>
      </c>
      <c r="AO2983" s="5">
        <v>68250.166854352778</v>
      </c>
      <c r="AP2983" s="5">
        <v>28103.009881204081</v>
      </c>
      <c r="AR2983" s="62"/>
      <c r="AS2983" s="2"/>
    </row>
    <row r="2984" spans="31:45" x14ac:dyDescent="0.3">
      <c r="AE2984" s="120" t="s">
        <v>2</v>
      </c>
      <c r="AF2984" s="120" t="s">
        <v>23</v>
      </c>
      <c r="AG2984" s="100">
        <v>56646</v>
      </c>
      <c r="AH2984" s="121">
        <v>57346</v>
      </c>
      <c r="AI2984" s="122">
        <v>24</v>
      </c>
      <c r="AJ2984" s="123">
        <v>57162</v>
      </c>
      <c r="AK2984" s="124">
        <v>6</v>
      </c>
      <c r="AL2984" s="153">
        <v>15</v>
      </c>
      <c r="AM2984" s="5">
        <v>96353.176735556859</v>
      </c>
      <c r="AN2984" s="5">
        <v>4014.715697314869</v>
      </c>
      <c r="AO2984" s="5">
        <v>72264.882551667644</v>
      </c>
      <c r="AP2984" s="5">
        <v>24088.294183889215</v>
      </c>
      <c r="AR2984" s="62"/>
      <c r="AS2984" s="2"/>
    </row>
    <row r="2985" spans="31:45" x14ac:dyDescent="0.3">
      <c r="AE2985" s="120" t="s">
        <v>2</v>
      </c>
      <c r="AF2985" s="120" t="s">
        <v>23</v>
      </c>
      <c r="AG2985" s="100">
        <v>56646</v>
      </c>
      <c r="AH2985" s="121">
        <v>57346</v>
      </c>
      <c r="AI2985" s="122">
        <v>24</v>
      </c>
      <c r="AJ2985" s="123">
        <v>57193</v>
      </c>
      <c r="AK2985" s="124">
        <v>5</v>
      </c>
      <c r="AL2985" s="153">
        <v>15</v>
      </c>
      <c r="AM2985" s="5">
        <v>96353.176735556859</v>
      </c>
      <c r="AN2985" s="5">
        <v>4014.715697314869</v>
      </c>
      <c r="AO2985" s="5">
        <v>76279.598248982511</v>
      </c>
      <c r="AP2985" s="5">
        <v>20073.578486574348</v>
      </c>
      <c r="AR2985" s="62"/>
      <c r="AS2985" s="2"/>
    </row>
    <row r="2986" spans="31:45" x14ac:dyDescent="0.3">
      <c r="AE2986" s="120" t="s">
        <v>2</v>
      </c>
      <c r="AF2986" s="120" t="s">
        <v>23</v>
      </c>
      <c r="AG2986" s="100">
        <v>56646</v>
      </c>
      <c r="AH2986" s="121">
        <v>57346</v>
      </c>
      <c r="AI2986" s="122">
        <v>24</v>
      </c>
      <c r="AJ2986" s="123">
        <v>57224</v>
      </c>
      <c r="AK2986" s="124">
        <v>4</v>
      </c>
      <c r="AL2986" s="153">
        <v>15</v>
      </c>
      <c r="AM2986" s="5">
        <v>96353.176735556859</v>
      </c>
      <c r="AN2986" s="5">
        <v>4014.715697314869</v>
      </c>
      <c r="AO2986" s="5">
        <v>80294.313946297378</v>
      </c>
      <c r="AP2986" s="5">
        <v>16058.862789259481</v>
      </c>
      <c r="AR2986" s="62"/>
      <c r="AS2986" s="2"/>
    </row>
    <row r="2987" spans="31:45" x14ac:dyDescent="0.3">
      <c r="AE2987" s="120" t="s">
        <v>2</v>
      </c>
      <c r="AF2987" s="120" t="s">
        <v>23</v>
      </c>
      <c r="AG2987" s="100">
        <v>56646</v>
      </c>
      <c r="AH2987" s="121">
        <v>57346</v>
      </c>
      <c r="AI2987" s="122">
        <v>24</v>
      </c>
      <c r="AJ2987" s="123">
        <v>57254</v>
      </c>
      <c r="AK2987" s="124">
        <v>3</v>
      </c>
      <c r="AL2987" s="153">
        <v>15</v>
      </c>
      <c r="AM2987" s="5">
        <v>96353.176735556859</v>
      </c>
      <c r="AN2987" s="5">
        <v>4014.715697314869</v>
      </c>
      <c r="AO2987" s="5">
        <v>84309.029643612244</v>
      </c>
      <c r="AP2987" s="5">
        <v>12044.147091944615</v>
      </c>
      <c r="AR2987" s="62"/>
      <c r="AS2987" s="2"/>
    </row>
    <row r="2988" spans="31:45" x14ac:dyDescent="0.3">
      <c r="AE2988" s="120" t="s">
        <v>2</v>
      </c>
      <c r="AF2988" s="120" t="s">
        <v>23</v>
      </c>
      <c r="AG2988" s="100">
        <v>56646</v>
      </c>
      <c r="AH2988" s="121">
        <v>57346</v>
      </c>
      <c r="AI2988" s="122">
        <v>24</v>
      </c>
      <c r="AJ2988" s="123">
        <v>57285</v>
      </c>
      <c r="AK2988" s="124">
        <v>2</v>
      </c>
      <c r="AL2988" s="153">
        <v>15</v>
      </c>
      <c r="AM2988" s="5">
        <v>96353.176735556859</v>
      </c>
      <c r="AN2988" s="5">
        <v>4014.715697314869</v>
      </c>
      <c r="AO2988" s="5">
        <v>88323.745340927111</v>
      </c>
      <c r="AP2988" s="5">
        <v>8029.431394629748</v>
      </c>
      <c r="AR2988" s="62"/>
      <c r="AS2988" s="2"/>
    </row>
    <row r="2989" spans="31:45" x14ac:dyDescent="0.3">
      <c r="AE2989" s="120" t="s">
        <v>2</v>
      </c>
      <c r="AF2989" s="120" t="s">
        <v>23</v>
      </c>
      <c r="AG2989" s="100">
        <v>56646</v>
      </c>
      <c r="AH2989" s="121">
        <v>57346</v>
      </c>
      <c r="AI2989" s="122">
        <v>24</v>
      </c>
      <c r="AJ2989" s="123">
        <v>57315</v>
      </c>
      <c r="AK2989" s="124">
        <v>1</v>
      </c>
      <c r="AL2989" s="153">
        <v>15</v>
      </c>
      <c r="AM2989" s="5">
        <v>96353.176735556859</v>
      </c>
      <c r="AN2989" s="5">
        <v>4014.715697314869</v>
      </c>
      <c r="AO2989" s="5">
        <v>92338.461038241992</v>
      </c>
      <c r="AP2989" s="5">
        <v>4014.7156973148667</v>
      </c>
      <c r="AR2989" s="62"/>
      <c r="AS2989" s="2"/>
    </row>
    <row r="2990" spans="31:45" x14ac:dyDescent="0.3">
      <c r="AE2990" s="120" t="s">
        <v>2</v>
      </c>
      <c r="AF2990" s="120" t="s">
        <v>23</v>
      </c>
      <c r="AG2990" s="100">
        <v>56646</v>
      </c>
      <c r="AH2990" s="121">
        <v>57346</v>
      </c>
      <c r="AI2990" s="122">
        <v>24</v>
      </c>
      <c r="AJ2990" s="123">
        <v>57346</v>
      </c>
      <c r="AK2990" s="124">
        <v>0</v>
      </c>
      <c r="AL2990" s="153">
        <v>15</v>
      </c>
      <c r="AM2990" s="5">
        <v>96353.176735556859</v>
      </c>
      <c r="AN2990" s="5">
        <v>4014.715697314869</v>
      </c>
      <c r="AO2990" s="5">
        <v>96353.176735556859</v>
      </c>
      <c r="AP2990" s="5">
        <v>0</v>
      </c>
      <c r="AR2990" s="62"/>
      <c r="AS2990" s="2"/>
    </row>
    <row r="2991" spans="31:45" x14ac:dyDescent="0.3">
      <c r="AE2991" s="120" t="s">
        <v>2</v>
      </c>
      <c r="AF2991" s="120" t="s">
        <v>23</v>
      </c>
      <c r="AG2991" s="100">
        <v>57377</v>
      </c>
      <c r="AH2991" s="121">
        <v>58076</v>
      </c>
      <c r="AI2991" s="122">
        <v>24</v>
      </c>
      <c r="AJ2991" s="123">
        <v>57377</v>
      </c>
      <c r="AK2991" s="124">
        <v>23</v>
      </c>
      <c r="AL2991" s="153">
        <v>15</v>
      </c>
      <c r="AM2991" s="5">
        <v>103215.93174854688</v>
      </c>
      <c r="AN2991" s="5">
        <v>4300.6638228561196</v>
      </c>
      <c r="AO2991" s="5">
        <v>4300.6638228561196</v>
      </c>
      <c r="AP2991" s="5">
        <v>98915.267925690758</v>
      </c>
      <c r="AR2991" s="62"/>
      <c r="AS2991" s="2"/>
    </row>
    <row r="2992" spans="31:45" x14ac:dyDescent="0.3">
      <c r="AE2992" s="120" t="s">
        <v>2</v>
      </c>
      <c r="AF2992" s="120" t="s">
        <v>23</v>
      </c>
      <c r="AG2992" s="100">
        <v>57377</v>
      </c>
      <c r="AH2992" s="121">
        <v>58076</v>
      </c>
      <c r="AI2992" s="122">
        <v>24</v>
      </c>
      <c r="AJ2992" s="123">
        <v>57405</v>
      </c>
      <c r="AK2992" s="124">
        <v>22</v>
      </c>
      <c r="AL2992" s="153">
        <v>15</v>
      </c>
      <c r="AM2992" s="5">
        <v>103215.93174854688</v>
      </c>
      <c r="AN2992" s="5">
        <v>4300.6638228561196</v>
      </c>
      <c r="AO2992" s="5">
        <v>8601.3276457122392</v>
      </c>
      <c r="AP2992" s="5">
        <v>94614.604102834637</v>
      </c>
      <c r="AR2992" s="62"/>
      <c r="AS2992" s="2"/>
    </row>
    <row r="2993" spans="31:45" x14ac:dyDescent="0.3">
      <c r="AE2993" s="120" t="s">
        <v>2</v>
      </c>
      <c r="AF2993" s="120" t="s">
        <v>23</v>
      </c>
      <c r="AG2993" s="100">
        <v>57377</v>
      </c>
      <c r="AH2993" s="121">
        <v>58076</v>
      </c>
      <c r="AI2993" s="122">
        <v>24</v>
      </c>
      <c r="AJ2993" s="123">
        <v>57436</v>
      </c>
      <c r="AK2993" s="124">
        <v>21</v>
      </c>
      <c r="AL2993" s="153">
        <v>15</v>
      </c>
      <c r="AM2993" s="5">
        <v>103215.93174854688</v>
      </c>
      <c r="AN2993" s="5">
        <v>4300.6638228561196</v>
      </c>
      <c r="AO2993" s="5">
        <v>12901.991468568358</v>
      </c>
      <c r="AP2993" s="5">
        <v>90313.940279978517</v>
      </c>
      <c r="AR2993" s="62"/>
      <c r="AS2993" s="2"/>
    </row>
    <row r="2994" spans="31:45" x14ac:dyDescent="0.3">
      <c r="AE2994" s="120" t="s">
        <v>2</v>
      </c>
      <c r="AF2994" s="120" t="s">
        <v>23</v>
      </c>
      <c r="AG2994" s="100">
        <v>57377</v>
      </c>
      <c r="AH2994" s="121">
        <v>58076</v>
      </c>
      <c r="AI2994" s="122">
        <v>24</v>
      </c>
      <c r="AJ2994" s="123">
        <v>57466</v>
      </c>
      <c r="AK2994" s="124">
        <v>20</v>
      </c>
      <c r="AL2994" s="153">
        <v>15</v>
      </c>
      <c r="AM2994" s="5">
        <v>103215.93174854688</v>
      </c>
      <c r="AN2994" s="5">
        <v>4300.6638228561196</v>
      </c>
      <c r="AO2994" s="5">
        <v>17202.655291424478</v>
      </c>
      <c r="AP2994" s="5">
        <v>86013.276457122396</v>
      </c>
      <c r="AR2994" s="62"/>
      <c r="AS2994" s="2"/>
    </row>
    <row r="2995" spans="31:45" x14ac:dyDescent="0.3">
      <c r="AE2995" s="120" t="s">
        <v>2</v>
      </c>
      <c r="AF2995" s="120" t="s">
        <v>23</v>
      </c>
      <c r="AG2995" s="100">
        <v>57377</v>
      </c>
      <c r="AH2995" s="121">
        <v>58076</v>
      </c>
      <c r="AI2995" s="122">
        <v>24</v>
      </c>
      <c r="AJ2995" s="123">
        <v>57497</v>
      </c>
      <c r="AK2995" s="124">
        <v>19</v>
      </c>
      <c r="AL2995" s="153">
        <v>15</v>
      </c>
      <c r="AM2995" s="5">
        <v>103215.93174854688</v>
      </c>
      <c r="AN2995" s="5">
        <v>4300.6638228561196</v>
      </c>
      <c r="AO2995" s="5">
        <v>21503.319114280599</v>
      </c>
      <c r="AP2995" s="5">
        <v>81712.612634266276</v>
      </c>
      <c r="AR2995" s="62"/>
      <c r="AS2995" s="2"/>
    </row>
    <row r="2996" spans="31:45" x14ac:dyDescent="0.3">
      <c r="AE2996" s="120" t="s">
        <v>2</v>
      </c>
      <c r="AF2996" s="120" t="s">
        <v>23</v>
      </c>
      <c r="AG2996" s="100">
        <v>57377</v>
      </c>
      <c r="AH2996" s="121">
        <v>58076</v>
      </c>
      <c r="AI2996" s="122">
        <v>24</v>
      </c>
      <c r="AJ2996" s="123">
        <v>57527</v>
      </c>
      <c r="AK2996" s="124">
        <v>18</v>
      </c>
      <c r="AL2996" s="153">
        <v>15</v>
      </c>
      <c r="AM2996" s="5">
        <v>103215.93174854688</v>
      </c>
      <c r="AN2996" s="5">
        <v>4300.6638228561196</v>
      </c>
      <c r="AO2996" s="5">
        <v>25803.982937136716</v>
      </c>
      <c r="AP2996" s="5">
        <v>77411.94881141017</v>
      </c>
      <c r="AR2996" s="62"/>
      <c r="AS2996" s="2"/>
    </row>
    <row r="2997" spans="31:45" x14ac:dyDescent="0.3">
      <c r="AE2997" s="120" t="s">
        <v>2</v>
      </c>
      <c r="AF2997" s="120" t="s">
        <v>23</v>
      </c>
      <c r="AG2997" s="100">
        <v>57377</v>
      </c>
      <c r="AH2997" s="121">
        <v>58076</v>
      </c>
      <c r="AI2997" s="122">
        <v>24</v>
      </c>
      <c r="AJ2997" s="123">
        <v>57558</v>
      </c>
      <c r="AK2997" s="124">
        <v>17</v>
      </c>
      <c r="AL2997" s="153">
        <v>15</v>
      </c>
      <c r="AM2997" s="5">
        <v>103215.93174854688</v>
      </c>
      <c r="AN2997" s="5">
        <v>4300.6638228561196</v>
      </c>
      <c r="AO2997" s="5">
        <v>30104.646759992836</v>
      </c>
      <c r="AP2997" s="5">
        <v>73111.284988554049</v>
      </c>
      <c r="AR2997" s="62"/>
      <c r="AS2997" s="2"/>
    </row>
    <row r="2998" spans="31:45" x14ac:dyDescent="0.3">
      <c r="AE2998" s="120" t="s">
        <v>2</v>
      </c>
      <c r="AF2998" s="120" t="s">
        <v>23</v>
      </c>
      <c r="AG2998" s="100">
        <v>57377</v>
      </c>
      <c r="AH2998" s="121">
        <v>58076</v>
      </c>
      <c r="AI2998" s="122">
        <v>24</v>
      </c>
      <c r="AJ2998" s="123">
        <v>57589</v>
      </c>
      <c r="AK2998" s="124">
        <v>16</v>
      </c>
      <c r="AL2998" s="153">
        <v>15</v>
      </c>
      <c r="AM2998" s="5">
        <v>103215.93174854688</v>
      </c>
      <c r="AN2998" s="5">
        <v>4300.6638228561196</v>
      </c>
      <c r="AO2998" s="5">
        <v>34405.310582848957</v>
      </c>
      <c r="AP2998" s="5">
        <v>68810.621165697929</v>
      </c>
      <c r="AR2998" s="62"/>
      <c r="AS2998" s="2"/>
    </row>
    <row r="2999" spans="31:45" x14ac:dyDescent="0.3">
      <c r="AE2999" s="120" t="s">
        <v>2</v>
      </c>
      <c r="AF2999" s="120" t="s">
        <v>23</v>
      </c>
      <c r="AG2999" s="100">
        <v>57377</v>
      </c>
      <c r="AH2999" s="121">
        <v>58076</v>
      </c>
      <c r="AI2999" s="122">
        <v>24</v>
      </c>
      <c r="AJ2999" s="123">
        <v>57619</v>
      </c>
      <c r="AK2999" s="124">
        <v>15</v>
      </c>
      <c r="AL2999" s="153">
        <v>15</v>
      </c>
      <c r="AM2999" s="5">
        <v>103215.93174854688</v>
      </c>
      <c r="AN2999" s="5">
        <v>4300.6638228561196</v>
      </c>
      <c r="AO2999" s="5">
        <v>38705.974405705078</v>
      </c>
      <c r="AP2999" s="5">
        <v>64509.957342841801</v>
      </c>
      <c r="AR2999" s="62"/>
      <c r="AS2999" s="2"/>
    </row>
    <row r="3000" spans="31:45" x14ac:dyDescent="0.3">
      <c r="AE3000" s="120" t="s">
        <v>2</v>
      </c>
      <c r="AF3000" s="120" t="s">
        <v>23</v>
      </c>
      <c r="AG3000" s="100">
        <v>57377</v>
      </c>
      <c r="AH3000" s="121">
        <v>58076</v>
      </c>
      <c r="AI3000" s="122">
        <v>24</v>
      </c>
      <c r="AJ3000" s="123">
        <v>57650</v>
      </c>
      <c r="AK3000" s="124">
        <v>14</v>
      </c>
      <c r="AL3000" s="153">
        <v>15</v>
      </c>
      <c r="AM3000" s="5">
        <v>103215.93174854688</v>
      </c>
      <c r="AN3000" s="5">
        <v>4300.6638228561196</v>
      </c>
      <c r="AO3000" s="5">
        <v>43006.638228561198</v>
      </c>
      <c r="AP3000" s="5">
        <v>60209.29351998568</v>
      </c>
      <c r="AR3000" s="62"/>
      <c r="AS3000" s="2"/>
    </row>
    <row r="3001" spans="31:45" x14ac:dyDescent="0.3">
      <c r="AE3001" s="120" t="s">
        <v>2</v>
      </c>
      <c r="AF3001" s="120" t="s">
        <v>23</v>
      </c>
      <c r="AG3001" s="100">
        <v>57377</v>
      </c>
      <c r="AH3001" s="121">
        <v>58076</v>
      </c>
      <c r="AI3001" s="122">
        <v>24</v>
      </c>
      <c r="AJ3001" s="123">
        <v>57680</v>
      </c>
      <c r="AK3001" s="124">
        <v>13</v>
      </c>
      <c r="AL3001" s="153">
        <v>15</v>
      </c>
      <c r="AM3001" s="5">
        <v>103215.93174854688</v>
      </c>
      <c r="AN3001" s="5">
        <v>4300.6638228561196</v>
      </c>
      <c r="AO3001" s="5">
        <v>47307.302051417319</v>
      </c>
      <c r="AP3001" s="5">
        <v>55908.62969712956</v>
      </c>
      <c r="AR3001" s="62"/>
      <c r="AS3001" s="2"/>
    </row>
    <row r="3002" spans="31:45" x14ac:dyDescent="0.3">
      <c r="AE3002" s="120" t="s">
        <v>2</v>
      </c>
      <c r="AF3002" s="120" t="s">
        <v>23</v>
      </c>
      <c r="AG3002" s="100">
        <v>57377</v>
      </c>
      <c r="AH3002" s="121">
        <v>58076</v>
      </c>
      <c r="AI3002" s="122">
        <v>24</v>
      </c>
      <c r="AJ3002" s="123">
        <v>57711</v>
      </c>
      <c r="AK3002" s="124">
        <v>12</v>
      </c>
      <c r="AL3002" s="153">
        <v>15</v>
      </c>
      <c r="AM3002" s="5">
        <v>103215.93174854688</v>
      </c>
      <c r="AN3002" s="5">
        <v>4300.6638228561196</v>
      </c>
      <c r="AO3002" s="5">
        <v>51607.965874273432</v>
      </c>
      <c r="AP3002" s="5">
        <v>51607.965874273446</v>
      </c>
      <c r="AR3002" s="62"/>
      <c r="AS3002" s="2"/>
    </row>
    <row r="3003" spans="31:45" x14ac:dyDescent="0.3">
      <c r="AE3003" s="120" t="s">
        <v>2</v>
      </c>
      <c r="AF3003" s="120" t="s">
        <v>23</v>
      </c>
      <c r="AG3003" s="100">
        <v>57377</v>
      </c>
      <c r="AH3003" s="121">
        <v>58076</v>
      </c>
      <c r="AI3003" s="122">
        <v>24</v>
      </c>
      <c r="AJ3003" s="123">
        <v>57742</v>
      </c>
      <c r="AK3003" s="124">
        <v>11</v>
      </c>
      <c r="AL3003" s="153">
        <v>15</v>
      </c>
      <c r="AM3003" s="5">
        <v>103215.93174854688</v>
      </c>
      <c r="AN3003" s="5">
        <v>4300.6638228561196</v>
      </c>
      <c r="AO3003" s="5">
        <v>55908.629697129552</v>
      </c>
      <c r="AP3003" s="5">
        <v>47307.302051417326</v>
      </c>
      <c r="AR3003" s="62"/>
      <c r="AS3003" s="2"/>
    </row>
    <row r="3004" spans="31:45" x14ac:dyDescent="0.3">
      <c r="AE3004" s="120" t="s">
        <v>2</v>
      </c>
      <c r="AF3004" s="120" t="s">
        <v>23</v>
      </c>
      <c r="AG3004" s="100">
        <v>57377</v>
      </c>
      <c r="AH3004" s="121">
        <v>58076</v>
      </c>
      <c r="AI3004" s="122">
        <v>24</v>
      </c>
      <c r="AJ3004" s="123">
        <v>57770</v>
      </c>
      <c r="AK3004" s="124">
        <v>10</v>
      </c>
      <c r="AL3004" s="153">
        <v>15</v>
      </c>
      <c r="AM3004" s="5">
        <v>103215.93174854688</v>
      </c>
      <c r="AN3004" s="5">
        <v>4300.6638228561196</v>
      </c>
      <c r="AO3004" s="5">
        <v>60209.293519985673</v>
      </c>
      <c r="AP3004" s="5">
        <v>43006.638228561205</v>
      </c>
      <c r="AR3004" s="62"/>
      <c r="AS3004" s="2"/>
    </row>
    <row r="3005" spans="31:45" x14ac:dyDescent="0.3">
      <c r="AE3005" s="120" t="s">
        <v>2</v>
      </c>
      <c r="AF3005" s="120" t="s">
        <v>23</v>
      </c>
      <c r="AG3005" s="100">
        <v>57377</v>
      </c>
      <c r="AH3005" s="121">
        <v>58076</v>
      </c>
      <c r="AI3005" s="122">
        <v>24</v>
      </c>
      <c r="AJ3005" s="123">
        <v>57801</v>
      </c>
      <c r="AK3005" s="124">
        <v>9</v>
      </c>
      <c r="AL3005" s="153">
        <v>15</v>
      </c>
      <c r="AM3005" s="5">
        <v>103215.93174854688</v>
      </c>
      <c r="AN3005" s="5">
        <v>4300.6638228561196</v>
      </c>
      <c r="AO3005" s="5">
        <v>64509.957342841793</v>
      </c>
      <c r="AP3005" s="5">
        <v>38705.974405705085</v>
      </c>
      <c r="AR3005" s="62"/>
      <c r="AS3005" s="2"/>
    </row>
    <row r="3006" spans="31:45" x14ac:dyDescent="0.3">
      <c r="AE3006" s="120" t="s">
        <v>2</v>
      </c>
      <c r="AF3006" s="120" t="s">
        <v>23</v>
      </c>
      <c r="AG3006" s="100">
        <v>57377</v>
      </c>
      <c r="AH3006" s="121">
        <v>58076</v>
      </c>
      <c r="AI3006" s="122">
        <v>24</v>
      </c>
      <c r="AJ3006" s="123">
        <v>57831</v>
      </c>
      <c r="AK3006" s="124">
        <v>8</v>
      </c>
      <c r="AL3006" s="153">
        <v>15</v>
      </c>
      <c r="AM3006" s="5">
        <v>103215.93174854688</v>
      </c>
      <c r="AN3006" s="5">
        <v>4300.6638228561196</v>
      </c>
      <c r="AO3006" s="5">
        <v>68810.621165697914</v>
      </c>
      <c r="AP3006" s="5">
        <v>34405.310582848964</v>
      </c>
      <c r="AR3006" s="62"/>
      <c r="AS3006" s="2"/>
    </row>
    <row r="3007" spans="31:45" x14ac:dyDescent="0.3">
      <c r="AE3007" s="120" t="s">
        <v>2</v>
      </c>
      <c r="AF3007" s="120" t="s">
        <v>23</v>
      </c>
      <c r="AG3007" s="100">
        <v>57377</v>
      </c>
      <c r="AH3007" s="121">
        <v>58076</v>
      </c>
      <c r="AI3007" s="122">
        <v>24</v>
      </c>
      <c r="AJ3007" s="123">
        <v>57862</v>
      </c>
      <c r="AK3007" s="124">
        <v>7</v>
      </c>
      <c r="AL3007" s="153">
        <v>15</v>
      </c>
      <c r="AM3007" s="5">
        <v>103215.93174854688</v>
      </c>
      <c r="AN3007" s="5">
        <v>4300.6638228561196</v>
      </c>
      <c r="AO3007" s="5">
        <v>73111.284988554034</v>
      </c>
      <c r="AP3007" s="5">
        <v>30104.646759992844</v>
      </c>
      <c r="AR3007" s="62"/>
      <c r="AS3007" s="2"/>
    </row>
    <row r="3008" spans="31:45" x14ac:dyDescent="0.3">
      <c r="AE3008" s="120" t="s">
        <v>2</v>
      </c>
      <c r="AF3008" s="120" t="s">
        <v>23</v>
      </c>
      <c r="AG3008" s="100">
        <v>57377</v>
      </c>
      <c r="AH3008" s="121">
        <v>58076</v>
      </c>
      <c r="AI3008" s="122">
        <v>24</v>
      </c>
      <c r="AJ3008" s="123">
        <v>57892</v>
      </c>
      <c r="AK3008" s="124">
        <v>6</v>
      </c>
      <c r="AL3008" s="153">
        <v>15</v>
      </c>
      <c r="AM3008" s="5">
        <v>103215.93174854688</v>
      </c>
      <c r="AN3008" s="5">
        <v>4300.6638228561196</v>
      </c>
      <c r="AO3008" s="5">
        <v>77411.948811410155</v>
      </c>
      <c r="AP3008" s="5">
        <v>25803.982937136723</v>
      </c>
      <c r="AR3008" s="62"/>
      <c r="AS3008" s="2"/>
    </row>
    <row r="3009" spans="31:45" x14ac:dyDescent="0.3">
      <c r="AE3009" s="120" t="s">
        <v>2</v>
      </c>
      <c r="AF3009" s="120" t="s">
        <v>23</v>
      </c>
      <c r="AG3009" s="100">
        <v>57377</v>
      </c>
      <c r="AH3009" s="121">
        <v>58076</v>
      </c>
      <c r="AI3009" s="122">
        <v>24</v>
      </c>
      <c r="AJ3009" s="123">
        <v>57923</v>
      </c>
      <c r="AK3009" s="124">
        <v>5</v>
      </c>
      <c r="AL3009" s="153">
        <v>15</v>
      </c>
      <c r="AM3009" s="5">
        <v>103215.93174854688</v>
      </c>
      <c r="AN3009" s="5">
        <v>4300.6638228561196</v>
      </c>
      <c r="AO3009" s="5">
        <v>81712.612634266276</v>
      </c>
      <c r="AP3009" s="5">
        <v>21503.319114280603</v>
      </c>
      <c r="AR3009" s="62"/>
      <c r="AS3009" s="2"/>
    </row>
    <row r="3010" spans="31:45" x14ac:dyDescent="0.3">
      <c r="AE3010" s="120" t="s">
        <v>2</v>
      </c>
      <c r="AF3010" s="120" t="s">
        <v>23</v>
      </c>
      <c r="AG3010" s="100">
        <v>57377</v>
      </c>
      <c r="AH3010" s="121">
        <v>58076</v>
      </c>
      <c r="AI3010" s="122">
        <v>24</v>
      </c>
      <c r="AJ3010" s="123">
        <v>57954</v>
      </c>
      <c r="AK3010" s="124">
        <v>4</v>
      </c>
      <c r="AL3010" s="153">
        <v>15</v>
      </c>
      <c r="AM3010" s="5">
        <v>103215.93174854688</v>
      </c>
      <c r="AN3010" s="5">
        <v>4300.6638228561196</v>
      </c>
      <c r="AO3010" s="5">
        <v>86013.276457122396</v>
      </c>
      <c r="AP3010" s="5">
        <v>17202.655291424482</v>
      </c>
      <c r="AR3010" s="62"/>
      <c r="AS3010" s="2"/>
    </row>
    <row r="3011" spans="31:45" x14ac:dyDescent="0.3">
      <c r="AE3011" s="120" t="s">
        <v>2</v>
      </c>
      <c r="AF3011" s="120" t="s">
        <v>23</v>
      </c>
      <c r="AG3011" s="100">
        <v>57377</v>
      </c>
      <c r="AH3011" s="121">
        <v>58076</v>
      </c>
      <c r="AI3011" s="122">
        <v>24</v>
      </c>
      <c r="AJ3011" s="123">
        <v>57984</v>
      </c>
      <c r="AK3011" s="124">
        <v>3</v>
      </c>
      <c r="AL3011" s="153">
        <v>15</v>
      </c>
      <c r="AM3011" s="5">
        <v>103215.93174854688</v>
      </c>
      <c r="AN3011" s="5">
        <v>4300.6638228561196</v>
      </c>
      <c r="AO3011" s="5">
        <v>90313.940279978517</v>
      </c>
      <c r="AP3011" s="5">
        <v>12901.991468568362</v>
      </c>
      <c r="AR3011" s="62"/>
      <c r="AS3011" s="2"/>
    </row>
    <row r="3012" spans="31:45" x14ac:dyDescent="0.3">
      <c r="AE3012" s="120" t="s">
        <v>2</v>
      </c>
      <c r="AF3012" s="120" t="s">
        <v>23</v>
      </c>
      <c r="AG3012" s="100">
        <v>57377</v>
      </c>
      <c r="AH3012" s="121">
        <v>58076</v>
      </c>
      <c r="AI3012" s="122">
        <v>24</v>
      </c>
      <c r="AJ3012" s="123">
        <v>58015</v>
      </c>
      <c r="AK3012" s="124">
        <v>2</v>
      </c>
      <c r="AL3012" s="153">
        <v>15</v>
      </c>
      <c r="AM3012" s="5">
        <v>103215.93174854688</v>
      </c>
      <c r="AN3012" s="5">
        <v>4300.6638228561196</v>
      </c>
      <c r="AO3012" s="5">
        <v>94614.604102834637</v>
      </c>
      <c r="AP3012" s="5">
        <v>8601.3276457122411</v>
      </c>
      <c r="AR3012" s="62"/>
      <c r="AS3012" s="2"/>
    </row>
    <row r="3013" spans="31:45" x14ac:dyDescent="0.3">
      <c r="AE3013" s="120" t="s">
        <v>2</v>
      </c>
      <c r="AF3013" s="120" t="s">
        <v>23</v>
      </c>
      <c r="AG3013" s="100">
        <v>57377</v>
      </c>
      <c r="AH3013" s="121">
        <v>58076</v>
      </c>
      <c r="AI3013" s="122">
        <v>24</v>
      </c>
      <c r="AJ3013" s="123">
        <v>58045</v>
      </c>
      <c r="AK3013" s="124">
        <v>1</v>
      </c>
      <c r="AL3013" s="153">
        <v>15</v>
      </c>
      <c r="AM3013" s="5">
        <v>103215.93174854688</v>
      </c>
      <c r="AN3013" s="5">
        <v>4300.6638228561196</v>
      </c>
      <c r="AO3013" s="5">
        <v>98915.267925690758</v>
      </c>
      <c r="AP3013" s="5">
        <v>4300.6638228561205</v>
      </c>
      <c r="AR3013" s="62"/>
      <c r="AS3013" s="2"/>
    </row>
    <row r="3014" spans="31:45" x14ac:dyDescent="0.3">
      <c r="AE3014" s="120" t="s">
        <v>2</v>
      </c>
      <c r="AF3014" s="120" t="s">
        <v>23</v>
      </c>
      <c r="AG3014" s="100">
        <v>57377</v>
      </c>
      <c r="AH3014" s="121">
        <v>58076</v>
      </c>
      <c r="AI3014" s="122">
        <v>24</v>
      </c>
      <c r="AJ3014" s="123">
        <v>58076</v>
      </c>
      <c r="AK3014" s="124">
        <v>0</v>
      </c>
      <c r="AL3014" s="153">
        <v>15</v>
      </c>
      <c r="AM3014" s="5">
        <v>103215.93174854688</v>
      </c>
      <c r="AN3014" s="5">
        <v>4300.6638228561196</v>
      </c>
      <c r="AO3014" s="5">
        <v>103215.93174854686</v>
      </c>
      <c r="AP3014" s="5">
        <v>1.4551915228366852E-11</v>
      </c>
      <c r="AR3014" s="62"/>
      <c r="AS3014" s="2"/>
    </row>
    <row r="3015" spans="31:45" x14ac:dyDescent="0.3">
      <c r="AE3015" s="120" t="s">
        <v>2</v>
      </c>
      <c r="AF3015" s="120" t="s">
        <v>23</v>
      </c>
      <c r="AG3015" s="100">
        <v>58107</v>
      </c>
      <c r="AH3015" s="121">
        <v>58807</v>
      </c>
      <c r="AI3015" s="122">
        <v>24</v>
      </c>
      <c r="AJ3015" s="123">
        <v>58107</v>
      </c>
      <c r="AK3015" s="124">
        <v>23</v>
      </c>
      <c r="AL3015" s="153">
        <v>15</v>
      </c>
      <c r="AM3015" s="5">
        <v>110567.48648733713</v>
      </c>
      <c r="AN3015" s="5">
        <v>4606.9786036390469</v>
      </c>
      <c r="AO3015" s="5">
        <v>4606.9786036390469</v>
      </c>
      <c r="AP3015" s="5">
        <v>105960.50788369808</v>
      </c>
      <c r="AR3015" s="62"/>
      <c r="AS3015" s="2"/>
    </row>
    <row r="3016" spans="31:45" x14ac:dyDescent="0.3">
      <c r="AE3016" s="120" t="s">
        <v>2</v>
      </c>
      <c r="AF3016" s="120" t="s">
        <v>23</v>
      </c>
      <c r="AG3016" s="100">
        <v>58107</v>
      </c>
      <c r="AH3016" s="121">
        <v>58807</v>
      </c>
      <c r="AI3016" s="122">
        <v>24</v>
      </c>
      <c r="AJ3016" s="123">
        <v>58135</v>
      </c>
      <c r="AK3016" s="124">
        <v>22</v>
      </c>
      <c r="AL3016" s="153">
        <v>15</v>
      </c>
      <c r="AM3016" s="5">
        <v>110567.48648733713</v>
      </c>
      <c r="AN3016" s="5">
        <v>4606.9786036390469</v>
      </c>
      <c r="AO3016" s="5">
        <v>9213.9572072780938</v>
      </c>
      <c r="AP3016" s="5">
        <v>101353.52928005904</v>
      </c>
      <c r="AR3016" s="62"/>
      <c r="AS3016" s="2"/>
    </row>
    <row r="3017" spans="31:45" x14ac:dyDescent="0.3">
      <c r="AE3017" s="120" t="s">
        <v>2</v>
      </c>
      <c r="AF3017" s="120" t="s">
        <v>23</v>
      </c>
      <c r="AG3017" s="100">
        <v>58107</v>
      </c>
      <c r="AH3017" s="121">
        <v>58807</v>
      </c>
      <c r="AI3017" s="122">
        <v>24</v>
      </c>
      <c r="AJ3017" s="123">
        <v>58166</v>
      </c>
      <c r="AK3017" s="124">
        <v>21</v>
      </c>
      <c r="AL3017" s="153">
        <v>15</v>
      </c>
      <c r="AM3017" s="5">
        <v>110567.48648733713</v>
      </c>
      <c r="AN3017" s="5">
        <v>4606.9786036390469</v>
      </c>
      <c r="AO3017" s="5">
        <v>13820.935810917141</v>
      </c>
      <c r="AP3017" s="5">
        <v>96746.550676419982</v>
      </c>
      <c r="AR3017" s="62"/>
      <c r="AS3017" s="2"/>
    </row>
    <row r="3018" spans="31:45" x14ac:dyDescent="0.3">
      <c r="AE3018" s="120" t="s">
        <v>2</v>
      </c>
      <c r="AF3018" s="120" t="s">
        <v>23</v>
      </c>
      <c r="AG3018" s="100">
        <v>58107</v>
      </c>
      <c r="AH3018" s="121">
        <v>58807</v>
      </c>
      <c r="AI3018" s="122">
        <v>24</v>
      </c>
      <c r="AJ3018" s="123">
        <v>58196</v>
      </c>
      <c r="AK3018" s="124">
        <v>20</v>
      </c>
      <c r="AL3018" s="153">
        <v>15</v>
      </c>
      <c r="AM3018" s="5">
        <v>110567.48648733713</v>
      </c>
      <c r="AN3018" s="5">
        <v>4606.9786036390469</v>
      </c>
      <c r="AO3018" s="5">
        <v>18427.914414556188</v>
      </c>
      <c r="AP3018" s="5">
        <v>92139.572072780938</v>
      </c>
      <c r="AR3018" s="62"/>
      <c r="AS3018" s="2"/>
    </row>
    <row r="3019" spans="31:45" x14ac:dyDescent="0.3">
      <c r="AE3019" s="120" t="s">
        <v>2</v>
      </c>
      <c r="AF3019" s="120" t="s">
        <v>23</v>
      </c>
      <c r="AG3019" s="100">
        <v>58107</v>
      </c>
      <c r="AH3019" s="121">
        <v>58807</v>
      </c>
      <c r="AI3019" s="122">
        <v>24</v>
      </c>
      <c r="AJ3019" s="123">
        <v>58227</v>
      </c>
      <c r="AK3019" s="124">
        <v>19</v>
      </c>
      <c r="AL3019" s="153">
        <v>15</v>
      </c>
      <c r="AM3019" s="5">
        <v>110567.48648733713</v>
      </c>
      <c r="AN3019" s="5">
        <v>4606.9786036390469</v>
      </c>
      <c r="AO3019" s="5">
        <v>23034.893018195235</v>
      </c>
      <c r="AP3019" s="5">
        <v>87532.593469141895</v>
      </c>
      <c r="AR3019" s="62"/>
      <c r="AS3019" s="2"/>
    </row>
    <row r="3020" spans="31:45" x14ac:dyDescent="0.3">
      <c r="AE3020" s="120" t="s">
        <v>2</v>
      </c>
      <c r="AF3020" s="120" t="s">
        <v>23</v>
      </c>
      <c r="AG3020" s="100">
        <v>58107</v>
      </c>
      <c r="AH3020" s="121">
        <v>58807</v>
      </c>
      <c r="AI3020" s="122">
        <v>24</v>
      </c>
      <c r="AJ3020" s="123">
        <v>58257</v>
      </c>
      <c r="AK3020" s="124">
        <v>18</v>
      </c>
      <c r="AL3020" s="153">
        <v>15</v>
      </c>
      <c r="AM3020" s="5">
        <v>110567.48648733713</v>
      </c>
      <c r="AN3020" s="5">
        <v>4606.9786036390469</v>
      </c>
      <c r="AO3020" s="5">
        <v>27641.871621834282</v>
      </c>
      <c r="AP3020" s="5">
        <v>82925.614865502837</v>
      </c>
      <c r="AR3020" s="62"/>
      <c r="AS3020" s="2"/>
    </row>
    <row r="3021" spans="31:45" x14ac:dyDescent="0.3">
      <c r="AE3021" s="120" t="s">
        <v>2</v>
      </c>
      <c r="AF3021" s="120" t="s">
        <v>23</v>
      </c>
      <c r="AG3021" s="100">
        <v>58107</v>
      </c>
      <c r="AH3021" s="121">
        <v>58807</v>
      </c>
      <c r="AI3021" s="122">
        <v>24</v>
      </c>
      <c r="AJ3021" s="123">
        <v>58288</v>
      </c>
      <c r="AK3021" s="124">
        <v>17</v>
      </c>
      <c r="AL3021" s="153">
        <v>15</v>
      </c>
      <c r="AM3021" s="5">
        <v>110567.48648733713</v>
      </c>
      <c r="AN3021" s="5">
        <v>4606.9786036390469</v>
      </c>
      <c r="AO3021" s="5">
        <v>32248.850225473328</v>
      </c>
      <c r="AP3021" s="5">
        <v>78318.636261863794</v>
      </c>
      <c r="AR3021" s="62"/>
      <c r="AS3021" s="2"/>
    </row>
    <row r="3022" spans="31:45" x14ac:dyDescent="0.3">
      <c r="AE3022" s="120" t="s">
        <v>2</v>
      </c>
      <c r="AF3022" s="120" t="s">
        <v>23</v>
      </c>
      <c r="AG3022" s="100">
        <v>58107</v>
      </c>
      <c r="AH3022" s="121">
        <v>58807</v>
      </c>
      <c r="AI3022" s="122">
        <v>24</v>
      </c>
      <c r="AJ3022" s="123">
        <v>58319</v>
      </c>
      <c r="AK3022" s="124">
        <v>16</v>
      </c>
      <c r="AL3022" s="153">
        <v>15</v>
      </c>
      <c r="AM3022" s="5">
        <v>110567.48648733713</v>
      </c>
      <c r="AN3022" s="5">
        <v>4606.9786036390469</v>
      </c>
      <c r="AO3022" s="5">
        <v>36855.828829112375</v>
      </c>
      <c r="AP3022" s="5">
        <v>73711.657658224751</v>
      </c>
      <c r="AR3022" s="62"/>
      <c r="AS3022" s="2"/>
    </row>
    <row r="3023" spans="31:45" x14ac:dyDescent="0.3">
      <c r="AE3023" s="120" t="s">
        <v>2</v>
      </c>
      <c r="AF3023" s="120" t="s">
        <v>23</v>
      </c>
      <c r="AG3023" s="100">
        <v>58107</v>
      </c>
      <c r="AH3023" s="121">
        <v>58807</v>
      </c>
      <c r="AI3023" s="122">
        <v>24</v>
      </c>
      <c r="AJ3023" s="123">
        <v>58349</v>
      </c>
      <c r="AK3023" s="124">
        <v>15</v>
      </c>
      <c r="AL3023" s="153">
        <v>15</v>
      </c>
      <c r="AM3023" s="5">
        <v>110567.48648733713</v>
      </c>
      <c r="AN3023" s="5">
        <v>4606.9786036390469</v>
      </c>
      <c r="AO3023" s="5">
        <v>41462.807432751419</v>
      </c>
      <c r="AP3023" s="5">
        <v>69104.679054585707</v>
      </c>
      <c r="AR3023" s="62"/>
      <c r="AS3023" s="2"/>
    </row>
    <row r="3024" spans="31:45" x14ac:dyDescent="0.3">
      <c r="AE3024" s="120" t="s">
        <v>2</v>
      </c>
      <c r="AF3024" s="120" t="s">
        <v>23</v>
      </c>
      <c r="AG3024" s="100">
        <v>58107</v>
      </c>
      <c r="AH3024" s="121">
        <v>58807</v>
      </c>
      <c r="AI3024" s="122">
        <v>24</v>
      </c>
      <c r="AJ3024" s="123">
        <v>58380</v>
      </c>
      <c r="AK3024" s="124">
        <v>14</v>
      </c>
      <c r="AL3024" s="153">
        <v>15</v>
      </c>
      <c r="AM3024" s="5">
        <v>110567.48648733713</v>
      </c>
      <c r="AN3024" s="5">
        <v>4606.9786036390469</v>
      </c>
      <c r="AO3024" s="5">
        <v>46069.786036390469</v>
      </c>
      <c r="AP3024" s="5">
        <v>64497.700450946657</v>
      </c>
      <c r="AR3024" s="62"/>
      <c r="AS3024" s="2"/>
    </row>
    <row r="3025" spans="31:45" x14ac:dyDescent="0.3">
      <c r="AE3025" s="120" t="s">
        <v>2</v>
      </c>
      <c r="AF3025" s="120" t="s">
        <v>23</v>
      </c>
      <c r="AG3025" s="100">
        <v>58107</v>
      </c>
      <c r="AH3025" s="121">
        <v>58807</v>
      </c>
      <c r="AI3025" s="122">
        <v>24</v>
      </c>
      <c r="AJ3025" s="123">
        <v>58410</v>
      </c>
      <c r="AK3025" s="124">
        <v>13</v>
      </c>
      <c r="AL3025" s="153">
        <v>15</v>
      </c>
      <c r="AM3025" s="5">
        <v>110567.48648733713</v>
      </c>
      <c r="AN3025" s="5">
        <v>4606.9786036390469</v>
      </c>
      <c r="AO3025" s="5">
        <v>50676.76464002952</v>
      </c>
      <c r="AP3025" s="5">
        <v>59890.721847307606</v>
      </c>
      <c r="AR3025" s="62"/>
      <c r="AS3025" s="2"/>
    </row>
    <row r="3026" spans="31:45" x14ac:dyDescent="0.3">
      <c r="AE3026" s="120" t="s">
        <v>2</v>
      </c>
      <c r="AF3026" s="120" t="s">
        <v>23</v>
      </c>
      <c r="AG3026" s="100">
        <v>58107</v>
      </c>
      <c r="AH3026" s="121">
        <v>58807</v>
      </c>
      <c r="AI3026" s="122">
        <v>24</v>
      </c>
      <c r="AJ3026" s="123">
        <v>58441</v>
      </c>
      <c r="AK3026" s="124">
        <v>12</v>
      </c>
      <c r="AL3026" s="153">
        <v>15</v>
      </c>
      <c r="AM3026" s="5">
        <v>110567.48648733713</v>
      </c>
      <c r="AN3026" s="5">
        <v>4606.9786036390469</v>
      </c>
      <c r="AO3026" s="5">
        <v>55283.743243668563</v>
      </c>
      <c r="AP3026" s="5">
        <v>55283.743243668563</v>
      </c>
      <c r="AR3026" s="62"/>
      <c r="AS3026" s="2"/>
    </row>
    <row r="3027" spans="31:45" x14ac:dyDescent="0.3">
      <c r="AE3027" s="120" t="s">
        <v>2</v>
      </c>
      <c r="AF3027" s="120" t="s">
        <v>23</v>
      </c>
      <c r="AG3027" s="100">
        <v>58107</v>
      </c>
      <c r="AH3027" s="121">
        <v>58807</v>
      </c>
      <c r="AI3027" s="122">
        <v>24</v>
      </c>
      <c r="AJ3027" s="123">
        <v>58472</v>
      </c>
      <c r="AK3027" s="124">
        <v>11</v>
      </c>
      <c r="AL3027" s="153">
        <v>15</v>
      </c>
      <c r="AM3027" s="5">
        <v>110567.48648733713</v>
      </c>
      <c r="AN3027" s="5">
        <v>4606.9786036390469</v>
      </c>
      <c r="AO3027" s="5">
        <v>59890.721847307606</v>
      </c>
      <c r="AP3027" s="5">
        <v>50676.76464002952</v>
      </c>
      <c r="AR3027" s="62"/>
      <c r="AS3027" s="2"/>
    </row>
    <row r="3028" spans="31:45" x14ac:dyDescent="0.3">
      <c r="AE3028" s="120" t="s">
        <v>2</v>
      </c>
      <c r="AF3028" s="120" t="s">
        <v>23</v>
      </c>
      <c r="AG3028" s="100">
        <v>58107</v>
      </c>
      <c r="AH3028" s="121">
        <v>58807</v>
      </c>
      <c r="AI3028" s="122">
        <v>24</v>
      </c>
      <c r="AJ3028" s="123">
        <v>58501</v>
      </c>
      <c r="AK3028" s="124">
        <v>10</v>
      </c>
      <c r="AL3028" s="153">
        <v>15</v>
      </c>
      <c r="AM3028" s="5">
        <v>110567.48648733713</v>
      </c>
      <c r="AN3028" s="5">
        <v>4606.9786036390469</v>
      </c>
      <c r="AO3028" s="5">
        <v>64497.700450946657</v>
      </c>
      <c r="AP3028" s="5">
        <v>46069.786036390469</v>
      </c>
      <c r="AR3028" s="62"/>
      <c r="AS3028" s="2"/>
    </row>
    <row r="3029" spans="31:45" x14ac:dyDescent="0.3">
      <c r="AE3029" s="120" t="s">
        <v>2</v>
      </c>
      <c r="AF3029" s="120" t="s">
        <v>23</v>
      </c>
      <c r="AG3029" s="100">
        <v>58107</v>
      </c>
      <c r="AH3029" s="121">
        <v>58807</v>
      </c>
      <c r="AI3029" s="122">
        <v>24</v>
      </c>
      <c r="AJ3029" s="123">
        <v>58532</v>
      </c>
      <c r="AK3029" s="124">
        <v>9</v>
      </c>
      <c r="AL3029" s="153">
        <v>15</v>
      </c>
      <c r="AM3029" s="5">
        <v>110567.48648733713</v>
      </c>
      <c r="AN3029" s="5">
        <v>4606.9786036390469</v>
      </c>
      <c r="AO3029" s="5">
        <v>69104.679054585707</v>
      </c>
      <c r="AP3029" s="5">
        <v>41462.807432751419</v>
      </c>
      <c r="AR3029" s="62"/>
      <c r="AS3029" s="2"/>
    </row>
    <row r="3030" spans="31:45" x14ac:dyDescent="0.3">
      <c r="AE3030" s="120" t="s">
        <v>2</v>
      </c>
      <c r="AF3030" s="120" t="s">
        <v>23</v>
      </c>
      <c r="AG3030" s="100">
        <v>58107</v>
      </c>
      <c r="AH3030" s="121">
        <v>58807</v>
      </c>
      <c r="AI3030" s="122">
        <v>24</v>
      </c>
      <c r="AJ3030" s="123">
        <v>58562</v>
      </c>
      <c r="AK3030" s="124">
        <v>8</v>
      </c>
      <c r="AL3030" s="153">
        <v>15</v>
      </c>
      <c r="AM3030" s="5">
        <v>110567.48648733713</v>
      </c>
      <c r="AN3030" s="5">
        <v>4606.9786036390469</v>
      </c>
      <c r="AO3030" s="5">
        <v>73711.657658224751</v>
      </c>
      <c r="AP3030" s="5">
        <v>36855.828829112375</v>
      </c>
      <c r="AR3030" s="62"/>
      <c r="AS3030" s="2"/>
    </row>
    <row r="3031" spans="31:45" x14ac:dyDescent="0.3">
      <c r="AE3031" s="120" t="s">
        <v>2</v>
      </c>
      <c r="AF3031" s="120" t="s">
        <v>23</v>
      </c>
      <c r="AG3031" s="100">
        <v>58107</v>
      </c>
      <c r="AH3031" s="121">
        <v>58807</v>
      </c>
      <c r="AI3031" s="122">
        <v>24</v>
      </c>
      <c r="AJ3031" s="123">
        <v>58593</v>
      </c>
      <c r="AK3031" s="124">
        <v>7</v>
      </c>
      <c r="AL3031" s="153">
        <v>15</v>
      </c>
      <c r="AM3031" s="5">
        <v>110567.48648733713</v>
      </c>
      <c r="AN3031" s="5">
        <v>4606.9786036390469</v>
      </c>
      <c r="AO3031" s="5">
        <v>78318.636261863794</v>
      </c>
      <c r="AP3031" s="5">
        <v>32248.850225473332</v>
      </c>
      <c r="AR3031" s="62"/>
      <c r="AS3031" s="2"/>
    </row>
    <row r="3032" spans="31:45" x14ac:dyDescent="0.3">
      <c r="AE3032" s="120" t="s">
        <v>2</v>
      </c>
      <c r="AF3032" s="120" t="s">
        <v>23</v>
      </c>
      <c r="AG3032" s="100">
        <v>58107</v>
      </c>
      <c r="AH3032" s="121">
        <v>58807</v>
      </c>
      <c r="AI3032" s="122">
        <v>24</v>
      </c>
      <c r="AJ3032" s="123">
        <v>58623</v>
      </c>
      <c r="AK3032" s="124">
        <v>6</v>
      </c>
      <c r="AL3032" s="153">
        <v>15</v>
      </c>
      <c r="AM3032" s="5">
        <v>110567.48648733713</v>
      </c>
      <c r="AN3032" s="5">
        <v>4606.9786036390469</v>
      </c>
      <c r="AO3032" s="5">
        <v>82925.614865502837</v>
      </c>
      <c r="AP3032" s="5">
        <v>27641.871621834289</v>
      </c>
      <c r="AR3032" s="62"/>
      <c r="AS3032" s="2"/>
    </row>
    <row r="3033" spans="31:45" x14ac:dyDescent="0.3">
      <c r="AE3033" s="120" t="s">
        <v>2</v>
      </c>
      <c r="AF3033" s="120" t="s">
        <v>23</v>
      </c>
      <c r="AG3033" s="100">
        <v>58107</v>
      </c>
      <c r="AH3033" s="121">
        <v>58807</v>
      </c>
      <c r="AI3033" s="122">
        <v>24</v>
      </c>
      <c r="AJ3033" s="123">
        <v>58654</v>
      </c>
      <c r="AK3033" s="124">
        <v>5</v>
      </c>
      <c r="AL3033" s="153">
        <v>15</v>
      </c>
      <c r="AM3033" s="5">
        <v>110567.48648733713</v>
      </c>
      <c r="AN3033" s="5">
        <v>4606.9786036390469</v>
      </c>
      <c r="AO3033" s="5">
        <v>87532.593469141895</v>
      </c>
      <c r="AP3033" s="5">
        <v>23034.893018195231</v>
      </c>
      <c r="AR3033" s="62"/>
      <c r="AS3033" s="2"/>
    </row>
    <row r="3034" spans="31:45" x14ac:dyDescent="0.3">
      <c r="AE3034" s="120" t="s">
        <v>2</v>
      </c>
      <c r="AF3034" s="120" t="s">
        <v>23</v>
      </c>
      <c r="AG3034" s="100">
        <v>58107</v>
      </c>
      <c r="AH3034" s="121">
        <v>58807</v>
      </c>
      <c r="AI3034" s="122">
        <v>24</v>
      </c>
      <c r="AJ3034" s="123">
        <v>58685</v>
      </c>
      <c r="AK3034" s="124">
        <v>4</v>
      </c>
      <c r="AL3034" s="153">
        <v>15</v>
      </c>
      <c r="AM3034" s="5">
        <v>110567.48648733713</v>
      </c>
      <c r="AN3034" s="5">
        <v>4606.9786036390469</v>
      </c>
      <c r="AO3034" s="5">
        <v>92139.572072780938</v>
      </c>
      <c r="AP3034" s="5">
        <v>18427.914414556188</v>
      </c>
      <c r="AR3034" s="62"/>
      <c r="AS3034" s="2"/>
    </row>
    <row r="3035" spans="31:45" x14ac:dyDescent="0.3">
      <c r="AE3035" s="120" t="s">
        <v>2</v>
      </c>
      <c r="AF3035" s="120" t="s">
        <v>23</v>
      </c>
      <c r="AG3035" s="100">
        <v>58107</v>
      </c>
      <c r="AH3035" s="121">
        <v>58807</v>
      </c>
      <c r="AI3035" s="122">
        <v>24</v>
      </c>
      <c r="AJ3035" s="123">
        <v>58715</v>
      </c>
      <c r="AK3035" s="124">
        <v>3</v>
      </c>
      <c r="AL3035" s="153">
        <v>15</v>
      </c>
      <c r="AM3035" s="5">
        <v>110567.48648733713</v>
      </c>
      <c r="AN3035" s="5">
        <v>4606.9786036390469</v>
      </c>
      <c r="AO3035" s="5">
        <v>96746.550676419982</v>
      </c>
      <c r="AP3035" s="5">
        <v>13820.935810917144</v>
      </c>
      <c r="AR3035" s="62"/>
      <c r="AS3035" s="2"/>
    </row>
    <row r="3036" spans="31:45" x14ac:dyDescent="0.3">
      <c r="AE3036" s="120" t="s">
        <v>2</v>
      </c>
      <c r="AF3036" s="120" t="s">
        <v>23</v>
      </c>
      <c r="AG3036" s="100">
        <v>58107</v>
      </c>
      <c r="AH3036" s="121">
        <v>58807</v>
      </c>
      <c r="AI3036" s="122">
        <v>24</v>
      </c>
      <c r="AJ3036" s="123">
        <v>58746</v>
      </c>
      <c r="AK3036" s="124">
        <v>2</v>
      </c>
      <c r="AL3036" s="153">
        <v>15</v>
      </c>
      <c r="AM3036" s="5">
        <v>110567.48648733713</v>
      </c>
      <c r="AN3036" s="5">
        <v>4606.9786036390469</v>
      </c>
      <c r="AO3036" s="5">
        <v>101353.52928005904</v>
      </c>
      <c r="AP3036" s="5">
        <v>9213.9572072780866</v>
      </c>
      <c r="AR3036" s="62"/>
      <c r="AS3036" s="2"/>
    </row>
    <row r="3037" spans="31:45" x14ac:dyDescent="0.3">
      <c r="AE3037" s="120" t="s">
        <v>2</v>
      </c>
      <c r="AF3037" s="120" t="s">
        <v>23</v>
      </c>
      <c r="AG3037" s="100">
        <v>58107</v>
      </c>
      <c r="AH3037" s="121">
        <v>58807</v>
      </c>
      <c r="AI3037" s="122">
        <v>24</v>
      </c>
      <c r="AJ3037" s="123">
        <v>58776</v>
      </c>
      <c r="AK3037" s="124">
        <v>1</v>
      </c>
      <c r="AL3037" s="153">
        <v>15</v>
      </c>
      <c r="AM3037" s="5">
        <v>110567.48648733713</v>
      </c>
      <c r="AN3037" s="5">
        <v>4606.9786036390469</v>
      </c>
      <c r="AO3037" s="5">
        <v>105960.50788369808</v>
      </c>
      <c r="AP3037" s="5">
        <v>4606.9786036390433</v>
      </c>
      <c r="AR3037" s="62"/>
      <c r="AS3037" s="2"/>
    </row>
    <row r="3038" spans="31:45" x14ac:dyDescent="0.3">
      <c r="AE3038" s="120" t="s">
        <v>2</v>
      </c>
      <c r="AF3038" s="120" t="s">
        <v>23</v>
      </c>
      <c r="AG3038" s="100">
        <v>58107</v>
      </c>
      <c r="AH3038" s="121">
        <v>58807</v>
      </c>
      <c r="AI3038" s="122">
        <v>24</v>
      </c>
      <c r="AJ3038" s="123">
        <v>58807</v>
      </c>
      <c r="AK3038" s="124">
        <v>0</v>
      </c>
      <c r="AL3038" s="153">
        <v>15</v>
      </c>
      <c r="AM3038" s="5">
        <v>110567.48648733713</v>
      </c>
      <c r="AN3038" s="5">
        <v>4606.9786036390469</v>
      </c>
      <c r="AO3038" s="5">
        <v>110567.48648733713</v>
      </c>
      <c r="AP3038" s="5">
        <v>0</v>
      </c>
      <c r="AR3038" s="62"/>
      <c r="AS3038" s="2"/>
    </row>
    <row r="3039" spans="31:45" x14ac:dyDescent="0.3">
      <c r="AE3039" s="120" t="s">
        <v>2</v>
      </c>
      <c r="AF3039" s="120" t="s">
        <v>22</v>
      </c>
      <c r="AG3039" s="100">
        <v>45809</v>
      </c>
      <c r="AH3039" s="121">
        <v>47604</v>
      </c>
      <c r="AI3039" s="122">
        <v>60</v>
      </c>
      <c r="AJ3039" s="123">
        <v>45809</v>
      </c>
      <c r="AK3039" s="124">
        <v>59</v>
      </c>
      <c r="AL3039" s="153">
        <v>1</v>
      </c>
      <c r="AM3039" s="5">
        <v>135000</v>
      </c>
      <c r="AN3039" s="5">
        <v>2250</v>
      </c>
      <c r="AO3039" s="5">
        <v>2250</v>
      </c>
      <c r="AP3039" s="5">
        <v>132750</v>
      </c>
      <c r="AR3039" s="62"/>
      <c r="AS3039" s="2"/>
    </row>
    <row r="3040" spans="31:45" x14ac:dyDescent="0.3">
      <c r="AE3040" s="120" t="s">
        <v>2</v>
      </c>
      <c r="AF3040" s="120" t="s">
        <v>22</v>
      </c>
      <c r="AG3040" s="100">
        <v>45809</v>
      </c>
      <c r="AH3040" s="121">
        <v>47604</v>
      </c>
      <c r="AI3040" s="122">
        <v>60</v>
      </c>
      <c r="AJ3040" s="123">
        <v>45839</v>
      </c>
      <c r="AK3040" s="124">
        <v>58</v>
      </c>
      <c r="AL3040" s="153">
        <v>1</v>
      </c>
      <c r="AM3040" s="5">
        <v>135000</v>
      </c>
      <c r="AN3040" s="5">
        <v>2250</v>
      </c>
      <c r="AO3040" s="5">
        <v>4500</v>
      </c>
      <c r="AP3040" s="5">
        <v>130500</v>
      </c>
      <c r="AR3040" s="62"/>
      <c r="AS3040" s="2"/>
    </row>
    <row r="3041" spans="31:45" x14ac:dyDescent="0.3">
      <c r="AE3041" s="120" t="s">
        <v>2</v>
      </c>
      <c r="AF3041" s="120" t="s">
        <v>22</v>
      </c>
      <c r="AG3041" s="100">
        <v>45809</v>
      </c>
      <c r="AH3041" s="121">
        <v>47604</v>
      </c>
      <c r="AI3041" s="122">
        <v>60</v>
      </c>
      <c r="AJ3041" s="123">
        <v>45870</v>
      </c>
      <c r="AK3041" s="124">
        <v>57</v>
      </c>
      <c r="AL3041" s="153">
        <v>1</v>
      </c>
      <c r="AM3041" s="5">
        <v>135000</v>
      </c>
      <c r="AN3041" s="5">
        <v>2250</v>
      </c>
      <c r="AO3041" s="5">
        <v>6750</v>
      </c>
      <c r="AP3041" s="5">
        <v>128250</v>
      </c>
      <c r="AR3041" s="62"/>
      <c r="AS3041" s="2"/>
    </row>
    <row r="3042" spans="31:45" x14ac:dyDescent="0.3">
      <c r="AE3042" s="120" t="s">
        <v>2</v>
      </c>
      <c r="AF3042" s="120" t="s">
        <v>22</v>
      </c>
      <c r="AG3042" s="100">
        <v>45809</v>
      </c>
      <c r="AH3042" s="121">
        <v>47604</v>
      </c>
      <c r="AI3042" s="122">
        <v>60</v>
      </c>
      <c r="AJ3042" s="123">
        <v>45901</v>
      </c>
      <c r="AK3042" s="124">
        <v>56</v>
      </c>
      <c r="AL3042" s="153">
        <v>1</v>
      </c>
      <c r="AM3042" s="5">
        <v>135000</v>
      </c>
      <c r="AN3042" s="5">
        <v>2250</v>
      </c>
      <c r="AO3042" s="5">
        <v>9000</v>
      </c>
      <c r="AP3042" s="5">
        <v>126000</v>
      </c>
      <c r="AR3042" s="62"/>
      <c r="AS3042" s="2"/>
    </row>
    <row r="3043" spans="31:45" x14ac:dyDescent="0.3">
      <c r="AE3043" s="120" t="s">
        <v>2</v>
      </c>
      <c r="AF3043" s="120" t="s">
        <v>22</v>
      </c>
      <c r="AG3043" s="100">
        <v>45809</v>
      </c>
      <c r="AH3043" s="121">
        <v>47604</v>
      </c>
      <c r="AI3043" s="122">
        <v>60</v>
      </c>
      <c r="AJ3043" s="123">
        <v>45931</v>
      </c>
      <c r="AK3043" s="124">
        <v>55</v>
      </c>
      <c r="AL3043" s="153">
        <v>1</v>
      </c>
      <c r="AM3043" s="5">
        <v>135000</v>
      </c>
      <c r="AN3043" s="5">
        <v>2250</v>
      </c>
      <c r="AO3043" s="5">
        <v>11250</v>
      </c>
      <c r="AP3043" s="5">
        <v>123750</v>
      </c>
      <c r="AR3043" s="62"/>
      <c r="AS3043" s="2"/>
    </row>
    <row r="3044" spans="31:45" x14ac:dyDescent="0.3">
      <c r="AE3044" s="120" t="s">
        <v>2</v>
      </c>
      <c r="AF3044" s="120" t="s">
        <v>22</v>
      </c>
      <c r="AG3044" s="100">
        <v>45809</v>
      </c>
      <c r="AH3044" s="121">
        <v>47604</v>
      </c>
      <c r="AI3044" s="122">
        <v>60</v>
      </c>
      <c r="AJ3044" s="123">
        <v>45962</v>
      </c>
      <c r="AK3044" s="124">
        <v>54</v>
      </c>
      <c r="AL3044" s="153">
        <v>1</v>
      </c>
      <c r="AM3044" s="5">
        <v>135000</v>
      </c>
      <c r="AN3044" s="5">
        <v>2250</v>
      </c>
      <c r="AO3044" s="5">
        <v>13500</v>
      </c>
      <c r="AP3044" s="5">
        <v>121500</v>
      </c>
      <c r="AR3044" s="62"/>
      <c r="AS3044" s="2"/>
    </row>
    <row r="3045" spans="31:45" x14ac:dyDescent="0.3">
      <c r="AE3045" s="120" t="s">
        <v>2</v>
      </c>
      <c r="AF3045" s="120" t="s">
        <v>22</v>
      </c>
      <c r="AG3045" s="100">
        <v>45809</v>
      </c>
      <c r="AH3045" s="121">
        <v>47604</v>
      </c>
      <c r="AI3045" s="122">
        <v>60</v>
      </c>
      <c r="AJ3045" s="123">
        <v>45992</v>
      </c>
      <c r="AK3045" s="124">
        <v>53</v>
      </c>
      <c r="AL3045" s="153">
        <v>1</v>
      </c>
      <c r="AM3045" s="5">
        <v>135000</v>
      </c>
      <c r="AN3045" s="5">
        <v>2250</v>
      </c>
      <c r="AO3045" s="5">
        <v>15750</v>
      </c>
      <c r="AP3045" s="5">
        <v>119250</v>
      </c>
      <c r="AR3045" s="62"/>
      <c r="AS3045" s="2"/>
    </row>
    <row r="3046" spans="31:45" x14ac:dyDescent="0.3">
      <c r="AE3046" s="120" t="s">
        <v>2</v>
      </c>
      <c r="AF3046" s="120" t="s">
        <v>22</v>
      </c>
      <c r="AG3046" s="100">
        <v>45809</v>
      </c>
      <c r="AH3046" s="121">
        <v>47604</v>
      </c>
      <c r="AI3046" s="122">
        <v>60</v>
      </c>
      <c r="AJ3046" s="123">
        <v>46023</v>
      </c>
      <c r="AK3046" s="124">
        <v>52</v>
      </c>
      <c r="AL3046" s="153">
        <v>1</v>
      </c>
      <c r="AM3046" s="5">
        <v>135000</v>
      </c>
      <c r="AN3046" s="5">
        <v>2250</v>
      </c>
      <c r="AO3046" s="5">
        <v>18000</v>
      </c>
      <c r="AP3046" s="5">
        <v>117000</v>
      </c>
      <c r="AR3046" s="62"/>
      <c r="AS3046" s="2"/>
    </row>
    <row r="3047" spans="31:45" x14ac:dyDescent="0.3">
      <c r="AE3047" s="120" t="s">
        <v>2</v>
      </c>
      <c r="AF3047" s="120" t="s">
        <v>22</v>
      </c>
      <c r="AG3047" s="100">
        <v>45809</v>
      </c>
      <c r="AH3047" s="121">
        <v>47604</v>
      </c>
      <c r="AI3047" s="122">
        <v>60</v>
      </c>
      <c r="AJ3047" s="123">
        <v>46054</v>
      </c>
      <c r="AK3047" s="124">
        <v>51</v>
      </c>
      <c r="AL3047" s="153">
        <v>1</v>
      </c>
      <c r="AM3047" s="5">
        <v>135000</v>
      </c>
      <c r="AN3047" s="5">
        <v>2250</v>
      </c>
      <c r="AO3047" s="5">
        <v>20250</v>
      </c>
      <c r="AP3047" s="5">
        <v>114750</v>
      </c>
      <c r="AR3047" s="62"/>
      <c r="AS3047" s="2"/>
    </row>
    <row r="3048" spans="31:45" x14ac:dyDescent="0.3">
      <c r="AE3048" s="120" t="s">
        <v>2</v>
      </c>
      <c r="AF3048" s="120" t="s">
        <v>22</v>
      </c>
      <c r="AG3048" s="100">
        <v>45809</v>
      </c>
      <c r="AH3048" s="121">
        <v>47604</v>
      </c>
      <c r="AI3048" s="122">
        <v>60</v>
      </c>
      <c r="AJ3048" s="123">
        <v>46082</v>
      </c>
      <c r="AK3048" s="124">
        <v>50</v>
      </c>
      <c r="AL3048" s="153">
        <v>1</v>
      </c>
      <c r="AM3048" s="5">
        <v>135000</v>
      </c>
      <c r="AN3048" s="5">
        <v>2250</v>
      </c>
      <c r="AO3048" s="5">
        <v>22500</v>
      </c>
      <c r="AP3048" s="5">
        <v>112500</v>
      </c>
      <c r="AR3048" s="62"/>
      <c r="AS3048" s="2"/>
    </row>
    <row r="3049" spans="31:45" x14ac:dyDescent="0.3">
      <c r="AE3049" s="120" t="s">
        <v>2</v>
      </c>
      <c r="AF3049" s="120" t="s">
        <v>22</v>
      </c>
      <c r="AG3049" s="100">
        <v>45809</v>
      </c>
      <c r="AH3049" s="121">
        <v>47604</v>
      </c>
      <c r="AI3049" s="122">
        <v>60</v>
      </c>
      <c r="AJ3049" s="123">
        <v>46113</v>
      </c>
      <c r="AK3049" s="124">
        <v>49</v>
      </c>
      <c r="AL3049" s="153">
        <v>1</v>
      </c>
      <c r="AM3049" s="5">
        <v>135000</v>
      </c>
      <c r="AN3049" s="5">
        <v>2250</v>
      </c>
      <c r="AO3049" s="5">
        <v>24750</v>
      </c>
      <c r="AP3049" s="5">
        <v>110250</v>
      </c>
      <c r="AR3049" s="62"/>
      <c r="AS3049" s="2"/>
    </row>
    <row r="3050" spans="31:45" x14ac:dyDescent="0.3">
      <c r="AE3050" s="120" t="s">
        <v>2</v>
      </c>
      <c r="AF3050" s="120" t="s">
        <v>22</v>
      </c>
      <c r="AG3050" s="100">
        <v>45809</v>
      </c>
      <c r="AH3050" s="121">
        <v>47604</v>
      </c>
      <c r="AI3050" s="122">
        <v>60</v>
      </c>
      <c r="AJ3050" s="123">
        <v>46143</v>
      </c>
      <c r="AK3050" s="124">
        <v>48</v>
      </c>
      <c r="AL3050" s="153">
        <v>1</v>
      </c>
      <c r="AM3050" s="5">
        <v>135000</v>
      </c>
      <c r="AN3050" s="5">
        <v>2250</v>
      </c>
      <c r="AO3050" s="5">
        <v>27000</v>
      </c>
      <c r="AP3050" s="5">
        <v>108000</v>
      </c>
      <c r="AR3050" s="62"/>
      <c r="AS3050" s="2"/>
    </row>
    <row r="3051" spans="31:45" x14ac:dyDescent="0.3">
      <c r="AE3051" s="120" t="s">
        <v>2</v>
      </c>
      <c r="AF3051" s="120" t="s">
        <v>22</v>
      </c>
      <c r="AG3051" s="100">
        <v>45809</v>
      </c>
      <c r="AH3051" s="121">
        <v>47604</v>
      </c>
      <c r="AI3051" s="122">
        <v>60</v>
      </c>
      <c r="AJ3051" s="123">
        <v>46174</v>
      </c>
      <c r="AK3051" s="124">
        <v>47</v>
      </c>
      <c r="AL3051" s="153">
        <v>1</v>
      </c>
      <c r="AM3051" s="5">
        <v>135000</v>
      </c>
      <c r="AN3051" s="5">
        <v>2250</v>
      </c>
      <c r="AO3051" s="5">
        <v>29250</v>
      </c>
      <c r="AP3051" s="5">
        <v>105750</v>
      </c>
      <c r="AR3051" s="62"/>
      <c r="AS3051" s="2"/>
    </row>
    <row r="3052" spans="31:45" x14ac:dyDescent="0.3">
      <c r="AE3052" s="120" t="s">
        <v>2</v>
      </c>
      <c r="AF3052" s="120" t="s">
        <v>22</v>
      </c>
      <c r="AG3052" s="100">
        <v>45809</v>
      </c>
      <c r="AH3052" s="121">
        <v>47604</v>
      </c>
      <c r="AI3052" s="122">
        <v>60</v>
      </c>
      <c r="AJ3052" s="123">
        <v>46204</v>
      </c>
      <c r="AK3052" s="124">
        <v>46</v>
      </c>
      <c r="AL3052" s="153">
        <v>1</v>
      </c>
      <c r="AM3052" s="5">
        <v>135000</v>
      </c>
      <c r="AN3052" s="5">
        <v>2250</v>
      </c>
      <c r="AO3052" s="5">
        <v>31500</v>
      </c>
      <c r="AP3052" s="5">
        <v>103500</v>
      </c>
      <c r="AR3052" s="62"/>
      <c r="AS3052" s="2"/>
    </row>
    <row r="3053" spans="31:45" x14ac:dyDescent="0.3">
      <c r="AE3053" s="120" t="s">
        <v>2</v>
      </c>
      <c r="AF3053" s="120" t="s">
        <v>22</v>
      </c>
      <c r="AG3053" s="100">
        <v>45809</v>
      </c>
      <c r="AH3053" s="121">
        <v>47604</v>
      </c>
      <c r="AI3053" s="122">
        <v>60</v>
      </c>
      <c r="AJ3053" s="123">
        <v>46235</v>
      </c>
      <c r="AK3053" s="124">
        <v>45</v>
      </c>
      <c r="AL3053" s="153">
        <v>1</v>
      </c>
      <c r="AM3053" s="5">
        <v>135000</v>
      </c>
      <c r="AN3053" s="5">
        <v>2250</v>
      </c>
      <c r="AO3053" s="5">
        <v>33750</v>
      </c>
      <c r="AP3053" s="5">
        <v>101250</v>
      </c>
      <c r="AR3053" s="62"/>
      <c r="AS3053" s="2"/>
    </row>
    <row r="3054" spans="31:45" x14ac:dyDescent="0.3">
      <c r="AE3054" s="120" t="s">
        <v>2</v>
      </c>
      <c r="AF3054" s="120" t="s">
        <v>22</v>
      </c>
      <c r="AG3054" s="100">
        <v>45809</v>
      </c>
      <c r="AH3054" s="121">
        <v>47604</v>
      </c>
      <c r="AI3054" s="122">
        <v>60</v>
      </c>
      <c r="AJ3054" s="123">
        <v>46266</v>
      </c>
      <c r="AK3054" s="124">
        <v>44</v>
      </c>
      <c r="AL3054" s="153">
        <v>1</v>
      </c>
      <c r="AM3054" s="5">
        <v>135000</v>
      </c>
      <c r="AN3054" s="5">
        <v>2250</v>
      </c>
      <c r="AO3054" s="5">
        <v>36000</v>
      </c>
      <c r="AP3054" s="5">
        <v>99000</v>
      </c>
      <c r="AR3054" s="62"/>
      <c r="AS3054" s="2"/>
    </row>
    <row r="3055" spans="31:45" x14ac:dyDescent="0.3">
      <c r="AE3055" s="120" t="s">
        <v>2</v>
      </c>
      <c r="AF3055" s="120" t="s">
        <v>22</v>
      </c>
      <c r="AG3055" s="100">
        <v>45809</v>
      </c>
      <c r="AH3055" s="121">
        <v>47604</v>
      </c>
      <c r="AI3055" s="122">
        <v>60</v>
      </c>
      <c r="AJ3055" s="123">
        <v>46296</v>
      </c>
      <c r="AK3055" s="124">
        <v>43</v>
      </c>
      <c r="AL3055" s="153">
        <v>1</v>
      </c>
      <c r="AM3055" s="5">
        <v>135000</v>
      </c>
      <c r="AN3055" s="5">
        <v>2250</v>
      </c>
      <c r="AO3055" s="5">
        <v>38250</v>
      </c>
      <c r="AP3055" s="5">
        <v>96750</v>
      </c>
      <c r="AR3055" s="62"/>
      <c r="AS3055" s="2"/>
    </row>
    <row r="3056" spans="31:45" x14ac:dyDescent="0.3">
      <c r="AE3056" s="120" t="s">
        <v>2</v>
      </c>
      <c r="AF3056" s="120" t="s">
        <v>22</v>
      </c>
      <c r="AG3056" s="100">
        <v>45809</v>
      </c>
      <c r="AH3056" s="121">
        <v>47604</v>
      </c>
      <c r="AI3056" s="122">
        <v>60</v>
      </c>
      <c r="AJ3056" s="123">
        <v>46327</v>
      </c>
      <c r="AK3056" s="124">
        <v>42</v>
      </c>
      <c r="AL3056" s="153">
        <v>1</v>
      </c>
      <c r="AM3056" s="5">
        <v>135000</v>
      </c>
      <c r="AN3056" s="5">
        <v>2250</v>
      </c>
      <c r="AO3056" s="5">
        <v>40500</v>
      </c>
      <c r="AP3056" s="5">
        <v>94500</v>
      </c>
      <c r="AR3056" s="62"/>
      <c r="AS3056" s="2"/>
    </row>
    <row r="3057" spans="31:45" x14ac:dyDescent="0.3">
      <c r="AE3057" s="120" t="s">
        <v>2</v>
      </c>
      <c r="AF3057" s="120" t="s">
        <v>22</v>
      </c>
      <c r="AG3057" s="100">
        <v>45809</v>
      </c>
      <c r="AH3057" s="121">
        <v>47604</v>
      </c>
      <c r="AI3057" s="122">
        <v>60</v>
      </c>
      <c r="AJ3057" s="123">
        <v>46357</v>
      </c>
      <c r="AK3057" s="124">
        <v>41</v>
      </c>
      <c r="AL3057" s="153">
        <v>1</v>
      </c>
      <c r="AM3057" s="5">
        <v>135000</v>
      </c>
      <c r="AN3057" s="5">
        <v>2250</v>
      </c>
      <c r="AO3057" s="5">
        <v>42750</v>
      </c>
      <c r="AP3057" s="5">
        <v>92250</v>
      </c>
      <c r="AR3057" s="62"/>
      <c r="AS3057" s="2"/>
    </row>
    <row r="3058" spans="31:45" x14ac:dyDescent="0.3">
      <c r="AE3058" s="120" t="s">
        <v>2</v>
      </c>
      <c r="AF3058" s="120" t="s">
        <v>22</v>
      </c>
      <c r="AG3058" s="100">
        <v>45809</v>
      </c>
      <c r="AH3058" s="121">
        <v>47604</v>
      </c>
      <c r="AI3058" s="122">
        <v>60</v>
      </c>
      <c r="AJ3058" s="123">
        <v>46388</v>
      </c>
      <c r="AK3058" s="124">
        <v>40</v>
      </c>
      <c r="AL3058" s="153">
        <v>1</v>
      </c>
      <c r="AM3058" s="5">
        <v>135000</v>
      </c>
      <c r="AN3058" s="5">
        <v>2250</v>
      </c>
      <c r="AO3058" s="5">
        <v>45000</v>
      </c>
      <c r="AP3058" s="5">
        <v>90000</v>
      </c>
      <c r="AR3058" s="62"/>
      <c r="AS3058" s="2"/>
    </row>
    <row r="3059" spans="31:45" x14ac:dyDescent="0.3">
      <c r="AE3059" s="120" t="s">
        <v>2</v>
      </c>
      <c r="AF3059" s="120" t="s">
        <v>22</v>
      </c>
      <c r="AG3059" s="100">
        <v>45809</v>
      </c>
      <c r="AH3059" s="121">
        <v>47604</v>
      </c>
      <c r="AI3059" s="122">
        <v>60</v>
      </c>
      <c r="AJ3059" s="123">
        <v>46419</v>
      </c>
      <c r="AK3059" s="124">
        <v>39</v>
      </c>
      <c r="AL3059" s="153">
        <v>1</v>
      </c>
      <c r="AM3059" s="5">
        <v>135000</v>
      </c>
      <c r="AN3059" s="5">
        <v>2250</v>
      </c>
      <c r="AO3059" s="5">
        <v>47250</v>
      </c>
      <c r="AP3059" s="5">
        <v>87750</v>
      </c>
      <c r="AR3059" s="62"/>
      <c r="AS3059" s="2"/>
    </row>
    <row r="3060" spans="31:45" x14ac:dyDescent="0.3">
      <c r="AE3060" s="120" t="s">
        <v>2</v>
      </c>
      <c r="AF3060" s="120" t="s">
        <v>22</v>
      </c>
      <c r="AG3060" s="100">
        <v>45809</v>
      </c>
      <c r="AH3060" s="121">
        <v>47604</v>
      </c>
      <c r="AI3060" s="122">
        <v>60</v>
      </c>
      <c r="AJ3060" s="123">
        <v>46447</v>
      </c>
      <c r="AK3060" s="124">
        <v>38</v>
      </c>
      <c r="AL3060" s="153">
        <v>1</v>
      </c>
      <c r="AM3060" s="5">
        <v>135000</v>
      </c>
      <c r="AN3060" s="5">
        <v>2250</v>
      </c>
      <c r="AO3060" s="5">
        <v>49500</v>
      </c>
      <c r="AP3060" s="5">
        <v>85500</v>
      </c>
      <c r="AR3060" s="62"/>
      <c r="AS3060" s="2"/>
    </row>
    <row r="3061" spans="31:45" x14ac:dyDescent="0.3">
      <c r="AE3061" s="120" t="s">
        <v>2</v>
      </c>
      <c r="AF3061" s="120" t="s">
        <v>22</v>
      </c>
      <c r="AG3061" s="100">
        <v>45809</v>
      </c>
      <c r="AH3061" s="121">
        <v>47604</v>
      </c>
      <c r="AI3061" s="122">
        <v>60</v>
      </c>
      <c r="AJ3061" s="123">
        <v>46478</v>
      </c>
      <c r="AK3061" s="124">
        <v>37</v>
      </c>
      <c r="AL3061" s="153">
        <v>1</v>
      </c>
      <c r="AM3061" s="5">
        <v>135000</v>
      </c>
      <c r="AN3061" s="5">
        <v>2250</v>
      </c>
      <c r="AO3061" s="5">
        <v>51750</v>
      </c>
      <c r="AP3061" s="5">
        <v>83250</v>
      </c>
      <c r="AR3061" s="62"/>
      <c r="AS3061" s="2"/>
    </row>
    <row r="3062" spans="31:45" x14ac:dyDescent="0.3">
      <c r="AE3062" s="120" t="s">
        <v>2</v>
      </c>
      <c r="AF3062" s="120" t="s">
        <v>22</v>
      </c>
      <c r="AG3062" s="100">
        <v>45809</v>
      </c>
      <c r="AH3062" s="121">
        <v>47604</v>
      </c>
      <c r="AI3062" s="122">
        <v>60</v>
      </c>
      <c r="AJ3062" s="123">
        <v>46508</v>
      </c>
      <c r="AK3062" s="124">
        <v>36</v>
      </c>
      <c r="AL3062" s="153">
        <v>1</v>
      </c>
      <c r="AM3062" s="5">
        <v>135000</v>
      </c>
      <c r="AN3062" s="5">
        <v>2250</v>
      </c>
      <c r="AO3062" s="5">
        <v>54000</v>
      </c>
      <c r="AP3062" s="5">
        <v>81000</v>
      </c>
      <c r="AR3062" s="62"/>
      <c r="AS3062" s="2"/>
    </row>
    <row r="3063" spans="31:45" x14ac:dyDescent="0.3">
      <c r="AE3063" s="120" t="s">
        <v>2</v>
      </c>
      <c r="AF3063" s="120" t="s">
        <v>22</v>
      </c>
      <c r="AG3063" s="100">
        <v>45809</v>
      </c>
      <c r="AH3063" s="121">
        <v>47604</v>
      </c>
      <c r="AI3063" s="122">
        <v>60</v>
      </c>
      <c r="AJ3063" s="123">
        <v>46539</v>
      </c>
      <c r="AK3063" s="124">
        <v>35</v>
      </c>
      <c r="AL3063" s="153">
        <v>1</v>
      </c>
      <c r="AM3063" s="5">
        <v>135000</v>
      </c>
      <c r="AN3063" s="5">
        <v>2250</v>
      </c>
      <c r="AO3063" s="5">
        <v>56250</v>
      </c>
      <c r="AP3063" s="5">
        <v>78750</v>
      </c>
      <c r="AR3063" s="62"/>
      <c r="AS3063" s="2"/>
    </row>
    <row r="3064" spans="31:45" x14ac:dyDescent="0.3">
      <c r="AE3064" s="120" t="s">
        <v>2</v>
      </c>
      <c r="AF3064" s="120" t="s">
        <v>22</v>
      </c>
      <c r="AG3064" s="100">
        <v>45809</v>
      </c>
      <c r="AH3064" s="121">
        <v>47604</v>
      </c>
      <c r="AI3064" s="122">
        <v>60</v>
      </c>
      <c r="AJ3064" s="123">
        <v>46569</v>
      </c>
      <c r="AK3064" s="124">
        <v>34</v>
      </c>
      <c r="AL3064" s="153">
        <v>1</v>
      </c>
      <c r="AM3064" s="5">
        <v>135000</v>
      </c>
      <c r="AN3064" s="5">
        <v>2250</v>
      </c>
      <c r="AO3064" s="5">
        <v>58500</v>
      </c>
      <c r="AP3064" s="5">
        <v>76500</v>
      </c>
      <c r="AR3064" s="62"/>
      <c r="AS3064" s="2"/>
    </row>
    <row r="3065" spans="31:45" x14ac:dyDescent="0.3">
      <c r="AE3065" s="120" t="s">
        <v>2</v>
      </c>
      <c r="AF3065" s="120" t="s">
        <v>22</v>
      </c>
      <c r="AG3065" s="100">
        <v>45809</v>
      </c>
      <c r="AH3065" s="121">
        <v>47604</v>
      </c>
      <c r="AI3065" s="122">
        <v>60</v>
      </c>
      <c r="AJ3065" s="123">
        <v>46600</v>
      </c>
      <c r="AK3065" s="124">
        <v>33</v>
      </c>
      <c r="AL3065" s="153">
        <v>1</v>
      </c>
      <c r="AM3065" s="5">
        <v>135000</v>
      </c>
      <c r="AN3065" s="5">
        <v>2250</v>
      </c>
      <c r="AO3065" s="5">
        <v>60750</v>
      </c>
      <c r="AP3065" s="5">
        <v>74250</v>
      </c>
      <c r="AR3065" s="62"/>
      <c r="AS3065" s="2"/>
    </row>
    <row r="3066" spans="31:45" x14ac:dyDescent="0.3">
      <c r="AE3066" s="120" t="s">
        <v>2</v>
      </c>
      <c r="AF3066" s="120" t="s">
        <v>22</v>
      </c>
      <c r="AG3066" s="100">
        <v>45809</v>
      </c>
      <c r="AH3066" s="121">
        <v>47604</v>
      </c>
      <c r="AI3066" s="122">
        <v>60</v>
      </c>
      <c r="AJ3066" s="123">
        <v>46631</v>
      </c>
      <c r="AK3066" s="124">
        <v>32</v>
      </c>
      <c r="AL3066" s="153">
        <v>1</v>
      </c>
      <c r="AM3066" s="5">
        <v>135000</v>
      </c>
      <c r="AN3066" s="5">
        <v>2250</v>
      </c>
      <c r="AO3066" s="5">
        <v>63000</v>
      </c>
      <c r="AP3066" s="5">
        <v>72000</v>
      </c>
      <c r="AR3066" s="62"/>
      <c r="AS3066" s="2"/>
    </row>
    <row r="3067" spans="31:45" x14ac:dyDescent="0.3">
      <c r="AE3067" s="120" t="s">
        <v>2</v>
      </c>
      <c r="AF3067" s="120" t="s">
        <v>22</v>
      </c>
      <c r="AG3067" s="100">
        <v>45809</v>
      </c>
      <c r="AH3067" s="121">
        <v>47604</v>
      </c>
      <c r="AI3067" s="122">
        <v>60</v>
      </c>
      <c r="AJ3067" s="123">
        <v>46661</v>
      </c>
      <c r="AK3067" s="124">
        <v>31</v>
      </c>
      <c r="AL3067" s="153">
        <v>1</v>
      </c>
      <c r="AM3067" s="5">
        <v>135000</v>
      </c>
      <c r="AN3067" s="5">
        <v>2250</v>
      </c>
      <c r="AO3067" s="5">
        <v>65250</v>
      </c>
      <c r="AP3067" s="5">
        <v>69750</v>
      </c>
      <c r="AR3067" s="62"/>
      <c r="AS3067" s="2"/>
    </row>
    <row r="3068" spans="31:45" x14ac:dyDescent="0.3">
      <c r="AE3068" s="120" t="s">
        <v>2</v>
      </c>
      <c r="AF3068" s="120" t="s">
        <v>22</v>
      </c>
      <c r="AG3068" s="100">
        <v>45809</v>
      </c>
      <c r="AH3068" s="121">
        <v>47604</v>
      </c>
      <c r="AI3068" s="122">
        <v>60</v>
      </c>
      <c r="AJ3068" s="123">
        <v>46692</v>
      </c>
      <c r="AK3068" s="124">
        <v>30</v>
      </c>
      <c r="AL3068" s="153">
        <v>1</v>
      </c>
      <c r="AM3068" s="5">
        <v>135000</v>
      </c>
      <c r="AN3068" s="5">
        <v>2250</v>
      </c>
      <c r="AO3068" s="5">
        <v>67500</v>
      </c>
      <c r="AP3068" s="5">
        <v>67500</v>
      </c>
      <c r="AR3068" s="62"/>
      <c r="AS3068" s="2"/>
    </row>
    <row r="3069" spans="31:45" x14ac:dyDescent="0.3">
      <c r="AE3069" s="120" t="s">
        <v>2</v>
      </c>
      <c r="AF3069" s="120" t="s">
        <v>22</v>
      </c>
      <c r="AG3069" s="100">
        <v>45809</v>
      </c>
      <c r="AH3069" s="121">
        <v>47604</v>
      </c>
      <c r="AI3069" s="122">
        <v>60</v>
      </c>
      <c r="AJ3069" s="123">
        <v>46722</v>
      </c>
      <c r="AK3069" s="124">
        <v>29</v>
      </c>
      <c r="AL3069" s="153">
        <v>1</v>
      </c>
      <c r="AM3069" s="5">
        <v>135000</v>
      </c>
      <c r="AN3069" s="5">
        <v>2250</v>
      </c>
      <c r="AO3069" s="5">
        <v>69750</v>
      </c>
      <c r="AP3069" s="5">
        <v>65250</v>
      </c>
      <c r="AR3069" s="62"/>
      <c r="AS3069" s="2"/>
    </row>
    <row r="3070" spans="31:45" x14ac:dyDescent="0.3">
      <c r="AE3070" s="120" t="s">
        <v>2</v>
      </c>
      <c r="AF3070" s="120" t="s">
        <v>22</v>
      </c>
      <c r="AG3070" s="100">
        <v>45809</v>
      </c>
      <c r="AH3070" s="121">
        <v>47604</v>
      </c>
      <c r="AI3070" s="122">
        <v>60</v>
      </c>
      <c r="AJ3070" s="123">
        <v>46753</v>
      </c>
      <c r="AK3070" s="124">
        <v>28</v>
      </c>
      <c r="AL3070" s="153">
        <v>1</v>
      </c>
      <c r="AM3070" s="5">
        <v>135000</v>
      </c>
      <c r="AN3070" s="5">
        <v>2250</v>
      </c>
      <c r="AO3070" s="5">
        <v>72000</v>
      </c>
      <c r="AP3070" s="5">
        <v>63000</v>
      </c>
      <c r="AR3070" s="62"/>
      <c r="AS3070" s="2"/>
    </row>
    <row r="3071" spans="31:45" x14ac:dyDescent="0.3">
      <c r="AE3071" s="120" t="s">
        <v>2</v>
      </c>
      <c r="AF3071" s="120" t="s">
        <v>22</v>
      </c>
      <c r="AG3071" s="100">
        <v>45809</v>
      </c>
      <c r="AH3071" s="121">
        <v>47604</v>
      </c>
      <c r="AI3071" s="122">
        <v>60</v>
      </c>
      <c r="AJ3071" s="123">
        <v>46784</v>
      </c>
      <c r="AK3071" s="124">
        <v>27</v>
      </c>
      <c r="AL3071" s="153">
        <v>1</v>
      </c>
      <c r="AM3071" s="5">
        <v>135000</v>
      </c>
      <c r="AN3071" s="5">
        <v>2250</v>
      </c>
      <c r="AO3071" s="5">
        <v>74250</v>
      </c>
      <c r="AP3071" s="5">
        <v>60750</v>
      </c>
      <c r="AR3071" s="62"/>
      <c r="AS3071" s="2"/>
    </row>
    <row r="3072" spans="31:45" x14ac:dyDescent="0.3">
      <c r="AE3072" s="120" t="s">
        <v>2</v>
      </c>
      <c r="AF3072" s="120" t="s">
        <v>22</v>
      </c>
      <c r="AG3072" s="100">
        <v>45809</v>
      </c>
      <c r="AH3072" s="121">
        <v>47604</v>
      </c>
      <c r="AI3072" s="122">
        <v>60</v>
      </c>
      <c r="AJ3072" s="123">
        <v>46813</v>
      </c>
      <c r="AK3072" s="124">
        <v>26</v>
      </c>
      <c r="AL3072" s="153">
        <v>1</v>
      </c>
      <c r="AM3072" s="5">
        <v>135000</v>
      </c>
      <c r="AN3072" s="5">
        <v>2250</v>
      </c>
      <c r="AO3072" s="5">
        <v>76500</v>
      </c>
      <c r="AP3072" s="5">
        <v>58500</v>
      </c>
      <c r="AR3072" s="62"/>
      <c r="AS3072" s="2"/>
    </row>
    <row r="3073" spans="31:45" x14ac:dyDescent="0.3">
      <c r="AE3073" s="120" t="s">
        <v>2</v>
      </c>
      <c r="AF3073" s="120" t="s">
        <v>22</v>
      </c>
      <c r="AG3073" s="100">
        <v>45809</v>
      </c>
      <c r="AH3073" s="121">
        <v>47604</v>
      </c>
      <c r="AI3073" s="122">
        <v>60</v>
      </c>
      <c r="AJ3073" s="123">
        <v>46844</v>
      </c>
      <c r="AK3073" s="124">
        <v>25</v>
      </c>
      <c r="AL3073" s="153">
        <v>1</v>
      </c>
      <c r="AM3073" s="5">
        <v>135000</v>
      </c>
      <c r="AN3073" s="5">
        <v>2250</v>
      </c>
      <c r="AO3073" s="5">
        <v>78750</v>
      </c>
      <c r="AP3073" s="5">
        <v>56250</v>
      </c>
      <c r="AR3073" s="62"/>
      <c r="AS3073" s="2"/>
    </row>
    <row r="3074" spans="31:45" x14ac:dyDescent="0.3">
      <c r="AE3074" s="120" t="s">
        <v>2</v>
      </c>
      <c r="AF3074" s="120" t="s">
        <v>22</v>
      </c>
      <c r="AG3074" s="100">
        <v>45809</v>
      </c>
      <c r="AH3074" s="121">
        <v>47604</v>
      </c>
      <c r="AI3074" s="122">
        <v>60</v>
      </c>
      <c r="AJ3074" s="123">
        <v>46874</v>
      </c>
      <c r="AK3074" s="124">
        <v>24</v>
      </c>
      <c r="AL3074" s="153">
        <v>1</v>
      </c>
      <c r="AM3074" s="5">
        <v>135000</v>
      </c>
      <c r="AN3074" s="5">
        <v>2250</v>
      </c>
      <c r="AO3074" s="5">
        <v>81000</v>
      </c>
      <c r="AP3074" s="5">
        <v>54000</v>
      </c>
      <c r="AR3074" s="62"/>
      <c r="AS3074" s="2"/>
    </row>
    <row r="3075" spans="31:45" x14ac:dyDescent="0.3">
      <c r="AE3075" s="120" t="s">
        <v>2</v>
      </c>
      <c r="AF3075" s="120" t="s">
        <v>22</v>
      </c>
      <c r="AG3075" s="100">
        <v>45809</v>
      </c>
      <c r="AH3075" s="121">
        <v>47604</v>
      </c>
      <c r="AI3075" s="122">
        <v>60</v>
      </c>
      <c r="AJ3075" s="123">
        <v>46905</v>
      </c>
      <c r="AK3075" s="124">
        <v>23</v>
      </c>
      <c r="AL3075" s="153">
        <v>1</v>
      </c>
      <c r="AM3075" s="5">
        <v>135000</v>
      </c>
      <c r="AN3075" s="5">
        <v>2250</v>
      </c>
      <c r="AO3075" s="5">
        <v>83250</v>
      </c>
      <c r="AP3075" s="5">
        <v>51750</v>
      </c>
      <c r="AR3075" s="62"/>
      <c r="AS3075" s="2"/>
    </row>
    <row r="3076" spans="31:45" x14ac:dyDescent="0.3">
      <c r="AE3076" s="120" t="s">
        <v>2</v>
      </c>
      <c r="AF3076" s="120" t="s">
        <v>22</v>
      </c>
      <c r="AG3076" s="100">
        <v>45809</v>
      </c>
      <c r="AH3076" s="121">
        <v>47604</v>
      </c>
      <c r="AI3076" s="122">
        <v>60</v>
      </c>
      <c r="AJ3076" s="123">
        <v>46935</v>
      </c>
      <c r="AK3076" s="124">
        <v>22</v>
      </c>
      <c r="AL3076" s="153">
        <v>1</v>
      </c>
      <c r="AM3076" s="5">
        <v>135000</v>
      </c>
      <c r="AN3076" s="5">
        <v>2250</v>
      </c>
      <c r="AO3076" s="5">
        <v>85500</v>
      </c>
      <c r="AP3076" s="5">
        <v>49500</v>
      </c>
      <c r="AR3076" s="62"/>
      <c r="AS3076" s="2"/>
    </row>
    <row r="3077" spans="31:45" x14ac:dyDescent="0.3">
      <c r="AE3077" s="120" t="s">
        <v>2</v>
      </c>
      <c r="AF3077" s="120" t="s">
        <v>22</v>
      </c>
      <c r="AG3077" s="100">
        <v>45809</v>
      </c>
      <c r="AH3077" s="121">
        <v>47604</v>
      </c>
      <c r="AI3077" s="122">
        <v>60</v>
      </c>
      <c r="AJ3077" s="123">
        <v>46966</v>
      </c>
      <c r="AK3077" s="124">
        <v>21</v>
      </c>
      <c r="AL3077" s="153">
        <v>1</v>
      </c>
      <c r="AM3077" s="5">
        <v>135000</v>
      </c>
      <c r="AN3077" s="5">
        <v>2250</v>
      </c>
      <c r="AO3077" s="5">
        <v>87750</v>
      </c>
      <c r="AP3077" s="5">
        <v>47250</v>
      </c>
      <c r="AR3077" s="62"/>
      <c r="AS3077" s="2"/>
    </row>
    <row r="3078" spans="31:45" x14ac:dyDescent="0.3">
      <c r="AE3078" s="120" t="s">
        <v>2</v>
      </c>
      <c r="AF3078" s="120" t="s">
        <v>22</v>
      </c>
      <c r="AG3078" s="100">
        <v>45809</v>
      </c>
      <c r="AH3078" s="121">
        <v>47604</v>
      </c>
      <c r="AI3078" s="122">
        <v>60</v>
      </c>
      <c r="AJ3078" s="123">
        <v>46997</v>
      </c>
      <c r="AK3078" s="124">
        <v>20</v>
      </c>
      <c r="AL3078" s="153">
        <v>1</v>
      </c>
      <c r="AM3078" s="5">
        <v>135000</v>
      </c>
      <c r="AN3078" s="5">
        <v>2250</v>
      </c>
      <c r="AO3078" s="5">
        <v>90000</v>
      </c>
      <c r="AP3078" s="5">
        <v>45000</v>
      </c>
      <c r="AR3078" s="62"/>
      <c r="AS3078" s="2"/>
    </row>
    <row r="3079" spans="31:45" x14ac:dyDescent="0.3">
      <c r="AE3079" s="120" t="s">
        <v>2</v>
      </c>
      <c r="AF3079" s="120" t="s">
        <v>22</v>
      </c>
      <c r="AG3079" s="100">
        <v>45809</v>
      </c>
      <c r="AH3079" s="121">
        <v>47604</v>
      </c>
      <c r="AI3079" s="122">
        <v>60</v>
      </c>
      <c r="AJ3079" s="123">
        <v>47027</v>
      </c>
      <c r="AK3079" s="124">
        <v>19</v>
      </c>
      <c r="AL3079" s="153">
        <v>1</v>
      </c>
      <c r="AM3079" s="5">
        <v>135000</v>
      </c>
      <c r="AN3079" s="5">
        <v>2250</v>
      </c>
      <c r="AO3079" s="5">
        <v>92250</v>
      </c>
      <c r="AP3079" s="5">
        <v>42750</v>
      </c>
      <c r="AR3079" s="62"/>
      <c r="AS3079" s="2"/>
    </row>
    <row r="3080" spans="31:45" x14ac:dyDescent="0.3">
      <c r="AE3080" s="120" t="s">
        <v>2</v>
      </c>
      <c r="AF3080" s="120" t="s">
        <v>22</v>
      </c>
      <c r="AG3080" s="100">
        <v>45809</v>
      </c>
      <c r="AH3080" s="121">
        <v>47604</v>
      </c>
      <c r="AI3080" s="122">
        <v>60</v>
      </c>
      <c r="AJ3080" s="123">
        <v>47058</v>
      </c>
      <c r="AK3080" s="124">
        <v>18</v>
      </c>
      <c r="AL3080" s="153">
        <v>1</v>
      </c>
      <c r="AM3080" s="5">
        <v>135000</v>
      </c>
      <c r="AN3080" s="5">
        <v>2250</v>
      </c>
      <c r="AO3080" s="5">
        <v>94500</v>
      </c>
      <c r="AP3080" s="5">
        <v>40500</v>
      </c>
      <c r="AR3080" s="62"/>
      <c r="AS3080" s="2"/>
    </row>
    <row r="3081" spans="31:45" x14ac:dyDescent="0.3">
      <c r="AE3081" s="120" t="s">
        <v>2</v>
      </c>
      <c r="AF3081" s="120" t="s">
        <v>22</v>
      </c>
      <c r="AG3081" s="100">
        <v>45809</v>
      </c>
      <c r="AH3081" s="121">
        <v>47604</v>
      </c>
      <c r="AI3081" s="122">
        <v>60</v>
      </c>
      <c r="AJ3081" s="123">
        <v>47088</v>
      </c>
      <c r="AK3081" s="124">
        <v>17</v>
      </c>
      <c r="AL3081" s="153">
        <v>1</v>
      </c>
      <c r="AM3081" s="5">
        <v>135000</v>
      </c>
      <c r="AN3081" s="5">
        <v>2250</v>
      </c>
      <c r="AO3081" s="5">
        <v>96750</v>
      </c>
      <c r="AP3081" s="5">
        <v>38250</v>
      </c>
      <c r="AR3081" s="62"/>
      <c r="AS3081" s="2"/>
    </row>
    <row r="3082" spans="31:45" x14ac:dyDescent="0.3">
      <c r="AE3082" s="120" t="s">
        <v>2</v>
      </c>
      <c r="AF3082" s="120" t="s">
        <v>22</v>
      </c>
      <c r="AG3082" s="100">
        <v>45809</v>
      </c>
      <c r="AH3082" s="121">
        <v>47604</v>
      </c>
      <c r="AI3082" s="122">
        <v>60</v>
      </c>
      <c r="AJ3082" s="123">
        <v>47119</v>
      </c>
      <c r="AK3082" s="124">
        <v>16</v>
      </c>
      <c r="AL3082" s="153">
        <v>1</v>
      </c>
      <c r="AM3082" s="5">
        <v>135000</v>
      </c>
      <c r="AN3082" s="5">
        <v>2250</v>
      </c>
      <c r="AO3082" s="5">
        <v>99000</v>
      </c>
      <c r="AP3082" s="5">
        <v>36000</v>
      </c>
      <c r="AR3082" s="62"/>
      <c r="AS3082" s="2"/>
    </row>
    <row r="3083" spans="31:45" x14ac:dyDescent="0.3">
      <c r="AE3083" s="120" t="s">
        <v>2</v>
      </c>
      <c r="AF3083" s="120" t="s">
        <v>22</v>
      </c>
      <c r="AG3083" s="100">
        <v>45809</v>
      </c>
      <c r="AH3083" s="121">
        <v>47604</v>
      </c>
      <c r="AI3083" s="122">
        <v>60</v>
      </c>
      <c r="AJ3083" s="123">
        <v>47150</v>
      </c>
      <c r="AK3083" s="124">
        <v>15</v>
      </c>
      <c r="AL3083" s="153">
        <v>1</v>
      </c>
      <c r="AM3083" s="5">
        <v>135000</v>
      </c>
      <c r="AN3083" s="5">
        <v>2250</v>
      </c>
      <c r="AO3083" s="5">
        <v>101250</v>
      </c>
      <c r="AP3083" s="5">
        <v>33750</v>
      </c>
      <c r="AR3083" s="62"/>
      <c r="AS3083" s="2"/>
    </row>
    <row r="3084" spans="31:45" x14ac:dyDescent="0.3">
      <c r="AE3084" s="120" t="s">
        <v>2</v>
      </c>
      <c r="AF3084" s="120" t="s">
        <v>22</v>
      </c>
      <c r="AG3084" s="100">
        <v>45809</v>
      </c>
      <c r="AH3084" s="121">
        <v>47604</v>
      </c>
      <c r="AI3084" s="122">
        <v>60</v>
      </c>
      <c r="AJ3084" s="123">
        <v>47178</v>
      </c>
      <c r="AK3084" s="124">
        <v>14</v>
      </c>
      <c r="AL3084" s="153">
        <v>1</v>
      </c>
      <c r="AM3084" s="5">
        <v>135000</v>
      </c>
      <c r="AN3084" s="5">
        <v>2250</v>
      </c>
      <c r="AO3084" s="5">
        <v>103500</v>
      </c>
      <c r="AP3084" s="5">
        <v>31500</v>
      </c>
      <c r="AR3084" s="62"/>
      <c r="AS3084" s="2"/>
    </row>
    <row r="3085" spans="31:45" x14ac:dyDescent="0.3">
      <c r="AE3085" s="120" t="s">
        <v>2</v>
      </c>
      <c r="AF3085" s="120" t="s">
        <v>22</v>
      </c>
      <c r="AG3085" s="100">
        <v>45809</v>
      </c>
      <c r="AH3085" s="121">
        <v>47604</v>
      </c>
      <c r="AI3085" s="122">
        <v>60</v>
      </c>
      <c r="AJ3085" s="123">
        <v>47209</v>
      </c>
      <c r="AK3085" s="124">
        <v>13</v>
      </c>
      <c r="AL3085" s="153">
        <v>1</v>
      </c>
      <c r="AM3085" s="5">
        <v>135000</v>
      </c>
      <c r="AN3085" s="5">
        <v>2250</v>
      </c>
      <c r="AO3085" s="5">
        <v>105750</v>
      </c>
      <c r="AP3085" s="5">
        <v>29250</v>
      </c>
      <c r="AR3085" s="62"/>
      <c r="AS3085" s="2"/>
    </row>
    <row r="3086" spans="31:45" x14ac:dyDescent="0.3">
      <c r="AE3086" s="120" t="s">
        <v>2</v>
      </c>
      <c r="AF3086" s="120" t="s">
        <v>22</v>
      </c>
      <c r="AG3086" s="100">
        <v>45809</v>
      </c>
      <c r="AH3086" s="121">
        <v>47604</v>
      </c>
      <c r="AI3086" s="122">
        <v>60</v>
      </c>
      <c r="AJ3086" s="123">
        <v>47239</v>
      </c>
      <c r="AK3086" s="124">
        <v>12</v>
      </c>
      <c r="AL3086" s="153">
        <v>1</v>
      </c>
      <c r="AM3086" s="5">
        <v>135000</v>
      </c>
      <c r="AN3086" s="5">
        <v>2250</v>
      </c>
      <c r="AO3086" s="5">
        <v>108000</v>
      </c>
      <c r="AP3086" s="5">
        <v>27000</v>
      </c>
      <c r="AR3086" s="62"/>
      <c r="AS3086" s="2"/>
    </row>
    <row r="3087" spans="31:45" x14ac:dyDescent="0.3">
      <c r="AE3087" s="120" t="s">
        <v>2</v>
      </c>
      <c r="AF3087" s="120" t="s">
        <v>22</v>
      </c>
      <c r="AG3087" s="100">
        <v>45809</v>
      </c>
      <c r="AH3087" s="121">
        <v>47604</v>
      </c>
      <c r="AI3087" s="122">
        <v>60</v>
      </c>
      <c r="AJ3087" s="123">
        <v>47270</v>
      </c>
      <c r="AK3087" s="124">
        <v>11</v>
      </c>
      <c r="AL3087" s="153">
        <v>1</v>
      </c>
      <c r="AM3087" s="5">
        <v>135000</v>
      </c>
      <c r="AN3087" s="5">
        <v>2250</v>
      </c>
      <c r="AO3087" s="5">
        <v>110250</v>
      </c>
      <c r="AP3087" s="5">
        <v>24750</v>
      </c>
      <c r="AR3087" s="62"/>
      <c r="AS3087" s="2"/>
    </row>
    <row r="3088" spans="31:45" x14ac:dyDescent="0.3">
      <c r="AE3088" s="120" t="s">
        <v>2</v>
      </c>
      <c r="AF3088" s="120" t="s">
        <v>22</v>
      </c>
      <c r="AG3088" s="100">
        <v>45809</v>
      </c>
      <c r="AH3088" s="121">
        <v>47604</v>
      </c>
      <c r="AI3088" s="122">
        <v>60</v>
      </c>
      <c r="AJ3088" s="123">
        <v>47300</v>
      </c>
      <c r="AK3088" s="124">
        <v>10</v>
      </c>
      <c r="AL3088" s="153">
        <v>1</v>
      </c>
      <c r="AM3088" s="5">
        <v>135000</v>
      </c>
      <c r="AN3088" s="5">
        <v>2250</v>
      </c>
      <c r="AO3088" s="5">
        <v>112500</v>
      </c>
      <c r="AP3088" s="5">
        <v>22500</v>
      </c>
      <c r="AR3088" s="62"/>
      <c r="AS3088" s="2"/>
    </row>
    <row r="3089" spans="31:45" x14ac:dyDescent="0.3">
      <c r="AE3089" s="120" t="s">
        <v>2</v>
      </c>
      <c r="AF3089" s="120" t="s">
        <v>22</v>
      </c>
      <c r="AG3089" s="100">
        <v>45809</v>
      </c>
      <c r="AH3089" s="121">
        <v>47604</v>
      </c>
      <c r="AI3089" s="122">
        <v>60</v>
      </c>
      <c r="AJ3089" s="123">
        <v>47331</v>
      </c>
      <c r="AK3089" s="124">
        <v>9</v>
      </c>
      <c r="AL3089" s="153">
        <v>1</v>
      </c>
      <c r="AM3089" s="5">
        <v>135000</v>
      </c>
      <c r="AN3089" s="5">
        <v>2250</v>
      </c>
      <c r="AO3089" s="5">
        <v>114750</v>
      </c>
      <c r="AP3089" s="5">
        <v>20250</v>
      </c>
      <c r="AR3089" s="62"/>
      <c r="AS3089" s="2"/>
    </row>
    <row r="3090" spans="31:45" x14ac:dyDescent="0.3">
      <c r="AE3090" s="120" t="s">
        <v>2</v>
      </c>
      <c r="AF3090" s="120" t="s">
        <v>22</v>
      </c>
      <c r="AG3090" s="100">
        <v>45809</v>
      </c>
      <c r="AH3090" s="121">
        <v>47604</v>
      </c>
      <c r="AI3090" s="122">
        <v>60</v>
      </c>
      <c r="AJ3090" s="123">
        <v>47362</v>
      </c>
      <c r="AK3090" s="124">
        <v>8</v>
      </c>
      <c r="AL3090" s="153">
        <v>1</v>
      </c>
      <c r="AM3090" s="5">
        <v>135000</v>
      </c>
      <c r="AN3090" s="5">
        <v>2250</v>
      </c>
      <c r="AO3090" s="5">
        <v>117000</v>
      </c>
      <c r="AP3090" s="5">
        <v>18000</v>
      </c>
      <c r="AR3090" s="62"/>
      <c r="AS3090" s="2"/>
    </row>
    <row r="3091" spans="31:45" x14ac:dyDescent="0.3">
      <c r="AE3091" s="120" t="s">
        <v>2</v>
      </c>
      <c r="AF3091" s="120" t="s">
        <v>22</v>
      </c>
      <c r="AG3091" s="100">
        <v>45809</v>
      </c>
      <c r="AH3091" s="121">
        <v>47604</v>
      </c>
      <c r="AI3091" s="122">
        <v>60</v>
      </c>
      <c r="AJ3091" s="123">
        <v>47392</v>
      </c>
      <c r="AK3091" s="124">
        <v>7</v>
      </c>
      <c r="AL3091" s="153">
        <v>1</v>
      </c>
      <c r="AM3091" s="5">
        <v>135000</v>
      </c>
      <c r="AN3091" s="5">
        <v>2250</v>
      </c>
      <c r="AO3091" s="5">
        <v>119250</v>
      </c>
      <c r="AP3091" s="5">
        <v>15750</v>
      </c>
      <c r="AR3091" s="62"/>
      <c r="AS3091" s="2"/>
    </row>
    <row r="3092" spans="31:45" x14ac:dyDescent="0.3">
      <c r="AE3092" s="120" t="s">
        <v>2</v>
      </c>
      <c r="AF3092" s="120" t="s">
        <v>22</v>
      </c>
      <c r="AG3092" s="100">
        <v>45809</v>
      </c>
      <c r="AH3092" s="121">
        <v>47604</v>
      </c>
      <c r="AI3092" s="122">
        <v>60</v>
      </c>
      <c r="AJ3092" s="123">
        <v>47423</v>
      </c>
      <c r="AK3092" s="124">
        <v>6</v>
      </c>
      <c r="AL3092" s="153">
        <v>1</v>
      </c>
      <c r="AM3092" s="5">
        <v>135000</v>
      </c>
      <c r="AN3092" s="5">
        <v>2250</v>
      </c>
      <c r="AO3092" s="5">
        <v>121500</v>
      </c>
      <c r="AP3092" s="5">
        <v>13500</v>
      </c>
      <c r="AR3092" s="62"/>
      <c r="AS3092" s="2"/>
    </row>
    <row r="3093" spans="31:45" x14ac:dyDescent="0.3">
      <c r="AE3093" s="120" t="s">
        <v>2</v>
      </c>
      <c r="AF3093" s="120" t="s">
        <v>22</v>
      </c>
      <c r="AG3093" s="100">
        <v>45809</v>
      </c>
      <c r="AH3093" s="121">
        <v>47604</v>
      </c>
      <c r="AI3093" s="122">
        <v>60</v>
      </c>
      <c r="AJ3093" s="123">
        <v>47453</v>
      </c>
      <c r="AK3093" s="124">
        <v>5</v>
      </c>
      <c r="AL3093" s="153">
        <v>1</v>
      </c>
      <c r="AM3093" s="5">
        <v>135000</v>
      </c>
      <c r="AN3093" s="5">
        <v>2250</v>
      </c>
      <c r="AO3093" s="5">
        <v>123750</v>
      </c>
      <c r="AP3093" s="5">
        <v>11250</v>
      </c>
      <c r="AR3093" s="62"/>
      <c r="AS3093" s="2"/>
    </row>
    <row r="3094" spans="31:45" x14ac:dyDescent="0.3">
      <c r="AE3094" s="120" t="s">
        <v>2</v>
      </c>
      <c r="AF3094" s="120" t="s">
        <v>22</v>
      </c>
      <c r="AG3094" s="100">
        <v>45809</v>
      </c>
      <c r="AH3094" s="121">
        <v>47604</v>
      </c>
      <c r="AI3094" s="122">
        <v>60</v>
      </c>
      <c r="AJ3094" s="123">
        <v>47484</v>
      </c>
      <c r="AK3094" s="124">
        <v>4</v>
      </c>
      <c r="AL3094" s="153">
        <v>1</v>
      </c>
      <c r="AM3094" s="5">
        <v>135000</v>
      </c>
      <c r="AN3094" s="5">
        <v>2250</v>
      </c>
      <c r="AO3094" s="5">
        <v>126000</v>
      </c>
      <c r="AP3094" s="5">
        <v>9000</v>
      </c>
      <c r="AR3094" s="62"/>
      <c r="AS3094" s="2"/>
    </row>
    <row r="3095" spans="31:45" x14ac:dyDescent="0.3">
      <c r="AE3095" s="120" t="s">
        <v>2</v>
      </c>
      <c r="AF3095" s="120" t="s">
        <v>22</v>
      </c>
      <c r="AG3095" s="100">
        <v>45809</v>
      </c>
      <c r="AH3095" s="121">
        <v>47604</v>
      </c>
      <c r="AI3095" s="122">
        <v>60</v>
      </c>
      <c r="AJ3095" s="123">
        <v>47515</v>
      </c>
      <c r="AK3095" s="124">
        <v>3</v>
      </c>
      <c r="AL3095" s="153">
        <v>1</v>
      </c>
      <c r="AM3095" s="5">
        <v>135000</v>
      </c>
      <c r="AN3095" s="5">
        <v>2250</v>
      </c>
      <c r="AO3095" s="5">
        <v>128250</v>
      </c>
      <c r="AP3095" s="5">
        <v>6750</v>
      </c>
      <c r="AR3095" s="62"/>
      <c r="AS3095" s="2"/>
    </row>
    <row r="3096" spans="31:45" x14ac:dyDescent="0.3">
      <c r="AE3096" s="120" t="s">
        <v>2</v>
      </c>
      <c r="AF3096" s="120" t="s">
        <v>22</v>
      </c>
      <c r="AG3096" s="100">
        <v>45809</v>
      </c>
      <c r="AH3096" s="121">
        <v>47604</v>
      </c>
      <c r="AI3096" s="122">
        <v>60</v>
      </c>
      <c r="AJ3096" s="123">
        <v>47543</v>
      </c>
      <c r="AK3096" s="124">
        <v>2</v>
      </c>
      <c r="AL3096" s="153">
        <v>1</v>
      </c>
      <c r="AM3096" s="5">
        <v>135000</v>
      </c>
      <c r="AN3096" s="5">
        <v>2250</v>
      </c>
      <c r="AO3096" s="5">
        <v>130500</v>
      </c>
      <c r="AP3096" s="5">
        <v>4500</v>
      </c>
      <c r="AR3096" s="62"/>
      <c r="AS3096" s="2"/>
    </row>
    <row r="3097" spans="31:45" x14ac:dyDescent="0.3">
      <c r="AE3097" s="120" t="s">
        <v>2</v>
      </c>
      <c r="AF3097" s="120" t="s">
        <v>22</v>
      </c>
      <c r="AG3097" s="100">
        <v>45809</v>
      </c>
      <c r="AH3097" s="121">
        <v>47604</v>
      </c>
      <c r="AI3097" s="122">
        <v>60</v>
      </c>
      <c r="AJ3097" s="123">
        <v>47574</v>
      </c>
      <c r="AK3097" s="124">
        <v>1</v>
      </c>
      <c r="AL3097" s="153">
        <v>1</v>
      </c>
      <c r="AM3097" s="5">
        <v>135000</v>
      </c>
      <c r="AN3097" s="5">
        <v>2250</v>
      </c>
      <c r="AO3097" s="5">
        <v>132750</v>
      </c>
      <c r="AP3097" s="5">
        <v>2250</v>
      </c>
      <c r="AR3097" s="62"/>
      <c r="AS3097" s="2"/>
    </row>
    <row r="3098" spans="31:45" x14ac:dyDescent="0.3">
      <c r="AE3098" s="120" t="s">
        <v>2</v>
      </c>
      <c r="AF3098" s="120" t="s">
        <v>22</v>
      </c>
      <c r="AG3098" s="100">
        <v>45809</v>
      </c>
      <c r="AH3098" s="121">
        <v>47604</v>
      </c>
      <c r="AI3098" s="122">
        <v>60</v>
      </c>
      <c r="AJ3098" s="123">
        <v>47604</v>
      </c>
      <c r="AK3098" s="124">
        <v>0</v>
      </c>
      <c r="AL3098" s="153">
        <v>1</v>
      </c>
      <c r="AM3098" s="5">
        <v>135000</v>
      </c>
      <c r="AN3098" s="5">
        <v>2250</v>
      </c>
      <c r="AO3098" s="5">
        <v>135000</v>
      </c>
      <c r="AP3098" s="5">
        <v>0</v>
      </c>
      <c r="AR3098" s="62"/>
      <c r="AS3098" s="2"/>
    </row>
    <row r="3099" spans="31:45" x14ac:dyDescent="0.3">
      <c r="AE3099" s="120" t="s">
        <v>2</v>
      </c>
      <c r="AF3099" s="120" t="s">
        <v>22</v>
      </c>
      <c r="AG3099" s="100">
        <v>47635</v>
      </c>
      <c r="AH3099" s="121">
        <v>49430</v>
      </c>
      <c r="AI3099" s="122">
        <v>60</v>
      </c>
      <c r="AJ3099" s="123">
        <v>47635</v>
      </c>
      <c r="AK3099" s="124">
        <v>59</v>
      </c>
      <c r="AL3099" s="153">
        <v>1</v>
      </c>
      <c r="AM3099" s="5">
        <v>157261.71847725002</v>
      </c>
      <c r="AN3099" s="5">
        <v>2621.0286412875002</v>
      </c>
      <c r="AO3099" s="5">
        <v>2621.0286412875002</v>
      </c>
      <c r="AP3099" s="5">
        <v>154640.68983596252</v>
      </c>
      <c r="AR3099" s="62"/>
      <c r="AS3099" s="2"/>
    </row>
    <row r="3100" spans="31:45" x14ac:dyDescent="0.3">
      <c r="AE3100" s="120" t="s">
        <v>2</v>
      </c>
      <c r="AF3100" s="120" t="s">
        <v>22</v>
      </c>
      <c r="AG3100" s="100">
        <v>47635</v>
      </c>
      <c r="AH3100" s="121">
        <v>49430</v>
      </c>
      <c r="AI3100" s="122">
        <v>60</v>
      </c>
      <c r="AJ3100" s="123">
        <v>47665</v>
      </c>
      <c r="AK3100" s="124">
        <v>58</v>
      </c>
      <c r="AL3100" s="153">
        <v>1</v>
      </c>
      <c r="AM3100" s="5">
        <v>157261.71847725002</v>
      </c>
      <c r="AN3100" s="5">
        <v>2621.0286412875002</v>
      </c>
      <c r="AO3100" s="5">
        <v>5242.0572825750005</v>
      </c>
      <c r="AP3100" s="5">
        <v>152019.66119467502</v>
      </c>
      <c r="AR3100" s="62"/>
      <c r="AS3100" s="2"/>
    </row>
    <row r="3101" spans="31:45" x14ac:dyDescent="0.3">
      <c r="AE3101" s="120" t="s">
        <v>2</v>
      </c>
      <c r="AF3101" s="120" t="s">
        <v>22</v>
      </c>
      <c r="AG3101" s="100">
        <v>47635</v>
      </c>
      <c r="AH3101" s="121">
        <v>49430</v>
      </c>
      <c r="AI3101" s="122">
        <v>60</v>
      </c>
      <c r="AJ3101" s="123">
        <v>47696</v>
      </c>
      <c r="AK3101" s="124">
        <v>57</v>
      </c>
      <c r="AL3101" s="153">
        <v>1</v>
      </c>
      <c r="AM3101" s="5">
        <v>157261.71847725002</v>
      </c>
      <c r="AN3101" s="5">
        <v>2621.0286412875002</v>
      </c>
      <c r="AO3101" s="5">
        <v>7863.0859238625007</v>
      </c>
      <c r="AP3101" s="5">
        <v>149398.63255338752</v>
      </c>
      <c r="AR3101" s="62"/>
      <c r="AS3101" s="2"/>
    </row>
    <row r="3102" spans="31:45" x14ac:dyDescent="0.3">
      <c r="AE3102" s="120" t="s">
        <v>2</v>
      </c>
      <c r="AF3102" s="120" t="s">
        <v>22</v>
      </c>
      <c r="AG3102" s="100">
        <v>47635</v>
      </c>
      <c r="AH3102" s="121">
        <v>49430</v>
      </c>
      <c r="AI3102" s="122">
        <v>60</v>
      </c>
      <c r="AJ3102" s="123">
        <v>47727</v>
      </c>
      <c r="AK3102" s="124">
        <v>56</v>
      </c>
      <c r="AL3102" s="153">
        <v>1</v>
      </c>
      <c r="AM3102" s="5">
        <v>157261.71847725002</v>
      </c>
      <c r="AN3102" s="5">
        <v>2621.0286412875002</v>
      </c>
      <c r="AO3102" s="5">
        <v>10484.114565150001</v>
      </c>
      <c r="AP3102" s="5">
        <v>146777.60391210002</v>
      </c>
      <c r="AR3102" s="62"/>
      <c r="AS3102" s="2"/>
    </row>
    <row r="3103" spans="31:45" x14ac:dyDescent="0.3">
      <c r="AE3103" s="120" t="s">
        <v>2</v>
      </c>
      <c r="AF3103" s="120" t="s">
        <v>22</v>
      </c>
      <c r="AG3103" s="100">
        <v>47635</v>
      </c>
      <c r="AH3103" s="121">
        <v>49430</v>
      </c>
      <c r="AI3103" s="122">
        <v>60</v>
      </c>
      <c r="AJ3103" s="123">
        <v>47757</v>
      </c>
      <c r="AK3103" s="124">
        <v>55</v>
      </c>
      <c r="AL3103" s="153">
        <v>1</v>
      </c>
      <c r="AM3103" s="5">
        <v>157261.71847725002</v>
      </c>
      <c r="AN3103" s="5">
        <v>2621.0286412875002</v>
      </c>
      <c r="AO3103" s="5">
        <v>13105.1432064375</v>
      </c>
      <c r="AP3103" s="5">
        <v>144156.57527081252</v>
      </c>
      <c r="AR3103" s="62"/>
      <c r="AS3103" s="2"/>
    </row>
    <row r="3104" spans="31:45" x14ac:dyDescent="0.3">
      <c r="AE3104" s="120" t="s">
        <v>2</v>
      </c>
      <c r="AF3104" s="120" t="s">
        <v>22</v>
      </c>
      <c r="AG3104" s="100">
        <v>47635</v>
      </c>
      <c r="AH3104" s="121">
        <v>49430</v>
      </c>
      <c r="AI3104" s="122">
        <v>60</v>
      </c>
      <c r="AJ3104" s="123">
        <v>47788</v>
      </c>
      <c r="AK3104" s="124">
        <v>54</v>
      </c>
      <c r="AL3104" s="153">
        <v>1</v>
      </c>
      <c r="AM3104" s="5">
        <v>157261.71847725002</v>
      </c>
      <c r="AN3104" s="5">
        <v>2621.0286412875002</v>
      </c>
      <c r="AO3104" s="5">
        <v>15726.171847725001</v>
      </c>
      <c r="AP3104" s="5">
        <v>141535.54662952502</v>
      </c>
      <c r="AR3104" s="62"/>
      <c r="AS3104" s="2"/>
    </row>
    <row r="3105" spans="31:45" x14ac:dyDescent="0.3">
      <c r="AE3105" s="120" t="s">
        <v>2</v>
      </c>
      <c r="AF3105" s="120" t="s">
        <v>22</v>
      </c>
      <c r="AG3105" s="100">
        <v>47635</v>
      </c>
      <c r="AH3105" s="121">
        <v>49430</v>
      </c>
      <c r="AI3105" s="122">
        <v>60</v>
      </c>
      <c r="AJ3105" s="123">
        <v>47818</v>
      </c>
      <c r="AK3105" s="124">
        <v>53</v>
      </c>
      <c r="AL3105" s="153">
        <v>1</v>
      </c>
      <c r="AM3105" s="5">
        <v>157261.71847725002</v>
      </c>
      <c r="AN3105" s="5">
        <v>2621.0286412875002</v>
      </c>
      <c r="AO3105" s="5">
        <v>18347.200489012503</v>
      </c>
      <c r="AP3105" s="5">
        <v>138914.51798823752</v>
      </c>
      <c r="AR3105" s="62"/>
      <c r="AS3105" s="2"/>
    </row>
    <row r="3106" spans="31:45" x14ac:dyDescent="0.3">
      <c r="AE3106" s="120" t="s">
        <v>2</v>
      </c>
      <c r="AF3106" s="120" t="s">
        <v>22</v>
      </c>
      <c r="AG3106" s="100">
        <v>47635</v>
      </c>
      <c r="AH3106" s="121">
        <v>49430</v>
      </c>
      <c r="AI3106" s="122">
        <v>60</v>
      </c>
      <c r="AJ3106" s="123">
        <v>47849</v>
      </c>
      <c r="AK3106" s="124">
        <v>52</v>
      </c>
      <c r="AL3106" s="153">
        <v>1</v>
      </c>
      <c r="AM3106" s="5">
        <v>157261.71847725002</v>
      </c>
      <c r="AN3106" s="5">
        <v>2621.0286412875002</v>
      </c>
      <c r="AO3106" s="5">
        <v>20968.229130300002</v>
      </c>
      <c r="AP3106" s="5">
        <v>136293.48934695002</v>
      </c>
      <c r="AR3106" s="62"/>
      <c r="AS3106" s="2"/>
    </row>
    <row r="3107" spans="31:45" x14ac:dyDescent="0.3">
      <c r="AE3107" s="120" t="s">
        <v>2</v>
      </c>
      <c r="AF3107" s="120" t="s">
        <v>22</v>
      </c>
      <c r="AG3107" s="100">
        <v>47635</v>
      </c>
      <c r="AH3107" s="121">
        <v>49430</v>
      </c>
      <c r="AI3107" s="122">
        <v>60</v>
      </c>
      <c r="AJ3107" s="123">
        <v>47880</v>
      </c>
      <c r="AK3107" s="124">
        <v>51</v>
      </c>
      <c r="AL3107" s="153">
        <v>1</v>
      </c>
      <c r="AM3107" s="5">
        <v>157261.71847725002</v>
      </c>
      <c r="AN3107" s="5">
        <v>2621.0286412875002</v>
      </c>
      <c r="AO3107" s="5">
        <v>23589.257771587501</v>
      </c>
      <c r="AP3107" s="5">
        <v>133672.46070566252</v>
      </c>
      <c r="AR3107" s="62"/>
      <c r="AS3107" s="2"/>
    </row>
    <row r="3108" spans="31:45" x14ac:dyDescent="0.3">
      <c r="AE3108" s="120" t="s">
        <v>2</v>
      </c>
      <c r="AF3108" s="120" t="s">
        <v>22</v>
      </c>
      <c r="AG3108" s="100">
        <v>47635</v>
      </c>
      <c r="AH3108" s="121">
        <v>49430</v>
      </c>
      <c r="AI3108" s="122">
        <v>60</v>
      </c>
      <c r="AJ3108" s="123">
        <v>47908</v>
      </c>
      <c r="AK3108" s="124">
        <v>50</v>
      </c>
      <c r="AL3108" s="153">
        <v>1</v>
      </c>
      <c r="AM3108" s="5">
        <v>157261.71847725002</v>
      </c>
      <c r="AN3108" s="5">
        <v>2621.0286412875002</v>
      </c>
      <c r="AO3108" s="5">
        <v>26210.286412875001</v>
      </c>
      <c r="AP3108" s="5">
        <v>131051.43206437503</v>
      </c>
      <c r="AR3108" s="62"/>
      <c r="AS3108" s="2"/>
    </row>
    <row r="3109" spans="31:45" x14ac:dyDescent="0.3">
      <c r="AE3109" s="120" t="s">
        <v>2</v>
      </c>
      <c r="AF3109" s="120" t="s">
        <v>22</v>
      </c>
      <c r="AG3109" s="100">
        <v>47635</v>
      </c>
      <c r="AH3109" s="121">
        <v>49430</v>
      </c>
      <c r="AI3109" s="122">
        <v>60</v>
      </c>
      <c r="AJ3109" s="123">
        <v>47939</v>
      </c>
      <c r="AK3109" s="124">
        <v>49</v>
      </c>
      <c r="AL3109" s="153">
        <v>1</v>
      </c>
      <c r="AM3109" s="5">
        <v>157261.71847725002</v>
      </c>
      <c r="AN3109" s="5">
        <v>2621.0286412875002</v>
      </c>
      <c r="AO3109" s="5">
        <v>28831.315054162504</v>
      </c>
      <c r="AP3109" s="5">
        <v>128430.40342308751</v>
      </c>
      <c r="AR3109" s="62"/>
      <c r="AS3109" s="2"/>
    </row>
    <row r="3110" spans="31:45" x14ac:dyDescent="0.3">
      <c r="AE3110" s="120" t="s">
        <v>2</v>
      </c>
      <c r="AF3110" s="120" t="s">
        <v>22</v>
      </c>
      <c r="AG3110" s="100">
        <v>47635</v>
      </c>
      <c r="AH3110" s="121">
        <v>49430</v>
      </c>
      <c r="AI3110" s="122">
        <v>60</v>
      </c>
      <c r="AJ3110" s="123">
        <v>47969</v>
      </c>
      <c r="AK3110" s="124">
        <v>48</v>
      </c>
      <c r="AL3110" s="153">
        <v>1</v>
      </c>
      <c r="AM3110" s="5">
        <v>157261.71847725002</v>
      </c>
      <c r="AN3110" s="5">
        <v>2621.0286412875002</v>
      </c>
      <c r="AO3110" s="5">
        <v>31452.343695450003</v>
      </c>
      <c r="AP3110" s="5">
        <v>125809.37478180001</v>
      </c>
      <c r="AR3110" s="62"/>
      <c r="AS3110" s="2"/>
    </row>
    <row r="3111" spans="31:45" x14ac:dyDescent="0.3">
      <c r="AE3111" s="120" t="s">
        <v>2</v>
      </c>
      <c r="AF3111" s="120" t="s">
        <v>22</v>
      </c>
      <c r="AG3111" s="100">
        <v>47635</v>
      </c>
      <c r="AH3111" s="121">
        <v>49430</v>
      </c>
      <c r="AI3111" s="122">
        <v>60</v>
      </c>
      <c r="AJ3111" s="123">
        <v>48000</v>
      </c>
      <c r="AK3111" s="124">
        <v>47</v>
      </c>
      <c r="AL3111" s="153">
        <v>1</v>
      </c>
      <c r="AM3111" s="5">
        <v>157261.71847725002</v>
      </c>
      <c r="AN3111" s="5">
        <v>2621.0286412875002</v>
      </c>
      <c r="AO3111" s="5">
        <v>34073.372336737506</v>
      </c>
      <c r="AP3111" s="5">
        <v>123188.34614051251</v>
      </c>
      <c r="AR3111" s="62"/>
      <c r="AS3111" s="2"/>
    </row>
    <row r="3112" spans="31:45" x14ac:dyDescent="0.3">
      <c r="AE3112" s="120" t="s">
        <v>2</v>
      </c>
      <c r="AF3112" s="120" t="s">
        <v>22</v>
      </c>
      <c r="AG3112" s="100">
        <v>47635</v>
      </c>
      <c r="AH3112" s="121">
        <v>49430</v>
      </c>
      <c r="AI3112" s="122">
        <v>60</v>
      </c>
      <c r="AJ3112" s="123">
        <v>48030</v>
      </c>
      <c r="AK3112" s="124">
        <v>46</v>
      </c>
      <c r="AL3112" s="153">
        <v>1</v>
      </c>
      <c r="AM3112" s="5">
        <v>157261.71847725002</v>
      </c>
      <c r="AN3112" s="5">
        <v>2621.0286412875002</v>
      </c>
      <c r="AO3112" s="5">
        <v>36694.400978025005</v>
      </c>
      <c r="AP3112" s="5">
        <v>120567.31749922501</v>
      </c>
      <c r="AR3112" s="62"/>
      <c r="AS3112" s="2"/>
    </row>
    <row r="3113" spans="31:45" x14ac:dyDescent="0.3">
      <c r="AE3113" s="120" t="s">
        <v>2</v>
      </c>
      <c r="AF3113" s="120" t="s">
        <v>22</v>
      </c>
      <c r="AG3113" s="100">
        <v>47635</v>
      </c>
      <c r="AH3113" s="121">
        <v>49430</v>
      </c>
      <c r="AI3113" s="122">
        <v>60</v>
      </c>
      <c r="AJ3113" s="123">
        <v>48061</v>
      </c>
      <c r="AK3113" s="124">
        <v>45</v>
      </c>
      <c r="AL3113" s="153">
        <v>1</v>
      </c>
      <c r="AM3113" s="5">
        <v>157261.71847725002</v>
      </c>
      <c r="AN3113" s="5">
        <v>2621.0286412875002</v>
      </c>
      <c r="AO3113" s="5">
        <v>39315.429619312505</v>
      </c>
      <c r="AP3113" s="5">
        <v>117946.28885793751</v>
      </c>
      <c r="AR3113" s="62"/>
      <c r="AS3113" s="2"/>
    </row>
    <row r="3114" spans="31:45" x14ac:dyDescent="0.3">
      <c r="AE3114" s="120" t="s">
        <v>2</v>
      </c>
      <c r="AF3114" s="120" t="s">
        <v>22</v>
      </c>
      <c r="AG3114" s="100">
        <v>47635</v>
      </c>
      <c r="AH3114" s="121">
        <v>49430</v>
      </c>
      <c r="AI3114" s="122">
        <v>60</v>
      </c>
      <c r="AJ3114" s="123">
        <v>48092</v>
      </c>
      <c r="AK3114" s="124">
        <v>44</v>
      </c>
      <c r="AL3114" s="153">
        <v>1</v>
      </c>
      <c r="AM3114" s="5">
        <v>157261.71847725002</v>
      </c>
      <c r="AN3114" s="5">
        <v>2621.0286412875002</v>
      </c>
      <c r="AO3114" s="5">
        <v>41936.458260600004</v>
      </c>
      <c r="AP3114" s="5">
        <v>115325.26021665001</v>
      </c>
      <c r="AR3114" s="62"/>
      <c r="AS3114" s="2"/>
    </row>
    <row r="3115" spans="31:45" x14ac:dyDescent="0.3">
      <c r="AE3115" s="120" t="s">
        <v>2</v>
      </c>
      <c r="AF3115" s="120" t="s">
        <v>22</v>
      </c>
      <c r="AG3115" s="100">
        <v>47635</v>
      </c>
      <c r="AH3115" s="121">
        <v>49430</v>
      </c>
      <c r="AI3115" s="122">
        <v>60</v>
      </c>
      <c r="AJ3115" s="123">
        <v>48122</v>
      </c>
      <c r="AK3115" s="124">
        <v>43</v>
      </c>
      <c r="AL3115" s="153">
        <v>1</v>
      </c>
      <c r="AM3115" s="5">
        <v>157261.71847725002</v>
      </c>
      <c r="AN3115" s="5">
        <v>2621.0286412875002</v>
      </c>
      <c r="AO3115" s="5">
        <v>44557.486901887503</v>
      </c>
      <c r="AP3115" s="5">
        <v>112704.23157536252</v>
      </c>
      <c r="AR3115" s="62"/>
      <c r="AS3115" s="2"/>
    </row>
    <row r="3116" spans="31:45" x14ac:dyDescent="0.3">
      <c r="AE3116" s="120" t="s">
        <v>2</v>
      </c>
      <c r="AF3116" s="120" t="s">
        <v>22</v>
      </c>
      <c r="AG3116" s="100">
        <v>47635</v>
      </c>
      <c r="AH3116" s="121">
        <v>49430</v>
      </c>
      <c r="AI3116" s="122">
        <v>60</v>
      </c>
      <c r="AJ3116" s="123">
        <v>48153</v>
      </c>
      <c r="AK3116" s="124">
        <v>42</v>
      </c>
      <c r="AL3116" s="153">
        <v>1</v>
      </c>
      <c r="AM3116" s="5">
        <v>157261.71847725002</v>
      </c>
      <c r="AN3116" s="5">
        <v>2621.0286412875002</v>
      </c>
      <c r="AO3116" s="5">
        <v>47178.515543175003</v>
      </c>
      <c r="AP3116" s="5">
        <v>110083.20293407502</v>
      </c>
      <c r="AR3116" s="62"/>
      <c r="AS3116" s="2"/>
    </row>
    <row r="3117" spans="31:45" x14ac:dyDescent="0.3">
      <c r="AE3117" s="120" t="s">
        <v>2</v>
      </c>
      <c r="AF3117" s="120" t="s">
        <v>22</v>
      </c>
      <c r="AG3117" s="100">
        <v>47635</v>
      </c>
      <c r="AH3117" s="121">
        <v>49430</v>
      </c>
      <c r="AI3117" s="122">
        <v>60</v>
      </c>
      <c r="AJ3117" s="123">
        <v>48183</v>
      </c>
      <c r="AK3117" s="124">
        <v>41</v>
      </c>
      <c r="AL3117" s="153">
        <v>1</v>
      </c>
      <c r="AM3117" s="5">
        <v>157261.71847725002</v>
      </c>
      <c r="AN3117" s="5">
        <v>2621.0286412875002</v>
      </c>
      <c r="AO3117" s="5">
        <v>49799.544184462502</v>
      </c>
      <c r="AP3117" s="5">
        <v>107462.17429278752</v>
      </c>
      <c r="AR3117" s="62"/>
      <c r="AS3117" s="2"/>
    </row>
    <row r="3118" spans="31:45" x14ac:dyDescent="0.3">
      <c r="AE3118" s="120" t="s">
        <v>2</v>
      </c>
      <c r="AF3118" s="120" t="s">
        <v>22</v>
      </c>
      <c r="AG3118" s="100">
        <v>47635</v>
      </c>
      <c r="AH3118" s="121">
        <v>49430</v>
      </c>
      <c r="AI3118" s="122">
        <v>60</v>
      </c>
      <c r="AJ3118" s="123">
        <v>48214</v>
      </c>
      <c r="AK3118" s="124">
        <v>40</v>
      </c>
      <c r="AL3118" s="153">
        <v>1</v>
      </c>
      <c r="AM3118" s="5">
        <v>157261.71847725002</v>
      </c>
      <c r="AN3118" s="5">
        <v>2621.0286412875002</v>
      </c>
      <c r="AO3118" s="5">
        <v>52420.572825750001</v>
      </c>
      <c r="AP3118" s="5">
        <v>104841.14565150002</v>
      </c>
      <c r="AR3118" s="62"/>
      <c r="AS3118" s="2"/>
    </row>
    <row r="3119" spans="31:45" x14ac:dyDescent="0.3">
      <c r="AE3119" s="120" t="s">
        <v>2</v>
      </c>
      <c r="AF3119" s="120" t="s">
        <v>22</v>
      </c>
      <c r="AG3119" s="100">
        <v>47635</v>
      </c>
      <c r="AH3119" s="121">
        <v>49430</v>
      </c>
      <c r="AI3119" s="122">
        <v>60</v>
      </c>
      <c r="AJ3119" s="123">
        <v>48245</v>
      </c>
      <c r="AK3119" s="124">
        <v>39</v>
      </c>
      <c r="AL3119" s="153">
        <v>1</v>
      </c>
      <c r="AM3119" s="5">
        <v>157261.71847725002</v>
      </c>
      <c r="AN3119" s="5">
        <v>2621.0286412875002</v>
      </c>
      <c r="AO3119" s="5">
        <v>55041.601467037508</v>
      </c>
      <c r="AP3119" s="5">
        <v>102220.1170102125</v>
      </c>
      <c r="AR3119" s="62"/>
      <c r="AS3119" s="2"/>
    </row>
    <row r="3120" spans="31:45" x14ac:dyDescent="0.3">
      <c r="AE3120" s="120" t="s">
        <v>2</v>
      </c>
      <c r="AF3120" s="120" t="s">
        <v>22</v>
      </c>
      <c r="AG3120" s="100">
        <v>47635</v>
      </c>
      <c r="AH3120" s="121">
        <v>49430</v>
      </c>
      <c r="AI3120" s="122">
        <v>60</v>
      </c>
      <c r="AJ3120" s="123">
        <v>48274</v>
      </c>
      <c r="AK3120" s="124">
        <v>38</v>
      </c>
      <c r="AL3120" s="153">
        <v>1</v>
      </c>
      <c r="AM3120" s="5">
        <v>157261.71847725002</v>
      </c>
      <c r="AN3120" s="5">
        <v>2621.0286412875002</v>
      </c>
      <c r="AO3120" s="5">
        <v>57662.630108325007</v>
      </c>
      <c r="AP3120" s="5">
        <v>99599.088368925004</v>
      </c>
      <c r="AR3120" s="62"/>
      <c r="AS3120" s="2"/>
    </row>
    <row r="3121" spans="31:45" x14ac:dyDescent="0.3">
      <c r="AE3121" s="120" t="s">
        <v>2</v>
      </c>
      <c r="AF3121" s="120" t="s">
        <v>22</v>
      </c>
      <c r="AG3121" s="100">
        <v>47635</v>
      </c>
      <c r="AH3121" s="121">
        <v>49430</v>
      </c>
      <c r="AI3121" s="122">
        <v>60</v>
      </c>
      <c r="AJ3121" s="123">
        <v>48305</v>
      </c>
      <c r="AK3121" s="124">
        <v>37</v>
      </c>
      <c r="AL3121" s="153">
        <v>1</v>
      </c>
      <c r="AM3121" s="5">
        <v>157261.71847725002</v>
      </c>
      <c r="AN3121" s="5">
        <v>2621.0286412875002</v>
      </c>
      <c r="AO3121" s="5">
        <v>60283.658749612507</v>
      </c>
      <c r="AP3121" s="5">
        <v>96978.059727637505</v>
      </c>
      <c r="AR3121" s="62"/>
      <c r="AS3121" s="2"/>
    </row>
    <row r="3122" spans="31:45" x14ac:dyDescent="0.3">
      <c r="AE3122" s="120" t="s">
        <v>2</v>
      </c>
      <c r="AF3122" s="120" t="s">
        <v>22</v>
      </c>
      <c r="AG3122" s="100">
        <v>47635</v>
      </c>
      <c r="AH3122" s="121">
        <v>49430</v>
      </c>
      <c r="AI3122" s="122">
        <v>60</v>
      </c>
      <c r="AJ3122" s="123">
        <v>48335</v>
      </c>
      <c r="AK3122" s="124">
        <v>36</v>
      </c>
      <c r="AL3122" s="153">
        <v>1</v>
      </c>
      <c r="AM3122" s="5">
        <v>157261.71847725002</v>
      </c>
      <c r="AN3122" s="5">
        <v>2621.0286412875002</v>
      </c>
      <c r="AO3122" s="5">
        <v>62904.687390900006</v>
      </c>
      <c r="AP3122" s="5">
        <v>94357.031086350005</v>
      </c>
      <c r="AR3122" s="62"/>
      <c r="AS3122" s="2"/>
    </row>
    <row r="3123" spans="31:45" x14ac:dyDescent="0.3">
      <c r="AE3123" s="120" t="s">
        <v>2</v>
      </c>
      <c r="AF3123" s="120" t="s">
        <v>22</v>
      </c>
      <c r="AG3123" s="100">
        <v>47635</v>
      </c>
      <c r="AH3123" s="121">
        <v>49430</v>
      </c>
      <c r="AI3123" s="122">
        <v>60</v>
      </c>
      <c r="AJ3123" s="123">
        <v>48366</v>
      </c>
      <c r="AK3123" s="124">
        <v>35</v>
      </c>
      <c r="AL3123" s="153">
        <v>1</v>
      </c>
      <c r="AM3123" s="5">
        <v>157261.71847725002</v>
      </c>
      <c r="AN3123" s="5">
        <v>2621.0286412875002</v>
      </c>
      <c r="AO3123" s="5">
        <v>65525.716032187505</v>
      </c>
      <c r="AP3123" s="5">
        <v>91736.002445062506</v>
      </c>
      <c r="AR3123" s="62"/>
      <c r="AS3123" s="2"/>
    </row>
    <row r="3124" spans="31:45" x14ac:dyDescent="0.3">
      <c r="AE3124" s="120" t="s">
        <v>2</v>
      </c>
      <c r="AF3124" s="120" t="s">
        <v>22</v>
      </c>
      <c r="AG3124" s="100">
        <v>47635</v>
      </c>
      <c r="AH3124" s="121">
        <v>49430</v>
      </c>
      <c r="AI3124" s="122">
        <v>60</v>
      </c>
      <c r="AJ3124" s="123">
        <v>48396</v>
      </c>
      <c r="AK3124" s="124">
        <v>34</v>
      </c>
      <c r="AL3124" s="153">
        <v>1</v>
      </c>
      <c r="AM3124" s="5">
        <v>157261.71847725002</v>
      </c>
      <c r="AN3124" s="5">
        <v>2621.0286412875002</v>
      </c>
      <c r="AO3124" s="5">
        <v>68146.744673475012</v>
      </c>
      <c r="AP3124" s="5">
        <v>89114.973803775007</v>
      </c>
      <c r="AR3124" s="62"/>
      <c r="AS3124" s="2"/>
    </row>
    <row r="3125" spans="31:45" x14ac:dyDescent="0.3">
      <c r="AE3125" s="120" t="s">
        <v>2</v>
      </c>
      <c r="AF3125" s="120" t="s">
        <v>22</v>
      </c>
      <c r="AG3125" s="100">
        <v>47635</v>
      </c>
      <c r="AH3125" s="121">
        <v>49430</v>
      </c>
      <c r="AI3125" s="122">
        <v>60</v>
      </c>
      <c r="AJ3125" s="123">
        <v>48427</v>
      </c>
      <c r="AK3125" s="124">
        <v>33</v>
      </c>
      <c r="AL3125" s="153">
        <v>1</v>
      </c>
      <c r="AM3125" s="5">
        <v>157261.71847725002</v>
      </c>
      <c r="AN3125" s="5">
        <v>2621.0286412875002</v>
      </c>
      <c r="AO3125" s="5">
        <v>70767.773314762511</v>
      </c>
      <c r="AP3125" s="5">
        <v>86493.945162487507</v>
      </c>
      <c r="AR3125" s="62"/>
      <c r="AS3125" s="2"/>
    </row>
    <row r="3126" spans="31:45" x14ac:dyDescent="0.3">
      <c r="AE3126" s="120" t="s">
        <v>2</v>
      </c>
      <c r="AF3126" s="120" t="s">
        <v>22</v>
      </c>
      <c r="AG3126" s="100">
        <v>47635</v>
      </c>
      <c r="AH3126" s="121">
        <v>49430</v>
      </c>
      <c r="AI3126" s="122">
        <v>60</v>
      </c>
      <c r="AJ3126" s="123">
        <v>48458</v>
      </c>
      <c r="AK3126" s="124">
        <v>32</v>
      </c>
      <c r="AL3126" s="153">
        <v>1</v>
      </c>
      <c r="AM3126" s="5">
        <v>157261.71847725002</v>
      </c>
      <c r="AN3126" s="5">
        <v>2621.0286412875002</v>
      </c>
      <c r="AO3126" s="5">
        <v>73388.801956050011</v>
      </c>
      <c r="AP3126" s="5">
        <v>83872.916521200008</v>
      </c>
      <c r="AR3126" s="62"/>
      <c r="AS3126" s="2"/>
    </row>
    <row r="3127" spans="31:45" x14ac:dyDescent="0.3">
      <c r="AE3127" s="120" t="s">
        <v>2</v>
      </c>
      <c r="AF3127" s="120" t="s">
        <v>22</v>
      </c>
      <c r="AG3127" s="100">
        <v>47635</v>
      </c>
      <c r="AH3127" s="121">
        <v>49430</v>
      </c>
      <c r="AI3127" s="122">
        <v>60</v>
      </c>
      <c r="AJ3127" s="123">
        <v>48488</v>
      </c>
      <c r="AK3127" s="124">
        <v>31</v>
      </c>
      <c r="AL3127" s="153">
        <v>1</v>
      </c>
      <c r="AM3127" s="5">
        <v>157261.71847725002</v>
      </c>
      <c r="AN3127" s="5">
        <v>2621.0286412875002</v>
      </c>
      <c r="AO3127" s="5">
        <v>76009.83059733751</v>
      </c>
      <c r="AP3127" s="5">
        <v>81251.887879912509</v>
      </c>
      <c r="AR3127" s="62"/>
      <c r="AS3127" s="2"/>
    </row>
    <row r="3128" spans="31:45" x14ac:dyDescent="0.3">
      <c r="AE3128" s="120" t="s">
        <v>2</v>
      </c>
      <c r="AF3128" s="120" t="s">
        <v>22</v>
      </c>
      <c r="AG3128" s="100">
        <v>47635</v>
      </c>
      <c r="AH3128" s="121">
        <v>49430</v>
      </c>
      <c r="AI3128" s="122">
        <v>60</v>
      </c>
      <c r="AJ3128" s="123">
        <v>48519</v>
      </c>
      <c r="AK3128" s="124">
        <v>30</v>
      </c>
      <c r="AL3128" s="153">
        <v>1</v>
      </c>
      <c r="AM3128" s="5">
        <v>157261.71847725002</v>
      </c>
      <c r="AN3128" s="5">
        <v>2621.0286412875002</v>
      </c>
      <c r="AO3128" s="5">
        <v>78630.859238625009</v>
      </c>
      <c r="AP3128" s="5">
        <v>78630.859238625009</v>
      </c>
      <c r="AR3128" s="62"/>
      <c r="AS3128" s="2"/>
    </row>
    <row r="3129" spans="31:45" x14ac:dyDescent="0.3">
      <c r="AE3129" s="120" t="s">
        <v>2</v>
      </c>
      <c r="AF3129" s="120" t="s">
        <v>22</v>
      </c>
      <c r="AG3129" s="100">
        <v>47635</v>
      </c>
      <c r="AH3129" s="121">
        <v>49430</v>
      </c>
      <c r="AI3129" s="122">
        <v>60</v>
      </c>
      <c r="AJ3129" s="123">
        <v>48549</v>
      </c>
      <c r="AK3129" s="124">
        <v>29</v>
      </c>
      <c r="AL3129" s="153">
        <v>1</v>
      </c>
      <c r="AM3129" s="5">
        <v>157261.71847725002</v>
      </c>
      <c r="AN3129" s="5">
        <v>2621.0286412875002</v>
      </c>
      <c r="AO3129" s="5">
        <v>81251.887879912509</v>
      </c>
      <c r="AP3129" s="5">
        <v>76009.83059733751</v>
      </c>
      <c r="AR3129" s="62"/>
      <c r="AS3129" s="2"/>
    </row>
    <row r="3130" spans="31:45" x14ac:dyDescent="0.3">
      <c r="AE3130" s="120" t="s">
        <v>2</v>
      </c>
      <c r="AF3130" s="120" t="s">
        <v>22</v>
      </c>
      <c r="AG3130" s="100">
        <v>47635</v>
      </c>
      <c r="AH3130" s="121">
        <v>49430</v>
      </c>
      <c r="AI3130" s="122">
        <v>60</v>
      </c>
      <c r="AJ3130" s="123">
        <v>48580</v>
      </c>
      <c r="AK3130" s="124">
        <v>28</v>
      </c>
      <c r="AL3130" s="153">
        <v>1</v>
      </c>
      <c r="AM3130" s="5">
        <v>157261.71847725002</v>
      </c>
      <c r="AN3130" s="5">
        <v>2621.0286412875002</v>
      </c>
      <c r="AO3130" s="5">
        <v>83872.916521200008</v>
      </c>
      <c r="AP3130" s="5">
        <v>73388.801956050011</v>
      </c>
      <c r="AR3130" s="62"/>
      <c r="AS3130" s="2"/>
    </row>
    <row r="3131" spans="31:45" x14ac:dyDescent="0.3">
      <c r="AE3131" s="120" t="s">
        <v>2</v>
      </c>
      <c r="AF3131" s="120" t="s">
        <v>22</v>
      </c>
      <c r="AG3131" s="100">
        <v>47635</v>
      </c>
      <c r="AH3131" s="121">
        <v>49430</v>
      </c>
      <c r="AI3131" s="122">
        <v>60</v>
      </c>
      <c r="AJ3131" s="123">
        <v>48611</v>
      </c>
      <c r="AK3131" s="124">
        <v>27</v>
      </c>
      <c r="AL3131" s="153">
        <v>1</v>
      </c>
      <c r="AM3131" s="5">
        <v>157261.71847725002</v>
      </c>
      <c r="AN3131" s="5">
        <v>2621.0286412875002</v>
      </c>
      <c r="AO3131" s="5">
        <v>86493.945162487507</v>
      </c>
      <c r="AP3131" s="5">
        <v>70767.773314762511</v>
      </c>
      <c r="AR3131" s="62"/>
      <c r="AS3131" s="2"/>
    </row>
    <row r="3132" spans="31:45" x14ac:dyDescent="0.3">
      <c r="AE3132" s="120" t="s">
        <v>2</v>
      </c>
      <c r="AF3132" s="120" t="s">
        <v>22</v>
      </c>
      <c r="AG3132" s="100">
        <v>47635</v>
      </c>
      <c r="AH3132" s="121">
        <v>49430</v>
      </c>
      <c r="AI3132" s="122">
        <v>60</v>
      </c>
      <c r="AJ3132" s="123">
        <v>48639</v>
      </c>
      <c r="AK3132" s="124">
        <v>26</v>
      </c>
      <c r="AL3132" s="153">
        <v>1</v>
      </c>
      <c r="AM3132" s="5">
        <v>157261.71847725002</v>
      </c>
      <c r="AN3132" s="5">
        <v>2621.0286412875002</v>
      </c>
      <c r="AO3132" s="5">
        <v>89114.973803775007</v>
      </c>
      <c r="AP3132" s="5">
        <v>68146.744673475012</v>
      </c>
      <c r="AR3132" s="62"/>
      <c r="AS3132" s="2"/>
    </row>
    <row r="3133" spans="31:45" x14ac:dyDescent="0.3">
      <c r="AE3133" s="120" t="s">
        <v>2</v>
      </c>
      <c r="AF3133" s="120" t="s">
        <v>22</v>
      </c>
      <c r="AG3133" s="100">
        <v>47635</v>
      </c>
      <c r="AH3133" s="121">
        <v>49430</v>
      </c>
      <c r="AI3133" s="122">
        <v>60</v>
      </c>
      <c r="AJ3133" s="123">
        <v>48670</v>
      </c>
      <c r="AK3133" s="124">
        <v>25</v>
      </c>
      <c r="AL3133" s="153">
        <v>1</v>
      </c>
      <c r="AM3133" s="5">
        <v>157261.71847725002</v>
      </c>
      <c r="AN3133" s="5">
        <v>2621.0286412875002</v>
      </c>
      <c r="AO3133" s="5">
        <v>91736.002445062506</v>
      </c>
      <c r="AP3133" s="5">
        <v>65525.716032187513</v>
      </c>
      <c r="AR3133" s="62"/>
      <c r="AS3133" s="2"/>
    </row>
    <row r="3134" spans="31:45" x14ac:dyDescent="0.3">
      <c r="AE3134" s="120" t="s">
        <v>2</v>
      </c>
      <c r="AF3134" s="120" t="s">
        <v>22</v>
      </c>
      <c r="AG3134" s="100">
        <v>47635</v>
      </c>
      <c r="AH3134" s="121">
        <v>49430</v>
      </c>
      <c r="AI3134" s="122">
        <v>60</v>
      </c>
      <c r="AJ3134" s="123">
        <v>48700</v>
      </c>
      <c r="AK3134" s="124">
        <v>24</v>
      </c>
      <c r="AL3134" s="153">
        <v>1</v>
      </c>
      <c r="AM3134" s="5">
        <v>157261.71847725002</v>
      </c>
      <c r="AN3134" s="5">
        <v>2621.0286412875002</v>
      </c>
      <c r="AO3134" s="5">
        <v>94357.031086350005</v>
      </c>
      <c r="AP3134" s="5">
        <v>62904.687390900013</v>
      </c>
      <c r="AR3134" s="62"/>
      <c r="AS3134" s="2"/>
    </row>
    <row r="3135" spans="31:45" x14ac:dyDescent="0.3">
      <c r="AE3135" s="120" t="s">
        <v>2</v>
      </c>
      <c r="AF3135" s="120" t="s">
        <v>22</v>
      </c>
      <c r="AG3135" s="100">
        <v>47635</v>
      </c>
      <c r="AH3135" s="121">
        <v>49430</v>
      </c>
      <c r="AI3135" s="122">
        <v>60</v>
      </c>
      <c r="AJ3135" s="123">
        <v>48731</v>
      </c>
      <c r="AK3135" s="124">
        <v>23</v>
      </c>
      <c r="AL3135" s="153">
        <v>1</v>
      </c>
      <c r="AM3135" s="5">
        <v>157261.71847725002</v>
      </c>
      <c r="AN3135" s="5">
        <v>2621.0286412875002</v>
      </c>
      <c r="AO3135" s="5">
        <v>96978.059727637505</v>
      </c>
      <c r="AP3135" s="5">
        <v>60283.658749612514</v>
      </c>
      <c r="AR3135" s="62"/>
      <c r="AS3135" s="2"/>
    </row>
    <row r="3136" spans="31:45" x14ac:dyDescent="0.3">
      <c r="AE3136" s="120" t="s">
        <v>2</v>
      </c>
      <c r="AF3136" s="120" t="s">
        <v>22</v>
      </c>
      <c r="AG3136" s="100">
        <v>47635</v>
      </c>
      <c r="AH3136" s="121">
        <v>49430</v>
      </c>
      <c r="AI3136" s="122">
        <v>60</v>
      </c>
      <c r="AJ3136" s="123">
        <v>48761</v>
      </c>
      <c r="AK3136" s="124">
        <v>22</v>
      </c>
      <c r="AL3136" s="153">
        <v>1</v>
      </c>
      <c r="AM3136" s="5">
        <v>157261.71847725002</v>
      </c>
      <c r="AN3136" s="5">
        <v>2621.0286412875002</v>
      </c>
      <c r="AO3136" s="5">
        <v>99599.088368925004</v>
      </c>
      <c r="AP3136" s="5">
        <v>57662.630108325015</v>
      </c>
      <c r="AR3136" s="62"/>
      <c r="AS3136" s="2"/>
    </row>
    <row r="3137" spans="31:45" x14ac:dyDescent="0.3">
      <c r="AE3137" s="120" t="s">
        <v>2</v>
      </c>
      <c r="AF3137" s="120" t="s">
        <v>22</v>
      </c>
      <c r="AG3137" s="100">
        <v>47635</v>
      </c>
      <c r="AH3137" s="121">
        <v>49430</v>
      </c>
      <c r="AI3137" s="122">
        <v>60</v>
      </c>
      <c r="AJ3137" s="123">
        <v>48792</v>
      </c>
      <c r="AK3137" s="124">
        <v>21</v>
      </c>
      <c r="AL3137" s="153">
        <v>1</v>
      </c>
      <c r="AM3137" s="5">
        <v>157261.71847725002</v>
      </c>
      <c r="AN3137" s="5">
        <v>2621.0286412875002</v>
      </c>
      <c r="AO3137" s="5">
        <v>102220.1170102125</v>
      </c>
      <c r="AP3137" s="5">
        <v>55041.601467037515</v>
      </c>
      <c r="AR3137" s="62"/>
      <c r="AS3137" s="2"/>
    </row>
    <row r="3138" spans="31:45" x14ac:dyDescent="0.3">
      <c r="AE3138" s="120" t="s">
        <v>2</v>
      </c>
      <c r="AF3138" s="120" t="s">
        <v>22</v>
      </c>
      <c r="AG3138" s="100">
        <v>47635</v>
      </c>
      <c r="AH3138" s="121">
        <v>49430</v>
      </c>
      <c r="AI3138" s="122">
        <v>60</v>
      </c>
      <c r="AJ3138" s="123">
        <v>48823</v>
      </c>
      <c r="AK3138" s="124">
        <v>20</v>
      </c>
      <c r="AL3138" s="153">
        <v>1</v>
      </c>
      <c r="AM3138" s="5">
        <v>157261.71847725002</v>
      </c>
      <c r="AN3138" s="5">
        <v>2621.0286412875002</v>
      </c>
      <c r="AO3138" s="5">
        <v>104841.1456515</v>
      </c>
      <c r="AP3138" s="5">
        <v>52420.572825750016</v>
      </c>
      <c r="AR3138" s="62"/>
      <c r="AS3138" s="2"/>
    </row>
    <row r="3139" spans="31:45" x14ac:dyDescent="0.3">
      <c r="AE3139" s="120" t="s">
        <v>2</v>
      </c>
      <c r="AF3139" s="120" t="s">
        <v>22</v>
      </c>
      <c r="AG3139" s="100">
        <v>47635</v>
      </c>
      <c r="AH3139" s="121">
        <v>49430</v>
      </c>
      <c r="AI3139" s="122">
        <v>60</v>
      </c>
      <c r="AJ3139" s="123">
        <v>48853</v>
      </c>
      <c r="AK3139" s="124">
        <v>19</v>
      </c>
      <c r="AL3139" s="153">
        <v>1</v>
      </c>
      <c r="AM3139" s="5">
        <v>157261.71847725002</v>
      </c>
      <c r="AN3139" s="5">
        <v>2621.0286412875002</v>
      </c>
      <c r="AO3139" s="5">
        <v>107462.17429278752</v>
      </c>
      <c r="AP3139" s="5">
        <v>49799.544184462502</v>
      </c>
      <c r="AR3139" s="62"/>
      <c r="AS3139" s="2"/>
    </row>
    <row r="3140" spans="31:45" x14ac:dyDescent="0.3">
      <c r="AE3140" s="120" t="s">
        <v>2</v>
      </c>
      <c r="AF3140" s="120" t="s">
        <v>22</v>
      </c>
      <c r="AG3140" s="100">
        <v>47635</v>
      </c>
      <c r="AH3140" s="121">
        <v>49430</v>
      </c>
      <c r="AI3140" s="122">
        <v>60</v>
      </c>
      <c r="AJ3140" s="123">
        <v>48884</v>
      </c>
      <c r="AK3140" s="124">
        <v>18</v>
      </c>
      <c r="AL3140" s="153">
        <v>1</v>
      </c>
      <c r="AM3140" s="5">
        <v>157261.71847725002</v>
      </c>
      <c r="AN3140" s="5">
        <v>2621.0286412875002</v>
      </c>
      <c r="AO3140" s="5">
        <v>110083.20293407502</v>
      </c>
      <c r="AP3140" s="5">
        <v>47178.515543175003</v>
      </c>
      <c r="AR3140" s="62"/>
      <c r="AS3140" s="2"/>
    </row>
    <row r="3141" spans="31:45" x14ac:dyDescent="0.3">
      <c r="AE3141" s="120" t="s">
        <v>2</v>
      </c>
      <c r="AF3141" s="120" t="s">
        <v>22</v>
      </c>
      <c r="AG3141" s="100">
        <v>47635</v>
      </c>
      <c r="AH3141" s="121">
        <v>49430</v>
      </c>
      <c r="AI3141" s="122">
        <v>60</v>
      </c>
      <c r="AJ3141" s="123">
        <v>48914</v>
      </c>
      <c r="AK3141" s="124">
        <v>17</v>
      </c>
      <c r="AL3141" s="153">
        <v>1</v>
      </c>
      <c r="AM3141" s="5">
        <v>157261.71847725002</v>
      </c>
      <c r="AN3141" s="5">
        <v>2621.0286412875002</v>
      </c>
      <c r="AO3141" s="5">
        <v>112704.23157536252</v>
      </c>
      <c r="AP3141" s="5">
        <v>44557.486901887503</v>
      </c>
      <c r="AR3141" s="62"/>
      <c r="AS3141" s="2"/>
    </row>
    <row r="3142" spans="31:45" x14ac:dyDescent="0.3">
      <c r="AE3142" s="120" t="s">
        <v>2</v>
      </c>
      <c r="AF3142" s="120" t="s">
        <v>22</v>
      </c>
      <c r="AG3142" s="100">
        <v>47635</v>
      </c>
      <c r="AH3142" s="121">
        <v>49430</v>
      </c>
      <c r="AI3142" s="122">
        <v>60</v>
      </c>
      <c r="AJ3142" s="123">
        <v>48945</v>
      </c>
      <c r="AK3142" s="124">
        <v>16</v>
      </c>
      <c r="AL3142" s="153">
        <v>1</v>
      </c>
      <c r="AM3142" s="5">
        <v>157261.71847725002</v>
      </c>
      <c r="AN3142" s="5">
        <v>2621.0286412875002</v>
      </c>
      <c r="AO3142" s="5">
        <v>115325.26021665001</v>
      </c>
      <c r="AP3142" s="5">
        <v>41936.458260600004</v>
      </c>
      <c r="AR3142" s="62"/>
      <c r="AS3142" s="2"/>
    </row>
    <row r="3143" spans="31:45" x14ac:dyDescent="0.3">
      <c r="AE3143" s="120" t="s">
        <v>2</v>
      </c>
      <c r="AF3143" s="120" t="s">
        <v>22</v>
      </c>
      <c r="AG3143" s="100">
        <v>47635</v>
      </c>
      <c r="AH3143" s="121">
        <v>49430</v>
      </c>
      <c r="AI3143" s="122">
        <v>60</v>
      </c>
      <c r="AJ3143" s="123">
        <v>48976</v>
      </c>
      <c r="AK3143" s="124">
        <v>15</v>
      </c>
      <c r="AL3143" s="153">
        <v>1</v>
      </c>
      <c r="AM3143" s="5">
        <v>157261.71847725002</v>
      </c>
      <c r="AN3143" s="5">
        <v>2621.0286412875002</v>
      </c>
      <c r="AO3143" s="5">
        <v>117946.28885793751</v>
      </c>
      <c r="AP3143" s="5">
        <v>39315.429619312505</v>
      </c>
      <c r="AR3143" s="62"/>
      <c r="AS3143" s="2"/>
    </row>
    <row r="3144" spans="31:45" x14ac:dyDescent="0.3">
      <c r="AE3144" s="120" t="s">
        <v>2</v>
      </c>
      <c r="AF3144" s="120" t="s">
        <v>22</v>
      </c>
      <c r="AG3144" s="100">
        <v>47635</v>
      </c>
      <c r="AH3144" s="121">
        <v>49430</v>
      </c>
      <c r="AI3144" s="122">
        <v>60</v>
      </c>
      <c r="AJ3144" s="123">
        <v>49004</v>
      </c>
      <c r="AK3144" s="124">
        <v>14</v>
      </c>
      <c r="AL3144" s="153">
        <v>1</v>
      </c>
      <c r="AM3144" s="5">
        <v>157261.71847725002</v>
      </c>
      <c r="AN3144" s="5">
        <v>2621.0286412875002</v>
      </c>
      <c r="AO3144" s="5">
        <v>120567.31749922501</v>
      </c>
      <c r="AP3144" s="5">
        <v>36694.400978025005</v>
      </c>
      <c r="AR3144" s="62"/>
      <c r="AS3144" s="2"/>
    </row>
    <row r="3145" spans="31:45" x14ac:dyDescent="0.3">
      <c r="AE3145" s="120" t="s">
        <v>2</v>
      </c>
      <c r="AF3145" s="120" t="s">
        <v>22</v>
      </c>
      <c r="AG3145" s="100">
        <v>47635</v>
      </c>
      <c r="AH3145" s="121">
        <v>49430</v>
      </c>
      <c r="AI3145" s="122">
        <v>60</v>
      </c>
      <c r="AJ3145" s="123">
        <v>49035</v>
      </c>
      <c r="AK3145" s="124">
        <v>13</v>
      </c>
      <c r="AL3145" s="153">
        <v>1</v>
      </c>
      <c r="AM3145" s="5">
        <v>157261.71847725002</v>
      </c>
      <c r="AN3145" s="5">
        <v>2621.0286412875002</v>
      </c>
      <c r="AO3145" s="5">
        <v>123188.34614051251</v>
      </c>
      <c r="AP3145" s="5">
        <v>34073.372336737506</v>
      </c>
      <c r="AR3145" s="62"/>
      <c r="AS3145" s="2"/>
    </row>
    <row r="3146" spans="31:45" x14ac:dyDescent="0.3">
      <c r="AE3146" s="120" t="s">
        <v>2</v>
      </c>
      <c r="AF3146" s="120" t="s">
        <v>22</v>
      </c>
      <c r="AG3146" s="100">
        <v>47635</v>
      </c>
      <c r="AH3146" s="121">
        <v>49430</v>
      </c>
      <c r="AI3146" s="122">
        <v>60</v>
      </c>
      <c r="AJ3146" s="123">
        <v>49065</v>
      </c>
      <c r="AK3146" s="124">
        <v>12</v>
      </c>
      <c r="AL3146" s="153">
        <v>1</v>
      </c>
      <c r="AM3146" s="5">
        <v>157261.71847725002</v>
      </c>
      <c r="AN3146" s="5">
        <v>2621.0286412875002</v>
      </c>
      <c r="AO3146" s="5">
        <v>125809.37478180001</v>
      </c>
      <c r="AP3146" s="5">
        <v>31452.343695450007</v>
      </c>
      <c r="AR3146" s="62"/>
      <c r="AS3146" s="2"/>
    </row>
    <row r="3147" spans="31:45" x14ac:dyDescent="0.3">
      <c r="AE3147" s="120" t="s">
        <v>2</v>
      </c>
      <c r="AF3147" s="120" t="s">
        <v>22</v>
      </c>
      <c r="AG3147" s="100">
        <v>47635</v>
      </c>
      <c r="AH3147" s="121">
        <v>49430</v>
      </c>
      <c r="AI3147" s="122">
        <v>60</v>
      </c>
      <c r="AJ3147" s="123">
        <v>49096</v>
      </c>
      <c r="AK3147" s="124">
        <v>11</v>
      </c>
      <c r="AL3147" s="153">
        <v>1</v>
      </c>
      <c r="AM3147" s="5">
        <v>157261.71847725002</v>
      </c>
      <c r="AN3147" s="5">
        <v>2621.0286412875002</v>
      </c>
      <c r="AO3147" s="5">
        <v>128430.40342308751</v>
      </c>
      <c r="AP3147" s="5">
        <v>28831.315054162507</v>
      </c>
      <c r="AR3147" s="62"/>
      <c r="AS3147" s="2"/>
    </row>
    <row r="3148" spans="31:45" x14ac:dyDescent="0.3">
      <c r="AE3148" s="120" t="s">
        <v>2</v>
      </c>
      <c r="AF3148" s="120" t="s">
        <v>22</v>
      </c>
      <c r="AG3148" s="100">
        <v>47635</v>
      </c>
      <c r="AH3148" s="121">
        <v>49430</v>
      </c>
      <c r="AI3148" s="122">
        <v>60</v>
      </c>
      <c r="AJ3148" s="123">
        <v>49126</v>
      </c>
      <c r="AK3148" s="124">
        <v>10</v>
      </c>
      <c r="AL3148" s="153">
        <v>1</v>
      </c>
      <c r="AM3148" s="5">
        <v>157261.71847725002</v>
      </c>
      <c r="AN3148" s="5">
        <v>2621.0286412875002</v>
      </c>
      <c r="AO3148" s="5">
        <v>131051.43206437501</v>
      </c>
      <c r="AP3148" s="5">
        <v>26210.286412875008</v>
      </c>
      <c r="AR3148" s="62"/>
      <c r="AS3148" s="2"/>
    </row>
    <row r="3149" spans="31:45" x14ac:dyDescent="0.3">
      <c r="AE3149" s="120" t="s">
        <v>2</v>
      </c>
      <c r="AF3149" s="120" t="s">
        <v>22</v>
      </c>
      <c r="AG3149" s="100">
        <v>47635</v>
      </c>
      <c r="AH3149" s="121">
        <v>49430</v>
      </c>
      <c r="AI3149" s="122">
        <v>60</v>
      </c>
      <c r="AJ3149" s="123">
        <v>49157</v>
      </c>
      <c r="AK3149" s="124">
        <v>9</v>
      </c>
      <c r="AL3149" s="153">
        <v>1</v>
      </c>
      <c r="AM3149" s="5">
        <v>157261.71847725002</v>
      </c>
      <c r="AN3149" s="5">
        <v>2621.0286412875002</v>
      </c>
      <c r="AO3149" s="5">
        <v>133672.46070566252</v>
      </c>
      <c r="AP3149" s="5">
        <v>23589.257771587494</v>
      </c>
      <c r="AR3149" s="62"/>
      <c r="AS3149" s="2"/>
    </row>
    <row r="3150" spans="31:45" x14ac:dyDescent="0.3">
      <c r="AE3150" s="120" t="s">
        <v>2</v>
      </c>
      <c r="AF3150" s="120" t="s">
        <v>22</v>
      </c>
      <c r="AG3150" s="100">
        <v>47635</v>
      </c>
      <c r="AH3150" s="121">
        <v>49430</v>
      </c>
      <c r="AI3150" s="122">
        <v>60</v>
      </c>
      <c r="AJ3150" s="123">
        <v>49188</v>
      </c>
      <c r="AK3150" s="124">
        <v>8</v>
      </c>
      <c r="AL3150" s="153">
        <v>1</v>
      </c>
      <c r="AM3150" s="5">
        <v>157261.71847725002</v>
      </c>
      <c r="AN3150" s="5">
        <v>2621.0286412875002</v>
      </c>
      <c r="AO3150" s="5">
        <v>136293.48934695002</v>
      </c>
      <c r="AP3150" s="5">
        <v>20968.229130299995</v>
      </c>
      <c r="AR3150" s="62"/>
      <c r="AS3150" s="2"/>
    </row>
    <row r="3151" spans="31:45" x14ac:dyDescent="0.3">
      <c r="AE3151" s="120" t="s">
        <v>2</v>
      </c>
      <c r="AF3151" s="120" t="s">
        <v>22</v>
      </c>
      <c r="AG3151" s="100">
        <v>47635</v>
      </c>
      <c r="AH3151" s="121">
        <v>49430</v>
      </c>
      <c r="AI3151" s="122">
        <v>60</v>
      </c>
      <c r="AJ3151" s="123">
        <v>49218</v>
      </c>
      <c r="AK3151" s="124">
        <v>7</v>
      </c>
      <c r="AL3151" s="153">
        <v>1</v>
      </c>
      <c r="AM3151" s="5">
        <v>157261.71847725002</v>
      </c>
      <c r="AN3151" s="5">
        <v>2621.0286412875002</v>
      </c>
      <c r="AO3151" s="5">
        <v>138914.51798823752</v>
      </c>
      <c r="AP3151" s="5">
        <v>18347.200489012495</v>
      </c>
      <c r="AR3151" s="62"/>
      <c r="AS3151" s="2"/>
    </row>
    <row r="3152" spans="31:45" x14ac:dyDescent="0.3">
      <c r="AE3152" s="120" t="s">
        <v>2</v>
      </c>
      <c r="AF3152" s="120" t="s">
        <v>22</v>
      </c>
      <c r="AG3152" s="100">
        <v>47635</v>
      </c>
      <c r="AH3152" s="121">
        <v>49430</v>
      </c>
      <c r="AI3152" s="122">
        <v>60</v>
      </c>
      <c r="AJ3152" s="123">
        <v>49249</v>
      </c>
      <c r="AK3152" s="124">
        <v>6</v>
      </c>
      <c r="AL3152" s="153">
        <v>1</v>
      </c>
      <c r="AM3152" s="5">
        <v>157261.71847725002</v>
      </c>
      <c r="AN3152" s="5">
        <v>2621.0286412875002</v>
      </c>
      <c r="AO3152" s="5">
        <v>141535.54662952502</v>
      </c>
      <c r="AP3152" s="5">
        <v>15726.171847724996</v>
      </c>
      <c r="AR3152" s="62"/>
      <c r="AS3152" s="2"/>
    </row>
    <row r="3153" spans="31:45" x14ac:dyDescent="0.3">
      <c r="AE3153" s="120" t="s">
        <v>2</v>
      </c>
      <c r="AF3153" s="120" t="s">
        <v>22</v>
      </c>
      <c r="AG3153" s="100">
        <v>47635</v>
      </c>
      <c r="AH3153" s="121">
        <v>49430</v>
      </c>
      <c r="AI3153" s="122">
        <v>60</v>
      </c>
      <c r="AJ3153" s="123">
        <v>49279</v>
      </c>
      <c r="AK3153" s="124">
        <v>5</v>
      </c>
      <c r="AL3153" s="153">
        <v>1</v>
      </c>
      <c r="AM3153" s="5">
        <v>157261.71847725002</v>
      </c>
      <c r="AN3153" s="5">
        <v>2621.0286412875002</v>
      </c>
      <c r="AO3153" s="5">
        <v>144156.57527081252</v>
      </c>
      <c r="AP3153" s="5">
        <v>13105.143206437497</v>
      </c>
      <c r="AR3153" s="62"/>
      <c r="AS3153" s="2"/>
    </row>
    <row r="3154" spans="31:45" x14ac:dyDescent="0.3">
      <c r="AE3154" s="120" t="s">
        <v>2</v>
      </c>
      <c r="AF3154" s="120" t="s">
        <v>22</v>
      </c>
      <c r="AG3154" s="100">
        <v>47635</v>
      </c>
      <c r="AH3154" s="121">
        <v>49430</v>
      </c>
      <c r="AI3154" s="122">
        <v>60</v>
      </c>
      <c r="AJ3154" s="123">
        <v>49310</v>
      </c>
      <c r="AK3154" s="124">
        <v>4</v>
      </c>
      <c r="AL3154" s="153">
        <v>1</v>
      </c>
      <c r="AM3154" s="5">
        <v>157261.71847725002</v>
      </c>
      <c r="AN3154" s="5">
        <v>2621.0286412875002</v>
      </c>
      <c r="AO3154" s="5">
        <v>146777.60391210002</v>
      </c>
      <c r="AP3154" s="5">
        <v>10484.114565149997</v>
      </c>
      <c r="AR3154" s="62"/>
      <c r="AS3154" s="2"/>
    </row>
    <row r="3155" spans="31:45" x14ac:dyDescent="0.3">
      <c r="AE3155" s="120" t="s">
        <v>2</v>
      </c>
      <c r="AF3155" s="120" t="s">
        <v>22</v>
      </c>
      <c r="AG3155" s="100">
        <v>47635</v>
      </c>
      <c r="AH3155" s="121">
        <v>49430</v>
      </c>
      <c r="AI3155" s="122">
        <v>60</v>
      </c>
      <c r="AJ3155" s="123">
        <v>49341</v>
      </c>
      <c r="AK3155" s="124">
        <v>3</v>
      </c>
      <c r="AL3155" s="153">
        <v>1</v>
      </c>
      <c r="AM3155" s="5">
        <v>157261.71847725002</v>
      </c>
      <c r="AN3155" s="5">
        <v>2621.0286412875002</v>
      </c>
      <c r="AO3155" s="5">
        <v>149398.63255338752</v>
      </c>
      <c r="AP3155" s="5">
        <v>7863.085923862498</v>
      </c>
      <c r="AR3155" s="62"/>
      <c r="AS3155" s="2"/>
    </row>
    <row r="3156" spans="31:45" x14ac:dyDescent="0.3">
      <c r="AE3156" s="120" t="s">
        <v>2</v>
      </c>
      <c r="AF3156" s="120" t="s">
        <v>22</v>
      </c>
      <c r="AG3156" s="100">
        <v>47635</v>
      </c>
      <c r="AH3156" s="121">
        <v>49430</v>
      </c>
      <c r="AI3156" s="122">
        <v>60</v>
      </c>
      <c r="AJ3156" s="123">
        <v>49369</v>
      </c>
      <c r="AK3156" s="124">
        <v>2</v>
      </c>
      <c r="AL3156" s="153">
        <v>1</v>
      </c>
      <c r="AM3156" s="5">
        <v>157261.71847725002</v>
      </c>
      <c r="AN3156" s="5">
        <v>2621.0286412875002</v>
      </c>
      <c r="AO3156" s="5">
        <v>152019.66119467502</v>
      </c>
      <c r="AP3156" s="5">
        <v>5242.0572825749987</v>
      </c>
      <c r="AR3156" s="62"/>
      <c r="AS3156" s="2"/>
    </row>
    <row r="3157" spans="31:45" x14ac:dyDescent="0.3">
      <c r="AE3157" s="120" t="s">
        <v>2</v>
      </c>
      <c r="AF3157" s="120" t="s">
        <v>22</v>
      </c>
      <c r="AG3157" s="100">
        <v>47635</v>
      </c>
      <c r="AH3157" s="121">
        <v>49430</v>
      </c>
      <c r="AI3157" s="122">
        <v>60</v>
      </c>
      <c r="AJ3157" s="123">
        <v>49400</v>
      </c>
      <c r="AK3157" s="124">
        <v>1</v>
      </c>
      <c r="AL3157" s="153">
        <v>1</v>
      </c>
      <c r="AM3157" s="5">
        <v>157261.71847725002</v>
      </c>
      <c r="AN3157" s="5">
        <v>2621.0286412875002</v>
      </c>
      <c r="AO3157" s="5">
        <v>154640.68983596252</v>
      </c>
      <c r="AP3157" s="5">
        <v>2621.0286412874993</v>
      </c>
      <c r="AR3157" s="62"/>
      <c r="AS3157" s="2"/>
    </row>
    <row r="3158" spans="31:45" x14ac:dyDescent="0.3">
      <c r="AE3158" s="120" t="s">
        <v>2</v>
      </c>
      <c r="AF3158" s="120" t="s">
        <v>22</v>
      </c>
      <c r="AG3158" s="100">
        <v>47635</v>
      </c>
      <c r="AH3158" s="121">
        <v>49430</v>
      </c>
      <c r="AI3158" s="122">
        <v>60</v>
      </c>
      <c r="AJ3158" s="123">
        <v>49430</v>
      </c>
      <c r="AK3158" s="124">
        <v>0</v>
      </c>
      <c r="AL3158" s="153">
        <v>1</v>
      </c>
      <c r="AM3158" s="5">
        <v>157261.71847725002</v>
      </c>
      <c r="AN3158" s="5">
        <v>2621.0286412875002</v>
      </c>
      <c r="AO3158" s="5">
        <v>157261.71847725002</v>
      </c>
      <c r="AP3158" s="5">
        <v>0</v>
      </c>
      <c r="AR3158" s="62"/>
      <c r="AS3158" s="2"/>
    </row>
    <row r="3159" spans="31:45" x14ac:dyDescent="0.3">
      <c r="AE3159" s="120" t="s">
        <v>2</v>
      </c>
      <c r="AF3159" s="120" t="s">
        <v>22</v>
      </c>
      <c r="AG3159" s="100">
        <v>49461</v>
      </c>
      <c r="AH3159" s="121">
        <v>51257</v>
      </c>
      <c r="AI3159" s="122">
        <v>60</v>
      </c>
      <c r="AJ3159" s="123">
        <v>49461</v>
      </c>
      <c r="AK3159" s="124">
        <v>59</v>
      </c>
      <c r="AL3159" s="153">
        <v>1</v>
      </c>
      <c r="AM3159" s="5">
        <v>186777.58943792392</v>
      </c>
      <c r="AN3159" s="5">
        <v>3112.9598239653988</v>
      </c>
      <c r="AO3159" s="5">
        <v>3112.9598239653988</v>
      </c>
      <c r="AP3159" s="5">
        <v>183664.62961395853</v>
      </c>
      <c r="AR3159" s="62"/>
      <c r="AS3159" s="2"/>
    </row>
    <row r="3160" spans="31:45" x14ac:dyDescent="0.3">
      <c r="AE3160" s="120" t="s">
        <v>2</v>
      </c>
      <c r="AF3160" s="120" t="s">
        <v>22</v>
      </c>
      <c r="AG3160" s="100">
        <v>49461</v>
      </c>
      <c r="AH3160" s="121">
        <v>51257</v>
      </c>
      <c r="AI3160" s="122">
        <v>60</v>
      </c>
      <c r="AJ3160" s="123">
        <v>49491</v>
      </c>
      <c r="AK3160" s="124">
        <v>58</v>
      </c>
      <c r="AL3160" s="153">
        <v>1</v>
      </c>
      <c r="AM3160" s="5">
        <v>186777.58943792392</v>
      </c>
      <c r="AN3160" s="5">
        <v>3112.9598239653988</v>
      </c>
      <c r="AO3160" s="5">
        <v>6225.9196479307975</v>
      </c>
      <c r="AP3160" s="5">
        <v>180551.66978999312</v>
      </c>
      <c r="AR3160" s="62"/>
      <c r="AS3160" s="2"/>
    </row>
    <row r="3161" spans="31:45" x14ac:dyDescent="0.3">
      <c r="AE3161" s="120" t="s">
        <v>2</v>
      </c>
      <c r="AF3161" s="120" t="s">
        <v>22</v>
      </c>
      <c r="AG3161" s="100">
        <v>49461</v>
      </c>
      <c r="AH3161" s="121">
        <v>51257</v>
      </c>
      <c r="AI3161" s="122">
        <v>60</v>
      </c>
      <c r="AJ3161" s="123">
        <v>49522</v>
      </c>
      <c r="AK3161" s="124">
        <v>57</v>
      </c>
      <c r="AL3161" s="153">
        <v>1</v>
      </c>
      <c r="AM3161" s="5">
        <v>186777.58943792392</v>
      </c>
      <c r="AN3161" s="5">
        <v>3112.9598239653988</v>
      </c>
      <c r="AO3161" s="5">
        <v>9338.8794718961963</v>
      </c>
      <c r="AP3161" s="5">
        <v>177438.70996602773</v>
      </c>
      <c r="AR3161" s="62"/>
      <c r="AS3161" s="2"/>
    </row>
    <row r="3162" spans="31:45" x14ac:dyDescent="0.3">
      <c r="AE3162" s="120" t="s">
        <v>2</v>
      </c>
      <c r="AF3162" s="120" t="s">
        <v>22</v>
      </c>
      <c r="AG3162" s="100">
        <v>49461</v>
      </c>
      <c r="AH3162" s="121">
        <v>51257</v>
      </c>
      <c r="AI3162" s="122">
        <v>60</v>
      </c>
      <c r="AJ3162" s="123">
        <v>49553</v>
      </c>
      <c r="AK3162" s="124">
        <v>56</v>
      </c>
      <c r="AL3162" s="153">
        <v>1</v>
      </c>
      <c r="AM3162" s="5">
        <v>186777.58943792392</v>
      </c>
      <c r="AN3162" s="5">
        <v>3112.9598239653988</v>
      </c>
      <c r="AO3162" s="5">
        <v>12451.839295861595</v>
      </c>
      <c r="AP3162" s="5">
        <v>174325.75014206232</v>
      </c>
      <c r="AR3162" s="62"/>
      <c r="AS3162" s="2"/>
    </row>
    <row r="3163" spans="31:45" x14ac:dyDescent="0.3">
      <c r="AE3163" s="120" t="s">
        <v>2</v>
      </c>
      <c r="AF3163" s="120" t="s">
        <v>22</v>
      </c>
      <c r="AG3163" s="100">
        <v>49461</v>
      </c>
      <c r="AH3163" s="121">
        <v>51257</v>
      </c>
      <c r="AI3163" s="122">
        <v>60</v>
      </c>
      <c r="AJ3163" s="123">
        <v>49583</v>
      </c>
      <c r="AK3163" s="124">
        <v>55</v>
      </c>
      <c r="AL3163" s="153">
        <v>1</v>
      </c>
      <c r="AM3163" s="5">
        <v>186777.58943792392</v>
      </c>
      <c r="AN3163" s="5">
        <v>3112.9598239653988</v>
      </c>
      <c r="AO3163" s="5">
        <v>15564.799119826994</v>
      </c>
      <c r="AP3163" s="5">
        <v>171212.79031809693</v>
      </c>
      <c r="AR3163" s="62"/>
      <c r="AS3163" s="2"/>
    </row>
    <row r="3164" spans="31:45" x14ac:dyDescent="0.3">
      <c r="AE3164" s="120" t="s">
        <v>2</v>
      </c>
      <c r="AF3164" s="120" t="s">
        <v>22</v>
      </c>
      <c r="AG3164" s="100">
        <v>49461</v>
      </c>
      <c r="AH3164" s="121">
        <v>51257</v>
      </c>
      <c r="AI3164" s="122">
        <v>60</v>
      </c>
      <c r="AJ3164" s="123">
        <v>49614</v>
      </c>
      <c r="AK3164" s="124">
        <v>54</v>
      </c>
      <c r="AL3164" s="153">
        <v>1</v>
      </c>
      <c r="AM3164" s="5">
        <v>186777.58943792392</v>
      </c>
      <c r="AN3164" s="5">
        <v>3112.9598239653988</v>
      </c>
      <c r="AO3164" s="5">
        <v>18677.758943792393</v>
      </c>
      <c r="AP3164" s="5">
        <v>168099.83049413151</v>
      </c>
      <c r="AR3164" s="62"/>
      <c r="AS3164" s="2"/>
    </row>
    <row r="3165" spans="31:45" x14ac:dyDescent="0.3">
      <c r="AE3165" s="120" t="s">
        <v>2</v>
      </c>
      <c r="AF3165" s="120" t="s">
        <v>22</v>
      </c>
      <c r="AG3165" s="100">
        <v>49461</v>
      </c>
      <c r="AH3165" s="121">
        <v>51257</v>
      </c>
      <c r="AI3165" s="122">
        <v>60</v>
      </c>
      <c r="AJ3165" s="123">
        <v>49644</v>
      </c>
      <c r="AK3165" s="124">
        <v>53</v>
      </c>
      <c r="AL3165" s="153">
        <v>1</v>
      </c>
      <c r="AM3165" s="5">
        <v>186777.58943792392</v>
      </c>
      <c r="AN3165" s="5">
        <v>3112.9598239653988</v>
      </c>
      <c r="AO3165" s="5">
        <v>21790.718767757789</v>
      </c>
      <c r="AP3165" s="5">
        <v>164986.87067016613</v>
      </c>
      <c r="AR3165" s="62"/>
      <c r="AS3165" s="2"/>
    </row>
    <row r="3166" spans="31:45" x14ac:dyDescent="0.3">
      <c r="AE3166" s="120" t="s">
        <v>2</v>
      </c>
      <c r="AF3166" s="120" t="s">
        <v>22</v>
      </c>
      <c r="AG3166" s="100">
        <v>49461</v>
      </c>
      <c r="AH3166" s="121">
        <v>51257</v>
      </c>
      <c r="AI3166" s="122">
        <v>60</v>
      </c>
      <c r="AJ3166" s="123">
        <v>49675</v>
      </c>
      <c r="AK3166" s="124">
        <v>52</v>
      </c>
      <c r="AL3166" s="153">
        <v>1</v>
      </c>
      <c r="AM3166" s="5">
        <v>186777.58943792392</v>
      </c>
      <c r="AN3166" s="5">
        <v>3112.9598239653988</v>
      </c>
      <c r="AO3166" s="5">
        <v>24903.67859172319</v>
      </c>
      <c r="AP3166" s="5">
        <v>161873.91084620071</v>
      </c>
      <c r="AR3166" s="62"/>
      <c r="AS3166" s="2"/>
    </row>
    <row r="3167" spans="31:45" x14ac:dyDescent="0.3">
      <c r="AE3167" s="120" t="s">
        <v>2</v>
      </c>
      <c r="AF3167" s="120" t="s">
        <v>22</v>
      </c>
      <c r="AG3167" s="100">
        <v>49461</v>
      </c>
      <c r="AH3167" s="121">
        <v>51257</v>
      </c>
      <c r="AI3167" s="122">
        <v>60</v>
      </c>
      <c r="AJ3167" s="123">
        <v>49706</v>
      </c>
      <c r="AK3167" s="124">
        <v>51</v>
      </c>
      <c r="AL3167" s="153">
        <v>1</v>
      </c>
      <c r="AM3167" s="5">
        <v>186777.58943792392</v>
      </c>
      <c r="AN3167" s="5">
        <v>3112.9598239653988</v>
      </c>
      <c r="AO3167" s="5">
        <v>28016.638415688591</v>
      </c>
      <c r="AP3167" s="5">
        <v>158760.95102223533</v>
      </c>
      <c r="AR3167" s="62"/>
      <c r="AS3167" s="2"/>
    </row>
    <row r="3168" spans="31:45" x14ac:dyDescent="0.3">
      <c r="AE3168" s="120" t="s">
        <v>2</v>
      </c>
      <c r="AF3168" s="120" t="s">
        <v>22</v>
      </c>
      <c r="AG3168" s="100">
        <v>49461</v>
      </c>
      <c r="AH3168" s="121">
        <v>51257</v>
      </c>
      <c r="AI3168" s="122">
        <v>60</v>
      </c>
      <c r="AJ3168" s="123">
        <v>49735</v>
      </c>
      <c r="AK3168" s="124">
        <v>50</v>
      </c>
      <c r="AL3168" s="153">
        <v>1</v>
      </c>
      <c r="AM3168" s="5">
        <v>186777.58943792392</v>
      </c>
      <c r="AN3168" s="5">
        <v>3112.9598239653988</v>
      </c>
      <c r="AO3168" s="5">
        <v>31129.598239653988</v>
      </c>
      <c r="AP3168" s="5">
        <v>155647.99119826994</v>
      </c>
      <c r="AR3168" s="62"/>
      <c r="AS3168" s="2"/>
    </row>
    <row r="3169" spans="31:45" x14ac:dyDescent="0.3">
      <c r="AE3169" s="120" t="s">
        <v>2</v>
      </c>
      <c r="AF3169" s="120" t="s">
        <v>22</v>
      </c>
      <c r="AG3169" s="100">
        <v>49461</v>
      </c>
      <c r="AH3169" s="121">
        <v>51257</v>
      </c>
      <c r="AI3169" s="122">
        <v>60</v>
      </c>
      <c r="AJ3169" s="123">
        <v>49766</v>
      </c>
      <c r="AK3169" s="124">
        <v>49</v>
      </c>
      <c r="AL3169" s="153">
        <v>1</v>
      </c>
      <c r="AM3169" s="5">
        <v>186777.58943792392</v>
      </c>
      <c r="AN3169" s="5">
        <v>3112.9598239653988</v>
      </c>
      <c r="AO3169" s="5">
        <v>34242.558063619384</v>
      </c>
      <c r="AP3169" s="5">
        <v>152535.03137430453</v>
      </c>
      <c r="AR3169" s="62"/>
      <c r="AS3169" s="2"/>
    </row>
    <row r="3170" spans="31:45" x14ac:dyDescent="0.3">
      <c r="AE3170" s="120" t="s">
        <v>2</v>
      </c>
      <c r="AF3170" s="120" t="s">
        <v>22</v>
      </c>
      <c r="AG3170" s="100">
        <v>49461</v>
      </c>
      <c r="AH3170" s="121">
        <v>51257</v>
      </c>
      <c r="AI3170" s="122">
        <v>60</v>
      </c>
      <c r="AJ3170" s="123">
        <v>49796</v>
      </c>
      <c r="AK3170" s="124">
        <v>48</v>
      </c>
      <c r="AL3170" s="153">
        <v>1</v>
      </c>
      <c r="AM3170" s="5">
        <v>186777.58943792392</v>
      </c>
      <c r="AN3170" s="5">
        <v>3112.9598239653988</v>
      </c>
      <c r="AO3170" s="5">
        <v>37355.517887584785</v>
      </c>
      <c r="AP3170" s="5">
        <v>149422.07155033914</v>
      </c>
      <c r="AR3170" s="62"/>
      <c r="AS3170" s="2"/>
    </row>
    <row r="3171" spans="31:45" x14ac:dyDescent="0.3">
      <c r="AE3171" s="120" t="s">
        <v>2</v>
      </c>
      <c r="AF3171" s="120" t="s">
        <v>22</v>
      </c>
      <c r="AG3171" s="100">
        <v>49461</v>
      </c>
      <c r="AH3171" s="121">
        <v>51257</v>
      </c>
      <c r="AI3171" s="122">
        <v>60</v>
      </c>
      <c r="AJ3171" s="123">
        <v>49827</v>
      </c>
      <c r="AK3171" s="124">
        <v>47</v>
      </c>
      <c r="AL3171" s="153">
        <v>1</v>
      </c>
      <c r="AM3171" s="5">
        <v>186777.58943792392</v>
      </c>
      <c r="AN3171" s="5">
        <v>3112.9598239653988</v>
      </c>
      <c r="AO3171" s="5">
        <v>40468.477711550186</v>
      </c>
      <c r="AP3171" s="5">
        <v>146309.11172637373</v>
      </c>
      <c r="AR3171" s="62"/>
      <c r="AS3171" s="2"/>
    </row>
    <row r="3172" spans="31:45" x14ac:dyDescent="0.3">
      <c r="AE3172" s="120" t="s">
        <v>2</v>
      </c>
      <c r="AF3172" s="120" t="s">
        <v>22</v>
      </c>
      <c r="AG3172" s="100">
        <v>49461</v>
      </c>
      <c r="AH3172" s="121">
        <v>51257</v>
      </c>
      <c r="AI3172" s="122">
        <v>60</v>
      </c>
      <c r="AJ3172" s="123">
        <v>49857</v>
      </c>
      <c r="AK3172" s="124">
        <v>46</v>
      </c>
      <c r="AL3172" s="153">
        <v>1</v>
      </c>
      <c r="AM3172" s="5">
        <v>186777.58943792392</v>
      </c>
      <c r="AN3172" s="5">
        <v>3112.9598239653988</v>
      </c>
      <c r="AO3172" s="5">
        <v>43581.437535515579</v>
      </c>
      <c r="AP3172" s="5">
        <v>143196.15190240834</v>
      </c>
      <c r="AR3172" s="62"/>
      <c r="AS3172" s="2"/>
    </row>
    <row r="3173" spans="31:45" x14ac:dyDescent="0.3">
      <c r="AE3173" s="120" t="s">
        <v>2</v>
      </c>
      <c r="AF3173" s="120" t="s">
        <v>22</v>
      </c>
      <c r="AG3173" s="100">
        <v>49461</v>
      </c>
      <c r="AH3173" s="121">
        <v>51257</v>
      </c>
      <c r="AI3173" s="122">
        <v>60</v>
      </c>
      <c r="AJ3173" s="123">
        <v>49888</v>
      </c>
      <c r="AK3173" s="124">
        <v>45</v>
      </c>
      <c r="AL3173" s="153">
        <v>1</v>
      </c>
      <c r="AM3173" s="5">
        <v>186777.58943792392</v>
      </c>
      <c r="AN3173" s="5">
        <v>3112.9598239653988</v>
      </c>
      <c r="AO3173" s="5">
        <v>46694.39735948098</v>
      </c>
      <c r="AP3173" s="5">
        <v>140083.19207844295</v>
      </c>
      <c r="AR3173" s="62"/>
      <c r="AS3173" s="2"/>
    </row>
    <row r="3174" spans="31:45" x14ac:dyDescent="0.3">
      <c r="AE3174" s="120" t="s">
        <v>2</v>
      </c>
      <c r="AF3174" s="120" t="s">
        <v>22</v>
      </c>
      <c r="AG3174" s="100">
        <v>49461</v>
      </c>
      <c r="AH3174" s="121">
        <v>51257</v>
      </c>
      <c r="AI3174" s="122">
        <v>60</v>
      </c>
      <c r="AJ3174" s="123">
        <v>49919</v>
      </c>
      <c r="AK3174" s="124">
        <v>44</v>
      </c>
      <c r="AL3174" s="153">
        <v>1</v>
      </c>
      <c r="AM3174" s="5">
        <v>186777.58943792392</v>
      </c>
      <c r="AN3174" s="5">
        <v>3112.9598239653988</v>
      </c>
      <c r="AO3174" s="5">
        <v>49807.35718344638</v>
      </c>
      <c r="AP3174" s="5">
        <v>136970.23225447754</v>
      </c>
      <c r="AR3174" s="62"/>
      <c r="AS3174" s="2"/>
    </row>
    <row r="3175" spans="31:45" x14ac:dyDescent="0.3">
      <c r="AE3175" s="120" t="s">
        <v>2</v>
      </c>
      <c r="AF3175" s="120" t="s">
        <v>22</v>
      </c>
      <c r="AG3175" s="100">
        <v>49461</v>
      </c>
      <c r="AH3175" s="121">
        <v>51257</v>
      </c>
      <c r="AI3175" s="122">
        <v>60</v>
      </c>
      <c r="AJ3175" s="123">
        <v>49949</v>
      </c>
      <c r="AK3175" s="124">
        <v>43</v>
      </c>
      <c r="AL3175" s="153">
        <v>1</v>
      </c>
      <c r="AM3175" s="5">
        <v>186777.58943792392</v>
      </c>
      <c r="AN3175" s="5">
        <v>3112.9598239653988</v>
      </c>
      <c r="AO3175" s="5">
        <v>52920.317007411781</v>
      </c>
      <c r="AP3175" s="5">
        <v>133857.27243051212</v>
      </c>
      <c r="AR3175" s="62"/>
      <c r="AS3175" s="2"/>
    </row>
    <row r="3176" spans="31:45" x14ac:dyDescent="0.3">
      <c r="AE3176" s="120" t="s">
        <v>2</v>
      </c>
      <c r="AF3176" s="120" t="s">
        <v>22</v>
      </c>
      <c r="AG3176" s="100">
        <v>49461</v>
      </c>
      <c r="AH3176" s="121">
        <v>51257</v>
      </c>
      <c r="AI3176" s="122">
        <v>60</v>
      </c>
      <c r="AJ3176" s="123">
        <v>49980</v>
      </c>
      <c r="AK3176" s="124">
        <v>42</v>
      </c>
      <c r="AL3176" s="153">
        <v>1</v>
      </c>
      <c r="AM3176" s="5">
        <v>186777.58943792392</v>
      </c>
      <c r="AN3176" s="5">
        <v>3112.9598239653988</v>
      </c>
      <c r="AO3176" s="5">
        <v>56033.276831377181</v>
      </c>
      <c r="AP3176" s="5">
        <v>130744.31260654674</v>
      </c>
      <c r="AR3176" s="62"/>
      <c r="AS3176" s="2"/>
    </row>
    <row r="3177" spans="31:45" x14ac:dyDescent="0.3">
      <c r="AE3177" s="120" t="s">
        <v>2</v>
      </c>
      <c r="AF3177" s="120" t="s">
        <v>22</v>
      </c>
      <c r="AG3177" s="100">
        <v>49461</v>
      </c>
      <c r="AH3177" s="121">
        <v>51257</v>
      </c>
      <c r="AI3177" s="122">
        <v>60</v>
      </c>
      <c r="AJ3177" s="123">
        <v>50010</v>
      </c>
      <c r="AK3177" s="124">
        <v>41</v>
      </c>
      <c r="AL3177" s="153">
        <v>1</v>
      </c>
      <c r="AM3177" s="5">
        <v>186777.58943792392</v>
      </c>
      <c r="AN3177" s="5">
        <v>3112.9598239653988</v>
      </c>
      <c r="AO3177" s="5">
        <v>59146.236655342575</v>
      </c>
      <c r="AP3177" s="5">
        <v>127631.35278258135</v>
      </c>
      <c r="AR3177" s="62"/>
      <c r="AS3177" s="2"/>
    </row>
    <row r="3178" spans="31:45" x14ac:dyDescent="0.3">
      <c r="AE3178" s="120" t="s">
        <v>2</v>
      </c>
      <c r="AF3178" s="120" t="s">
        <v>22</v>
      </c>
      <c r="AG3178" s="100">
        <v>49461</v>
      </c>
      <c r="AH3178" s="121">
        <v>51257</v>
      </c>
      <c r="AI3178" s="122">
        <v>60</v>
      </c>
      <c r="AJ3178" s="123">
        <v>50041</v>
      </c>
      <c r="AK3178" s="124">
        <v>40</v>
      </c>
      <c r="AL3178" s="153">
        <v>1</v>
      </c>
      <c r="AM3178" s="5">
        <v>186777.58943792392</v>
      </c>
      <c r="AN3178" s="5">
        <v>3112.9598239653988</v>
      </c>
      <c r="AO3178" s="5">
        <v>62259.196479307975</v>
      </c>
      <c r="AP3178" s="5">
        <v>124518.39295861594</v>
      </c>
      <c r="AR3178" s="62"/>
      <c r="AS3178" s="2"/>
    </row>
    <row r="3179" spans="31:45" x14ac:dyDescent="0.3">
      <c r="AE3179" s="120" t="s">
        <v>2</v>
      </c>
      <c r="AF3179" s="120" t="s">
        <v>22</v>
      </c>
      <c r="AG3179" s="100">
        <v>49461</v>
      </c>
      <c r="AH3179" s="121">
        <v>51257</v>
      </c>
      <c r="AI3179" s="122">
        <v>60</v>
      </c>
      <c r="AJ3179" s="123">
        <v>50072</v>
      </c>
      <c r="AK3179" s="124">
        <v>39</v>
      </c>
      <c r="AL3179" s="153">
        <v>1</v>
      </c>
      <c r="AM3179" s="5">
        <v>186777.58943792392</v>
      </c>
      <c r="AN3179" s="5">
        <v>3112.9598239653988</v>
      </c>
      <c r="AO3179" s="5">
        <v>65372.156303273376</v>
      </c>
      <c r="AP3179" s="5">
        <v>121405.43313465055</v>
      </c>
      <c r="AR3179" s="62"/>
      <c r="AS3179" s="2"/>
    </row>
    <row r="3180" spans="31:45" x14ac:dyDescent="0.3">
      <c r="AE3180" s="120" t="s">
        <v>2</v>
      </c>
      <c r="AF3180" s="120" t="s">
        <v>22</v>
      </c>
      <c r="AG3180" s="100">
        <v>49461</v>
      </c>
      <c r="AH3180" s="121">
        <v>51257</v>
      </c>
      <c r="AI3180" s="122">
        <v>60</v>
      </c>
      <c r="AJ3180" s="123">
        <v>50100</v>
      </c>
      <c r="AK3180" s="124">
        <v>38</v>
      </c>
      <c r="AL3180" s="153">
        <v>1</v>
      </c>
      <c r="AM3180" s="5">
        <v>186777.58943792392</v>
      </c>
      <c r="AN3180" s="5">
        <v>3112.9598239653988</v>
      </c>
      <c r="AO3180" s="5">
        <v>68485.116127238769</v>
      </c>
      <c r="AP3180" s="5">
        <v>118292.47331068515</v>
      </c>
      <c r="AR3180" s="62"/>
      <c r="AS3180" s="2"/>
    </row>
    <row r="3181" spans="31:45" x14ac:dyDescent="0.3">
      <c r="AE3181" s="120" t="s">
        <v>2</v>
      </c>
      <c r="AF3181" s="120" t="s">
        <v>22</v>
      </c>
      <c r="AG3181" s="100">
        <v>49461</v>
      </c>
      <c r="AH3181" s="121">
        <v>51257</v>
      </c>
      <c r="AI3181" s="122">
        <v>60</v>
      </c>
      <c r="AJ3181" s="123">
        <v>50131</v>
      </c>
      <c r="AK3181" s="124">
        <v>37</v>
      </c>
      <c r="AL3181" s="153">
        <v>1</v>
      </c>
      <c r="AM3181" s="5">
        <v>186777.58943792392</v>
      </c>
      <c r="AN3181" s="5">
        <v>3112.9598239653988</v>
      </c>
      <c r="AO3181" s="5">
        <v>71598.07595120417</v>
      </c>
      <c r="AP3181" s="5">
        <v>115179.51348671975</v>
      </c>
      <c r="AR3181" s="62"/>
      <c r="AS3181" s="2"/>
    </row>
    <row r="3182" spans="31:45" x14ac:dyDescent="0.3">
      <c r="AE3182" s="120" t="s">
        <v>2</v>
      </c>
      <c r="AF3182" s="120" t="s">
        <v>22</v>
      </c>
      <c r="AG3182" s="100">
        <v>49461</v>
      </c>
      <c r="AH3182" s="121">
        <v>51257</v>
      </c>
      <c r="AI3182" s="122">
        <v>60</v>
      </c>
      <c r="AJ3182" s="123">
        <v>50161</v>
      </c>
      <c r="AK3182" s="124">
        <v>36</v>
      </c>
      <c r="AL3182" s="153">
        <v>1</v>
      </c>
      <c r="AM3182" s="5">
        <v>186777.58943792392</v>
      </c>
      <c r="AN3182" s="5">
        <v>3112.9598239653988</v>
      </c>
      <c r="AO3182" s="5">
        <v>74711.03577516957</v>
      </c>
      <c r="AP3182" s="5">
        <v>112066.55366275435</v>
      </c>
      <c r="AR3182" s="62"/>
      <c r="AS3182" s="2"/>
    </row>
    <row r="3183" spans="31:45" x14ac:dyDescent="0.3">
      <c r="AE3183" s="120" t="s">
        <v>2</v>
      </c>
      <c r="AF3183" s="120" t="s">
        <v>22</v>
      </c>
      <c r="AG3183" s="100">
        <v>49461</v>
      </c>
      <c r="AH3183" s="121">
        <v>51257</v>
      </c>
      <c r="AI3183" s="122">
        <v>60</v>
      </c>
      <c r="AJ3183" s="123">
        <v>50192</v>
      </c>
      <c r="AK3183" s="124">
        <v>35</v>
      </c>
      <c r="AL3183" s="153">
        <v>1</v>
      </c>
      <c r="AM3183" s="5">
        <v>186777.58943792392</v>
      </c>
      <c r="AN3183" s="5">
        <v>3112.9598239653988</v>
      </c>
      <c r="AO3183" s="5">
        <v>77823.995599134971</v>
      </c>
      <c r="AP3183" s="5">
        <v>108953.59383878895</v>
      </c>
      <c r="AR3183" s="62"/>
      <c r="AS3183" s="2"/>
    </row>
    <row r="3184" spans="31:45" x14ac:dyDescent="0.3">
      <c r="AE3184" s="120" t="s">
        <v>2</v>
      </c>
      <c r="AF3184" s="120" t="s">
        <v>22</v>
      </c>
      <c r="AG3184" s="100">
        <v>49461</v>
      </c>
      <c r="AH3184" s="121">
        <v>51257</v>
      </c>
      <c r="AI3184" s="122">
        <v>60</v>
      </c>
      <c r="AJ3184" s="123">
        <v>50222</v>
      </c>
      <c r="AK3184" s="124">
        <v>34</v>
      </c>
      <c r="AL3184" s="153">
        <v>1</v>
      </c>
      <c r="AM3184" s="5">
        <v>186777.58943792392</v>
      </c>
      <c r="AN3184" s="5">
        <v>3112.9598239653988</v>
      </c>
      <c r="AO3184" s="5">
        <v>80936.955423100371</v>
      </c>
      <c r="AP3184" s="5">
        <v>105840.63401482355</v>
      </c>
      <c r="AR3184" s="62"/>
      <c r="AS3184" s="2"/>
    </row>
    <row r="3185" spans="31:45" x14ac:dyDescent="0.3">
      <c r="AE3185" s="120" t="s">
        <v>2</v>
      </c>
      <c r="AF3185" s="120" t="s">
        <v>22</v>
      </c>
      <c r="AG3185" s="100">
        <v>49461</v>
      </c>
      <c r="AH3185" s="121">
        <v>51257</v>
      </c>
      <c r="AI3185" s="122">
        <v>60</v>
      </c>
      <c r="AJ3185" s="123">
        <v>50253</v>
      </c>
      <c r="AK3185" s="124">
        <v>33</v>
      </c>
      <c r="AL3185" s="153">
        <v>1</v>
      </c>
      <c r="AM3185" s="5">
        <v>186777.58943792392</v>
      </c>
      <c r="AN3185" s="5">
        <v>3112.9598239653988</v>
      </c>
      <c r="AO3185" s="5">
        <v>84049.915247065772</v>
      </c>
      <c r="AP3185" s="5">
        <v>102727.67419085815</v>
      </c>
      <c r="AR3185" s="62"/>
      <c r="AS3185" s="2"/>
    </row>
    <row r="3186" spans="31:45" x14ac:dyDescent="0.3">
      <c r="AE3186" s="120" t="s">
        <v>2</v>
      </c>
      <c r="AF3186" s="120" t="s">
        <v>22</v>
      </c>
      <c r="AG3186" s="100">
        <v>49461</v>
      </c>
      <c r="AH3186" s="121">
        <v>51257</v>
      </c>
      <c r="AI3186" s="122">
        <v>60</v>
      </c>
      <c r="AJ3186" s="123">
        <v>50284</v>
      </c>
      <c r="AK3186" s="124">
        <v>32</v>
      </c>
      <c r="AL3186" s="153">
        <v>1</v>
      </c>
      <c r="AM3186" s="5">
        <v>186777.58943792392</v>
      </c>
      <c r="AN3186" s="5">
        <v>3112.9598239653988</v>
      </c>
      <c r="AO3186" s="5">
        <v>87162.875071031158</v>
      </c>
      <c r="AP3186" s="5">
        <v>99614.71436689276</v>
      </c>
      <c r="AR3186" s="62"/>
      <c r="AS3186" s="2"/>
    </row>
    <row r="3187" spans="31:45" x14ac:dyDescent="0.3">
      <c r="AE3187" s="120" t="s">
        <v>2</v>
      </c>
      <c r="AF3187" s="120" t="s">
        <v>22</v>
      </c>
      <c r="AG3187" s="100">
        <v>49461</v>
      </c>
      <c r="AH3187" s="121">
        <v>51257</v>
      </c>
      <c r="AI3187" s="122">
        <v>60</v>
      </c>
      <c r="AJ3187" s="123">
        <v>50314</v>
      </c>
      <c r="AK3187" s="124">
        <v>31</v>
      </c>
      <c r="AL3187" s="153">
        <v>1</v>
      </c>
      <c r="AM3187" s="5">
        <v>186777.58943792392</v>
      </c>
      <c r="AN3187" s="5">
        <v>3112.9598239653988</v>
      </c>
      <c r="AO3187" s="5">
        <v>90275.834894996558</v>
      </c>
      <c r="AP3187" s="5">
        <v>96501.75454292736</v>
      </c>
      <c r="AR3187" s="62"/>
      <c r="AS3187" s="2"/>
    </row>
    <row r="3188" spans="31:45" x14ac:dyDescent="0.3">
      <c r="AE3188" s="120" t="s">
        <v>2</v>
      </c>
      <c r="AF3188" s="120" t="s">
        <v>22</v>
      </c>
      <c r="AG3188" s="100">
        <v>49461</v>
      </c>
      <c r="AH3188" s="121">
        <v>51257</v>
      </c>
      <c r="AI3188" s="122">
        <v>60</v>
      </c>
      <c r="AJ3188" s="123">
        <v>50345</v>
      </c>
      <c r="AK3188" s="124">
        <v>30</v>
      </c>
      <c r="AL3188" s="153">
        <v>1</v>
      </c>
      <c r="AM3188" s="5">
        <v>186777.58943792392</v>
      </c>
      <c r="AN3188" s="5">
        <v>3112.9598239653988</v>
      </c>
      <c r="AO3188" s="5">
        <v>93388.794718961959</v>
      </c>
      <c r="AP3188" s="5">
        <v>93388.794718961959</v>
      </c>
      <c r="AR3188" s="62"/>
      <c r="AS3188" s="2"/>
    </row>
    <row r="3189" spans="31:45" x14ac:dyDescent="0.3">
      <c r="AE3189" s="120" t="s">
        <v>2</v>
      </c>
      <c r="AF3189" s="120" t="s">
        <v>22</v>
      </c>
      <c r="AG3189" s="100">
        <v>49461</v>
      </c>
      <c r="AH3189" s="121">
        <v>51257</v>
      </c>
      <c r="AI3189" s="122">
        <v>60</v>
      </c>
      <c r="AJ3189" s="123">
        <v>50375</v>
      </c>
      <c r="AK3189" s="124">
        <v>29</v>
      </c>
      <c r="AL3189" s="153">
        <v>1</v>
      </c>
      <c r="AM3189" s="5">
        <v>186777.58943792392</v>
      </c>
      <c r="AN3189" s="5">
        <v>3112.9598239653988</v>
      </c>
      <c r="AO3189" s="5">
        <v>96501.75454292736</v>
      </c>
      <c r="AP3189" s="5">
        <v>90275.834894996558</v>
      </c>
      <c r="AR3189" s="62"/>
      <c r="AS3189" s="2"/>
    </row>
    <row r="3190" spans="31:45" x14ac:dyDescent="0.3">
      <c r="AE3190" s="120" t="s">
        <v>2</v>
      </c>
      <c r="AF3190" s="120" t="s">
        <v>22</v>
      </c>
      <c r="AG3190" s="100">
        <v>49461</v>
      </c>
      <c r="AH3190" s="121">
        <v>51257</v>
      </c>
      <c r="AI3190" s="122">
        <v>60</v>
      </c>
      <c r="AJ3190" s="123">
        <v>50406</v>
      </c>
      <c r="AK3190" s="124">
        <v>28</v>
      </c>
      <c r="AL3190" s="153">
        <v>1</v>
      </c>
      <c r="AM3190" s="5">
        <v>186777.58943792392</v>
      </c>
      <c r="AN3190" s="5">
        <v>3112.9598239653988</v>
      </c>
      <c r="AO3190" s="5">
        <v>99614.71436689276</v>
      </c>
      <c r="AP3190" s="5">
        <v>87162.875071031158</v>
      </c>
      <c r="AR3190" s="62"/>
      <c r="AS3190" s="2"/>
    </row>
    <row r="3191" spans="31:45" x14ac:dyDescent="0.3">
      <c r="AE3191" s="120" t="s">
        <v>2</v>
      </c>
      <c r="AF3191" s="120" t="s">
        <v>22</v>
      </c>
      <c r="AG3191" s="100">
        <v>49461</v>
      </c>
      <c r="AH3191" s="121">
        <v>51257</v>
      </c>
      <c r="AI3191" s="122">
        <v>60</v>
      </c>
      <c r="AJ3191" s="123">
        <v>50437</v>
      </c>
      <c r="AK3191" s="124">
        <v>27</v>
      </c>
      <c r="AL3191" s="153">
        <v>1</v>
      </c>
      <c r="AM3191" s="5">
        <v>186777.58943792392</v>
      </c>
      <c r="AN3191" s="5">
        <v>3112.9598239653988</v>
      </c>
      <c r="AO3191" s="5">
        <v>102727.67419085816</v>
      </c>
      <c r="AP3191" s="5">
        <v>84049.915247065757</v>
      </c>
      <c r="AR3191" s="62"/>
      <c r="AS3191" s="2"/>
    </row>
    <row r="3192" spans="31:45" x14ac:dyDescent="0.3">
      <c r="AE3192" s="120" t="s">
        <v>2</v>
      </c>
      <c r="AF3192" s="120" t="s">
        <v>22</v>
      </c>
      <c r="AG3192" s="100">
        <v>49461</v>
      </c>
      <c r="AH3192" s="121">
        <v>51257</v>
      </c>
      <c r="AI3192" s="122">
        <v>60</v>
      </c>
      <c r="AJ3192" s="123">
        <v>50465</v>
      </c>
      <c r="AK3192" s="124">
        <v>26</v>
      </c>
      <c r="AL3192" s="153">
        <v>1</v>
      </c>
      <c r="AM3192" s="5">
        <v>186777.58943792392</v>
      </c>
      <c r="AN3192" s="5">
        <v>3112.9598239653988</v>
      </c>
      <c r="AO3192" s="5">
        <v>105840.63401482356</v>
      </c>
      <c r="AP3192" s="5">
        <v>80936.955423100357</v>
      </c>
      <c r="AR3192" s="62"/>
      <c r="AS3192" s="2"/>
    </row>
    <row r="3193" spans="31:45" x14ac:dyDescent="0.3">
      <c r="AE3193" s="120" t="s">
        <v>2</v>
      </c>
      <c r="AF3193" s="120" t="s">
        <v>22</v>
      </c>
      <c r="AG3193" s="100">
        <v>49461</v>
      </c>
      <c r="AH3193" s="121">
        <v>51257</v>
      </c>
      <c r="AI3193" s="122">
        <v>60</v>
      </c>
      <c r="AJ3193" s="123">
        <v>50496</v>
      </c>
      <c r="AK3193" s="124">
        <v>25</v>
      </c>
      <c r="AL3193" s="153">
        <v>1</v>
      </c>
      <c r="AM3193" s="5">
        <v>186777.58943792392</v>
      </c>
      <c r="AN3193" s="5">
        <v>3112.9598239653988</v>
      </c>
      <c r="AO3193" s="5">
        <v>108953.59383878896</v>
      </c>
      <c r="AP3193" s="5">
        <v>77823.995599134956</v>
      </c>
      <c r="AR3193" s="62"/>
      <c r="AS3193" s="2"/>
    </row>
    <row r="3194" spans="31:45" x14ac:dyDescent="0.3">
      <c r="AE3194" s="120" t="s">
        <v>2</v>
      </c>
      <c r="AF3194" s="120" t="s">
        <v>22</v>
      </c>
      <c r="AG3194" s="100">
        <v>49461</v>
      </c>
      <c r="AH3194" s="121">
        <v>51257</v>
      </c>
      <c r="AI3194" s="122">
        <v>60</v>
      </c>
      <c r="AJ3194" s="123">
        <v>50526</v>
      </c>
      <c r="AK3194" s="124">
        <v>24</v>
      </c>
      <c r="AL3194" s="153">
        <v>1</v>
      </c>
      <c r="AM3194" s="5">
        <v>186777.58943792392</v>
      </c>
      <c r="AN3194" s="5">
        <v>3112.9598239653988</v>
      </c>
      <c r="AO3194" s="5">
        <v>112066.55366275436</v>
      </c>
      <c r="AP3194" s="5">
        <v>74711.035775169556</v>
      </c>
      <c r="AR3194" s="62"/>
      <c r="AS3194" s="2"/>
    </row>
    <row r="3195" spans="31:45" x14ac:dyDescent="0.3">
      <c r="AE3195" s="120" t="s">
        <v>2</v>
      </c>
      <c r="AF3195" s="120" t="s">
        <v>22</v>
      </c>
      <c r="AG3195" s="100">
        <v>49461</v>
      </c>
      <c r="AH3195" s="121">
        <v>51257</v>
      </c>
      <c r="AI3195" s="122">
        <v>60</v>
      </c>
      <c r="AJ3195" s="123">
        <v>50557</v>
      </c>
      <c r="AK3195" s="124">
        <v>23</v>
      </c>
      <c r="AL3195" s="153">
        <v>1</v>
      </c>
      <c r="AM3195" s="5">
        <v>186777.58943792392</v>
      </c>
      <c r="AN3195" s="5">
        <v>3112.9598239653988</v>
      </c>
      <c r="AO3195" s="5">
        <v>115179.51348671975</v>
      </c>
      <c r="AP3195" s="5">
        <v>71598.07595120417</v>
      </c>
      <c r="AR3195" s="62"/>
      <c r="AS3195" s="2"/>
    </row>
    <row r="3196" spans="31:45" x14ac:dyDescent="0.3">
      <c r="AE3196" s="120" t="s">
        <v>2</v>
      </c>
      <c r="AF3196" s="120" t="s">
        <v>22</v>
      </c>
      <c r="AG3196" s="100">
        <v>49461</v>
      </c>
      <c r="AH3196" s="121">
        <v>51257</v>
      </c>
      <c r="AI3196" s="122">
        <v>60</v>
      </c>
      <c r="AJ3196" s="123">
        <v>50587</v>
      </c>
      <c r="AK3196" s="124">
        <v>22</v>
      </c>
      <c r="AL3196" s="153">
        <v>1</v>
      </c>
      <c r="AM3196" s="5">
        <v>186777.58943792392</v>
      </c>
      <c r="AN3196" s="5">
        <v>3112.9598239653988</v>
      </c>
      <c r="AO3196" s="5">
        <v>118292.47331068515</v>
      </c>
      <c r="AP3196" s="5">
        <v>68485.116127238769</v>
      </c>
      <c r="AR3196" s="62"/>
      <c r="AS3196" s="2"/>
    </row>
    <row r="3197" spans="31:45" x14ac:dyDescent="0.3">
      <c r="AE3197" s="120" t="s">
        <v>2</v>
      </c>
      <c r="AF3197" s="120" t="s">
        <v>22</v>
      </c>
      <c r="AG3197" s="100">
        <v>49461</v>
      </c>
      <c r="AH3197" s="121">
        <v>51257</v>
      </c>
      <c r="AI3197" s="122">
        <v>60</v>
      </c>
      <c r="AJ3197" s="123">
        <v>50618</v>
      </c>
      <c r="AK3197" s="124">
        <v>21</v>
      </c>
      <c r="AL3197" s="153">
        <v>1</v>
      </c>
      <c r="AM3197" s="5">
        <v>186777.58943792392</v>
      </c>
      <c r="AN3197" s="5">
        <v>3112.9598239653988</v>
      </c>
      <c r="AO3197" s="5">
        <v>121405.43313465055</v>
      </c>
      <c r="AP3197" s="5">
        <v>65372.156303273368</v>
      </c>
      <c r="AR3197" s="62"/>
      <c r="AS3197" s="2"/>
    </row>
    <row r="3198" spans="31:45" x14ac:dyDescent="0.3">
      <c r="AE3198" s="120" t="s">
        <v>2</v>
      </c>
      <c r="AF3198" s="120" t="s">
        <v>22</v>
      </c>
      <c r="AG3198" s="100">
        <v>49461</v>
      </c>
      <c r="AH3198" s="121">
        <v>51257</v>
      </c>
      <c r="AI3198" s="122">
        <v>60</v>
      </c>
      <c r="AJ3198" s="123">
        <v>50649</v>
      </c>
      <c r="AK3198" s="124">
        <v>20</v>
      </c>
      <c r="AL3198" s="153">
        <v>1</v>
      </c>
      <c r="AM3198" s="5">
        <v>186777.58943792392</v>
      </c>
      <c r="AN3198" s="5">
        <v>3112.9598239653988</v>
      </c>
      <c r="AO3198" s="5">
        <v>124518.39295861595</v>
      </c>
      <c r="AP3198" s="5">
        <v>62259.196479307968</v>
      </c>
      <c r="AR3198" s="62"/>
      <c r="AS3198" s="2"/>
    </row>
    <row r="3199" spans="31:45" x14ac:dyDescent="0.3">
      <c r="AE3199" s="120" t="s">
        <v>2</v>
      </c>
      <c r="AF3199" s="120" t="s">
        <v>22</v>
      </c>
      <c r="AG3199" s="100">
        <v>49461</v>
      </c>
      <c r="AH3199" s="121">
        <v>51257</v>
      </c>
      <c r="AI3199" s="122">
        <v>60</v>
      </c>
      <c r="AJ3199" s="123">
        <v>50679</v>
      </c>
      <c r="AK3199" s="124">
        <v>19</v>
      </c>
      <c r="AL3199" s="153">
        <v>1</v>
      </c>
      <c r="AM3199" s="5">
        <v>186777.58943792392</v>
      </c>
      <c r="AN3199" s="5">
        <v>3112.9598239653988</v>
      </c>
      <c r="AO3199" s="5">
        <v>127631.35278258135</v>
      </c>
      <c r="AP3199" s="5">
        <v>59146.236655342567</v>
      </c>
      <c r="AR3199" s="62"/>
      <c r="AS3199" s="2"/>
    </row>
    <row r="3200" spans="31:45" x14ac:dyDescent="0.3">
      <c r="AE3200" s="120" t="s">
        <v>2</v>
      </c>
      <c r="AF3200" s="120" t="s">
        <v>22</v>
      </c>
      <c r="AG3200" s="100">
        <v>49461</v>
      </c>
      <c r="AH3200" s="121">
        <v>51257</v>
      </c>
      <c r="AI3200" s="122">
        <v>60</v>
      </c>
      <c r="AJ3200" s="123">
        <v>50710</v>
      </c>
      <c r="AK3200" s="124">
        <v>18</v>
      </c>
      <c r="AL3200" s="153">
        <v>1</v>
      </c>
      <c r="AM3200" s="5">
        <v>186777.58943792392</v>
      </c>
      <c r="AN3200" s="5">
        <v>3112.9598239653988</v>
      </c>
      <c r="AO3200" s="5">
        <v>130744.31260654675</v>
      </c>
      <c r="AP3200" s="5">
        <v>56033.276831377167</v>
      </c>
      <c r="AR3200" s="62"/>
      <c r="AS3200" s="2"/>
    </row>
    <row r="3201" spans="31:45" x14ac:dyDescent="0.3">
      <c r="AE3201" s="120" t="s">
        <v>2</v>
      </c>
      <c r="AF3201" s="120" t="s">
        <v>22</v>
      </c>
      <c r="AG3201" s="100">
        <v>49461</v>
      </c>
      <c r="AH3201" s="121">
        <v>51257</v>
      </c>
      <c r="AI3201" s="122">
        <v>60</v>
      </c>
      <c r="AJ3201" s="123">
        <v>50740</v>
      </c>
      <c r="AK3201" s="124">
        <v>17</v>
      </c>
      <c r="AL3201" s="153">
        <v>1</v>
      </c>
      <c r="AM3201" s="5">
        <v>186777.58943792392</v>
      </c>
      <c r="AN3201" s="5">
        <v>3112.9598239653988</v>
      </c>
      <c r="AO3201" s="5">
        <v>133857.27243051215</v>
      </c>
      <c r="AP3201" s="5">
        <v>52920.317007411766</v>
      </c>
      <c r="AR3201" s="62"/>
      <c r="AS3201" s="2"/>
    </row>
    <row r="3202" spans="31:45" x14ac:dyDescent="0.3">
      <c r="AE3202" s="120" t="s">
        <v>2</v>
      </c>
      <c r="AF3202" s="120" t="s">
        <v>22</v>
      </c>
      <c r="AG3202" s="100">
        <v>49461</v>
      </c>
      <c r="AH3202" s="121">
        <v>51257</v>
      </c>
      <c r="AI3202" s="122">
        <v>60</v>
      </c>
      <c r="AJ3202" s="123">
        <v>50771</v>
      </c>
      <c r="AK3202" s="124">
        <v>16</v>
      </c>
      <c r="AL3202" s="153">
        <v>1</v>
      </c>
      <c r="AM3202" s="5">
        <v>186777.58943792392</v>
      </c>
      <c r="AN3202" s="5">
        <v>3112.9598239653988</v>
      </c>
      <c r="AO3202" s="5">
        <v>136970.23225447754</v>
      </c>
      <c r="AP3202" s="5">
        <v>49807.35718344638</v>
      </c>
      <c r="AR3202" s="62"/>
      <c r="AS3202" s="2"/>
    </row>
    <row r="3203" spans="31:45" x14ac:dyDescent="0.3">
      <c r="AE3203" s="120" t="s">
        <v>2</v>
      </c>
      <c r="AF3203" s="120" t="s">
        <v>22</v>
      </c>
      <c r="AG3203" s="100">
        <v>49461</v>
      </c>
      <c r="AH3203" s="121">
        <v>51257</v>
      </c>
      <c r="AI3203" s="122">
        <v>60</v>
      </c>
      <c r="AJ3203" s="123">
        <v>50802</v>
      </c>
      <c r="AK3203" s="124">
        <v>15</v>
      </c>
      <c r="AL3203" s="153">
        <v>1</v>
      </c>
      <c r="AM3203" s="5">
        <v>186777.58943792392</v>
      </c>
      <c r="AN3203" s="5">
        <v>3112.9598239653988</v>
      </c>
      <c r="AO3203" s="5">
        <v>140083.19207844295</v>
      </c>
      <c r="AP3203" s="5">
        <v>46694.397359480965</v>
      </c>
      <c r="AR3203" s="62"/>
      <c r="AS3203" s="2"/>
    </row>
    <row r="3204" spans="31:45" x14ac:dyDescent="0.3">
      <c r="AE3204" s="120" t="s">
        <v>2</v>
      </c>
      <c r="AF3204" s="120" t="s">
        <v>22</v>
      </c>
      <c r="AG3204" s="100">
        <v>49461</v>
      </c>
      <c r="AH3204" s="121">
        <v>51257</v>
      </c>
      <c r="AI3204" s="122">
        <v>60</v>
      </c>
      <c r="AJ3204" s="123">
        <v>50830</v>
      </c>
      <c r="AK3204" s="124">
        <v>14</v>
      </c>
      <c r="AL3204" s="153">
        <v>1</v>
      </c>
      <c r="AM3204" s="5">
        <v>186777.58943792392</v>
      </c>
      <c r="AN3204" s="5">
        <v>3112.9598239653988</v>
      </c>
      <c r="AO3204" s="5">
        <v>143196.15190240834</v>
      </c>
      <c r="AP3204" s="5">
        <v>43581.437535515579</v>
      </c>
      <c r="AR3204" s="62"/>
      <c r="AS3204" s="2"/>
    </row>
    <row r="3205" spans="31:45" x14ac:dyDescent="0.3">
      <c r="AE3205" s="120" t="s">
        <v>2</v>
      </c>
      <c r="AF3205" s="120" t="s">
        <v>22</v>
      </c>
      <c r="AG3205" s="100">
        <v>49461</v>
      </c>
      <c r="AH3205" s="121">
        <v>51257</v>
      </c>
      <c r="AI3205" s="122">
        <v>60</v>
      </c>
      <c r="AJ3205" s="123">
        <v>50861</v>
      </c>
      <c r="AK3205" s="124">
        <v>13</v>
      </c>
      <c r="AL3205" s="153">
        <v>1</v>
      </c>
      <c r="AM3205" s="5">
        <v>186777.58943792392</v>
      </c>
      <c r="AN3205" s="5">
        <v>3112.9598239653988</v>
      </c>
      <c r="AO3205" s="5">
        <v>146309.11172637375</v>
      </c>
      <c r="AP3205" s="5">
        <v>40468.477711550164</v>
      </c>
      <c r="AR3205" s="62"/>
      <c r="AS3205" s="2"/>
    </row>
    <row r="3206" spans="31:45" x14ac:dyDescent="0.3">
      <c r="AE3206" s="120" t="s">
        <v>2</v>
      </c>
      <c r="AF3206" s="120" t="s">
        <v>22</v>
      </c>
      <c r="AG3206" s="100">
        <v>49461</v>
      </c>
      <c r="AH3206" s="121">
        <v>51257</v>
      </c>
      <c r="AI3206" s="122">
        <v>60</v>
      </c>
      <c r="AJ3206" s="123">
        <v>50891</v>
      </c>
      <c r="AK3206" s="124">
        <v>12</v>
      </c>
      <c r="AL3206" s="153">
        <v>1</v>
      </c>
      <c r="AM3206" s="5">
        <v>186777.58943792392</v>
      </c>
      <c r="AN3206" s="5">
        <v>3112.9598239653988</v>
      </c>
      <c r="AO3206" s="5">
        <v>149422.07155033914</v>
      </c>
      <c r="AP3206" s="5">
        <v>37355.517887584778</v>
      </c>
      <c r="AR3206" s="62"/>
      <c r="AS3206" s="2"/>
    </row>
    <row r="3207" spans="31:45" x14ac:dyDescent="0.3">
      <c r="AE3207" s="120" t="s">
        <v>2</v>
      </c>
      <c r="AF3207" s="120" t="s">
        <v>22</v>
      </c>
      <c r="AG3207" s="100">
        <v>49461</v>
      </c>
      <c r="AH3207" s="121">
        <v>51257</v>
      </c>
      <c r="AI3207" s="122">
        <v>60</v>
      </c>
      <c r="AJ3207" s="123">
        <v>50922</v>
      </c>
      <c r="AK3207" s="124">
        <v>11</v>
      </c>
      <c r="AL3207" s="153">
        <v>1</v>
      </c>
      <c r="AM3207" s="5">
        <v>186777.58943792392</v>
      </c>
      <c r="AN3207" s="5">
        <v>3112.9598239653988</v>
      </c>
      <c r="AO3207" s="5">
        <v>152535.03137430453</v>
      </c>
      <c r="AP3207" s="5">
        <v>34242.558063619392</v>
      </c>
      <c r="AR3207" s="62"/>
      <c r="AS3207" s="2"/>
    </row>
    <row r="3208" spans="31:45" x14ac:dyDescent="0.3">
      <c r="AE3208" s="120" t="s">
        <v>2</v>
      </c>
      <c r="AF3208" s="120" t="s">
        <v>22</v>
      </c>
      <c r="AG3208" s="100">
        <v>49461</v>
      </c>
      <c r="AH3208" s="121">
        <v>51257</v>
      </c>
      <c r="AI3208" s="122">
        <v>60</v>
      </c>
      <c r="AJ3208" s="123">
        <v>50952</v>
      </c>
      <c r="AK3208" s="124">
        <v>10</v>
      </c>
      <c r="AL3208" s="153">
        <v>1</v>
      </c>
      <c r="AM3208" s="5">
        <v>186777.58943792392</v>
      </c>
      <c r="AN3208" s="5">
        <v>3112.9598239653988</v>
      </c>
      <c r="AO3208" s="5">
        <v>155647.99119826994</v>
      </c>
      <c r="AP3208" s="5">
        <v>31129.598239653977</v>
      </c>
      <c r="AR3208" s="62"/>
      <c r="AS3208" s="2"/>
    </row>
    <row r="3209" spans="31:45" x14ac:dyDescent="0.3">
      <c r="AE3209" s="120" t="s">
        <v>2</v>
      </c>
      <c r="AF3209" s="120" t="s">
        <v>22</v>
      </c>
      <c r="AG3209" s="100">
        <v>49461</v>
      </c>
      <c r="AH3209" s="121">
        <v>51257</v>
      </c>
      <c r="AI3209" s="122">
        <v>60</v>
      </c>
      <c r="AJ3209" s="123">
        <v>50983</v>
      </c>
      <c r="AK3209" s="124">
        <v>9</v>
      </c>
      <c r="AL3209" s="153">
        <v>1</v>
      </c>
      <c r="AM3209" s="5">
        <v>186777.58943792392</v>
      </c>
      <c r="AN3209" s="5">
        <v>3112.9598239653988</v>
      </c>
      <c r="AO3209" s="5">
        <v>158760.95102223533</v>
      </c>
      <c r="AP3209" s="5">
        <v>28016.638415688591</v>
      </c>
      <c r="AR3209" s="62"/>
      <c r="AS3209" s="2"/>
    </row>
    <row r="3210" spans="31:45" x14ac:dyDescent="0.3">
      <c r="AE3210" s="120" t="s">
        <v>2</v>
      </c>
      <c r="AF3210" s="120" t="s">
        <v>22</v>
      </c>
      <c r="AG3210" s="100">
        <v>49461</v>
      </c>
      <c r="AH3210" s="121">
        <v>51257</v>
      </c>
      <c r="AI3210" s="122">
        <v>60</v>
      </c>
      <c r="AJ3210" s="123">
        <v>51014</v>
      </c>
      <c r="AK3210" s="124">
        <v>8</v>
      </c>
      <c r="AL3210" s="153">
        <v>1</v>
      </c>
      <c r="AM3210" s="5">
        <v>186777.58943792392</v>
      </c>
      <c r="AN3210" s="5">
        <v>3112.9598239653988</v>
      </c>
      <c r="AO3210" s="5">
        <v>161873.91084620074</v>
      </c>
      <c r="AP3210" s="5">
        <v>24903.678591723175</v>
      </c>
      <c r="AR3210" s="62"/>
      <c r="AS3210" s="2"/>
    </row>
    <row r="3211" spans="31:45" x14ac:dyDescent="0.3">
      <c r="AE3211" s="120" t="s">
        <v>2</v>
      </c>
      <c r="AF3211" s="120" t="s">
        <v>22</v>
      </c>
      <c r="AG3211" s="100">
        <v>49461</v>
      </c>
      <c r="AH3211" s="121">
        <v>51257</v>
      </c>
      <c r="AI3211" s="122">
        <v>60</v>
      </c>
      <c r="AJ3211" s="123">
        <v>51044</v>
      </c>
      <c r="AK3211" s="124">
        <v>7</v>
      </c>
      <c r="AL3211" s="153">
        <v>1</v>
      </c>
      <c r="AM3211" s="5">
        <v>186777.58943792392</v>
      </c>
      <c r="AN3211" s="5">
        <v>3112.9598239653988</v>
      </c>
      <c r="AO3211" s="5">
        <v>164986.87067016613</v>
      </c>
      <c r="AP3211" s="5">
        <v>21790.718767757789</v>
      </c>
      <c r="AR3211" s="62"/>
      <c r="AS3211" s="2"/>
    </row>
    <row r="3212" spans="31:45" x14ac:dyDescent="0.3">
      <c r="AE3212" s="120" t="s">
        <v>2</v>
      </c>
      <c r="AF3212" s="120" t="s">
        <v>22</v>
      </c>
      <c r="AG3212" s="100">
        <v>49461</v>
      </c>
      <c r="AH3212" s="121">
        <v>51257</v>
      </c>
      <c r="AI3212" s="122">
        <v>60</v>
      </c>
      <c r="AJ3212" s="123">
        <v>51075</v>
      </c>
      <c r="AK3212" s="124">
        <v>6</v>
      </c>
      <c r="AL3212" s="153">
        <v>1</v>
      </c>
      <c r="AM3212" s="5">
        <v>186777.58943792392</v>
      </c>
      <c r="AN3212" s="5">
        <v>3112.9598239653988</v>
      </c>
      <c r="AO3212" s="5">
        <v>168099.83049413154</v>
      </c>
      <c r="AP3212" s="5">
        <v>18677.758943792374</v>
      </c>
      <c r="AR3212" s="62"/>
      <c r="AS3212" s="2"/>
    </row>
    <row r="3213" spans="31:45" x14ac:dyDescent="0.3">
      <c r="AE3213" s="120" t="s">
        <v>2</v>
      </c>
      <c r="AF3213" s="120" t="s">
        <v>22</v>
      </c>
      <c r="AG3213" s="100">
        <v>49461</v>
      </c>
      <c r="AH3213" s="121">
        <v>51257</v>
      </c>
      <c r="AI3213" s="122">
        <v>60</v>
      </c>
      <c r="AJ3213" s="123">
        <v>51105</v>
      </c>
      <c r="AK3213" s="124">
        <v>5</v>
      </c>
      <c r="AL3213" s="153">
        <v>1</v>
      </c>
      <c r="AM3213" s="5">
        <v>186777.58943792392</v>
      </c>
      <c r="AN3213" s="5">
        <v>3112.9598239653988</v>
      </c>
      <c r="AO3213" s="5">
        <v>171212.79031809693</v>
      </c>
      <c r="AP3213" s="5">
        <v>15564.799119826988</v>
      </c>
      <c r="AR3213" s="62"/>
      <c r="AS3213" s="2"/>
    </row>
    <row r="3214" spans="31:45" x14ac:dyDescent="0.3">
      <c r="AE3214" s="120" t="s">
        <v>2</v>
      </c>
      <c r="AF3214" s="120" t="s">
        <v>22</v>
      </c>
      <c r="AG3214" s="100">
        <v>49461</v>
      </c>
      <c r="AH3214" s="121">
        <v>51257</v>
      </c>
      <c r="AI3214" s="122">
        <v>60</v>
      </c>
      <c r="AJ3214" s="123">
        <v>51136</v>
      </c>
      <c r="AK3214" s="124">
        <v>4</v>
      </c>
      <c r="AL3214" s="153">
        <v>1</v>
      </c>
      <c r="AM3214" s="5">
        <v>186777.58943792392</v>
      </c>
      <c r="AN3214" s="5">
        <v>3112.9598239653988</v>
      </c>
      <c r="AO3214" s="5">
        <v>174325.75014206232</v>
      </c>
      <c r="AP3214" s="5">
        <v>12451.839295861602</v>
      </c>
      <c r="AR3214" s="62"/>
      <c r="AS3214" s="2"/>
    </row>
    <row r="3215" spans="31:45" x14ac:dyDescent="0.3">
      <c r="AE3215" s="120" t="s">
        <v>2</v>
      </c>
      <c r="AF3215" s="120" t="s">
        <v>22</v>
      </c>
      <c r="AG3215" s="100">
        <v>49461</v>
      </c>
      <c r="AH3215" s="121">
        <v>51257</v>
      </c>
      <c r="AI3215" s="122">
        <v>60</v>
      </c>
      <c r="AJ3215" s="123">
        <v>51167</v>
      </c>
      <c r="AK3215" s="124">
        <v>3</v>
      </c>
      <c r="AL3215" s="153">
        <v>1</v>
      </c>
      <c r="AM3215" s="5">
        <v>186777.58943792392</v>
      </c>
      <c r="AN3215" s="5">
        <v>3112.9598239653988</v>
      </c>
      <c r="AO3215" s="5">
        <v>177438.70996602773</v>
      </c>
      <c r="AP3215" s="5">
        <v>9338.8794718961872</v>
      </c>
      <c r="AR3215" s="62"/>
      <c r="AS3215" s="2"/>
    </row>
    <row r="3216" spans="31:45" x14ac:dyDescent="0.3">
      <c r="AE3216" s="120" t="s">
        <v>2</v>
      </c>
      <c r="AF3216" s="120" t="s">
        <v>22</v>
      </c>
      <c r="AG3216" s="100">
        <v>49461</v>
      </c>
      <c r="AH3216" s="121">
        <v>51257</v>
      </c>
      <c r="AI3216" s="122">
        <v>60</v>
      </c>
      <c r="AJ3216" s="123">
        <v>51196</v>
      </c>
      <c r="AK3216" s="124">
        <v>2</v>
      </c>
      <c r="AL3216" s="153">
        <v>1</v>
      </c>
      <c r="AM3216" s="5">
        <v>186777.58943792392</v>
      </c>
      <c r="AN3216" s="5">
        <v>3112.9598239653988</v>
      </c>
      <c r="AO3216" s="5">
        <v>180551.66978999312</v>
      </c>
      <c r="AP3216" s="5">
        <v>6225.9196479308011</v>
      </c>
      <c r="AR3216" s="62"/>
      <c r="AS3216" s="2"/>
    </row>
    <row r="3217" spans="31:45" x14ac:dyDescent="0.3">
      <c r="AE3217" s="120" t="s">
        <v>2</v>
      </c>
      <c r="AF3217" s="120" t="s">
        <v>22</v>
      </c>
      <c r="AG3217" s="100">
        <v>49461</v>
      </c>
      <c r="AH3217" s="121">
        <v>51257</v>
      </c>
      <c r="AI3217" s="122">
        <v>60</v>
      </c>
      <c r="AJ3217" s="123">
        <v>51227</v>
      </c>
      <c r="AK3217" s="124">
        <v>1</v>
      </c>
      <c r="AL3217" s="153">
        <v>1</v>
      </c>
      <c r="AM3217" s="5">
        <v>186777.58943792392</v>
      </c>
      <c r="AN3217" s="5">
        <v>3112.9598239653988</v>
      </c>
      <c r="AO3217" s="5">
        <v>183664.62961395853</v>
      </c>
      <c r="AP3217" s="5">
        <v>3112.959823965386</v>
      </c>
      <c r="AR3217" s="62"/>
      <c r="AS3217" s="2"/>
    </row>
    <row r="3218" spans="31:45" x14ac:dyDescent="0.3">
      <c r="AE3218" s="120" t="s">
        <v>2</v>
      </c>
      <c r="AF3218" s="120" t="s">
        <v>22</v>
      </c>
      <c r="AG3218" s="100">
        <v>49461</v>
      </c>
      <c r="AH3218" s="121">
        <v>51257</v>
      </c>
      <c r="AI3218" s="122">
        <v>60</v>
      </c>
      <c r="AJ3218" s="123">
        <v>51257</v>
      </c>
      <c r="AK3218" s="124">
        <v>0</v>
      </c>
      <c r="AL3218" s="153">
        <v>1</v>
      </c>
      <c r="AM3218" s="5">
        <v>186777.58943792392</v>
      </c>
      <c r="AN3218" s="5">
        <v>3112.9598239653988</v>
      </c>
      <c r="AO3218" s="5">
        <v>186777.58943792392</v>
      </c>
      <c r="AP3218" s="5">
        <v>0</v>
      </c>
      <c r="AR3218" s="62"/>
      <c r="AS3218" s="2"/>
    </row>
    <row r="3219" spans="31:45" x14ac:dyDescent="0.3">
      <c r="AE3219" s="120" t="s">
        <v>2</v>
      </c>
      <c r="AF3219" s="120" t="s">
        <v>22</v>
      </c>
      <c r="AG3219" s="100">
        <v>51288</v>
      </c>
      <c r="AH3219" s="121">
        <v>53083</v>
      </c>
      <c r="AI3219" s="122">
        <v>60</v>
      </c>
      <c r="AJ3219" s="123">
        <v>51288</v>
      </c>
      <c r="AK3219" s="124">
        <v>59</v>
      </c>
      <c r="AL3219" s="153">
        <v>1</v>
      </c>
      <c r="AM3219" s="5">
        <v>221833.18517715659</v>
      </c>
      <c r="AN3219" s="5">
        <v>3697.2197529526097</v>
      </c>
      <c r="AO3219" s="5">
        <v>3697.2197529526097</v>
      </c>
      <c r="AP3219" s="5">
        <v>218135.96542420398</v>
      </c>
      <c r="AR3219" s="62"/>
      <c r="AS3219" s="2"/>
    </row>
    <row r="3220" spans="31:45" x14ac:dyDescent="0.3">
      <c r="AE3220" s="120" t="s">
        <v>2</v>
      </c>
      <c r="AF3220" s="120" t="s">
        <v>22</v>
      </c>
      <c r="AG3220" s="100">
        <v>51288</v>
      </c>
      <c r="AH3220" s="121">
        <v>53083</v>
      </c>
      <c r="AI3220" s="122">
        <v>60</v>
      </c>
      <c r="AJ3220" s="123">
        <v>51318</v>
      </c>
      <c r="AK3220" s="124">
        <v>58</v>
      </c>
      <c r="AL3220" s="153">
        <v>1</v>
      </c>
      <c r="AM3220" s="5">
        <v>221833.18517715659</v>
      </c>
      <c r="AN3220" s="5">
        <v>3697.2197529526097</v>
      </c>
      <c r="AO3220" s="5">
        <v>7394.4395059052194</v>
      </c>
      <c r="AP3220" s="5">
        <v>214438.74567125135</v>
      </c>
      <c r="AR3220" s="62"/>
      <c r="AS3220" s="2"/>
    </row>
    <row r="3221" spans="31:45" x14ac:dyDescent="0.3">
      <c r="AE3221" s="120" t="s">
        <v>2</v>
      </c>
      <c r="AF3221" s="120" t="s">
        <v>22</v>
      </c>
      <c r="AG3221" s="100">
        <v>51288</v>
      </c>
      <c r="AH3221" s="121">
        <v>53083</v>
      </c>
      <c r="AI3221" s="122">
        <v>60</v>
      </c>
      <c r="AJ3221" s="123">
        <v>51349</v>
      </c>
      <c r="AK3221" s="124">
        <v>57</v>
      </c>
      <c r="AL3221" s="153">
        <v>1</v>
      </c>
      <c r="AM3221" s="5">
        <v>221833.18517715659</v>
      </c>
      <c r="AN3221" s="5">
        <v>3697.2197529526097</v>
      </c>
      <c r="AO3221" s="5">
        <v>11091.65925885783</v>
      </c>
      <c r="AP3221" s="5">
        <v>210741.52591829875</v>
      </c>
      <c r="AR3221" s="62"/>
      <c r="AS3221" s="2"/>
    </row>
    <row r="3222" spans="31:45" x14ac:dyDescent="0.3">
      <c r="AE3222" s="120" t="s">
        <v>2</v>
      </c>
      <c r="AF3222" s="120" t="s">
        <v>22</v>
      </c>
      <c r="AG3222" s="100">
        <v>51288</v>
      </c>
      <c r="AH3222" s="121">
        <v>53083</v>
      </c>
      <c r="AI3222" s="122">
        <v>60</v>
      </c>
      <c r="AJ3222" s="123">
        <v>51380</v>
      </c>
      <c r="AK3222" s="124">
        <v>56</v>
      </c>
      <c r="AL3222" s="153">
        <v>1</v>
      </c>
      <c r="AM3222" s="5">
        <v>221833.18517715659</v>
      </c>
      <c r="AN3222" s="5">
        <v>3697.2197529526097</v>
      </c>
      <c r="AO3222" s="5">
        <v>14788.879011810439</v>
      </c>
      <c r="AP3222" s="5">
        <v>207044.30616534615</v>
      </c>
      <c r="AR3222" s="62"/>
      <c r="AS3222" s="2"/>
    </row>
    <row r="3223" spans="31:45" x14ac:dyDescent="0.3">
      <c r="AE3223" s="120" t="s">
        <v>2</v>
      </c>
      <c r="AF3223" s="120" t="s">
        <v>22</v>
      </c>
      <c r="AG3223" s="100">
        <v>51288</v>
      </c>
      <c r="AH3223" s="121">
        <v>53083</v>
      </c>
      <c r="AI3223" s="122">
        <v>60</v>
      </c>
      <c r="AJ3223" s="123">
        <v>51410</v>
      </c>
      <c r="AK3223" s="124">
        <v>55</v>
      </c>
      <c r="AL3223" s="153">
        <v>1</v>
      </c>
      <c r="AM3223" s="5">
        <v>221833.18517715659</v>
      </c>
      <c r="AN3223" s="5">
        <v>3697.2197529526097</v>
      </c>
      <c r="AO3223" s="5">
        <v>18486.09876476305</v>
      </c>
      <c r="AP3223" s="5">
        <v>203347.08641239355</v>
      </c>
      <c r="AR3223" s="62"/>
      <c r="AS3223" s="2"/>
    </row>
    <row r="3224" spans="31:45" x14ac:dyDescent="0.3">
      <c r="AE3224" s="120" t="s">
        <v>2</v>
      </c>
      <c r="AF3224" s="120" t="s">
        <v>22</v>
      </c>
      <c r="AG3224" s="100">
        <v>51288</v>
      </c>
      <c r="AH3224" s="121">
        <v>53083</v>
      </c>
      <c r="AI3224" s="122">
        <v>60</v>
      </c>
      <c r="AJ3224" s="123">
        <v>51441</v>
      </c>
      <c r="AK3224" s="124">
        <v>54</v>
      </c>
      <c r="AL3224" s="153">
        <v>1</v>
      </c>
      <c r="AM3224" s="5">
        <v>221833.18517715659</v>
      </c>
      <c r="AN3224" s="5">
        <v>3697.2197529526097</v>
      </c>
      <c r="AO3224" s="5">
        <v>22183.318517715659</v>
      </c>
      <c r="AP3224" s="5">
        <v>199649.86665944092</v>
      </c>
      <c r="AR3224" s="62"/>
      <c r="AS3224" s="2"/>
    </row>
    <row r="3225" spans="31:45" x14ac:dyDescent="0.3">
      <c r="AE3225" s="120" t="s">
        <v>2</v>
      </c>
      <c r="AF3225" s="120" t="s">
        <v>22</v>
      </c>
      <c r="AG3225" s="100">
        <v>51288</v>
      </c>
      <c r="AH3225" s="121">
        <v>53083</v>
      </c>
      <c r="AI3225" s="122">
        <v>60</v>
      </c>
      <c r="AJ3225" s="123">
        <v>51471</v>
      </c>
      <c r="AK3225" s="124">
        <v>53</v>
      </c>
      <c r="AL3225" s="153">
        <v>1</v>
      </c>
      <c r="AM3225" s="5">
        <v>221833.18517715659</v>
      </c>
      <c r="AN3225" s="5">
        <v>3697.2197529526097</v>
      </c>
      <c r="AO3225" s="5">
        <v>25880.538270668269</v>
      </c>
      <c r="AP3225" s="5">
        <v>195952.64690648831</v>
      </c>
      <c r="AR3225" s="62"/>
      <c r="AS3225" s="2"/>
    </row>
    <row r="3226" spans="31:45" x14ac:dyDescent="0.3">
      <c r="AE3226" s="120" t="s">
        <v>2</v>
      </c>
      <c r="AF3226" s="120" t="s">
        <v>22</v>
      </c>
      <c r="AG3226" s="100">
        <v>51288</v>
      </c>
      <c r="AH3226" s="121">
        <v>53083</v>
      </c>
      <c r="AI3226" s="122">
        <v>60</v>
      </c>
      <c r="AJ3226" s="123">
        <v>51502</v>
      </c>
      <c r="AK3226" s="124">
        <v>52</v>
      </c>
      <c r="AL3226" s="153">
        <v>1</v>
      </c>
      <c r="AM3226" s="5">
        <v>221833.18517715659</v>
      </c>
      <c r="AN3226" s="5">
        <v>3697.2197529526097</v>
      </c>
      <c r="AO3226" s="5">
        <v>29577.758023620878</v>
      </c>
      <c r="AP3226" s="5">
        <v>192255.42715353571</v>
      </c>
      <c r="AR3226" s="62"/>
      <c r="AS3226" s="2"/>
    </row>
    <row r="3227" spans="31:45" x14ac:dyDescent="0.3">
      <c r="AE3227" s="120" t="s">
        <v>2</v>
      </c>
      <c r="AF3227" s="120" t="s">
        <v>22</v>
      </c>
      <c r="AG3227" s="100">
        <v>51288</v>
      </c>
      <c r="AH3227" s="121">
        <v>53083</v>
      </c>
      <c r="AI3227" s="122">
        <v>60</v>
      </c>
      <c r="AJ3227" s="123">
        <v>51533</v>
      </c>
      <c r="AK3227" s="124">
        <v>51</v>
      </c>
      <c r="AL3227" s="153">
        <v>1</v>
      </c>
      <c r="AM3227" s="5">
        <v>221833.18517715659</v>
      </c>
      <c r="AN3227" s="5">
        <v>3697.2197529526097</v>
      </c>
      <c r="AO3227" s="5">
        <v>33274.977776573491</v>
      </c>
      <c r="AP3227" s="5">
        <v>188558.20740058308</v>
      </c>
      <c r="AR3227" s="62"/>
      <c r="AS3227" s="2"/>
    </row>
    <row r="3228" spans="31:45" x14ac:dyDescent="0.3">
      <c r="AE3228" s="120" t="s">
        <v>2</v>
      </c>
      <c r="AF3228" s="120" t="s">
        <v>22</v>
      </c>
      <c r="AG3228" s="100">
        <v>51288</v>
      </c>
      <c r="AH3228" s="121">
        <v>53083</v>
      </c>
      <c r="AI3228" s="122">
        <v>60</v>
      </c>
      <c r="AJ3228" s="123">
        <v>51561</v>
      </c>
      <c r="AK3228" s="124">
        <v>50</v>
      </c>
      <c r="AL3228" s="153">
        <v>1</v>
      </c>
      <c r="AM3228" s="5">
        <v>221833.18517715659</v>
      </c>
      <c r="AN3228" s="5">
        <v>3697.2197529526097</v>
      </c>
      <c r="AO3228" s="5">
        <v>36972.1975295261</v>
      </c>
      <c r="AP3228" s="5">
        <v>184860.98764763048</v>
      </c>
      <c r="AR3228" s="62"/>
      <c r="AS3228" s="2"/>
    </row>
    <row r="3229" spans="31:45" x14ac:dyDescent="0.3">
      <c r="AE3229" s="120" t="s">
        <v>2</v>
      </c>
      <c r="AF3229" s="120" t="s">
        <v>22</v>
      </c>
      <c r="AG3229" s="100">
        <v>51288</v>
      </c>
      <c r="AH3229" s="121">
        <v>53083</v>
      </c>
      <c r="AI3229" s="122">
        <v>60</v>
      </c>
      <c r="AJ3229" s="123">
        <v>51592</v>
      </c>
      <c r="AK3229" s="124">
        <v>49</v>
      </c>
      <c r="AL3229" s="153">
        <v>1</v>
      </c>
      <c r="AM3229" s="5">
        <v>221833.18517715659</v>
      </c>
      <c r="AN3229" s="5">
        <v>3697.2197529526097</v>
      </c>
      <c r="AO3229" s="5">
        <v>40669.417282478709</v>
      </c>
      <c r="AP3229" s="5">
        <v>181163.76789467788</v>
      </c>
      <c r="AR3229" s="62"/>
      <c r="AS3229" s="2"/>
    </row>
    <row r="3230" spans="31:45" x14ac:dyDescent="0.3">
      <c r="AE3230" s="120" t="s">
        <v>2</v>
      </c>
      <c r="AF3230" s="120" t="s">
        <v>22</v>
      </c>
      <c r="AG3230" s="100">
        <v>51288</v>
      </c>
      <c r="AH3230" s="121">
        <v>53083</v>
      </c>
      <c r="AI3230" s="122">
        <v>60</v>
      </c>
      <c r="AJ3230" s="123">
        <v>51622</v>
      </c>
      <c r="AK3230" s="124">
        <v>48</v>
      </c>
      <c r="AL3230" s="153">
        <v>1</v>
      </c>
      <c r="AM3230" s="5">
        <v>221833.18517715659</v>
      </c>
      <c r="AN3230" s="5">
        <v>3697.2197529526097</v>
      </c>
      <c r="AO3230" s="5">
        <v>44366.637035431319</v>
      </c>
      <c r="AP3230" s="5">
        <v>177466.54814172527</v>
      </c>
      <c r="AR3230" s="62"/>
      <c r="AS3230" s="2"/>
    </row>
    <row r="3231" spans="31:45" x14ac:dyDescent="0.3">
      <c r="AE3231" s="120" t="s">
        <v>2</v>
      </c>
      <c r="AF3231" s="120" t="s">
        <v>22</v>
      </c>
      <c r="AG3231" s="100">
        <v>51288</v>
      </c>
      <c r="AH3231" s="121">
        <v>53083</v>
      </c>
      <c r="AI3231" s="122">
        <v>60</v>
      </c>
      <c r="AJ3231" s="123">
        <v>51653</v>
      </c>
      <c r="AK3231" s="124">
        <v>47</v>
      </c>
      <c r="AL3231" s="153">
        <v>1</v>
      </c>
      <c r="AM3231" s="5">
        <v>221833.18517715659</v>
      </c>
      <c r="AN3231" s="5">
        <v>3697.2197529526097</v>
      </c>
      <c r="AO3231" s="5">
        <v>48063.856788383928</v>
      </c>
      <c r="AP3231" s="5">
        <v>173769.32838877267</v>
      </c>
      <c r="AR3231" s="62"/>
      <c r="AS3231" s="2"/>
    </row>
    <row r="3232" spans="31:45" x14ac:dyDescent="0.3">
      <c r="AE3232" s="120" t="s">
        <v>2</v>
      </c>
      <c r="AF3232" s="120" t="s">
        <v>22</v>
      </c>
      <c r="AG3232" s="100">
        <v>51288</v>
      </c>
      <c r="AH3232" s="121">
        <v>53083</v>
      </c>
      <c r="AI3232" s="122">
        <v>60</v>
      </c>
      <c r="AJ3232" s="123">
        <v>51683</v>
      </c>
      <c r="AK3232" s="124">
        <v>46</v>
      </c>
      <c r="AL3232" s="153">
        <v>1</v>
      </c>
      <c r="AM3232" s="5">
        <v>221833.18517715659</v>
      </c>
      <c r="AN3232" s="5">
        <v>3697.2197529526097</v>
      </c>
      <c r="AO3232" s="5">
        <v>51761.076541336537</v>
      </c>
      <c r="AP3232" s="5">
        <v>170072.10863582004</v>
      </c>
      <c r="AR3232" s="62"/>
      <c r="AS3232" s="2"/>
    </row>
    <row r="3233" spans="31:45" x14ac:dyDescent="0.3">
      <c r="AE3233" s="120" t="s">
        <v>2</v>
      </c>
      <c r="AF3233" s="120" t="s">
        <v>22</v>
      </c>
      <c r="AG3233" s="100">
        <v>51288</v>
      </c>
      <c r="AH3233" s="121">
        <v>53083</v>
      </c>
      <c r="AI3233" s="122">
        <v>60</v>
      </c>
      <c r="AJ3233" s="123">
        <v>51714</v>
      </c>
      <c r="AK3233" s="124">
        <v>45</v>
      </c>
      <c r="AL3233" s="153">
        <v>1</v>
      </c>
      <c r="AM3233" s="5">
        <v>221833.18517715659</v>
      </c>
      <c r="AN3233" s="5">
        <v>3697.2197529526097</v>
      </c>
      <c r="AO3233" s="5">
        <v>55458.296294289146</v>
      </c>
      <c r="AP3233" s="5">
        <v>166374.88888286744</v>
      </c>
      <c r="AR3233" s="62"/>
      <c r="AS3233" s="2"/>
    </row>
    <row r="3234" spans="31:45" x14ac:dyDescent="0.3">
      <c r="AE3234" s="120" t="s">
        <v>2</v>
      </c>
      <c r="AF3234" s="120" t="s">
        <v>22</v>
      </c>
      <c r="AG3234" s="100">
        <v>51288</v>
      </c>
      <c r="AH3234" s="121">
        <v>53083</v>
      </c>
      <c r="AI3234" s="122">
        <v>60</v>
      </c>
      <c r="AJ3234" s="123">
        <v>51745</v>
      </c>
      <c r="AK3234" s="124">
        <v>44</v>
      </c>
      <c r="AL3234" s="153">
        <v>1</v>
      </c>
      <c r="AM3234" s="5">
        <v>221833.18517715659</v>
      </c>
      <c r="AN3234" s="5">
        <v>3697.2197529526097</v>
      </c>
      <c r="AO3234" s="5">
        <v>59155.516047241756</v>
      </c>
      <c r="AP3234" s="5">
        <v>162677.66912991484</v>
      </c>
      <c r="AR3234" s="62"/>
      <c r="AS3234" s="2"/>
    </row>
    <row r="3235" spans="31:45" x14ac:dyDescent="0.3">
      <c r="AE3235" s="120" t="s">
        <v>2</v>
      </c>
      <c r="AF3235" s="120" t="s">
        <v>22</v>
      </c>
      <c r="AG3235" s="100">
        <v>51288</v>
      </c>
      <c r="AH3235" s="121">
        <v>53083</v>
      </c>
      <c r="AI3235" s="122">
        <v>60</v>
      </c>
      <c r="AJ3235" s="123">
        <v>51775</v>
      </c>
      <c r="AK3235" s="124">
        <v>43</v>
      </c>
      <c r="AL3235" s="153">
        <v>1</v>
      </c>
      <c r="AM3235" s="5">
        <v>221833.18517715659</v>
      </c>
      <c r="AN3235" s="5">
        <v>3697.2197529526097</v>
      </c>
      <c r="AO3235" s="5">
        <v>62852.735800194365</v>
      </c>
      <c r="AP3235" s="5">
        <v>158980.44937696221</v>
      </c>
      <c r="AR3235" s="62"/>
      <c r="AS3235" s="2"/>
    </row>
    <row r="3236" spans="31:45" x14ac:dyDescent="0.3">
      <c r="AE3236" s="120" t="s">
        <v>2</v>
      </c>
      <c r="AF3236" s="120" t="s">
        <v>22</v>
      </c>
      <c r="AG3236" s="100">
        <v>51288</v>
      </c>
      <c r="AH3236" s="121">
        <v>53083</v>
      </c>
      <c r="AI3236" s="122">
        <v>60</v>
      </c>
      <c r="AJ3236" s="123">
        <v>51806</v>
      </c>
      <c r="AK3236" s="124">
        <v>42</v>
      </c>
      <c r="AL3236" s="153">
        <v>1</v>
      </c>
      <c r="AM3236" s="5">
        <v>221833.18517715659</v>
      </c>
      <c r="AN3236" s="5">
        <v>3697.2197529526097</v>
      </c>
      <c r="AO3236" s="5">
        <v>66549.955553146981</v>
      </c>
      <c r="AP3236" s="5">
        <v>155283.2296240096</v>
      </c>
      <c r="AR3236" s="62"/>
      <c r="AS3236" s="2"/>
    </row>
    <row r="3237" spans="31:45" x14ac:dyDescent="0.3">
      <c r="AE3237" s="120" t="s">
        <v>2</v>
      </c>
      <c r="AF3237" s="120" t="s">
        <v>22</v>
      </c>
      <c r="AG3237" s="100">
        <v>51288</v>
      </c>
      <c r="AH3237" s="121">
        <v>53083</v>
      </c>
      <c r="AI3237" s="122">
        <v>60</v>
      </c>
      <c r="AJ3237" s="123">
        <v>51836</v>
      </c>
      <c r="AK3237" s="124">
        <v>41</v>
      </c>
      <c r="AL3237" s="153">
        <v>1</v>
      </c>
      <c r="AM3237" s="5">
        <v>221833.18517715659</v>
      </c>
      <c r="AN3237" s="5">
        <v>3697.2197529526097</v>
      </c>
      <c r="AO3237" s="5">
        <v>70247.175306099583</v>
      </c>
      <c r="AP3237" s="5">
        <v>151586.009871057</v>
      </c>
      <c r="AR3237" s="62"/>
      <c r="AS3237" s="2"/>
    </row>
    <row r="3238" spans="31:45" x14ac:dyDescent="0.3">
      <c r="AE3238" s="120" t="s">
        <v>2</v>
      </c>
      <c r="AF3238" s="120" t="s">
        <v>22</v>
      </c>
      <c r="AG3238" s="100">
        <v>51288</v>
      </c>
      <c r="AH3238" s="121">
        <v>53083</v>
      </c>
      <c r="AI3238" s="122">
        <v>60</v>
      </c>
      <c r="AJ3238" s="123">
        <v>51867</v>
      </c>
      <c r="AK3238" s="124">
        <v>40</v>
      </c>
      <c r="AL3238" s="153">
        <v>1</v>
      </c>
      <c r="AM3238" s="5">
        <v>221833.18517715659</v>
      </c>
      <c r="AN3238" s="5">
        <v>3697.2197529526097</v>
      </c>
      <c r="AO3238" s="5">
        <v>73944.3950590522</v>
      </c>
      <c r="AP3238" s="5">
        <v>147888.79011810437</v>
      </c>
      <c r="AR3238" s="62"/>
      <c r="AS3238" s="2"/>
    </row>
    <row r="3239" spans="31:45" x14ac:dyDescent="0.3">
      <c r="AE3239" s="120" t="s">
        <v>2</v>
      </c>
      <c r="AF3239" s="120" t="s">
        <v>22</v>
      </c>
      <c r="AG3239" s="100">
        <v>51288</v>
      </c>
      <c r="AH3239" s="121">
        <v>53083</v>
      </c>
      <c r="AI3239" s="122">
        <v>60</v>
      </c>
      <c r="AJ3239" s="123">
        <v>51898</v>
      </c>
      <c r="AK3239" s="124">
        <v>39</v>
      </c>
      <c r="AL3239" s="153">
        <v>1</v>
      </c>
      <c r="AM3239" s="5">
        <v>221833.18517715659</v>
      </c>
      <c r="AN3239" s="5">
        <v>3697.2197529526097</v>
      </c>
      <c r="AO3239" s="5">
        <v>77641.614812004802</v>
      </c>
      <c r="AP3239" s="5">
        <v>144191.5703651518</v>
      </c>
      <c r="AR3239" s="62"/>
      <c r="AS3239" s="2"/>
    </row>
    <row r="3240" spans="31:45" x14ac:dyDescent="0.3">
      <c r="AE3240" s="120" t="s">
        <v>2</v>
      </c>
      <c r="AF3240" s="120" t="s">
        <v>22</v>
      </c>
      <c r="AG3240" s="100">
        <v>51288</v>
      </c>
      <c r="AH3240" s="121">
        <v>53083</v>
      </c>
      <c r="AI3240" s="122">
        <v>60</v>
      </c>
      <c r="AJ3240" s="123">
        <v>51926</v>
      </c>
      <c r="AK3240" s="124">
        <v>38</v>
      </c>
      <c r="AL3240" s="153">
        <v>1</v>
      </c>
      <c r="AM3240" s="5">
        <v>221833.18517715659</v>
      </c>
      <c r="AN3240" s="5">
        <v>3697.2197529526097</v>
      </c>
      <c r="AO3240" s="5">
        <v>81338.834564957418</v>
      </c>
      <c r="AP3240" s="5">
        <v>140494.35061219917</v>
      </c>
      <c r="AR3240" s="62"/>
      <c r="AS3240" s="2"/>
    </row>
    <row r="3241" spans="31:45" x14ac:dyDescent="0.3">
      <c r="AE3241" s="120" t="s">
        <v>2</v>
      </c>
      <c r="AF3241" s="120" t="s">
        <v>22</v>
      </c>
      <c r="AG3241" s="100">
        <v>51288</v>
      </c>
      <c r="AH3241" s="121">
        <v>53083</v>
      </c>
      <c r="AI3241" s="122">
        <v>60</v>
      </c>
      <c r="AJ3241" s="123">
        <v>51957</v>
      </c>
      <c r="AK3241" s="124">
        <v>37</v>
      </c>
      <c r="AL3241" s="153">
        <v>1</v>
      </c>
      <c r="AM3241" s="5">
        <v>221833.18517715659</v>
      </c>
      <c r="AN3241" s="5">
        <v>3697.2197529526097</v>
      </c>
      <c r="AO3241" s="5">
        <v>85036.05431791002</v>
      </c>
      <c r="AP3241" s="5">
        <v>136797.13085924656</v>
      </c>
      <c r="AR3241" s="62"/>
      <c r="AS3241" s="2"/>
    </row>
    <row r="3242" spans="31:45" x14ac:dyDescent="0.3">
      <c r="AE3242" s="120" t="s">
        <v>2</v>
      </c>
      <c r="AF3242" s="120" t="s">
        <v>22</v>
      </c>
      <c r="AG3242" s="100">
        <v>51288</v>
      </c>
      <c r="AH3242" s="121">
        <v>53083</v>
      </c>
      <c r="AI3242" s="122">
        <v>60</v>
      </c>
      <c r="AJ3242" s="123">
        <v>51987</v>
      </c>
      <c r="AK3242" s="124">
        <v>36</v>
      </c>
      <c r="AL3242" s="153">
        <v>1</v>
      </c>
      <c r="AM3242" s="5">
        <v>221833.18517715659</v>
      </c>
      <c r="AN3242" s="5">
        <v>3697.2197529526097</v>
      </c>
      <c r="AO3242" s="5">
        <v>88733.274070862637</v>
      </c>
      <c r="AP3242" s="5">
        <v>133099.91110629396</v>
      </c>
      <c r="AR3242" s="62"/>
      <c r="AS3242" s="2"/>
    </row>
    <row r="3243" spans="31:45" x14ac:dyDescent="0.3">
      <c r="AE3243" s="120" t="s">
        <v>2</v>
      </c>
      <c r="AF3243" s="120" t="s">
        <v>22</v>
      </c>
      <c r="AG3243" s="100">
        <v>51288</v>
      </c>
      <c r="AH3243" s="121">
        <v>53083</v>
      </c>
      <c r="AI3243" s="122">
        <v>60</v>
      </c>
      <c r="AJ3243" s="123">
        <v>52018</v>
      </c>
      <c r="AK3243" s="124">
        <v>35</v>
      </c>
      <c r="AL3243" s="153">
        <v>1</v>
      </c>
      <c r="AM3243" s="5">
        <v>221833.18517715659</v>
      </c>
      <c r="AN3243" s="5">
        <v>3697.2197529526097</v>
      </c>
      <c r="AO3243" s="5">
        <v>92430.493823815239</v>
      </c>
      <c r="AP3243" s="5">
        <v>129402.69135334135</v>
      </c>
      <c r="AR3243" s="62"/>
      <c r="AS3243" s="2"/>
    </row>
    <row r="3244" spans="31:45" x14ac:dyDescent="0.3">
      <c r="AE3244" s="120" t="s">
        <v>2</v>
      </c>
      <c r="AF3244" s="120" t="s">
        <v>22</v>
      </c>
      <c r="AG3244" s="100">
        <v>51288</v>
      </c>
      <c r="AH3244" s="121">
        <v>53083</v>
      </c>
      <c r="AI3244" s="122">
        <v>60</v>
      </c>
      <c r="AJ3244" s="123">
        <v>52048</v>
      </c>
      <c r="AK3244" s="124">
        <v>34</v>
      </c>
      <c r="AL3244" s="153">
        <v>1</v>
      </c>
      <c r="AM3244" s="5">
        <v>221833.18517715659</v>
      </c>
      <c r="AN3244" s="5">
        <v>3697.2197529526097</v>
      </c>
      <c r="AO3244" s="5">
        <v>96127.713576767856</v>
      </c>
      <c r="AP3244" s="5">
        <v>125705.47160038873</v>
      </c>
      <c r="AR3244" s="62"/>
      <c r="AS3244" s="2"/>
    </row>
    <row r="3245" spans="31:45" x14ac:dyDescent="0.3">
      <c r="AE3245" s="120" t="s">
        <v>2</v>
      </c>
      <c r="AF3245" s="120" t="s">
        <v>22</v>
      </c>
      <c r="AG3245" s="100">
        <v>51288</v>
      </c>
      <c r="AH3245" s="121">
        <v>53083</v>
      </c>
      <c r="AI3245" s="122">
        <v>60</v>
      </c>
      <c r="AJ3245" s="123">
        <v>52079</v>
      </c>
      <c r="AK3245" s="124">
        <v>33</v>
      </c>
      <c r="AL3245" s="153">
        <v>1</v>
      </c>
      <c r="AM3245" s="5">
        <v>221833.18517715659</v>
      </c>
      <c r="AN3245" s="5">
        <v>3697.2197529526097</v>
      </c>
      <c r="AO3245" s="5">
        <v>99824.933329720458</v>
      </c>
      <c r="AP3245" s="5">
        <v>122008.25184743613</v>
      </c>
      <c r="AR3245" s="62"/>
      <c r="AS3245" s="2"/>
    </row>
    <row r="3246" spans="31:45" x14ac:dyDescent="0.3">
      <c r="AE3246" s="120" t="s">
        <v>2</v>
      </c>
      <c r="AF3246" s="120" t="s">
        <v>22</v>
      </c>
      <c r="AG3246" s="100">
        <v>51288</v>
      </c>
      <c r="AH3246" s="121">
        <v>53083</v>
      </c>
      <c r="AI3246" s="122">
        <v>60</v>
      </c>
      <c r="AJ3246" s="123">
        <v>52110</v>
      </c>
      <c r="AK3246" s="124">
        <v>32</v>
      </c>
      <c r="AL3246" s="153">
        <v>1</v>
      </c>
      <c r="AM3246" s="5">
        <v>221833.18517715659</v>
      </c>
      <c r="AN3246" s="5">
        <v>3697.2197529526097</v>
      </c>
      <c r="AO3246" s="5">
        <v>103522.15308267307</v>
      </c>
      <c r="AP3246" s="5">
        <v>118311.03209448351</v>
      </c>
      <c r="AR3246" s="62"/>
      <c r="AS3246" s="2"/>
    </row>
    <row r="3247" spans="31:45" x14ac:dyDescent="0.3">
      <c r="AE3247" s="120" t="s">
        <v>2</v>
      </c>
      <c r="AF3247" s="120" t="s">
        <v>22</v>
      </c>
      <c r="AG3247" s="100">
        <v>51288</v>
      </c>
      <c r="AH3247" s="121">
        <v>53083</v>
      </c>
      <c r="AI3247" s="122">
        <v>60</v>
      </c>
      <c r="AJ3247" s="123">
        <v>52140</v>
      </c>
      <c r="AK3247" s="124">
        <v>31</v>
      </c>
      <c r="AL3247" s="153">
        <v>1</v>
      </c>
      <c r="AM3247" s="5">
        <v>221833.18517715659</v>
      </c>
      <c r="AN3247" s="5">
        <v>3697.2197529526097</v>
      </c>
      <c r="AO3247" s="5">
        <v>107219.37283562568</v>
      </c>
      <c r="AP3247" s="5">
        <v>114613.81234153091</v>
      </c>
      <c r="AR3247" s="62"/>
      <c r="AS3247" s="2"/>
    </row>
    <row r="3248" spans="31:45" x14ac:dyDescent="0.3">
      <c r="AE3248" s="120" t="s">
        <v>2</v>
      </c>
      <c r="AF3248" s="120" t="s">
        <v>22</v>
      </c>
      <c r="AG3248" s="100">
        <v>51288</v>
      </c>
      <c r="AH3248" s="121">
        <v>53083</v>
      </c>
      <c r="AI3248" s="122">
        <v>60</v>
      </c>
      <c r="AJ3248" s="123">
        <v>52171</v>
      </c>
      <c r="AK3248" s="124">
        <v>30</v>
      </c>
      <c r="AL3248" s="153">
        <v>1</v>
      </c>
      <c r="AM3248" s="5">
        <v>221833.18517715659</v>
      </c>
      <c r="AN3248" s="5">
        <v>3697.2197529526097</v>
      </c>
      <c r="AO3248" s="5">
        <v>110916.59258857829</v>
      </c>
      <c r="AP3248" s="5">
        <v>110916.59258857829</v>
      </c>
      <c r="AR3248" s="62"/>
      <c r="AS3248" s="2"/>
    </row>
    <row r="3249" spans="31:45" x14ac:dyDescent="0.3">
      <c r="AE3249" s="120" t="s">
        <v>2</v>
      </c>
      <c r="AF3249" s="120" t="s">
        <v>22</v>
      </c>
      <c r="AG3249" s="100">
        <v>51288</v>
      </c>
      <c r="AH3249" s="121">
        <v>53083</v>
      </c>
      <c r="AI3249" s="122">
        <v>60</v>
      </c>
      <c r="AJ3249" s="123">
        <v>52201</v>
      </c>
      <c r="AK3249" s="124">
        <v>29</v>
      </c>
      <c r="AL3249" s="153">
        <v>1</v>
      </c>
      <c r="AM3249" s="5">
        <v>221833.18517715659</v>
      </c>
      <c r="AN3249" s="5">
        <v>3697.2197529526097</v>
      </c>
      <c r="AO3249" s="5">
        <v>114613.81234153089</v>
      </c>
      <c r="AP3249" s="5">
        <v>107219.37283562569</v>
      </c>
      <c r="AR3249" s="62"/>
      <c r="AS3249" s="2"/>
    </row>
    <row r="3250" spans="31:45" x14ac:dyDescent="0.3">
      <c r="AE3250" s="120" t="s">
        <v>2</v>
      </c>
      <c r="AF3250" s="120" t="s">
        <v>22</v>
      </c>
      <c r="AG3250" s="100">
        <v>51288</v>
      </c>
      <c r="AH3250" s="121">
        <v>53083</v>
      </c>
      <c r="AI3250" s="122">
        <v>60</v>
      </c>
      <c r="AJ3250" s="123">
        <v>52232</v>
      </c>
      <c r="AK3250" s="124">
        <v>28</v>
      </c>
      <c r="AL3250" s="153">
        <v>1</v>
      </c>
      <c r="AM3250" s="5">
        <v>221833.18517715659</v>
      </c>
      <c r="AN3250" s="5">
        <v>3697.2197529526097</v>
      </c>
      <c r="AO3250" s="5">
        <v>118311.03209448351</v>
      </c>
      <c r="AP3250" s="5">
        <v>103522.15308267307</v>
      </c>
      <c r="AR3250" s="62"/>
      <c r="AS3250" s="2"/>
    </row>
    <row r="3251" spans="31:45" x14ac:dyDescent="0.3">
      <c r="AE3251" s="120" t="s">
        <v>2</v>
      </c>
      <c r="AF3251" s="120" t="s">
        <v>22</v>
      </c>
      <c r="AG3251" s="100">
        <v>51288</v>
      </c>
      <c r="AH3251" s="121">
        <v>53083</v>
      </c>
      <c r="AI3251" s="122">
        <v>60</v>
      </c>
      <c r="AJ3251" s="123">
        <v>52263</v>
      </c>
      <c r="AK3251" s="124">
        <v>27</v>
      </c>
      <c r="AL3251" s="153">
        <v>1</v>
      </c>
      <c r="AM3251" s="5">
        <v>221833.18517715659</v>
      </c>
      <c r="AN3251" s="5">
        <v>3697.2197529526097</v>
      </c>
      <c r="AO3251" s="5">
        <v>122008.25184743613</v>
      </c>
      <c r="AP3251" s="5">
        <v>99824.933329720458</v>
      </c>
      <c r="AR3251" s="62"/>
      <c r="AS3251" s="2"/>
    </row>
    <row r="3252" spans="31:45" x14ac:dyDescent="0.3">
      <c r="AE3252" s="120" t="s">
        <v>2</v>
      </c>
      <c r="AF3252" s="120" t="s">
        <v>22</v>
      </c>
      <c r="AG3252" s="100">
        <v>51288</v>
      </c>
      <c r="AH3252" s="121">
        <v>53083</v>
      </c>
      <c r="AI3252" s="122">
        <v>60</v>
      </c>
      <c r="AJ3252" s="123">
        <v>52291</v>
      </c>
      <c r="AK3252" s="124">
        <v>26</v>
      </c>
      <c r="AL3252" s="153">
        <v>1</v>
      </c>
      <c r="AM3252" s="5">
        <v>221833.18517715659</v>
      </c>
      <c r="AN3252" s="5">
        <v>3697.2197529526097</v>
      </c>
      <c r="AO3252" s="5">
        <v>125705.47160038873</v>
      </c>
      <c r="AP3252" s="5">
        <v>96127.713576767856</v>
      </c>
      <c r="AR3252" s="62"/>
      <c r="AS3252" s="2"/>
    </row>
    <row r="3253" spans="31:45" x14ac:dyDescent="0.3">
      <c r="AE3253" s="120" t="s">
        <v>2</v>
      </c>
      <c r="AF3253" s="120" t="s">
        <v>22</v>
      </c>
      <c r="AG3253" s="100">
        <v>51288</v>
      </c>
      <c r="AH3253" s="121">
        <v>53083</v>
      </c>
      <c r="AI3253" s="122">
        <v>60</v>
      </c>
      <c r="AJ3253" s="123">
        <v>52322</v>
      </c>
      <c r="AK3253" s="124">
        <v>25</v>
      </c>
      <c r="AL3253" s="153">
        <v>1</v>
      </c>
      <c r="AM3253" s="5">
        <v>221833.18517715659</v>
      </c>
      <c r="AN3253" s="5">
        <v>3697.2197529526097</v>
      </c>
      <c r="AO3253" s="5">
        <v>129402.69135334135</v>
      </c>
      <c r="AP3253" s="5">
        <v>92430.493823815239</v>
      </c>
      <c r="AR3253" s="62"/>
      <c r="AS3253" s="2"/>
    </row>
    <row r="3254" spans="31:45" x14ac:dyDescent="0.3">
      <c r="AE3254" s="120" t="s">
        <v>2</v>
      </c>
      <c r="AF3254" s="120" t="s">
        <v>22</v>
      </c>
      <c r="AG3254" s="100">
        <v>51288</v>
      </c>
      <c r="AH3254" s="121">
        <v>53083</v>
      </c>
      <c r="AI3254" s="122">
        <v>60</v>
      </c>
      <c r="AJ3254" s="123">
        <v>52352</v>
      </c>
      <c r="AK3254" s="124">
        <v>24</v>
      </c>
      <c r="AL3254" s="153">
        <v>1</v>
      </c>
      <c r="AM3254" s="5">
        <v>221833.18517715659</v>
      </c>
      <c r="AN3254" s="5">
        <v>3697.2197529526097</v>
      </c>
      <c r="AO3254" s="5">
        <v>133099.91110629396</v>
      </c>
      <c r="AP3254" s="5">
        <v>88733.274070862622</v>
      </c>
      <c r="AR3254" s="62"/>
      <c r="AS3254" s="2"/>
    </row>
    <row r="3255" spans="31:45" x14ac:dyDescent="0.3">
      <c r="AE3255" s="120" t="s">
        <v>2</v>
      </c>
      <c r="AF3255" s="120" t="s">
        <v>22</v>
      </c>
      <c r="AG3255" s="100">
        <v>51288</v>
      </c>
      <c r="AH3255" s="121">
        <v>53083</v>
      </c>
      <c r="AI3255" s="122">
        <v>60</v>
      </c>
      <c r="AJ3255" s="123">
        <v>52383</v>
      </c>
      <c r="AK3255" s="124">
        <v>23</v>
      </c>
      <c r="AL3255" s="153">
        <v>1</v>
      </c>
      <c r="AM3255" s="5">
        <v>221833.18517715659</v>
      </c>
      <c r="AN3255" s="5">
        <v>3697.2197529526097</v>
      </c>
      <c r="AO3255" s="5">
        <v>136797.13085924656</v>
      </c>
      <c r="AP3255" s="5">
        <v>85036.05431791002</v>
      </c>
      <c r="AR3255" s="62"/>
      <c r="AS3255" s="2"/>
    </row>
    <row r="3256" spans="31:45" x14ac:dyDescent="0.3">
      <c r="AE3256" s="120" t="s">
        <v>2</v>
      </c>
      <c r="AF3256" s="120" t="s">
        <v>22</v>
      </c>
      <c r="AG3256" s="100">
        <v>51288</v>
      </c>
      <c r="AH3256" s="121">
        <v>53083</v>
      </c>
      <c r="AI3256" s="122">
        <v>60</v>
      </c>
      <c r="AJ3256" s="123">
        <v>52413</v>
      </c>
      <c r="AK3256" s="124">
        <v>22</v>
      </c>
      <c r="AL3256" s="153">
        <v>1</v>
      </c>
      <c r="AM3256" s="5">
        <v>221833.18517715659</v>
      </c>
      <c r="AN3256" s="5">
        <v>3697.2197529526097</v>
      </c>
      <c r="AO3256" s="5">
        <v>140494.35061219917</v>
      </c>
      <c r="AP3256" s="5">
        <v>81338.834564957418</v>
      </c>
      <c r="AR3256" s="62"/>
      <c r="AS3256" s="2"/>
    </row>
    <row r="3257" spans="31:45" x14ac:dyDescent="0.3">
      <c r="AE3257" s="120" t="s">
        <v>2</v>
      </c>
      <c r="AF3257" s="120" t="s">
        <v>22</v>
      </c>
      <c r="AG3257" s="100">
        <v>51288</v>
      </c>
      <c r="AH3257" s="121">
        <v>53083</v>
      </c>
      <c r="AI3257" s="122">
        <v>60</v>
      </c>
      <c r="AJ3257" s="123">
        <v>52444</v>
      </c>
      <c r="AK3257" s="124">
        <v>21</v>
      </c>
      <c r="AL3257" s="153">
        <v>1</v>
      </c>
      <c r="AM3257" s="5">
        <v>221833.18517715659</v>
      </c>
      <c r="AN3257" s="5">
        <v>3697.2197529526097</v>
      </c>
      <c r="AO3257" s="5">
        <v>144191.57036515177</v>
      </c>
      <c r="AP3257" s="5">
        <v>77641.614812004816</v>
      </c>
      <c r="AR3257" s="62"/>
      <c r="AS3257" s="2"/>
    </row>
    <row r="3258" spans="31:45" x14ac:dyDescent="0.3">
      <c r="AE3258" s="120" t="s">
        <v>2</v>
      </c>
      <c r="AF3258" s="120" t="s">
        <v>22</v>
      </c>
      <c r="AG3258" s="100">
        <v>51288</v>
      </c>
      <c r="AH3258" s="121">
        <v>53083</v>
      </c>
      <c r="AI3258" s="122">
        <v>60</v>
      </c>
      <c r="AJ3258" s="123">
        <v>52475</v>
      </c>
      <c r="AK3258" s="124">
        <v>20</v>
      </c>
      <c r="AL3258" s="153">
        <v>1</v>
      </c>
      <c r="AM3258" s="5">
        <v>221833.18517715659</v>
      </c>
      <c r="AN3258" s="5">
        <v>3697.2197529526097</v>
      </c>
      <c r="AO3258" s="5">
        <v>147888.7901181044</v>
      </c>
      <c r="AP3258" s="5">
        <v>73944.395059052185</v>
      </c>
      <c r="AR3258" s="62"/>
      <c r="AS3258" s="2"/>
    </row>
    <row r="3259" spans="31:45" x14ac:dyDescent="0.3">
      <c r="AE3259" s="120" t="s">
        <v>2</v>
      </c>
      <c r="AF3259" s="120" t="s">
        <v>22</v>
      </c>
      <c r="AG3259" s="100">
        <v>51288</v>
      </c>
      <c r="AH3259" s="121">
        <v>53083</v>
      </c>
      <c r="AI3259" s="122">
        <v>60</v>
      </c>
      <c r="AJ3259" s="123">
        <v>52505</v>
      </c>
      <c r="AK3259" s="124">
        <v>19</v>
      </c>
      <c r="AL3259" s="153">
        <v>1</v>
      </c>
      <c r="AM3259" s="5">
        <v>221833.18517715659</v>
      </c>
      <c r="AN3259" s="5">
        <v>3697.2197529526097</v>
      </c>
      <c r="AO3259" s="5">
        <v>151586.009871057</v>
      </c>
      <c r="AP3259" s="5">
        <v>70247.175306099583</v>
      </c>
      <c r="AR3259" s="62"/>
      <c r="AS3259" s="2"/>
    </row>
    <row r="3260" spans="31:45" x14ac:dyDescent="0.3">
      <c r="AE3260" s="120" t="s">
        <v>2</v>
      </c>
      <c r="AF3260" s="120" t="s">
        <v>22</v>
      </c>
      <c r="AG3260" s="100">
        <v>51288</v>
      </c>
      <c r="AH3260" s="121">
        <v>53083</v>
      </c>
      <c r="AI3260" s="122">
        <v>60</v>
      </c>
      <c r="AJ3260" s="123">
        <v>52536</v>
      </c>
      <c r="AK3260" s="124">
        <v>18</v>
      </c>
      <c r="AL3260" s="153">
        <v>1</v>
      </c>
      <c r="AM3260" s="5">
        <v>221833.18517715659</v>
      </c>
      <c r="AN3260" s="5">
        <v>3697.2197529526097</v>
      </c>
      <c r="AO3260" s="5">
        <v>155283.2296240096</v>
      </c>
      <c r="AP3260" s="5">
        <v>66549.955553146981</v>
      </c>
      <c r="AR3260" s="62"/>
      <c r="AS3260" s="2"/>
    </row>
    <row r="3261" spans="31:45" x14ac:dyDescent="0.3">
      <c r="AE3261" s="120" t="s">
        <v>2</v>
      </c>
      <c r="AF3261" s="120" t="s">
        <v>22</v>
      </c>
      <c r="AG3261" s="100">
        <v>51288</v>
      </c>
      <c r="AH3261" s="121">
        <v>53083</v>
      </c>
      <c r="AI3261" s="122">
        <v>60</v>
      </c>
      <c r="AJ3261" s="123">
        <v>52566</v>
      </c>
      <c r="AK3261" s="124">
        <v>17</v>
      </c>
      <c r="AL3261" s="153">
        <v>1</v>
      </c>
      <c r="AM3261" s="5">
        <v>221833.18517715659</v>
      </c>
      <c r="AN3261" s="5">
        <v>3697.2197529526097</v>
      </c>
      <c r="AO3261" s="5">
        <v>158980.44937696221</v>
      </c>
      <c r="AP3261" s="5">
        <v>62852.735800194379</v>
      </c>
      <c r="AR3261" s="62"/>
      <c r="AS3261" s="2"/>
    </row>
    <row r="3262" spans="31:45" x14ac:dyDescent="0.3">
      <c r="AE3262" s="120" t="s">
        <v>2</v>
      </c>
      <c r="AF3262" s="120" t="s">
        <v>22</v>
      </c>
      <c r="AG3262" s="100">
        <v>51288</v>
      </c>
      <c r="AH3262" s="121">
        <v>53083</v>
      </c>
      <c r="AI3262" s="122">
        <v>60</v>
      </c>
      <c r="AJ3262" s="123">
        <v>52597</v>
      </c>
      <c r="AK3262" s="124">
        <v>16</v>
      </c>
      <c r="AL3262" s="153">
        <v>1</v>
      </c>
      <c r="AM3262" s="5">
        <v>221833.18517715659</v>
      </c>
      <c r="AN3262" s="5">
        <v>3697.2197529526097</v>
      </c>
      <c r="AO3262" s="5">
        <v>162677.66912991484</v>
      </c>
      <c r="AP3262" s="5">
        <v>59155.516047241748</v>
      </c>
      <c r="AR3262" s="62"/>
      <c r="AS3262" s="2"/>
    </row>
    <row r="3263" spans="31:45" x14ac:dyDescent="0.3">
      <c r="AE3263" s="120" t="s">
        <v>2</v>
      </c>
      <c r="AF3263" s="120" t="s">
        <v>22</v>
      </c>
      <c r="AG3263" s="100">
        <v>51288</v>
      </c>
      <c r="AH3263" s="121">
        <v>53083</v>
      </c>
      <c r="AI3263" s="122">
        <v>60</v>
      </c>
      <c r="AJ3263" s="123">
        <v>52628</v>
      </c>
      <c r="AK3263" s="124">
        <v>15</v>
      </c>
      <c r="AL3263" s="153">
        <v>1</v>
      </c>
      <c r="AM3263" s="5">
        <v>221833.18517715659</v>
      </c>
      <c r="AN3263" s="5">
        <v>3697.2197529526097</v>
      </c>
      <c r="AO3263" s="5">
        <v>166374.88888286744</v>
      </c>
      <c r="AP3263" s="5">
        <v>55458.296294289146</v>
      </c>
      <c r="AR3263" s="62"/>
      <c r="AS3263" s="2"/>
    </row>
    <row r="3264" spans="31:45" x14ac:dyDescent="0.3">
      <c r="AE3264" s="120" t="s">
        <v>2</v>
      </c>
      <c r="AF3264" s="120" t="s">
        <v>22</v>
      </c>
      <c r="AG3264" s="100">
        <v>51288</v>
      </c>
      <c r="AH3264" s="121">
        <v>53083</v>
      </c>
      <c r="AI3264" s="122">
        <v>60</v>
      </c>
      <c r="AJ3264" s="123">
        <v>52657</v>
      </c>
      <c r="AK3264" s="124">
        <v>14</v>
      </c>
      <c r="AL3264" s="153">
        <v>1</v>
      </c>
      <c r="AM3264" s="5">
        <v>221833.18517715659</v>
      </c>
      <c r="AN3264" s="5">
        <v>3697.2197529526097</v>
      </c>
      <c r="AO3264" s="5">
        <v>170072.10863582004</v>
      </c>
      <c r="AP3264" s="5">
        <v>51761.076541336544</v>
      </c>
      <c r="AR3264" s="62"/>
      <c r="AS3264" s="2"/>
    </row>
    <row r="3265" spans="31:45" x14ac:dyDescent="0.3">
      <c r="AE3265" s="120" t="s">
        <v>2</v>
      </c>
      <c r="AF3265" s="120" t="s">
        <v>22</v>
      </c>
      <c r="AG3265" s="100">
        <v>51288</v>
      </c>
      <c r="AH3265" s="121">
        <v>53083</v>
      </c>
      <c r="AI3265" s="122">
        <v>60</v>
      </c>
      <c r="AJ3265" s="123">
        <v>52688</v>
      </c>
      <c r="AK3265" s="124">
        <v>13</v>
      </c>
      <c r="AL3265" s="153">
        <v>1</v>
      </c>
      <c r="AM3265" s="5">
        <v>221833.18517715659</v>
      </c>
      <c r="AN3265" s="5">
        <v>3697.2197529526097</v>
      </c>
      <c r="AO3265" s="5">
        <v>173769.32838877264</v>
      </c>
      <c r="AP3265" s="5">
        <v>48063.856788383942</v>
      </c>
      <c r="AR3265" s="62"/>
      <c r="AS3265" s="2"/>
    </row>
    <row r="3266" spans="31:45" x14ac:dyDescent="0.3">
      <c r="AE3266" s="120" t="s">
        <v>2</v>
      </c>
      <c r="AF3266" s="120" t="s">
        <v>22</v>
      </c>
      <c r="AG3266" s="100">
        <v>51288</v>
      </c>
      <c r="AH3266" s="121">
        <v>53083</v>
      </c>
      <c r="AI3266" s="122">
        <v>60</v>
      </c>
      <c r="AJ3266" s="123">
        <v>52718</v>
      </c>
      <c r="AK3266" s="124">
        <v>12</v>
      </c>
      <c r="AL3266" s="153">
        <v>1</v>
      </c>
      <c r="AM3266" s="5">
        <v>221833.18517715659</v>
      </c>
      <c r="AN3266" s="5">
        <v>3697.2197529526097</v>
      </c>
      <c r="AO3266" s="5">
        <v>177466.54814172527</v>
      </c>
      <c r="AP3266" s="5">
        <v>44366.637035431311</v>
      </c>
      <c r="AR3266" s="62"/>
      <c r="AS3266" s="2"/>
    </row>
    <row r="3267" spans="31:45" x14ac:dyDescent="0.3">
      <c r="AE3267" s="120" t="s">
        <v>2</v>
      </c>
      <c r="AF3267" s="120" t="s">
        <v>22</v>
      </c>
      <c r="AG3267" s="100">
        <v>51288</v>
      </c>
      <c r="AH3267" s="121">
        <v>53083</v>
      </c>
      <c r="AI3267" s="122">
        <v>60</v>
      </c>
      <c r="AJ3267" s="123">
        <v>52749</v>
      </c>
      <c r="AK3267" s="124">
        <v>11</v>
      </c>
      <c r="AL3267" s="153">
        <v>1</v>
      </c>
      <c r="AM3267" s="5">
        <v>221833.18517715659</v>
      </c>
      <c r="AN3267" s="5">
        <v>3697.2197529526097</v>
      </c>
      <c r="AO3267" s="5">
        <v>181163.76789467788</v>
      </c>
      <c r="AP3267" s="5">
        <v>40669.417282478709</v>
      </c>
      <c r="AR3267" s="62"/>
      <c r="AS3267" s="2"/>
    </row>
    <row r="3268" spans="31:45" x14ac:dyDescent="0.3">
      <c r="AE3268" s="120" t="s">
        <v>2</v>
      </c>
      <c r="AF3268" s="120" t="s">
        <v>22</v>
      </c>
      <c r="AG3268" s="100">
        <v>51288</v>
      </c>
      <c r="AH3268" s="121">
        <v>53083</v>
      </c>
      <c r="AI3268" s="122">
        <v>60</v>
      </c>
      <c r="AJ3268" s="123">
        <v>52779</v>
      </c>
      <c r="AK3268" s="124">
        <v>10</v>
      </c>
      <c r="AL3268" s="153">
        <v>1</v>
      </c>
      <c r="AM3268" s="5">
        <v>221833.18517715659</v>
      </c>
      <c r="AN3268" s="5">
        <v>3697.2197529526097</v>
      </c>
      <c r="AO3268" s="5">
        <v>184860.98764763048</v>
      </c>
      <c r="AP3268" s="5">
        <v>36972.197529526107</v>
      </c>
      <c r="AR3268" s="62"/>
      <c r="AS3268" s="2"/>
    </row>
    <row r="3269" spans="31:45" x14ac:dyDescent="0.3">
      <c r="AE3269" s="120" t="s">
        <v>2</v>
      </c>
      <c r="AF3269" s="120" t="s">
        <v>22</v>
      </c>
      <c r="AG3269" s="100">
        <v>51288</v>
      </c>
      <c r="AH3269" s="121">
        <v>53083</v>
      </c>
      <c r="AI3269" s="122">
        <v>60</v>
      </c>
      <c r="AJ3269" s="123">
        <v>52810</v>
      </c>
      <c r="AK3269" s="124">
        <v>9</v>
      </c>
      <c r="AL3269" s="153">
        <v>1</v>
      </c>
      <c r="AM3269" s="5">
        <v>221833.18517715659</v>
      </c>
      <c r="AN3269" s="5">
        <v>3697.2197529526097</v>
      </c>
      <c r="AO3269" s="5">
        <v>188558.20740058311</v>
      </c>
      <c r="AP3269" s="5">
        <v>33274.977776573476</v>
      </c>
      <c r="AR3269" s="62"/>
      <c r="AS3269" s="2"/>
    </row>
    <row r="3270" spans="31:45" x14ac:dyDescent="0.3">
      <c r="AE3270" s="120" t="s">
        <v>2</v>
      </c>
      <c r="AF3270" s="120" t="s">
        <v>22</v>
      </c>
      <c r="AG3270" s="100">
        <v>51288</v>
      </c>
      <c r="AH3270" s="121">
        <v>53083</v>
      </c>
      <c r="AI3270" s="122">
        <v>60</v>
      </c>
      <c r="AJ3270" s="123">
        <v>52841</v>
      </c>
      <c r="AK3270" s="124">
        <v>8</v>
      </c>
      <c r="AL3270" s="153">
        <v>1</v>
      </c>
      <c r="AM3270" s="5">
        <v>221833.18517715659</v>
      </c>
      <c r="AN3270" s="5">
        <v>3697.2197529526097</v>
      </c>
      <c r="AO3270" s="5">
        <v>192255.42715353571</v>
      </c>
      <c r="AP3270" s="5">
        <v>29577.758023620874</v>
      </c>
      <c r="AR3270" s="62"/>
      <c r="AS3270" s="2"/>
    </row>
    <row r="3271" spans="31:45" x14ac:dyDescent="0.3">
      <c r="AE3271" s="120" t="s">
        <v>2</v>
      </c>
      <c r="AF3271" s="120" t="s">
        <v>22</v>
      </c>
      <c r="AG3271" s="100">
        <v>51288</v>
      </c>
      <c r="AH3271" s="121">
        <v>53083</v>
      </c>
      <c r="AI3271" s="122">
        <v>60</v>
      </c>
      <c r="AJ3271" s="123">
        <v>52871</v>
      </c>
      <c r="AK3271" s="124">
        <v>7</v>
      </c>
      <c r="AL3271" s="153">
        <v>1</v>
      </c>
      <c r="AM3271" s="5">
        <v>221833.18517715659</v>
      </c>
      <c r="AN3271" s="5">
        <v>3697.2197529526097</v>
      </c>
      <c r="AO3271" s="5">
        <v>195952.64690648831</v>
      </c>
      <c r="AP3271" s="5">
        <v>25880.538270668272</v>
      </c>
      <c r="AR3271" s="62"/>
      <c r="AS3271" s="2"/>
    </row>
    <row r="3272" spans="31:45" x14ac:dyDescent="0.3">
      <c r="AE3272" s="120" t="s">
        <v>2</v>
      </c>
      <c r="AF3272" s="120" t="s">
        <v>22</v>
      </c>
      <c r="AG3272" s="100">
        <v>51288</v>
      </c>
      <c r="AH3272" s="121">
        <v>53083</v>
      </c>
      <c r="AI3272" s="122">
        <v>60</v>
      </c>
      <c r="AJ3272" s="123">
        <v>52902</v>
      </c>
      <c r="AK3272" s="124">
        <v>6</v>
      </c>
      <c r="AL3272" s="153">
        <v>1</v>
      </c>
      <c r="AM3272" s="5">
        <v>221833.18517715659</v>
      </c>
      <c r="AN3272" s="5">
        <v>3697.2197529526097</v>
      </c>
      <c r="AO3272" s="5">
        <v>199649.86665944092</v>
      </c>
      <c r="AP3272" s="5">
        <v>22183.31851771567</v>
      </c>
      <c r="AR3272" s="62"/>
      <c r="AS3272" s="2"/>
    </row>
    <row r="3273" spans="31:45" x14ac:dyDescent="0.3">
      <c r="AE3273" s="120" t="s">
        <v>2</v>
      </c>
      <c r="AF3273" s="120" t="s">
        <v>22</v>
      </c>
      <c r="AG3273" s="100">
        <v>51288</v>
      </c>
      <c r="AH3273" s="121">
        <v>53083</v>
      </c>
      <c r="AI3273" s="122">
        <v>60</v>
      </c>
      <c r="AJ3273" s="123">
        <v>52932</v>
      </c>
      <c r="AK3273" s="124">
        <v>5</v>
      </c>
      <c r="AL3273" s="153">
        <v>1</v>
      </c>
      <c r="AM3273" s="5">
        <v>221833.18517715659</v>
      </c>
      <c r="AN3273" s="5">
        <v>3697.2197529526097</v>
      </c>
      <c r="AO3273" s="5">
        <v>203347.08641239355</v>
      </c>
      <c r="AP3273" s="5">
        <v>18486.098764763039</v>
      </c>
      <c r="AR3273" s="62"/>
      <c r="AS3273" s="2"/>
    </row>
    <row r="3274" spans="31:45" x14ac:dyDescent="0.3">
      <c r="AE3274" s="120" t="s">
        <v>2</v>
      </c>
      <c r="AF3274" s="120" t="s">
        <v>22</v>
      </c>
      <c r="AG3274" s="100">
        <v>51288</v>
      </c>
      <c r="AH3274" s="121">
        <v>53083</v>
      </c>
      <c r="AI3274" s="122">
        <v>60</v>
      </c>
      <c r="AJ3274" s="123">
        <v>52963</v>
      </c>
      <c r="AK3274" s="124">
        <v>4</v>
      </c>
      <c r="AL3274" s="153">
        <v>1</v>
      </c>
      <c r="AM3274" s="5">
        <v>221833.18517715659</v>
      </c>
      <c r="AN3274" s="5">
        <v>3697.2197529526097</v>
      </c>
      <c r="AO3274" s="5">
        <v>207044.30616534615</v>
      </c>
      <c r="AP3274" s="5">
        <v>14788.879011810437</v>
      </c>
      <c r="AR3274" s="62"/>
      <c r="AS3274" s="2"/>
    </row>
    <row r="3275" spans="31:45" x14ac:dyDescent="0.3">
      <c r="AE3275" s="120" t="s">
        <v>2</v>
      </c>
      <c r="AF3275" s="120" t="s">
        <v>22</v>
      </c>
      <c r="AG3275" s="100">
        <v>51288</v>
      </c>
      <c r="AH3275" s="121">
        <v>53083</v>
      </c>
      <c r="AI3275" s="122">
        <v>60</v>
      </c>
      <c r="AJ3275" s="123">
        <v>52994</v>
      </c>
      <c r="AK3275" s="124">
        <v>3</v>
      </c>
      <c r="AL3275" s="153">
        <v>1</v>
      </c>
      <c r="AM3275" s="5">
        <v>221833.18517715659</v>
      </c>
      <c r="AN3275" s="5">
        <v>3697.2197529526097</v>
      </c>
      <c r="AO3275" s="5">
        <v>210741.52591829875</v>
      </c>
      <c r="AP3275" s="5">
        <v>11091.659258857835</v>
      </c>
      <c r="AR3275" s="62"/>
      <c r="AS3275" s="2"/>
    </row>
    <row r="3276" spans="31:45" x14ac:dyDescent="0.3">
      <c r="AE3276" s="120" t="s">
        <v>2</v>
      </c>
      <c r="AF3276" s="120" t="s">
        <v>22</v>
      </c>
      <c r="AG3276" s="100">
        <v>51288</v>
      </c>
      <c r="AH3276" s="121">
        <v>53083</v>
      </c>
      <c r="AI3276" s="122">
        <v>60</v>
      </c>
      <c r="AJ3276" s="123">
        <v>53022</v>
      </c>
      <c r="AK3276" s="124">
        <v>2</v>
      </c>
      <c r="AL3276" s="153">
        <v>1</v>
      </c>
      <c r="AM3276" s="5">
        <v>221833.18517715659</v>
      </c>
      <c r="AN3276" s="5">
        <v>3697.2197529526097</v>
      </c>
      <c r="AO3276" s="5">
        <v>214438.74567125135</v>
      </c>
      <c r="AP3276" s="5">
        <v>7394.4395059052331</v>
      </c>
      <c r="AR3276" s="62"/>
      <c r="AS3276" s="2"/>
    </row>
    <row r="3277" spans="31:45" x14ac:dyDescent="0.3">
      <c r="AE3277" s="120" t="s">
        <v>2</v>
      </c>
      <c r="AF3277" s="120" t="s">
        <v>22</v>
      </c>
      <c r="AG3277" s="100">
        <v>51288</v>
      </c>
      <c r="AH3277" s="121">
        <v>53083</v>
      </c>
      <c r="AI3277" s="122">
        <v>60</v>
      </c>
      <c r="AJ3277" s="123">
        <v>53053</v>
      </c>
      <c r="AK3277" s="124">
        <v>1</v>
      </c>
      <c r="AL3277" s="153">
        <v>1</v>
      </c>
      <c r="AM3277" s="5">
        <v>221833.18517715659</v>
      </c>
      <c r="AN3277" s="5">
        <v>3697.2197529526097</v>
      </c>
      <c r="AO3277" s="5">
        <v>218135.96542420398</v>
      </c>
      <c r="AP3277" s="5">
        <v>3697.219752952602</v>
      </c>
      <c r="AR3277" s="62"/>
      <c r="AS3277" s="2"/>
    </row>
    <row r="3278" spans="31:45" x14ac:dyDescent="0.3">
      <c r="AE3278" s="120" t="s">
        <v>2</v>
      </c>
      <c r="AF3278" s="120" t="s">
        <v>22</v>
      </c>
      <c r="AG3278" s="100">
        <v>51288</v>
      </c>
      <c r="AH3278" s="121">
        <v>53083</v>
      </c>
      <c r="AI3278" s="122">
        <v>60</v>
      </c>
      <c r="AJ3278" s="123">
        <v>53083</v>
      </c>
      <c r="AK3278" s="124">
        <v>0</v>
      </c>
      <c r="AL3278" s="153">
        <v>1</v>
      </c>
      <c r="AM3278" s="5">
        <v>221833.18517715659</v>
      </c>
      <c r="AN3278" s="5">
        <v>3697.2197529526097</v>
      </c>
      <c r="AO3278" s="5">
        <v>221833.18517715659</v>
      </c>
      <c r="AP3278" s="5">
        <v>0</v>
      </c>
      <c r="AR3278" s="62"/>
      <c r="AS3278" s="2"/>
    </row>
    <row r="3279" spans="31:45" x14ac:dyDescent="0.3">
      <c r="AE3279" s="120" t="s">
        <v>2</v>
      </c>
      <c r="AF3279" s="120" t="s">
        <v>22</v>
      </c>
      <c r="AG3279" s="100">
        <v>53114</v>
      </c>
      <c r="AH3279" s="121">
        <v>54909</v>
      </c>
      <c r="AI3279" s="122">
        <v>60</v>
      </c>
      <c r="AJ3279" s="123">
        <v>53114</v>
      </c>
      <c r="AK3279" s="124">
        <v>59</v>
      </c>
      <c r="AL3279" s="153">
        <v>1</v>
      </c>
      <c r="AM3279" s="5">
        <v>263468.2361729361</v>
      </c>
      <c r="AN3279" s="5">
        <v>4391.1372695489354</v>
      </c>
      <c r="AO3279" s="5">
        <v>4391.1372695489354</v>
      </c>
      <c r="AP3279" s="5">
        <v>259077.09890338717</v>
      </c>
      <c r="AR3279" s="62"/>
      <c r="AS3279" s="2"/>
    </row>
    <row r="3280" spans="31:45" x14ac:dyDescent="0.3">
      <c r="AE3280" s="120" t="s">
        <v>2</v>
      </c>
      <c r="AF3280" s="120" t="s">
        <v>22</v>
      </c>
      <c r="AG3280" s="100">
        <v>53114</v>
      </c>
      <c r="AH3280" s="121">
        <v>54909</v>
      </c>
      <c r="AI3280" s="122">
        <v>60</v>
      </c>
      <c r="AJ3280" s="123">
        <v>53144</v>
      </c>
      <c r="AK3280" s="124">
        <v>58</v>
      </c>
      <c r="AL3280" s="153">
        <v>1</v>
      </c>
      <c r="AM3280" s="5">
        <v>263468.2361729361</v>
      </c>
      <c r="AN3280" s="5">
        <v>4391.1372695489354</v>
      </c>
      <c r="AO3280" s="5">
        <v>8782.2745390978707</v>
      </c>
      <c r="AP3280" s="5">
        <v>254685.96163383822</v>
      </c>
      <c r="AR3280" s="62"/>
      <c r="AS3280" s="2"/>
    </row>
    <row r="3281" spans="31:45" x14ac:dyDescent="0.3">
      <c r="AE3281" s="120" t="s">
        <v>2</v>
      </c>
      <c r="AF3281" s="120" t="s">
        <v>22</v>
      </c>
      <c r="AG3281" s="100">
        <v>53114</v>
      </c>
      <c r="AH3281" s="121">
        <v>54909</v>
      </c>
      <c r="AI3281" s="122">
        <v>60</v>
      </c>
      <c r="AJ3281" s="123">
        <v>53175</v>
      </c>
      <c r="AK3281" s="124">
        <v>57</v>
      </c>
      <c r="AL3281" s="153">
        <v>1</v>
      </c>
      <c r="AM3281" s="5">
        <v>263468.2361729361</v>
      </c>
      <c r="AN3281" s="5">
        <v>4391.1372695489354</v>
      </c>
      <c r="AO3281" s="5">
        <v>13173.411808646806</v>
      </c>
      <c r="AP3281" s="5">
        <v>250294.82436428929</v>
      </c>
      <c r="AR3281" s="62"/>
      <c r="AS3281" s="2"/>
    </row>
    <row r="3282" spans="31:45" x14ac:dyDescent="0.3">
      <c r="AE3282" s="120" t="s">
        <v>2</v>
      </c>
      <c r="AF3282" s="120" t="s">
        <v>22</v>
      </c>
      <c r="AG3282" s="100">
        <v>53114</v>
      </c>
      <c r="AH3282" s="121">
        <v>54909</v>
      </c>
      <c r="AI3282" s="122">
        <v>60</v>
      </c>
      <c r="AJ3282" s="123">
        <v>53206</v>
      </c>
      <c r="AK3282" s="124">
        <v>56</v>
      </c>
      <c r="AL3282" s="153">
        <v>1</v>
      </c>
      <c r="AM3282" s="5">
        <v>263468.2361729361</v>
      </c>
      <c r="AN3282" s="5">
        <v>4391.1372695489354</v>
      </c>
      <c r="AO3282" s="5">
        <v>17564.549078195741</v>
      </c>
      <c r="AP3282" s="5">
        <v>245903.68709474037</v>
      </c>
      <c r="AR3282" s="62"/>
      <c r="AS3282" s="2"/>
    </row>
    <row r="3283" spans="31:45" x14ac:dyDescent="0.3">
      <c r="AE3283" s="120" t="s">
        <v>2</v>
      </c>
      <c r="AF3283" s="120" t="s">
        <v>22</v>
      </c>
      <c r="AG3283" s="100">
        <v>53114</v>
      </c>
      <c r="AH3283" s="121">
        <v>54909</v>
      </c>
      <c r="AI3283" s="122">
        <v>60</v>
      </c>
      <c r="AJ3283" s="123">
        <v>53236</v>
      </c>
      <c r="AK3283" s="124">
        <v>55</v>
      </c>
      <c r="AL3283" s="153">
        <v>1</v>
      </c>
      <c r="AM3283" s="5">
        <v>263468.2361729361</v>
      </c>
      <c r="AN3283" s="5">
        <v>4391.1372695489354</v>
      </c>
      <c r="AO3283" s="5">
        <v>21955.686347744675</v>
      </c>
      <c r="AP3283" s="5">
        <v>241512.54982519144</v>
      </c>
      <c r="AR3283" s="62"/>
      <c r="AS3283" s="2"/>
    </row>
    <row r="3284" spans="31:45" x14ac:dyDescent="0.3">
      <c r="AE3284" s="120" t="s">
        <v>2</v>
      </c>
      <c r="AF3284" s="120" t="s">
        <v>22</v>
      </c>
      <c r="AG3284" s="100">
        <v>53114</v>
      </c>
      <c r="AH3284" s="121">
        <v>54909</v>
      </c>
      <c r="AI3284" s="122">
        <v>60</v>
      </c>
      <c r="AJ3284" s="123">
        <v>53267</v>
      </c>
      <c r="AK3284" s="124">
        <v>54</v>
      </c>
      <c r="AL3284" s="153">
        <v>1</v>
      </c>
      <c r="AM3284" s="5">
        <v>263468.2361729361</v>
      </c>
      <c r="AN3284" s="5">
        <v>4391.1372695489354</v>
      </c>
      <c r="AO3284" s="5">
        <v>26346.823617293612</v>
      </c>
      <c r="AP3284" s="5">
        <v>237121.41255564248</v>
      </c>
      <c r="AR3284" s="62"/>
      <c r="AS3284" s="2"/>
    </row>
    <row r="3285" spans="31:45" x14ac:dyDescent="0.3">
      <c r="AE3285" s="120" t="s">
        <v>2</v>
      </c>
      <c r="AF3285" s="120" t="s">
        <v>22</v>
      </c>
      <c r="AG3285" s="100">
        <v>53114</v>
      </c>
      <c r="AH3285" s="121">
        <v>54909</v>
      </c>
      <c r="AI3285" s="122">
        <v>60</v>
      </c>
      <c r="AJ3285" s="123">
        <v>53297</v>
      </c>
      <c r="AK3285" s="124">
        <v>53</v>
      </c>
      <c r="AL3285" s="153">
        <v>1</v>
      </c>
      <c r="AM3285" s="5">
        <v>263468.2361729361</v>
      </c>
      <c r="AN3285" s="5">
        <v>4391.1372695489354</v>
      </c>
      <c r="AO3285" s="5">
        <v>30737.960886842549</v>
      </c>
      <c r="AP3285" s="5">
        <v>232730.27528609356</v>
      </c>
      <c r="AR3285" s="62"/>
      <c r="AS3285" s="2"/>
    </row>
    <row r="3286" spans="31:45" x14ac:dyDescent="0.3">
      <c r="AE3286" s="120" t="s">
        <v>2</v>
      </c>
      <c r="AF3286" s="120" t="s">
        <v>22</v>
      </c>
      <c r="AG3286" s="100">
        <v>53114</v>
      </c>
      <c r="AH3286" s="121">
        <v>54909</v>
      </c>
      <c r="AI3286" s="122">
        <v>60</v>
      </c>
      <c r="AJ3286" s="123">
        <v>53328</v>
      </c>
      <c r="AK3286" s="124">
        <v>52</v>
      </c>
      <c r="AL3286" s="153">
        <v>1</v>
      </c>
      <c r="AM3286" s="5">
        <v>263468.2361729361</v>
      </c>
      <c r="AN3286" s="5">
        <v>4391.1372695489354</v>
      </c>
      <c r="AO3286" s="5">
        <v>35129.098156391483</v>
      </c>
      <c r="AP3286" s="5">
        <v>228339.13801654463</v>
      </c>
      <c r="AR3286" s="62"/>
      <c r="AS3286" s="2"/>
    </row>
    <row r="3287" spans="31:45" x14ac:dyDescent="0.3">
      <c r="AE3287" s="120" t="s">
        <v>2</v>
      </c>
      <c r="AF3287" s="120" t="s">
        <v>22</v>
      </c>
      <c r="AG3287" s="100">
        <v>53114</v>
      </c>
      <c r="AH3287" s="121">
        <v>54909</v>
      </c>
      <c r="AI3287" s="122">
        <v>60</v>
      </c>
      <c r="AJ3287" s="123">
        <v>53359</v>
      </c>
      <c r="AK3287" s="124">
        <v>51</v>
      </c>
      <c r="AL3287" s="153">
        <v>1</v>
      </c>
      <c r="AM3287" s="5">
        <v>263468.2361729361</v>
      </c>
      <c r="AN3287" s="5">
        <v>4391.1372695489354</v>
      </c>
      <c r="AO3287" s="5">
        <v>39520.235425940416</v>
      </c>
      <c r="AP3287" s="5">
        <v>223948.00074699568</v>
      </c>
      <c r="AR3287" s="62"/>
      <c r="AS3287" s="2"/>
    </row>
    <row r="3288" spans="31:45" x14ac:dyDescent="0.3">
      <c r="AE3288" s="120" t="s">
        <v>2</v>
      </c>
      <c r="AF3288" s="120" t="s">
        <v>22</v>
      </c>
      <c r="AG3288" s="100">
        <v>53114</v>
      </c>
      <c r="AH3288" s="121">
        <v>54909</v>
      </c>
      <c r="AI3288" s="122">
        <v>60</v>
      </c>
      <c r="AJ3288" s="123">
        <v>53387</v>
      </c>
      <c r="AK3288" s="124">
        <v>50</v>
      </c>
      <c r="AL3288" s="153">
        <v>1</v>
      </c>
      <c r="AM3288" s="5">
        <v>263468.2361729361</v>
      </c>
      <c r="AN3288" s="5">
        <v>4391.1372695489354</v>
      </c>
      <c r="AO3288" s="5">
        <v>43911.37269548935</v>
      </c>
      <c r="AP3288" s="5">
        <v>219556.86347744675</v>
      </c>
      <c r="AR3288" s="62"/>
      <c r="AS3288" s="2"/>
    </row>
    <row r="3289" spans="31:45" x14ac:dyDescent="0.3">
      <c r="AE3289" s="120" t="s">
        <v>2</v>
      </c>
      <c r="AF3289" s="120" t="s">
        <v>22</v>
      </c>
      <c r="AG3289" s="100">
        <v>53114</v>
      </c>
      <c r="AH3289" s="121">
        <v>54909</v>
      </c>
      <c r="AI3289" s="122">
        <v>60</v>
      </c>
      <c r="AJ3289" s="123">
        <v>53418</v>
      </c>
      <c r="AK3289" s="124">
        <v>49</v>
      </c>
      <c r="AL3289" s="153">
        <v>1</v>
      </c>
      <c r="AM3289" s="5">
        <v>263468.2361729361</v>
      </c>
      <c r="AN3289" s="5">
        <v>4391.1372695489354</v>
      </c>
      <c r="AO3289" s="5">
        <v>48302.509965038291</v>
      </c>
      <c r="AP3289" s="5">
        <v>215165.72620789782</v>
      </c>
      <c r="AR3289" s="62"/>
      <c r="AS3289" s="2"/>
    </row>
    <row r="3290" spans="31:45" x14ac:dyDescent="0.3">
      <c r="AE3290" s="120" t="s">
        <v>2</v>
      </c>
      <c r="AF3290" s="120" t="s">
        <v>22</v>
      </c>
      <c r="AG3290" s="100">
        <v>53114</v>
      </c>
      <c r="AH3290" s="121">
        <v>54909</v>
      </c>
      <c r="AI3290" s="122">
        <v>60</v>
      </c>
      <c r="AJ3290" s="123">
        <v>53448</v>
      </c>
      <c r="AK3290" s="124">
        <v>48</v>
      </c>
      <c r="AL3290" s="153">
        <v>1</v>
      </c>
      <c r="AM3290" s="5">
        <v>263468.2361729361</v>
      </c>
      <c r="AN3290" s="5">
        <v>4391.1372695489354</v>
      </c>
      <c r="AO3290" s="5">
        <v>52693.647234587224</v>
      </c>
      <c r="AP3290" s="5">
        <v>210774.58893834887</v>
      </c>
      <c r="AR3290" s="62"/>
      <c r="AS3290" s="2"/>
    </row>
    <row r="3291" spans="31:45" x14ac:dyDescent="0.3">
      <c r="AE3291" s="120" t="s">
        <v>2</v>
      </c>
      <c r="AF3291" s="120" t="s">
        <v>22</v>
      </c>
      <c r="AG3291" s="100">
        <v>53114</v>
      </c>
      <c r="AH3291" s="121">
        <v>54909</v>
      </c>
      <c r="AI3291" s="122">
        <v>60</v>
      </c>
      <c r="AJ3291" s="123">
        <v>53479</v>
      </c>
      <c r="AK3291" s="124">
        <v>47</v>
      </c>
      <c r="AL3291" s="153">
        <v>1</v>
      </c>
      <c r="AM3291" s="5">
        <v>263468.2361729361</v>
      </c>
      <c r="AN3291" s="5">
        <v>4391.1372695489354</v>
      </c>
      <c r="AO3291" s="5">
        <v>57084.784504136158</v>
      </c>
      <c r="AP3291" s="5">
        <v>206383.45166879994</v>
      </c>
      <c r="AR3291" s="62"/>
      <c r="AS3291" s="2"/>
    </row>
    <row r="3292" spans="31:45" x14ac:dyDescent="0.3">
      <c r="AE3292" s="120" t="s">
        <v>2</v>
      </c>
      <c r="AF3292" s="120" t="s">
        <v>22</v>
      </c>
      <c r="AG3292" s="100">
        <v>53114</v>
      </c>
      <c r="AH3292" s="121">
        <v>54909</v>
      </c>
      <c r="AI3292" s="122">
        <v>60</v>
      </c>
      <c r="AJ3292" s="123">
        <v>53509</v>
      </c>
      <c r="AK3292" s="124">
        <v>46</v>
      </c>
      <c r="AL3292" s="153">
        <v>1</v>
      </c>
      <c r="AM3292" s="5">
        <v>263468.2361729361</v>
      </c>
      <c r="AN3292" s="5">
        <v>4391.1372695489354</v>
      </c>
      <c r="AO3292" s="5">
        <v>61475.921773685099</v>
      </c>
      <c r="AP3292" s="5">
        <v>201992.31439925102</v>
      </c>
      <c r="AR3292" s="62"/>
      <c r="AS3292" s="2"/>
    </row>
    <row r="3293" spans="31:45" x14ac:dyDescent="0.3">
      <c r="AE3293" s="120" t="s">
        <v>2</v>
      </c>
      <c r="AF3293" s="120" t="s">
        <v>22</v>
      </c>
      <c r="AG3293" s="100">
        <v>53114</v>
      </c>
      <c r="AH3293" s="121">
        <v>54909</v>
      </c>
      <c r="AI3293" s="122">
        <v>60</v>
      </c>
      <c r="AJ3293" s="123">
        <v>53540</v>
      </c>
      <c r="AK3293" s="124">
        <v>45</v>
      </c>
      <c r="AL3293" s="153">
        <v>1</v>
      </c>
      <c r="AM3293" s="5">
        <v>263468.2361729361</v>
      </c>
      <c r="AN3293" s="5">
        <v>4391.1372695489354</v>
      </c>
      <c r="AO3293" s="5">
        <v>65867.059043234025</v>
      </c>
      <c r="AP3293" s="5">
        <v>197601.17712970206</v>
      </c>
      <c r="AR3293" s="62"/>
      <c r="AS3293" s="2"/>
    </row>
    <row r="3294" spans="31:45" x14ac:dyDescent="0.3">
      <c r="AE3294" s="120" t="s">
        <v>2</v>
      </c>
      <c r="AF3294" s="120" t="s">
        <v>22</v>
      </c>
      <c r="AG3294" s="100">
        <v>53114</v>
      </c>
      <c r="AH3294" s="121">
        <v>54909</v>
      </c>
      <c r="AI3294" s="122">
        <v>60</v>
      </c>
      <c r="AJ3294" s="123">
        <v>53571</v>
      </c>
      <c r="AK3294" s="124">
        <v>44</v>
      </c>
      <c r="AL3294" s="153">
        <v>1</v>
      </c>
      <c r="AM3294" s="5">
        <v>263468.2361729361</v>
      </c>
      <c r="AN3294" s="5">
        <v>4391.1372695489354</v>
      </c>
      <c r="AO3294" s="5">
        <v>70258.196312782966</v>
      </c>
      <c r="AP3294" s="5">
        <v>193210.03986015313</v>
      </c>
      <c r="AR3294" s="62"/>
      <c r="AS3294" s="2"/>
    </row>
    <row r="3295" spans="31:45" x14ac:dyDescent="0.3">
      <c r="AE3295" s="120" t="s">
        <v>2</v>
      </c>
      <c r="AF3295" s="120" t="s">
        <v>22</v>
      </c>
      <c r="AG3295" s="100">
        <v>53114</v>
      </c>
      <c r="AH3295" s="121">
        <v>54909</v>
      </c>
      <c r="AI3295" s="122">
        <v>60</v>
      </c>
      <c r="AJ3295" s="123">
        <v>53601</v>
      </c>
      <c r="AK3295" s="124">
        <v>43</v>
      </c>
      <c r="AL3295" s="153">
        <v>1</v>
      </c>
      <c r="AM3295" s="5">
        <v>263468.2361729361</v>
      </c>
      <c r="AN3295" s="5">
        <v>4391.1372695489354</v>
      </c>
      <c r="AO3295" s="5">
        <v>74649.333582331907</v>
      </c>
      <c r="AP3295" s="5">
        <v>188818.90259060421</v>
      </c>
      <c r="AR3295" s="62"/>
      <c r="AS3295" s="2"/>
    </row>
    <row r="3296" spans="31:45" x14ac:dyDescent="0.3">
      <c r="AE3296" s="120" t="s">
        <v>2</v>
      </c>
      <c r="AF3296" s="120" t="s">
        <v>22</v>
      </c>
      <c r="AG3296" s="100">
        <v>53114</v>
      </c>
      <c r="AH3296" s="121">
        <v>54909</v>
      </c>
      <c r="AI3296" s="122">
        <v>60</v>
      </c>
      <c r="AJ3296" s="123">
        <v>53632</v>
      </c>
      <c r="AK3296" s="124">
        <v>42</v>
      </c>
      <c r="AL3296" s="153">
        <v>1</v>
      </c>
      <c r="AM3296" s="5">
        <v>263468.2361729361</v>
      </c>
      <c r="AN3296" s="5">
        <v>4391.1372695489354</v>
      </c>
      <c r="AO3296" s="5">
        <v>79040.470851880833</v>
      </c>
      <c r="AP3296" s="5">
        <v>184427.76532105525</v>
      </c>
      <c r="AR3296" s="62"/>
      <c r="AS3296" s="2"/>
    </row>
    <row r="3297" spans="31:45" x14ac:dyDescent="0.3">
      <c r="AE3297" s="120" t="s">
        <v>2</v>
      </c>
      <c r="AF3297" s="120" t="s">
        <v>22</v>
      </c>
      <c r="AG3297" s="100">
        <v>53114</v>
      </c>
      <c r="AH3297" s="121">
        <v>54909</v>
      </c>
      <c r="AI3297" s="122">
        <v>60</v>
      </c>
      <c r="AJ3297" s="123">
        <v>53662</v>
      </c>
      <c r="AK3297" s="124">
        <v>41</v>
      </c>
      <c r="AL3297" s="153">
        <v>1</v>
      </c>
      <c r="AM3297" s="5">
        <v>263468.2361729361</v>
      </c>
      <c r="AN3297" s="5">
        <v>4391.1372695489354</v>
      </c>
      <c r="AO3297" s="5">
        <v>83431.608121429774</v>
      </c>
      <c r="AP3297" s="5">
        <v>180036.62805150633</v>
      </c>
      <c r="AR3297" s="62"/>
      <c r="AS3297" s="2"/>
    </row>
    <row r="3298" spans="31:45" x14ac:dyDescent="0.3">
      <c r="AE3298" s="120" t="s">
        <v>2</v>
      </c>
      <c r="AF3298" s="120" t="s">
        <v>22</v>
      </c>
      <c r="AG3298" s="100">
        <v>53114</v>
      </c>
      <c r="AH3298" s="121">
        <v>54909</v>
      </c>
      <c r="AI3298" s="122">
        <v>60</v>
      </c>
      <c r="AJ3298" s="123">
        <v>53693</v>
      </c>
      <c r="AK3298" s="124">
        <v>40</v>
      </c>
      <c r="AL3298" s="153">
        <v>1</v>
      </c>
      <c r="AM3298" s="5">
        <v>263468.2361729361</v>
      </c>
      <c r="AN3298" s="5">
        <v>4391.1372695489354</v>
      </c>
      <c r="AO3298" s="5">
        <v>87822.7453909787</v>
      </c>
      <c r="AP3298" s="5">
        <v>175645.4907819574</v>
      </c>
      <c r="AR3298" s="62"/>
      <c r="AS3298" s="2"/>
    </row>
    <row r="3299" spans="31:45" x14ac:dyDescent="0.3">
      <c r="AE3299" s="120" t="s">
        <v>2</v>
      </c>
      <c r="AF3299" s="120" t="s">
        <v>22</v>
      </c>
      <c r="AG3299" s="100">
        <v>53114</v>
      </c>
      <c r="AH3299" s="121">
        <v>54909</v>
      </c>
      <c r="AI3299" s="122">
        <v>60</v>
      </c>
      <c r="AJ3299" s="123">
        <v>53724</v>
      </c>
      <c r="AK3299" s="124">
        <v>39</v>
      </c>
      <c r="AL3299" s="153">
        <v>1</v>
      </c>
      <c r="AM3299" s="5">
        <v>263468.2361729361</v>
      </c>
      <c r="AN3299" s="5">
        <v>4391.1372695489354</v>
      </c>
      <c r="AO3299" s="5">
        <v>92213.882660527641</v>
      </c>
      <c r="AP3299" s="5">
        <v>171254.35351240844</v>
      </c>
      <c r="AR3299" s="62"/>
      <c r="AS3299" s="2"/>
    </row>
    <row r="3300" spans="31:45" x14ac:dyDescent="0.3">
      <c r="AE3300" s="120" t="s">
        <v>2</v>
      </c>
      <c r="AF3300" s="120" t="s">
        <v>22</v>
      </c>
      <c r="AG3300" s="100">
        <v>53114</v>
      </c>
      <c r="AH3300" s="121">
        <v>54909</v>
      </c>
      <c r="AI3300" s="122">
        <v>60</v>
      </c>
      <c r="AJ3300" s="123">
        <v>53752</v>
      </c>
      <c r="AK3300" s="124">
        <v>38</v>
      </c>
      <c r="AL3300" s="153">
        <v>1</v>
      </c>
      <c r="AM3300" s="5">
        <v>263468.2361729361</v>
      </c>
      <c r="AN3300" s="5">
        <v>4391.1372695489354</v>
      </c>
      <c r="AO3300" s="5">
        <v>96605.019930076582</v>
      </c>
      <c r="AP3300" s="5">
        <v>166863.21624285952</v>
      </c>
      <c r="AR3300" s="62"/>
      <c r="AS3300" s="2"/>
    </row>
    <row r="3301" spans="31:45" x14ac:dyDescent="0.3">
      <c r="AE3301" s="120" t="s">
        <v>2</v>
      </c>
      <c r="AF3301" s="120" t="s">
        <v>22</v>
      </c>
      <c r="AG3301" s="100">
        <v>53114</v>
      </c>
      <c r="AH3301" s="121">
        <v>54909</v>
      </c>
      <c r="AI3301" s="122">
        <v>60</v>
      </c>
      <c r="AJ3301" s="123">
        <v>53783</v>
      </c>
      <c r="AK3301" s="124">
        <v>37</v>
      </c>
      <c r="AL3301" s="153">
        <v>1</v>
      </c>
      <c r="AM3301" s="5">
        <v>263468.2361729361</v>
      </c>
      <c r="AN3301" s="5">
        <v>4391.1372695489354</v>
      </c>
      <c r="AO3301" s="5">
        <v>100996.15719962551</v>
      </c>
      <c r="AP3301" s="5">
        <v>162472.07897331059</v>
      </c>
      <c r="AR3301" s="62"/>
      <c r="AS3301" s="2"/>
    </row>
    <row r="3302" spans="31:45" x14ac:dyDescent="0.3">
      <c r="AE3302" s="120" t="s">
        <v>2</v>
      </c>
      <c r="AF3302" s="120" t="s">
        <v>22</v>
      </c>
      <c r="AG3302" s="100">
        <v>53114</v>
      </c>
      <c r="AH3302" s="121">
        <v>54909</v>
      </c>
      <c r="AI3302" s="122">
        <v>60</v>
      </c>
      <c r="AJ3302" s="123">
        <v>53813</v>
      </c>
      <c r="AK3302" s="124">
        <v>36</v>
      </c>
      <c r="AL3302" s="153">
        <v>1</v>
      </c>
      <c r="AM3302" s="5">
        <v>263468.2361729361</v>
      </c>
      <c r="AN3302" s="5">
        <v>4391.1372695489354</v>
      </c>
      <c r="AO3302" s="5">
        <v>105387.29446917445</v>
      </c>
      <c r="AP3302" s="5">
        <v>158080.94170376164</v>
      </c>
      <c r="AR3302" s="62"/>
      <c r="AS3302" s="2"/>
    </row>
    <row r="3303" spans="31:45" x14ac:dyDescent="0.3">
      <c r="AE3303" s="120" t="s">
        <v>2</v>
      </c>
      <c r="AF3303" s="120" t="s">
        <v>22</v>
      </c>
      <c r="AG3303" s="100">
        <v>53114</v>
      </c>
      <c r="AH3303" s="121">
        <v>54909</v>
      </c>
      <c r="AI3303" s="122">
        <v>60</v>
      </c>
      <c r="AJ3303" s="123">
        <v>53844</v>
      </c>
      <c r="AK3303" s="124">
        <v>35</v>
      </c>
      <c r="AL3303" s="153">
        <v>1</v>
      </c>
      <c r="AM3303" s="5">
        <v>263468.2361729361</v>
      </c>
      <c r="AN3303" s="5">
        <v>4391.1372695489354</v>
      </c>
      <c r="AO3303" s="5">
        <v>109778.43173872339</v>
      </c>
      <c r="AP3303" s="5">
        <v>153689.80443421271</v>
      </c>
      <c r="AR3303" s="62"/>
      <c r="AS3303" s="2"/>
    </row>
    <row r="3304" spans="31:45" x14ac:dyDescent="0.3">
      <c r="AE3304" s="120" t="s">
        <v>2</v>
      </c>
      <c r="AF3304" s="120" t="s">
        <v>22</v>
      </c>
      <c r="AG3304" s="100">
        <v>53114</v>
      </c>
      <c r="AH3304" s="121">
        <v>54909</v>
      </c>
      <c r="AI3304" s="122">
        <v>60</v>
      </c>
      <c r="AJ3304" s="123">
        <v>53874</v>
      </c>
      <c r="AK3304" s="124">
        <v>34</v>
      </c>
      <c r="AL3304" s="153">
        <v>1</v>
      </c>
      <c r="AM3304" s="5">
        <v>263468.2361729361</v>
      </c>
      <c r="AN3304" s="5">
        <v>4391.1372695489354</v>
      </c>
      <c r="AO3304" s="5">
        <v>114169.56900827232</v>
      </c>
      <c r="AP3304" s="5">
        <v>149298.66716466378</v>
      </c>
      <c r="AR3304" s="62"/>
      <c r="AS3304" s="2"/>
    </row>
    <row r="3305" spans="31:45" x14ac:dyDescent="0.3">
      <c r="AE3305" s="120" t="s">
        <v>2</v>
      </c>
      <c r="AF3305" s="120" t="s">
        <v>22</v>
      </c>
      <c r="AG3305" s="100">
        <v>53114</v>
      </c>
      <c r="AH3305" s="121">
        <v>54909</v>
      </c>
      <c r="AI3305" s="122">
        <v>60</v>
      </c>
      <c r="AJ3305" s="123">
        <v>53905</v>
      </c>
      <c r="AK3305" s="124">
        <v>33</v>
      </c>
      <c r="AL3305" s="153">
        <v>1</v>
      </c>
      <c r="AM3305" s="5">
        <v>263468.2361729361</v>
      </c>
      <c r="AN3305" s="5">
        <v>4391.1372695489354</v>
      </c>
      <c r="AO3305" s="5">
        <v>118560.70627782126</v>
      </c>
      <c r="AP3305" s="5">
        <v>144907.52989511483</v>
      </c>
      <c r="AR3305" s="62"/>
      <c r="AS3305" s="2"/>
    </row>
    <row r="3306" spans="31:45" x14ac:dyDescent="0.3">
      <c r="AE3306" s="120" t="s">
        <v>2</v>
      </c>
      <c r="AF3306" s="120" t="s">
        <v>22</v>
      </c>
      <c r="AG3306" s="100">
        <v>53114</v>
      </c>
      <c r="AH3306" s="121">
        <v>54909</v>
      </c>
      <c r="AI3306" s="122">
        <v>60</v>
      </c>
      <c r="AJ3306" s="123">
        <v>53936</v>
      </c>
      <c r="AK3306" s="124">
        <v>32</v>
      </c>
      <c r="AL3306" s="153">
        <v>1</v>
      </c>
      <c r="AM3306" s="5">
        <v>263468.2361729361</v>
      </c>
      <c r="AN3306" s="5">
        <v>4391.1372695489354</v>
      </c>
      <c r="AO3306" s="5">
        <v>122951.8435473702</v>
      </c>
      <c r="AP3306" s="5">
        <v>140516.3926255659</v>
      </c>
      <c r="AR3306" s="62"/>
      <c r="AS3306" s="2"/>
    </row>
    <row r="3307" spans="31:45" x14ac:dyDescent="0.3">
      <c r="AE3307" s="120" t="s">
        <v>2</v>
      </c>
      <c r="AF3307" s="120" t="s">
        <v>22</v>
      </c>
      <c r="AG3307" s="100">
        <v>53114</v>
      </c>
      <c r="AH3307" s="121">
        <v>54909</v>
      </c>
      <c r="AI3307" s="122">
        <v>60</v>
      </c>
      <c r="AJ3307" s="123">
        <v>53966</v>
      </c>
      <c r="AK3307" s="124">
        <v>31</v>
      </c>
      <c r="AL3307" s="153">
        <v>1</v>
      </c>
      <c r="AM3307" s="5">
        <v>263468.2361729361</v>
      </c>
      <c r="AN3307" s="5">
        <v>4391.1372695489354</v>
      </c>
      <c r="AO3307" s="5">
        <v>127342.98081691912</v>
      </c>
      <c r="AP3307" s="5">
        <v>136125.25535601698</v>
      </c>
      <c r="AR3307" s="62"/>
      <c r="AS3307" s="2"/>
    </row>
    <row r="3308" spans="31:45" x14ac:dyDescent="0.3">
      <c r="AE3308" s="120" t="s">
        <v>2</v>
      </c>
      <c r="AF3308" s="120" t="s">
        <v>22</v>
      </c>
      <c r="AG3308" s="100">
        <v>53114</v>
      </c>
      <c r="AH3308" s="121">
        <v>54909</v>
      </c>
      <c r="AI3308" s="122">
        <v>60</v>
      </c>
      <c r="AJ3308" s="123">
        <v>53997</v>
      </c>
      <c r="AK3308" s="124">
        <v>30</v>
      </c>
      <c r="AL3308" s="153">
        <v>1</v>
      </c>
      <c r="AM3308" s="5">
        <v>263468.2361729361</v>
      </c>
      <c r="AN3308" s="5">
        <v>4391.1372695489354</v>
      </c>
      <c r="AO3308" s="5">
        <v>131734.11808646805</v>
      </c>
      <c r="AP3308" s="5">
        <v>131734.11808646805</v>
      </c>
      <c r="AR3308" s="62"/>
      <c r="AS3308" s="2"/>
    </row>
    <row r="3309" spans="31:45" x14ac:dyDescent="0.3">
      <c r="AE3309" s="120" t="s">
        <v>2</v>
      </c>
      <c r="AF3309" s="120" t="s">
        <v>22</v>
      </c>
      <c r="AG3309" s="100">
        <v>53114</v>
      </c>
      <c r="AH3309" s="121">
        <v>54909</v>
      </c>
      <c r="AI3309" s="122">
        <v>60</v>
      </c>
      <c r="AJ3309" s="123">
        <v>54027</v>
      </c>
      <c r="AK3309" s="124">
        <v>29</v>
      </c>
      <c r="AL3309" s="153">
        <v>1</v>
      </c>
      <c r="AM3309" s="5">
        <v>263468.2361729361</v>
      </c>
      <c r="AN3309" s="5">
        <v>4391.1372695489354</v>
      </c>
      <c r="AO3309" s="5">
        <v>136125.25535601701</v>
      </c>
      <c r="AP3309" s="5">
        <v>127342.98081691909</v>
      </c>
      <c r="AR3309" s="62"/>
      <c r="AS3309" s="2"/>
    </row>
    <row r="3310" spans="31:45" x14ac:dyDescent="0.3">
      <c r="AE3310" s="120" t="s">
        <v>2</v>
      </c>
      <c r="AF3310" s="120" t="s">
        <v>22</v>
      </c>
      <c r="AG3310" s="100">
        <v>53114</v>
      </c>
      <c r="AH3310" s="121">
        <v>54909</v>
      </c>
      <c r="AI3310" s="122">
        <v>60</v>
      </c>
      <c r="AJ3310" s="123">
        <v>54058</v>
      </c>
      <c r="AK3310" s="124">
        <v>28</v>
      </c>
      <c r="AL3310" s="153">
        <v>1</v>
      </c>
      <c r="AM3310" s="5">
        <v>263468.2361729361</v>
      </c>
      <c r="AN3310" s="5">
        <v>4391.1372695489354</v>
      </c>
      <c r="AO3310" s="5">
        <v>140516.39262556593</v>
      </c>
      <c r="AP3310" s="5">
        <v>122951.84354737017</v>
      </c>
      <c r="AR3310" s="62"/>
      <c r="AS3310" s="2"/>
    </row>
    <row r="3311" spans="31:45" x14ac:dyDescent="0.3">
      <c r="AE3311" s="120" t="s">
        <v>2</v>
      </c>
      <c r="AF3311" s="120" t="s">
        <v>22</v>
      </c>
      <c r="AG3311" s="100">
        <v>53114</v>
      </c>
      <c r="AH3311" s="121">
        <v>54909</v>
      </c>
      <c r="AI3311" s="122">
        <v>60</v>
      </c>
      <c r="AJ3311" s="123">
        <v>54089</v>
      </c>
      <c r="AK3311" s="124">
        <v>27</v>
      </c>
      <c r="AL3311" s="153">
        <v>1</v>
      </c>
      <c r="AM3311" s="5">
        <v>263468.2361729361</v>
      </c>
      <c r="AN3311" s="5">
        <v>4391.1372695489354</v>
      </c>
      <c r="AO3311" s="5">
        <v>144907.52989511486</v>
      </c>
      <c r="AP3311" s="5">
        <v>118560.70627782124</v>
      </c>
      <c r="AR3311" s="62"/>
      <c r="AS3311" s="2"/>
    </row>
    <row r="3312" spans="31:45" x14ac:dyDescent="0.3">
      <c r="AE3312" s="120" t="s">
        <v>2</v>
      </c>
      <c r="AF3312" s="120" t="s">
        <v>22</v>
      </c>
      <c r="AG3312" s="100">
        <v>53114</v>
      </c>
      <c r="AH3312" s="121">
        <v>54909</v>
      </c>
      <c r="AI3312" s="122">
        <v>60</v>
      </c>
      <c r="AJ3312" s="123">
        <v>54118</v>
      </c>
      <c r="AK3312" s="124">
        <v>26</v>
      </c>
      <c r="AL3312" s="153">
        <v>1</v>
      </c>
      <c r="AM3312" s="5">
        <v>263468.2361729361</v>
      </c>
      <c r="AN3312" s="5">
        <v>4391.1372695489354</v>
      </c>
      <c r="AO3312" s="5">
        <v>149298.66716466381</v>
      </c>
      <c r="AP3312" s="5">
        <v>114169.56900827229</v>
      </c>
      <c r="AR3312" s="62"/>
      <c r="AS3312" s="2"/>
    </row>
    <row r="3313" spans="31:45" x14ac:dyDescent="0.3">
      <c r="AE3313" s="120" t="s">
        <v>2</v>
      </c>
      <c r="AF3313" s="120" t="s">
        <v>22</v>
      </c>
      <c r="AG3313" s="100">
        <v>53114</v>
      </c>
      <c r="AH3313" s="121">
        <v>54909</v>
      </c>
      <c r="AI3313" s="122">
        <v>60</v>
      </c>
      <c r="AJ3313" s="123">
        <v>54149</v>
      </c>
      <c r="AK3313" s="124">
        <v>25</v>
      </c>
      <c r="AL3313" s="153">
        <v>1</v>
      </c>
      <c r="AM3313" s="5">
        <v>263468.2361729361</v>
      </c>
      <c r="AN3313" s="5">
        <v>4391.1372695489354</v>
      </c>
      <c r="AO3313" s="5">
        <v>153689.80443421274</v>
      </c>
      <c r="AP3313" s="5">
        <v>109778.43173872336</v>
      </c>
      <c r="AR3313" s="62"/>
      <c r="AS3313" s="2"/>
    </row>
    <row r="3314" spans="31:45" x14ac:dyDescent="0.3">
      <c r="AE3314" s="120" t="s">
        <v>2</v>
      </c>
      <c r="AF3314" s="120" t="s">
        <v>22</v>
      </c>
      <c r="AG3314" s="100">
        <v>53114</v>
      </c>
      <c r="AH3314" s="121">
        <v>54909</v>
      </c>
      <c r="AI3314" s="122">
        <v>60</v>
      </c>
      <c r="AJ3314" s="123">
        <v>54179</v>
      </c>
      <c r="AK3314" s="124">
        <v>24</v>
      </c>
      <c r="AL3314" s="153">
        <v>1</v>
      </c>
      <c r="AM3314" s="5">
        <v>263468.2361729361</v>
      </c>
      <c r="AN3314" s="5">
        <v>4391.1372695489354</v>
      </c>
      <c r="AO3314" s="5">
        <v>158080.94170376167</v>
      </c>
      <c r="AP3314" s="5">
        <v>105387.29446917443</v>
      </c>
      <c r="AR3314" s="62"/>
      <c r="AS3314" s="2"/>
    </row>
    <row r="3315" spans="31:45" x14ac:dyDescent="0.3">
      <c r="AE3315" s="120" t="s">
        <v>2</v>
      </c>
      <c r="AF3315" s="120" t="s">
        <v>22</v>
      </c>
      <c r="AG3315" s="100">
        <v>53114</v>
      </c>
      <c r="AH3315" s="121">
        <v>54909</v>
      </c>
      <c r="AI3315" s="122">
        <v>60</v>
      </c>
      <c r="AJ3315" s="123">
        <v>54210</v>
      </c>
      <c r="AK3315" s="124">
        <v>23</v>
      </c>
      <c r="AL3315" s="153">
        <v>1</v>
      </c>
      <c r="AM3315" s="5">
        <v>263468.2361729361</v>
      </c>
      <c r="AN3315" s="5">
        <v>4391.1372695489354</v>
      </c>
      <c r="AO3315" s="5">
        <v>162472.07897331062</v>
      </c>
      <c r="AP3315" s="5">
        <v>100996.15719962548</v>
      </c>
      <c r="AR3315" s="62"/>
      <c r="AS3315" s="2"/>
    </row>
    <row r="3316" spans="31:45" x14ac:dyDescent="0.3">
      <c r="AE3316" s="120" t="s">
        <v>2</v>
      </c>
      <c r="AF3316" s="120" t="s">
        <v>22</v>
      </c>
      <c r="AG3316" s="100">
        <v>53114</v>
      </c>
      <c r="AH3316" s="121">
        <v>54909</v>
      </c>
      <c r="AI3316" s="122">
        <v>60</v>
      </c>
      <c r="AJ3316" s="123">
        <v>54240</v>
      </c>
      <c r="AK3316" s="124">
        <v>22</v>
      </c>
      <c r="AL3316" s="153">
        <v>1</v>
      </c>
      <c r="AM3316" s="5">
        <v>263468.2361729361</v>
      </c>
      <c r="AN3316" s="5">
        <v>4391.1372695489354</v>
      </c>
      <c r="AO3316" s="5">
        <v>166863.21624285955</v>
      </c>
      <c r="AP3316" s="5">
        <v>96605.019930076553</v>
      </c>
      <c r="AR3316" s="62"/>
      <c r="AS3316" s="2"/>
    </row>
    <row r="3317" spans="31:45" x14ac:dyDescent="0.3">
      <c r="AE3317" s="120" t="s">
        <v>2</v>
      </c>
      <c r="AF3317" s="120" t="s">
        <v>22</v>
      </c>
      <c r="AG3317" s="100">
        <v>53114</v>
      </c>
      <c r="AH3317" s="121">
        <v>54909</v>
      </c>
      <c r="AI3317" s="122">
        <v>60</v>
      </c>
      <c r="AJ3317" s="123">
        <v>54271</v>
      </c>
      <c r="AK3317" s="124">
        <v>21</v>
      </c>
      <c r="AL3317" s="153">
        <v>1</v>
      </c>
      <c r="AM3317" s="5">
        <v>263468.2361729361</v>
      </c>
      <c r="AN3317" s="5">
        <v>4391.1372695489354</v>
      </c>
      <c r="AO3317" s="5">
        <v>171254.35351240847</v>
      </c>
      <c r="AP3317" s="5">
        <v>92213.882660527626</v>
      </c>
      <c r="AR3317" s="62"/>
      <c r="AS3317" s="2"/>
    </row>
    <row r="3318" spans="31:45" x14ac:dyDescent="0.3">
      <c r="AE3318" s="120" t="s">
        <v>2</v>
      </c>
      <c r="AF3318" s="120" t="s">
        <v>22</v>
      </c>
      <c r="AG3318" s="100">
        <v>53114</v>
      </c>
      <c r="AH3318" s="121">
        <v>54909</v>
      </c>
      <c r="AI3318" s="122">
        <v>60</v>
      </c>
      <c r="AJ3318" s="123">
        <v>54302</v>
      </c>
      <c r="AK3318" s="124">
        <v>20</v>
      </c>
      <c r="AL3318" s="153">
        <v>1</v>
      </c>
      <c r="AM3318" s="5">
        <v>263468.2361729361</v>
      </c>
      <c r="AN3318" s="5">
        <v>4391.1372695489354</v>
      </c>
      <c r="AO3318" s="5">
        <v>175645.4907819574</v>
      </c>
      <c r="AP3318" s="5">
        <v>87822.7453909787</v>
      </c>
      <c r="AR3318" s="62"/>
      <c r="AS3318" s="2"/>
    </row>
    <row r="3319" spans="31:45" x14ac:dyDescent="0.3">
      <c r="AE3319" s="120" t="s">
        <v>2</v>
      </c>
      <c r="AF3319" s="120" t="s">
        <v>22</v>
      </c>
      <c r="AG3319" s="100">
        <v>53114</v>
      </c>
      <c r="AH3319" s="121">
        <v>54909</v>
      </c>
      <c r="AI3319" s="122">
        <v>60</v>
      </c>
      <c r="AJ3319" s="123">
        <v>54332</v>
      </c>
      <c r="AK3319" s="124">
        <v>19</v>
      </c>
      <c r="AL3319" s="153">
        <v>1</v>
      </c>
      <c r="AM3319" s="5">
        <v>263468.2361729361</v>
      </c>
      <c r="AN3319" s="5">
        <v>4391.1372695489354</v>
      </c>
      <c r="AO3319" s="5">
        <v>180036.62805150636</v>
      </c>
      <c r="AP3319" s="5">
        <v>83431.608121429745</v>
      </c>
      <c r="AR3319" s="62"/>
      <c r="AS3319" s="2"/>
    </row>
    <row r="3320" spans="31:45" x14ac:dyDescent="0.3">
      <c r="AE3320" s="120" t="s">
        <v>2</v>
      </c>
      <c r="AF3320" s="120" t="s">
        <v>22</v>
      </c>
      <c r="AG3320" s="100">
        <v>53114</v>
      </c>
      <c r="AH3320" s="121">
        <v>54909</v>
      </c>
      <c r="AI3320" s="122">
        <v>60</v>
      </c>
      <c r="AJ3320" s="123">
        <v>54363</v>
      </c>
      <c r="AK3320" s="124">
        <v>18</v>
      </c>
      <c r="AL3320" s="153">
        <v>1</v>
      </c>
      <c r="AM3320" s="5">
        <v>263468.2361729361</v>
      </c>
      <c r="AN3320" s="5">
        <v>4391.1372695489354</v>
      </c>
      <c r="AO3320" s="5">
        <v>184427.76532105528</v>
      </c>
      <c r="AP3320" s="5">
        <v>79040.470851880818</v>
      </c>
      <c r="AR3320" s="62"/>
      <c r="AS3320" s="2"/>
    </row>
    <row r="3321" spans="31:45" x14ac:dyDescent="0.3">
      <c r="AE3321" s="120" t="s">
        <v>2</v>
      </c>
      <c r="AF3321" s="120" t="s">
        <v>22</v>
      </c>
      <c r="AG3321" s="100">
        <v>53114</v>
      </c>
      <c r="AH3321" s="121">
        <v>54909</v>
      </c>
      <c r="AI3321" s="122">
        <v>60</v>
      </c>
      <c r="AJ3321" s="123">
        <v>54393</v>
      </c>
      <c r="AK3321" s="124">
        <v>17</v>
      </c>
      <c r="AL3321" s="153">
        <v>1</v>
      </c>
      <c r="AM3321" s="5">
        <v>263468.2361729361</v>
      </c>
      <c r="AN3321" s="5">
        <v>4391.1372695489354</v>
      </c>
      <c r="AO3321" s="5">
        <v>188818.90259060421</v>
      </c>
      <c r="AP3321" s="5">
        <v>74649.333582331892</v>
      </c>
      <c r="AR3321" s="62"/>
      <c r="AS3321" s="2"/>
    </row>
    <row r="3322" spans="31:45" x14ac:dyDescent="0.3">
      <c r="AE3322" s="120" t="s">
        <v>2</v>
      </c>
      <c r="AF3322" s="120" t="s">
        <v>22</v>
      </c>
      <c r="AG3322" s="100">
        <v>53114</v>
      </c>
      <c r="AH3322" s="121">
        <v>54909</v>
      </c>
      <c r="AI3322" s="122">
        <v>60</v>
      </c>
      <c r="AJ3322" s="123">
        <v>54424</v>
      </c>
      <c r="AK3322" s="124">
        <v>16</v>
      </c>
      <c r="AL3322" s="153">
        <v>1</v>
      </c>
      <c r="AM3322" s="5">
        <v>263468.2361729361</v>
      </c>
      <c r="AN3322" s="5">
        <v>4391.1372695489354</v>
      </c>
      <c r="AO3322" s="5">
        <v>193210.03986015316</v>
      </c>
      <c r="AP3322" s="5">
        <v>70258.196312782937</v>
      </c>
      <c r="AR3322" s="62"/>
      <c r="AS3322" s="2"/>
    </row>
    <row r="3323" spans="31:45" x14ac:dyDescent="0.3">
      <c r="AE3323" s="120" t="s">
        <v>2</v>
      </c>
      <c r="AF3323" s="120" t="s">
        <v>22</v>
      </c>
      <c r="AG3323" s="100">
        <v>53114</v>
      </c>
      <c r="AH3323" s="121">
        <v>54909</v>
      </c>
      <c r="AI3323" s="122">
        <v>60</v>
      </c>
      <c r="AJ3323" s="123">
        <v>54455</v>
      </c>
      <c r="AK3323" s="124">
        <v>15</v>
      </c>
      <c r="AL3323" s="153">
        <v>1</v>
      </c>
      <c r="AM3323" s="5">
        <v>263468.2361729361</v>
      </c>
      <c r="AN3323" s="5">
        <v>4391.1372695489354</v>
      </c>
      <c r="AO3323" s="5">
        <v>197601.17712970209</v>
      </c>
      <c r="AP3323" s="5">
        <v>65867.05904323401</v>
      </c>
      <c r="AR3323" s="62"/>
      <c r="AS3323" s="2"/>
    </row>
    <row r="3324" spans="31:45" x14ac:dyDescent="0.3">
      <c r="AE3324" s="120" t="s">
        <v>2</v>
      </c>
      <c r="AF3324" s="120" t="s">
        <v>22</v>
      </c>
      <c r="AG3324" s="100">
        <v>53114</v>
      </c>
      <c r="AH3324" s="121">
        <v>54909</v>
      </c>
      <c r="AI3324" s="122">
        <v>60</v>
      </c>
      <c r="AJ3324" s="123">
        <v>54483</v>
      </c>
      <c r="AK3324" s="124">
        <v>14</v>
      </c>
      <c r="AL3324" s="153">
        <v>1</v>
      </c>
      <c r="AM3324" s="5">
        <v>263468.2361729361</v>
      </c>
      <c r="AN3324" s="5">
        <v>4391.1372695489354</v>
      </c>
      <c r="AO3324" s="5">
        <v>201992.31439925102</v>
      </c>
      <c r="AP3324" s="5">
        <v>61475.921773685084</v>
      </c>
      <c r="AR3324" s="62"/>
      <c r="AS3324" s="2"/>
    </row>
    <row r="3325" spans="31:45" x14ac:dyDescent="0.3">
      <c r="AE3325" s="120" t="s">
        <v>2</v>
      </c>
      <c r="AF3325" s="120" t="s">
        <v>22</v>
      </c>
      <c r="AG3325" s="100">
        <v>53114</v>
      </c>
      <c r="AH3325" s="121">
        <v>54909</v>
      </c>
      <c r="AI3325" s="122">
        <v>60</v>
      </c>
      <c r="AJ3325" s="123">
        <v>54514</v>
      </c>
      <c r="AK3325" s="124">
        <v>13</v>
      </c>
      <c r="AL3325" s="153">
        <v>1</v>
      </c>
      <c r="AM3325" s="5">
        <v>263468.2361729361</v>
      </c>
      <c r="AN3325" s="5">
        <v>4391.1372695489354</v>
      </c>
      <c r="AO3325" s="5">
        <v>206383.45166879997</v>
      </c>
      <c r="AP3325" s="5">
        <v>57084.784504136129</v>
      </c>
      <c r="AR3325" s="62"/>
      <c r="AS3325" s="2"/>
    </row>
    <row r="3326" spans="31:45" x14ac:dyDescent="0.3">
      <c r="AE3326" s="120" t="s">
        <v>2</v>
      </c>
      <c r="AF3326" s="120" t="s">
        <v>22</v>
      </c>
      <c r="AG3326" s="100">
        <v>53114</v>
      </c>
      <c r="AH3326" s="121">
        <v>54909</v>
      </c>
      <c r="AI3326" s="122">
        <v>60</v>
      </c>
      <c r="AJ3326" s="123">
        <v>54544</v>
      </c>
      <c r="AK3326" s="124">
        <v>12</v>
      </c>
      <c r="AL3326" s="153">
        <v>1</v>
      </c>
      <c r="AM3326" s="5">
        <v>263468.2361729361</v>
      </c>
      <c r="AN3326" s="5">
        <v>4391.1372695489354</v>
      </c>
      <c r="AO3326" s="5">
        <v>210774.5889383489</v>
      </c>
      <c r="AP3326" s="5">
        <v>52693.647234587203</v>
      </c>
      <c r="AR3326" s="62"/>
      <c r="AS3326" s="2"/>
    </row>
    <row r="3327" spans="31:45" x14ac:dyDescent="0.3">
      <c r="AE3327" s="120" t="s">
        <v>2</v>
      </c>
      <c r="AF3327" s="120" t="s">
        <v>22</v>
      </c>
      <c r="AG3327" s="100">
        <v>53114</v>
      </c>
      <c r="AH3327" s="121">
        <v>54909</v>
      </c>
      <c r="AI3327" s="122">
        <v>60</v>
      </c>
      <c r="AJ3327" s="123">
        <v>54575</v>
      </c>
      <c r="AK3327" s="124">
        <v>11</v>
      </c>
      <c r="AL3327" s="153">
        <v>1</v>
      </c>
      <c r="AM3327" s="5">
        <v>263468.2361729361</v>
      </c>
      <c r="AN3327" s="5">
        <v>4391.1372695489354</v>
      </c>
      <c r="AO3327" s="5">
        <v>215165.72620789782</v>
      </c>
      <c r="AP3327" s="5">
        <v>48302.509965038276</v>
      </c>
      <c r="AR3327" s="62"/>
      <c r="AS3327" s="2"/>
    </row>
    <row r="3328" spans="31:45" x14ac:dyDescent="0.3">
      <c r="AE3328" s="120" t="s">
        <v>2</v>
      </c>
      <c r="AF3328" s="120" t="s">
        <v>22</v>
      </c>
      <c r="AG3328" s="100">
        <v>53114</v>
      </c>
      <c r="AH3328" s="121">
        <v>54909</v>
      </c>
      <c r="AI3328" s="122">
        <v>60</v>
      </c>
      <c r="AJ3328" s="123">
        <v>54605</v>
      </c>
      <c r="AK3328" s="124">
        <v>10</v>
      </c>
      <c r="AL3328" s="153">
        <v>1</v>
      </c>
      <c r="AM3328" s="5">
        <v>263468.2361729361</v>
      </c>
      <c r="AN3328" s="5">
        <v>4391.1372695489354</v>
      </c>
      <c r="AO3328" s="5">
        <v>219556.86347744678</v>
      </c>
      <c r="AP3328" s="5">
        <v>43911.372695489321</v>
      </c>
      <c r="AR3328" s="62"/>
      <c r="AS3328" s="2"/>
    </row>
    <row r="3329" spans="31:45" x14ac:dyDescent="0.3">
      <c r="AE3329" s="120" t="s">
        <v>2</v>
      </c>
      <c r="AF3329" s="120" t="s">
        <v>22</v>
      </c>
      <c r="AG3329" s="100">
        <v>53114</v>
      </c>
      <c r="AH3329" s="121">
        <v>54909</v>
      </c>
      <c r="AI3329" s="122">
        <v>60</v>
      </c>
      <c r="AJ3329" s="123">
        <v>54636</v>
      </c>
      <c r="AK3329" s="124">
        <v>9</v>
      </c>
      <c r="AL3329" s="153">
        <v>1</v>
      </c>
      <c r="AM3329" s="5">
        <v>263468.2361729361</v>
      </c>
      <c r="AN3329" s="5">
        <v>4391.1372695489354</v>
      </c>
      <c r="AO3329" s="5">
        <v>223948.00074699571</v>
      </c>
      <c r="AP3329" s="5">
        <v>39520.235425940395</v>
      </c>
      <c r="AR3329" s="62"/>
      <c r="AS3329" s="2"/>
    </row>
    <row r="3330" spans="31:45" x14ac:dyDescent="0.3">
      <c r="AE3330" s="120" t="s">
        <v>2</v>
      </c>
      <c r="AF3330" s="120" t="s">
        <v>22</v>
      </c>
      <c r="AG3330" s="100">
        <v>53114</v>
      </c>
      <c r="AH3330" s="121">
        <v>54909</v>
      </c>
      <c r="AI3330" s="122">
        <v>60</v>
      </c>
      <c r="AJ3330" s="123">
        <v>54667</v>
      </c>
      <c r="AK3330" s="124">
        <v>8</v>
      </c>
      <c r="AL3330" s="153">
        <v>1</v>
      </c>
      <c r="AM3330" s="5">
        <v>263468.2361729361</v>
      </c>
      <c r="AN3330" s="5">
        <v>4391.1372695489354</v>
      </c>
      <c r="AO3330" s="5">
        <v>228339.13801654463</v>
      </c>
      <c r="AP3330" s="5">
        <v>35129.098156391468</v>
      </c>
      <c r="AR3330" s="62"/>
      <c r="AS3330" s="2"/>
    </row>
    <row r="3331" spans="31:45" x14ac:dyDescent="0.3">
      <c r="AE3331" s="120" t="s">
        <v>2</v>
      </c>
      <c r="AF3331" s="120" t="s">
        <v>22</v>
      </c>
      <c r="AG3331" s="100">
        <v>53114</v>
      </c>
      <c r="AH3331" s="121">
        <v>54909</v>
      </c>
      <c r="AI3331" s="122">
        <v>60</v>
      </c>
      <c r="AJ3331" s="123">
        <v>54697</v>
      </c>
      <c r="AK3331" s="124">
        <v>7</v>
      </c>
      <c r="AL3331" s="153">
        <v>1</v>
      </c>
      <c r="AM3331" s="5">
        <v>263468.2361729361</v>
      </c>
      <c r="AN3331" s="5">
        <v>4391.1372695489354</v>
      </c>
      <c r="AO3331" s="5">
        <v>232730.27528609359</v>
      </c>
      <c r="AP3331" s="5">
        <v>30737.960886842513</v>
      </c>
      <c r="AR3331" s="62"/>
      <c r="AS3331" s="2"/>
    </row>
    <row r="3332" spans="31:45" x14ac:dyDescent="0.3">
      <c r="AE3332" s="120" t="s">
        <v>2</v>
      </c>
      <c r="AF3332" s="120" t="s">
        <v>22</v>
      </c>
      <c r="AG3332" s="100">
        <v>53114</v>
      </c>
      <c r="AH3332" s="121">
        <v>54909</v>
      </c>
      <c r="AI3332" s="122">
        <v>60</v>
      </c>
      <c r="AJ3332" s="123">
        <v>54728</v>
      </c>
      <c r="AK3332" s="124">
        <v>6</v>
      </c>
      <c r="AL3332" s="153">
        <v>1</v>
      </c>
      <c r="AM3332" s="5">
        <v>263468.2361729361</v>
      </c>
      <c r="AN3332" s="5">
        <v>4391.1372695489354</v>
      </c>
      <c r="AO3332" s="5">
        <v>237121.41255564251</v>
      </c>
      <c r="AP3332" s="5">
        <v>26346.823617293587</v>
      </c>
      <c r="AR3332" s="62"/>
      <c r="AS3332" s="2"/>
    </row>
    <row r="3333" spans="31:45" x14ac:dyDescent="0.3">
      <c r="AE3333" s="120" t="s">
        <v>2</v>
      </c>
      <c r="AF3333" s="120" t="s">
        <v>22</v>
      </c>
      <c r="AG3333" s="100">
        <v>53114</v>
      </c>
      <c r="AH3333" s="121">
        <v>54909</v>
      </c>
      <c r="AI3333" s="122">
        <v>60</v>
      </c>
      <c r="AJ3333" s="123">
        <v>54758</v>
      </c>
      <c r="AK3333" s="124">
        <v>5</v>
      </c>
      <c r="AL3333" s="153">
        <v>1</v>
      </c>
      <c r="AM3333" s="5">
        <v>263468.2361729361</v>
      </c>
      <c r="AN3333" s="5">
        <v>4391.1372695489354</v>
      </c>
      <c r="AO3333" s="5">
        <v>241512.54982519144</v>
      </c>
      <c r="AP3333" s="5">
        <v>21955.68634774466</v>
      </c>
      <c r="AR3333" s="62"/>
      <c r="AS3333" s="2"/>
    </row>
    <row r="3334" spans="31:45" x14ac:dyDescent="0.3">
      <c r="AE3334" s="120" t="s">
        <v>2</v>
      </c>
      <c r="AF3334" s="120" t="s">
        <v>22</v>
      </c>
      <c r="AG3334" s="100">
        <v>53114</v>
      </c>
      <c r="AH3334" s="121">
        <v>54909</v>
      </c>
      <c r="AI3334" s="122">
        <v>60</v>
      </c>
      <c r="AJ3334" s="123">
        <v>54789</v>
      </c>
      <c r="AK3334" s="124">
        <v>4</v>
      </c>
      <c r="AL3334" s="153">
        <v>1</v>
      </c>
      <c r="AM3334" s="5">
        <v>263468.2361729361</v>
      </c>
      <c r="AN3334" s="5">
        <v>4391.1372695489354</v>
      </c>
      <c r="AO3334" s="5">
        <v>245903.68709474039</v>
      </c>
      <c r="AP3334" s="5">
        <v>17564.549078195705</v>
      </c>
      <c r="AR3334" s="62"/>
      <c r="AS3334" s="2"/>
    </row>
    <row r="3335" spans="31:45" x14ac:dyDescent="0.3">
      <c r="AE3335" s="120" t="s">
        <v>2</v>
      </c>
      <c r="AF3335" s="120" t="s">
        <v>22</v>
      </c>
      <c r="AG3335" s="100">
        <v>53114</v>
      </c>
      <c r="AH3335" s="121">
        <v>54909</v>
      </c>
      <c r="AI3335" s="122">
        <v>60</v>
      </c>
      <c r="AJ3335" s="123">
        <v>54820</v>
      </c>
      <c r="AK3335" s="124">
        <v>3</v>
      </c>
      <c r="AL3335" s="153">
        <v>1</v>
      </c>
      <c r="AM3335" s="5">
        <v>263468.2361729361</v>
      </c>
      <c r="AN3335" s="5">
        <v>4391.1372695489354</v>
      </c>
      <c r="AO3335" s="5">
        <v>250294.82436428932</v>
      </c>
      <c r="AP3335" s="5">
        <v>13173.411808646779</v>
      </c>
      <c r="AR3335" s="62"/>
      <c r="AS3335" s="2"/>
    </row>
    <row r="3336" spans="31:45" x14ac:dyDescent="0.3">
      <c r="AE3336" s="120" t="s">
        <v>2</v>
      </c>
      <c r="AF3336" s="120" t="s">
        <v>22</v>
      </c>
      <c r="AG3336" s="100">
        <v>53114</v>
      </c>
      <c r="AH3336" s="121">
        <v>54909</v>
      </c>
      <c r="AI3336" s="122">
        <v>60</v>
      </c>
      <c r="AJ3336" s="123">
        <v>54848</v>
      </c>
      <c r="AK3336" s="124">
        <v>2</v>
      </c>
      <c r="AL3336" s="153">
        <v>1</v>
      </c>
      <c r="AM3336" s="5">
        <v>263468.2361729361</v>
      </c>
      <c r="AN3336" s="5">
        <v>4391.1372695489354</v>
      </c>
      <c r="AO3336" s="5">
        <v>254685.96163383825</v>
      </c>
      <c r="AP3336" s="5">
        <v>8782.2745390978525</v>
      </c>
      <c r="AR3336" s="62"/>
      <c r="AS3336" s="2"/>
    </row>
    <row r="3337" spans="31:45" x14ac:dyDescent="0.3">
      <c r="AE3337" s="120" t="s">
        <v>2</v>
      </c>
      <c r="AF3337" s="120" t="s">
        <v>22</v>
      </c>
      <c r="AG3337" s="100">
        <v>53114</v>
      </c>
      <c r="AH3337" s="121">
        <v>54909</v>
      </c>
      <c r="AI3337" s="122">
        <v>60</v>
      </c>
      <c r="AJ3337" s="123">
        <v>54879</v>
      </c>
      <c r="AK3337" s="124">
        <v>1</v>
      </c>
      <c r="AL3337" s="153">
        <v>1</v>
      </c>
      <c r="AM3337" s="5">
        <v>263468.2361729361</v>
      </c>
      <c r="AN3337" s="5">
        <v>4391.1372695489354</v>
      </c>
      <c r="AO3337" s="5">
        <v>259077.09890338717</v>
      </c>
      <c r="AP3337" s="5">
        <v>4391.1372695489263</v>
      </c>
      <c r="AR3337" s="62"/>
      <c r="AS3337" s="2"/>
    </row>
    <row r="3338" spans="31:45" x14ac:dyDescent="0.3">
      <c r="AE3338" s="120" t="s">
        <v>2</v>
      </c>
      <c r="AF3338" s="120" t="s">
        <v>22</v>
      </c>
      <c r="AG3338" s="100">
        <v>53114</v>
      </c>
      <c r="AH3338" s="121">
        <v>54909</v>
      </c>
      <c r="AI3338" s="122">
        <v>60</v>
      </c>
      <c r="AJ3338" s="123">
        <v>54909</v>
      </c>
      <c r="AK3338" s="124">
        <v>0</v>
      </c>
      <c r="AL3338" s="153">
        <v>1</v>
      </c>
      <c r="AM3338" s="5">
        <v>263468.2361729361</v>
      </c>
      <c r="AN3338" s="5">
        <v>4391.1372695489354</v>
      </c>
      <c r="AO3338" s="5">
        <v>263468.2361729361</v>
      </c>
      <c r="AP3338" s="5">
        <v>0</v>
      </c>
      <c r="AR3338" s="62"/>
      <c r="AS3338" s="2"/>
    </row>
    <row r="3339" spans="31:45" x14ac:dyDescent="0.3">
      <c r="AE3339" s="120" t="s">
        <v>2</v>
      </c>
      <c r="AF3339" s="120" t="s">
        <v>22</v>
      </c>
      <c r="AG3339" s="100">
        <v>54940</v>
      </c>
      <c r="AH3339" s="121">
        <v>56735</v>
      </c>
      <c r="AI3339" s="122">
        <v>60</v>
      </c>
      <c r="AJ3339" s="123">
        <v>54940</v>
      </c>
      <c r="AK3339" s="124">
        <v>59</v>
      </c>
      <c r="AL3339" s="153">
        <v>1</v>
      </c>
      <c r="AM3339" s="5">
        <v>312917.61607553274</v>
      </c>
      <c r="AN3339" s="5">
        <v>5215.2936012588789</v>
      </c>
      <c r="AO3339" s="5">
        <v>5215.2936012588789</v>
      </c>
      <c r="AP3339" s="5">
        <v>307702.32247427385</v>
      </c>
      <c r="AR3339" s="62"/>
      <c r="AS3339" s="2"/>
    </row>
    <row r="3340" spans="31:45" x14ac:dyDescent="0.3">
      <c r="AE3340" s="120" t="s">
        <v>2</v>
      </c>
      <c r="AF3340" s="120" t="s">
        <v>22</v>
      </c>
      <c r="AG3340" s="100">
        <v>54940</v>
      </c>
      <c r="AH3340" s="121">
        <v>56735</v>
      </c>
      <c r="AI3340" s="122">
        <v>60</v>
      </c>
      <c r="AJ3340" s="123">
        <v>54970</v>
      </c>
      <c r="AK3340" s="124">
        <v>58</v>
      </c>
      <c r="AL3340" s="153">
        <v>1</v>
      </c>
      <c r="AM3340" s="5">
        <v>312917.61607553274</v>
      </c>
      <c r="AN3340" s="5">
        <v>5215.2936012588789</v>
      </c>
      <c r="AO3340" s="5">
        <v>10430.587202517758</v>
      </c>
      <c r="AP3340" s="5">
        <v>302487.02887301496</v>
      </c>
      <c r="AR3340" s="62"/>
      <c r="AS3340" s="2"/>
    </row>
    <row r="3341" spans="31:45" x14ac:dyDescent="0.3">
      <c r="AE3341" s="120" t="s">
        <v>2</v>
      </c>
      <c r="AF3341" s="120" t="s">
        <v>22</v>
      </c>
      <c r="AG3341" s="100">
        <v>54940</v>
      </c>
      <c r="AH3341" s="121">
        <v>56735</v>
      </c>
      <c r="AI3341" s="122">
        <v>60</v>
      </c>
      <c r="AJ3341" s="123">
        <v>55001</v>
      </c>
      <c r="AK3341" s="124">
        <v>57</v>
      </c>
      <c r="AL3341" s="153">
        <v>1</v>
      </c>
      <c r="AM3341" s="5">
        <v>312917.61607553274</v>
      </c>
      <c r="AN3341" s="5">
        <v>5215.2936012588789</v>
      </c>
      <c r="AO3341" s="5">
        <v>15645.880803776636</v>
      </c>
      <c r="AP3341" s="5">
        <v>297271.73527175613</v>
      </c>
      <c r="AR3341" s="62"/>
      <c r="AS3341" s="2"/>
    </row>
    <row r="3342" spans="31:45" x14ac:dyDescent="0.3">
      <c r="AE3342" s="120" t="s">
        <v>2</v>
      </c>
      <c r="AF3342" s="120" t="s">
        <v>22</v>
      </c>
      <c r="AG3342" s="100">
        <v>54940</v>
      </c>
      <c r="AH3342" s="121">
        <v>56735</v>
      </c>
      <c r="AI3342" s="122">
        <v>60</v>
      </c>
      <c r="AJ3342" s="123">
        <v>55032</v>
      </c>
      <c r="AK3342" s="124">
        <v>56</v>
      </c>
      <c r="AL3342" s="153">
        <v>1</v>
      </c>
      <c r="AM3342" s="5">
        <v>312917.61607553274</v>
      </c>
      <c r="AN3342" s="5">
        <v>5215.2936012588789</v>
      </c>
      <c r="AO3342" s="5">
        <v>20861.174405035516</v>
      </c>
      <c r="AP3342" s="5">
        <v>292056.44167049724</v>
      </c>
      <c r="AR3342" s="62"/>
      <c r="AS3342" s="2"/>
    </row>
    <row r="3343" spans="31:45" x14ac:dyDescent="0.3">
      <c r="AE3343" s="120" t="s">
        <v>2</v>
      </c>
      <c r="AF3343" s="120" t="s">
        <v>22</v>
      </c>
      <c r="AG3343" s="100">
        <v>54940</v>
      </c>
      <c r="AH3343" s="121">
        <v>56735</v>
      </c>
      <c r="AI3343" s="122">
        <v>60</v>
      </c>
      <c r="AJ3343" s="123">
        <v>55062</v>
      </c>
      <c r="AK3343" s="124">
        <v>55</v>
      </c>
      <c r="AL3343" s="153">
        <v>1</v>
      </c>
      <c r="AM3343" s="5">
        <v>312917.61607553274</v>
      </c>
      <c r="AN3343" s="5">
        <v>5215.2936012588789</v>
      </c>
      <c r="AO3343" s="5">
        <v>26076.468006294395</v>
      </c>
      <c r="AP3343" s="5">
        <v>286841.14806923835</v>
      </c>
      <c r="AR3343" s="62"/>
      <c r="AS3343" s="2"/>
    </row>
    <row r="3344" spans="31:45" x14ac:dyDescent="0.3">
      <c r="AE3344" s="120" t="s">
        <v>2</v>
      </c>
      <c r="AF3344" s="120" t="s">
        <v>22</v>
      </c>
      <c r="AG3344" s="100">
        <v>54940</v>
      </c>
      <c r="AH3344" s="121">
        <v>56735</v>
      </c>
      <c r="AI3344" s="122">
        <v>60</v>
      </c>
      <c r="AJ3344" s="123">
        <v>55093</v>
      </c>
      <c r="AK3344" s="124">
        <v>54</v>
      </c>
      <c r="AL3344" s="153">
        <v>1</v>
      </c>
      <c r="AM3344" s="5">
        <v>312917.61607553274</v>
      </c>
      <c r="AN3344" s="5">
        <v>5215.2936012588789</v>
      </c>
      <c r="AO3344" s="5">
        <v>31291.761607553271</v>
      </c>
      <c r="AP3344" s="5">
        <v>281625.85446797946</v>
      </c>
      <c r="AR3344" s="62"/>
      <c r="AS3344" s="2"/>
    </row>
    <row r="3345" spans="31:45" x14ac:dyDescent="0.3">
      <c r="AE3345" s="120" t="s">
        <v>2</v>
      </c>
      <c r="AF3345" s="120" t="s">
        <v>22</v>
      </c>
      <c r="AG3345" s="100">
        <v>54940</v>
      </c>
      <c r="AH3345" s="121">
        <v>56735</v>
      </c>
      <c r="AI3345" s="122">
        <v>60</v>
      </c>
      <c r="AJ3345" s="123">
        <v>55123</v>
      </c>
      <c r="AK3345" s="124">
        <v>53</v>
      </c>
      <c r="AL3345" s="153">
        <v>1</v>
      </c>
      <c r="AM3345" s="5">
        <v>312917.61607553274</v>
      </c>
      <c r="AN3345" s="5">
        <v>5215.2936012588789</v>
      </c>
      <c r="AO3345" s="5">
        <v>36507.055208812155</v>
      </c>
      <c r="AP3345" s="5">
        <v>276410.56086672057</v>
      </c>
      <c r="AR3345" s="62"/>
      <c r="AS3345" s="2"/>
    </row>
    <row r="3346" spans="31:45" x14ac:dyDescent="0.3">
      <c r="AE3346" s="120" t="s">
        <v>2</v>
      </c>
      <c r="AF3346" s="120" t="s">
        <v>22</v>
      </c>
      <c r="AG3346" s="100">
        <v>54940</v>
      </c>
      <c r="AH3346" s="121">
        <v>56735</v>
      </c>
      <c r="AI3346" s="122">
        <v>60</v>
      </c>
      <c r="AJ3346" s="123">
        <v>55154</v>
      </c>
      <c r="AK3346" s="124">
        <v>52</v>
      </c>
      <c r="AL3346" s="153">
        <v>1</v>
      </c>
      <c r="AM3346" s="5">
        <v>312917.61607553274</v>
      </c>
      <c r="AN3346" s="5">
        <v>5215.2936012588789</v>
      </c>
      <c r="AO3346" s="5">
        <v>41722.348810071031</v>
      </c>
      <c r="AP3346" s="5">
        <v>271195.26726546173</v>
      </c>
      <c r="AR3346" s="62"/>
      <c r="AS3346" s="2"/>
    </row>
    <row r="3347" spans="31:45" x14ac:dyDescent="0.3">
      <c r="AE3347" s="120" t="s">
        <v>2</v>
      </c>
      <c r="AF3347" s="120" t="s">
        <v>22</v>
      </c>
      <c r="AG3347" s="100">
        <v>54940</v>
      </c>
      <c r="AH3347" s="121">
        <v>56735</v>
      </c>
      <c r="AI3347" s="122">
        <v>60</v>
      </c>
      <c r="AJ3347" s="123">
        <v>55185</v>
      </c>
      <c r="AK3347" s="124">
        <v>51</v>
      </c>
      <c r="AL3347" s="153">
        <v>1</v>
      </c>
      <c r="AM3347" s="5">
        <v>312917.61607553274</v>
      </c>
      <c r="AN3347" s="5">
        <v>5215.2936012588789</v>
      </c>
      <c r="AO3347" s="5">
        <v>46937.642411329907</v>
      </c>
      <c r="AP3347" s="5">
        <v>265979.97366420284</v>
      </c>
      <c r="AR3347" s="62"/>
      <c r="AS3347" s="2"/>
    </row>
    <row r="3348" spans="31:45" x14ac:dyDescent="0.3">
      <c r="AE3348" s="120" t="s">
        <v>2</v>
      </c>
      <c r="AF3348" s="120" t="s">
        <v>22</v>
      </c>
      <c r="AG3348" s="100">
        <v>54940</v>
      </c>
      <c r="AH3348" s="121">
        <v>56735</v>
      </c>
      <c r="AI3348" s="122">
        <v>60</v>
      </c>
      <c r="AJ3348" s="123">
        <v>55213</v>
      </c>
      <c r="AK3348" s="124">
        <v>50</v>
      </c>
      <c r="AL3348" s="153">
        <v>1</v>
      </c>
      <c r="AM3348" s="5">
        <v>312917.61607553274</v>
      </c>
      <c r="AN3348" s="5">
        <v>5215.2936012588789</v>
      </c>
      <c r="AO3348" s="5">
        <v>52152.936012588791</v>
      </c>
      <c r="AP3348" s="5">
        <v>260764.68006294395</v>
      </c>
      <c r="AR3348" s="62"/>
      <c r="AS3348" s="2"/>
    </row>
    <row r="3349" spans="31:45" x14ac:dyDescent="0.3">
      <c r="AE3349" s="120" t="s">
        <v>2</v>
      </c>
      <c r="AF3349" s="120" t="s">
        <v>22</v>
      </c>
      <c r="AG3349" s="100">
        <v>54940</v>
      </c>
      <c r="AH3349" s="121">
        <v>56735</v>
      </c>
      <c r="AI3349" s="122">
        <v>60</v>
      </c>
      <c r="AJ3349" s="123">
        <v>55244</v>
      </c>
      <c r="AK3349" s="124">
        <v>49</v>
      </c>
      <c r="AL3349" s="153">
        <v>1</v>
      </c>
      <c r="AM3349" s="5">
        <v>312917.61607553274</v>
      </c>
      <c r="AN3349" s="5">
        <v>5215.2936012588789</v>
      </c>
      <c r="AO3349" s="5">
        <v>57368.229613847667</v>
      </c>
      <c r="AP3349" s="5">
        <v>255549.38646168506</v>
      </c>
      <c r="AR3349" s="62"/>
      <c r="AS3349" s="2"/>
    </row>
    <row r="3350" spans="31:45" x14ac:dyDescent="0.3">
      <c r="AE3350" s="120" t="s">
        <v>2</v>
      </c>
      <c r="AF3350" s="120" t="s">
        <v>22</v>
      </c>
      <c r="AG3350" s="100">
        <v>54940</v>
      </c>
      <c r="AH3350" s="121">
        <v>56735</v>
      </c>
      <c r="AI3350" s="122">
        <v>60</v>
      </c>
      <c r="AJ3350" s="123">
        <v>55274</v>
      </c>
      <c r="AK3350" s="124">
        <v>48</v>
      </c>
      <c r="AL3350" s="153">
        <v>1</v>
      </c>
      <c r="AM3350" s="5">
        <v>312917.61607553274</v>
      </c>
      <c r="AN3350" s="5">
        <v>5215.2936012588789</v>
      </c>
      <c r="AO3350" s="5">
        <v>62583.523215106543</v>
      </c>
      <c r="AP3350" s="5">
        <v>250334.0928604262</v>
      </c>
      <c r="AR3350" s="62"/>
      <c r="AS3350" s="2"/>
    </row>
    <row r="3351" spans="31:45" x14ac:dyDescent="0.3">
      <c r="AE3351" s="120" t="s">
        <v>2</v>
      </c>
      <c r="AF3351" s="120" t="s">
        <v>22</v>
      </c>
      <c r="AG3351" s="100">
        <v>54940</v>
      </c>
      <c r="AH3351" s="121">
        <v>56735</v>
      </c>
      <c r="AI3351" s="122">
        <v>60</v>
      </c>
      <c r="AJ3351" s="123">
        <v>55305</v>
      </c>
      <c r="AK3351" s="124">
        <v>47</v>
      </c>
      <c r="AL3351" s="153">
        <v>1</v>
      </c>
      <c r="AM3351" s="5">
        <v>312917.61607553274</v>
      </c>
      <c r="AN3351" s="5">
        <v>5215.2936012588789</v>
      </c>
      <c r="AO3351" s="5">
        <v>67798.816816365419</v>
      </c>
      <c r="AP3351" s="5">
        <v>245118.79925916734</v>
      </c>
      <c r="AR3351" s="62"/>
      <c r="AS3351" s="2"/>
    </row>
    <row r="3352" spans="31:45" x14ac:dyDescent="0.3">
      <c r="AE3352" s="120" t="s">
        <v>2</v>
      </c>
      <c r="AF3352" s="120" t="s">
        <v>22</v>
      </c>
      <c r="AG3352" s="100">
        <v>54940</v>
      </c>
      <c r="AH3352" s="121">
        <v>56735</v>
      </c>
      <c r="AI3352" s="122">
        <v>60</v>
      </c>
      <c r="AJ3352" s="123">
        <v>55335</v>
      </c>
      <c r="AK3352" s="124">
        <v>46</v>
      </c>
      <c r="AL3352" s="153">
        <v>1</v>
      </c>
      <c r="AM3352" s="5">
        <v>312917.61607553274</v>
      </c>
      <c r="AN3352" s="5">
        <v>5215.2936012588789</v>
      </c>
      <c r="AO3352" s="5">
        <v>73014.11041762431</v>
      </c>
      <c r="AP3352" s="5">
        <v>239903.50565790845</v>
      </c>
      <c r="AR3352" s="62"/>
      <c r="AS3352" s="2"/>
    </row>
    <row r="3353" spans="31:45" x14ac:dyDescent="0.3">
      <c r="AE3353" s="120" t="s">
        <v>2</v>
      </c>
      <c r="AF3353" s="120" t="s">
        <v>22</v>
      </c>
      <c r="AG3353" s="100">
        <v>54940</v>
      </c>
      <c r="AH3353" s="121">
        <v>56735</v>
      </c>
      <c r="AI3353" s="122">
        <v>60</v>
      </c>
      <c r="AJ3353" s="123">
        <v>55366</v>
      </c>
      <c r="AK3353" s="124">
        <v>45</v>
      </c>
      <c r="AL3353" s="153">
        <v>1</v>
      </c>
      <c r="AM3353" s="5">
        <v>312917.61607553274</v>
      </c>
      <c r="AN3353" s="5">
        <v>5215.2936012588789</v>
      </c>
      <c r="AO3353" s="5">
        <v>78229.404018883186</v>
      </c>
      <c r="AP3353" s="5">
        <v>234688.21205664956</v>
      </c>
      <c r="AR3353" s="62"/>
      <c r="AS3353" s="2"/>
    </row>
    <row r="3354" spans="31:45" x14ac:dyDescent="0.3">
      <c r="AE3354" s="120" t="s">
        <v>2</v>
      </c>
      <c r="AF3354" s="120" t="s">
        <v>22</v>
      </c>
      <c r="AG3354" s="100">
        <v>54940</v>
      </c>
      <c r="AH3354" s="121">
        <v>56735</v>
      </c>
      <c r="AI3354" s="122">
        <v>60</v>
      </c>
      <c r="AJ3354" s="123">
        <v>55397</v>
      </c>
      <c r="AK3354" s="124">
        <v>44</v>
      </c>
      <c r="AL3354" s="153">
        <v>1</v>
      </c>
      <c r="AM3354" s="5">
        <v>312917.61607553274</v>
      </c>
      <c r="AN3354" s="5">
        <v>5215.2936012588789</v>
      </c>
      <c r="AO3354" s="5">
        <v>83444.697620142062</v>
      </c>
      <c r="AP3354" s="5">
        <v>229472.91845539067</v>
      </c>
      <c r="AR3354" s="62"/>
      <c r="AS3354" s="2"/>
    </row>
    <row r="3355" spans="31:45" x14ac:dyDescent="0.3">
      <c r="AE3355" s="120" t="s">
        <v>2</v>
      </c>
      <c r="AF3355" s="120" t="s">
        <v>22</v>
      </c>
      <c r="AG3355" s="100">
        <v>54940</v>
      </c>
      <c r="AH3355" s="121">
        <v>56735</v>
      </c>
      <c r="AI3355" s="122">
        <v>60</v>
      </c>
      <c r="AJ3355" s="123">
        <v>55427</v>
      </c>
      <c r="AK3355" s="124">
        <v>43</v>
      </c>
      <c r="AL3355" s="153">
        <v>1</v>
      </c>
      <c r="AM3355" s="5">
        <v>312917.61607553274</v>
      </c>
      <c r="AN3355" s="5">
        <v>5215.2936012588789</v>
      </c>
      <c r="AO3355" s="5">
        <v>88659.991221400938</v>
      </c>
      <c r="AP3355" s="5">
        <v>224257.62485413181</v>
      </c>
      <c r="AR3355" s="62"/>
      <c r="AS3355" s="2"/>
    </row>
    <row r="3356" spans="31:45" x14ac:dyDescent="0.3">
      <c r="AE3356" s="120" t="s">
        <v>2</v>
      </c>
      <c r="AF3356" s="120" t="s">
        <v>22</v>
      </c>
      <c r="AG3356" s="100">
        <v>54940</v>
      </c>
      <c r="AH3356" s="121">
        <v>56735</v>
      </c>
      <c r="AI3356" s="122">
        <v>60</v>
      </c>
      <c r="AJ3356" s="123">
        <v>55458</v>
      </c>
      <c r="AK3356" s="124">
        <v>42</v>
      </c>
      <c r="AL3356" s="153">
        <v>1</v>
      </c>
      <c r="AM3356" s="5">
        <v>312917.61607553274</v>
      </c>
      <c r="AN3356" s="5">
        <v>5215.2936012588789</v>
      </c>
      <c r="AO3356" s="5">
        <v>93875.284822659814</v>
      </c>
      <c r="AP3356" s="5">
        <v>219042.33125287294</v>
      </c>
      <c r="AR3356" s="62"/>
      <c r="AS3356" s="2"/>
    </row>
    <row r="3357" spans="31:45" x14ac:dyDescent="0.3">
      <c r="AE3357" s="120" t="s">
        <v>2</v>
      </c>
      <c r="AF3357" s="120" t="s">
        <v>22</v>
      </c>
      <c r="AG3357" s="100">
        <v>54940</v>
      </c>
      <c r="AH3357" s="121">
        <v>56735</v>
      </c>
      <c r="AI3357" s="122">
        <v>60</v>
      </c>
      <c r="AJ3357" s="123">
        <v>55488</v>
      </c>
      <c r="AK3357" s="124">
        <v>41</v>
      </c>
      <c r="AL3357" s="153">
        <v>1</v>
      </c>
      <c r="AM3357" s="5">
        <v>312917.61607553274</v>
      </c>
      <c r="AN3357" s="5">
        <v>5215.2936012588789</v>
      </c>
      <c r="AO3357" s="5">
        <v>99090.578423918705</v>
      </c>
      <c r="AP3357" s="5">
        <v>213827.03765161405</v>
      </c>
      <c r="AR3357" s="62"/>
      <c r="AS3357" s="2"/>
    </row>
    <row r="3358" spans="31:45" x14ac:dyDescent="0.3">
      <c r="AE3358" s="120" t="s">
        <v>2</v>
      </c>
      <c r="AF3358" s="120" t="s">
        <v>22</v>
      </c>
      <c r="AG3358" s="100">
        <v>54940</v>
      </c>
      <c r="AH3358" s="121">
        <v>56735</v>
      </c>
      <c r="AI3358" s="122">
        <v>60</v>
      </c>
      <c r="AJ3358" s="123">
        <v>55519</v>
      </c>
      <c r="AK3358" s="124">
        <v>40</v>
      </c>
      <c r="AL3358" s="153">
        <v>1</v>
      </c>
      <c r="AM3358" s="5">
        <v>312917.61607553274</v>
      </c>
      <c r="AN3358" s="5">
        <v>5215.2936012588789</v>
      </c>
      <c r="AO3358" s="5">
        <v>104305.87202517758</v>
      </c>
      <c r="AP3358" s="5">
        <v>208611.74405035516</v>
      </c>
      <c r="AR3358" s="62"/>
      <c r="AS3358" s="2"/>
    </row>
    <row r="3359" spans="31:45" x14ac:dyDescent="0.3">
      <c r="AE3359" s="120" t="s">
        <v>2</v>
      </c>
      <c r="AF3359" s="120" t="s">
        <v>22</v>
      </c>
      <c r="AG3359" s="100">
        <v>54940</v>
      </c>
      <c r="AH3359" s="121">
        <v>56735</v>
      </c>
      <c r="AI3359" s="122">
        <v>60</v>
      </c>
      <c r="AJ3359" s="123">
        <v>55550</v>
      </c>
      <c r="AK3359" s="124">
        <v>39</v>
      </c>
      <c r="AL3359" s="153">
        <v>1</v>
      </c>
      <c r="AM3359" s="5">
        <v>312917.61607553274</v>
      </c>
      <c r="AN3359" s="5">
        <v>5215.2936012588789</v>
      </c>
      <c r="AO3359" s="5">
        <v>109521.16562643646</v>
      </c>
      <c r="AP3359" s="5">
        <v>203396.45044909627</v>
      </c>
      <c r="AR3359" s="62"/>
      <c r="AS3359" s="2"/>
    </row>
    <row r="3360" spans="31:45" x14ac:dyDescent="0.3">
      <c r="AE3360" s="120" t="s">
        <v>2</v>
      </c>
      <c r="AF3360" s="120" t="s">
        <v>22</v>
      </c>
      <c r="AG3360" s="100">
        <v>54940</v>
      </c>
      <c r="AH3360" s="121">
        <v>56735</v>
      </c>
      <c r="AI3360" s="122">
        <v>60</v>
      </c>
      <c r="AJ3360" s="123">
        <v>55579</v>
      </c>
      <c r="AK3360" s="124">
        <v>38</v>
      </c>
      <c r="AL3360" s="153">
        <v>1</v>
      </c>
      <c r="AM3360" s="5">
        <v>312917.61607553274</v>
      </c>
      <c r="AN3360" s="5">
        <v>5215.2936012588789</v>
      </c>
      <c r="AO3360" s="5">
        <v>114736.45922769533</v>
      </c>
      <c r="AP3360" s="5">
        <v>198181.15684783741</v>
      </c>
      <c r="AR3360" s="62"/>
      <c r="AS3360" s="2"/>
    </row>
    <row r="3361" spans="31:45" x14ac:dyDescent="0.3">
      <c r="AE3361" s="120" t="s">
        <v>2</v>
      </c>
      <c r="AF3361" s="120" t="s">
        <v>22</v>
      </c>
      <c r="AG3361" s="100">
        <v>54940</v>
      </c>
      <c r="AH3361" s="121">
        <v>56735</v>
      </c>
      <c r="AI3361" s="122">
        <v>60</v>
      </c>
      <c r="AJ3361" s="123">
        <v>55610</v>
      </c>
      <c r="AK3361" s="124">
        <v>37</v>
      </c>
      <c r="AL3361" s="153">
        <v>1</v>
      </c>
      <c r="AM3361" s="5">
        <v>312917.61607553274</v>
      </c>
      <c r="AN3361" s="5">
        <v>5215.2936012588789</v>
      </c>
      <c r="AO3361" s="5">
        <v>119951.75282895421</v>
      </c>
      <c r="AP3361" s="5">
        <v>192965.86324657855</v>
      </c>
      <c r="AR3361" s="62"/>
      <c r="AS3361" s="2"/>
    </row>
    <row r="3362" spans="31:45" x14ac:dyDescent="0.3">
      <c r="AE3362" s="120" t="s">
        <v>2</v>
      </c>
      <c r="AF3362" s="120" t="s">
        <v>22</v>
      </c>
      <c r="AG3362" s="100">
        <v>54940</v>
      </c>
      <c r="AH3362" s="121">
        <v>56735</v>
      </c>
      <c r="AI3362" s="122">
        <v>60</v>
      </c>
      <c r="AJ3362" s="123">
        <v>55640</v>
      </c>
      <c r="AK3362" s="124">
        <v>36</v>
      </c>
      <c r="AL3362" s="153">
        <v>1</v>
      </c>
      <c r="AM3362" s="5">
        <v>312917.61607553274</v>
      </c>
      <c r="AN3362" s="5">
        <v>5215.2936012588789</v>
      </c>
      <c r="AO3362" s="5">
        <v>125167.04643021309</v>
      </c>
      <c r="AP3362" s="5">
        <v>187750.56964531966</v>
      </c>
      <c r="AR3362" s="62"/>
      <c r="AS3362" s="2"/>
    </row>
    <row r="3363" spans="31:45" x14ac:dyDescent="0.3">
      <c r="AE3363" s="120" t="s">
        <v>2</v>
      </c>
      <c r="AF3363" s="120" t="s">
        <v>22</v>
      </c>
      <c r="AG3363" s="100">
        <v>54940</v>
      </c>
      <c r="AH3363" s="121">
        <v>56735</v>
      </c>
      <c r="AI3363" s="122">
        <v>60</v>
      </c>
      <c r="AJ3363" s="123">
        <v>55671</v>
      </c>
      <c r="AK3363" s="124">
        <v>35</v>
      </c>
      <c r="AL3363" s="153">
        <v>1</v>
      </c>
      <c r="AM3363" s="5">
        <v>312917.61607553274</v>
      </c>
      <c r="AN3363" s="5">
        <v>5215.2936012588789</v>
      </c>
      <c r="AO3363" s="5">
        <v>130382.34003147198</v>
      </c>
      <c r="AP3363" s="5">
        <v>182535.27604406077</v>
      </c>
      <c r="AR3363" s="62"/>
      <c r="AS3363" s="2"/>
    </row>
    <row r="3364" spans="31:45" x14ac:dyDescent="0.3">
      <c r="AE3364" s="120" t="s">
        <v>2</v>
      </c>
      <c r="AF3364" s="120" t="s">
        <v>22</v>
      </c>
      <c r="AG3364" s="100">
        <v>54940</v>
      </c>
      <c r="AH3364" s="121">
        <v>56735</v>
      </c>
      <c r="AI3364" s="122">
        <v>60</v>
      </c>
      <c r="AJ3364" s="123">
        <v>55701</v>
      </c>
      <c r="AK3364" s="124">
        <v>34</v>
      </c>
      <c r="AL3364" s="153">
        <v>1</v>
      </c>
      <c r="AM3364" s="5">
        <v>312917.61607553274</v>
      </c>
      <c r="AN3364" s="5">
        <v>5215.2936012588789</v>
      </c>
      <c r="AO3364" s="5">
        <v>135597.63363273084</v>
      </c>
      <c r="AP3364" s="5">
        <v>177319.98244280191</v>
      </c>
      <c r="AR3364" s="62"/>
      <c r="AS3364" s="2"/>
    </row>
    <row r="3365" spans="31:45" x14ac:dyDescent="0.3">
      <c r="AE3365" s="120" t="s">
        <v>2</v>
      </c>
      <c r="AF3365" s="120" t="s">
        <v>22</v>
      </c>
      <c r="AG3365" s="100">
        <v>54940</v>
      </c>
      <c r="AH3365" s="121">
        <v>56735</v>
      </c>
      <c r="AI3365" s="122">
        <v>60</v>
      </c>
      <c r="AJ3365" s="123">
        <v>55732</v>
      </c>
      <c r="AK3365" s="124">
        <v>33</v>
      </c>
      <c r="AL3365" s="153">
        <v>1</v>
      </c>
      <c r="AM3365" s="5">
        <v>312917.61607553274</v>
      </c>
      <c r="AN3365" s="5">
        <v>5215.2936012588789</v>
      </c>
      <c r="AO3365" s="5">
        <v>140812.92723398973</v>
      </c>
      <c r="AP3365" s="5">
        <v>172104.68884154301</v>
      </c>
      <c r="AR3365" s="62"/>
      <c r="AS3365" s="2"/>
    </row>
    <row r="3366" spans="31:45" x14ac:dyDescent="0.3">
      <c r="AE3366" s="120" t="s">
        <v>2</v>
      </c>
      <c r="AF3366" s="120" t="s">
        <v>22</v>
      </c>
      <c r="AG3366" s="100">
        <v>54940</v>
      </c>
      <c r="AH3366" s="121">
        <v>56735</v>
      </c>
      <c r="AI3366" s="122">
        <v>60</v>
      </c>
      <c r="AJ3366" s="123">
        <v>55763</v>
      </c>
      <c r="AK3366" s="124">
        <v>32</v>
      </c>
      <c r="AL3366" s="153">
        <v>1</v>
      </c>
      <c r="AM3366" s="5">
        <v>312917.61607553274</v>
      </c>
      <c r="AN3366" s="5">
        <v>5215.2936012588789</v>
      </c>
      <c r="AO3366" s="5">
        <v>146028.22083524862</v>
      </c>
      <c r="AP3366" s="5">
        <v>166889.39524028412</v>
      </c>
      <c r="AR3366" s="62"/>
      <c r="AS3366" s="2"/>
    </row>
    <row r="3367" spans="31:45" x14ac:dyDescent="0.3">
      <c r="AE3367" s="120" t="s">
        <v>2</v>
      </c>
      <c r="AF3367" s="120" t="s">
        <v>22</v>
      </c>
      <c r="AG3367" s="100">
        <v>54940</v>
      </c>
      <c r="AH3367" s="121">
        <v>56735</v>
      </c>
      <c r="AI3367" s="122">
        <v>60</v>
      </c>
      <c r="AJ3367" s="123">
        <v>55793</v>
      </c>
      <c r="AK3367" s="124">
        <v>31</v>
      </c>
      <c r="AL3367" s="153">
        <v>1</v>
      </c>
      <c r="AM3367" s="5">
        <v>312917.61607553274</v>
      </c>
      <c r="AN3367" s="5">
        <v>5215.2936012588789</v>
      </c>
      <c r="AO3367" s="5">
        <v>151243.51443650748</v>
      </c>
      <c r="AP3367" s="5">
        <v>161674.10163902526</v>
      </c>
      <c r="AR3367" s="62"/>
      <c r="AS3367" s="2"/>
    </row>
    <row r="3368" spans="31:45" x14ac:dyDescent="0.3">
      <c r="AE3368" s="120" t="s">
        <v>2</v>
      </c>
      <c r="AF3368" s="120" t="s">
        <v>22</v>
      </c>
      <c r="AG3368" s="100">
        <v>54940</v>
      </c>
      <c r="AH3368" s="121">
        <v>56735</v>
      </c>
      <c r="AI3368" s="122">
        <v>60</v>
      </c>
      <c r="AJ3368" s="123">
        <v>55824</v>
      </c>
      <c r="AK3368" s="124">
        <v>30</v>
      </c>
      <c r="AL3368" s="153">
        <v>1</v>
      </c>
      <c r="AM3368" s="5">
        <v>312917.61607553274</v>
      </c>
      <c r="AN3368" s="5">
        <v>5215.2936012588789</v>
      </c>
      <c r="AO3368" s="5">
        <v>156458.80803776637</v>
      </c>
      <c r="AP3368" s="5">
        <v>156458.80803776637</v>
      </c>
      <c r="AR3368" s="62"/>
      <c r="AS3368" s="2"/>
    </row>
    <row r="3369" spans="31:45" x14ac:dyDescent="0.3">
      <c r="AE3369" s="120" t="s">
        <v>2</v>
      </c>
      <c r="AF3369" s="120" t="s">
        <v>22</v>
      </c>
      <c r="AG3369" s="100">
        <v>54940</v>
      </c>
      <c r="AH3369" s="121">
        <v>56735</v>
      </c>
      <c r="AI3369" s="122">
        <v>60</v>
      </c>
      <c r="AJ3369" s="123">
        <v>55854</v>
      </c>
      <c r="AK3369" s="124">
        <v>29</v>
      </c>
      <c r="AL3369" s="153">
        <v>1</v>
      </c>
      <c r="AM3369" s="5">
        <v>312917.61607553274</v>
      </c>
      <c r="AN3369" s="5">
        <v>5215.2936012588789</v>
      </c>
      <c r="AO3369" s="5">
        <v>161674.10163902523</v>
      </c>
      <c r="AP3369" s="5">
        <v>151243.51443650751</v>
      </c>
      <c r="AR3369" s="62"/>
      <c r="AS3369" s="2"/>
    </row>
    <row r="3370" spans="31:45" x14ac:dyDescent="0.3">
      <c r="AE3370" s="120" t="s">
        <v>2</v>
      </c>
      <c r="AF3370" s="120" t="s">
        <v>22</v>
      </c>
      <c r="AG3370" s="100">
        <v>54940</v>
      </c>
      <c r="AH3370" s="121">
        <v>56735</v>
      </c>
      <c r="AI3370" s="122">
        <v>60</v>
      </c>
      <c r="AJ3370" s="123">
        <v>55885</v>
      </c>
      <c r="AK3370" s="124">
        <v>28</v>
      </c>
      <c r="AL3370" s="153">
        <v>1</v>
      </c>
      <c r="AM3370" s="5">
        <v>312917.61607553274</v>
      </c>
      <c r="AN3370" s="5">
        <v>5215.2936012588789</v>
      </c>
      <c r="AO3370" s="5">
        <v>166889.39524028412</v>
      </c>
      <c r="AP3370" s="5">
        <v>146028.22083524862</v>
      </c>
      <c r="AR3370" s="62"/>
      <c r="AS3370" s="2"/>
    </row>
    <row r="3371" spans="31:45" x14ac:dyDescent="0.3">
      <c r="AE3371" s="120" t="s">
        <v>2</v>
      </c>
      <c r="AF3371" s="120" t="s">
        <v>22</v>
      </c>
      <c r="AG3371" s="100">
        <v>54940</v>
      </c>
      <c r="AH3371" s="121">
        <v>56735</v>
      </c>
      <c r="AI3371" s="122">
        <v>60</v>
      </c>
      <c r="AJ3371" s="123">
        <v>55916</v>
      </c>
      <c r="AK3371" s="124">
        <v>27</v>
      </c>
      <c r="AL3371" s="153">
        <v>1</v>
      </c>
      <c r="AM3371" s="5">
        <v>312917.61607553274</v>
      </c>
      <c r="AN3371" s="5">
        <v>5215.2936012588789</v>
      </c>
      <c r="AO3371" s="5">
        <v>172104.68884154301</v>
      </c>
      <c r="AP3371" s="5">
        <v>140812.92723398973</v>
      </c>
      <c r="AR3371" s="62"/>
      <c r="AS3371" s="2"/>
    </row>
    <row r="3372" spans="31:45" x14ac:dyDescent="0.3">
      <c r="AE3372" s="120" t="s">
        <v>2</v>
      </c>
      <c r="AF3372" s="120" t="s">
        <v>22</v>
      </c>
      <c r="AG3372" s="100">
        <v>54940</v>
      </c>
      <c r="AH3372" s="121">
        <v>56735</v>
      </c>
      <c r="AI3372" s="122">
        <v>60</v>
      </c>
      <c r="AJ3372" s="123">
        <v>55944</v>
      </c>
      <c r="AK3372" s="124">
        <v>26</v>
      </c>
      <c r="AL3372" s="153">
        <v>1</v>
      </c>
      <c r="AM3372" s="5">
        <v>312917.61607553274</v>
      </c>
      <c r="AN3372" s="5">
        <v>5215.2936012588789</v>
      </c>
      <c r="AO3372" s="5">
        <v>177319.98244280188</v>
      </c>
      <c r="AP3372" s="5">
        <v>135597.63363273087</v>
      </c>
      <c r="AR3372" s="62"/>
      <c r="AS3372" s="2"/>
    </row>
    <row r="3373" spans="31:45" x14ac:dyDescent="0.3">
      <c r="AE3373" s="120" t="s">
        <v>2</v>
      </c>
      <c r="AF3373" s="120" t="s">
        <v>22</v>
      </c>
      <c r="AG3373" s="100">
        <v>54940</v>
      </c>
      <c r="AH3373" s="121">
        <v>56735</v>
      </c>
      <c r="AI3373" s="122">
        <v>60</v>
      </c>
      <c r="AJ3373" s="123">
        <v>55975</v>
      </c>
      <c r="AK3373" s="124">
        <v>25</v>
      </c>
      <c r="AL3373" s="153">
        <v>1</v>
      </c>
      <c r="AM3373" s="5">
        <v>312917.61607553274</v>
      </c>
      <c r="AN3373" s="5">
        <v>5215.2936012588789</v>
      </c>
      <c r="AO3373" s="5">
        <v>182535.27604406077</v>
      </c>
      <c r="AP3373" s="5">
        <v>130382.34003147198</v>
      </c>
      <c r="AR3373" s="62"/>
      <c r="AS3373" s="2"/>
    </row>
    <row r="3374" spans="31:45" x14ac:dyDescent="0.3">
      <c r="AE3374" s="120" t="s">
        <v>2</v>
      </c>
      <c r="AF3374" s="120" t="s">
        <v>22</v>
      </c>
      <c r="AG3374" s="100">
        <v>54940</v>
      </c>
      <c r="AH3374" s="121">
        <v>56735</v>
      </c>
      <c r="AI3374" s="122">
        <v>60</v>
      </c>
      <c r="AJ3374" s="123">
        <v>56005</v>
      </c>
      <c r="AK3374" s="124">
        <v>24</v>
      </c>
      <c r="AL3374" s="153">
        <v>1</v>
      </c>
      <c r="AM3374" s="5">
        <v>312917.61607553274</v>
      </c>
      <c r="AN3374" s="5">
        <v>5215.2936012588789</v>
      </c>
      <c r="AO3374" s="5">
        <v>187750.56964531963</v>
      </c>
      <c r="AP3374" s="5">
        <v>125167.04643021311</v>
      </c>
      <c r="AR3374" s="62"/>
      <c r="AS3374" s="2"/>
    </row>
    <row r="3375" spans="31:45" x14ac:dyDescent="0.3">
      <c r="AE3375" s="120" t="s">
        <v>2</v>
      </c>
      <c r="AF3375" s="120" t="s">
        <v>22</v>
      </c>
      <c r="AG3375" s="100">
        <v>54940</v>
      </c>
      <c r="AH3375" s="121">
        <v>56735</v>
      </c>
      <c r="AI3375" s="122">
        <v>60</v>
      </c>
      <c r="AJ3375" s="123">
        <v>56036</v>
      </c>
      <c r="AK3375" s="124">
        <v>23</v>
      </c>
      <c r="AL3375" s="153">
        <v>1</v>
      </c>
      <c r="AM3375" s="5">
        <v>312917.61607553274</v>
      </c>
      <c r="AN3375" s="5">
        <v>5215.2936012588789</v>
      </c>
      <c r="AO3375" s="5">
        <v>192965.86324657852</v>
      </c>
      <c r="AP3375" s="5">
        <v>119951.75282895422</v>
      </c>
      <c r="AR3375" s="62"/>
      <c r="AS3375" s="2"/>
    </row>
    <row r="3376" spans="31:45" x14ac:dyDescent="0.3">
      <c r="AE3376" s="120" t="s">
        <v>2</v>
      </c>
      <c r="AF3376" s="120" t="s">
        <v>22</v>
      </c>
      <c r="AG3376" s="100">
        <v>54940</v>
      </c>
      <c r="AH3376" s="121">
        <v>56735</v>
      </c>
      <c r="AI3376" s="122">
        <v>60</v>
      </c>
      <c r="AJ3376" s="123">
        <v>56066</v>
      </c>
      <c r="AK3376" s="124">
        <v>22</v>
      </c>
      <c r="AL3376" s="153">
        <v>1</v>
      </c>
      <c r="AM3376" s="5">
        <v>312917.61607553274</v>
      </c>
      <c r="AN3376" s="5">
        <v>5215.2936012588789</v>
      </c>
      <c r="AO3376" s="5">
        <v>198181.15684783741</v>
      </c>
      <c r="AP3376" s="5">
        <v>114736.45922769533</v>
      </c>
      <c r="AR3376" s="62"/>
      <c r="AS3376" s="2"/>
    </row>
    <row r="3377" spans="31:45" x14ac:dyDescent="0.3">
      <c r="AE3377" s="120" t="s">
        <v>2</v>
      </c>
      <c r="AF3377" s="120" t="s">
        <v>22</v>
      </c>
      <c r="AG3377" s="100">
        <v>54940</v>
      </c>
      <c r="AH3377" s="121">
        <v>56735</v>
      </c>
      <c r="AI3377" s="122">
        <v>60</v>
      </c>
      <c r="AJ3377" s="123">
        <v>56097</v>
      </c>
      <c r="AK3377" s="124">
        <v>21</v>
      </c>
      <c r="AL3377" s="153">
        <v>1</v>
      </c>
      <c r="AM3377" s="5">
        <v>312917.61607553274</v>
      </c>
      <c r="AN3377" s="5">
        <v>5215.2936012588789</v>
      </c>
      <c r="AO3377" s="5">
        <v>203396.45044909627</v>
      </c>
      <c r="AP3377" s="5">
        <v>109521.16562643647</v>
      </c>
      <c r="AR3377" s="62"/>
      <c r="AS3377" s="2"/>
    </row>
    <row r="3378" spans="31:45" x14ac:dyDescent="0.3">
      <c r="AE3378" s="120" t="s">
        <v>2</v>
      </c>
      <c r="AF3378" s="120" t="s">
        <v>22</v>
      </c>
      <c r="AG3378" s="100">
        <v>54940</v>
      </c>
      <c r="AH3378" s="121">
        <v>56735</v>
      </c>
      <c r="AI3378" s="122">
        <v>60</v>
      </c>
      <c r="AJ3378" s="123">
        <v>56128</v>
      </c>
      <c r="AK3378" s="124">
        <v>20</v>
      </c>
      <c r="AL3378" s="153">
        <v>1</v>
      </c>
      <c r="AM3378" s="5">
        <v>312917.61607553274</v>
      </c>
      <c r="AN3378" s="5">
        <v>5215.2936012588789</v>
      </c>
      <c r="AO3378" s="5">
        <v>208611.74405035516</v>
      </c>
      <c r="AP3378" s="5">
        <v>104305.87202517758</v>
      </c>
      <c r="AR3378" s="62"/>
      <c r="AS3378" s="2"/>
    </row>
    <row r="3379" spans="31:45" x14ac:dyDescent="0.3">
      <c r="AE3379" s="120" t="s">
        <v>2</v>
      </c>
      <c r="AF3379" s="120" t="s">
        <v>22</v>
      </c>
      <c r="AG3379" s="100">
        <v>54940</v>
      </c>
      <c r="AH3379" s="121">
        <v>56735</v>
      </c>
      <c r="AI3379" s="122">
        <v>60</v>
      </c>
      <c r="AJ3379" s="123">
        <v>56158</v>
      </c>
      <c r="AK3379" s="124">
        <v>19</v>
      </c>
      <c r="AL3379" s="153">
        <v>1</v>
      </c>
      <c r="AM3379" s="5">
        <v>312917.61607553274</v>
      </c>
      <c r="AN3379" s="5">
        <v>5215.2936012588789</v>
      </c>
      <c r="AO3379" s="5">
        <v>213827.03765161402</v>
      </c>
      <c r="AP3379" s="5">
        <v>99090.57842391872</v>
      </c>
      <c r="AR3379" s="62"/>
      <c r="AS3379" s="2"/>
    </row>
    <row r="3380" spans="31:45" x14ac:dyDescent="0.3">
      <c r="AE3380" s="120" t="s">
        <v>2</v>
      </c>
      <c r="AF3380" s="120" t="s">
        <v>22</v>
      </c>
      <c r="AG3380" s="100">
        <v>54940</v>
      </c>
      <c r="AH3380" s="121">
        <v>56735</v>
      </c>
      <c r="AI3380" s="122">
        <v>60</v>
      </c>
      <c r="AJ3380" s="123">
        <v>56189</v>
      </c>
      <c r="AK3380" s="124">
        <v>18</v>
      </c>
      <c r="AL3380" s="153">
        <v>1</v>
      </c>
      <c r="AM3380" s="5">
        <v>312917.61607553274</v>
      </c>
      <c r="AN3380" s="5">
        <v>5215.2936012588789</v>
      </c>
      <c r="AO3380" s="5">
        <v>219042.33125287291</v>
      </c>
      <c r="AP3380" s="5">
        <v>93875.284822659829</v>
      </c>
      <c r="AR3380" s="62"/>
      <c r="AS3380" s="2"/>
    </row>
    <row r="3381" spans="31:45" x14ac:dyDescent="0.3">
      <c r="AE3381" s="120" t="s">
        <v>2</v>
      </c>
      <c r="AF3381" s="120" t="s">
        <v>22</v>
      </c>
      <c r="AG3381" s="100">
        <v>54940</v>
      </c>
      <c r="AH3381" s="121">
        <v>56735</v>
      </c>
      <c r="AI3381" s="122">
        <v>60</v>
      </c>
      <c r="AJ3381" s="123">
        <v>56219</v>
      </c>
      <c r="AK3381" s="124">
        <v>17</v>
      </c>
      <c r="AL3381" s="153">
        <v>1</v>
      </c>
      <c r="AM3381" s="5">
        <v>312917.61607553274</v>
      </c>
      <c r="AN3381" s="5">
        <v>5215.2936012588789</v>
      </c>
      <c r="AO3381" s="5">
        <v>224257.62485413181</v>
      </c>
      <c r="AP3381" s="5">
        <v>88659.991221400938</v>
      </c>
      <c r="AR3381" s="62"/>
      <c r="AS3381" s="2"/>
    </row>
    <row r="3382" spans="31:45" x14ac:dyDescent="0.3">
      <c r="AE3382" s="120" t="s">
        <v>2</v>
      </c>
      <c r="AF3382" s="120" t="s">
        <v>22</v>
      </c>
      <c r="AG3382" s="100">
        <v>54940</v>
      </c>
      <c r="AH3382" s="121">
        <v>56735</v>
      </c>
      <c r="AI3382" s="122">
        <v>60</v>
      </c>
      <c r="AJ3382" s="123">
        <v>56250</v>
      </c>
      <c r="AK3382" s="124">
        <v>16</v>
      </c>
      <c r="AL3382" s="153">
        <v>1</v>
      </c>
      <c r="AM3382" s="5">
        <v>312917.61607553274</v>
      </c>
      <c r="AN3382" s="5">
        <v>5215.2936012588789</v>
      </c>
      <c r="AO3382" s="5">
        <v>229472.91845539067</v>
      </c>
      <c r="AP3382" s="5">
        <v>83444.697620142077</v>
      </c>
      <c r="AR3382" s="62"/>
      <c r="AS3382" s="2"/>
    </row>
    <row r="3383" spans="31:45" x14ac:dyDescent="0.3">
      <c r="AE3383" s="120" t="s">
        <v>2</v>
      </c>
      <c r="AF3383" s="120" t="s">
        <v>22</v>
      </c>
      <c r="AG3383" s="100">
        <v>54940</v>
      </c>
      <c r="AH3383" s="121">
        <v>56735</v>
      </c>
      <c r="AI3383" s="122">
        <v>60</v>
      </c>
      <c r="AJ3383" s="123">
        <v>56281</v>
      </c>
      <c r="AK3383" s="124">
        <v>15</v>
      </c>
      <c r="AL3383" s="153">
        <v>1</v>
      </c>
      <c r="AM3383" s="5">
        <v>312917.61607553274</v>
      </c>
      <c r="AN3383" s="5">
        <v>5215.2936012588789</v>
      </c>
      <c r="AO3383" s="5">
        <v>234688.21205664956</v>
      </c>
      <c r="AP3383" s="5">
        <v>78229.404018883186</v>
      </c>
      <c r="AR3383" s="62"/>
      <c r="AS3383" s="2"/>
    </row>
    <row r="3384" spans="31:45" x14ac:dyDescent="0.3">
      <c r="AE3384" s="120" t="s">
        <v>2</v>
      </c>
      <c r="AF3384" s="120" t="s">
        <v>22</v>
      </c>
      <c r="AG3384" s="100">
        <v>54940</v>
      </c>
      <c r="AH3384" s="121">
        <v>56735</v>
      </c>
      <c r="AI3384" s="122">
        <v>60</v>
      </c>
      <c r="AJ3384" s="123">
        <v>56309</v>
      </c>
      <c r="AK3384" s="124">
        <v>14</v>
      </c>
      <c r="AL3384" s="153">
        <v>1</v>
      </c>
      <c r="AM3384" s="5">
        <v>312917.61607553274</v>
      </c>
      <c r="AN3384" s="5">
        <v>5215.2936012588789</v>
      </c>
      <c r="AO3384" s="5">
        <v>239903.50565790842</v>
      </c>
      <c r="AP3384" s="5">
        <v>73014.110417624324</v>
      </c>
      <c r="AR3384" s="62"/>
      <c r="AS3384" s="2"/>
    </row>
    <row r="3385" spans="31:45" x14ac:dyDescent="0.3">
      <c r="AE3385" s="120" t="s">
        <v>2</v>
      </c>
      <c r="AF3385" s="120" t="s">
        <v>22</v>
      </c>
      <c r="AG3385" s="100">
        <v>54940</v>
      </c>
      <c r="AH3385" s="121">
        <v>56735</v>
      </c>
      <c r="AI3385" s="122">
        <v>60</v>
      </c>
      <c r="AJ3385" s="123">
        <v>56340</v>
      </c>
      <c r="AK3385" s="124">
        <v>13</v>
      </c>
      <c r="AL3385" s="153">
        <v>1</v>
      </c>
      <c r="AM3385" s="5">
        <v>312917.61607553274</v>
      </c>
      <c r="AN3385" s="5">
        <v>5215.2936012588789</v>
      </c>
      <c r="AO3385" s="5">
        <v>245118.79925916731</v>
      </c>
      <c r="AP3385" s="5">
        <v>67798.816816365434</v>
      </c>
      <c r="AR3385" s="62"/>
      <c r="AS3385" s="2"/>
    </row>
    <row r="3386" spans="31:45" x14ac:dyDescent="0.3">
      <c r="AE3386" s="120" t="s">
        <v>2</v>
      </c>
      <c r="AF3386" s="120" t="s">
        <v>22</v>
      </c>
      <c r="AG3386" s="100">
        <v>54940</v>
      </c>
      <c r="AH3386" s="121">
        <v>56735</v>
      </c>
      <c r="AI3386" s="122">
        <v>60</v>
      </c>
      <c r="AJ3386" s="123">
        <v>56370</v>
      </c>
      <c r="AK3386" s="124">
        <v>12</v>
      </c>
      <c r="AL3386" s="153">
        <v>1</v>
      </c>
      <c r="AM3386" s="5">
        <v>312917.61607553274</v>
      </c>
      <c r="AN3386" s="5">
        <v>5215.2936012588789</v>
      </c>
      <c r="AO3386" s="5">
        <v>250334.09286042617</v>
      </c>
      <c r="AP3386" s="5">
        <v>62583.523215106572</v>
      </c>
      <c r="AR3386" s="62"/>
      <c r="AS3386" s="2"/>
    </row>
    <row r="3387" spans="31:45" x14ac:dyDescent="0.3">
      <c r="AE3387" s="120" t="s">
        <v>2</v>
      </c>
      <c r="AF3387" s="120" t="s">
        <v>22</v>
      </c>
      <c r="AG3387" s="100">
        <v>54940</v>
      </c>
      <c r="AH3387" s="121">
        <v>56735</v>
      </c>
      <c r="AI3387" s="122">
        <v>60</v>
      </c>
      <c r="AJ3387" s="123">
        <v>56401</v>
      </c>
      <c r="AK3387" s="124">
        <v>11</v>
      </c>
      <c r="AL3387" s="153">
        <v>1</v>
      </c>
      <c r="AM3387" s="5">
        <v>312917.61607553274</v>
      </c>
      <c r="AN3387" s="5">
        <v>5215.2936012588789</v>
      </c>
      <c r="AO3387" s="5">
        <v>255549.38646168506</v>
      </c>
      <c r="AP3387" s="5">
        <v>57368.229613847681</v>
      </c>
      <c r="AR3387" s="62"/>
      <c r="AS3387" s="2"/>
    </row>
    <row r="3388" spans="31:45" x14ac:dyDescent="0.3">
      <c r="AE3388" s="120" t="s">
        <v>2</v>
      </c>
      <c r="AF3388" s="120" t="s">
        <v>22</v>
      </c>
      <c r="AG3388" s="100">
        <v>54940</v>
      </c>
      <c r="AH3388" s="121">
        <v>56735</v>
      </c>
      <c r="AI3388" s="122">
        <v>60</v>
      </c>
      <c r="AJ3388" s="123">
        <v>56431</v>
      </c>
      <c r="AK3388" s="124">
        <v>10</v>
      </c>
      <c r="AL3388" s="153">
        <v>1</v>
      </c>
      <c r="AM3388" s="5">
        <v>312917.61607553274</v>
      </c>
      <c r="AN3388" s="5">
        <v>5215.2936012588789</v>
      </c>
      <c r="AO3388" s="5">
        <v>260764.68006294395</v>
      </c>
      <c r="AP3388" s="5">
        <v>52152.936012588791</v>
      </c>
      <c r="AR3388" s="62"/>
      <c r="AS3388" s="2"/>
    </row>
    <row r="3389" spans="31:45" x14ac:dyDescent="0.3">
      <c r="AE3389" s="120" t="s">
        <v>2</v>
      </c>
      <c r="AF3389" s="120" t="s">
        <v>22</v>
      </c>
      <c r="AG3389" s="100">
        <v>54940</v>
      </c>
      <c r="AH3389" s="121">
        <v>56735</v>
      </c>
      <c r="AI3389" s="122">
        <v>60</v>
      </c>
      <c r="AJ3389" s="123">
        <v>56462</v>
      </c>
      <c r="AK3389" s="124">
        <v>9</v>
      </c>
      <c r="AL3389" s="153">
        <v>1</v>
      </c>
      <c r="AM3389" s="5">
        <v>312917.61607553274</v>
      </c>
      <c r="AN3389" s="5">
        <v>5215.2936012588789</v>
      </c>
      <c r="AO3389" s="5">
        <v>265979.97366420284</v>
      </c>
      <c r="AP3389" s="5">
        <v>46937.6424113299</v>
      </c>
      <c r="AR3389" s="62"/>
      <c r="AS3389" s="2"/>
    </row>
    <row r="3390" spans="31:45" x14ac:dyDescent="0.3">
      <c r="AE3390" s="120" t="s">
        <v>2</v>
      </c>
      <c r="AF3390" s="120" t="s">
        <v>22</v>
      </c>
      <c r="AG3390" s="100">
        <v>54940</v>
      </c>
      <c r="AH3390" s="121">
        <v>56735</v>
      </c>
      <c r="AI3390" s="122">
        <v>60</v>
      </c>
      <c r="AJ3390" s="123">
        <v>56493</v>
      </c>
      <c r="AK3390" s="124">
        <v>8</v>
      </c>
      <c r="AL3390" s="153">
        <v>1</v>
      </c>
      <c r="AM3390" s="5">
        <v>312917.61607553274</v>
      </c>
      <c r="AN3390" s="5">
        <v>5215.2936012588789</v>
      </c>
      <c r="AO3390" s="5">
        <v>271195.26726546168</v>
      </c>
      <c r="AP3390" s="5">
        <v>41722.348810071067</v>
      </c>
      <c r="AR3390" s="62"/>
      <c r="AS3390" s="2"/>
    </row>
    <row r="3391" spans="31:45" x14ac:dyDescent="0.3">
      <c r="AE3391" s="120" t="s">
        <v>2</v>
      </c>
      <c r="AF3391" s="120" t="s">
        <v>22</v>
      </c>
      <c r="AG3391" s="100">
        <v>54940</v>
      </c>
      <c r="AH3391" s="121">
        <v>56735</v>
      </c>
      <c r="AI3391" s="122">
        <v>60</v>
      </c>
      <c r="AJ3391" s="123">
        <v>56523</v>
      </c>
      <c r="AK3391" s="124">
        <v>7</v>
      </c>
      <c r="AL3391" s="153">
        <v>1</v>
      </c>
      <c r="AM3391" s="5">
        <v>312917.61607553274</v>
      </c>
      <c r="AN3391" s="5">
        <v>5215.2936012588789</v>
      </c>
      <c r="AO3391" s="5">
        <v>276410.56086672057</v>
      </c>
      <c r="AP3391" s="5">
        <v>36507.055208812177</v>
      </c>
      <c r="AR3391" s="62"/>
      <c r="AS3391" s="2"/>
    </row>
    <row r="3392" spans="31:45" x14ac:dyDescent="0.3">
      <c r="AE3392" s="120" t="s">
        <v>2</v>
      </c>
      <c r="AF3392" s="120" t="s">
        <v>22</v>
      </c>
      <c r="AG3392" s="100">
        <v>54940</v>
      </c>
      <c r="AH3392" s="121">
        <v>56735</v>
      </c>
      <c r="AI3392" s="122">
        <v>60</v>
      </c>
      <c r="AJ3392" s="123">
        <v>56554</v>
      </c>
      <c r="AK3392" s="124">
        <v>6</v>
      </c>
      <c r="AL3392" s="153">
        <v>1</v>
      </c>
      <c r="AM3392" s="5">
        <v>312917.61607553274</v>
      </c>
      <c r="AN3392" s="5">
        <v>5215.2936012588789</v>
      </c>
      <c r="AO3392" s="5">
        <v>281625.85446797946</v>
      </c>
      <c r="AP3392" s="5">
        <v>31291.761607553286</v>
      </c>
      <c r="AR3392" s="62"/>
      <c r="AS3392" s="2"/>
    </row>
    <row r="3393" spans="31:45" x14ac:dyDescent="0.3">
      <c r="AE3393" s="120" t="s">
        <v>2</v>
      </c>
      <c r="AF3393" s="120" t="s">
        <v>22</v>
      </c>
      <c r="AG3393" s="100">
        <v>54940</v>
      </c>
      <c r="AH3393" s="121">
        <v>56735</v>
      </c>
      <c r="AI3393" s="122">
        <v>60</v>
      </c>
      <c r="AJ3393" s="123">
        <v>56584</v>
      </c>
      <c r="AK3393" s="124">
        <v>5</v>
      </c>
      <c r="AL3393" s="153">
        <v>1</v>
      </c>
      <c r="AM3393" s="5">
        <v>312917.61607553274</v>
      </c>
      <c r="AN3393" s="5">
        <v>5215.2936012588789</v>
      </c>
      <c r="AO3393" s="5">
        <v>286841.14806923835</v>
      </c>
      <c r="AP3393" s="5">
        <v>26076.468006294395</v>
      </c>
      <c r="AR3393" s="62"/>
      <c r="AS3393" s="2"/>
    </row>
    <row r="3394" spans="31:45" x14ac:dyDescent="0.3">
      <c r="AE3394" s="120" t="s">
        <v>2</v>
      </c>
      <c r="AF3394" s="120" t="s">
        <v>22</v>
      </c>
      <c r="AG3394" s="100">
        <v>54940</v>
      </c>
      <c r="AH3394" s="121">
        <v>56735</v>
      </c>
      <c r="AI3394" s="122">
        <v>60</v>
      </c>
      <c r="AJ3394" s="123">
        <v>56615</v>
      </c>
      <c r="AK3394" s="124">
        <v>4</v>
      </c>
      <c r="AL3394" s="153">
        <v>1</v>
      </c>
      <c r="AM3394" s="5">
        <v>312917.61607553274</v>
      </c>
      <c r="AN3394" s="5">
        <v>5215.2936012588789</v>
      </c>
      <c r="AO3394" s="5">
        <v>292056.44167049724</v>
      </c>
      <c r="AP3394" s="5">
        <v>20861.174405035505</v>
      </c>
      <c r="AR3394" s="62"/>
      <c r="AS3394" s="2"/>
    </row>
    <row r="3395" spans="31:45" x14ac:dyDescent="0.3">
      <c r="AE3395" s="120" t="s">
        <v>2</v>
      </c>
      <c r="AF3395" s="120" t="s">
        <v>22</v>
      </c>
      <c r="AG3395" s="100">
        <v>54940</v>
      </c>
      <c r="AH3395" s="121">
        <v>56735</v>
      </c>
      <c r="AI3395" s="122">
        <v>60</v>
      </c>
      <c r="AJ3395" s="123">
        <v>56646</v>
      </c>
      <c r="AK3395" s="124">
        <v>3</v>
      </c>
      <c r="AL3395" s="153">
        <v>1</v>
      </c>
      <c r="AM3395" s="5">
        <v>312917.61607553274</v>
      </c>
      <c r="AN3395" s="5">
        <v>5215.2936012588789</v>
      </c>
      <c r="AO3395" s="5">
        <v>297271.73527175607</v>
      </c>
      <c r="AP3395" s="5">
        <v>15645.880803776672</v>
      </c>
      <c r="AR3395" s="62"/>
      <c r="AS3395" s="2"/>
    </row>
    <row r="3396" spans="31:45" x14ac:dyDescent="0.3">
      <c r="AE3396" s="120" t="s">
        <v>2</v>
      </c>
      <c r="AF3396" s="120" t="s">
        <v>22</v>
      </c>
      <c r="AG3396" s="100">
        <v>54940</v>
      </c>
      <c r="AH3396" s="121">
        <v>56735</v>
      </c>
      <c r="AI3396" s="122">
        <v>60</v>
      </c>
      <c r="AJ3396" s="123">
        <v>56674</v>
      </c>
      <c r="AK3396" s="124">
        <v>2</v>
      </c>
      <c r="AL3396" s="153">
        <v>1</v>
      </c>
      <c r="AM3396" s="5">
        <v>312917.61607553274</v>
      </c>
      <c r="AN3396" s="5">
        <v>5215.2936012588789</v>
      </c>
      <c r="AO3396" s="5">
        <v>302487.02887301496</v>
      </c>
      <c r="AP3396" s="5">
        <v>10430.587202517781</v>
      </c>
      <c r="AR3396" s="62"/>
      <c r="AS3396" s="2"/>
    </row>
    <row r="3397" spans="31:45" x14ac:dyDescent="0.3">
      <c r="AE3397" s="120" t="s">
        <v>2</v>
      </c>
      <c r="AF3397" s="120" t="s">
        <v>22</v>
      </c>
      <c r="AG3397" s="100">
        <v>54940</v>
      </c>
      <c r="AH3397" s="121">
        <v>56735</v>
      </c>
      <c r="AI3397" s="122">
        <v>60</v>
      </c>
      <c r="AJ3397" s="123">
        <v>56705</v>
      </c>
      <c r="AK3397" s="124">
        <v>1</v>
      </c>
      <c r="AL3397" s="153">
        <v>1</v>
      </c>
      <c r="AM3397" s="5">
        <v>312917.61607553274</v>
      </c>
      <c r="AN3397" s="5">
        <v>5215.2936012588789</v>
      </c>
      <c r="AO3397" s="5">
        <v>307702.32247427385</v>
      </c>
      <c r="AP3397" s="5">
        <v>5215.2936012588907</v>
      </c>
      <c r="AR3397" s="62"/>
      <c r="AS3397" s="2"/>
    </row>
    <row r="3398" spans="31:45" x14ac:dyDescent="0.3">
      <c r="AE3398" s="120" t="s">
        <v>2</v>
      </c>
      <c r="AF3398" s="120" t="s">
        <v>22</v>
      </c>
      <c r="AG3398" s="100">
        <v>54940</v>
      </c>
      <c r="AH3398" s="121">
        <v>56735</v>
      </c>
      <c r="AI3398" s="122">
        <v>60</v>
      </c>
      <c r="AJ3398" s="123">
        <v>56735</v>
      </c>
      <c r="AK3398" s="124">
        <v>0</v>
      </c>
      <c r="AL3398" s="153">
        <v>1</v>
      </c>
      <c r="AM3398" s="5">
        <v>312917.61607553274</v>
      </c>
      <c r="AN3398" s="5">
        <v>5215.2936012588789</v>
      </c>
      <c r="AO3398" s="5">
        <v>312917.61607553274</v>
      </c>
      <c r="AP3398" s="5">
        <v>0</v>
      </c>
      <c r="AR3398" s="62"/>
      <c r="AS3398" s="2"/>
    </row>
    <row r="3399" spans="31:45" x14ac:dyDescent="0.3">
      <c r="AE3399" s="120" t="s">
        <v>2</v>
      </c>
      <c r="AF3399" s="120" t="s">
        <v>22</v>
      </c>
      <c r="AG3399" s="100">
        <v>56766</v>
      </c>
      <c r="AH3399" s="121">
        <v>58562</v>
      </c>
      <c r="AI3399" s="122">
        <v>60</v>
      </c>
      <c r="AJ3399" s="123">
        <v>56766</v>
      </c>
      <c r="AK3399" s="124">
        <v>59</v>
      </c>
      <c r="AL3399" s="153">
        <v>1</v>
      </c>
      <c r="AM3399" s="5">
        <v>371647.96740857646</v>
      </c>
      <c r="AN3399" s="5">
        <v>6194.1327901429413</v>
      </c>
      <c r="AO3399" s="5">
        <v>6194.1327901429413</v>
      </c>
      <c r="AP3399" s="5">
        <v>365453.8346184335</v>
      </c>
      <c r="AR3399" s="62"/>
      <c r="AS3399" s="2"/>
    </row>
    <row r="3400" spans="31:45" x14ac:dyDescent="0.3">
      <c r="AE3400" s="120" t="s">
        <v>2</v>
      </c>
      <c r="AF3400" s="120" t="s">
        <v>22</v>
      </c>
      <c r="AG3400" s="100">
        <v>56766</v>
      </c>
      <c r="AH3400" s="121">
        <v>58562</v>
      </c>
      <c r="AI3400" s="122">
        <v>60</v>
      </c>
      <c r="AJ3400" s="123">
        <v>56796</v>
      </c>
      <c r="AK3400" s="124">
        <v>58</v>
      </c>
      <c r="AL3400" s="153">
        <v>1</v>
      </c>
      <c r="AM3400" s="5">
        <v>371647.96740857646</v>
      </c>
      <c r="AN3400" s="5">
        <v>6194.1327901429413</v>
      </c>
      <c r="AO3400" s="5">
        <v>12388.265580285883</v>
      </c>
      <c r="AP3400" s="5">
        <v>359259.70182829059</v>
      </c>
      <c r="AR3400" s="62"/>
      <c r="AS3400" s="2"/>
    </row>
    <row r="3401" spans="31:45" x14ac:dyDescent="0.3">
      <c r="AE3401" s="120" t="s">
        <v>2</v>
      </c>
      <c r="AF3401" s="120" t="s">
        <v>22</v>
      </c>
      <c r="AG3401" s="100">
        <v>56766</v>
      </c>
      <c r="AH3401" s="121">
        <v>58562</v>
      </c>
      <c r="AI3401" s="122">
        <v>60</v>
      </c>
      <c r="AJ3401" s="123">
        <v>56827</v>
      </c>
      <c r="AK3401" s="124">
        <v>57</v>
      </c>
      <c r="AL3401" s="153">
        <v>1</v>
      </c>
      <c r="AM3401" s="5">
        <v>371647.96740857646</v>
      </c>
      <c r="AN3401" s="5">
        <v>6194.1327901429413</v>
      </c>
      <c r="AO3401" s="5">
        <v>18582.398370428826</v>
      </c>
      <c r="AP3401" s="5">
        <v>353065.56903814763</v>
      </c>
      <c r="AR3401" s="62"/>
      <c r="AS3401" s="2"/>
    </row>
    <row r="3402" spans="31:45" x14ac:dyDescent="0.3">
      <c r="AE3402" s="120" t="s">
        <v>2</v>
      </c>
      <c r="AF3402" s="120" t="s">
        <v>22</v>
      </c>
      <c r="AG3402" s="100">
        <v>56766</v>
      </c>
      <c r="AH3402" s="121">
        <v>58562</v>
      </c>
      <c r="AI3402" s="122">
        <v>60</v>
      </c>
      <c r="AJ3402" s="123">
        <v>56858</v>
      </c>
      <c r="AK3402" s="124">
        <v>56</v>
      </c>
      <c r="AL3402" s="153">
        <v>1</v>
      </c>
      <c r="AM3402" s="5">
        <v>371647.96740857646</v>
      </c>
      <c r="AN3402" s="5">
        <v>6194.1327901429413</v>
      </c>
      <c r="AO3402" s="5">
        <v>24776.531160571765</v>
      </c>
      <c r="AP3402" s="5">
        <v>346871.43624800467</v>
      </c>
      <c r="AR3402" s="62"/>
      <c r="AS3402" s="2"/>
    </row>
    <row r="3403" spans="31:45" x14ac:dyDescent="0.3">
      <c r="AE3403" s="120" t="s">
        <v>2</v>
      </c>
      <c r="AF3403" s="120" t="s">
        <v>22</v>
      </c>
      <c r="AG3403" s="100">
        <v>56766</v>
      </c>
      <c r="AH3403" s="121">
        <v>58562</v>
      </c>
      <c r="AI3403" s="122">
        <v>60</v>
      </c>
      <c r="AJ3403" s="123">
        <v>56888</v>
      </c>
      <c r="AK3403" s="124">
        <v>55</v>
      </c>
      <c r="AL3403" s="153">
        <v>1</v>
      </c>
      <c r="AM3403" s="5">
        <v>371647.96740857646</v>
      </c>
      <c r="AN3403" s="5">
        <v>6194.1327901429413</v>
      </c>
      <c r="AO3403" s="5">
        <v>30970.663950714705</v>
      </c>
      <c r="AP3403" s="5">
        <v>340677.30345786177</v>
      </c>
      <c r="AR3403" s="62"/>
      <c r="AS3403" s="2"/>
    </row>
    <row r="3404" spans="31:45" x14ac:dyDescent="0.3">
      <c r="AE3404" s="120" t="s">
        <v>2</v>
      </c>
      <c r="AF3404" s="120" t="s">
        <v>22</v>
      </c>
      <c r="AG3404" s="100">
        <v>56766</v>
      </c>
      <c r="AH3404" s="121">
        <v>58562</v>
      </c>
      <c r="AI3404" s="122">
        <v>60</v>
      </c>
      <c r="AJ3404" s="123">
        <v>56919</v>
      </c>
      <c r="AK3404" s="124">
        <v>54</v>
      </c>
      <c r="AL3404" s="153">
        <v>1</v>
      </c>
      <c r="AM3404" s="5">
        <v>371647.96740857646</v>
      </c>
      <c r="AN3404" s="5">
        <v>6194.1327901429413</v>
      </c>
      <c r="AO3404" s="5">
        <v>37164.796740857651</v>
      </c>
      <c r="AP3404" s="5">
        <v>334483.1706677188</v>
      </c>
      <c r="AR3404" s="62"/>
      <c r="AS3404" s="2"/>
    </row>
    <row r="3405" spans="31:45" x14ac:dyDescent="0.3">
      <c r="AE3405" s="120" t="s">
        <v>2</v>
      </c>
      <c r="AF3405" s="120" t="s">
        <v>22</v>
      </c>
      <c r="AG3405" s="100">
        <v>56766</v>
      </c>
      <c r="AH3405" s="121">
        <v>58562</v>
      </c>
      <c r="AI3405" s="122">
        <v>60</v>
      </c>
      <c r="AJ3405" s="123">
        <v>56949</v>
      </c>
      <c r="AK3405" s="124">
        <v>53</v>
      </c>
      <c r="AL3405" s="153">
        <v>1</v>
      </c>
      <c r="AM3405" s="5">
        <v>371647.96740857646</v>
      </c>
      <c r="AN3405" s="5">
        <v>6194.1327901429413</v>
      </c>
      <c r="AO3405" s="5">
        <v>43358.929531000591</v>
      </c>
      <c r="AP3405" s="5">
        <v>328289.03787757584</v>
      </c>
      <c r="AR3405" s="62"/>
      <c r="AS3405" s="2"/>
    </row>
    <row r="3406" spans="31:45" x14ac:dyDescent="0.3">
      <c r="AE3406" s="120" t="s">
        <v>2</v>
      </c>
      <c r="AF3406" s="120" t="s">
        <v>22</v>
      </c>
      <c r="AG3406" s="100">
        <v>56766</v>
      </c>
      <c r="AH3406" s="121">
        <v>58562</v>
      </c>
      <c r="AI3406" s="122">
        <v>60</v>
      </c>
      <c r="AJ3406" s="123">
        <v>56980</v>
      </c>
      <c r="AK3406" s="124">
        <v>52</v>
      </c>
      <c r="AL3406" s="153">
        <v>1</v>
      </c>
      <c r="AM3406" s="5">
        <v>371647.96740857646</v>
      </c>
      <c r="AN3406" s="5">
        <v>6194.1327901429413</v>
      </c>
      <c r="AO3406" s="5">
        <v>49553.06232114353</v>
      </c>
      <c r="AP3406" s="5">
        <v>322094.90508743294</v>
      </c>
      <c r="AR3406" s="62"/>
      <c r="AS3406" s="2"/>
    </row>
    <row r="3407" spans="31:45" x14ac:dyDescent="0.3">
      <c r="AE3407" s="120" t="s">
        <v>2</v>
      </c>
      <c r="AF3407" s="120" t="s">
        <v>22</v>
      </c>
      <c r="AG3407" s="100">
        <v>56766</v>
      </c>
      <c r="AH3407" s="121">
        <v>58562</v>
      </c>
      <c r="AI3407" s="122">
        <v>60</v>
      </c>
      <c r="AJ3407" s="123">
        <v>57011</v>
      </c>
      <c r="AK3407" s="124">
        <v>51</v>
      </c>
      <c r="AL3407" s="153">
        <v>1</v>
      </c>
      <c r="AM3407" s="5">
        <v>371647.96740857646</v>
      </c>
      <c r="AN3407" s="5">
        <v>6194.1327901429413</v>
      </c>
      <c r="AO3407" s="5">
        <v>55747.19511128647</v>
      </c>
      <c r="AP3407" s="5">
        <v>315900.77229728998</v>
      </c>
      <c r="AR3407" s="62"/>
      <c r="AS3407" s="2"/>
    </row>
    <row r="3408" spans="31:45" x14ac:dyDescent="0.3">
      <c r="AE3408" s="120" t="s">
        <v>2</v>
      </c>
      <c r="AF3408" s="120" t="s">
        <v>22</v>
      </c>
      <c r="AG3408" s="100">
        <v>56766</v>
      </c>
      <c r="AH3408" s="121">
        <v>58562</v>
      </c>
      <c r="AI3408" s="122">
        <v>60</v>
      </c>
      <c r="AJ3408" s="123">
        <v>57040</v>
      </c>
      <c r="AK3408" s="124">
        <v>50</v>
      </c>
      <c r="AL3408" s="153">
        <v>1</v>
      </c>
      <c r="AM3408" s="5">
        <v>371647.96740857646</v>
      </c>
      <c r="AN3408" s="5">
        <v>6194.1327901429413</v>
      </c>
      <c r="AO3408" s="5">
        <v>61941.327901429409</v>
      </c>
      <c r="AP3408" s="5">
        <v>309706.63950714702</v>
      </c>
      <c r="AR3408" s="62"/>
      <c r="AS3408" s="2"/>
    </row>
    <row r="3409" spans="31:45" x14ac:dyDescent="0.3">
      <c r="AE3409" s="120" t="s">
        <v>2</v>
      </c>
      <c r="AF3409" s="120" t="s">
        <v>22</v>
      </c>
      <c r="AG3409" s="100">
        <v>56766</v>
      </c>
      <c r="AH3409" s="121">
        <v>58562</v>
      </c>
      <c r="AI3409" s="122">
        <v>60</v>
      </c>
      <c r="AJ3409" s="123">
        <v>57071</v>
      </c>
      <c r="AK3409" s="124">
        <v>49</v>
      </c>
      <c r="AL3409" s="153">
        <v>1</v>
      </c>
      <c r="AM3409" s="5">
        <v>371647.96740857646</v>
      </c>
      <c r="AN3409" s="5">
        <v>6194.1327901429413</v>
      </c>
      <c r="AO3409" s="5">
        <v>68135.460691572356</v>
      </c>
      <c r="AP3409" s="5">
        <v>303512.50671700411</v>
      </c>
      <c r="AR3409" s="62"/>
      <c r="AS3409" s="2"/>
    </row>
    <row r="3410" spans="31:45" x14ac:dyDescent="0.3">
      <c r="AE3410" s="120" t="s">
        <v>2</v>
      </c>
      <c r="AF3410" s="120" t="s">
        <v>22</v>
      </c>
      <c r="AG3410" s="100">
        <v>56766</v>
      </c>
      <c r="AH3410" s="121">
        <v>58562</v>
      </c>
      <c r="AI3410" s="122">
        <v>60</v>
      </c>
      <c r="AJ3410" s="123">
        <v>57101</v>
      </c>
      <c r="AK3410" s="124">
        <v>48</v>
      </c>
      <c r="AL3410" s="153">
        <v>1</v>
      </c>
      <c r="AM3410" s="5">
        <v>371647.96740857646</v>
      </c>
      <c r="AN3410" s="5">
        <v>6194.1327901429413</v>
      </c>
      <c r="AO3410" s="5">
        <v>74329.593481715303</v>
      </c>
      <c r="AP3410" s="5">
        <v>297318.37392686115</v>
      </c>
      <c r="AR3410" s="62"/>
      <c r="AS3410" s="2"/>
    </row>
    <row r="3411" spans="31:45" x14ac:dyDescent="0.3">
      <c r="AE3411" s="120" t="s">
        <v>2</v>
      </c>
      <c r="AF3411" s="120" t="s">
        <v>22</v>
      </c>
      <c r="AG3411" s="100">
        <v>56766</v>
      </c>
      <c r="AH3411" s="121">
        <v>58562</v>
      </c>
      <c r="AI3411" s="122">
        <v>60</v>
      </c>
      <c r="AJ3411" s="123">
        <v>57132</v>
      </c>
      <c r="AK3411" s="124">
        <v>47</v>
      </c>
      <c r="AL3411" s="153">
        <v>1</v>
      </c>
      <c r="AM3411" s="5">
        <v>371647.96740857646</v>
      </c>
      <c r="AN3411" s="5">
        <v>6194.1327901429413</v>
      </c>
      <c r="AO3411" s="5">
        <v>80523.726271858235</v>
      </c>
      <c r="AP3411" s="5">
        <v>291124.24113671819</v>
      </c>
      <c r="AR3411" s="62"/>
      <c r="AS3411" s="2"/>
    </row>
    <row r="3412" spans="31:45" x14ac:dyDescent="0.3">
      <c r="AE3412" s="120" t="s">
        <v>2</v>
      </c>
      <c r="AF3412" s="120" t="s">
        <v>22</v>
      </c>
      <c r="AG3412" s="100">
        <v>56766</v>
      </c>
      <c r="AH3412" s="121">
        <v>58562</v>
      </c>
      <c r="AI3412" s="122">
        <v>60</v>
      </c>
      <c r="AJ3412" s="123">
        <v>57162</v>
      </c>
      <c r="AK3412" s="124">
        <v>46</v>
      </c>
      <c r="AL3412" s="153">
        <v>1</v>
      </c>
      <c r="AM3412" s="5">
        <v>371647.96740857646</v>
      </c>
      <c r="AN3412" s="5">
        <v>6194.1327901429413</v>
      </c>
      <c r="AO3412" s="5">
        <v>86717.859062001182</v>
      </c>
      <c r="AP3412" s="5">
        <v>284930.10834657529</v>
      </c>
      <c r="AR3412" s="62"/>
      <c r="AS3412" s="2"/>
    </row>
    <row r="3413" spans="31:45" x14ac:dyDescent="0.3">
      <c r="AE3413" s="120" t="s">
        <v>2</v>
      </c>
      <c r="AF3413" s="120" t="s">
        <v>22</v>
      </c>
      <c r="AG3413" s="100">
        <v>56766</v>
      </c>
      <c r="AH3413" s="121">
        <v>58562</v>
      </c>
      <c r="AI3413" s="122">
        <v>60</v>
      </c>
      <c r="AJ3413" s="123">
        <v>57193</v>
      </c>
      <c r="AK3413" s="124">
        <v>45</v>
      </c>
      <c r="AL3413" s="153">
        <v>1</v>
      </c>
      <c r="AM3413" s="5">
        <v>371647.96740857646</v>
      </c>
      <c r="AN3413" s="5">
        <v>6194.1327901429413</v>
      </c>
      <c r="AO3413" s="5">
        <v>92911.991852144114</v>
      </c>
      <c r="AP3413" s="5">
        <v>278735.97555643233</v>
      </c>
      <c r="AR3413" s="62"/>
      <c r="AS3413" s="2"/>
    </row>
    <row r="3414" spans="31:45" x14ac:dyDescent="0.3">
      <c r="AE3414" s="120" t="s">
        <v>2</v>
      </c>
      <c r="AF3414" s="120" t="s">
        <v>22</v>
      </c>
      <c r="AG3414" s="100">
        <v>56766</v>
      </c>
      <c r="AH3414" s="121">
        <v>58562</v>
      </c>
      <c r="AI3414" s="122">
        <v>60</v>
      </c>
      <c r="AJ3414" s="123">
        <v>57224</v>
      </c>
      <c r="AK3414" s="124">
        <v>44</v>
      </c>
      <c r="AL3414" s="153">
        <v>1</v>
      </c>
      <c r="AM3414" s="5">
        <v>371647.96740857646</v>
      </c>
      <c r="AN3414" s="5">
        <v>6194.1327901429413</v>
      </c>
      <c r="AO3414" s="5">
        <v>99106.124642287061</v>
      </c>
      <c r="AP3414" s="5">
        <v>272541.84276628937</v>
      </c>
      <c r="AR3414" s="62"/>
      <c r="AS3414" s="2"/>
    </row>
    <row r="3415" spans="31:45" x14ac:dyDescent="0.3">
      <c r="AE3415" s="120" t="s">
        <v>2</v>
      </c>
      <c r="AF3415" s="120" t="s">
        <v>22</v>
      </c>
      <c r="AG3415" s="100">
        <v>56766</v>
      </c>
      <c r="AH3415" s="121">
        <v>58562</v>
      </c>
      <c r="AI3415" s="122">
        <v>60</v>
      </c>
      <c r="AJ3415" s="123">
        <v>57254</v>
      </c>
      <c r="AK3415" s="124">
        <v>43</v>
      </c>
      <c r="AL3415" s="153">
        <v>1</v>
      </c>
      <c r="AM3415" s="5">
        <v>371647.96740857646</v>
      </c>
      <c r="AN3415" s="5">
        <v>6194.1327901429413</v>
      </c>
      <c r="AO3415" s="5">
        <v>105300.25743243001</v>
      </c>
      <c r="AP3415" s="5">
        <v>266347.70997614646</v>
      </c>
      <c r="AR3415" s="62"/>
      <c r="AS3415" s="2"/>
    </row>
    <row r="3416" spans="31:45" x14ac:dyDescent="0.3">
      <c r="AE3416" s="120" t="s">
        <v>2</v>
      </c>
      <c r="AF3416" s="120" t="s">
        <v>22</v>
      </c>
      <c r="AG3416" s="100">
        <v>56766</v>
      </c>
      <c r="AH3416" s="121">
        <v>58562</v>
      </c>
      <c r="AI3416" s="122">
        <v>60</v>
      </c>
      <c r="AJ3416" s="123">
        <v>57285</v>
      </c>
      <c r="AK3416" s="124">
        <v>42</v>
      </c>
      <c r="AL3416" s="153">
        <v>1</v>
      </c>
      <c r="AM3416" s="5">
        <v>371647.96740857646</v>
      </c>
      <c r="AN3416" s="5">
        <v>6194.1327901429413</v>
      </c>
      <c r="AO3416" s="5">
        <v>111494.39022257294</v>
      </c>
      <c r="AP3416" s="5">
        <v>260153.5771860035</v>
      </c>
      <c r="AR3416" s="62"/>
      <c r="AS3416" s="2"/>
    </row>
    <row r="3417" spans="31:45" x14ac:dyDescent="0.3">
      <c r="AE3417" s="120" t="s">
        <v>2</v>
      </c>
      <c r="AF3417" s="120" t="s">
        <v>22</v>
      </c>
      <c r="AG3417" s="100">
        <v>56766</v>
      </c>
      <c r="AH3417" s="121">
        <v>58562</v>
      </c>
      <c r="AI3417" s="122">
        <v>60</v>
      </c>
      <c r="AJ3417" s="123">
        <v>57315</v>
      </c>
      <c r="AK3417" s="124">
        <v>41</v>
      </c>
      <c r="AL3417" s="153">
        <v>1</v>
      </c>
      <c r="AM3417" s="5">
        <v>371647.96740857646</v>
      </c>
      <c r="AN3417" s="5">
        <v>6194.1327901429413</v>
      </c>
      <c r="AO3417" s="5">
        <v>117688.52301271589</v>
      </c>
      <c r="AP3417" s="5">
        <v>253959.44439586057</v>
      </c>
      <c r="AR3417" s="62"/>
      <c r="AS3417" s="2"/>
    </row>
    <row r="3418" spans="31:45" x14ac:dyDescent="0.3">
      <c r="AE3418" s="120" t="s">
        <v>2</v>
      </c>
      <c r="AF3418" s="120" t="s">
        <v>22</v>
      </c>
      <c r="AG3418" s="100">
        <v>56766</v>
      </c>
      <c r="AH3418" s="121">
        <v>58562</v>
      </c>
      <c r="AI3418" s="122">
        <v>60</v>
      </c>
      <c r="AJ3418" s="123">
        <v>57346</v>
      </c>
      <c r="AK3418" s="124">
        <v>40</v>
      </c>
      <c r="AL3418" s="153">
        <v>1</v>
      </c>
      <c r="AM3418" s="5">
        <v>371647.96740857646</v>
      </c>
      <c r="AN3418" s="5">
        <v>6194.1327901429413</v>
      </c>
      <c r="AO3418" s="5">
        <v>123882.65580285882</v>
      </c>
      <c r="AP3418" s="5">
        <v>247765.31160571764</v>
      </c>
      <c r="AR3418" s="62"/>
      <c r="AS3418" s="2"/>
    </row>
    <row r="3419" spans="31:45" x14ac:dyDescent="0.3">
      <c r="AE3419" s="120" t="s">
        <v>2</v>
      </c>
      <c r="AF3419" s="120" t="s">
        <v>22</v>
      </c>
      <c r="AG3419" s="100">
        <v>56766</v>
      </c>
      <c r="AH3419" s="121">
        <v>58562</v>
      </c>
      <c r="AI3419" s="122">
        <v>60</v>
      </c>
      <c r="AJ3419" s="123">
        <v>57377</v>
      </c>
      <c r="AK3419" s="124">
        <v>39</v>
      </c>
      <c r="AL3419" s="153">
        <v>1</v>
      </c>
      <c r="AM3419" s="5">
        <v>371647.96740857646</v>
      </c>
      <c r="AN3419" s="5">
        <v>6194.1327901429413</v>
      </c>
      <c r="AO3419" s="5">
        <v>130076.78859300177</v>
      </c>
      <c r="AP3419" s="5">
        <v>241571.17881557468</v>
      </c>
      <c r="AR3419" s="62"/>
      <c r="AS3419" s="2"/>
    </row>
    <row r="3420" spans="31:45" x14ac:dyDescent="0.3">
      <c r="AE3420" s="120" t="s">
        <v>2</v>
      </c>
      <c r="AF3420" s="120" t="s">
        <v>22</v>
      </c>
      <c r="AG3420" s="100">
        <v>56766</v>
      </c>
      <c r="AH3420" s="121">
        <v>58562</v>
      </c>
      <c r="AI3420" s="122">
        <v>60</v>
      </c>
      <c r="AJ3420" s="123">
        <v>57405</v>
      </c>
      <c r="AK3420" s="124">
        <v>38</v>
      </c>
      <c r="AL3420" s="153">
        <v>1</v>
      </c>
      <c r="AM3420" s="5">
        <v>371647.96740857646</v>
      </c>
      <c r="AN3420" s="5">
        <v>6194.1327901429413</v>
      </c>
      <c r="AO3420" s="5">
        <v>136270.92138314471</v>
      </c>
      <c r="AP3420" s="5">
        <v>235377.04602543174</v>
      </c>
      <c r="AR3420" s="62"/>
      <c r="AS3420" s="2"/>
    </row>
    <row r="3421" spans="31:45" x14ac:dyDescent="0.3">
      <c r="AE3421" s="120" t="s">
        <v>2</v>
      </c>
      <c r="AF3421" s="120" t="s">
        <v>22</v>
      </c>
      <c r="AG3421" s="100">
        <v>56766</v>
      </c>
      <c r="AH3421" s="121">
        <v>58562</v>
      </c>
      <c r="AI3421" s="122">
        <v>60</v>
      </c>
      <c r="AJ3421" s="123">
        <v>57436</v>
      </c>
      <c r="AK3421" s="124">
        <v>37</v>
      </c>
      <c r="AL3421" s="153">
        <v>1</v>
      </c>
      <c r="AM3421" s="5">
        <v>371647.96740857646</v>
      </c>
      <c r="AN3421" s="5">
        <v>6194.1327901429413</v>
      </c>
      <c r="AO3421" s="5">
        <v>142465.05417328764</v>
      </c>
      <c r="AP3421" s="5">
        <v>229182.91323528881</v>
      </c>
      <c r="AR3421" s="62"/>
      <c r="AS3421" s="2"/>
    </row>
    <row r="3422" spans="31:45" x14ac:dyDescent="0.3">
      <c r="AE3422" s="120" t="s">
        <v>2</v>
      </c>
      <c r="AF3422" s="120" t="s">
        <v>22</v>
      </c>
      <c r="AG3422" s="100">
        <v>56766</v>
      </c>
      <c r="AH3422" s="121">
        <v>58562</v>
      </c>
      <c r="AI3422" s="122">
        <v>60</v>
      </c>
      <c r="AJ3422" s="123">
        <v>57466</v>
      </c>
      <c r="AK3422" s="124">
        <v>36</v>
      </c>
      <c r="AL3422" s="153">
        <v>1</v>
      </c>
      <c r="AM3422" s="5">
        <v>371647.96740857646</v>
      </c>
      <c r="AN3422" s="5">
        <v>6194.1327901429413</v>
      </c>
      <c r="AO3422" s="5">
        <v>148659.18696343061</v>
      </c>
      <c r="AP3422" s="5">
        <v>222988.78044514585</v>
      </c>
      <c r="AR3422" s="62"/>
      <c r="AS3422" s="2"/>
    </row>
    <row r="3423" spans="31:45" x14ac:dyDescent="0.3">
      <c r="AE3423" s="120" t="s">
        <v>2</v>
      </c>
      <c r="AF3423" s="120" t="s">
        <v>22</v>
      </c>
      <c r="AG3423" s="100">
        <v>56766</v>
      </c>
      <c r="AH3423" s="121">
        <v>58562</v>
      </c>
      <c r="AI3423" s="122">
        <v>60</v>
      </c>
      <c r="AJ3423" s="123">
        <v>57497</v>
      </c>
      <c r="AK3423" s="124">
        <v>35</v>
      </c>
      <c r="AL3423" s="153">
        <v>1</v>
      </c>
      <c r="AM3423" s="5">
        <v>371647.96740857646</v>
      </c>
      <c r="AN3423" s="5">
        <v>6194.1327901429413</v>
      </c>
      <c r="AO3423" s="5">
        <v>154853.31975357354</v>
      </c>
      <c r="AP3423" s="5">
        <v>216794.64765500292</v>
      </c>
      <c r="AR3423" s="62"/>
      <c r="AS3423" s="2"/>
    </row>
    <row r="3424" spans="31:45" x14ac:dyDescent="0.3">
      <c r="AE3424" s="120" t="s">
        <v>2</v>
      </c>
      <c r="AF3424" s="120" t="s">
        <v>22</v>
      </c>
      <c r="AG3424" s="100">
        <v>56766</v>
      </c>
      <c r="AH3424" s="121">
        <v>58562</v>
      </c>
      <c r="AI3424" s="122">
        <v>60</v>
      </c>
      <c r="AJ3424" s="123">
        <v>57527</v>
      </c>
      <c r="AK3424" s="124">
        <v>34</v>
      </c>
      <c r="AL3424" s="153">
        <v>1</v>
      </c>
      <c r="AM3424" s="5">
        <v>371647.96740857646</v>
      </c>
      <c r="AN3424" s="5">
        <v>6194.1327901429413</v>
      </c>
      <c r="AO3424" s="5">
        <v>161047.45254371647</v>
      </c>
      <c r="AP3424" s="5">
        <v>210600.51486485999</v>
      </c>
      <c r="AR3424" s="62"/>
      <c r="AS3424" s="2"/>
    </row>
    <row r="3425" spans="31:45" x14ac:dyDescent="0.3">
      <c r="AE3425" s="120" t="s">
        <v>2</v>
      </c>
      <c r="AF3425" s="120" t="s">
        <v>22</v>
      </c>
      <c r="AG3425" s="100">
        <v>56766</v>
      </c>
      <c r="AH3425" s="121">
        <v>58562</v>
      </c>
      <c r="AI3425" s="122">
        <v>60</v>
      </c>
      <c r="AJ3425" s="123">
        <v>57558</v>
      </c>
      <c r="AK3425" s="124">
        <v>33</v>
      </c>
      <c r="AL3425" s="153">
        <v>1</v>
      </c>
      <c r="AM3425" s="5">
        <v>371647.96740857646</v>
      </c>
      <c r="AN3425" s="5">
        <v>6194.1327901429413</v>
      </c>
      <c r="AO3425" s="5">
        <v>167241.5853338594</v>
      </c>
      <c r="AP3425" s="5">
        <v>204406.38207471705</v>
      </c>
      <c r="AR3425" s="62"/>
      <c r="AS3425" s="2"/>
    </row>
    <row r="3426" spans="31:45" x14ac:dyDescent="0.3">
      <c r="AE3426" s="120" t="s">
        <v>2</v>
      </c>
      <c r="AF3426" s="120" t="s">
        <v>22</v>
      </c>
      <c r="AG3426" s="100">
        <v>56766</v>
      </c>
      <c r="AH3426" s="121">
        <v>58562</v>
      </c>
      <c r="AI3426" s="122">
        <v>60</v>
      </c>
      <c r="AJ3426" s="123">
        <v>57589</v>
      </c>
      <c r="AK3426" s="124">
        <v>32</v>
      </c>
      <c r="AL3426" s="153">
        <v>1</v>
      </c>
      <c r="AM3426" s="5">
        <v>371647.96740857646</v>
      </c>
      <c r="AN3426" s="5">
        <v>6194.1327901429413</v>
      </c>
      <c r="AO3426" s="5">
        <v>173435.71812400236</v>
      </c>
      <c r="AP3426" s="5">
        <v>198212.24928457409</v>
      </c>
      <c r="AR3426" s="62"/>
      <c r="AS3426" s="2"/>
    </row>
    <row r="3427" spans="31:45" x14ac:dyDescent="0.3">
      <c r="AE3427" s="120" t="s">
        <v>2</v>
      </c>
      <c r="AF3427" s="120" t="s">
        <v>22</v>
      </c>
      <c r="AG3427" s="100">
        <v>56766</v>
      </c>
      <c r="AH3427" s="121">
        <v>58562</v>
      </c>
      <c r="AI3427" s="122">
        <v>60</v>
      </c>
      <c r="AJ3427" s="123">
        <v>57619</v>
      </c>
      <c r="AK3427" s="124">
        <v>31</v>
      </c>
      <c r="AL3427" s="153">
        <v>1</v>
      </c>
      <c r="AM3427" s="5">
        <v>371647.96740857646</v>
      </c>
      <c r="AN3427" s="5">
        <v>6194.1327901429413</v>
      </c>
      <c r="AO3427" s="5">
        <v>179629.8509141453</v>
      </c>
      <c r="AP3427" s="5">
        <v>192018.11649443116</v>
      </c>
      <c r="AR3427" s="62"/>
      <c r="AS3427" s="2"/>
    </row>
    <row r="3428" spans="31:45" x14ac:dyDescent="0.3">
      <c r="AE3428" s="120" t="s">
        <v>2</v>
      </c>
      <c r="AF3428" s="120" t="s">
        <v>22</v>
      </c>
      <c r="AG3428" s="100">
        <v>56766</v>
      </c>
      <c r="AH3428" s="121">
        <v>58562</v>
      </c>
      <c r="AI3428" s="122">
        <v>60</v>
      </c>
      <c r="AJ3428" s="123">
        <v>57650</v>
      </c>
      <c r="AK3428" s="124">
        <v>30</v>
      </c>
      <c r="AL3428" s="153">
        <v>1</v>
      </c>
      <c r="AM3428" s="5">
        <v>371647.96740857646</v>
      </c>
      <c r="AN3428" s="5">
        <v>6194.1327901429413</v>
      </c>
      <c r="AO3428" s="5">
        <v>185823.98370428823</v>
      </c>
      <c r="AP3428" s="5">
        <v>185823.98370428823</v>
      </c>
      <c r="AR3428" s="62"/>
      <c r="AS3428" s="2"/>
    </row>
    <row r="3429" spans="31:45" x14ac:dyDescent="0.3">
      <c r="AE3429" s="120" t="s">
        <v>2</v>
      </c>
      <c r="AF3429" s="120" t="s">
        <v>22</v>
      </c>
      <c r="AG3429" s="100">
        <v>56766</v>
      </c>
      <c r="AH3429" s="121">
        <v>58562</v>
      </c>
      <c r="AI3429" s="122">
        <v>60</v>
      </c>
      <c r="AJ3429" s="123">
        <v>57680</v>
      </c>
      <c r="AK3429" s="124">
        <v>29</v>
      </c>
      <c r="AL3429" s="153">
        <v>1</v>
      </c>
      <c r="AM3429" s="5">
        <v>371647.96740857646</v>
      </c>
      <c r="AN3429" s="5">
        <v>6194.1327901429413</v>
      </c>
      <c r="AO3429" s="5">
        <v>192018.11649443119</v>
      </c>
      <c r="AP3429" s="5">
        <v>179629.85091414527</v>
      </c>
      <c r="AR3429" s="62"/>
      <c r="AS3429" s="2"/>
    </row>
    <row r="3430" spans="31:45" x14ac:dyDescent="0.3">
      <c r="AE3430" s="120" t="s">
        <v>2</v>
      </c>
      <c r="AF3430" s="120" t="s">
        <v>22</v>
      </c>
      <c r="AG3430" s="100">
        <v>56766</v>
      </c>
      <c r="AH3430" s="121">
        <v>58562</v>
      </c>
      <c r="AI3430" s="122">
        <v>60</v>
      </c>
      <c r="AJ3430" s="123">
        <v>57711</v>
      </c>
      <c r="AK3430" s="124">
        <v>28</v>
      </c>
      <c r="AL3430" s="153">
        <v>1</v>
      </c>
      <c r="AM3430" s="5">
        <v>371647.96740857646</v>
      </c>
      <c r="AN3430" s="5">
        <v>6194.1327901429413</v>
      </c>
      <c r="AO3430" s="5">
        <v>198212.24928457412</v>
      </c>
      <c r="AP3430" s="5">
        <v>173435.71812400233</v>
      </c>
      <c r="AR3430" s="62"/>
      <c r="AS3430" s="2"/>
    </row>
    <row r="3431" spans="31:45" x14ac:dyDescent="0.3">
      <c r="AE3431" s="120" t="s">
        <v>2</v>
      </c>
      <c r="AF3431" s="120" t="s">
        <v>22</v>
      </c>
      <c r="AG3431" s="100">
        <v>56766</v>
      </c>
      <c r="AH3431" s="121">
        <v>58562</v>
      </c>
      <c r="AI3431" s="122">
        <v>60</v>
      </c>
      <c r="AJ3431" s="123">
        <v>57742</v>
      </c>
      <c r="AK3431" s="124">
        <v>27</v>
      </c>
      <c r="AL3431" s="153">
        <v>1</v>
      </c>
      <c r="AM3431" s="5">
        <v>371647.96740857646</v>
      </c>
      <c r="AN3431" s="5">
        <v>6194.1327901429413</v>
      </c>
      <c r="AO3431" s="5">
        <v>204406.38207471705</v>
      </c>
      <c r="AP3431" s="5">
        <v>167241.5853338594</v>
      </c>
      <c r="AR3431" s="62"/>
      <c r="AS3431" s="2"/>
    </row>
    <row r="3432" spans="31:45" x14ac:dyDescent="0.3">
      <c r="AE3432" s="120" t="s">
        <v>2</v>
      </c>
      <c r="AF3432" s="120" t="s">
        <v>22</v>
      </c>
      <c r="AG3432" s="100">
        <v>56766</v>
      </c>
      <c r="AH3432" s="121">
        <v>58562</v>
      </c>
      <c r="AI3432" s="122">
        <v>60</v>
      </c>
      <c r="AJ3432" s="123">
        <v>57770</v>
      </c>
      <c r="AK3432" s="124">
        <v>26</v>
      </c>
      <c r="AL3432" s="153">
        <v>1</v>
      </c>
      <c r="AM3432" s="5">
        <v>371647.96740857646</v>
      </c>
      <c r="AN3432" s="5">
        <v>6194.1327901429413</v>
      </c>
      <c r="AO3432" s="5">
        <v>210600.51486486002</v>
      </c>
      <c r="AP3432" s="5">
        <v>161047.45254371644</v>
      </c>
      <c r="AR3432" s="62"/>
      <c r="AS3432" s="2"/>
    </row>
    <row r="3433" spans="31:45" x14ac:dyDescent="0.3">
      <c r="AE3433" s="120" t="s">
        <v>2</v>
      </c>
      <c r="AF3433" s="120" t="s">
        <v>22</v>
      </c>
      <c r="AG3433" s="100">
        <v>56766</v>
      </c>
      <c r="AH3433" s="121">
        <v>58562</v>
      </c>
      <c r="AI3433" s="122">
        <v>60</v>
      </c>
      <c r="AJ3433" s="123">
        <v>57801</v>
      </c>
      <c r="AK3433" s="124">
        <v>25</v>
      </c>
      <c r="AL3433" s="153">
        <v>1</v>
      </c>
      <c r="AM3433" s="5">
        <v>371647.96740857646</v>
      </c>
      <c r="AN3433" s="5">
        <v>6194.1327901429413</v>
      </c>
      <c r="AO3433" s="5">
        <v>216794.64765500295</v>
      </c>
      <c r="AP3433" s="5">
        <v>154853.31975357351</v>
      </c>
      <c r="AR3433" s="62"/>
      <c r="AS3433" s="2"/>
    </row>
    <row r="3434" spans="31:45" x14ac:dyDescent="0.3">
      <c r="AE3434" s="120" t="s">
        <v>2</v>
      </c>
      <c r="AF3434" s="120" t="s">
        <v>22</v>
      </c>
      <c r="AG3434" s="100">
        <v>56766</v>
      </c>
      <c r="AH3434" s="121">
        <v>58562</v>
      </c>
      <c r="AI3434" s="122">
        <v>60</v>
      </c>
      <c r="AJ3434" s="123">
        <v>57831</v>
      </c>
      <c r="AK3434" s="124">
        <v>24</v>
      </c>
      <c r="AL3434" s="153">
        <v>1</v>
      </c>
      <c r="AM3434" s="5">
        <v>371647.96740857646</v>
      </c>
      <c r="AN3434" s="5">
        <v>6194.1327901429413</v>
      </c>
      <c r="AO3434" s="5">
        <v>222988.78044514588</v>
      </c>
      <c r="AP3434" s="5">
        <v>148659.18696343058</v>
      </c>
      <c r="AR3434" s="62"/>
      <c r="AS3434" s="2"/>
    </row>
    <row r="3435" spans="31:45" x14ac:dyDescent="0.3">
      <c r="AE3435" s="120" t="s">
        <v>2</v>
      </c>
      <c r="AF3435" s="120" t="s">
        <v>22</v>
      </c>
      <c r="AG3435" s="100">
        <v>56766</v>
      </c>
      <c r="AH3435" s="121">
        <v>58562</v>
      </c>
      <c r="AI3435" s="122">
        <v>60</v>
      </c>
      <c r="AJ3435" s="123">
        <v>57862</v>
      </c>
      <c r="AK3435" s="124">
        <v>23</v>
      </c>
      <c r="AL3435" s="153">
        <v>1</v>
      </c>
      <c r="AM3435" s="5">
        <v>371647.96740857646</v>
      </c>
      <c r="AN3435" s="5">
        <v>6194.1327901429413</v>
      </c>
      <c r="AO3435" s="5">
        <v>229182.91323528884</v>
      </c>
      <c r="AP3435" s="5">
        <v>142465.05417328762</v>
      </c>
      <c r="AR3435" s="62"/>
      <c r="AS3435" s="2"/>
    </row>
    <row r="3436" spans="31:45" x14ac:dyDescent="0.3">
      <c r="AE3436" s="120" t="s">
        <v>2</v>
      </c>
      <c r="AF3436" s="120" t="s">
        <v>22</v>
      </c>
      <c r="AG3436" s="100">
        <v>56766</v>
      </c>
      <c r="AH3436" s="121">
        <v>58562</v>
      </c>
      <c r="AI3436" s="122">
        <v>60</v>
      </c>
      <c r="AJ3436" s="123">
        <v>57892</v>
      </c>
      <c r="AK3436" s="124">
        <v>22</v>
      </c>
      <c r="AL3436" s="153">
        <v>1</v>
      </c>
      <c r="AM3436" s="5">
        <v>371647.96740857646</v>
      </c>
      <c r="AN3436" s="5">
        <v>6194.1327901429413</v>
      </c>
      <c r="AO3436" s="5">
        <v>235377.04602543177</v>
      </c>
      <c r="AP3436" s="5">
        <v>136270.92138314468</v>
      </c>
      <c r="AR3436" s="62"/>
      <c r="AS3436" s="2"/>
    </row>
    <row r="3437" spans="31:45" x14ac:dyDescent="0.3">
      <c r="AE3437" s="120" t="s">
        <v>2</v>
      </c>
      <c r="AF3437" s="120" t="s">
        <v>22</v>
      </c>
      <c r="AG3437" s="100">
        <v>56766</v>
      </c>
      <c r="AH3437" s="121">
        <v>58562</v>
      </c>
      <c r="AI3437" s="122">
        <v>60</v>
      </c>
      <c r="AJ3437" s="123">
        <v>57923</v>
      </c>
      <c r="AK3437" s="124">
        <v>21</v>
      </c>
      <c r="AL3437" s="153">
        <v>1</v>
      </c>
      <c r="AM3437" s="5">
        <v>371647.96740857646</v>
      </c>
      <c r="AN3437" s="5">
        <v>6194.1327901429413</v>
      </c>
      <c r="AO3437" s="5">
        <v>241571.17881557471</v>
      </c>
      <c r="AP3437" s="5">
        <v>130076.78859300175</v>
      </c>
      <c r="AR3437" s="62"/>
      <c r="AS3437" s="2"/>
    </row>
    <row r="3438" spans="31:45" x14ac:dyDescent="0.3">
      <c r="AE3438" s="120" t="s">
        <v>2</v>
      </c>
      <c r="AF3438" s="120" t="s">
        <v>22</v>
      </c>
      <c r="AG3438" s="100">
        <v>56766</v>
      </c>
      <c r="AH3438" s="121">
        <v>58562</v>
      </c>
      <c r="AI3438" s="122">
        <v>60</v>
      </c>
      <c r="AJ3438" s="123">
        <v>57954</v>
      </c>
      <c r="AK3438" s="124">
        <v>20</v>
      </c>
      <c r="AL3438" s="153">
        <v>1</v>
      </c>
      <c r="AM3438" s="5">
        <v>371647.96740857646</v>
      </c>
      <c r="AN3438" s="5">
        <v>6194.1327901429413</v>
      </c>
      <c r="AO3438" s="5">
        <v>247765.31160571764</v>
      </c>
      <c r="AP3438" s="5">
        <v>123882.65580285882</v>
      </c>
      <c r="AR3438" s="62"/>
      <c r="AS3438" s="2"/>
    </row>
    <row r="3439" spans="31:45" x14ac:dyDescent="0.3">
      <c r="AE3439" s="120" t="s">
        <v>2</v>
      </c>
      <c r="AF3439" s="120" t="s">
        <v>22</v>
      </c>
      <c r="AG3439" s="100">
        <v>56766</v>
      </c>
      <c r="AH3439" s="121">
        <v>58562</v>
      </c>
      <c r="AI3439" s="122">
        <v>60</v>
      </c>
      <c r="AJ3439" s="123">
        <v>57984</v>
      </c>
      <c r="AK3439" s="124">
        <v>19</v>
      </c>
      <c r="AL3439" s="153">
        <v>1</v>
      </c>
      <c r="AM3439" s="5">
        <v>371647.96740857646</v>
      </c>
      <c r="AN3439" s="5">
        <v>6194.1327901429413</v>
      </c>
      <c r="AO3439" s="5">
        <v>253959.4443958606</v>
      </c>
      <c r="AP3439" s="5">
        <v>117688.52301271586</v>
      </c>
      <c r="AR3439" s="62"/>
      <c r="AS3439" s="2"/>
    </row>
    <row r="3440" spans="31:45" x14ac:dyDescent="0.3">
      <c r="AE3440" s="120" t="s">
        <v>2</v>
      </c>
      <c r="AF3440" s="120" t="s">
        <v>22</v>
      </c>
      <c r="AG3440" s="100">
        <v>56766</v>
      </c>
      <c r="AH3440" s="121">
        <v>58562</v>
      </c>
      <c r="AI3440" s="122">
        <v>60</v>
      </c>
      <c r="AJ3440" s="123">
        <v>58015</v>
      </c>
      <c r="AK3440" s="124">
        <v>18</v>
      </c>
      <c r="AL3440" s="153">
        <v>1</v>
      </c>
      <c r="AM3440" s="5">
        <v>371647.96740857646</v>
      </c>
      <c r="AN3440" s="5">
        <v>6194.1327901429413</v>
      </c>
      <c r="AO3440" s="5">
        <v>260153.57718600353</v>
      </c>
      <c r="AP3440" s="5">
        <v>111494.39022257293</v>
      </c>
      <c r="AR3440" s="62"/>
      <c r="AS3440" s="2"/>
    </row>
    <row r="3441" spans="31:45" x14ac:dyDescent="0.3">
      <c r="AE3441" s="120" t="s">
        <v>2</v>
      </c>
      <c r="AF3441" s="120" t="s">
        <v>22</v>
      </c>
      <c r="AG3441" s="100">
        <v>56766</v>
      </c>
      <c r="AH3441" s="121">
        <v>58562</v>
      </c>
      <c r="AI3441" s="122">
        <v>60</v>
      </c>
      <c r="AJ3441" s="123">
        <v>58045</v>
      </c>
      <c r="AK3441" s="124">
        <v>17</v>
      </c>
      <c r="AL3441" s="153">
        <v>1</v>
      </c>
      <c r="AM3441" s="5">
        <v>371647.96740857646</v>
      </c>
      <c r="AN3441" s="5">
        <v>6194.1327901429413</v>
      </c>
      <c r="AO3441" s="5">
        <v>266347.70997614646</v>
      </c>
      <c r="AP3441" s="5">
        <v>105300.25743242999</v>
      </c>
      <c r="AR3441" s="62"/>
      <c r="AS3441" s="2"/>
    </row>
    <row r="3442" spans="31:45" x14ac:dyDescent="0.3">
      <c r="AE3442" s="120" t="s">
        <v>2</v>
      </c>
      <c r="AF3442" s="120" t="s">
        <v>22</v>
      </c>
      <c r="AG3442" s="100">
        <v>56766</v>
      </c>
      <c r="AH3442" s="121">
        <v>58562</v>
      </c>
      <c r="AI3442" s="122">
        <v>60</v>
      </c>
      <c r="AJ3442" s="123">
        <v>58076</v>
      </c>
      <c r="AK3442" s="124">
        <v>16</v>
      </c>
      <c r="AL3442" s="153">
        <v>1</v>
      </c>
      <c r="AM3442" s="5">
        <v>371647.96740857646</v>
      </c>
      <c r="AN3442" s="5">
        <v>6194.1327901429413</v>
      </c>
      <c r="AO3442" s="5">
        <v>272541.84276628942</v>
      </c>
      <c r="AP3442" s="5">
        <v>99106.124642287032</v>
      </c>
      <c r="AR3442" s="62"/>
      <c r="AS3442" s="2"/>
    </row>
    <row r="3443" spans="31:45" x14ac:dyDescent="0.3">
      <c r="AE3443" s="120" t="s">
        <v>2</v>
      </c>
      <c r="AF3443" s="120" t="s">
        <v>22</v>
      </c>
      <c r="AG3443" s="100">
        <v>56766</v>
      </c>
      <c r="AH3443" s="121">
        <v>58562</v>
      </c>
      <c r="AI3443" s="122">
        <v>60</v>
      </c>
      <c r="AJ3443" s="123">
        <v>58107</v>
      </c>
      <c r="AK3443" s="124">
        <v>15</v>
      </c>
      <c r="AL3443" s="153">
        <v>1</v>
      </c>
      <c r="AM3443" s="5">
        <v>371647.96740857646</v>
      </c>
      <c r="AN3443" s="5">
        <v>6194.1327901429413</v>
      </c>
      <c r="AO3443" s="5">
        <v>278735.97555643239</v>
      </c>
      <c r="AP3443" s="5">
        <v>92911.99185214407</v>
      </c>
      <c r="AR3443" s="62"/>
      <c r="AS3443" s="2"/>
    </row>
    <row r="3444" spans="31:45" x14ac:dyDescent="0.3">
      <c r="AE3444" s="120" t="s">
        <v>2</v>
      </c>
      <c r="AF3444" s="120" t="s">
        <v>22</v>
      </c>
      <c r="AG3444" s="100">
        <v>56766</v>
      </c>
      <c r="AH3444" s="121">
        <v>58562</v>
      </c>
      <c r="AI3444" s="122">
        <v>60</v>
      </c>
      <c r="AJ3444" s="123">
        <v>58135</v>
      </c>
      <c r="AK3444" s="124">
        <v>14</v>
      </c>
      <c r="AL3444" s="153">
        <v>1</v>
      </c>
      <c r="AM3444" s="5">
        <v>371647.96740857646</v>
      </c>
      <c r="AN3444" s="5">
        <v>6194.1327901429413</v>
      </c>
      <c r="AO3444" s="5">
        <v>284930.10834657529</v>
      </c>
      <c r="AP3444" s="5">
        <v>86717.859062001167</v>
      </c>
      <c r="AR3444" s="62"/>
      <c r="AS3444" s="2"/>
    </row>
    <row r="3445" spans="31:45" x14ac:dyDescent="0.3">
      <c r="AE3445" s="120" t="s">
        <v>2</v>
      </c>
      <c r="AF3445" s="120" t="s">
        <v>22</v>
      </c>
      <c r="AG3445" s="100">
        <v>56766</v>
      </c>
      <c r="AH3445" s="121">
        <v>58562</v>
      </c>
      <c r="AI3445" s="122">
        <v>60</v>
      </c>
      <c r="AJ3445" s="123">
        <v>58166</v>
      </c>
      <c r="AK3445" s="124">
        <v>13</v>
      </c>
      <c r="AL3445" s="153">
        <v>1</v>
      </c>
      <c r="AM3445" s="5">
        <v>371647.96740857646</v>
      </c>
      <c r="AN3445" s="5">
        <v>6194.1327901429413</v>
      </c>
      <c r="AO3445" s="5">
        <v>291124.24113671825</v>
      </c>
      <c r="AP3445" s="5">
        <v>80523.726271858206</v>
      </c>
      <c r="AR3445" s="62"/>
      <c r="AS3445" s="2"/>
    </row>
    <row r="3446" spans="31:45" x14ac:dyDescent="0.3">
      <c r="AE3446" s="120" t="s">
        <v>2</v>
      </c>
      <c r="AF3446" s="120" t="s">
        <v>22</v>
      </c>
      <c r="AG3446" s="100">
        <v>56766</v>
      </c>
      <c r="AH3446" s="121">
        <v>58562</v>
      </c>
      <c r="AI3446" s="122">
        <v>60</v>
      </c>
      <c r="AJ3446" s="123">
        <v>58196</v>
      </c>
      <c r="AK3446" s="124">
        <v>12</v>
      </c>
      <c r="AL3446" s="153">
        <v>1</v>
      </c>
      <c r="AM3446" s="5">
        <v>371647.96740857646</v>
      </c>
      <c r="AN3446" s="5">
        <v>6194.1327901429413</v>
      </c>
      <c r="AO3446" s="5">
        <v>297318.37392686121</v>
      </c>
      <c r="AP3446" s="5">
        <v>74329.593481715245</v>
      </c>
      <c r="AR3446" s="62"/>
      <c r="AS3446" s="2"/>
    </row>
    <row r="3447" spans="31:45" x14ac:dyDescent="0.3">
      <c r="AE3447" s="120" t="s">
        <v>2</v>
      </c>
      <c r="AF3447" s="120" t="s">
        <v>22</v>
      </c>
      <c r="AG3447" s="100">
        <v>56766</v>
      </c>
      <c r="AH3447" s="121">
        <v>58562</v>
      </c>
      <c r="AI3447" s="122">
        <v>60</v>
      </c>
      <c r="AJ3447" s="123">
        <v>58227</v>
      </c>
      <c r="AK3447" s="124">
        <v>11</v>
      </c>
      <c r="AL3447" s="153">
        <v>1</v>
      </c>
      <c r="AM3447" s="5">
        <v>371647.96740857646</v>
      </c>
      <c r="AN3447" s="5">
        <v>6194.1327901429413</v>
      </c>
      <c r="AO3447" s="5">
        <v>303512.50671700411</v>
      </c>
      <c r="AP3447" s="5">
        <v>68135.460691572342</v>
      </c>
      <c r="AR3447" s="62"/>
      <c r="AS3447" s="2"/>
    </row>
    <row r="3448" spans="31:45" x14ac:dyDescent="0.3">
      <c r="AE3448" s="120" t="s">
        <v>2</v>
      </c>
      <c r="AF3448" s="120" t="s">
        <v>22</v>
      </c>
      <c r="AG3448" s="100">
        <v>56766</v>
      </c>
      <c r="AH3448" s="121">
        <v>58562</v>
      </c>
      <c r="AI3448" s="122">
        <v>60</v>
      </c>
      <c r="AJ3448" s="123">
        <v>58257</v>
      </c>
      <c r="AK3448" s="124">
        <v>10</v>
      </c>
      <c r="AL3448" s="153">
        <v>1</v>
      </c>
      <c r="AM3448" s="5">
        <v>371647.96740857646</v>
      </c>
      <c r="AN3448" s="5">
        <v>6194.1327901429413</v>
      </c>
      <c r="AO3448" s="5">
        <v>309706.63950714708</v>
      </c>
      <c r="AP3448" s="5">
        <v>61941.32790142938</v>
      </c>
      <c r="AR3448" s="62"/>
      <c r="AS3448" s="2"/>
    </row>
    <row r="3449" spans="31:45" x14ac:dyDescent="0.3">
      <c r="AE3449" s="120" t="s">
        <v>2</v>
      </c>
      <c r="AF3449" s="120" t="s">
        <v>22</v>
      </c>
      <c r="AG3449" s="100">
        <v>56766</v>
      </c>
      <c r="AH3449" s="121">
        <v>58562</v>
      </c>
      <c r="AI3449" s="122">
        <v>60</v>
      </c>
      <c r="AJ3449" s="123">
        <v>58288</v>
      </c>
      <c r="AK3449" s="124">
        <v>9</v>
      </c>
      <c r="AL3449" s="153">
        <v>1</v>
      </c>
      <c r="AM3449" s="5">
        <v>371647.96740857646</v>
      </c>
      <c r="AN3449" s="5">
        <v>6194.1327901429413</v>
      </c>
      <c r="AO3449" s="5">
        <v>315900.77229728998</v>
      </c>
      <c r="AP3449" s="5">
        <v>55747.195111286477</v>
      </c>
      <c r="AR3449" s="62"/>
      <c r="AS3449" s="2"/>
    </row>
    <row r="3450" spans="31:45" x14ac:dyDescent="0.3">
      <c r="AE3450" s="120" t="s">
        <v>2</v>
      </c>
      <c r="AF3450" s="120" t="s">
        <v>22</v>
      </c>
      <c r="AG3450" s="100">
        <v>56766</v>
      </c>
      <c r="AH3450" s="121">
        <v>58562</v>
      </c>
      <c r="AI3450" s="122">
        <v>60</v>
      </c>
      <c r="AJ3450" s="123">
        <v>58319</v>
      </c>
      <c r="AK3450" s="124">
        <v>8</v>
      </c>
      <c r="AL3450" s="153">
        <v>1</v>
      </c>
      <c r="AM3450" s="5">
        <v>371647.96740857646</v>
      </c>
      <c r="AN3450" s="5">
        <v>6194.1327901429413</v>
      </c>
      <c r="AO3450" s="5">
        <v>322094.90508743294</v>
      </c>
      <c r="AP3450" s="5">
        <v>49553.062321143516</v>
      </c>
      <c r="AR3450" s="62"/>
      <c r="AS3450" s="2"/>
    </row>
    <row r="3451" spans="31:45" x14ac:dyDescent="0.3">
      <c r="AE3451" s="120" t="s">
        <v>2</v>
      </c>
      <c r="AF3451" s="120" t="s">
        <v>22</v>
      </c>
      <c r="AG3451" s="100">
        <v>56766</v>
      </c>
      <c r="AH3451" s="121">
        <v>58562</v>
      </c>
      <c r="AI3451" s="122">
        <v>60</v>
      </c>
      <c r="AJ3451" s="123">
        <v>58349</v>
      </c>
      <c r="AK3451" s="124">
        <v>7</v>
      </c>
      <c r="AL3451" s="153">
        <v>1</v>
      </c>
      <c r="AM3451" s="5">
        <v>371647.96740857646</v>
      </c>
      <c r="AN3451" s="5">
        <v>6194.1327901429413</v>
      </c>
      <c r="AO3451" s="5">
        <v>328289.0378775759</v>
      </c>
      <c r="AP3451" s="5">
        <v>43358.929531000555</v>
      </c>
      <c r="AR3451" s="62"/>
      <c r="AS3451" s="2"/>
    </row>
    <row r="3452" spans="31:45" x14ac:dyDescent="0.3">
      <c r="AE3452" s="120" t="s">
        <v>2</v>
      </c>
      <c r="AF3452" s="120" t="s">
        <v>22</v>
      </c>
      <c r="AG3452" s="100">
        <v>56766</v>
      </c>
      <c r="AH3452" s="121">
        <v>58562</v>
      </c>
      <c r="AI3452" s="122">
        <v>60</v>
      </c>
      <c r="AJ3452" s="123">
        <v>58380</v>
      </c>
      <c r="AK3452" s="124">
        <v>6</v>
      </c>
      <c r="AL3452" s="153">
        <v>1</v>
      </c>
      <c r="AM3452" s="5">
        <v>371647.96740857646</v>
      </c>
      <c r="AN3452" s="5">
        <v>6194.1327901429413</v>
      </c>
      <c r="AO3452" s="5">
        <v>334483.1706677188</v>
      </c>
      <c r="AP3452" s="5">
        <v>37164.796740857651</v>
      </c>
      <c r="AR3452" s="62"/>
      <c r="AS3452" s="2"/>
    </row>
    <row r="3453" spans="31:45" x14ac:dyDescent="0.3">
      <c r="AE3453" s="120" t="s">
        <v>2</v>
      </c>
      <c r="AF3453" s="120" t="s">
        <v>22</v>
      </c>
      <c r="AG3453" s="100">
        <v>56766</v>
      </c>
      <c r="AH3453" s="121">
        <v>58562</v>
      </c>
      <c r="AI3453" s="122">
        <v>60</v>
      </c>
      <c r="AJ3453" s="123">
        <v>58410</v>
      </c>
      <c r="AK3453" s="124">
        <v>5</v>
      </c>
      <c r="AL3453" s="153">
        <v>1</v>
      </c>
      <c r="AM3453" s="5">
        <v>371647.96740857646</v>
      </c>
      <c r="AN3453" s="5">
        <v>6194.1327901429413</v>
      </c>
      <c r="AO3453" s="5">
        <v>340677.30345786177</v>
      </c>
      <c r="AP3453" s="5">
        <v>30970.66395071469</v>
      </c>
      <c r="AR3453" s="62"/>
      <c r="AS3453" s="2"/>
    </row>
    <row r="3454" spans="31:45" x14ac:dyDescent="0.3">
      <c r="AE3454" s="120" t="s">
        <v>2</v>
      </c>
      <c r="AF3454" s="120" t="s">
        <v>22</v>
      </c>
      <c r="AG3454" s="100">
        <v>56766</v>
      </c>
      <c r="AH3454" s="121">
        <v>58562</v>
      </c>
      <c r="AI3454" s="122">
        <v>60</v>
      </c>
      <c r="AJ3454" s="123">
        <v>58441</v>
      </c>
      <c r="AK3454" s="124">
        <v>4</v>
      </c>
      <c r="AL3454" s="153">
        <v>1</v>
      </c>
      <c r="AM3454" s="5">
        <v>371647.96740857646</v>
      </c>
      <c r="AN3454" s="5">
        <v>6194.1327901429413</v>
      </c>
      <c r="AO3454" s="5">
        <v>346871.43624800473</v>
      </c>
      <c r="AP3454" s="5">
        <v>24776.531160571729</v>
      </c>
      <c r="AR3454" s="62"/>
      <c r="AS3454" s="2"/>
    </row>
    <row r="3455" spans="31:45" x14ac:dyDescent="0.3">
      <c r="AE3455" s="120" t="s">
        <v>2</v>
      </c>
      <c r="AF3455" s="120" t="s">
        <v>22</v>
      </c>
      <c r="AG3455" s="100">
        <v>56766</v>
      </c>
      <c r="AH3455" s="121">
        <v>58562</v>
      </c>
      <c r="AI3455" s="122">
        <v>60</v>
      </c>
      <c r="AJ3455" s="123">
        <v>58472</v>
      </c>
      <c r="AK3455" s="124">
        <v>3</v>
      </c>
      <c r="AL3455" s="153">
        <v>1</v>
      </c>
      <c r="AM3455" s="5">
        <v>371647.96740857646</v>
      </c>
      <c r="AN3455" s="5">
        <v>6194.1327901429413</v>
      </c>
      <c r="AO3455" s="5">
        <v>353065.56903814763</v>
      </c>
      <c r="AP3455" s="5">
        <v>18582.398370428826</v>
      </c>
      <c r="AR3455" s="62"/>
      <c r="AS3455" s="2"/>
    </row>
    <row r="3456" spans="31:45" x14ac:dyDescent="0.3">
      <c r="AE3456" s="120" t="s">
        <v>2</v>
      </c>
      <c r="AF3456" s="120" t="s">
        <v>22</v>
      </c>
      <c r="AG3456" s="100">
        <v>56766</v>
      </c>
      <c r="AH3456" s="121">
        <v>58562</v>
      </c>
      <c r="AI3456" s="122">
        <v>60</v>
      </c>
      <c r="AJ3456" s="123">
        <v>58501</v>
      </c>
      <c r="AK3456" s="124">
        <v>2</v>
      </c>
      <c r="AL3456" s="153">
        <v>1</v>
      </c>
      <c r="AM3456" s="5">
        <v>371647.96740857646</v>
      </c>
      <c r="AN3456" s="5">
        <v>6194.1327901429413</v>
      </c>
      <c r="AO3456" s="5">
        <v>359259.70182829059</v>
      </c>
      <c r="AP3456" s="5">
        <v>12388.265580285864</v>
      </c>
      <c r="AR3456" s="62"/>
      <c r="AS3456" s="2"/>
    </row>
    <row r="3457" spans="31:45" x14ac:dyDescent="0.3">
      <c r="AE3457" s="120" t="s">
        <v>2</v>
      </c>
      <c r="AF3457" s="120" t="s">
        <v>22</v>
      </c>
      <c r="AG3457" s="100">
        <v>56766</v>
      </c>
      <c r="AH3457" s="121">
        <v>58562</v>
      </c>
      <c r="AI3457" s="122">
        <v>60</v>
      </c>
      <c r="AJ3457" s="123">
        <v>58532</v>
      </c>
      <c r="AK3457" s="124">
        <v>1</v>
      </c>
      <c r="AL3457" s="153">
        <v>1</v>
      </c>
      <c r="AM3457" s="5">
        <v>371647.96740857646</v>
      </c>
      <c r="AN3457" s="5">
        <v>6194.1327901429413</v>
      </c>
      <c r="AO3457" s="5">
        <v>365453.83461843355</v>
      </c>
      <c r="AP3457" s="5">
        <v>6194.1327901429031</v>
      </c>
      <c r="AR3457" s="62"/>
      <c r="AS3457" s="2"/>
    </row>
    <row r="3458" spans="31:45" x14ac:dyDescent="0.3">
      <c r="AE3458" s="120" t="s">
        <v>2</v>
      </c>
      <c r="AF3458" s="120" t="s">
        <v>22</v>
      </c>
      <c r="AG3458" s="100">
        <v>56766</v>
      </c>
      <c r="AH3458" s="121">
        <v>58562</v>
      </c>
      <c r="AI3458" s="122">
        <v>60</v>
      </c>
      <c r="AJ3458" s="123">
        <v>58562</v>
      </c>
      <c r="AK3458" s="124">
        <v>0</v>
      </c>
      <c r="AL3458" s="153">
        <v>1</v>
      </c>
      <c r="AM3458" s="5">
        <v>371647.96740857646</v>
      </c>
      <c r="AN3458" s="5">
        <v>6194.1327901429413</v>
      </c>
      <c r="AO3458" s="5">
        <v>371647.96740857646</v>
      </c>
      <c r="AP3458" s="5">
        <v>0</v>
      </c>
      <c r="AR3458" s="62"/>
      <c r="AS3458" s="2"/>
    </row>
    <row r="3459" spans="31:45" x14ac:dyDescent="0.3">
      <c r="AE3459" s="120" t="s">
        <v>2</v>
      </c>
      <c r="AF3459" s="120" t="s">
        <v>22</v>
      </c>
      <c r="AG3459" s="100">
        <v>58593</v>
      </c>
      <c r="AH3459" s="121">
        <v>60388</v>
      </c>
      <c r="AI3459" s="122">
        <v>60</v>
      </c>
      <c r="AJ3459" s="123">
        <v>58593</v>
      </c>
      <c r="AK3459" s="124">
        <v>59</v>
      </c>
      <c r="AL3459" s="153">
        <v>1</v>
      </c>
      <c r="AM3459" s="5">
        <v>441401.20141266222</v>
      </c>
      <c r="AN3459" s="5">
        <v>7356.6866902110369</v>
      </c>
      <c r="AO3459" s="5">
        <v>7356.6866902110369</v>
      </c>
      <c r="AP3459" s="5">
        <v>434044.51472245116</v>
      </c>
      <c r="AR3459" s="62"/>
      <c r="AS3459" s="2"/>
    </row>
    <row r="3460" spans="31:45" x14ac:dyDescent="0.3">
      <c r="AE3460" s="120" t="s">
        <v>2</v>
      </c>
      <c r="AF3460" s="120" t="s">
        <v>22</v>
      </c>
      <c r="AG3460" s="100">
        <v>58593</v>
      </c>
      <c r="AH3460" s="121">
        <v>60388</v>
      </c>
      <c r="AI3460" s="122">
        <v>60</v>
      </c>
      <c r="AJ3460" s="123">
        <v>58623</v>
      </c>
      <c r="AK3460" s="124">
        <v>58</v>
      </c>
      <c r="AL3460" s="153">
        <v>1</v>
      </c>
      <c r="AM3460" s="5">
        <v>441401.20141266222</v>
      </c>
      <c r="AN3460" s="5">
        <v>7356.6866902110369</v>
      </c>
      <c r="AO3460" s="5">
        <v>14713.373380422074</v>
      </c>
      <c r="AP3460" s="5">
        <v>426687.82803224016</v>
      </c>
      <c r="AR3460" s="62"/>
      <c r="AS3460" s="2"/>
    </row>
    <row r="3461" spans="31:45" x14ac:dyDescent="0.3">
      <c r="AE3461" s="120" t="s">
        <v>2</v>
      </c>
      <c r="AF3461" s="120" t="s">
        <v>22</v>
      </c>
      <c r="AG3461" s="100">
        <v>58593</v>
      </c>
      <c r="AH3461" s="121">
        <v>60388</v>
      </c>
      <c r="AI3461" s="122">
        <v>60</v>
      </c>
      <c r="AJ3461" s="123">
        <v>58654</v>
      </c>
      <c r="AK3461" s="124">
        <v>57</v>
      </c>
      <c r="AL3461" s="153">
        <v>1</v>
      </c>
      <c r="AM3461" s="5">
        <v>441401.20141266222</v>
      </c>
      <c r="AN3461" s="5">
        <v>7356.6866902110369</v>
      </c>
      <c r="AO3461" s="5">
        <v>22070.06007063311</v>
      </c>
      <c r="AP3461" s="5">
        <v>419331.14134202909</v>
      </c>
      <c r="AR3461" s="62"/>
      <c r="AS3461" s="2"/>
    </row>
    <row r="3462" spans="31:45" x14ac:dyDescent="0.3">
      <c r="AE3462" s="120" t="s">
        <v>2</v>
      </c>
      <c r="AF3462" s="120" t="s">
        <v>22</v>
      </c>
      <c r="AG3462" s="100">
        <v>58593</v>
      </c>
      <c r="AH3462" s="121">
        <v>60388</v>
      </c>
      <c r="AI3462" s="122">
        <v>60</v>
      </c>
      <c r="AJ3462" s="123">
        <v>58685</v>
      </c>
      <c r="AK3462" s="124">
        <v>56</v>
      </c>
      <c r="AL3462" s="153">
        <v>1</v>
      </c>
      <c r="AM3462" s="5">
        <v>441401.20141266222</v>
      </c>
      <c r="AN3462" s="5">
        <v>7356.6866902110369</v>
      </c>
      <c r="AO3462" s="5">
        <v>29426.746760844148</v>
      </c>
      <c r="AP3462" s="5">
        <v>411974.45465181809</v>
      </c>
      <c r="AR3462" s="62"/>
      <c r="AS3462" s="2"/>
    </row>
    <row r="3463" spans="31:45" x14ac:dyDescent="0.3">
      <c r="AE3463" s="120" t="s">
        <v>2</v>
      </c>
      <c r="AF3463" s="120" t="s">
        <v>22</v>
      </c>
      <c r="AG3463" s="100">
        <v>58593</v>
      </c>
      <c r="AH3463" s="121">
        <v>60388</v>
      </c>
      <c r="AI3463" s="122">
        <v>60</v>
      </c>
      <c r="AJ3463" s="123">
        <v>58715</v>
      </c>
      <c r="AK3463" s="124">
        <v>55</v>
      </c>
      <c r="AL3463" s="153">
        <v>1</v>
      </c>
      <c r="AM3463" s="5">
        <v>441401.20141266222</v>
      </c>
      <c r="AN3463" s="5">
        <v>7356.6866902110369</v>
      </c>
      <c r="AO3463" s="5">
        <v>36783.433451055185</v>
      </c>
      <c r="AP3463" s="5">
        <v>404617.76796160702</v>
      </c>
      <c r="AR3463" s="62"/>
      <c r="AS3463" s="2"/>
    </row>
    <row r="3464" spans="31:45" x14ac:dyDescent="0.3">
      <c r="AE3464" s="120" t="s">
        <v>2</v>
      </c>
      <c r="AF3464" s="120" t="s">
        <v>22</v>
      </c>
      <c r="AG3464" s="100">
        <v>58593</v>
      </c>
      <c r="AH3464" s="121">
        <v>60388</v>
      </c>
      <c r="AI3464" s="122">
        <v>60</v>
      </c>
      <c r="AJ3464" s="123">
        <v>58746</v>
      </c>
      <c r="AK3464" s="124">
        <v>54</v>
      </c>
      <c r="AL3464" s="153">
        <v>1</v>
      </c>
      <c r="AM3464" s="5">
        <v>441401.20141266222</v>
      </c>
      <c r="AN3464" s="5">
        <v>7356.6866902110369</v>
      </c>
      <c r="AO3464" s="5">
        <v>44140.120141266219</v>
      </c>
      <c r="AP3464" s="5">
        <v>397261.08127139602</v>
      </c>
      <c r="AR3464" s="62"/>
      <c r="AS3464" s="2"/>
    </row>
    <row r="3465" spans="31:45" x14ac:dyDescent="0.3">
      <c r="AE3465" s="120" t="s">
        <v>2</v>
      </c>
      <c r="AF3465" s="120" t="s">
        <v>22</v>
      </c>
      <c r="AG3465" s="100">
        <v>58593</v>
      </c>
      <c r="AH3465" s="121">
        <v>60388</v>
      </c>
      <c r="AI3465" s="122">
        <v>60</v>
      </c>
      <c r="AJ3465" s="123">
        <v>58776</v>
      </c>
      <c r="AK3465" s="124">
        <v>53</v>
      </c>
      <c r="AL3465" s="153">
        <v>1</v>
      </c>
      <c r="AM3465" s="5">
        <v>441401.20141266222</v>
      </c>
      <c r="AN3465" s="5">
        <v>7356.6866902110369</v>
      </c>
      <c r="AO3465" s="5">
        <v>51496.806831477261</v>
      </c>
      <c r="AP3465" s="5">
        <v>389904.39458118496</v>
      </c>
      <c r="AR3465" s="62"/>
      <c r="AS3465" s="2"/>
    </row>
    <row r="3466" spans="31:45" x14ac:dyDescent="0.3">
      <c r="AE3466" s="120" t="s">
        <v>2</v>
      </c>
      <c r="AF3466" s="120" t="s">
        <v>22</v>
      </c>
      <c r="AG3466" s="100">
        <v>58593</v>
      </c>
      <c r="AH3466" s="121">
        <v>60388</v>
      </c>
      <c r="AI3466" s="122">
        <v>60</v>
      </c>
      <c r="AJ3466" s="123">
        <v>58807</v>
      </c>
      <c r="AK3466" s="124">
        <v>52</v>
      </c>
      <c r="AL3466" s="153">
        <v>1</v>
      </c>
      <c r="AM3466" s="5">
        <v>441401.20141266222</v>
      </c>
      <c r="AN3466" s="5">
        <v>7356.6866902110369</v>
      </c>
      <c r="AO3466" s="5">
        <v>58853.493521688295</v>
      </c>
      <c r="AP3466" s="5">
        <v>382547.70789097395</v>
      </c>
      <c r="AR3466" s="62"/>
      <c r="AS3466" s="2"/>
    </row>
    <row r="3467" spans="31:45" x14ac:dyDescent="0.3">
      <c r="AE3467" s="120" t="s">
        <v>2</v>
      </c>
      <c r="AF3467" s="120" t="s">
        <v>22</v>
      </c>
      <c r="AG3467" s="100">
        <v>58593</v>
      </c>
      <c r="AH3467" s="121">
        <v>60388</v>
      </c>
      <c r="AI3467" s="122">
        <v>60</v>
      </c>
      <c r="AJ3467" s="123">
        <v>58838</v>
      </c>
      <c r="AK3467" s="124">
        <v>51</v>
      </c>
      <c r="AL3467" s="153">
        <v>1</v>
      </c>
      <c r="AM3467" s="5">
        <v>441401.20141266222</v>
      </c>
      <c r="AN3467" s="5">
        <v>7356.6866902110369</v>
      </c>
      <c r="AO3467" s="5">
        <v>66210.180211899336</v>
      </c>
      <c r="AP3467" s="5">
        <v>375191.02120076289</v>
      </c>
      <c r="AR3467" s="62"/>
      <c r="AS3467" s="2"/>
    </row>
    <row r="3468" spans="31:45" x14ac:dyDescent="0.3">
      <c r="AE3468" s="120" t="s">
        <v>2</v>
      </c>
      <c r="AF3468" s="120" t="s">
        <v>22</v>
      </c>
      <c r="AG3468" s="100">
        <v>58593</v>
      </c>
      <c r="AH3468" s="121">
        <v>60388</v>
      </c>
      <c r="AI3468" s="122">
        <v>60</v>
      </c>
      <c r="AJ3468" s="123">
        <v>58866</v>
      </c>
      <c r="AK3468" s="124">
        <v>50</v>
      </c>
      <c r="AL3468" s="153">
        <v>1</v>
      </c>
      <c r="AM3468" s="5">
        <v>441401.20141266222</v>
      </c>
      <c r="AN3468" s="5">
        <v>7356.6866902110369</v>
      </c>
      <c r="AO3468" s="5">
        <v>73566.866902110371</v>
      </c>
      <c r="AP3468" s="5">
        <v>367834.33451055188</v>
      </c>
      <c r="AR3468" s="62"/>
      <c r="AS3468" s="2"/>
    </row>
    <row r="3469" spans="31:45" x14ac:dyDescent="0.3">
      <c r="AE3469" s="120" t="s">
        <v>2</v>
      </c>
      <c r="AF3469" s="120" t="s">
        <v>22</v>
      </c>
      <c r="AG3469" s="100">
        <v>58593</v>
      </c>
      <c r="AH3469" s="121">
        <v>60388</v>
      </c>
      <c r="AI3469" s="122">
        <v>60</v>
      </c>
      <c r="AJ3469" s="123">
        <v>58897</v>
      </c>
      <c r="AK3469" s="124">
        <v>49</v>
      </c>
      <c r="AL3469" s="153">
        <v>1</v>
      </c>
      <c r="AM3469" s="5">
        <v>441401.20141266222</v>
      </c>
      <c r="AN3469" s="5">
        <v>7356.6866902110369</v>
      </c>
      <c r="AO3469" s="5">
        <v>80923.553592321405</v>
      </c>
      <c r="AP3469" s="5">
        <v>360477.64782034082</v>
      </c>
      <c r="AR3469" s="62"/>
      <c r="AS3469" s="2"/>
    </row>
    <row r="3470" spans="31:45" x14ac:dyDescent="0.3">
      <c r="AE3470" s="120" t="s">
        <v>2</v>
      </c>
      <c r="AF3470" s="120" t="s">
        <v>22</v>
      </c>
      <c r="AG3470" s="100">
        <v>58593</v>
      </c>
      <c r="AH3470" s="121">
        <v>60388</v>
      </c>
      <c r="AI3470" s="122">
        <v>60</v>
      </c>
      <c r="AJ3470" s="123">
        <v>58927</v>
      </c>
      <c r="AK3470" s="124">
        <v>48</v>
      </c>
      <c r="AL3470" s="153">
        <v>1</v>
      </c>
      <c r="AM3470" s="5">
        <v>441401.20141266222</v>
      </c>
      <c r="AN3470" s="5">
        <v>7356.6866902110369</v>
      </c>
      <c r="AO3470" s="5">
        <v>88280.240282532439</v>
      </c>
      <c r="AP3470" s="5">
        <v>353120.96113012976</v>
      </c>
      <c r="AR3470" s="62"/>
      <c r="AS3470" s="2"/>
    </row>
    <row r="3471" spans="31:45" x14ac:dyDescent="0.3">
      <c r="AE3471" s="120" t="s">
        <v>2</v>
      </c>
      <c r="AF3471" s="120" t="s">
        <v>22</v>
      </c>
      <c r="AG3471" s="100">
        <v>58593</v>
      </c>
      <c r="AH3471" s="121">
        <v>60388</v>
      </c>
      <c r="AI3471" s="122">
        <v>60</v>
      </c>
      <c r="AJ3471" s="123">
        <v>58958</v>
      </c>
      <c r="AK3471" s="124">
        <v>47</v>
      </c>
      <c r="AL3471" s="153">
        <v>1</v>
      </c>
      <c r="AM3471" s="5">
        <v>441401.20141266222</v>
      </c>
      <c r="AN3471" s="5">
        <v>7356.6866902110369</v>
      </c>
      <c r="AO3471" s="5">
        <v>95636.926972743473</v>
      </c>
      <c r="AP3471" s="5">
        <v>345764.27443991875</v>
      </c>
      <c r="AR3471" s="62"/>
      <c r="AS3471" s="2"/>
    </row>
    <row r="3472" spans="31:45" x14ac:dyDescent="0.3">
      <c r="AE3472" s="120" t="s">
        <v>2</v>
      </c>
      <c r="AF3472" s="120" t="s">
        <v>22</v>
      </c>
      <c r="AG3472" s="100">
        <v>58593</v>
      </c>
      <c r="AH3472" s="121">
        <v>60388</v>
      </c>
      <c r="AI3472" s="122">
        <v>60</v>
      </c>
      <c r="AJ3472" s="123">
        <v>58988</v>
      </c>
      <c r="AK3472" s="124">
        <v>46</v>
      </c>
      <c r="AL3472" s="153">
        <v>1</v>
      </c>
      <c r="AM3472" s="5">
        <v>441401.20141266222</v>
      </c>
      <c r="AN3472" s="5">
        <v>7356.6866902110369</v>
      </c>
      <c r="AO3472" s="5">
        <v>102993.61366295452</v>
      </c>
      <c r="AP3472" s="5">
        <v>338407.58774970769</v>
      </c>
      <c r="AR3472" s="62"/>
      <c r="AS3472" s="2"/>
    </row>
    <row r="3473" spans="31:45" x14ac:dyDescent="0.3">
      <c r="AE3473" s="120" t="s">
        <v>2</v>
      </c>
      <c r="AF3473" s="120" t="s">
        <v>22</v>
      </c>
      <c r="AG3473" s="100">
        <v>58593</v>
      </c>
      <c r="AH3473" s="121">
        <v>60388</v>
      </c>
      <c r="AI3473" s="122">
        <v>60</v>
      </c>
      <c r="AJ3473" s="123">
        <v>59019</v>
      </c>
      <c r="AK3473" s="124">
        <v>45</v>
      </c>
      <c r="AL3473" s="153">
        <v>1</v>
      </c>
      <c r="AM3473" s="5">
        <v>441401.20141266222</v>
      </c>
      <c r="AN3473" s="5">
        <v>7356.6866902110369</v>
      </c>
      <c r="AO3473" s="5">
        <v>110350.30035316556</v>
      </c>
      <c r="AP3473" s="5">
        <v>331050.90105949668</v>
      </c>
      <c r="AR3473" s="62"/>
      <c r="AS3473" s="2"/>
    </row>
    <row r="3474" spans="31:45" x14ac:dyDescent="0.3">
      <c r="AE3474" s="120" t="s">
        <v>2</v>
      </c>
      <c r="AF3474" s="120" t="s">
        <v>22</v>
      </c>
      <c r="AG3474" s="100">
        <v>58593</v>
      </c>
      <c r="AH3474" s="121">
        <v>60388</v>
      </c>
      <c r="AI3474" s="122">
        <v>60</v>
      </c>
      <c r="AJ3474" s="123">
        <v>59050</v>
      </c>
      <c r="AK3474" s="124">
        <v>44</v>
      </c>
      <c r="AL3474" s="153">
        <v>1</v>
      </c>
      <c r="AM3474" s="5">
        <v>441401.20141266222</v>
      </c>
      <c r="AN3474" s="5">
        <v>7356.6866902110369</v>
      </c>
      <c r="AO3474" s="5">
        <v>117706.98704337659</v>
      </c>
      <c r="AP3474" s="5">
        <v>323694.21436928562</v>
      </c>
      <c r="AR3474" s="62"/>
      <c r="AS3474" s="2"/>
    </row>
    <row r="3475" spans="31:45" x14ac:dyDescent="0.3">
      <c r="AE3475" s="120" t="s">
        <v>2</v>
      </c>
      <c r="AF3475" s="120" t="s">
        <v>22</v>
      </c>
      <c r="AG3475" s="100">
        <v>58593</v>
      </c>
      <c r="AH3475" s="121">
        <v>60388</v>
      </c>
      <c r="AI3475" s="122">
        <v>60</v>
      </c>
      <c r="AJ3475" s="123">
        <v>59080</v>
      </c>
      <c r="AK3475" s="124">
        <v>43</v>
      </c>
      <c r="AL3475" s="153">
        <v>1</v>
      </c>
      <c r="AM3475" s="5">
        <v>441401.20141266222</v>
      </c>
      <c r="AN3475" s="5">
        <v>7356.6866902110369</v>
      </c>
      <c r="AO3475" s="5">
        <v>125063.67373358762</v>
      </c>
      <c r="AP3475" s="5">
        <v>316337.52767907461</v>
      </c>
      <c r="AR3475" s="62"/>
      <c r="AS3475" s="2"/>
    </row>
    <row r="3476" spans="31:45" x14ac:dyDescent="0.3">
      <c r="AE3476" s="120" t="s">
        <v>2</v>
      </c>
      <c r="AF3476" s="120" t="s">
        <v>22</v>
      </c>
      <c r="AG3476" s="100">
        <v>58593</v>
      </c>
      <c r="AH3476" s="121">
        <v>60388</v>
      </c>
      <c r="AI3476" s="122">
        <v>60</v>
      </c>
      <c r="AJ3476" s="123">
        <v>59111</v>
      </c>
      <c r="AK3476" s="124">
        <v>42</v>
      </c>
      <c r="AL3476" s="153">
        <v>1</v>
      </c>
      <c r="AM3476" s="5">
        <v>441401.20141266222</v>
      </c>
      <c r="AN3476" s="5">
        <v>7356.6866902110369</v>
      </c>
      <c r="AO3476" s="5">
        <v>132420.36042379867</v>
      </c>
      <c r="AP3476" s="5">
        <v>308980.84098886355</v>
      </c>
      <c r="AR3476" s="62"/>
      <c r="AS3476" s="2"/>
    </row>
    <row r="3477" spans="31:45" x14ac:dyDescent="0.3">
      <c r="AE3477" s="120" t="s">
        <v>2</v>
      </c>
      <c r="AF3477" s="120" t="s">
        <v>22</v>
      </c>
      <c r="AG3477" s="100">
        <v>58593</v>
      </c>
      <c r="AH3477" s="121">
        <v>60388</v>
      </c>
      <c r="AI3477" s="122">
        <v>60</v>
      </c>
      <c r="AJ3477" s="123">
        <v>59141</v>
      </c>
      <c r="AK3477" s="124">
        <v>41</v>
      </c>
      <c r="AL3477" s="153">
        <v>1</v>
      </c>
      <c r="AM3477" s="5">
        <v>441401.20141266222</v>
      </c>
      <c r="AN3477" s="5">
        <v>7356.6866902110369</v>
      </c>
      <c r="AO3477" s="5">
        <v>139777.04711400971</v>
      </c>
      <c r="AP3477" s="5">
        <v>301624.15429865255</v>
      </c>
      <c r="AR3477" s="62"/>
      <c r="AS3477" s="2"/>
    </row>
    <row r="3478" spans="31:45" x14ac:dyDescent="0.3">
      <c r="AE3478" s="120" t="s">
        <v>2</v>
      </c>
      <c r="AF3478" s="120" t="s">
        <v>22</v>
      </c>
      <c r="AG3478" s="100">
        <v>58593</v>
      </c>
      <c r="AH3478" s="121">
        <v>60388</v>
      </c>
      <c r="AI3478" s="122">
        <v>60</v>
      </c>
      <c r="AJ3478" s="123">
        <v>59172</v>
      </c>
      <c r="AK3478" s="124">
        <v>40</v>
      </c>
      <c r="AL3478" s="153">
        <v>1</v>
      </c>
      <c r="AM3478" s="5">
        <v>441401.20141266222</v>
      </c>
      <c r="AN3478" s="5">
        <v>7356.6866902110369</v>
      </c>
      <c r="AO3478" s="5">
        <v>147133.73380422074</v>
      </c>
      <c r="AP3478" s="5">
        <v>294267.46760844148</v>
      </c>
      <c r="AR3478" s="62"/>
      <c r="AS3478" s="2"/>
    </row>
    <row r="3479" spans="31:45" x14ac:dyDescent="0.3">
      <c r="AE3479" s="120" t="s">
        <v>2</v>
      </c>
      <c r="AF3479" s="120" t="s">
        <v>22</v>
      </c>
      <c r="AG3479" s="100">
        <v>58593</v>
      </c>
      <c r="AH3479" s="121">
        <v>60388</v>
      </c>
      <c r="AI3479" s="122">
        <v>60</v>
      </c>
      <c r="AJ3479" s="123">
        <v>59203</v>
      </c>
      <c r="AK3479" s="124">
        <v>39</v>
      </c>
      <c r="AL3479" s="153">
        <v>1</v>
      </c>
      <c r="AM3479" s="5">
        <v>441401.20141266222</v>
      </c>
      <c r="AN3479" s="5">
        <v>7356.6866902110369</v>
      </c>
      <c r="AO3479" s="5">
        <v>154490.42049443178</v>
      </c>
      <c r="AP3479" s="5">
        <v>286910.78091823042</v>
      </c>
      <c r="AR3479" s="62"/>
      <c r="AS3479" s="2"/>
    </row>
    <row r="3480" spans="31:45" x14ac:dyDescent="0.3">
      <c r="AE3480" s="120" t="s">
        <v>2</v>
      </c>
      <c r="AF3480" s="120" t="s">
        <v>22</v>
      </c>
      <c r="AG3480" s="100">
        <v>58593</v>
      </c>
      <c r="AH3480" s="121">
        <v>60388</v>
      </c>
      <c r="AI3480" s="122">
        <v>60</v>
      </c>
      <c r="AJ3480" s="123">
        <v>59231</v>
      </c>
      <c r="AK3480" s="124">
        <v>38</v>
      </c>
      <c r="AL3480" s="153">
        <v>1</v>
      </c>
      <c r="AM3480" s="5">
        <v>441401.20141266222</v>
      </c>
      <c r="AN3480" s="5">
        <v>7356.6866902110369</v>
      </c>
      <c r="AO3480" s="5">
        <v>161847.10718464281</v>
      </c>
      <c r="AP3480" s="5">
        <v>279554.09422801941</v>
      </c>
      <c r="AR3480" s="62"/>
      <c r="AS3480" s="2"/>
    </row>
    <row r="3481" spans="31:45" x14ac:dyDescent="0.3">
      <c r="AE3481" s="120" t="s">
        <v>2</v>
      </c>
      <c r="AF3481" s="120" t="s">
        <v>22</v>
      </c>
      <c r="AG3481" s="100">
        <v>58593</v>
      </c>
      <c r="AH3481" s="121">
        <v>60388</v>
      </c>
      <c r="AI3481" s="122">
        <v>60</v>
      </c>
      <c r="AJ3481" s="123">
        <v>59262</v>
      </c>
      <c r="AK3481" s="124">
        <v>37</v>
      </c>
      <c r="AL3481" s="153">
        <v>1</v>
      </c>
      <c r="AM3481" s="5">
        <v>441401.20141266222</v>
      </c>
      <c r="AN3481" s="5">
        <v>7356.6866902110369</v>
      </c>
      <c r="AO3481" s="5">
        <v>169203.79387485384</v>
      </c>
      <c r="AP3481" s="5">
        <v>272197.40753780841</v>
      </c>
      <c r="AR3481" s="62"/>
      <c r="AS3481" s="2"/>
    </row>
    <row r="3482" spans="31:45" x14ac:dyDescent="0.3">
      <c r="AE3482" s="120" t="s">
        <v>2</v>
      </c>
      <c r="AF3482" s="120" t="s">
        <v>22</v>
      </c>
      <c r="AG3482" s="100">
        <v>58593</v>
      </c>
      <c r="AH3482" s="121">
        <v>60388</v>
      </c>
      <c r="AI3482" s="122">
        <v>60</v>
      </c>
      <c r="AJ3482" s="123">
        <v>59292</v>
      </c>
      <c r="AK3482" s="124">
        <v>36</v>
      </c>
      <c r="AL3482" s="153">
        <v>1</v>
      </c>
      <c r="AM3482" s="5">
        <v>441401.20141266222</v>
      </c>
      <c r="AN3482" s="5">
        <v>7356.6866902110369</v>
      </c>
      <c r="AO3482" s="5">
        <v>176560.48056506488</v>
      </c>
      <c r="AP3482" s="5">
        <v>264840.72084759735</v>
      </c>
      <c r="AR3482" s="62"/>
      <c r="AS3482" s="2"/>
    </row>
    <row r="3483" spans="31:45" x14ac:dyDescent="0.3">
      <c r="AE3483" s="120" t="s">
        <v>2</v>
      </c>
      <c r="AF3483" s="120" t="s">
        <v>22</v>
      </c>
      <c r="AG3483" s="100">
        <v>58593</v>
      </c>
      <c r="AH3483" s="121">
        <v>60388</v>
      </c>
      <c r="AI3483" s="122">
        <v>60</v>
      </c>
      <c r="AJ3483" s="123">
        <v>59323</v>
      </c>
      <c r="AK3483" s="124">
        <v>35</v>
      </c>
      <c r="AL3483" s="153">
        <v>1</v>
      </c>
      <c r="AM3483" s="5">
        <v>441401.20141266222</v>
      </c>
      <c r="AN3483" s="5">
        <v>7356.6866902110369</v>
      </c>
      <c r="AO3483" s="5">
        <v>183917.16725527591</v>
      </c>
      <c r="AP3483" s="5">
        <v>257484.03415738631</v>
      </c>
      <c r="AR3483" s="62"/>
      <c r="AS3483" s="2"/>
    </row>
    <row r="3484" spans="31:45" x14ac:dyDescent="0.3">
      <c r="AE3484" s="120" t="s">
        <v>2</v>
      </c>
      <c r="AF3484" s="120" t="s">
        <v>22</v>
      </c>
      <c r="AG3484" s="100">
        <v>58593</v>
      </c>
      <c r="AH3484" s="121">
        <v>60388</v>
      </c>
      <c r="AI3484" s="122">
        <v>60</v>
      </c>
      <c r="AJ3484" s="123">
        <v>59353</v>
      </c>
      <c r="AK3484" s="124">
        <v>34</v>
      </c>
      <c r="AL3484" s="153">
        <v>1</v>
      </c>
      <c r="AM3484" s="5">
        <v>441401.20141266222</v>
      </c>
      <c r="AN3484" s="5">
        <v>7356.6866902110369</v>
      </c>
      <c r="AO3484" s="5">
        <v>191273.85394548695</v>
      </c>
      <c r="AP3484" s="5">
        <v>250127.34746717528</v>
      </c>
      <c r="AR3484" s="62"/>
      <c r="AS3484" s="2"/>
    </row>
    <row r="3485" spans="31:45" x14ac:dyDescent="0.3">
      <c r="AE3485" s="120" t="s">
        <v>2</v>
      </c>
      <c r="AF3485" s="120" t="s">
        <v>22</v>
      </c>
      <c r="AG3485" s="100">
        <v>58593</v>
      </c>
      <c r="AH3485" s="121">
        <v>60388</v>
      </c>
      <c r="AI3485" s="122">
        <v>60</v>
      </c>
      <c r="AJ3485" s="123">
        <v>59384</v>
      </c>
      <c r="AK3485" s="124">
        <v>33</v>
      </c>
      <c r="AL3485" s="153">
        <v>1</v>
      </c>
      <c r="AM3485" s="5">
        <v>441401.20141266222</v>
      </c>
      <c r="AN3485" s="5">
        <v>7356.6866902110369</v>
      </c>
      <c r="AO3485" s="5">
        <v>198630.54063569801</v>
      </c>
      <c r="AP3485" s="5">
        <v>242770.66077696421</v>
      </c>
      <c r="AR3485" s="62"/>
      <c r="AS3485" s="2"/>
    </row>
    <row r="3486" spans="31:45" x14ac:dyDescent="0.3">
      <c r="AE3486" s="120" t="s">
        <v>2</v>
      </c>
      <c r="AF3486" s="120" t="s">
        <v>22</v>
      </c>
      <c r="AG3486" s="100">
        <v>58593</v>
      </c>
      <c r="AH3486" s="121">
        <v>60388</v>
      </c>
      <c r="AI3486" s="122">
        <v>60</v>
      </c>
      <c r="AJ3486" s="123">
        <v>59415</v>
      </c>
      <c r="AK3486" s="124">
        <v>32</v>
      </c>
      <c r="AL3486" s="153">
        <v>1</v>
      </c>
      <c r="AM3486" s="5">
        <v>441401.20141266222</v>
      </c>
      <c r="AN3486" s="5">
        <v>7356.6866902110369</v>
      </c>
      <c r="AO3486" s="5">
        <v>205987.22732590904</v>
      </c>
      <c r="AP3486" s="5">
        <v>235413.97408675318</v>
      </c>
      <c r="AR3486" s="62"/>
      <c r="AS3486" s="2"/>
    </row>
    <row r="3487" spans="31:45" x14ac:dyDescent="0.3">
      <c r="AE3487" s="120" t="s">
        <v>2</v>
      </c>
      <c r="AF3487" s="120" t="s">
        <v>22</v>
      </c>
      <c r="AG3487" s="100">
        <v>58593</v>
      </c>
      <c r="AH3487" s="121">
        <v>60388</v>
      </c>
      <c r="AI3487" s="122">
        <v>60</v>
      </c>
      <c r="AJ3487" s="123">
        <v>59445</v>
      </c>
      <c r="AK3487" s="124">
        <v>31</v>
      </c>
      <c r="AL3487" s="153">
        <v>1</v>
      </c>
      <c r="AM3487" s="5">
        <v>441401.20141266222</v>
      </c>
      <c r="AN3487" s="5">
        <v>7356.6866902110369</v>
      </c>
      <c r="AO3487" s="5">
        <v>213343.91401612008</v>
      </c>
      <c r="AP3487" s="5">
        <v>228057.28739654215</v>
      </c>
      <c r="AR3487" s="62"/>
      <c r="AS3487" s="2"/>
    </row>
    <row r="3488" spans="31:45" x14ac:dyDescent="0.3">
      <c r="AE3488" s="120" t="s">
        <v>2</v>
      </c>
      <c r="AF3488" s="120" t="s">
        <v>22</v>
      </c>
      <c r="AG3488" s="100">
        <v>58593</v>
      </c>
      <c r="AH3488" s="121">
        <v>60388</v>
      </c>
      <c r="AI3488" s="122">
        <v>60</v>
      </c>
      <c r="AJ3488" s="123">
        <v>59476</v>
      </c>
      <c r="AK3488" s="124">
        <v>30</v>
      </c>
      <c r="AL3488" s="153">
        <v>1</v>
      </c>
      <c r="AM3488" s="5">
        <v>441401.20141266222</v>
      </c>
      <c r="AN3488" s="5">
        <v>7356.6866902110369</v>
      </c>
      <c r="AO3488" s="5">
        <v>220700.60070633111</v>
      </c>
      <c r="AP3488" s="5">
        <v>220700.60070633111</v>
      </c>
      <c r="AR3488" s="62"/>
      <c r="AS3488" s="2"/>
    </row>
    <row r="3489" spans="31:45" x14ac:dyDescent="0.3">
      <c r="AE3489" s="120" t="s">
        <v>2</v>
      </c>
      <c r="AF3489" s="120" t="s">
        <v>22</v>
      </c>
      <c r="AG3489" s="100">
        <v>58593</v>
      </c>
      <c r="AH3489" s="121">
        <v>60388</v>
      </c>
      <c r="AI3489" s="122">
        <v>60</v>
      </c>
      <c r="AJ3489" s="123">
        <v>59506</v>
      </c>
      <c r="AK3489" s="124">
        <v>29</v>
      </c>
      <c r="AL3489" s="153">
        <v>1</v>
      </c>
      <c r="AM3489" s="5">
        <v>441401.20141266222</v>
      </c>
      <c r="AN3489" s="5">
        <v>7356.6866902110369</v>
      </c>
      <c r="AO3489" s="5">
        <v>228057.28739654215</v>
      </c>
      <c r="AP3489" s="5">
        <v>213343.91401612008</v>
      </c>
      <c r="AR3489" s="62"/>
      <c r="AS3489" s="2"/>
    </row>
    <row r="3490" spans="31:45" x14ac:dyDescent="0.3">
      <c r="AE3490" s="120" t="s">
        <v>2</v>
      </c>
      <c r="AF3490" s="120" t="s">
        <v>22</v>
      </c>
      <c r="AG3490" s="100">
        <v>58593</v>
      </c>
      <c r="AH3490" s="121">
        <v>60388</v>
      </c>
      <c r="AI3490" s="122">
        <v>60</v>
      </c>
      <c r="AJ3490" s="123">
        <v>59537</v>
      </c>
      <c r="AK3490" s="124">
        <v>28</v>
      </c>
      <c r="AL3490" s="153">
        <v>1</v>
      </c>
      <c r="AM3490" s="5">
        <v>441401.20141266222</v>
      </c>
      <c r="AN3490" s="5">
        <v>7356.6866902110369</v>
      </c>
      <c r="AO3490" s="5">
        <v>235413.97408675318</v>
      </c>
      <c r="AP3490" s="5">
        <v>205987.22732590904</v>
      </c>
      <c r="AR3490" s="62"/>
      <c r="AS3490" s="2"/>
    </row>
    <row r="3491" spans="31:45" x14ac:dyDescent="0.3">
      <c r="AE3491" s="120" t="s">
        <v>2</v>
      </c>
      <c r="AF3491" s="120" t="s">
        <v>22</v>
      </c>
      <c r="AG3491" s="100">
        <v>58593</v>
      </c>
      <c r="AH3491" s="121">
        <v>60388</v>
      </c>
      <c r="AI3491" s="122">
        <v>60</v>
      </c>
      <c r="AJ3491" s="123">
        <v>59568</v>
      </c>
      <c r="AK3491" s="124">
        <v>27</v>
      </c>
      <c r="AL3491" s="153">
        <v>1</v>
      </c>
      <c r="AM3491" s="5">
        <v>441401.20141266222</v>
      </c>
      <c r="AN3491" s="5">
        <v>7356.6866902110369</v>
      </c>
      <c r="AO3491" s="5">
        <v>242770.66077696421</v>
      </c>
      <c r="AP3491" s="5">
        <v>198630.54063569801</v>
      </c>
      <c r="AR3491" s="62"/>
      <c r="AS3491" s="2"/>
    </row>
    <row r="3492" spans="31:45" x14ac:dyDescent="0.3">
      <c r="AE3492" s="120" t="s">
        <v>2</v>
      </c>
      <c r="AF3492" s="120" t="s">
        <v>22</v>
      </c>
      <c r="AG3492" s="100">
        <v>58593</v>
      </c>
      <c r="AH3492" s="121">
        <v>60388</v>
      </c>
      <c r="AI3492" s="122">
        <v>60</v>
      </c>
      <c r="AJ3492" s="123">
        <v>59596</v>
      </c>
      <c r="AK3492" s="124">
        <v>26</v>
      </c>
      <c r="AL3492" s="153">
        <v>1</v>
      </c>
      <c r="AM3492" s="5">
        <v>441401.20141266222</v>
      </c>
      <c r="AN3492" s="5">
        <v>7356.6866902110369</v>
      </c>
      <c r="AO3492" s="5">
        <v>250127.34746717525</v>
      </c>
      <c r="AP3492" s="5">
        <v>191273.85394548698</v>
      </c>
      <c r="AR3492" s="62"/>
      <c r="AS3492" s="2"/>
    </row>
    <row r="3493" spans="31:45" x14ac:dyDescent="0.3">
      <c r="AE3493" s="120" t="s">
        <v>2</v>
      </c>
      <c r="AF3493" s="120" t="s">
        <v>22</v>
      </c>
      <c r="AG3493" s="100">
        <v>58593</v>
      </c>
      <c r="AH3493" s="121">
        <v>60388</v>
      </c>
      <c r="AI3493" s="122">
        <v>60</v>
      </c>
      <c r="AJ3493" s="123">
        <v>59627</v>
      </c>
      <c r="AK3493" s="124">
        <v>25</v>
      </c>
      <c r="AL3493" s="153">
        <v>1</v>
      </c>
      <c r="AM3493" s="5">
        <v>441401.20141266222</v>
      </c>
      <c r="AN3493" s="5">
        <v>7356.6866902110369</v>
      </c>
      <c r="AO3493" s="5">
        <v>257484.03415738628</v>
      </c>
      <c r="AP3493" s="5">
        <v>183917.16725527594</v>
      </c>
      <c r="AR3493" s="62"/>
      <c r="AS3493" s="2"/>
    </row>
    <row r="3494" spans="31:45" x14ac:dyDescent="0.3">
      <c r="AE3494" s="120" t="s">
        <v>2</v>
      </c>
      <c r="AF3494" s="120" t="s">
        <v>22</v>
      </c>
      <c r="AG3494" s="100">
        <v>58593</v>
      </c>
      <c r="AH3494" s="121">
        <v>60388</v>
      </c>
      <c r="AI3494" s="122">
        <v>60</v>
      </c>
      <c r="AJ3494" s="123">
        <v>59657</v>
      </c>
      <c r="AK3494" s="124">
        <v>24</v>
      </c>
      <c r="AL3494" s="153">
        <v>1</v>
      </c>
      <c r="AM3494" s="5">
        <v>441401.20141266222</v>
      </c>
      <c r="AN3494" s="5">
        <v>7356.6866902110369</v>
      </c>
      <c r="AO3494" s="5">
        <v>264840.72084759735</v>
      </c>
      <c r="AP3494" s="5">
        <v>176560.48056506488</v>
      </c>
      <c r="AR3494" s="62"/>
      <c r="AS3494" s="2"/>
    </row>
    <row r="3495" spans="31:45" x14ac:dyDescent="0.3">
      <c r="AE3495" s="120" t="s">
        <v>2</v>
      </c>
      <c r="AF3495" s="120" t="s">
        <v>22</v>
      </c>
      <c r="AG3495" s="100">
        <v>58593</v>
      </c>
      <c r="AH3495" s="121">
        <v>60388</v>
      </c>
      <c r="AI3495" s="122">
        <v>60</v>
      </c>
      <c r="AJ3495" s="123">
        <v>59688</v>
      </c>
      <c r="AK3495" s="124">
        <v>23</v>
      </c>
      <c r="AL3495" s="153">
        <v>1</v>
      </c>
      <c r="AM3495" s="5">
        <v>441401.20141266222</v>
      </c>
      <c r="AN3495" s="5">
        <v>7356.6866902110369</v>
      </c>
      <c r="AO3495" s="5">
        <v>272197.40753780835</v>
      </c>
      <c r="AP3495" s="5">
        <v>169203.79387485387</v>
      </c>
      <c r="AR3495" s="62"/>
      <c r="AS3495" s="2"/>
    </row>
    <row r="3496" spans="31:45" x14ac:dyDescent="0.3">
      <c r="AE3496" s="120" t="s">
        <v>2</v>
      </c>
      <c r="AF3496" s="120" t="s">
        <v>22</v>
      </c>
      <c r="AG3496" s="100">
        <v>58593</v>
      </c>
      <c r="AH3496" s="121">
        <v>60388</v>
      </c>
      <c r="AI3496" s="122">
        <v>60</v>
      </c>
      <c r="AJ3496" s="123">
        <v>59718</v>
      </c>
      <c r="AK3496" s="124">
        <v>22</v>
      </c>
      <c r="AL3496" s="153">
        <v>1</v>
      </c>
      <c r="AM3496" s="5">
        <v>441401.20141266222</v>
      </c>
      <c r="AN3496" s="5">
        <v>7356.6866902110369</v>
      </c>
      <c r="AO3496" s="5">
        <v>279554.09422801941</v>
      </c>
      <c r="AP3496" s="5">
        <v>161847.10718464281</v>
      </c>
      <c r="AR3496" s="62"/>
      <c r="AS3496" s="2"/>
    </row>
    <row r="3497" spans="31:45" x14ac:dyDescent="0.3">
      <c r="AE3497" s="120" t="s">
        <v>2</v>
      </c>
      <c r="AF3497" s="120" t="s">
        <v>22</v>
      </c>
      <c r="AG3497" s="100">
        <v>58593</v>
      </c>
      <c r="AH3497" s="121">
        <v>60388</v>
      </c>
      <c r="AI3497" s="122">
        <v>60</v>
      </c>
      <c r="AJ3497" s="123">
        <v>59749</v>
      </c>
      <c r="AK3497" s="124">
        <v>21</v>
      </c>
      <c r="AL3497" s="153">
        <v>1</v>
      </c>
      <c r="AM3497" s="5">
        <v>441401.20141266222</v>
      </c>
      <c r="AN3497" s="5">
        <v>7356.6866902110369</v>
      </c>
      <c r="AO3497" s="5">
        <v>286910.78091823042</v>
      </c>
      <c r="AP3497" s="5">
        <v>154490.4204944318</v>
      </c>
      <c r="AR3497" s="62"/>
      <c r="AS3497" s="2"/>
    </row>
    <row r="3498" spans="31:45" x14ac:dyDescent="0.3">
      <c r="AE3498" s="120" t="s">
        <v>2</v>
      </c>
      <c r="AF3498" s="120" t="s">
        <v>22</v>
      </c>
      <c r="AG3498" s="100">
        <v>58593</v>
      </c>
      <c r="AH3498" s="121">
        <v>60388</v>
      </c>
      <c r="AI3498" s="122">
        <v>60</v>
      </c>
      <c r="AJ3498" s="123">
        <v>59780</v>
      </c>
      <c r="AK3498" s="124">
        <v>20</v>
      </c>
      <c r="AL3498" s="153">
        <v>1</v>
      </c>
      <c r="AM3498" s="5">
        <v>441401.20141266222</v>
      </c>
      <c r="AN3498" s="5">
        <v>7356.6866902110369</v>
      </c>
      <c r="AO3498" s="5">
        <v>294267.46760844148</v>
      </c>
      <c r="AP3498" s="5">
        <v>147133.73380422074</v>
      </c>
      <c r="AR3498" s="62"/>
      <c r="AS3498" s="2"/>
    </row>
    <row r="3499" spans="31:45" x14ac:dyDescent="0.3">
      <c r="AE3499" s="120" t="s">
        <v>2</v>
      </c>
      <c r="AF3499" s="120" t="s">
        <v>22</v>
      </c>
      <c r="AG3499" s="100">
        <v>58593</v>
      </c>
      <c r="AH3499" s="121">
        <v>60388</v>
      </c>
      <c r="AI3499" s="122">
        <v>60</v>
      </c>
      <c r="AJ3499" s="123">
        <v>59810</v>
      </c>
      <c r="AK3499" s="124">
        <v>19</v>
      </c>
      <c r="AL3499" s="153">
        <v>1</v>
      </c>
      <c r="AM3499" s="5">
        <v>441401.20141266222</v>
      </c>
      <c r="AN3499" s="5">
        <v>7356.6866902110369</v>
      </c>
      <c r="AO3499" s="5">
        <v>301624.15429865249</v>
      </c>
      <c r="AP3499" s="5">
        <v>139777.04711400974</v>
      </c>
      <c r="AR3499" s="62"/>
      <c r="AS3499" s="2"/>
    </row>
    <row r="3500" spans="31:45" x14ac:dyDescent="0.3">
      <c r="AE3500" s="120" t="s">
        <v>2</v>
      </c>
      <c r="AF3500" s="120" t="s">
        <v>22</v>
      </c>
      <c r="AG3500" s="100">
        <v>58593</v>
      </c>
      <c r="AH3500" s="121">
        <v>60388</v>
      </c>
      <c r="AI3500" s="122">
        <v>60</v>
      </c>
      <c r="AJ3500" s="123">
        <v>59841</v>
      </c>
      <c r="AK3500" s="124">
        <v>18</v>
      </c>
      <c r="AL3500" s="153">
        <v>1</v>
      </c>
      <c r="AM3500" s="5">
        <v>441401.20141266222</v>
      </c>
      <c r="AN3500" s="5">
        <v>7356.6866902110369</v>
      </c>
      <c r="AO3500" s="5">
        <v>308980.84098886355</v>
      </c>
      <c r="AP3500" s="5">
        <v>132420.36042379867</v>
      </c>
      <c r="AR3500" s="62"/>
      <c r="AS3500" s="2"/>
    </row>
    <row r="3501" spans="31:45" x14ac:dyDescent="0.3">
      <c r="AE3501" s="120" t="s">
        <v>2</v>
      </c>
      <c r="AF3501" s="120" t="s">
        <v>22</v>
      </c>
      <c r="AG3501" s="100">
        <v>58593</v>
      </c>
      <c r="AH3501" s="121">
        <v>60388</v>
      </c>
      <c r="AI3501" s="122">
        <v>60</v>
      </c>
      <c r="AJ3501" s="123">
        <v>59871</v>
      </c>
      <c r="AK3501" s="124">
        <v>17</v>
      </c>
      <c r="AL3501" s="153">
        <v>1</v>
      </c>
      <c r="AM3501" s="5">
        <v>441401.20141266222</v>
      </c>
      <c r="AN3501" s="5">
        <v>7356.6866902110369</v>
      </c>
      <c r="AO3501" s="5">
        <v>316337.52767907461</v>
      </c>
      <c r="AP3501" s="5">
        <v>125063.67373358761</v>
      </c>
      <c r="AR3501" s="62"/>
      <c r="AS3501" s="2"/>
    </row>
    <row r="3502" spans="31:45" x14ac:dyDescent="0.3">
      <c r="AE3502" s="120" t="s">
        <v>2</v>
      </c>
      <c r="AF3502" s="120" t="s">
        <v>22</v>
      </c>
      <c r="AG3502" s="100">
        <v>58593</v>
      </c>
      <c r="AH3502" s="121">
        <v>60388</v>
      </c>
      <c r="AI3502" s="122">
        <v>60</v>
      </c>
      <c r="AJ3502" s="123">
        <v>59902</v>
      </c>
      <c r="AK3502" s="124">
        <v>16</v>
      </c>
      <c r="AL3502" s="153">
        <v>1</v>
      </c>
      <c r="AM3502" s="5">
        <v>441401.20141266222</v>
      </c>
      <c r="AN3502" s="5">
        <v>7356.6866902110369</v>
      </c>
      <c r="AO3502" s="5">
        <v>323694.21436928562</v>
      </c>
      <c r="AP3502" s="5">
        <v>117706.9870433766</v>
      </c>
      <c r="AR3502" s="62"/>
      <c r="AS3502" s="2"/>
    </row>
    <row r="3503" spans="31:45" x14ac:dyDescent="0.3">
      <c r="AE3503" s="120" t="s">
        <v>2</v>
      </c>
      <c r="AF3503" s="120" t="s">
        <v>22</v>
      </c>
      <c r="AG3503" s="100">
        <v>58593</v>
      </c>
      <c r="AH3503" s="121">
        <v>60388</v>
      </c>
      <c r="AI3503" s="122">
        <v>60</v>
      </c>
      <c r="AJ3503" s="123">
        <v>59933</v>
      </c>
      <c r="AK3503" s="124">
        <v>15</v>
      </c>
      <c r="AL3503" s="153">
        <v>1</v>
      </c>
      <c r="AM3503" s="5">
        <v>441401.20141266222</v>
      </c>
      <c r="AN3503" s="5">
        <v>7356.6866902110369</v>
      </c>
      <c r="AO3503" s="5">
        <v>331050.90105949668</v>
      </c>
      <c r="AP3503" s="5">
        <v>110350.30035316554</v>
      </c>
      <c r="AR3503" s="62"/>
      <c r="AS3503" s="2"/>
    </row>
    <row r="3504" spans="31:45" x14ac:dyDescent="0.3">
      <c r="AE3504" s="120" t="s">
        <v>2</v>
      </c>
      <c r="AF3504" s="120" t="s">
        <v>22</v>
      </c>
      <c r="AG3504" s="100">
        <v>58593</v>
      </c>
      <c r="AH3504" s="121">
        <v>60388</v>
      </c>
      <c r="AI3504" s="122">
        <v>60</v>
      </c>
      <c r="AJ3504" s="123">
        <v>59962</v>
      </c>
      <c r="AK3504" s="124">
        <v>14</v>
      </c>
      <c r="AL3504" s="153">
        <v>1</v>
      </c>
      <c r="AM3504" s="5">
        <v>441401.20141266222</v>
      </c>
      <c r="AN3504" s="5">
        <v>7356.6866902110369</v>
      </c>
      <c r="AO3504" s="5">
        <v>338407.58774970769</v>
      </c>
      <c r="AP3504" s="5">
        <v>102993.61366295454</v>
      </c>
      <c r="AR3504" s="62"/>
      <c r="AS3504" s="2"/>
    </row>
    <row r="3505" spans="31:45" x14ac:dyDescent="0.3">
      <c r="AE3505" s="120" t="s">
        <v>2</v>
      </c>
      <c r="AF3505" s="120" t="s">
        <v>22</v>
      </c>
      <c r="AG3505" s="100">
        <v>58593</v>
      </c>
      <c r="AH3505" s="121">
        <v>60388</v>
      </c>
      <c r="AI3505" s="122">
        <v>60</v>
      </c>
      <c r="AJ3505" s="123">
        <v>59993</v>
      </c>
      <c r="AK3505" s="124">
        <v>13</v>
      </c>
      <c r="AL3505" s="153">
        <v>1</v>
      </c>
      <c r="AM3505" s="5">
        <v>441401.20141266222</v>
      </c>
      <c r="AN3505" s="5">
        <v>7356.6866902110369</v>
      </c>
      <c r="AO3505" s="5">
        <v>345764.27443991875</v>
      </c>
      <c r="AP3505" s="5">
        <v>95636.926972743473</v>
      </c>
      <c r="AR3505" s="62"/>
      <c r="AS3505" s="2"/>
    </row>
    <row r="3506" spans="31:45" x14ac:dyDescent="0.3">
      <c r="AE3506" s="120" t="s">
        <v>2</v>
      </c>
      <c r="AF3506" s="120" t="s">
        <v>22</v>
      </c>
      <c r="AG3506" s="100">
        <v>58593</v>
      </c>
      <c r="AH3506" s="121">
        <v>60388</v>
      </c>
      <c r="AI3506" s="122">
        <v>60</v>
      </c>
      <c r="AJ3506" s="123">
        <v>60023</v>
      </c>
      <c r="AK3506" s="124">
        <v>12</v>
      </c>
      <c r="AL3506" s="153">
        <v>1</v>
      </c>
      <c r="AM3506" s="5">
        <v>441401.20141266222</v>
      </c>
      <c r="AN3506" s="5">
        <v>7356.6866902110369</v>
      </c>
      <c r="AO3506" s="5">
        <v>353120.96113012976</v>
      </c>
      <c r="AP3506" s="5">
        <v>88280.240282532468</v>
      </c>
      <c r="AR3506" s="62"/>
      <c r="AS3506" s="2"/>
    </row>
    <row r="3507" spans="31:45" x14ac:dyDescent="0.3">
      <c r="AE3507" s="120" t="s">
        <v>2</v>
      </c>
      <c r="AF3507" s="120" t="s">
        <v>22</v>
      </c>
      <c r="AG3507" s="100">
        <v>58593</v>
      </c>
      <c r="AH3507" s="121">
        <v>60388</v>
      </c>
      <c r="AI3507" s="122">
        <v>60</v>
      </c>
      <c r="AJ3507" s="123">
        <v>60054</v>
      </c>
      <c r="AK3507" s="124">
        <v>11</v>
      </c>
      <c r="AL3507" s="153">
        <v>1</v>
      </c>
      <c r="AM3507" s="5">
        <v>441401.20141266222</v>
      </c>
      <c r="AN3507" s="5">
        <v>7356.6866902110369</v>
      </c>
      <c r="AO3507" s="5">
        <v>360477.64782034082</v>
      </c>
      <c r="AP3507" s="5">
        <v>80923.553592321405</v>
      </c>
      <c r="AR3507" s="62"/>
      <c r="AS3507" s="2"/>
    </row>
    <row r="3508" spans="31:45" x14ac:dyDescent="0.3">
      <c r="AE3508" s="120" t="s">
        <v>2</v>
      </c>
      <c r="AF3508" s="120" t="s">
        <v>22</v>
      </c>
      <c r="AG3508" s="100">
        <v>58593</v>
      </c>
      <c r="AH3508" s="121">
        <v>60388</v>
      </c>
      <c r="AI3508" s="122">
        <v>60</v>
      </c>
      <c r="AJ3508" s="123">
        <v>60084</v>
      </c>
      <c r="AK3508" s="124">
        <v>10</v>
      </c>
      <c r="AL3508" s="153">
        <v>1</v>
      </c>
      <c r="AM3508" s="5">
        <v>441401.20141266222</v>
      </c>
      <c r="AN3508" s="5">
        <v>7356.6866902110369</v>
      </c>
      <c r="AO3508" s="5">
        <v>367834.33451055182</v>
      </c>
      <c r="AP3508" s="5">
        <v>73566.8669021104</v>
      </c>
      <c r="AR3508" s="62"/>
      <c r="AS3508" s="2"/>
    </row>
    <row r="3509" spans="31:45" x14ac:dyDescent="0.3">
      <c r="AE3509" s="120" t="s">
        <v>2</v>
      </c>
      <c r="AF3509" s="120" t="s">
        <v>22</v>
      </c>
      <c r="AG3509" s="100">
        <v>58593</v>
      </c>
      <c r="AH3509" s="121">
        <v>60388</v>
      </c>
      <c r="AI3509" s="122">
        <v>60</v>
      </c>
      <c r="AJ3509" s="123">
        <v>60115</v>
      </c>
      <c r="AK3509" s="124">
        <v>9</v>
      </c>
      <c r="AL3509" s="153">
        <v>1</v>
      </c>
      <c r="AM3509" s="5">
        <v>441401.20141266222</v>
      </c>
      <c r="AN3509" s="5">
        <v>7356.6866902110369</v>
      </c>
      <c r="AO3509" s="5">
        <v>375191.02120076289</v>
      </c>
      <c r="AP3509" s="5">
        <v>66210.180211899336</v>
      </c>
      <c r="AR3509" s="62"/>
      <c r="AS3509" s="2"/>
    </row>
    <row r="3510" spans="31:45" x14ac:dyDescent="0.3">
      <c r="AE3510" s="120" t="s">
        <v>2</v>
      </c>
      <c r="AF3510" s="120" t="s">
        <v>22</v>
      </c>
      <c r="AG3510" s="100">
        <v>58593</v>
      </c>
      <c r="AH3510" s="121">
        <v>60388</v>
      </c>
      <c r="AI3510" s="122">
        <v>60</v>
      </c>
      <c r="AJ3510" s="123">
        <v>60146</v>
      </c>
      <c r="AK3510" s="124">
        <v>8</v>
      </c>
      <c r="AL3510" s="153">
        <v>1</v>
      </c>
      <c r="AM3510" s="5">
        <v>441401.20141266222</v>
      </c>
      <c r="AN3510" s="5">
        <v>7356.6866902110369</v>
      </c>
      <c r="AO3510" s="5">
        <v>382547.70789097389</v>
      </c>
      <c r="AP3510" s="5">
        <v>58853.493521688331</v>
      </c>
      <c r="AR3510" s="62"/>
      <c r="AS3510" s="2"/>
    </row>
    <row r="3511" spans="31:45" x14ac:dyDescent="0.3">
      <c r="AE3511" s="120" t="s">
        <v>2</v>
      </c>
      <c r="AF3511" s="120" t="s">
        <v>22</v>
      </c>
      <c r="AG3511" s="100">
        <v>58593</v>
      </c>
      <c r="AH3511" s="121">
        <v>60388</v>
      </c>
      <c r="AI3511" s="122">
        <v>60</v>
      </c>
      <c r="AJ3511" s="123">
        <v>60176</v>
      </c>
      <c r="AK3511" s="124">
        <v>7</v>
      </c>
      <c r="AL3511" s="153">
        <v>1</v>
      </c>
      <c r="AM3511" s="5">
        <v>441401.20141266222</v>
      </c>
      <c r="AN3511" s="5">
        <v>7356.6866902110369</v>
      </c>
      <c r="AO3511" s="5">
        <v>389904.39458118496</v>
      </c>
      <c r="AP3511" s="5">
        <v>51496.806831477268</v>
      </c>
      <c r="AR3511" s="62"/>
      <c r="AS3511" s="2"/>
    </row>
    <row r="3512" spans="31:45" x14ac:dyDescent="0.3">
      <c r="AE3512" s="120" t="s">
        <v>2</v>
      </c>
      <c r="AF3512" s="120" t="s">
        <v>22</v>
      </c>
      <c r="AG3512" s="100">
        <v>58593</v>
      </c>
      <c r="AH3512" s="121">
        <v>60388</v>
      </c>
      <c r="AI3512" s="122">
        <v>60</v>
      </c>
      <c r="AJ3512" s="123">
        <v>60207</v>
      </c>
      <c r="AK3512" s="124">
        <v>6</v>
      </c>
      <c r="AL3512" s="153">
        <v>1</v>
      </c>
      <c r="AM3512" s="5">
        <v>441401.20141266222</v>
      </c>
      <c r="AN3512" s="5">
        <v>7356.6866902110369</v>
      </c>
      <c r="AO3512" s="5">
        <v>397261.08127139602</v>
      </c>
      <c r="AP3512" s="5">
        <v>44140.120141266205</v>
      </c>
      <c r="AR3512" s="62"/>
      <c r="AS3512" s="2"/>
    </row>
    <row r="3513" spans="31:45" x14ac:dyDescent="0.3">
      <c r="AE3513" s="120" t="s">
        <v>2</v>
      </c>
      <c r="AF3513" s="120" t="s">
        <v>22</v>
      </c>
      <c r="AG3513" s="100">
        <v>58593</v>
      </c>
      <c r="AH3513" s="121">
        <v>60388</v>
      </c>
      <c r="AI3513" s="122">
        <v>60</v>
      </c>
      <c r="AJ3513" s="123">
        <v>60237</v>
      </c>
      <c r="AK3513" s="124">
        <v>5</v>
      </c>
      <c r="AL3513" s="153">
        <v>1</v>
      </c>
      <c r="AM3513" s="5">
        <v>441401.20141266222</v>
      </c>
      <c r="AN3513" s="5">
        <v>7356.6866902110369</v>
      </c>
      <c r="AO3513" s="5">
        <v>404617.76796160702</v>
      </c>
      <c r="AP3513" s="5">
        <v>36783.4334510552</v>
      </c>
      <c r="AR3513" s="62"/>
      <c r="AS3513" s="2"/>
    </row>
    <row r="3514" spans="31:45" x14ac:dyDescent="0.3">
      <c r="AE3514" s="120" t="s">
        <v>2</v>
      </c>
      <c r="AF3514" s="120" t="s">
        <v>22</v>
      </c>
      <c r="AG3514" s="100">
        <v>58593</v>
      </c>
      <c r="AH3514" s="121">
        <v>60388</v>
      </c>
      <c r="AI3514" s="122">
        <v>60</v>
      </c>
      <c r="AJ3514" s="123">
        <v>60268</v>
      </c>
      <c r="AK3514" s="124">
        <v>4</v>
      </c>
      <c r="AL3514" s="153">
        <v>1</v>
      </c>
      <c r="AM3514" s="5">
        <v>441401.20141266222</v>
      </c>
      <c r="AN3514" s="5">
        <v>7356.6866902110369</v>
      </c>
      <c r="AO3514" s="5">
        <v>411974.45465181809</v>
      </c>
      <c r="AP3514" s="5">
        <v>29426.746760844137</v>
      </c>
      <c r="AR3514" s="62"/>
      <c r="AS3514" s="2"/>
    </row>
    <row r="3515" spans="31:45" x14ac:dyDescent="0.3">
      <c r="AE3515" s="120" t="s">
        <v>2</v>
      </c>
      <c r="AF3515" s="120" t="s">
        <v>22</v>
      </c>
      <c r="AG3515" s="100">
        <v>58593</v>
      </c>
      <c r="AH3515" s="121">
        <v>60388</v>
      </c>
      <c r="AI3515" s="122">
        <v>60</v>
      </c>
      <c r="AJ3515" s="123">
        <v>60299</v>
      </c>
      <c r="AK3515" s="124">
        <v>3</v>
      </c>
      <c r="AL3515" s="153">
        <v>1</v>
      </c>
      <c r="AM3515" s="5">
        <v>441401.20141266222</v>
      </c>
      <c r="AN3515" s="5">
        <v>7356.6866902110369</v>
      </c>
      <c r="AO3515" s="5">
        <v>419331.14134202909</v>
      </c>
      <c r="AP3515" s="5">
        <v>22070.060070633132</v>
      </c>
      <c r="AR3515" s="62"/>
      <c r="AS3515" s="2"/>
    </row>
    <row r="3516" spans="31:45" x14ac:dyDescent="0.3">
      <c r="AE3516" s="120" t="s">
        <v>2</v>
      </c>
      <c r="AF3516" s="120" t="s">
        <v>22</v>
      </c>
      <c r="AG3516" s="100">
        <v>58593</v>
      </c>
      <c r="AH3516" s="121">
        <v>60388</v>
      </c>
      <c r="AI3516" s="122">
        <v>60</v>
      </c>
      <c r="AJ3516" s="123">
        <v>60327</v>
      </c>
      <c r="AK3516" s="124">
        <v>2</v>
      </c>
      <c r="AL3516" s="153">
        <v>1</v>
      </c>
      <c r="AM3516" s="5">
        <v>441401.20141266222</v>
      </c>
      <c r="AN3516" s="5">
        <v>7356.6866902110369</v>
      </c>
      <c r="AO3516" s="5">
        <v>426687.82803224016</v>
      </c>
      <c r="AP3516" s="5">
        <v>14713.373380422068</v>
      </c>
      <c r="AR3516" s="62"/>
      <c r="AS3516" s="2"/>
    </row>
    <row r="3517" spans="31:45" x14ac:dyDescent="0.3">
      <c r="AE3517" s="120" t="s">
        <v>2</v>
      </c>
      <c r="AF3517" s="120" t="s">
        <v>22</v>
      </c>
      <c r="AG3517" s="100">
        <v>58593</v>
      </c>
      <c r="AH3517" s="121">
        <v>60388</v>
      </c>
      <c r="AI3517" s="122">
        <v>60</v>
      </c>
      <c r="AJ3517" s="123">
        <v>60358</v>
      </c>
      <c r="AK3517" s="124">
        <v>1</v>
      </c>
      <c r="AL3517" s="153">
        <v>1</v>
      </c>
      <c r="AM3517" s="5">
        <v>441401.20141266222</v>
      </c>
      <c r="AN3517" s="5">
        <v>7356.6866902110369</v>
      </c>
      <c r="AO3517" s="5">
        <v>434044.51472245116</v>
      </c>
      <c r="AP3517" s="5">
        <v>7356.6866902110633</v>
      </c>
      <c r="AR3517" s="62"/>
      <c r="AS3517" s="2"/>
    </row>
    <row r="3518" spans="31:45" x14ac:dyDescent="0.3">
      <c r="AE3518" s="120" t="s">
        <v>2</v>
      </c>
      <c r="AF3518" s="120" t="s">
        <v>22</v>
      </c>
      <c r="AG3518" s="100">
        <v>58593</v>
      </c>
      <c r="AH3518" s="121">
        <v>60388</v>
      </c>
      <c r="AI3518" s="122">
        <v>60</v>
      </c>
      <c r="AJ3518" s="123">
        <v>60388</v>
      </c>
      <c r="AK3518" s="124">
        <v>0</v>
      </c>
      <c r="AL3518" s="153">
        <v>1</v>
      </c>
      <c r="AM3518" s="5">
        <v>441401.20141266222</v>
      </c>
      <c r="AN3518" s="5">
        <v>7356.6866902110369</v>
      </c>
      <c r="AO3518" s="5">
        <v>441401.20141266222</v>
      </c>
      <c r="AP3518" s="5">
        <v>0</v>
      </c>
      <c r="AR3518" s="62"/>
      <c r="AS3518" s="2"/>
    </row>
    <row r="3519" spans="31:45" x14ac:dyDescent="0.3">
      <c r="AE3519" s="120" t="s">
        <v>1</v>
      </c>
      <c r="AF3519" s="120" t="s">
        <v>20</v>
      </c>
      <c r="AG3519" s="100">
        <v>46023</v>
      </c>
      <c r="AH3519" s="121">
        <v>58776</v>
      </c>
      <c r="AI3519" s="122">
        <v>0</v>
      </c>
      <c r="AJ3519" s="123">
        <v>46023</v>
      </c>
      <c r="AK3519" s="124">
        <v>0</v>
      </c>
      <c r="AL3519" s="153">
        <v>1</v>
      </c>
      <c r="AM3519" s="5">
        <v>50000</v>
      </c>
      <c r="AN3519" s="5">
        <v>0</v>
      </c>
      <c r="AO3519" s="5">
        <v>0</v>
      </c>
      <c r="AP3519" s="5">
        <v>50000</v>
      </c>
      <c r="AR3519" s="62"/>
      <c r="AS3519" s="2"/>
    </row>
    <row r="3520" spans="31:45" x14ac:dyDescent="0.3">
      <c r="AE3520" s="120" t="s">
        <v>1</v>
      </c>
      <c r="AF3520" s="120" t="s">
        <v>20</v>
      </c>
      <c r="AG3520" s="100">
        <v>46023</v>
      </c>
      <c r="AH3520" s="121">
        <v>58776</v>
      </c>
      <c r="AI3520" s="122">
        <v>0</v>
      </c>
      <c r="AJ3520" s="123">
        <v>46054</v>
      </c>
      <c r="AK3520" s="124">
        <v>0</v>
      </c>
      <c r="AL3520" s="153">
        <v>1</v>
      </c>
      <c r="AM3520" s="5">
        <v>50000</v>
      </c>
      <c r="AN3520" s="5">
        <v>0</v>
      </c>
      <c r="AO3520" s="5">
        <v>0</v>
      </c>
      <c r="AP3520" s="5">
        <v>50000</v>
      </c>
      <c r="AR3520" s="62"/>
      <c r="AS3520" s="2"/>
    </row>
    <row r="3521" spans="31:45" x14ac:dyDescent="0.3">
      <c r="AE3521" s="120" t="s">
        <v>1</v>
      </c>
      <c r="AF3521" s="120" t="s">
        <v>20</v>
      </c>
      <c r="AG3521" s="100">
        <v>46023</v>
      </c>
      <c r="AH3521" s="121">
        <v>58776</v>
      </c>
      <c r="AI3521" s="122">
        <v>0</v>
      </c>
      <c r="AJ3521" s="123">
        <v>46082</v>
      </c>
      <c r="AK3521" s="124">
        <v>0</v>
      </c>
      <c r="AL3521" s="153">
        <v>1</v>
      </c>
      <c r="AM3521" s="5">
        <v>50000</v>
      </c>
      <c r="AN3521" s="5">
        <v>0</v>
      </c>
      <c r="AO3521" s="5">
        <v>0</v>
      </c>
      <c r="AP3521" s="5">
        <v>50000</v>
      </c>
      <c r="AR3521" s="62"/>
      <c r="AS3521" s="2"/>
    </row>
    <row r="3522" spans="31:45" x14ac:dyDescent="0.3">
      <c r="AE3522" s="120" t="s">
        <v>1</v>
      </c>
      <c r="AF3522" s="120" t="s">
        <v>20</v>
      </c>
      <c r="AG3522" s="100">
        <v>46023</v>
      </c>
      <c r="AH3522" s="121">
        <v>58776</v>
      </c>
      <c r="AI3522" s="122">
        <v>0</v>
      </c>
      <c r="AJ3522" s="123">
        <v>46113</v>
      </c>
      <c r="AK3522" s="124">
        <v>0</v>
      </c>
      <c r="AL3522" s="153">
        <v>1</v>
      </c>
      <c r="AM3522" s="5">
        <v>50000</v>
      </c>
      <c r="AN3522" s="5">
        <v>0</v>
      </c>
      <c r="AO3522" s="5">
        <v>0</v>
      </c>
      <c r="AP3522" s="5">
        <v>50000</v>
      </c>
      <c r="AR3522" s="62"/>
      <c r="AS3522" s="2"/>
    </row>
    <row r="3523" spans="31:45" x14ac:dyDescent="0.3">
      <c r="AE3523" s="120" t="s">
        <v>1</v>
      </c>
      <c r="AF3523" s="120" t="s">
        <v>20</v>
      </c>
      <c r="AG3523" s="100">
        <v>46023</v>
      </c>
      <c r="AH3523" s="121">
        <v>58776</v>
      </c>
      <c r="AI3523" s="122">
        <v>0</v>
      </c>
      <c r="AJ3523" s="123">
        <v>46143</v>
      </c>
      <c r="AK3523" s="124">
        <v>0</v>
      </c>
      <c r="AL3523" s="153">
        <v>1</v>
      </c>
      <c r="AM3523" s="5">
        <v>50000</v>
      </c>
      <c r="AN3523" s="5">
        <v>0</v>
      </c>
      <c r="AO3523" s="5">
        <v>0</v>
      </c>
      <c r="AP3523" s="5">
        <v>50000</v>
      </c>
      <c r="AR3523" s="62"/>
      <c r="AS3523" s="2"/>
    </row>
    <row r="3524" spans="31:45" x14ac:dyDescent="0.3">
      <c r="AE3524" s="120" t="s">
        <v>1</v>
      </c>
      <c r="AF3524" s="120" t="s">
        <v>20</v>
      </c>
      <c r="AG3524" s="100">
        <v>46023</v>
      </c>
      <c r="AH3524" s="121">
        <v>58776</v>
      </c>
      <c r="AI3524" s="122">
        <v>0</v>
      </c>
      <c r="AJ3524" s="123">
        <v>46174</v>
      </c>
      <c r="AK3524" s="124">
        <v>0</v>
      </c>
      <c r="AL3524" s="153">
        <v>1</v>
      </c>
      <c r="AM3524" s="5">
        <v>50000</v>
      </c>
      <c r="AN3524" s="5">
        <v>0</v>
      </c>
      <c r="AO3524" s="5">
        <v>0</v>
      </c>
      <c r="AP3524" s="5">
        <v>50000</v>
      </c>
      <c r="AR3524" s="62"/>
      <c r="AS3524" s="2"/>
    </row>
    <row r="3525" spans="31:45" x14ac:dyDescent="0.3">
      <c r="AE3525" s="120" t="s">
        <v>1</v>
      </c>
      <c r="AF3525" s="120" t="s">
        <v>20</v>
      </c>
      <c r="AG3525" s="100">
        <v>46023</v>
      </c>
      <c r="AH3525" s="121">
        <v>58776</v>
      </c>
      <c r="AI3525" s="122">
        <v>0</v>
      </c>
      <c r="AJ3525" s="123">
        <v>46204</v>
      </c>
      <c r="AK3525" s="124">
        <v>0</v>
      </c>
      <c r="AL3525" s="153">
        <v>1</v>
      </c>
      <c r="AM3525" s="5">
        <v>50000</v>
      </c>
      <c r="AN3525" s="5">
        <v>0</v>
      </c>
      <c r="AO3525" s="5">
        <v>0</v>
      </c>
      <c r="AP3525" s="5">
        <v>50000</v>
      </c>
      <c r="AR3525" s="62"/>
      <c r="AS3525" s="2"/>
    </row>
    <row r="3526" spans="31:45" x14ac:dyDescent="0.3">
      <c r="AE3526" s="120" t="s">
        <v>1</v>
      </c>
      <c r="AF3526" s="120" t="s">
        <v>20</v>
      </c>
      <c r="AG3526" s="100">
        <v>46023</v>
      </c>
      <c r="AH3526" s="121">
        <v>58776</v>
      </c>
      <c r="AI3526" s="122">
        <v>0</v>
      </c>
      <c r="AJ3526" s="123">
        <v>46235</v>
      </c>
      <c r="AK3526" s="124">
        <v>0</v>
      </c>
      <c r="AL3526" s="153">
        <v>1</v>
      </c>
      <c r="AM3526" s="5">
        <v>50000</v>
      </c>
      <c r="AN3526" s="5">
        <v>0</v>
      </c>
      <c r="AO3526" s="5">
        <v>0</v>
      </c>
      <c r="AP3526" s="5">
        <v>50000</v>
      </c>
      <c r="AR3526" s="62"/>
      <c r="AS3526" s="2"/>
    </row>
    <row r="3527" spans="31:45" x14ac:dyDescent="0.3">
      <c r="AE3527" s="120" t="s">
        <v>1</v>
      </c>
      <c r="AF3527" s="120" t="s">
        <v>20</v>
      </c>
      <c r="AG3527" s="100">
        <v>46023</v>
      </c>
      <c r="AH3527" s="121">
        <v>58776</v>
      </c>
      <c r="AI3527" s="122">
        <v>0</v>
      </c>
      <c r="AJ3527" s="123">
        <v>46266</v>
      </c>
      <c r="AK3527" s="124">
        <v>0</v>
      </c>
      <c r="AL3527" s="153">
        <v>1</v>
      </c>
      <c r="AM3527" s="5">
        <v>50000</v>
      </c>
      <c r="AN3527" s="5">
        <v>0</v>
      </c>
      <c r="AO3527" s="5">
        <v>0</v>
      </c>
      <c r="AP3527" s="5">
        <v>50000</v>
      </c>
      <c r="AR3527" s="62"/>
      <c r="AS3527" s="2"/>
    </row>
    <row r="3528" spans="31:45" x14ac:dyDescent="0.3">
      <c r="AE3528" s="120" t="s">
        <v>1</v>
      </c>
      <c r="AF3528" s="120" t="s">
        <v>20</v>
      </c>
      <c r="AG3528" s="100">
        <v>46023</v>
      </c>
      <c r="AH3528" s="121">
        <v>58776</v>
      </c>
      <c r="AI3528" s="122">
        <v>0</v>
      </c>
      <c r="AJ3528" s="123">
        <v>46296</v>
      </c>
      <c r="AK3528" s="124">
        <v>0</v>
      </c>
      <c r="AL3528" s="153">
        <v>1</v>
      </c>
      <c r="AM3528" s="5">
        <v>50000</v>
      </c>
      <c r="AN3528" s="5">
        <v>0</v>
      </c>
      <c r="AO3528" s="5">
        <v>0</v>
      </c>
      <c r="AP3528" s="5">
        <v>50000</v>
      </c>
      <c r="AR3528" s="62"/>
      <c r="AS3528" s="2"/>
    </row>
    <row r="3529" spans="31:45" x14ac:dyDescent="0.3">
      <c r="AE3529" s="120" t="s">
        <v>1</v>
      </c>
      <c r="AF3529" s="120" t="s">
        <v>20</v>
      </c>
      <c r="AG3529" s="100">
        <v>46023</v>
      </c>
      <c r="AH3529" s="121">
        <v>58776</v>
      </c>
      <c r="AI3529" s="122">
        <v>0</v>
      </c>
      <c r="AJ3529" s="123">
        <v>46327</v>
      </c>
      <c r="AK3529" s="124">
        <v>0</v>
      </c>
      <c r="AL3529" s="153">
        <v>1</v>
      </c>
      <c r="AM3529" s="5">
        <v>50000</v>
      </c>
      <c r="AN3529" s="5">
        <v>0</v>
      </c>
      <c r="AO3529" s="5">
        <v>0</v>
      </c>
      <c r="AP3529" s="5">
        <v>50000</v>
      </c>
      <c r="AR3529" s="62"/>
      <c r="AS3529" s="2"/>
    </row>
    <row r="3530" spans="31:45" x14ac:dyDescent="0.3">
      <c r="AE3530" s="120" t="s">
        <v>1</v>
      </c>
      <c r="AF3530" s="120" t="s">
        <v>20</v>
      </c>
      <c r="AG3530" s="100">
        <v>46023</v>
      </c>
      <c r="AH3530" s="121">
        <v>58776</v>
      </c>
      <c r="AI3530" s="122">
        <v>0</v>
      </c>
      <c r="AJ3530" s="123">
        <v>46357</v>
      </c>
      <c r="AK3530" s="124">
        <v>0</v>
      </c>
      <c r="AL3530" s="153">
        <v>1</v>
      </c>
      <c r="AM3530" s="5">
        <v>50000</v>
      </c>
      <c r="AN3530" s="5">
        <v>0</v>
      </c>
      <c r="AO3530" s="5">
        <v>0</v>
      </c>
      <c r="AP3530" s="5">
        <v>50000</v>
      </c>
      <c r="AR3530" s="62"/>
      <c r="AS3530" s="2"/>
    </row>
    <row r="3531" spans="31:45" x14ac:dyDescent="0.3">
      <c r="AE3531" s="120" t="s">
        <v>1</v>
      </c>
      <c r="AF3531" s="120" t="s">
        <v>20</v>
      </c>
      <c r="AG3531" s="100">
        <v>46023</v>
      </c>
      <c r="AH3531" s="121">
        <v>58776</v>
      </c>
      <c r="AI3531" s="122">
        <v>0</v>
      </c>
      <c r="AJ3531" s="123">
        <v>46388</v>
      </c>
      <c r="AK3531" s="124">
        <v>0</v>
      </c>
      <c r="AL3531" s="153">
        <v>1</v>
      </c>
      <c r="AM3531" s="5">
        <v>50000</v>
      </c>
      <c r="AN3531" s="5">
        <v>0</v>
      </c>
      <c r="AO3531" s="5">
        <v>0</v>
      </c>
      <c r="AP3531" s="5">
        <v>50000</v>
      </c>
      <c r="AR3531" s="62"/>
      <c r="AS3531" s="2"/>
    </row>
    <row r="3532" spans="31:45" x14ac:dyDescent="0.3">
      <c r="AE3532" s="120" t="s">
        <v>1</v>
      </c>
      <c r="AF3532" s="120" t="s">
        <v>20</v>
      </c>
      <c r="AG3532" s="100">
        <v>46023</v>
      </c>
      <c r="AH3532" s="121">
        <v>58776</v>
      </c>
      <c r="AI3532" s="122">
        <v>0</v>
      </c>
      <c r="AJ3532" s="123">
        <v>46419</v>
      </c>
      <c r="AK3532" s="124">
        <v>0</v>
      </c>
      <c r="AL3532" s="153">
        <v>1</v>
      </c>
      <c r="AM3532" s="5">
        <v>50000</v>
      </c>
      <c r="AN3532" s="5">
        <v>0</v>
      </c>
      <c r="AO3532" s="5">
        <v>0</v>
      </c>
      <c r="AP3532" s="5">
        <v>50000</v>
      </c>
      <c r="AR3532" s="62"/>
      <c r="AS3532" s="2"/>
    </row>
    <row r="3533" spans="31:45" x14ac:dyDescent="0.3">
      <c r="AE3533" s="120" t="s">
        <v>1</v>
      </c>
      <c r="AF3533" s="120" t="s">
        <v>20</v>
      </c>
      <c r="AG3533" s="100">
        <v>46023</v>
      </c>
      <c r="AH3533" s="121">
        <v>58776</v>
      </c>
      <c r="AI3533" s="122">
        <v>0</v>
      </c>
      <c r="AJ3533" s="123">
        <v>46447</v>
      </c>
      <c r="AK3533" s="124">
        <v>0</v>
      </c>
      <c r="AL3533" s="153">
        <v>1</v>
      </c>
      <c r="AM3533" s="5">
        <v>50000</v>
      </c>
      <c r="AN3533" s="5">
        <v>0</v>
      </c>
      <c r="AO3533" s="5">
        <v>0</v>
      </c>
      <c r="AP3533" s="5">
        <v>50000</v>
      </c>
      <c r="AR3533" s="62"/>
      <c r="AS3533" s="2"/>
    </row>
    <row r="3534" spans="31:45" x14ac:dyDescent="0.3">
      <c r="AE3534" s="120" t="s">
        <v>1</v>
      </c>
      <c r="AF3534" s="120" t="s">
        <v>20</v>
      </c>
      <c r="AG3534" s="100">
        <v>46023</v>
      </c>
      <c r="AH3534" s="121">
        <v>58776</v>
      </c>
      <c r="AI3534" s="122">
        <v>0</v>
      </c>
      <c r="AJ3534" s="123">
        <v>46478</v>
      </c>
      <c r="AK3534" s="124">
        <v>0</v>
      </c>
      <c r="AL3534" s="153">
        <v>1</v>
      </c>
      <c r="AM3534" s="5">
        <v>50000</v>
      </c>
      <c r="AN3534" s="5">
        <v>0</v>
      </c>
      <c r="AO3534" s="5">
        <v>0</v>
      </c>
      <c r="AP3534" s="5">
        <v>50000</v>
      </c>
      <c r="AR3534" s="62"/>
      <c r="AS3534" s="2"/>
    </row>
    <row r="3535" spans="31:45" x14ac:dyDescent="0.3">
      <c r="AE3535" s="120" t="s">
        <v>1</v>
      </c>
      <c r="AF3535" s="120" t="s">
        <v>20</v>
      </c>
      <c r="AG3535" s="100">
        <v>46023</v>
      </c>
      <c r="AH3535" s="121">
        <v>58776</v>
      </c>
      <c r="AI3535" s="122">
        <v>0</v>
      </c>
      <c r="AJ3535" s="123">
        <v>46508</v>
      </c>
      <c r="AK3535" s="124">
        <v>0</v>
      </c>
      <c r="AL3535" s="153">
        <v>1</v>
      </c>
      <c r="AM3535" s="5">
        <v>50000</v>
      </c>
      <c r="AN3535" s="5">
        <v>0</v>
      </c>
      <c r="AO3535" s="5">
        <v>0</v>
      </c>
      <c r="AP3535" s="5">
        <v>50000</v>
      </c>
      <c r="AR3535" s="62"/>
      <c r="AS3535" s="2"/>
    </row>
    <row r="3536" spans="31:45" x14ac:dyDescent="0.3">
      <c r="AE3536" s="120" t="s">
        <v>1</v>
      </c>
      <c r="AF3536" s="120" t="s">
        <v>20</v>
      </c>
      <c r="AG3536" s="100">
        <v>46023</v>
      </c>
      <c r="AH3536" s="121">
        <v>58776</v>
      </c>
      <c r="AI3536" s="122">
        <v>0</v>
      </c>
      <c r="AJ3536" s="123">
        <v>46539</v>
      </c>
      <c r="AK3536" s="124">
        <v>0</v>
      </c>
      <c r="AL3536" s="153">
        <v>1</v>
      </c>
      <c r="AM3536" s="5">
        <v>50000</v>
      </c>
      <c r="AN3536" s="5">
        <v>0</v>
      </c>
      <c r="AO3536" s="5">
        <v>0</v>
      </c>
      <c r="AP3536" s="5">
        <v>50000</v>
      </c>
      <c r="AR3536" s="62"/>
      <c r="AS3536" s="2"/>
    </row>
    <row r="3537" spans="31:45" x14ac:dyDescent="0.3">
      <c r="AE3537" s="120" t="s">
        <v>1</v>
      </c>
      <c r="AF3537" s="120" t="s">
        <v>20</v>
      </c>
      <c r="AG3537" s="100">
        <v>46023</v>
      </c>
      <c r="AH3537" s="121">
        <v>58776</v>
      </c>
      <c r="AI3537" s="122">
        <v>0</v>
      </c>
      <c r="AJ3537" s="123">
        <v>46569</v>
      </c>
      <c r="AK3537" s="124">
        <v>0</v>
      </c>
      <c r="AL3537" s="153">
        <v>1</v>
      </c>
      <c r="AM3537" s="5">
        <v>50000</v>
      </c>
      <c r="AN3537" s="5">
        <v>0</v>
      </c>
      <c r="AO3537" s="5">
        <v>0</v>
      </c>
      <c r="AP3537" s="5">
        <v>50000</v>
      </c>
      <c r="AR3537" s="62"/>
      <c r="AS3537" s="2"/>
    </row>
    <row r="3538" spans="31:45" x14ac:dyDescent="0.3">
      <c r="AE3538" s="120" t="s">
        <v>1</v>
      </c>
      <c r="AF3538" s="120" t="s">
        <v>20</v>
      </c>
      <c r="AG3538" s="100">
        <v>46023</v>
      </c>
      <c r="AH3538" s="121">
        <v>58776</v>
      </c>
      <c r="AI3538" s="122">
        <v>0</v>
      </c>
      <c r="AJ3538" s="123">
        <v>46600</v>
      </c>
      <c r="AK3538" s="124">
        <v>0</v>
      </c>
      <c r="AL3538" s="153">
        <v>1</v>
      </c>
      <c r="AM3538" s="5">
        <v>50000</v>
      </c>
      <c r="AN3538" s="5">
        <v>0</v>
      </c>
      <c r="AO3538" s="5">
        <v>0</v>
      </c>
      <c r="AP3538" s="5">
        <v>50000</v>
      </c>
      <c r="AR3538" s="62"/>
      <c r="AS3538" s="2"/>
    </row>
    <row r="3539" spans="31:45" x14ac:dyDescent="0.3">
      <c r="AE3539" s="120" t="s">
        <v>1</v>
      </c>
      <c r="AF3539" s="120" t="s">
        <v>20</v>
      </c>
      <c r="AG3539" s="100">
        <v>46023</v>
      </c>
      <c r="AH3539" s="121">
        <v>58776</v>
      </c>
      <c r="AI3539" s="122">
        <v>0</v>
      </c>
      <c r="AJ3539" s="123">
        <v>46631</v>
      </c>
      <c r="AK3539" s="124">
        <v>0</v>
      </c>
      <c r="AL3539" s="153">
        <v>1</v>
      </c>
      <c r="AM3539" s="5">
        <v>50000</v>
      </c>
      <c r="AN3539" s="5">
        <v>0</v>
      </c>
      <c r="AO3539" s="5">
        <v>0</v>
      </c>
      <c r="AP3539" s="5">
        <v>50000</v>
      </c>
      <c r="AR3539" s="62"/>
      <c r="AS3539" s="2"/>
    </row>
    <row r="3540" spans="31:45" x14ac:dyDescent="0.3">
      <c r="AE3540" s="120" t="s">
        <v>1</v>
      </c>
      <c r="AF3540" s="120" t="s">
        <v>20</v>
      </c>
      <c r="AG3540" s="100">
        <v>46023</v>
      </c>
      <c r="AH3540" s="121">
        <v>58776</v>
      </c>
      <c r="AI3540" s="122">
        <v>0</v>
      </c>
      <c r="AJ3540" s="123">
        <v>46661</v>
      </c>
      <c r="AK3540" s="124">
        <v>0</v>
      </c>
      <c r="AL3540" s="153">
        <v>1</v>
      </c>
      <c r="AM3540" s="5">
        <v>50000</v>
      </c>
      <c r="AN3540" s="5">
        <v>0</v>
      </c>
      <c r="AO3540" s="5">
        <v>0</v>
      </c>
      <c r="AP3540" s="5">
        <v>50000</v>
      </c>
      <c r="AR3540" s="62"/>
      <c r="AS3540" s="2"/>
    </row>
    <row r="3541" spans="31:45" x14ac:dyDescent="0.3">
      <c r="AE3541" s="120" t="s">
        <v>1</v>
      </c>
      <c r="AF3541" s="120" t="s">
        <v>20</v>
      </c>
      <c r="AG3541" s="100">
        <v>46023</v>
      </c>
      <c r="AH3541" s="121">
        <v>58776</v>
      </c>
      <c r="AI3541" s="122">
        <v>0</v>
      </c>
      <c r="AJ3541" s="123">
        <v>46692</v>
      </c>
      <c r="AK3541" s="124">
        <v>0</v>
      </c>
      <c r="AL3541" s="153">
        <v>1</v>
      </c>
      <c r="AM3541" s="5">
        <v>50000</v>
      </c>
      <c r="AN3541" s="5">
        <v>0</v>
      </c>
      <c r="AO3541" s="5">
        <v>0</v>
      </c>
      <c r="AP3541" s="5">
        <v>50000</v>
      </c>
      <c r="AR3541" s="62"/>
      <c r="AS3541" s="2"/>
    </row>
    <row r="3542" spans="31:45" x14ac:dyDescent="0.3">
      <c r="AE3542" s="120" t="s">
        <v>1</v>
      </c>
      <c r="AF3542" s="120" t="s">
        <v>20</v>
      </c>
      <c r="AG3542" s="100">
        <v>46023</v>
      </c>
      <c r="AH3542" s="121">
        <v>58776</v>
      </c>
      <c r="AI3542" s="122">
        <v>0</v>
      </c>
      <c r="AJ3542" s="123">
        <v>46722</v>
      </c>
      <c r="AK3542" s="124">
        <v>0</v>
      </c>
      <c r="AL3542" s="153">
        <v>1</v>
      </c>
      <c r="AM3542" s="5">
        <v>50000</v>
      </c>
      <c r="AN3542" s="5">
        <v>0</v>
      </c>
      <c r="AO3542" s="5">
        <v>0</v>
      </c>
      <c r="AP3542" s="5">
        <v>50000</v>
      </c>
      <c r="AR3542" s="62"/>
      <c r="AS3542" s="2"/>
    </row>
    <row r="3543" spans="31:45" x14ac:dyDescent="0.3">
      <c r="AE3543" s="120" t="s">
        <v>1</v>
      </c>
      <c r="AF3543" s="120" t="s">
        <v>20</v>
      </c>
      <c r="AG3543" s="100">
        <v>46023</v>
      </c>
      <c r="AH3543" s="121">
        <v>58776</v>
      </c>
      <c r="AI3543" s="122">
        <v>0</v>
      </c>
      <c r="AJ3543" s="123">
        <v>46753</v>
      </c>
      <c r="AK3543" s="124">
        <v>0</v>
      </c>
      <c r="AL3543" s="153">
        <v>1</v>
      </c>
      <c r="AM3543" s="5">
        <v>50000</v>
      </c>
      <c r="AN3543" s="5">
        <v>0</v>
      </c>
      <c r="AO3543" s="5">
        <v>0</v>
      </c>
      <c r="AP3543" s="5">
        <v>50000</v>
      </c>
      <c r="AR3543" s="62"/>
      <c r="AS3543" s="2"/>
    </row>
    <row r="3544" spans="31:45" x14ac:dyDescent="0.3">
      <c r="AE3544" s="120" t="s">
        <v>1</v>
      </c>
      <c r="AF3544" s="120" t="s">
        <v>20</v>
      </c>
      <c r="AG3544" s="100">
        <v>46023</v>
      </c>
      <c r="AH3544" s="121">
        <v>58776</v>
      </c>
      <c r="AI3544" s="122">
        <v>0</v>
      </c>
      <c r="AJ3544" s="123">
        <v>46784</v>
      </c>
      <c r="AK3544" s="124">
        <v>0</v>
      </c>
      <c r="AL3544" s="153">
        <v>1</v>
      </c>
      <c r="AM3544" s="5">
        <v>50000</v>
      </c>
      <c r="AN3544" s="5">
        <v>0</v>
      </c>
      <c r="AO3544" s="5">
        <v>0</v>
      </c>
      <c r="AP3544" s="5">
        <v>50000</v>
      </c>
      <c r="AR3544" s="62"/>
      <c r="AS3544" s="2"/>
    </row>
    <row r="3545" spans="31:45" x14ac:dyDescent="0.3">
      <c r="AE3545" s="120" t="s">
        <v>1</v>
      </c>
      <c r="AF3545" s="120" t="s">
        <v>20</v>
      </c>
      <c r="AG3545" s="100">
        <v>46023</v>
      </c>
      <c r="AH3545" s="121">
        <v>58776</v>
      </c>
      <c r="AI3545" s="122">
        <v>0</v>
      </c>
      <c r="AJ3545" s="123">
        <v>46813</v>
      </c>
      <c r="AK3545" s="124">
        <v>0</v>
      </c>
      <c r="AL3545" s="153">
        <v>1</v>
      </c>
      <c r="AM3545" s="5">
        <v>50000</v>
      </c>
      <c r="AN3545" s="5">
        <v>0</v>
      </c>
      <c r="AO3545" s="5">
        <v>0</v>
      </c>
      <c r="AP3545" s="5">
        <v>50000</v>
      </c>
      <c r="AR3545" s="62"/>
      <c r="AS3545" s="2"/>
    </row>
    <row r="3546" spans="31:45" x14ac:dyDescent="0.3">
      <c r="AE3546" s="120" t="s">
        <v>1</v>
      </c>
      <c r="AF3546" s="120" t="s">
        <v>20</v>
      </c>
      <c r="AG3546" s="100">
        <v>46023</v>
      </c>
      <c r="AH3546" s="121">
        <v>58776</v>
      </c>
      <c r="AI3546" s="122">
        <v>0</v>
      </c>
      <c r="AJ3546" s="123">
        <v>46844</v>
      </c>
      <c r="AK3546" s="124">
        <v>0</v>
      </c>
      <c r="AL3546" s="153">
        <v>1</v>
      </c>
      <c r="AM3546" s="5">
        <v>50000</v>
      </c>
      <c r="AN3546" s="5">
        <v>0</v>
      </c>
      <c r="AO3546" s="5">
        <v>0</v>
      </c>
      <c r="AP3546" s="5">
        <v>50000</v>
      </c>
      <c r="AR3546" s="62"/>
      <c r="AS3546" s="2"/>
    </row>
    <row r="3547" spans="31:45" x14ac:dyDescent="0.3">
      <c r="AE3547" s="120" t="s">
        <v>1</v>
      </c>
      <c r="AF3547" s="120" t="s">
        <v>20</v>
      </c>
      <c r="AG3547" s="100">
        <v>46023</v>
      </c>
      <c r="AH3547" s="121">
        <v>58776</v>
      </c>
      <c r="AI3547" s="122">
        <v>0</v>
      </c>
      <c r="AJ3547" s="123">
        <v>46874</v>
      </c>
      <c r="AK3547" s="124">
        <v>0</v>
      </c>
      <c r="AL3547" s="153">
        <v>1</v>
      </c>
      <c r="AM3547" s="5">
        <v>50000</v>
      </c>
      <c r="AN3547" s="5">
        <v>0</v>
      </c>
      <c r="AO3547" s="5">
        <v>0</v>
      </c>
      <c r="AP3547" s="5">
        <v>50000</v>
      </c>
      <c r="AR3547" s="62"/>
      <c r="AS3547" s="2"/>
    </row>
    <row r="3548" spans="31:45" x14ac:dyDescent="0.3">
      <c r="AE3548" s="120" t="s">
        <v>1</v>
      </c>
      <c r="AF3548" s="120" t="s">
        <v>20</v>
      </c>
      <c r="AG3548" s="100">
        <v>46023</v>
      </c>
      <c r="AH3548" s="121">
        <v>58776</v>
      </c>
      <c r="AI3548" s="122">
        <v>0</v>
      </c>
      <c r="AJ3548" s="123">
        <v>46905</v>
      </c>
      <c r="AK3548" s="124">
        <v>0</v>
      </c>
      <c r="AL3548" s="153">
        <v>1</v>
      </c>
      <c r="AM3548" s="5">
        <v>50000</v>
      </c>
      <c r="AN3548" s="5">
        <v>0</v>
      </c>
      <c r="AO3548" s="5">
        <v>0</v>
      </c>
      <c r="AP3548" s="5">
        <v>50000</v>
      </c>
      <c r="AR3548" s="62"/>
      <c r="AS3548" s="2"/>
    </row>
    <row r="3549" spans="31:45" x14ac:dyDescent="0.3">
      <c r="AE3549" s="120" t="s">
        <v>1</v>
      </c>
      <c r="AF3549" s="120" t="s">
        <v>20</v>
      </c>
      <c r="AG3549" s="100">
        <v>46023</v>
      </c>
      <c r="AH3549" s="121">
        <v>58776</v>
      </c>
      <c r="AI3549" s="122">
        <v>0</v>
      </c>
      <c r="AJ3549" s="123">
        <v>46935</v>
      </c>
      <c r="AK3549" s="124">
        <v>0</v>
      </c>
      <c r="AL3549" s="153">
        <v>1</v>
      </c>
      <c r="AM3549" s="5">
        <v>50000</v>
      </c>
      <c r="AN3549" s="5">
        <v>0</v>
      </c>
      <c r="AO3549" s="5">
        <v>0</v>
      </c>
      <c r="AP3549" s="5">
        <v>50000</v>
      </c>
      <c r="AR3549" s="62"/>
      <c r="AS3549" s="2"/>
    </row>
    <row r="3550" spans="31:45" x14ac:dyDescent="0.3">
      <c r="AE3550" s="120" t="s">
        <v>1</v>
      </c>
      <c r="AF3550" s="120" t="s">
        <v>20</v>
      </c>
      <c r="AG3550" s="100">
        <v>46023</v>
      </c>
      <c r="AH3550" s="121">
        <v>58776</v>
      </c>
      <c r="AI3550" s="122">
        <v>0</v>
      </c>
      <c r="AJ3550" s="123">
        <v>46966</v>
      </c>
      <c r="AK3550" s="124">
        <v>0</v>
      </c>
      <c r="AL3550" s="153">
        <v>1</v>
      </c>
      <c r="AM3550" s="5">
        <v>50000</v>
      </c>
      <c r="AN3550" s="5">
        <v>0</v>
      </c>
      <c r="AO3550" s="5">
        <v>0</v>
      </c>
      <c r="AP3550" s="5">
        <v>50000</v>
      </c>
      <c r="AR3550" s="62"/>
      <c r="AS3550" s="2"/>
    </row>
    <row r="3551" spans="31:45" x14ac:dyDescent="0.3">
      <c r="AE3551" s="120" t="s">
        <v>1</v>
      </c>
      <c r="AF3551" s="120" t="s">
        <v>20</v>
      </c>
      <c r="AG3551" s="100">
        <v>46023</v>
      </c>
      <c r="AH3551" s="121">
        <v>58776</v>
      </c>
      <c r="AI3551" s="122">
        <v>0</v>
      </c>
      <c r="AJ3551" s="123">
        <v>46997</v>
      </c>
      <c r="AK3551" s="124">
        <v>0</v>
      </c>
      <c r="AL3551" s="153">
        <v>1</v>
      </c>
      <c r="AM3551" s="5">
        <v>50000</v>
      </c>
      <c r="AN3551" s="5">
        <v>0</v>
      </c>
      <c r="AO3551" s="5">
        <v>0</v>
      </c>
      <c r="AP3551" s="5">
        <v>50000</v>
      </c>
      <c r="AR3551" s="62"/>
      <c r="AS3551" s="2"/>
    </row>
    <row r="3552" spans="31:45" x14ac:dyDescent="0.3">
      <c r="AE3552" s="120" t="s">
        <v>1</v>
      </c>
      <c r="AF3552" s="120" t="s">
        <v>20</v>
      </c>
      <c r="AG3552" s="100">
        <v>46023</v>
      </c>
      <c r="AH3552" s="121">
        <v>58776</v>
      </c>
      <c r="AI3552" s="122">
        <v>0</v>
      </c>
      <c r="AJ3552" s="123">
        <v>47027</v>
      </c>
      <c r="AK3552" s="124">
        <v>0</v>
      </c>
      <c r="AL3552" s="153">
        <v>1</v>
      </c>
      <c r="AM3552" s="5">
        <v>50000</v>
      </c>
      <c r="AN3552" s="5">
        <v>0</v>
      </c>
      <c r="AO3552" s="5">
        <v>0</v>
      </c>
      <c r="AP3552" s="5">
        <v>50000</v>
      </c>
      <c r="AR3552" s="62"/>
      <c r="AS3552" s="2"/>
    </row>
    <row r="3553" spans="31:45" x14ac:dyDescent="0.3">
      <c r="AE3553" s="120" t="s">
        <v>1</v>
      </c>
      <c r="AF3553" s="120" t="s">
        <v>20</v>
      </c>
      <c r="AG3553" s="100">
        <v>46023</v>
      </c>
      <c r="AH3553" s="121">
        <v>58776</v>
      </c>
      <c r="AI3553" s="122">
        <v>0</v>
      </c>
      <c r="AJ3553" s="123">
        <v>47058</v>
      </c>
      <c r="AK3553" s="124">
        <v>0</v>
      </c>
      <c r="AL3553" s="153">
        <v>1</v>
      </c>
      <c r="AM3553" s="5">
        <v>50000</v>
      </c>
      <c r="AN3553" s="5">
        <v>0</v>
      </c>
      <c r="AO3553" s="5">
        <v>0</v>
      </c>
      <c r="AP3553" s="5">
        <v>50000</v>
      </c>
      <c r="AR3553" s="62"/>
      <c r="AS3553" s="2"/>
    </row>
    <row r="3554" spans="31:45" x14ac:dyDescent="0.3">
      <c r="AE3554" s="120" t="s">
        <v>1</v>
      </c>
      <c r="AF3554" s="120" t="s">
        <v>20</v>
      </c>
      <c r="AG3554" s="100">
        <v>46023</v>
      </c>
      <c r="AH3554" s="121">
        <v>58776</v>
      </c>
      <c r="AI3554" s="122">
        <v>0</v>
      </c>
      <c r="AJ3554" s="123">
        <v>47088</v>
      </c>
      <c r="AK3554" s="124">
        <v>0</v>
      </c>
      <c r="AL3554" s="153">
        <v>1</v>
      </c>
      <c r="AM3554" s="5">
        <v>50000</v>
      </c>
      <c r="AN3554" s="5">
        <v>0</v>
      </c>
      <c r="AO3554" s="5">
        <v>0</v>
      </c>
      <c r="AP3554" s="5">
        <v>50000</v>
      </c>
      <c r="AR3554" s="62"/>
      <c r="AS3554" s="2"/>
    </row>
    <row r="3555" spans="31:45" x14ac:dyDescent="0.3">
      <c r="AE3555" s="120" t="s">
        <v>1</v>
      </c>
      <c r="AF3555" s="120" t="s">
        <v>20</v>
      </c>
      <c r="AG3555" s="100">
        <v>46023</v>
      </c>
      <c r="AH3555" s="121">
        <v>58776</v>
      </c>
      <c r="AI3555" s="122">
        <v>0</v>
      </c>
      <c r="AJ3555" s="123">
        <v>47119</v>
      </c>
      <c r="AK3555" s="124">
        <v>0</v>
      </c>
      <c r="AL3555" s="153">
        <v>1</v>
      </c>
      <c r="AM3555" s="5">
        <v>50000</v>
      </c>
      <c r="AN3555" s="5">
        <v>0</v>
      </c>
      <c r="AO3555" s="5">
        <v>0</v>
      </c>
      <c r="AP3555" s="5">
        <v>50000</v>
      </c>
      <c r="AR3555" s="62"/>
      <c r="AS3555" s="2"/>
    </row>
    <row r="3556" spans="31:45" x14ac:dyDescent="0.3">
      <c r="AE3556" s="120" t="s">
        <v>1</v>
      </c>
      <c r="AF3556" s="120" t="s">
        <v>20</v>
      </c>
      <c r="AG3556" s="100">
        <v>46023</v>
      </c>
      <c r="AH3556" s="121">
        <v>58776</v>
      </c>
      <c r="AI3556" s="122">
        <v>0</v>
      </c>
      <c r="AJ3556" s="123">
        <v>47150</v>
      </c>
      <c r="AK3556" s="124">
        <v>0</v>
      </c>
      <c r="AL3556" s="153">
        <v>1</v>
      </c>
      <c r="AM3556" s="5">
        <v>50000</v>
      </c>
      <c r="AN3556" s="5">
        <v>0</v>
      </c>
      <c r="AO3556" s="5">
        <v>0</v>
      </c>
      <c r="AP3556" s="5">
        <v>50000</v>
      </c>
      <c r="AR3556" s="62"/>
      <c r="AS3556" s="2"/>
    </row>
    <row r="3557" spans="31:45" x14ac:dyDescent="0.3">
      <c r="AE3557" s="120" t="s">
        <v>1</v>
      </c>
      <c r="AF3557" s="120" t="s">
        <v>20</v>
      </c>
      <c r="AG3557" s="100">
        <v>46023</v>
      </c>
      <c r="AH3557" s="121">
        <v>58776</v>
      </c>
      <c r="AI3557" s="122">
        <v>0</v>
      </c>
      <c r="AJ3557" s="123">
        <v>47178</v>
      </c>
      <c r="AK3557" s="124">
        <v>0</v>
      </c>
      <c r="AL3557" s="153">
        <v>1</v>
      </c>
      <c r="AM3557" s="5">
        <v>50000</v>
      </c>
      <c r="AN3557" s="5">
        <v>0</v>
      </c>
      <c r="AO3557" s="5">
        <v>0</v>
      </c>
      <c r="AP3557" s="5">
        <v>50000</v>
      </c>
      <c r="AR3557" s="62"/>
      <c r="AS3557" s="2"/>
    </row>
    <row r="3558" spans="31:45" x14ac:dyDescent="0.3">
      <c r="AE3558" s="120" t="s">
        <v>1</v>
      </c>
      <c r="AF3558" s="120" t="s">
        <v>20</v>
      </c>
      <c r="AG3558" s="100">
        <v>46023</v>
      </c>
      <c r="AH3558" s="121">
        <v>58776</v>
      </c>
      <c r="AI3558" s="122">
        <v>0</v>
      </c>
      <c r="AJ3558" s="123">
        <v>47209</v>
      </c>
      <c r="AK3558" s="124">
        <v>0</v>
      </c>
      <c r="AL3558" s="153">
        <v>1</v>
      </c>
      <c r="AM3558" s="5">
        <v>50000</v>
      </c>
      <c r="AN3558" s="5">
        <v>0</v>
      </c>
      <c r="AO3558" s="5">
        <v>0</v>
      </c>
      <c r="AP3558" s="5">
        <v>50000</v>
      </c>
      <c r="AR3558" s="62"/>
      <c r="AS3558" s="2"/>
    </row>
    <row r="3559" spans="31:45" x14ac:dyDescent="0.3">
      <c r="AE3559" s="120" t="s">
        <v>1</v>
      </c>
      <c r="AF3559" s="120" t="s">
        <v>20</v>
      </c>
      <c r="AG3559" s="100">
        <v>46023</v>
      </c>
      <c r="AH3559" s="121">
        <v>58776</v>
      </c>
      <c r="AI3559" s="122">
        <v>0</v>
      </c>
      <c r="AJ3559" s="123">
        <v>47239</v>
      </c>
      <c r="AK3559" s="124">
        <v>0</v>
      </c>
      <c r="AL3559" s="153">
        <v>1</v>
      </c>
      <c r="AM3559" s="5">
        <v>50000</v>
      </c>
      <c r="AN3559" s="5">
        <v>0</v>
      </c>
      <c r="AO3559" s="5">
        <v>0</v>
      </c>
      <c r="AP3559" s="5">
        <v>50000</v>
      </c>
      <c r="AR3559" s="62"/>
      <c r="AS3559" s="2"/>
    </row>
    <row r="3560" spans="31:45" x14ac:dyDescent="0.3">
      <c r="AE3560" s="120" t="s">
        <v>1</v>
      </c>
      <c r="AF3560" s="120" t="s">
        <v>20</v>
      </c>
      <c r="AG3560" s="100">
        <v>46023</v>
      </c>
      <c r="AH3560" s="121">
        <v>58776</v>
      </c>
      <c r="AI3560" s="122">
        <v>0</v>
      </c>
      <c r="AJ3560" s="123">
        <v>47270</v>
      </c>
      <c r="AK3560" s="124">
        <v>0</v>
      </c>
      <c r="AL3560" s="153">
        <v>1</v>
      </c>
      <c r="AM3560" s="5">
        <v>50000</v>
      </c>
      <c r="AN3560" s="5">
        <v>0</v>
      </c>
      <c r="AO3560" s="5">
        <v>0</v>
      </c>
      <c r="AP3560" s="5">
        <v>50000</v>
      </c>
      <c r="AR3560" s="62"/>
      <c r="AS3560" s="2"/>
    </row>
    <row r="3561" spans="31:45" x14ac:dyDescent="0.3">
      <c r="AE3561" s="120" t="s">
        <v>1</v>
      </c>
      <c r="AF3561" s="120" t="s">
        <v>20</v>
      </c>
      <c r="AG3561" s="100">
        <v>46023</v>
      </c>
      <c r="AH3561" s="121">
        <v>58776</v>
      </c>
      <c r="AI3561" s="122">
        <v>0</v>
      </c>
      <c r="AJ3561" s="123">
        <v>47300</v>
      </c>
      <c r="AK3561" s="124">
        <v>0</v>
      </c>
      <c r="AL3561" s="153">
        <v>1</v>
      </c>
      <c r="AM3561" s="5">
        <v>50000</v>
      </c>
      <c r="AN3561" s="5">
        <v>0</v>
      </c>
      <c r="AO3561" s="5">
        <v>0</v>
      </c>
      <c r="AP3561" s="5">
        <v>50000</v>
      </c>
      <c r="AR3561" s="62"/>
      <c r="AS3561" s="2"/>
    </row>
    <row r="3562" spans="31:45" x14ac:dyDescent="0.3">
      <c r="AE3562" s="120" t="s">
        <v>1</v>
      </c>
      <c r="AF3562" s="120" t="s">
        <v>20</v>
      </c>
      <c r="AG3562" s="100">
        <v>46023</v>
      </c>
      <c r="AH3562" s="121">
        <v>58776</v>
      </c>
      <c r="AI3562" s="122">
        <v>0</v>
      </c>
      <c r="AJ3562" s="123">
        <v>47331</v>
      </c>
      <c r="AK3562" s="124">
        <v>0</v>
      </c>
      <c r="AL3562" s="153">
        <v>1</v>
      </c>
      <c r="AM3562" s="5">
        <v>50000</v>
      </c>
      <c r="AN3562" s="5">
        <v>0</v>
      </c>
      <c r="AO3562" s="5">
        <v>0</v>
      </c>
      <c r="AP3562" s="5">
        <v>50000</v>
      </c>
      <c r="AR3562" s="62"/>
      <c r="AS3562" s="2"/>
    </row>
    <row r="3563" spans="31:45" x14ac:dyDescent="0.3">
      <c r="AE3563" s="120" t="s">
        <v>1</v>
      </c>
      <c r="AF3563" s="120" t="s">
        <v>20</v>
      </c>
      <c r="AG3563" s="100">
        <v>46023</v>
      </c>
      <c r="AH3563" s="121">
        <v>58776</v>
      </c>
      <c r="AI3563" s="122">
        <v>0</v>
      </c>
      <c r="AJ3563" s="123">
        <v>47362</v>
      </c>
      <c r="AK3563" s="124">
        <v>0</v>
      </c>
      <c r="AL3563" s="153">
        <v>1</v>
      </c>
      <c r="AM3563" s="5">
        <v>50000</v>
      </c>
      <c r="AN3563" s="5">
        <v>0</v>
      </c>
      <c r="AO3563" s="5">
        <v>0</v>
      </c>
      <c r="AP3563" s="5">
        <v>50000</v>
      </c>
      <c r="AR3563" s="62"/>
      <c r="AS3563" s="2"/>
    </row>
    <row r="3564" spans="31:45" x14ac:dyDescent="0.3">
      <c r="AE3564" s="120" t="s">
        <v>1</v>
      </c>
      <c r="AF3564" s="120" t="s">
        <v>20</v>
      </c>
      <c r="AG3564" s="100">
        <v>46023</v>
      </c>
      <c r="AH3564" s="121">
        <v>58776</v>
      </c>
      <c r="AI3564" s="122">
        <v>0</v>
      </c>
      <c r="AJ3564" s="123">
        <v>47392</v>
      </c>
      <c r="AK3564" s="124">
        <v>0</v>
      </c>
      <c r="AL3564" s="153">
        <v>1</v>
      </c>
      <c r="AM3564" s="5">
        <v>50000</v>
      </c>
      <c r="AN3564" s="5">
        <v>0</v>
      </c>
      <c r="AO3564" s="5">
        <v>0</v>
      </c>
      <c r="AP3564" s="5">
        <v>50000</v>
      </c>
      <c r="AR3564" s="62"/>
      <c r="AS3564" s="2"/>
    </row>
    <row r="3565" spans="31:45" x14ac:dyDescent="0.3">
      <c r="AE3565" s="120" t="s">
        <v>1</v>
      </c>
      <c r="AF3565" s="120" t="s">
        <v>20</v>
      </c>
      <c r="AG3565" s="100">
        <v>46023</v>
      </c>
      <c r="AH3565" s="121">
        <v>58776</v>
      </c>
      <c r="AI3565" s="122">
        <v>0</v>
      </c>
      <c r="AJ3565" s="123">
        <v>47423</v>
      </c>
      <c r="AK3565" s="124">
        <v>0</v>
      </c>
      <c r="AL3565" s="153">
        <v>1</v>
      </c>
      <c r="AM3565" s="5">
        <v>50000</v>
      </c>
      <c r="AN3565" s="5">
        <v>0</v>
      </c>
      <c r="AO3565" s="5">
        <v>0</v>
      </c>
      <c r="AP3565" s="5">
        <v>50000</v>
      </c>
      <c r="AR3565" s="62"/>
      <c r="AS3565" s="2"/>
    </row>
    <row r="3566" spans="31:45" x14ac:dyDescent="0.3">
      <c r="AE3566" s="120" t="s">
        <v>1</v>
      </c>
      <c r="AF3566" s="120" t="s">
        <v>20</v>
      </c>
      <c r="AG3566" s="100">
        <v>46023</v>
      </c>
      <c r="AH3566" s="121">
        <v>58776</v>
      </c>
      <c r="AI3566" s="122">
        <v>0</v>
      </c>
      <c r="AJ3566" s="123">
        <v>47453</v>
      </c>
      <c r="AK3566" s="124">
        <v>0</v>
      </c>
      <c r="AL3566" s="153">
        <v>1</v>
      </c>
      <c r="AM3566" s="5">
        <v>50000</v>
      </c>
      <c r="AN3566" s="5">
        <v>0</v>
      </c>
      <c r="AO3566" s="5">
        <v>0</v>
      </c>
      <c r="AP3566" s="5">
        <v>50000</v>
      </c>
      <c r="AR3566" s="62"/>
      <c r="AS3566" s="2"/>
    </row>
    <row r="3567" spans="31:45" x14ac:dyDescent="0.3">
      <c r="AE3567" s="120" t="s">
        <v>1</v>
      </c>
      <c r="AF3567" s="120" t="s">
        <v>20</v>
      </c>
      <c r="AG3567" s="100">
        <v>46023</v>
      </c>
      <c r="AH3567" s="121">
        <v>58776</v>
      </c>
      <c r="AI3567" s="122">
        <v>0</v>
      </c>
      <c r="AJ3567" s="123">
        <v>47484</v>
      </c>
      <c r="AK3567" s="124">
        <v>0</v>
      </c>
      <c r="AL3567" s="153">
        <v>1</v>
      </c>
      <c r="AM3567" s="5">
        <v>50000</v>
      </c>
      <c r="AN3567" s="5">
        <v>0</v>
      </c>
      <c r="AO3567" s="5">
        <v>0</v>
      </c>
      <c r="AP3567" s="5">
        <v>50000</v>
      </c>
      <c r="AR3567" s="62"/>
      <c r="AS3567" s="2"/>
    </row>
    <row r="3568" spans="31:45" x14ac:dyDescent="0.3">
      <c r="AE3568" s="120" t="s">
        <v>1</v>
      </c>
      <c r="AF3568" s="120" t="s">
        <v>20</v>
      </c>
      <c r="AG3568" s="100">
        <v>46023</v>
      </c>
      <c r="AH3568" s="121">
        <v>58776</v>
      </c>
      <c r="AI3568" s="122">
        <v>0</v>
      </c>
      <c r="AJ3568" s="123">
        <v>47515</v>
      </c>
      <c r="AK3568" s="124">
        <v>0</v>
      </c>
      <c r="AL3568" s="153">
        <v>1</v>
      </c>
      <c r="AM3568" s="5">
        <v>50000</v>
      </c>
      <c r="AN3568" s="5">
        <v>0</v>
      </c>
      <c r="AO3568" s="5">
        <v>0</v>
      </c>
      <c r="AP3568" s="5">
        <v>50000</v>
      </c>
      <c r="AR3568" s="62"/>
      <c r="AS3568" s="2"/>
    </row>
    <row r="3569" spans="31:45" x14ac:dyDescent="0.3">
      <c r="AE3569" s="120" t="s">
        <v>1</v>
      </c>
      <c r="AF3569" s="120" t="s">
        <v>20</v>
      </c>
      <c r="AG3569" s="100">
        <v>46023</v>
      </c>
      <c r="AH3569" s="121">
        <v>58776</v>
      </c>
      <c r="AI3569" s="122">
        <v>0</v>
      </c>
      <c r="AJ3569" s="123">
        <v>47543</v>
      </c>
      <c r="AK3569" s="124">
        <v>0</v>
      </c>
      <c r="AL3569" s="153">
        <v>1</v>
      </c>
      <c r="AM3569" s="5">
        <v>50000</v>
      </c>
      <c r="AN3569" s="5">
        <v>0</v>
      </c>
      <c r="AO3569" s="5">
        <v>0</v>
      </c>
      <c r="AP3569" s="5">
        <v>50000</v>
      </c>
      <c r="AR3569" s="62"/>
      <c r="AS3569" s="2"/>
    </row>
    <row r="3570" spans="31:45" x14ac:dyDescent="0.3">
      <c r="AE3570" s="120" t="s">
        <v>1</v>
      </c>
      <c r="AF3570" s="120" t="s">
        <v>20</v>
      </c>
      <c r="AG3570" s="100">
        <v>46023</v>
      </c>
      <c r="AH3570" s="121">
        <v>58776</v>
      </c>
      <c r="AI3570" s="122">
        <v>0</v>
      </c>
      <c r="AJ3570" s="123">
        <v>47574</v>
      </c>
      <c r="AK3570" s="124">
        <v>0</v>
      </c>
      <c r="AL3570" s="153">
        <v>1</v>
      </c>
      <c r="AM3570" s="5">
        <v>50000</v>
      </c>
      <c r="AN3570" s="5">
        <v>0</v>
      </c>
      <c r="AO3570" s="5">
        <v>0</v>
      </c>
      <c r="AP3570" s="5">
        <v>50000</v>
      </c>
      <c r="AR3570" s="62"/>
      <c r="AS3570" s="2"/>
    </row>
    <row r="3571" spans="31:45" x14ac:dyDescent="0.3">
      <c r="AE3571" s="120" t="s">
        <v>1</v>
      </c>
      <c r="AF3571" s="120" t="s">
        <v>20</v>
      </c>
      <c r="AG3571" s="100">
        <v>46023</v>
      </c>
      <c r="AH3571" s="121">
        <v>58776</v>
      </c>
      <c r="AI3571" s="122">
        <v>0</v>
      </c>
      <c r="AJ3571" s="123">
        <v>47604</v>
      </c>
      <c r="AK3571" s="124">
        <v>0</v>
      </c>
      <c r="AL3571" s="153">
        <v>1</v>
      </c>
      <c r="AM3571" s="5">
        <v>50000</v>
      </c>
      <c r="AN3571" s="5">
        <v>0</v>
      </c>
      <c r="AO3571" s="5">
        <v>0</v>
      </c>
      <c r="AP3571" s="5">
        <v>50000</v>
      </c>
      <c r="AR3571" s="62"/>
      <c r="AS3571" s="2"/>
    </row>
    <row r="3572" spans="31:45" x14ac:dyDescent="0.3">
      <c r="AE3572" s="120" t="s">
        <v>1</v>
      </c>
      <c r="AF3572" s="120" t="s">
        <v>20</v>
      </c>
      <c r="AG3572" s="100">
        <v>46023</v>
      </c>
      <c r="AH3572" s="121">
        <v>58776</v>
      </c>
      <c r="AI3572" s="122">
        <v>0</v>
      </c>
      <c r="AJ3572" s="123">
        <v>47635</v>
      </c>
      <c r="AK3572" s="124">
        <v>0</v>
      </c>
      <c r="AL3572" s="153">
        <v>1</v>
      </c>
      <c r="AM3572" s="5">
        <v>50000</v>
      </c>
      <c r="AN3572" s="5">
        <v>0</v>
      </c>
      <c r="AO3572" s="5">
        <v>0</v>
      </c>
      <c r="AP3572" s="5">
        <v>50000</v>
      </c>
      <c r="AR3572" s="62"/>
      <c r="AS3572" s="2"/>
    </row>
    <row r="3573" spans="31:45" x14ac:dyDescent="0.3">
      <c r="AE3573" s="120" t="s">
        <v>1</v>
      </c>
      <c r="AF3573" s="120" t="s">
        <v>20</v>
      </c>
      <c r="AG3573" s="100">
        <v>46023</v>
      </c>
      <c r="AH3573" s="121">
        <v>58776</v>
      </c>
      <c r="AI3573" s="122">
        <v>0</v>
      </c>
      <c r="AJ3573" s="123">
        <v>47665</v>
      </c>
      <c r="AK3573" s="124">
        <v>0</v>
      </c>
      <c r="AL3573" s="153">
        <v>1</v>
      </c>
      <c r="AM3573" s="5">
        <v>50000</v>
      </c>
      <c r="AN3573" s="5">
        <v>0</v>
      </c>
      <c r="AO3573" s="5">
        <v>0</v>
      </c>
      <c r="AP3573" s="5">
        <v>50000</v>
      </c>
      <c r="AR3573" s="62"/>
      <c r="AS3573" s="2"/>
    </row>
    <row r="3574" spans="31:45" x14ac:dyDescent="0.3">
      <c r="AE3574" s="120" t="s">
        <v>1</v>
      </c>
      <c r="AF3574" s="120" t="s">
        <v>20</v>
      </c>
      <c r="AG3574" s="100">
        <v>46023</v>
      </c>
      <c r="AH3574" s="121">
        <v>58776</v>
      </c>
      <c r="AI3574" s="122">
        <v>0</v>
      </c>
      <c r="AJ3574" s="123">
        <v>47696</v>
      </c>
      <c r="AK3574" s="124">
        <v>0</v>
      </c>
      <c r="AL3574" s="153">
        <v>1</v>
      </c>
      <c r="AM3574" s="5">
        <v>50000</v>
      </c>
      <c r="AN3574" s="5">
        <v>0</v>
      </c>
      <c r="AO3574" s="5">
        <v>0</v>
      </c>
      <c r="AP3574" s="5">
        <v>50000</v>
      </c>
      <c r="AR3574" s="62"/>
      <c r="AS3574" s="2"/>
    </row>
    <row r="3575" spans="31:45" x14ac:dyDescent="0.3">
      <c r="AE3575" s="120" t="s">
        <v>1</v>
      </c>
      <c r="AF3575" s="120" t="s">
        <v>20</v>
      </c>
      <c r="AG3575" s="100">
        <v>46023</v>
      </c>
      <c r="AH3575" s="121">
        <v>58776</v>
      </c>
      <c r="AI3575" s="122">
        <v>0</v>
      </c>
      <c r="AJ3575" s="123">
        <v>47727</v>
      </c>
      <c r="AK3575" s="124">
        <v>0</v>
      </c>
      <c r="AL3575" s="153">
        <v>1</v>
      </c>
      <c r="AM3575" s="5">
        <v>50000</v>
      </c>
      <c r="AN3575" s="5">
        <v>0</v>
      </c>
      <c r="AO3575" s="5">
        <v>0</v>
      </c>
      <c r="AP3575" s="5">
        <v>50000</v>
      </c>
      <c r="AR3575" s="62"/>
      <c r="AS3575" s="2"/>
    </row>
    <row r="3576" spans="31:45" x14ac:dyDescent="0.3">
      <c r="AE3576" s="120" t="s">
        <v>1</v>
      </c>
      <c r="AF3576" s="120" t="s">
        <v>20</v>
      </c>
      <c r="AG3576" s="100">
        <v>46023</v>
      </c>
      <c r="AH3576" s="121">
        <v>58776</v>
      </c>
      <c r="AI3576" s="122">
        <v>0</v>
      </c>
      <c r="AJ3576" s="123">
        <v>47757</v>
      </c>
      <c r="AK3576" s="124">
        <v>0</v>
      </c>
      <c r="AL3576" s="153">
        <v>1</v>
      </c>
      <c r="AM3576" s="5">
        <v>50000</v>
      </c>
      <c r="AN3576" s="5">
        <v>0</v>
      </c>
      <c r="AO3576" s="5">
        <v>0</v>
      </c>
      <c r="AP3576" s="5">
        <v>50000</v>
      </c>
      <c r="AR3576" s="62"/>
      <c r="AS3576" s="2"/>
    </row>
    <row r="3577" spans="31:45" x14ac:dyDescent="0.3">
      <c r="AE3577" s="120" t="s">
        <v>1</v>
      </c>
      <c r="AF3577" s="120" t="s">
        <v>20</v>
      </c>
      <c r="AG3577" s="100">
        <v>46023</v>
      </c>
      <c r="AH3577" s="121">
        <v>58776</v>
      </c>
      <c r="AI3577" s="122">
        <v>0</v>
      </c>
      <c r="AJ3577" s="123">
        <v>47788</v>
      </c>
      <c r="AK3577" s="124">
        <v>0</v>
      </c>
      <c r="AL3577" s="153">
        <v>1</v>
      </c>
      <c r="AM3577" s="5">
        <v>50000</v>
      </c>
      <c r="AN3577" s="5">
        <v>0</v>
      </c>
      <c r="AO3577" s="5">
        <v>0</v>
      </c>
      <c r="AP3577" s="5">
        <v>50000</v>
      </c>
      <c r="AR3577" s="62"/>
      <c r="AS3577" s="2"/>
    </row>
    <row r="3578" spans="31:45" x14ac:dyDescent="0.3">
      <c r="AE3578" s="120" t="s">
        <v>1</v>
      </c>
      <c r="AF3578" s="120" t="s">
        <v>20</v>
      </c>
      <c r="AG3578" s="100">
        <v>46023</v>
      </c>
      <c r="AH3578" s="121">
        <v>58776</v>
      </c>
      <c r="AI3578" s="122">
        <v>0</v>
      </c>
      <c r="AJ3578" s="123">
        <v>47818</v>
      </c>
      <c r="AK3578" s="124">
        <v>0</v>
      </c>
      <c r="AL3578" s="153">
        <v>1</v>
      </c>
      <c r="AM3578" s="5">
        <v>50000</v>
      </c>
      <c r="AN3578" s="5">
        <v>0</v>
      </c>
      <c r="AO3578" s="5">
        <v>0</v>
      </c>
      <c r="AP3578" s="5">
        <v>50000</v>
      </c>
      <c r="AR3578" s="62"/>
      <c r="AS3578" s="2"/>
    </row>
    <row r="3579" spans="31:45" x14ac:dyDescent="0.3">
      <c r="AE3579" s="120" t="s">
        <v>1</v>
      </c>
      <c r="AF3579" s="120" t="s">
        <v>20</v>
      </c>
      <c r="AG3579" s="100">
        <v>46023</v>
      </c>
      <c r="AH3579" s="121">
        <v>58776</v>
      </c>
      <c r="AI3579" s="122">
        <v>0</v>
      </c>
      <c r="AJ3579" s="123">
        <v>47849</v>
      </c>
      <c r="AK3579" s="124">
        <v>0</v>
      </c>
      <c r="AL3579" s="153">
        <v>1</v>
      </c>
      <c r="AM3579" s="5">
        <v>50000</v>
      </c>
      <c r="AN3579" s="5">
        <v>0</v>
      </c>
      <c r="AO3579" s="5">
        <v>0</v>
      </c>
      <c r="AP3579" s="5">
        <v>50000</v>
      </c>
      <c r="AR3579" s="62"/>
      <c r="AS3579" s="2"/>
    </row>
    <row r="3580" spans="31:45" x14ac:dyDescent="0.3">
      <c r="AE3580" s="120" t="s">
        <v>1</v>
      </c>
      <c r="AF3580" s="120" t="s">
        <v>20</v>
      </c>
      <c r="AG3580" s="100">
        <v>46023</v>
      </c>
      <c r="AH3580" s="121">
        <v>58776</v>
      </c>
      <c r="AI3580" s="122">
        <v>0</v>
      </c>
      <c r="AJ3580" s="123">
        <v>47880</v>
      </c>
      <c r="AK3580" s="124">
        <v>0</v>
      </c>
      <c r="AL3580" s="153">
        <v>1</v>
      </c>
      <c r="AM3580" s="5">
        <v>50000</v>
      </c>
      <c r="AN3580" s="5">
        <v>0</v>
      </c>
      <c r="AO3580" s="5">
        <v>0</v>
      </c>
      <c r="AP3580" s="5">
        <v>50000</v>
      </c>
      <c r="AR3580" s="62"/>
      <c r="AS3580" s="2"/>
    </row>
    <row r="3581" spans="31:45" x14ac:dyDescent="0.3">
      <c r="AE3581" s="120" t="s">
        <v>1</v>
      </c>
      <c r="AF3581" s="120" t="s">
        <v>20</v>
      </c>
      <c r="AG3581" s="100">
        <v>46023</v>
      </c>
      <c r="AH3581" s="121">
        <v>58776</v>
      </c>
      <c r="AI3581" s="122">
        <v>0</v>
      </c>
      <c r="AJ3581" s="123">
        <v>47908</v>
      </c>
      <c r="AK3581" s="124">
        <v>0</v>
      </c>
      <c r="AL3581" s="153">
        <v>1</v>
      </c>
      <c r="AM3581" s="5">
        <v>50000</v>
      </c>
      <c r="AN3581" s="5">
        <v>0</v>
      </c>
      <c r="AO3581" s="5">
        <v>0</v>
      </c>
      <c r="AP3581" s="5">
        <v>50000</v>
      </c>
      <c r="AR3581" s="62"/>
      <c r="AS3581" s="2"/>
    </row>
    <row r="3582" spans="31:45" x14ac:dyDescent="0.3">
      <c r="AE3582" s="120" t="s">
        <v>1</v>
      </c>
      <c r="AF3582" s="120" t="s">
        <v>20</v>
      </c>
      <c r="AG3582" s="100">
        <v>46023</v>
      </c>
      <c r="AH3582" s="121">
        <v>58776</v>
      </c>
      <c r="AI3582" s="122">
        <v>0</v>
      </c>
      <c r="AJ3582" s="123">
        <v>47939</v>
      </c>
      <c r="AK3582" s="124">
        <v>0</v>
      </c>
      <c r="AL3582" s="153">
        <v>1</v>
      </c>
      <c r="AM3582" s="5">
        <v>50000</v>
      </c>
      <c r="AN3582" s="5">
        <v>0</v>
      </c>
      <c r="AO3582" s="5">
        <v>0</v>
      </c>
      <c r="AP3582" s="5">
        <v>50000</v>
      </c>
      <c r="AR3582" s="62"/>
      <c r="AS3582" s="2"/>
    </row>
    <row r="3583" spans="31:45" x14ac:dyDescent="0.3">
      <c r="AE3583" s="120" t="s">
        <v>1</v>
      </c>
      <c r="AF3583" s="120" t="s">
        <v>20</v>
      </c>
      <c r="AG3583" s="100">
        <v>46023</v>
      </c>
      <c r="AH3583" s="121">
        <v>58776</v>
      </c>
      <c r="AI3583" s="122">
        <v>0</v>
      </c>
      <c r="AJ3583" s="123">
        <v>47969</v>
      </c>
      <c r="AK3583" s="124">
        <v>0</v>
      </c>
      <c r="AL3583" s="153">
        <v>1</v>
      </c>
      <c r="AM3583" s="5">
        <v>50000</v>
      </c>
      <c r="AN3583" s="5">
        <v>0</v>
      </c>
      <c r="AO3583" s="5">
        <v>0</v>
      </c>
      <c r="AP3583" s="5">
        <v>50000</v>
      </c>
      <c r="AR3583" s="62"/>
      <c r="AS3583" s="2"/>
    </row>
    <row r="3584" spans="31:45" x14ac:dyDescent="0.3">
      <c r="AE3584" s="120" t="s">
        <v>1</v>
      </c>
      <c r="AF3584" s="120" t="s">
        <v>20</v>
      </c>
      <c r="AG3584" s="100">
        <v>46023</v>
      </c>
      <c r="AH3584" s="121">
        <v>58776</v>
      </c>
      <c r="AI3584" s="122">
        <v>0</v>
      </c>
      <c r="AJ3584" s="123">
        <v>48000</v>
      </c>
      <c r="AK3584" s="124">
        <v>0</v>
      </c>
      <c r="AL3584" s="153">
        <v>1</v>
      </c>
      <c r="AM3584" s="5">
        <v>50000</v>
      </c>
      <c r="AN3584" s="5">
        <v>0</v>
      </c>
      <c r="AO3584" s="5">
        <v>0</v>
      </c>
      <c r="AP3584" s="5">
        <v>50000</v>
      </c>
      <c r="AR3584" s="62"/>
      <c r="AS3584" s="2"/>
    </row>
    <row r="3585" spans="31:45" x14ac:dyDescent="0.3">
      <c r="AE3585" s="120" t="s">
        <v>1</v>
      </c>
      <c r="AF3585" s="120" t="s">
        <v>20</v>
      </c>
      <c r="AG3585" s="100">
        <v>46023</v>
      </c>
      <c r="AH3585" s="121">
        <v>58776</v>
      </c>
      <c r="AI3585" s="122">
        <v>0</v>
      </c>
      <c r="AJ3585" s="123">
        <v>48030</v>
      </c>
      <c r="AK3585" s="124">
        <v>0</v>
      </c>
      <c r="AL3585" s="153">
        <v>1</v>
      </c>
      <c r="AM3585" s="5">
        <v>50000</v>
      </c>
      <c r="AN3585" s="5">
        <v>0</v>
      </c>
      <c r="AO3585" s="5">
        <v>0</v>
      </c>
      <c r="AP3585" s="5">
        <v>50000</v>
      </c>
      <c r="AR3585" s="62"/>
      <c r="AS3585" s="2"/>
    </row>
    <row r="3586" spans="31:45" x14ac:dyDescent="0.3">
      <c r="AE3586" s="120" t="s">
        <v>1</v>
      </c>
      <c r="AF3586" s="120" t="s">
        <v>20</v>
      </c>
      <c r="AG3586" s="100">
        <v>46023</v>
      </c>
      <c r="AH3586" s="121">
        <v>58776</v>
      </c>
      <c r="AI3586" s="122">
        <v>0</v>
      </c>
      <c r="AJ3586" s="123">
        <v>48061</v>
      </c>
      <c r="AK3586" s="124">
        <v>0</v>
      </c>
      <c r="AL3586" s="153">
        <v>1</v>
      </c>
      <c r="AM3586" s="5">
        <v>50000</v>
      </c>
      <c r="AN3586" s="5">
        <v>0</v>
      </c>
      <c r="AO3586" s="5">
        <v>0</v>
      </c>
      <c r="AP3586" s="5">
        <v>50000</v>
      </c>
      <c r="AR3586" s="62"/>
      <c r="AS3586" s="2"/>
    </row>
    <row r="3587" spans="31:45" x14ac:dyDescent="0.3">
      <c r="AE3587" s="120" t="s">
        <v>1</v>
      </c>
      <c r="AF3587" s="120" t="s">
        <v>20</v>
      </c>
      <c r="AG3587" s="100">
        <v>46023</v>
      </c>
      <c r="AH3587" s="121">
        <v>58776</v>
      </c>
      <c r="AI3587" s="122">
        <v>0</v>
      </c>
      <c r="AJ3587" s="123">
        <v>48092</v>
      </c>
      <c r="AK3587" s="124">
        <v>0</v>
      </c>
      <c r="AL3587" s="153">
        <v>1</v>
      </c>
      <c r="AM3587" s="5">
        <v>50000</v>
      </c>
      <c r="AN3587" s="5">
        <v>0</v>
      </c>
      <c r="AO3587" s="5">
        <v>0</v>
      </c>
      <c r="AP3587" s="5">
        <v>50000</v>
      </c>
      <c r="AR3587" s="62"/>
      <c r="AS3587" s="2"/>
    </row>
    <row r="3588" spans="31:45" x14ac:dyDescent="0.3">
      <c r="AE3588" s="120" t="s">
        <v>1</v>
      </c>
      <c r="AF3588" s="120" t="s">
        <v>20</v>
      </c>
      <c r="AG3588" s="100">
        <v>46023</v>
      </c>
      <c r="AH3588" s="121">
        <v>58776</v>
      </c>
      <c r="AI3588" s="122">
        <v>0</v>
      </c>
      <c r="AJ3588" s="123">
        <v>48122</v>
      </c>
      <c r="AK3588" s="124">
        <v>0</v>
      </c>
      <c r="AL3588" s="153">
        <v>1</v>
      </c>
      <c r="AM3588" s="5">
        <v>50000</v>
      </c>
      <c r="AN3588" s="5">
        <v>0</v>
      </c>
      <c r="AO3588" s="5">
        <v>0</v>
      </c>
      <c r="AP3588" s="5">
        <v>50000</v>
      </c>
      <c r="AR3588" s="62"/>
      <c r="AS3588" s="2"/>
    </row>
    <row r="3589" spans="31:45" x14ac:dyDescent="0.3">
      <c r="AE3589" s="120" t="s">
        <v>1</v>
      </c>
      <c r="AF3589" s="120" t="s">
        <v>20</v>
      </c>
      <c r="AG3589" s="100">
        <v>46023</v>
      </c>
      <c r="AH3589" s="121">
        <v>58776</v>
      </c>
      <c r="AI3589" s="122">
        <v>0</v>
      </c>
      <c r="AJ3589" s="123">
        <v>48153</v>
      </c>
      <c r="AK3589" s="124">
        <v>0</v>
      </c>
      <c r="AL3589" s="153">
        <v>1</v>
      </c>
      <c r="AM3589" s="5">
        <v>50000</v>
      </c>
      <c r="AN3589" s="5">
        <v>0</v>
      </c>
      <c r="AO3589" s="5">
        <v>0</v>
      </c>
      <c r="AP3589" s="5">
        <v>50000</v>
      </c>
      <c r="AR3589" s="62"/>
      <c r="AS3589" s="2"/>
    </row>
    <row r="3590" spans="31:45" x14ac:dyDescent="0.3">
      <c r="AE3590" s="120" t="s">
        <v>1</v>
      </c>
      <c r="AF3590" s="120" t="s">
        <v>20</v>
      </c>
      <c r="AG3590" s="100">
        <v>46023</v>
      </c>
      <c r="AH3590" s="121">
        <v>58776</v>
      </c>
      <c r="AI3590" s="122">
        <v>0</v>
      </c>
      <c r="AJ3590" s="123">
        <v>48183</v>
      </c>
      <c r="AK3590" s="124">
        <v>0</v>
      </c>
      <c r="AL3590" s="153">
        <v>1</v>
      </c>
      <c r="AM3590" s="5">
        <v>50000</v>
      </c>
      <c r="AN3590" s="5">
        <v>0</v>
      </c>
      <c r="AO3590" s="5">
        <v>0</v>
      </c>
      <c r="AP3590" s="5">
        <v>50000</v>
      </c>
      <c r="AR3590" s="62"/>
      <c r="AS3590" s="2"/>
    </row>
    <row r="3591" spans="31:45" x14ac:dyDescent="0.3">
      <c r="AE3591" s="120" t="s">
        <v>1</v>
      </c>
      <c r="AF3591" s="120" t="s">
        <v>20</v>
      </c>
      <c r="AG3591" s="100">
        <v>46023</v>
      </c>
      <c r="AH3591" s="121">
        <v>58776</v>
      </c>
      <c r="AI3591" s="122">
        <v>0</v>
      </c>
      <c r="AJ3591" s="123">
        <v>48214</v>
      </c>
      <c r="AK3591" s="124">
        <v>0</v>
      </c>
      <c r="AL3591" s="153">
        <v>1</v>
      </c>
      <c r="AM3591" s="5">
        <v>50000</v>
      </c>
      <c r="AN3591" s="5">
        <v>0</v>
      </c>
      <c r="AO3591" s="5">
        <v>0</v>
      </c>
      <c r="AP3591" s="5">
        <v>50000</v>
      </c>
      <c r="AR3591" s="62"/>
      <c r="AS3591" s="2"/>
    </row>
    <row r="3592" spans="31:45" x14ac:dyDescent="0.3">
      <c r="AE3592" s="120" t="s">
        <v>1</v>
      </c>
      <c r="AF3592" s="120" t="s">
        <v>20</v>
      </c>
      <c r="AG3592" s="100">
        <v>46023</v>
      </c>
      <c r="AH3592" s="121">
        <v>58776</v>
      </c>
      <c r="AI3592" s="122">
        <v>0</v>
      </c>
      <c r="AJ3592" s="123">
        <v>48245</v>
      </c>
      <c r="AK3592" s="124">
        <v>0</v>
      </c>
      <c r="AL3592" s="153">
        <v>1</v>
      </c>
      <c r="AM3592" s="5">
        <v>50000</v>
      </c>
      <c r="AN3592" s="5">
        <v>0</v>
      </c>
      <c r="AO3592" s="5">
        <v>0</v>
      </c>
      <c r="AP3592" s="5">
        <v>50000</v>
      </c>
      <c r="AR3592" s="62"/>
      <c r="AS3592" s="2"/>
    </row>
    <row r="3593" spans="31:45" x14ac:dyDescent="0.3">
      <c r="AE3593" s="120" t="s">
        <v>1</v>
      </c>
      <c r="AF3593" s="120" t="s">
        <v>20</v>
      </c>
      <c r="AG3593" s="100">
        <v>46023</v>
      </c>
      <c r="AH3593" s="121">
        <v>58776</v>
      </c>
      <c r="AI3593" s="122">
        <v>0</v>
      </c>
      <c r="AJ3593" s="123">
        <v>48274</v>
      </c>
      <c r="AK3593" s="124">
        <v>0</v>
      </c>
      <c r="AL3593" s="153">
        <v>1</v>
      </c>
      <c r="AM3593" s="5">
        <v>50000</v>
      </c>
      <c r="AN3593" s="5">
        <v>0</v>
      </c>
      <c r="AO3593" s="5">
        <v>0</v>
      </c>
      <c r="AP3593" s="5">
        <v>50000</v>
      </c>
      <c r="AR3593" s="62"/>
      <c r="AS3593" s="2"/>
    </row>
    <row r="3594" spans="31:45" x14ac:dyDescent="0.3">
      <c r="AE3594" s="120" t="s">
        <v>1</v>
      </c>
      <c r="AF3594" s="120" t="s">
        <v>20</v>
      </c>
      <c r="AG3594" s="100">
        <v>46023</v>
      </c>
      <c r="AH3594" s="121">
        <v>58776</v>
      </c>
      <c r="AI3594" s="122">
        <v>0</v>
      </c>
      <c r="AJ3594" s="123">
        <v>48305</v>
      </c>
      <c r="AK3594" s="124">
        <v>0</v>
      </c>
      <c r="AL3594" s="153">
        <v>1</v>
      </c>
      <c r="AM3594" s="5">
        <v>50000</v>
      </c>
      <c r="AN3594" s="5">
        <v>0</v>
      </c>
      <c r="AO3594" s="5">
        <v>0</v>
      </c>
      <c r="AP3594" s="5">
        <v>50000</v>
      </c>
      <c r="AR3594" s="62"/>
      <c r="AS3594" s="2"/>
    </row>
    <row r="3595" spans="31:45" x14ac:dyDescent="0.3">
      <c r="AE3595" s="120" t="s">
        <v>1</v>
      </c>
      <c r="AF3595" s="120" t="s">
        <v>20</v>
      </c>
      <c r="AG3595" s="100">
        <v>46023</v>
      </c>
      <c r="AH3595" s="121">
        <v>58776</v>
      </c>
      <c r="AI3595" s="122">
        <v>0</v>
      </c>
      <c r="AJ3595" s="123">
        <v>48335</v>
      </c>
      <c r="AK3595" s="124">
        <v>0</v>
      </c>
      <c r="AL3595" s="153">
        <v>1</v>
      </c>
      <c r="AM3595" s="5">
        <v>50000</v>
      </c>
      <c r="AN3595" s="5">
        <v>0</v>
      </c>
      <c r="AO3595" s="5">
        <v>0</v>
      </c>
      <c r="AP3595" s="5">
        <v>50000</v>
      </c>
      <c r="AR3595" s="62"/>
      <c r="AS3595" s="2"/>
    </row>
    <row r="3596" spans="31:45" x14ac:dyDescent="0.3">
      <c r="AE3596" s="120" t="s">
        <v>1</v>
      </c>
      <c r="AF3596" s="120" t="s">
        <v>20</v>
      </c>
      <c r="AG3596" s="100">
        <v>46023</v>
      </c>
      <c r="AH3596" s="121">
        <v>58776</v>
      </c>
      <c r="AI3596" s="122">
        <v>0</v>
      </c>
      <c r="AJ3596" s="123">
        <v>48366</v>
      </c>
      <c r="AK3596" s="124">
        <v>0</v>
      </c>
      <c r="AL3596" s="153">
        <v>1</v>
      </c>
      <c r="AM3596" s="5">
        <v>50000</v>
      </c>
      <c r="AN3596" s="5">
        <v>0</v>
      </c>
      <c r="AO3596" s="5">
        <v>0</v>
      </c>
      <c r="AP3596" s="5">
        <v>50000</v>
      </c>
      <c r="AR3596" s="62"/>
      <c r="AS3596" s="2"/>
    </row>
    <row r="3597" spans="31:45" x14ac:dyDescent="0.3">
      <c r="AE3597" s="120" t="s">
        <v>1</v>
      </c>
      <c r="AF3597" s="120" t="s">
        <v>20</v>
      </c>
      <c r="AG3597" s="100">
        <v>46023</v>
      </c>
      <c r="AH3597" s="121">
        <v>58776</v>
      </c>
      <c r="AI3597" s="122">
        <v>0</v>
      </c>
      <c r="AJ3597" s="123">
        <v>48396</v>
      </c>
      <c r="AK3597" s="124">
        <v>0</v>
      </c>
      <c r="AL3597" s="153">
        <v>1</v>
      </c>
      <c r="AM3597" s="5">
        <v>50000</v>
      </c>
      <c r="AN3597" s="5">
        <v>0</v>
      </c>
      <c r="AO3597" s="5">
        <v>0</v>
      </c>
      <c r="AP3597" s="5">
        <v>50000</v>
      </c>
      <c r="AR3597" s="62"/>
      <c r="AS3597" s="2"/>
    </row>
    <row r="3598" spans="31:45" x14ac:dyDescent="0.3">
      <c r="AE3598" s="120" t="s">
        <v>1</v>
      </c>
      <c r="AF3598" s="120" t="s">
        <v>20</v>
      </c>
      <c r="AG3598" s="100">
        <v>46023</v>
      </c>
      <c r="AH3598" s="121">
        <v>58776</v>
      </c>
      <c r="AI3598" s="122">
        <v>0</v>
      </c>
      <c r="AJ3598" s="123">
        <v>48427</v>
      </c>
      <c r="AK3598" s="124">
        <v>0</v>
      </c>
      <c r="AL3598" s="153">
        <v>1</v>
      </c>
      <c r="AM3598" s="5">
        <v>50000</v>
      </c>
      <c r="AN3598" s="5">
        <v>0</v>
      </c>
      <c r="AO3598" s="5">
        <v>0</v>
      </c>
      <c r="AP3598" s="5">
        <v>50000</v>
      </c>
      <c r="AR3598" s="62"/>
      <c r="AS3598" s="2"/>
    </row>
    <row r="3599" spans="31:45" x14ac:dyDescent="0.3">
      <c r="AE3599" s="120" t="s">
        <v>1</v>
      </c>
      <c r="AF3599" s="120" t="s">
        <v>20</v>
      </c>
      <c r="AG3599" s="100">
        <v>46023</v>
      </c>
      <c r="AH3599" s="121">
        <v>58776</v>
      </c>
      <c r="AI3599" s="122">
        <v>0</v>
      </c>
      <c r="AJ3599" s="123">
        <v>48458</v>
      </c>
      <c r="AK3599" s="124">
        <v>0</v>
      </c>
      <c r="AL3599" s="153">
        <v>1</v>
      </c>
      <c r="AM3599" s="5">
        <v>50000</v>
      </c>
      <c r="AN3599" s="5">
        <v>0</v>
      </c>
      <c r="AO3599" s="5">
        <v>0</v>
      </c>
      <c r="AP3599" s="5">
        <v>50000</v>
      </c>
      <c r="AR3599" s="62"/>
      <c r="AS3599" s="2"/>
    </row>
    <row r="3600" spans="31:45" x14ac:dyDescent="0.3">
      <c r="AE3600" s="120" t="s">
        <v>1</v>
      </c>
      <c r="AF3600" s="120" t="s">
        <v>20</v>
      </c>
      <c r="AG3600" s="100">
        <v>46023</v>
      </c>
      <c r="AH3600" s="121">
        <v>58776</v>
      </c>
      <c r="AI3600" s="122">
        <v>0</v>
      </c>
      <c r="AJ3600" s="123">
        <v>48488</v>
      </c>
      <c r="AK3600" s="124">
        <v>0</v>
      </c>
      <c r="AL3600" s="153">
        <v>1</v>
      </c>
      <c r="AM3600" s="5">
        <v>50000</v>
      </c>
      <c r="AN3600" s="5">
        <v>0</v>
      </c>
      <c r="AO3600" s="5">
        <v>0</v>
      </c>
      <c r="AP3600" s="5">
        <v>50000</v>
      </c>
      <c r="AR3600" s="62"/>
      <c r="AS3600" s="2"/>
    </row>
    <row r="3601" spans="31:45" x14ac:dyDescent="0.3">
      <c r="AE3601" s="120" t="s">
        <v>1</v>
      </c>
      <c r="AF3601" s="120" t="s">
        <v>20</v>
      </c>
      <c r="AG3601" s="100">
        <v>46023</v>
      </c>
      <c r="AH3601" s="121">
        <v>58776</v>
      </c>
      <c r="AI3601" s="122">
        <v>0</v>
      </c>
      <c r="AJ3601" s="123">
        <v>48519</v>
      </c>
      <c r="AK3601" s="124">
        <v>0</v>
      </c>
      <c r="AL3601" s="153">
        <v>1</v>
      </c>
      <c r="AM3601" s="5">
        <v>50000</v>
      </c>
      <c r="AN3601" s="5">
        <v>0</v>
      </c>
      <c r="AO3601" s="5">
        <v>0</v>
      </c>
      <c r="AP3601" s="5">
        <v>50000</v>
      </c>
      <c r="AR3601" s="62"/>
      <c r="AS3601" s="2"/>
    </row>
    <row r="3602" spans="31:45" x14ac:dyDescent="0.3">
      <c r="AE3602" s="120" t="s">
        <v>1</v>
      </c>
      <c r="AF3602" s="120" t="s">
        <v>20</v>
      </c>
      <c r="AG3602" s="100">
        <v>46023</v>
      </c>
      <c r="AH3602" s="121">
        <v>58776</v>
      </c>
      <c r="AI3602" s="122">
        <v>0</v>
      </c>
      <c r="AJ3602" s="123">
        <v>48549</v>
      </c>
      <c r="AK3602" s="124">
        <v>0</v>
      </c>
      <c r="AL3602" s="153">
        <v>1</v>
      </c>
      <c r="AM3602" s="5">
        <v>50000</v>
      </c>
      <c r="AN3602" s="5">
        <v>0</v>
      </c>
      <c r="AO3602" s="5">
        <v>0</v>
      </c>
      <c r="AP3602" s="5">
        <v>50000</v>
      </c>
      <c r="AR3602" s="62"/>
      <c r="AS3602" s="2"/>
    </row>
    <row r="3603" spans="31:45" x14ac:dyDescent="0.3">
      <c r="AE3603" s="120" t="s">
        <v>1</v>
      </c>
      <c r="AF3603" s="120" t="s">
        <v>20</v>
      </c>
      <c r="AG3603" s="100">
        <v>46023</v>
      </c>
      <c r="AH3603" s="121">
        <v>58776</v>
      </c>
      <c r="AI3603" s="122">
        <v>0</v>
      </c>
      <c r="AJ3603" s="123">
        <v>48580</v>
      </c>
      <c r="AK3603" s="124">
        <v>0</v>
      </c>
      <c r="AL3603" s="153">
        <v>1</v>
      </c>
      <c r="AM3603" s="5">
        <v>50000</v>
      </c>
      <c r="AN3603" s="5">
        <v>0</v>
      </c>
      <c r="AO3603" s="5">
        <v>0</v>
      </c>
      <c r="AP3603" s="5">
        <v>50000</v>
      </c>
      <c r="AR3603" s="62"/>
      <c r="AS3603" s="2"/>
    </row>
    <row r="3604" spans="31:45" x14ac:dyDescent="0.3">
      <c r="AE3604" s="120" t="s">
        <v>1</v>
      </c>
      <c r="AF3604" s="120" t="s">
        <v>20</v>
      </c>
      <c r="AG3604" s="100">
        <v>46023</v>
      </c>
      <c r="AH3604" s="121">
        <v>58776</v>
      </c>
      <c r="AI3604" s="122">
        <v>0</v>
      </c>
      <c r="AJ3604" s="123">
        <v>48611</v>
      </c>
      <c r="AK3604" s="124">
        <v>0</v>
      </c>
      <c r="AL3604" s="153">
        <v>1</v>
      </c>
      <c r="AM3604" s="5">
        <v>50000</v>
      </c>
      <c r="AN3604" s="5">
        <v>0</v>
      </c>
      <c r="AO3604" s="5">
        <v>0</v>
      </c>
      <c r="AP3604" s="5">
        <v>50000</v>
      </c>
      <c r="AR3604" s="62"/>
      <c r="AS3604" s="2"/>
    </row>
    <row r="3605" spans="31:45" x14ac:dyDescent="0.3">
      <c r="AE3605" s="120" t="s">
        <v>1</v>
      </c>
      <c r="AF3605" s="120" t="s">
        <v>20</v>
      </c>
      <c r="AG3605" s="100">
        <v>46023</v>
      </c>
      <c r="AH3605" s="121">
        <v>58776</v>
      </c>
      <c r="AI3605" s="122">
        <v>0</v>
      </c>
      <c r="AJ3605" s="123">
        <v>48639</v>
      </c>
      <c r="AK3605" s="124">
        <v>0</v>
      </c>
      <c r="AL3605" s="153">
        <v>1</v>
      </c>
      <c r="AM3605" s="5">
        <v>50000</v>
      </c>
      <c r="AN3605" s="5">
        <v>0</v>
      </c>
      <c r="AO3605" s="5">
        <v>0</v>
      </c>
      <c r="AP3605" s="5">
        <v>50000</v>
      </c>
      <c r="AR3605" s="62"/>
      <c r="AS3605" s="2"/>
    </row>
    <row r="3606" spans="31:45" x14ac:dyDescent="0.3">
      <c r="AE3606" s="120" t="s">
        <v>1</v>
      </c>
      <c r="AF3606" s="120" t="s">
        <v>20</v>
      </c>
      <c r="AG3606" s="100">
        <v>46023</v>
      </c>
      <c r="AH3606" s="121">
        <v>58776</v>
      </c>
      <c r="AI3606" s="122">
        <v>0</v>
      </c>
      <c r="AJ3606" s="123">
        <v>48670</v>
      </c>
      <c r="AK3606" s="124">
        <v>0</v>
      </c>
      <c r="AL3606" s="153">
        <v>1</v>
      </c>
      <c r="AM3606" s="5">
        <v>50000</v>
      </c>
      <c r="AN3606" s="5">
        <v>0</v>
      </c>
      <c r="AO3606" s="5">
        <v>0</v>
      </c>
      <c r="AP3606" s="5">
        <v>50000</v>
      </c>
      <c r="AR3606" s="62"/>
      <c r="AS3606" s="2"/>
    </row>
    <row r="3607" spans="31:45" x14ac:dyDescent="0.3">
      <c r="AE3607" s="120" t="s">
        <v>1</v>
      </c>
      <c r="AF3607" s="120" t="s">
        <v>20</v>
      </c>
      <c r="AG3607" s="100">
        <v>46023</v>
      </c>
      <c r="AH3607" s="121">
        <v>58776</v>
      </c>
      <c r="AI3607" s="122">
        <v>0</v>
      </c>
      <c r="AJ3607" s="123">
        <v>48700</v>
      </c>
      <c r="AK3607" s="124">
        <v>0</v>
      </c>
      <c r="AL3607" s="153">
        <v>1</v>
      </c>
      <c r="AM3607" s="5">
        <v>50000</v>
      </c>
      <c r="AN3607" s="5">
        <v>0</v>
      </c>
      <c r="AO3607" s="5">
        <v>0</v>
      </c>
      <c r="AP3607" s="5">
        <v>50000</v>
      </c>
      <c r="AR3607" s="62"/>
      <c r="AS3607" s="2"/>
    </row>
    <row r="3608" spans="31:45" x14ac:dyDescent="0.3">
      <c r="AE3608" s="120" t="s">
        <v>1</v>
      </c>
      <c r="AF3608" s="120" t="s">
        <v>20</v>
      </c>
      <c r="AG3608" s="100">
        <v>46023</v>
      </c>
      <c r="AH3608" s="121">
        <v>58776</v>
      </c>
      <c r="AI3608" s="122">
        <v>0</v>
      </c>
      <c r="AJ3608" s="123">
        <v>48731</v>
      </c>
      <c r="AK3608" s="124">
        <v>0</v>
      </c>
      <c r="AL3608" s="153">
        <v>1</v>
      </c>
      <c r="AM3608" s="5">
        <v>50000</v>
      </c>
      <c r="AN3608" s="5">
        <v>0</v>
      </c>
      <c r="AO3608" s="5">
        <v>0</v>
      </c>
      <c r="AP3608" s="5">
        <v>50000</v>
      </c>
      <c r="AR3608" s="62"/>
      <c r="AS3608" s="2"/>
    </row>
    <row r="3609" spans="31:45" x14ac:dyDescent="0.3">
      <c r="AE3609" s="120" t="s">
        <v>1</v>
      </c>
      <c r="AF3609" s="120" t="s">
        <v>20</v>
      </c>
      <c r="AG3609" s="100">
        <v>46023</v>
      </c>
      <c r="AH3609" s="121">
        <v>58776</v>
      </c>
      <c r="AI3609" s="122">
        <v>0</v>
      </c>
      <c r="AJ3609" s="123">
        <v>48761</v>
      </c>
      <c r="AK3609" s="124">
        <v>0</v>
      </c>
      <c r="AL3609" s="153">
        <v>1</v>
      </c>
      <c r="AM3609" s="5">
        <v>50000</v>
      </c>
      <c r="AN3609" s="5">
        <v>0</v>
      </c>
      <c r="AO3609" s="5">
        <v>0</v>
      </c>
      <c r="AP3609" s="5">
        <v>50000</v>
      </c>
      <c r="AR3609" s="62"/>
      <c r="AS3609" s="2"/>
    </row>
    <row r="3610" spans="31:45" x14ac:dyDescent="0.3">
      <c r="AE3610" s="120" t="s">
        <v>1</v>
      </c>
      <c r="AF3610" s="120" t="s">
        <v>20</v>
      </c>
      <c r="AG3610" s="100">
        <v>46023</v>
      </c>
      <c r="AH3610" s="121">
        <v>58776</v>
      </c>
      <c r="AI3610" s="122">
        <v>0</v>
      </c>
      <c r="AJ3610" s="123">
        <v>48792</v>
      </c>
      <c r="AK3610" s="124">
        <v>0</v>
      </c>
      <c r="AL3610" s="153">
        <v>1</v>
      </c>
      <c r="AM3610" s="5">
        <v>50000</v>
      </c>
      <c r="AN3610" s="5">
        <v>0</v>
      </c>
      <c r="AO3610" s="5">
        <v>0</v>
      </c>
      <c r="AP3610" s="5">
        <v>50000</v>
      </c>
      <c r="AR3610" s="62"/>
      <c r="AS3610" s="2"/>
    </row>
    <row r="3611" spans="31:45" x14ac:dyDescent="0.3">
      <c r="AE3611" s="120" t="s">
        <v>1</v>
      </c>
      <c r="AF3611" s="120" t="s">
        <v>20</v>
      </c>
      <c r="AG3611" s="100">
        <v>46023</v>
      </c>
      <c r="AH3611" s="121">
        <v>58776</v>
      </c>
      <c r="AI3611" s="122">
        <v>0</v>
      </c>
      <c r="AJ3611" s="123">
        <v>48823</v>
      </c>
      <c r="AK3611" s="124">
        <v>0</v>
      </c>
      <c r="AL3611" s="153">
        <v>1</v>
      </c>
      <c r="AM3611" s="5">
        <v>50000</v>
      </c>
      <c r="AN3611" s="5">
        <v>0</v>
      </c>
      <c r="AO3611" s="5">
        <v>0</v>
      </c>
      <c r="AP3611" s="5">
        <v>50000</v>
      </c>
      <c r="AR3611" s="62"/>
      <c r="AS3611" s="2"/>
    </row>
    <row r="3612" spans="31:45" x14ac:dyDescent="0.3">
      <c r="AE3612" s="120" t="s">
        <v>1</v>
      </c>
      <c r="AF3612" s="120" t="s">
        <v>20</v>
      </c>
      <c r="AG3612" s="100">
        <v>46023</v>
      </c>
      <c r="AH3612" s="121">
        <v>58776</v>
      </c>
      <c r="AI3612" s="122">
        <v>0</v>
      </c>
      <c r="AJ3612" s="123">
        <v>48853</v>
      </c>
      <c r="AK3612" s="124">
        <v>0</v>
      </c>
      <c r="AL3612" s="153">
        <v>1</v>
      </c>
      <c r="AM3612" s="5">
        <v>50000</v>
      </c>
      <c r="AN3612" s="5">
        <v>0</v>
      </c>
      <c r="AO3612" s="5">
        <v>0</v>
      </c>
      <c r="AP3612" s="5">
        <v>50000</v>
      </c>
      <c r="AR3612" s="62"/>
      <c r="AS3612" s="2"/>
    </row>
    <row r="3613" spans="31:45" x14ac:dyDescent="0.3">
      <c r="AE3613" s="120" t="s">
        <v>1</v>
      </c>
      <c r="AF3613" s="120" t="s">
        <v>20</v>
      </c>
      <c r="AG3613" s="100">
        <v>46023</v>
      </c>
      <c r="AH3613" s="121">
        <v>58776</v>
      </c>
      <c r="AI3613" s="122">
        <v>0</v>
      </c>
      <c r="AJ3613" s="123">
        <v>48884</v>
      </c>
      <c r="AK3613" s="124">
        <v>0</v>
      </c>
      <c r="AL3613" s="153">
        <v>1</v>
      </c>
      <c r="AM3613" s="5">
        <v>50000</v>
      </c>
      <c r="AN3613" s="5">
        <v>0</v>
      </c>
      <c r="AO3613" s="5">
        <v>0</v>
      </c>
      <c r="AP3613" s="5">
        <v>50000</v>
      </c>
      <c r="AR3613" s="62"/>
      <c r="AS3613" s="2"/>
    </row>
    <row r="3614" spans="31:45" x14ac:dyDescent="0.3">
      <c r="AE3614" s="120" t="s">
        <v>1</v>
      </c>
      <c r="AF3614" s="120" t="s">
        <v>20</v>
      </c>
      <c r="AG3614" s="100">
        <v>46023</v>
      </c>
      <c r="AH3614" s="121">
        <v>58776</v>
      </c>
      <c r="AI3614" s="122">
        <v>0</v>
      </c>
      <c r="AJ3614" s="123">
        <v>48914</v>
      </c>
      <c r="AK3614" s="124">
        <v>0</v>
      </c>
      <c r="AL3614" s="153">
        <v>1</v>
      </c>
      <c r="AM3614" s="5">
        <v>50000</v>
      </c>
      <c r="AN3614" s="5">
        <v>0</v>
      </c>
      <c r="AO3614" s="5">
        <v>0</v>
      </c>
      <c r="AP3614" s="5">
        <v>50000</v>
      </c>
      <c r="AR3614" s="62"/>
      <c r="AS3614" s="2"/>
    </row>
    <row r="3615" spans="31:45" x14ac:dyDescent="0.3">
      <c r="AE3615" s="120" t="s">
        <v>1</v>
      </c>
      <c r="AF3615" s="120" t="s">
        <v>20</v>
      </c>
      <c r="AG3615" s="100">
        <v>46023</v>
      </c>
      <c r="AH3615" s="121">
        <v>58776</v>
      </c>
      <c r="AI3615" s="122">
        <v>0</v>
      </c>
      <c r="AJ3615" s="123">
        <v>48945</v>
      </c>
      <c r="AK3615" s="124">
        <v>0</v>
      </c>
      <c r="AL3615" s="153">
        <v>1</v>
      </c>
      <c r="AM3615" s="5">
        <v>50000</v>
      </c>
      <c r="AN3615" s="5">
        <v>0</v>
      </c>
      <c r="AO3615" s="5">
        <v>0</v>
      </c>
      <c r="AP3615" s="5">
        <v>50000</v>
      </c>
      <c r="AR3615" s="62"/>
      <c r="AS3615" s="2"/>
    </row>
    <row r="3616" spans="31:45" x14ac:dyDescent="0.3">
      <c r="AE3616" s="120" t="s">
        <v>1</v>
      </c>
      <c r="AF3616" s="120" t="s">
        <v>20</v>
      </c>
      <c r="AG3616" s="100">
        <v>46023</v>
      </c>
      <c r="AH3616" s="121">
        <v>58776</v>
      </c>
      <c r="AI3616" s="122">
        <v>0</v>
      </c>
      <c r="AJ3616" s="123">
        <v>48976</v>
      </c>
      <c r="AK3616" s="124">
        <v>0</v>
      </c>
      <c r="AL3616" s="153">
        <v>1</v>
      </c>
      <c r="AM3616" s="5">
        <v>50000</v>
      </c>
      <c r="AN3616" s="5">
        <v>0</v>
      </c>
      <c r="AO3616" s="5">
        <v>0</v>
      </c>
      <c r="AP3616" s="5">
        <v>50000</v>
      </c>
      <c r="AR3616" s="62"/>
      <c r="AS3616" s="2"/>
    </row>
    <row r="3617" spans="31:45" x14ac:dyDescent="0.3">
      <c r="AE3617" s="120" t="s">
        <v>1</v>
      </c>
      <c r="AF3617" s="120" t="s">
        <v>20</v>
      </c>
      <c r="AG3617" s="100">
        <v>46023</v>
      </c>
      <c r="AH3617" s="121">
        <v>58776</v>
      </c>
      <c r="AI3617" s="122">
        <v>0</v>
      </c>
      <c r="AJ3617" s="123">
        <v>49004</v>
      </c>
      <c r="AK3617" s="124">
        <v>0</v>
      </c>
      <c r="AL3617" s="153">
        <v>1</v>
      </c>
      <c r="AM3617" s="5">
        <v>50000</v>
      </c>
      <c r="AN3617" s="5">
        <v>0</v>
      </c>
      <c r="AO3617" s="5">
        <v>0</v>
      </c>
      <c r="AP3617" s="5">
        <v>50000</v>
      </c>
      <c r="AR3617" s="62"/>
      <c r="AS3617" s="2"/>
    </row>
    <row r="3618" spans="31:45" x14ac:dyDescent="0.3">
      <c r="AE3618" s="120" t="s">
        <v>1</v>
      </c>
      <c r="AF3618" s="120" t="s">
        <v>20</v>
      </c>
      <c r="AG3618" s="100">
        <v>46023</v>
      </c>
      <c r="AH3618" s="121">
        <v>58776</v>
      </c>
      <c r="AI3618" s="122">
        <v>0</v>
      </c>
      <c r="AJ3618" s="123">
        <v>49035</v>
      </c>
      <c r="AK3618" s="124">
        <v>0</v>
      </c>
      <c r="AL3618" s="153">
        <v>1</v>
      </c>
      <c r="AM3618" s="5">
        <v>50000</v>
      </c>
      <c r="AN3618" s="5">
        <v>0</v>
      </c>
      <c r="AO3618" s="5">
        <v>0</v>
      </c>
      <c r="AP3618" s="5">
        <v>50000</v>
      </c>
      <c r="AR3618" s="62"/>
      <c r="AS3618" s="2"/>
    </row>
    <row r="3619" spans="31:45" x14ac:dyDescent="0.3">
      <c r="AE3619" s="120" t="s">
        <v>1</v>
      </c>
      <c r="AF3619" s="120" t="s">
        <v>20</v>
      </c>
      <c r="AG3619" s="100">
        <v>46023</v>
      </c>
      <c r="AH3619" s="121">
        <v>58776</v>
      </c>
      <c r="AI3619" s="122">
        <v>0</v>
      </c>
      <c r="AJ3619" s="123">
        <v>49065</v>
      </c>
      <c r="AK3619" s="124">
        <v>0</v>
      </c>
      <c r="AL3619" s="153">
        <v>1</v>
      </c>
      <c r="AM3619" s="5">
        <v>50000</v>
      </c>
      <c r="AN3619" s="5">
        <v>0</v>
      </c>
      <c r="AO3619" s="5">
        <v>0</v>
      </c>
      <c r="AP3619" s="5">
        <v>50000</v>
      </c>
      <c r="AR3619" s="62"/>
      <c r="AS3619" s="2"/>
    </row>
    <row r="3620" spans="31:45" x14ac:dyDescent="0.3">
      <c r="AE3620" s="120" t="s">
        <v>1</v>
      </c>
      <c r="AF3620" s="120" t="s">
        <v>20</v>
      </c>
      <c r="AG3620" s="100">
        <v>46023</v>
      </c>
      <c r="AH3620" s="121">
        <v>58776</v>
      </c>
      <c r="AI3620" s="122">
        <v>0</v>
      </c>
      <c r="AJ3620" s="123">
        <v>49096</v>
      </c>
      <c r="AK3620" s="124">
        <v>0</v>
      </c>
      <c r="AL3620" s="153">
        <v>1</v>
      </c>
      <c r="AM3620" s="5">
        <v>50000</v>
      </c>
      <c r="AN3620" s="5">
        <v>0</v>
      </c>
      <c r="AO3620" s="5">
        <v>0</v>
      </c>
      <c r="AP3620" s="5">
        <v>50000</v>
      </c>
      <c r="AR3620" s="62"/>
      <c r="AS3620" s="2"/>
    </row>
    <row r="3621" spans="31:45" x14ac:dyDescent="0.3">
      <c r="AE3621" s="120" t="s">
        <v>1</v>
      </c>
      <c r="AF3621" s="120" t="s">
        <v>20</v>
      </c>
      <c r="AG3621" s="100">
        <v>46023</v>
      </c>
      <c r="AH3621" s="121">
        <v>58776</v>
      </c>
      <c r="AI3621" s="122">
        <v>0</v>
      </c>
      <c r="AJ3621" s="123">
        <v>49126</v>
      </c>
      <c r="AK3621" s="124">
        <v>0</v>
      </c>
      <c r="AL3621" s="153">
        <v>1</v>
      </c>
      <c r="AM3621" s="5">
        <v>50000</v>
      </c>
      <c r="AN3621" s="5">
        <v>0</v>
      </c>
      <c r="AO3621" s="5">
        <v>0</v>
      </c>
      <c r="AP3621" s="5">
        <v>50000</v>
      </c>
      <c r="AR3621" s="62"/>
      <c r="AS3621" s="2"/>
    </row>
    <row r="3622" spans="31:45" x14ac:dyDescent="0.3">
      <c r="AE3622" s="120" t="s">
        <v>1</v>
      </c>
      <c r="AF3622" s="120" t="s">
        <v>20</v>
      </c>
      <c r="AG3622" s="100">
        <v>46023</v>
      </c>
      <c r="AH3622" s="121">
        <v>58776</v>
      </c>
      <c r="AI3622" s="122">
        <v>0</v>
      </c>
      <c r="AJ3622" s="123">
        <v>49157</v>
      </c>
      <c r="AK3622" s="124">
        <v>0</v>
      </c>
      <c r="AL3622" s="153">
        <v>1</v>
      </c>
      <c r="AM3622" s="5">
        <v>50000</v>
      </c>
      <c r="AN3622" s="5">
        <v>0</v>
      </c>
      <c r="AO3622" s="5">
        <v>0</v>
      </c>
      <c r="AP3622" s="5">
        <v>50000</v>
      </c>
      <c r="AR3622" s="62"/>
      <c r="AS3622" s="2"/>
    </row>
    <row r="3623" spans="31:45" x14ac:dyDescent="0.3">
      <c r="AE3623" s="120" t="s">
        <v>1</v>
      </c>
      <c r="AF3623" s="120" t="s">
        <v>20</v>
      </c>
      <c r="AG3623" s="100">
        <v>46023</v>
      </c>
      <c r="AH3623" s="121">
        <v>58776</v>
      </c>
      <c r="AI3623" s="122">
        <v>0</v>
      </c>
      <c r="AJ3623" s="123">
        <v>49188</v>
      </c>
      <c r="AK3623" s="124">
        <v>0</v>
      </c>
      <c r="AL3623" s="153">
        <v>1</v>
      </c>
      <c r="AM3623" s="5">
        <v>50000</v>
      </c>
      <c r="AN3623" s="5">
        <v>0</v>
      </c>
      <c r="AO3623" s="5">
        <v>0</v>
      </c>
      <c r="AP3623" s="5">
        <v>50000</v>
      </c>
      <c r="AR3623" s="62"/>
      <c r="AS3623" s="2"/>
    </row>
    <row r="3624" spans="31:45" x14ac:dyDescent="0.3">
      <c r="AE3624" s="120" t="s">
        <v>1</v>
      </c>
      <c r="AF3624" s="120" t="s">
        <v>20</v>
      </c>
      <c r="AG3624" s="100">
        <v>46023</v>
      </c>
      <c r="AH3624" s="121">
        <v>58776</v>
      </c>
      <c r="AI3624" s="122">
        <v>0</v>
      </c>
      <c r="AJ3624" s="123">
        <v>49218</v>
      </c>
      <c r="AK3624" s="124">
        <v>0</v>
      </c>
      <c r="AL3624" s="153">
        <v>1</v>
      </c>
      <c r="AM3624" s="5">
        <v>50000</v>
      </c>
      <c r="AN3624" s="5">
        <v>0</v>
      </c>
      <c r="AO3624" s="5">
        <v>0</v>
      </c>
      <c r="AP3624" s="5">
        <v>50000</v>
      </c>
      <c r="AR3624" s="62"/>
      <c r="AS3624" s="2"/>
    </row>
    <row r="3625" spans="31:45" x14ac:dyDescent="0.3">
      <c r="AE3625" s="120" t="s">
        <v>1</v>
      </c>
      <c r="AF3625" s="120" t="s">
        <v>20</v>
      </c>
      <c r="AG3625" s="100">
        <v>46023</v>
      </c>
      <c r="AH3625" s="121">
        <v>58776</v>
      </c>
      <c r="AI3625" s="122">
        <v>0</v>
      </c>
      <c r="AJ3625" s="123">
        <v>49249</v>
      </c>
      <c r="AK3625" s="124">
        <v>0</v>
      </c>
      <c r="AL3625" s="153">
        <v>1</v>
      </c>
      <c r="AM3625" s="5">
        <v>50000</v>
      </c>
      <c r="AN3625" s="5">
        <v>0</v>
      </c>
      <c r="AO3625" s="5">
        <v>0</v>
      </c>
      <c r="AP3625" s="5">
        <v>50000</v>
      </c>
      <c r="AR3625" s="62"/>
      <c r="AS3625" s="2"/>
    </row>
    <row r="3626" spans="31:45" x14ac:dyDescent="0.3">
      <c r="AE3626" s="120" t="s">
        <v>1</v>
      </c>
      <c r="AF3626" s="120" t="s">
        <v>20</v>
      </c>
      <c r="AG3626" s="100">
        <v>46023</v>
      </c>
      <c r="AH3626" s="121">
        <v>58776</v>
      </c>
      <c r="AI3626" s="122">
        <v>0</v>
      </c>
      <c r="AJ3626" s="123">
        <v>49279</v>
      </c>
      <c r="AK3626" s="124">
        <v>0</v>
      </c>
      <c r="AL3626" s="153">
        <v>1</v>
      </c>
      <c r="AM3626" s="5">
        <v>50000</v>
      </c>
      <c r="AN3626" s="5">
        <v>0</v>
      </c>
      <c r="AO3626" s="5">
        <v>0</v>
      </c>
      <c r="AP3626" s="5">
        <v>50000</v>
      </c>
      <c r="AR3626" s="62"/>
      <c r="AS3626" s="2"/>
    </row>
    <row r="3627" spans="31:45" x14ac:dyDescent="0.3">
      <c r="AE3627" s="120" t="s">
        <v>1</v>
      </c>
      <c r="AF3627" s="120" t="s">
        <v>20</v>
      </c>
      <c r="AG3627" s="100">
        <v>46023</v>
      </c>
      <c r="AH3627" s="121">
        <v>58776</v>
      </c>
      <c r="AI3627" s="122">
        <v>0</v>
      </c>
      <c r="AJ3627" s="123">
        <v>49310</v>
      </c>
      <c r="AK3627" s="124">
        <v>0</v>
      </c>
      <c r="AL3627" s="153">
        <v>1</v>
      </c>
      <c r="AM3627" s="5">
        <v>50000</v>
      </c>
      <c r="AN3627" s="5">
        <v>0</v>
      </c>
      <c r="AO3627" s="5">
        <v>0</v>
      </c>
      <c r="AP3627" s="5">
        <v>50000</v>
      </c>
      <c r="AR3627" s="62"/>
      <c r="AS3627" s="2"/>
    </row>
    <row r="3628" spans="31:45" x14ac:dyDescent="0.3">
      <c r="AE3628" s="120" t="s">
        <v>1</v>
      </c>
      <c r="AF3628" s="120" t="s">
        <v>20</v>
      </c>
      <c r="AG3628" s="100">
        <v>46023</v>
      </c>
      <c r="AH3628" s="121">
        <v>58776</v>
      </c>
      <c r="AI3628" s="122">
        <v>0</v>
      </c>
      <c r="AJ3628" s="123">
        <v>49341</v>
      </c>
      <c r="AK3628" s="124">
        <v>0</v>
      </c>
      <c r="AL3628" s="153">
        <v>1</v>
      </c>
      <c r="AM3628" s="5">
        <v>50000</v>
      </c>
      <c r="AN3628" s="5">
        <v>0</v>
      </c>
      <c r="AO3628" s="5">
        <v>0</v>
      </c>
      <c r="AP3628" s="5">
        <v>50000</v>
      </c>
      <c r="AR3628" s="62"/>
      <c r="AS3628" s="2"/>
    </row>
    <row r="3629" spans="31:45" x14ac:dyDescent="0.3">
      <c r="AE3629" s="120" t="s">
        <v>1</v>
      </c>
      <c r="AF3629" s="120" t="s">
        <v>20</v>
      </c>
      <c r="AG3629" s="100">
        <v>46023</v>
      </c>
      <c r="AH3629" s="121">
        <v>58776</v>
      </c>
      <c r="AI3629" s="122">
        <v>0</v>
      </c>
      <c r="AJ3629" s="123">
        <v>49369</v>
      </c>
      <c r="AK3629" s="124">
        <v>0</v>
      </c>
      <c r="AL3629" s="153">
        <v>1</v>
      </c>
      <c r="AM3629" s="5">
        <v>50000</v>
      </c>
      <c r="AN3629" s="5">
        <v>0</v>
      </c>
      <c r="AO3629" s="5">
        <v>0</v>
      </c>
      <c r="AP3629" s="5">
        <v>50000</v>
      </c>
      <c r="AR3629" s="62"/>
      <c r="AS3629" s="2"/>
    </row>
    <row r="3630" spans="31:45" x14ac:dyDescent="0.3">
      <c r="AE3630" s="120" t="s">
        <v>1</v>
      </c>
      <c r="AF3630" s="120" t="s">
        <v>20</v>
      </c>
      <c r="AG3630" s="100">
        <v>46023</v>
      </c>
      <c r="AH3630" s="121">
        <v>58776</v>
      </c>
      <c r="AI3630" s="122">
        <v>0</v>
      </c>
      <c r="AJ3630" s="123">
        <v>49400</v>
      </c>
      <c r="AK3630" s="124">
        <v>0</v>
      </c>
      <c r="AL3630" s="153">
        <v>1</v>
      </c>
      <c r="AM3630" s="5">
        <v>50000</v>
      </c>
      <c r="AN3630" s="5">
        <v>0</v>
      </c>
      <c r="AO3630" s="5">
        <v>0</v>
      </c>
      <c r="AP3630" s="5">
        <v>50000</v>
      </c>
      <c r="AR3630" s="62"/>
      <c r="AS3630" s="2"/>
    </row>
    <row r="3631" spans="31:45" x14ac:dyDescent="0.3">
      <c r="AE3631" s="120" t="s">
        <v>1</v>
      </c>
      <c r="AF3631" s="120" t="s">
        <v>20</v>
      </c>
      <c r="AG3631" s="100">
        <v>46023</v>
      </c>
      <c r="AH3631" s="121">
        <v>58776</v>
      </c>
      <c r="AI3631" s="122">
        <v>0</v>
      </c>
      <c r="AJ3631" s="123">
        <v>49430</v>
      </c>
      <c r="AK3631" s="124">
        <v>0</v>
      </c>
      <c r="AL3631" s="153">
        <v>1</v>
      </c>
      <c r="AM3631" s="5">
        <v>50000</v>
      </c>
      <c r="AN3631" s="5">
        <v>0</v>
      </c>
      <c r="AO3631" s="5">
        <v>0</v>
      </c>
      <c r="AP3631" s="5">
        <v>50000</v>
      </c>
      <c r="AR3631" s="62"/>
      <c r="AS3631" s="2"/>
    </row>
    <row r="3632" spans="31:45" x14ac:dyDescent="0.3">
      <c r="AE3632" s="120" t="s">
        <v>1</v>
      </c>
      <c r="AF3632" s="120" t="s">
        <v>20</v>
      </c>
      <c r="AG3632" s="100">
        <v>46023</v>
      </c>
      <c r="AH3632" s="121">
        <v>58776</v>
      </c>
      <c r="AI3632" s="122">
        <v>0</v>
      </c>
      <c r="AJ3632" s="123">
        <v>49461</v>
      </c>
      <c r="AK3632" s="124">
        <v>0</v>
      </c>
      <c r="AL3632" s="153">
        <v>1</v>
      </c>
      <c r="AM3632" s="5">
        <v>50000</v>
      </c>
      <c r="AN3632" s="5">
        <v>0</v>
      </c>
      <c r="AO3632" s="5">
        <v>0</v>
      </c>
      <c r="AP3632" s="5">
        <v>50000</v>
      </c>
      <c r="AR3632" s="62"/>
      <c r="AS3632" s="2"/>
    </row>
    <row r="3633" spans="31:45" x14ac:dyDescent="0.3">
      <c r="AE3633" s="120" t="s">
        <v>1</v>
      </c>
      <c r="AF3633" s="120" t="s">
        <v>20</v>
      </c>
      <c r="AG3633" s="100">
        <v>46023</v>
      </c>
      <c r="AH3633" s="121">
        <v>58776</v>
      </c>
      <c r="AI3633" s="122">
        <v>0</v>
      </c>
      <c r="AJ3633" s="123">
        <v>49491</v>
      </c>
      <c r="AK3633" s="124">
        <v>0</v>
      </c>
      <c r="AL3633" s="153">
        <v>1</v>
      </c>
      <c r="AM3633" s="5">
        <v>50000</v>
      </c>
      <c r="AN3633" s="5">
        <v>0</v>
      </c>
      <c r="AO3633" s="5">
        <v>0</v>
      </c>
      <c r="AP3633" s="5">
        <v>50000</v>
      </c>
      <c r="AR3633" s="62"/>
      <c r="AS3633" s="2"/>
    </row>
    <row r="3634" spans="31:45" x14ac:dyDescent="0.3">
      <c r="AE3634" s="120" t="s">
        <v>1</v>
      </c>
      <c r="AF3634" s="120" t="s">
        <v>20</v>
      </c>
      <c r="AG3634" s="100">
        <v>46023</v>
      </c>
      <c r="AH3634" s="121">
        <v>58776</v>
      </c>
      <c r="AI3634" s="122">
        <v>0</v>
      </c>
      <c r="AJ3634" s="123">
        <v>49522</v>
      </c>
      <c r="AK3634" s="124">
        <v>0</v>
      </c>
      <c r="AL3634" s="153">
        <v>1</v>
      </c>
      <c r="AM3634" s="5">
        <v>50000</v>
      </c>
      <c r="AN3634" s="5">
        <v>0</v>
      </c>
      <c r="AO3634" s="5">
        <v>0</v>
      </c>
      <c r="AP3634" s="5">
        <v>50000</v>
      </c>
      <c r="AR3634" s="62"/>
      <c r="AS3634" s="2"/>
    </row>
    <row r="3635" spans="31:45" x14ac:dyDescent="0.3">
      <c r="AE3635" s="120" t="s">
        <v>1</v>
      </c>
      <c r="AF3635" s="120" t="s">
        <v>20</v>
      </c>
      <c r="AG3635" s="100">
        <v>46023</v>
      </c>
      <c r="AH3635" s="121">
        <v>58776</v>
      </c>
      <c r="AI3635" s="122">
        <v>0</v>
      </c>
      <c r="AJ3635" s="123">
        <v>49553</v>
      </c>
      <c r="AK3635" s="124">
        <v>0</v>
      </c>
      <c r="AL3635" s="153">
        <v>1</v>
      </c>
      <c r="AM3635" s="5">
        <v>50000</v>
      </c>
      <c r="AN3635" s="5">
        <v>0</v>
      </c>
      <c r="AO3635" s="5">
        <v>0</v>
      </c>
      <c r="AP3635" s="5">
        <v>50000</v>
      </c>
      <c r="AR3635" s="62"/>
      <c r="AS3635" s="2"/>
    </row>
    <row r="3636" spans="31:45" x14ac:dyDescent="0.3">
      <c r="AE3636" s="120" t="s">
        <v>1</v>
      </c>
      <c r="AF3636" s="120" t="s">
        <v>20</v>
      </c>
      <c r="AG3636" s="100">
        <v>46023</v>
      </c>
      <c r="AH3636" s="121">
        <v>58776</v>
      </c>
      <c r="AI3636" s="122">
        <v>0</v>
      </c>
      <c r="AJ3636" s="123">
        <v>49583</v>
      </c>
      <c r="AK3636" s="124">
        <v>0</v>
      </c>
      <c r="AL3636" s="153">
        <v>1</v>
      </c>
      <c r="AM3636" s="5">
        <v>50000</v>
      </c>
      <c r="AN3636" s="5">
        <v>0</v>
      </c>
      <c r="AO3636" s="5">
        <v>0</v>
      </c>
      <c r="AP3636" s="5">
        <v>50000</v>
      </c>
      <c r="AR3636" s="62"/>
      <c r="AS3636" s="2"/>
    </row>
    <row r="3637" spans="31:45" x14ac:dyDescent="0.3">
      <c r="AE3637" s="120" t="s">
        <v>1</v>
      </c>
      <c r="AF3637" s="120" t="s">
        <v>20</v>
      </c>
      <c r="AG3637" s="100">
        <v>46023</v>
      </c>
      <c r="AH3637" s="121">
        <v>58776</v>
      </c>
      <c r="AI3637" s="122">
        <v>0</v>
      </c>
      <c r="AJ3637" s="123">
        <v>49614</v>
      </c>
      <c r="AK3637" s="124">
        <v>0</v>
      </c>
      <c r="AL3637" s="153">
        <v>1</v>
      </c>
      <c r="AM3637" s="5">
        <v>50000</v>
      </c>
      <c r="AN3637" s="5">
        <v>0</v>
      </c>
      <c r="AO3637" s="5">
        <v>0</v>
      </c>
      <c r="AP3637" s="5">
        <v>50000</v>
      </c>
      <c r="AR3637" s="62"/>
      <c r="AS3637" s="2"/>
    </row>
    <row r="3638" spans="31:45" x14ac:dyDescent="0.3">
      <c r="AE3638" s="120" t="s">
        <v>1</v>
      </c>
      <c r="AF3638" s="120" t="s">
        <v>20</v>
      </c>
      <c r="AG3638" s="100">
        <v>46023</v>
      </c>
      <c r="AH3638" s="121">
        <v>58776</v>
      </c>
      <c r="AI3638" s="122">
        <v>0</v>
      </c>
      <c r="AJ3638" s="123">
        <v>49644</v>
      </c>
      <c r="AK3638" s="124">
        <v>0</v>
      </c>
      <c r="AL3638" s="153">
        <v>1</v>
      </c>
      <c r="AM3638" s="5">
        <v>50000</v>
      </c>
      <c r="AN3638" s="5">
        <v>0</v>
      </c>
      <c r="AO3638" s="5">
        <v>0</v>
      </c>
      <c r="AP3638" s="5">
        <v>50000</v>
      </c>
      <c r="AR3638" s="62"/>
      <c r="AS3638" s="2"/>
    </row>
    <row r="3639" spans="31:45" x14ac:dyDescent="0.3">
      <c r="AE3639" s="120" t="s">
        <v>1</v>
      </c>
      <c r="AF3639" s="120" t="s">
        <v>20</v>
      </c>
      <c r="AG3639" s="100">
        <v>46023</v>
      </c>
      <c r="AH3639" s="121">
        <v>58776</v>
      </c>
      <c r="AI3639" s="122">
        <v>0</v>
      </c>
      <c r="AJ3639" s="123">
        <v>49675</v>
      </c>
      <c r="AK3639" s="124">
        <v>0</v>
      </c>
      <c r="AL3639" s="153">
        <v>1</v>
      </c>
      <c r="AM3639" s="5">
        <v>50000</v>
      </c>
      <c r="AN3639" s="5">
        <v>0</v>
      </c>
      <c r="AO3639" s="5">
        <v>0</v>
      </c>
      <c r="AP3639" s="5">
        <v>50000</v>
      </c>
      <c r="AR3639" s="62"/>
      <c r="AS3639" s="2"/>
    </row>
    <row r="3640" spans="31:45" x14ac:dyDescent="0.3">
      <c r="AE3640" s="120" t="s">
        <v>1</v>
      </c>
      <c r="AF3640" s="120" t="s">
        <v>20</v>
      </c>
      <c r="AG3640" s="100">
        <v>46023</v>
      </c>
      <c r="AH3640" s="121">
        <v>58776</v>
      </c>
      <c r="AI3640" s="122">
        <v>0</v>
      </c>
      <c r="AJ3640" s="123">
        <v>49706</v>
      </c>
      <c r="AK3640" s="124">
        <v>0</v>
      </c>
      <c r="AL3640" s="153">
        <v>1</v>
      </c>
      <c r="AM3640" s="5">
        <v>50000</v>
      </c>
      <c r="AN3640" s="5">
        <v>0</v>
      </c>
      <c r="AO3640" s="5">
        <v>0</v>
      </c>
      <c r="AP3640" s="5">
        <v>50000</v>
      </c>
      <c r="AR3640" s="62"/>
      <c r="AS3640" s="2"/>
    </row>
    <row r="3641" spans="31:45" x14ac:dyDescent="0.3">
      <c r="AE3641" s="120" t="s">
        <v>1</v>
      </c>
      <c r="AF3641" s="120" t="s">
        <v>20</v>
      </c>
      <c r="AG3641" s="100">
        <v>46023</v>
      </c>
      <c r="AH3641" s="121">
        <v>58776</v>
      </c>
      <c r="AI3641" s="122">
        <v>0</v>
      </c>
      <c r="AJ3641" s="123">
        <v>49735</v>
      </c>
      <c r="AK3641" s="124">
        <v>0</v>
      </c>
      <c r="AL3641" s="153">
        <v>1</v>
      </c>
      <c r="AM3641" s="5">
        <v>50000</v>
      </c>
      <c r="AN3641" s="5">
        <v>0</v>
      </c>
      <c r="AO3641" s="5">
        <v>0</v>
      </c>
      <c r="AP3641" s="5">
        <v>50000</v>
      </c>
      <c r="AR3641" s="62"/>
      <c r="AS3641" s="2"/>
    </row>
    <row r="3642" spans="31:45" x14ac:dyDescent="0.3">
      <c r="AE3642" s="120" t="s">
        <v>1</v>
      </c>
      <c r="AF3642" s="120" t="s">
        <v>20</v>
      </c>
      <c r="AG3642" s="100">
        <v>46023</v>
      </c>
      <c r="AH3642" s="121">
        <v>58776</v>
      </c>
      <c r="AI3642" s="122">
        <v>0</v>
      </c>
      <c r="AJ3642" s="123">
        <v>49766</v>
      </c>
      <c r="AK3642" s="124">
        <v>0</v>
      </c>
      <c r="AL3642" s="153">
        <v>1</v>
      </c>
      <c r="AM3642" s="5">
        <v>50000</v>
      </c>
      <c r="AN3642" s="5">
        <v>0</v>
      </c>
      <c r="AO3642" s="5">
        <v>0</v>
      </c>
      <c r="AP3642" s="5">
        <v>50000</v>
      </c>
      <c r="AR3642" s="62"/>
      <c r="AS3642" s="2"/>
    </row>
    <row r="3643" spans="31:45" x14ac:dyDescent="0.3">
      <c r="AE3643" s="120" t="s">
        <v>1</v>
      </c>
      <c r="AF3643" s="120" t="s">
        <v>20</v>
      </c>
      <c r="AG3643" s="100">
        <v>46023</v>
      </c>
      <c r="AH3643" s="121">
        <v>58776</v>
      </c>
      <c r="AI3643" s="122">
        <v>0</v>
      </c>
      <c r="AJ3643" s="123">
        <v>49796</v>
      </c>
      <c r="AK3643" s="124">
        <v>0</v>
      </c>
      <c r="AL3643" s="153">
        <v>1</v>
      </c>
      <c r="AM3643" s="5">
        <v>50000</v>
      </c>
      <c r="AN3643" s="5">
        <v>0</v>
      </c>
      <c r="AO3643" s="5">
        <v>0</v>
      </c>
      <c r="AP3643" s="5">
        <v>50000</v>
      </c>
      <c r="AR3643" s="62"/>
      <c r="AS3643" s="2"/>
    </row>
    <row r="3644" spans="31:45" x14ac:dyDescent="0.3">
      <c r="AE3644" s="120" t="s">
        <v>1</v>
      </c>
      <c r="AF3644" s="120" t="s">
        <v>20</v>
      </c>
      <c r="AG3644" s="100">
        <v>46023</v>
      </c>
      <c r="AH3644" s="121">
        <v>58776</v>
      </c>
      <c r="AI3644" s="122">
        <v>0</v>
      </c>
      <c r="AJ3644" s="123">
        <v>49827</v>
      </c>
      <c r="AK3644" s="124">
        <v>0</v>
      </c>
      <c r="AL3644" s="153">
        <v>1</v>
      </c>
      <c r="AM3644" s="5">
        <v>50000</v>
      </c>
      <c r="AN3644" s="5">
        <v>0</v>
      </c>
      <c r="AO3644" s="5">
        <v>0</v>
      </c>
      <c r="AP3644" s="5">
        <v>50000</v>
      </c>
      <c r="AR3644" s="62"/>
      <c r="AS3644" s="2"/>
    </row>
    <row r="3645" spans="31:45" x14ac:dyDescent="0.3">
      <c r="AE3645" s="120" t="s">
        <v>1</v>
      </c>
      <c r="AF3645" s="120" t="s">
        <v>20</v>
      </c>
      <c r="AG3645" s="100">
        <v>46023</v>
      </c>
      <c r="AH3645" s="121">
        <v>58776</v>
      </c>
      <c r="AI3645" s="122">
        <v>0</v>
      </c>
      <c r="AJ3645" s="123">
        <v>49857</v>
      </c>
      <c r="AK3645" s="124">
        <v>0</v>
      </c>
      <c r="AL3645" s="153">
        <v>1</v>
      </c>
      <c r="AM3645" s="5">
        <v>50000</v>
      </c>
      <c r="AN3645" s="5">
        <v>0</v>
      </c>
      <c r="AO3645" s="5">
        <v>0</v>
      </c>
      <c r="AP3645" s="5">
        <v>50000</v>
      </c>
      <c r="AR3645" s="62"/>
      <c r="AS3645" s="2"/>
    </row>
    <row r="3646" spans="31:45" x14ac:dyDescent="0.3">
      <c r="AE3646" s="120" t="s">
        <v>1</v>
      </c>
      <c r="AF3646" s="120" t="s">
        <v>20</v>
      </c>
      <c r="AG3646" s="100">
        <v>46023</v>
      </c>
      <c r="AH3646" s="121">
        <v>58776</v>
      </c>
      <c r="AI3646" s="122">
        <v>0</v>
      </c>
      <c r="AJ3646" s="123">
        <v>49888</v>
      </c>
      <c r="AK3646" s="124">
        <v>0</v>
      </c>
      <c r="AL3646" s="153">
        <v>1</v>
      </c>
      <c r="AM3646" s="5">
        <v>50000</v>
      </c>
      <c r="AN3646" s="5">
        <v>0</v>
      </c>
      <c r="AO3646" s="5">
        <v>0</v>
      </c>
      <c r="AP3646" s="5">
        <v>50000</v>
      </c>
      <c r="AR3646" s="62"/>
      <c r="AS3646" s="2"/>
    </row>
    <row r="3647" spans="31:45" x14ac:dyDescent="0.3">
      <c r="AE3647" s="120" t="s">
        <v>1</v>
      </c>
      <c r="AF3647" s="120" t="s">
        <v>20</v>
      </c>
      <c r="AG3647" s="100">
        <v>46023</v>
      </c>
      <c r="AH3647" s="121">
        <v>58776</v>
      </c>
      <c r="AI3647" s="122">
        <v>0</v>
      </c>
      <c r="AJ3647" s="123">
        <v>49919</v>
      </c>
      <c r="AK3647" s="124">
        <v>0</v>
      </c>
      <c r="AL3647" s="153">
        <v>1</v>
      </c>
      <c r="AM3647" s="5">
        <v>50000</v>
      </c>
      <c r="AN3647" s="5">
        <v>0</v>
      </c>
      <c r="AO3647" s="5">
        <v>0</v>
      </c>
      <c r="AP3647" s="5">
        <v>50000</v>
      </c>
      <c r="AR3647" s="62"/>
      <c r="AS3647" s="2"/>
    </row>
    <row r="3648" spans="31:45" x14ac:dyDescent="0.3">
      <c r="AE3648" s="120" t="s">
        <v>1</v>
      </c>
      <c r="AF3648" s="120" t="s">
        <v>20</v>
      </c>
      <c r="AG3648" s="100">
        <v>46023</v>
      </c>
      <c r="AH3648" s="121">
        <v>58776</v>
      </c>
      <c r="AI3648" s="122">
        <v>0</v>
      </c>
      <c r="AJ3648" s="123">
        <v>49949</v>
      </c>
      <c r="AK3648" s="124">
        <v>0</v>
      </c>
      <c r="AL3648" s="153">
        <v>1</v>
      </c>
      <c r="AM3648" s="5">
        <v>50000</v>
      </c>
      <c r="AN3648" s="5">
        <v>0</v>
      </c>
      <c r="AO3648" s="5">
        <v>0</v>
      </c>
      <c r="AP3648" s="5">
        <v>50000</v>
      </c>
      <c r="AR3648" s="62"/>
      <c r="AS3648" s="2"/>
    </row>
    <row r="3649" spans="31:45" x14ac:dyDescent="0.3">
      <c r="AE3649" s="120" t="s">
        <v>1</v>
      </c>
      <c r="AF3649" s="120" t="s">
        <v>20</v>
      </c>
      <c r="AG3649" s="100">
        <v>46023</v>
      </c>
      <c r="AH3649" s="121">
        <v>58776</v>
      </c>
      <c r="AI3649" s="122">
        <v>0</v>
      </c>
      <c r="AJ3649" s="123">
        <v>49980</v>
      </c>
      <c r="AK3649" s="124">
        <v>0</v>
      </c>
      <c r="AL3649" s="153">
        <v>1</v>
      </c>
      <c r="AM3649" s="5">
        <v>50000</v>
      </c>
      <c r="AN3649" s="5">
        <v>0</v>
      </c>
      <c r="AO3649" s="5">
        <v>0</v>
      </c>
      <c r="AP3649" s="5">
        <v>50000</v>
      </c>
      <c r="AR3649" s="62"/>
      <c r="AS3649" s="2"/>
    </row>
    <row r="3650" spans="31:45" x14ac:dyDescent="0.3">
      <c r="AE3650" s="120" t="s">
        <v>1</v>
      </c>
      <c r="AF3650" s="120" t="s">
        <v>20</v>
      </c>
      <c r="AG3650" s="100">
        <v>46023</v>
      </c>
      <c r="AH3650" s="121">
        <v>58776</v>
      </c>
      <c r="AI3650" s="122">
        <v>0</v>
      </c>
      <c r="AJ3650" s="123">
        <v>50010</v>
      </c>
      <c r="AK3650" s="124">
        <v>0</v>
      </c>
      <c r="AL3650" s="153">
        <v>1</v>
      </c>
      <c r="AM3650" s="5">
        <v>50000</v>
      </c>
      <c r="AN3650" s="5">
        <v>0</v>
      </c>
      <c r="AO3650" s="5">
        <v>0</v>
      </c>
      <c r="AP3650" s="5">
        <v>50000</v>
      </c>
      <c r="AR3650" s="62"/>
      <c r="AS3650" s="2"/>
    </row>
    <row r="3651" spans="31:45" x14ac:dyDescent="0.3">
      <c r="AE3651" s="120" t="s">
        <v>1</v>
      </c>
      <c r="AF3651" s="120" t="s">
        <v>20</v>
      </c>
      <c r="AG3651" s="100">
        <v>46023</v>
      </c>
      <c r="AH3651" s="121">
        <v>58776</v>
      </c>
      <c r="AI3651" s="122">
        <v>0</v>
      </c>
      <c r="AJ3651" s="123">
        <v>50041</v>
      </c>
      <c r="AK3651" s="124">
        <v>0</v>
      </c>
      <c r="AL3651" s="153">
        <v>1</v>
      </c>
      <c r="AM3651" s="5">
        <v>50000</v>
      </c>
      <c r="AN3651" s="5">
        <v>0</v>
      </c>
      <c r="AO3651" s="5">
        <v>0</v>
      </c>
      <c r="AP3651" s="5">
        <v>50000</v>
      </c>
      <c r="AR3651" s="62"/>
      <c r="AS3651" s="2"/>
    </row>
    <row r="3652" spans="31:45" x14ac:dyDescent="0.3">
      <c r="AE3652" s="120" t="s">
        <v>1</v>
      </c>
      <c r="AF3652" s="120" t="s">
        <v>20</v>
      </c>
      <c r="AG3652" s="100">
        <v>46023</v>
      </c>
      <c r="AH3652" s="121">
        <v>58776</v>
      </c>
      <c r="AI3652" s="122">
        <v>0</v>
      </c>
      <c r="AJ3652" s="123">
        <v>50072</v>
      </c>
      <c r="AK3652" s="124">
        <v>0</v>
      </c>
      <c r="AL3652" s="153">
        <v>1</v>
      </c>
      <c r="AM3652" s="5">
        <v>50000</v>
      </c>
      <c r="AN3652" s="5">
        <v>0</v>
      </c>
      <c r="AO3652" s="5">
        <v>0</v>
      </c>
      <c r="AP3652" s="5">
        <v>50000</v>
      </c>
      <c r="AR3652" s="62"/>
      <c r="AS3652" s="2"/>
    </row>
    <row r="3653" spans="31:45" x14ac:dyDescent="0.3">
      <c r="AE3653" s="120" t="s">
        <v>1</v>
      </c>
      <c r="AF3653" s="120" t="s">
        <v>20</v>
      </c>
      <c r="AG3653" s="100">
        <v>46023</v>
      </c>
      <c r="AH3653" s="121">
        <v>58776</v>
      </c>
      <c r="AI3653" s="122">
        <v>0</v>
      </c>
      <c r="AJ3653" s="123">
        <v>50100</v>
      </c>
      <c r="AK3653" s="124">
        <v>0</v>
      </c>
      <c r="AL3653" s="153">
        <v>1</v>
      </c>
      <c r="AM3653" s="5">
        <v>50000</v>
      </c>
      <c r="AN3653" s="5">
        <v>0</v>
      </c>
      <c r="AO3653" s="5">
        <v>0</v>
      </c>
      <c r="AP3653" s="5">
        <v>50000</v>
      </c>
      <c r="AR3653" s="62"/>
      <c r="AS3653" s="2"/>
    </row>
    <row r="3654" spans="31:45" x14ac:dyDescent="0.3">
      <c r="AE3654" s="120" t="s">
        <v>1</v>
      </c>
      <c r="AF3654" s="120" t="s">
        <v>20</v>
      </c>
      <c r="AG3654" s="100">
        <v>46023</v>
      </c>
      <c r="AH3654" s="121">
        <v>58776</v>
      </c>
      <c r="AI3654" s="122">
        <v>0</v>
      </c>
      <c r="AJ3654" s="123">
        <v>50131</v>
      </c>
      <c r="AK3654" s="124">
        <v>0</v>
      </c>
      <c r="AL3654" s="153">
        <v>1</v>
      </c>
      <c r="AM3654" s="5">
        <v>50000</v>
      </c>
      <c r="AN3654" s="5">
        <v>0</v>
      </c>
      <c r="AO3654" s="5">
        <v>0</v>
      </c>
      <c r="AP3654" s="5">
        <v>50000</v>
      </c>
      <c r="AR3654" s="62"/>
      <c r="AS3654" s="2"/>
    </row>
    <row r="3655" spans="31:45" x14ac:dyDescent="0.3">
      <c r="AE3655" s="120" t="s">
        <v>1</v>
      </c>
      <c r="AF3655" s="120" t="s">
        <v>20</v>
      </c>
      <c r="AG3655" s="100">
        <v>46023</v>
      </c>
      <c r="AH3655" s="121">
        <v>58776</v>
      </c>
      <c r="AI3655" s="122">
        <v>0</v>
      </c>
      <c r="AJ3655" s="123">
        <v>50161</v>
      </c>
      <c r="AK3655" s="124">
        <v>0</v>
      </c>
      <c r="AL3655" s="153">
        <v>1</v>
      </c>
      <c r="AM3655" s="5">
        <v>50000</v>
      </c>
      <c r="AN3655" s="5">
        <v>0</v>
      </c>
      <c r="AO3655" s="5">
        <v>0</v>
      </c>
      <c r="AP3655" s="5">
        <v>50000</v>
      </c>
      <c r="AR3655" s="62"/>
      <c r="AS3655" s="2"/>
    </row>
    <row r="3656" spans="31:45" x14ac:dyDescent="0.3">
      <c r="AE3656" s="120" t="s">
        <v>1</v>
      </c>
      <c r="AF3656" s="120" t="s">
        <v>20</v>
      </c>
      <c r="AG3656" s="100">
        <v>46023</v>
      </c>
      <c r="AH3656" s="121">
        <v>58776</v>
      </c>
      <c r="AI3656" s="122">
        <v>0</v>
      </c>
      <c r="AJ3656" s="123">
        <v>50192</v>
      </c>
      <c r="AK3656" s="124">
        <v>0</v>
      </c>
      <c r="AL3656" s="153">
        <v>1</v>
      </c>
      <c r="AM3656" s="5">
        <v>50000</v>
      </c>
      <c r="AN3656" s="5">
        <v>0</v>
      </c>
      <c r="AO3656" s="5">
        <v>0</v>
      </c>
      <c r="AP3656" s="5">
        <v>50000</v>
      </c>
      <c r="AR3656" s="62"/>
      <c r="AS3656" s="2"/>
    </row>
    <row r="3657" spans="31:45" x14ac:dyDescent="0.3">
      <c r="AE3657" s="120" t="s">
        <v>1</v>
      </c>
      <c r="AF3657" s="120" t="s">
        <v>20</v>
      </c>
      <c r="AG3657" s="100">
        <v>46023</v>
      </c>
      <c r="AH3657" s="121">
        <v>58776</v>
      </c>
      <c r="AI3657" s="122">
        <v>0</v>
      </c>
      <c r="AJ3657" s="123">
        <v>50222</v>
      </c>
      <c r="AK3657" s="124">
        <v>0</v>
      </c>
      <c r="AL3657" s="153">
        <v>1</v>
      </c>
      <c r="AM3657" s="5">
        <v>50000</v>
      </c>
      <c r="AN3657" s="5">
        <v>0</v>
      </c>
      <c r="AO3657" s="5">
        <v>0</v>
      </c>
      <c r="AP3657" s="5">
        <v>50000</v>
      </c>
      <c r="AR3657" s="62"/>
      <c r="AS3657" s="2"/>
    </row>
    <row r="3658" spans="31:45" x14ac:dyDescent="0.3">
      <c r="AE3658" s="120" t="s">
        <v>1</v>
      </c>
      <c r="AF3658" s="120" t="s">
        <v>20</v>
      </c>
      <c r="AG3658" s="100">
        <v>46023</v>
      </c>
      <c r="AH3658" s="121">
        <v>58776</v>
      </c>
      <c r="AI3658" s="122">
        <v>0</v>
      </c>
      <c r="AJ3658" s="123">
        <v>50253</v>
      </c>
      <c r="AK3658" s="124">
        <v>0</v>
      </c>
      <c r="AL3658" s="153">
        <v>1</v>
      </c>
      <c r="AM3658" s="5">
        <v>50000</v>
      </c>
      <c r="AN3658" s="5">
        <v>0</v>
      </c>
      <c r="AO3658" s="5">
        <v>0</v>
      </c>
      <c r="AP3658" s="5">
        <v>50000</v>
      </c>
      <c r="AR3658" s="62"/>
      <c r="AS3658" s="2"/>
    </row>
    <row r="3659" spans="31:45" x14ac:dyDescent="0.3">
      <c r="AE3659" s="120" t="s">
        <v>1</v>
      </c>
      <c r="AF3659" s="120" t="s">
        <v>20</v>
      </c>
      <c r="AG3659" s="100">
        <v>46023</v>
      </c>
      <c r="AH3659" s="121">
        <v>58776</v>
      </c>
      <c r="AI3659" s="122">
        <v>0</v>
      </c>
      <c r="AJ3659" s="123">
        <v>50284</v>
      </c>
      <c r="AK3659" s="124">
        <v>0</v>
      </c>
      <c r="AL3659" s="153">
        <v>1</v>
      </c>
      <c r="AM3659" s="5">
        <v>50000</v>
      </c>
      <c r="AN3659" s="5">
        <v>0</v>
      </c>
      <c r="AO3659" s="5">
        <v>0</v>
      </c>
      <c r="AP3659" s="5">
        <v>50000</v>
      </c>
      <c r="AR3659" s="62"/>
      <c r="AS3659" s="2"/>
    </row>
    <row r="3660" spans="31:45" x14ac:dyDescent="0.3">
      <c r="AE3660" s="120" t="s">
        <v>1</v>
      </c>
      <c r="AF3660" s="120" t="s">
        <v>20</v>
      </c>
      <c r="AG3660" s="100">
        <v>46023</v>
      </c>
      <c r="AH3660" s="121">
        <v>58776</v>
      </c>
      <c r="AI3660" s="122">
        <v>0</v>
      </c>
      <c r="AJ3660" s="123">
        <v>50314</v>
      </c>
      <c r="AK3660" s="124">
        <v>0</v>
      </c>
      <c r="AL3660" s="153">
        <v>1</v>
      </c>
      <c r="AM3660" s="5">
        <v>50000</v>
      </c>
      <c r="AN3660" s="5">
        <v>0</v>
      </c>
      <c r="AO3660" s="5">
        <v>0</v>
      </c>
      <c r="AP3660" s="5">
        <v>50000</v>
      </c>
      <c r="AR3660" s="62"/>
      <c r="AS3660" s="2"/>
    </row>
    <row r="3661" spans="31:45" x14ac:dyDescent="0.3">
      <c r="AE3661" s="120" t="s">
        <v>1</v>
      </c>
      <c r="AF3661" s="120" t="s">
        <v>20</v>
      </c>
      <c r="AG3661" s="100">
        <v>46023</v>
      </c>
      <c r="AH3661" s="121">
        <v>58776</v>
      </c>
      <c r="AI3661" s="122">
        <v>0</v>
      </c>
      <c r="AJ3661" s="123">
        <v>50345</v>
      </c>
      <c r="AK3661" s="124">
        <v>0</v>
      </c>
      <c r="AL3661" s="153">
        <v>1</v>
      </c>
      <c r="AM3661" s="5">
        <v>50000</v>
      </c>
      <c r="AN3661" s="5">
        <v>0</v>
      </c>
      <c r="AO3661" s="5">
        <v>0</v>
      </c>
      <c r="AP3661" s="5">
        <v>50000</v>
      </c>
      <c r="AR3661" s="62"/>
      <c r="AS3661" s="2"/>
    </row>
    <row r="3662" spans="31:45" x14ac:dyDescent="0.3">
      <c r="AE3662" s="120" t="s">
        <v>1</v>
      </c>
      <c r="AF3662" s="120" t="s">
        <v>20</v>
      </c>
      <c r="AG3662" s="100">
        <v>46023</v>
      </c>
      <c r="AH3662" s="121">
        <v>58776</v>
      </c>
      <c r="AI3662" s="122">
        <v>0</v>
      </c>
      <c r="AJ3662" s="123">
        <v>50375</v>
      </c>
      <c r="AK3662" s="124">
        <v>0</v>
      </c>
      <c r="AL3662" s="153">
        <v>1</v>
      </c>
      <c r="AM3662" s="5">
        <v>50000</v>
      </c>
      <c r="AN3662" s="5">
        <v>0</v>
      </c>
      <c r="AO3662" s="5">
        <v>0</v>
      </c>
      <c r="AP3662" s="5">
        <v>50000</v>
      </c>
      <c r="AR3662" s="154"/>
      <c r="AS3662" s="80"/>
    </row>
    <row r="3663" spans="31:45" x14ac:dyDescent="0.3">
      <c r="AE3663" s="120" t="s">
        <v>1</v>
      </c>
      <c r="AF3663" s="120" t="s">
        <v>20</v>
      </c>
      <c r="AG3663" s="100">
        <v>46023</v>
      </c>
      <c r="AH3663" s="121">
        <v>58776</v>
      </c>
      <c r="AI3663" s="122">
        <v>0</v>
      </c>
      <c r="AJ3663" s="123">
        <v>50406</v>
      </c>
      <c r="AK3663" s="124">
        <v>0</v>
      </c>
      <c r="AL3663" s="153">
        <v>1</v>
      </c>
      <c r="AM3663" s="5">
        <v>50000</v>
      </c>
      <c r="AN3663" s="5">
        <v>0</v>
      </c>
      <c r="AO3663" s="5">
        <v>0</v>
      </c>
      <c r="AP3663" s="5">
        <v>50000</v>
      </c>
    </row>
    <row r="3664" spans="31:45" x14ac:dyDescent="0.3">
      <c r="AE3664" s="120" t="s">
        <v>1</v>
      </c>
      <c r="AF3664" s="120" t="s">
        <v>20</v>
      </c>
      <c r="AG3664" s="100">
        <v>46023</v>
      </c>
      <c r="AH3664" s="121">
        <v>58776</v>
      </c>
      <c r="AI3664" s="122">
        <v>0</v>
      </c>
      <c r="AJ3664" s="123">
        <v>50437</v>
      </c>
      <c r="AK3664" s="124">
        <v>0</v>
      </c>
      <c r="AL3664" s="153">
        <v>1</v>
      </c>
      <c r="AM3664" s="5">
        <v>50000</v>
      </c>
      <c r="AN3664" s="5">
        <v>0</v>
      </c>
      <c r="AO3664" s="5">
        <v>0</v>
      </c>
      <c r="AP3664" s="5">
        <v>50000</v>
      </c>
    </row>
    <row r="3665" spans="31:42" x14ac:dyDescent="0.3">
      <c r="AE3665" s="120" t="s">
        <v>1</v>
      </c>
      <c r="AF3665" s="120" t="s">
        <v>20</v>
      </c>
      <c r="AG3665" s="100">
        <v>46023</v>
      </c>
      <c r="AH3665" s="121">
        <v>58776</v>
      </c>
      <c r="AI3665" s="122">
        <v>0</v>
      </c>
      <c r="AJ3665" s="123">
        <v>50465</v>
      </c>
      <c r="AK3665" s="124">
        <v>0</v>
      </c>
      <c r="AL3665" s="153">
        <v>1</v>
      </c>
      <c r="AM3665" s="5">
        <v>50000</v>
      </c>
      <c r="AN3665" s="5">
        <v>0</v>
      </c>
      <c r="AO3665" s="5">
        <v>0</v>
      </c>
      <c r="AP3665" s="5">
        <v>50000</v>
      </c>
    </row>
    <row r="3666" spans="31:42" x14ac:dyDescent="0.3">
      <c r="AE3666" s="120" t="s">
        <v>1</v>
      </c>
      <c r="AF3666" s="120" t="s">
        <v>20</v>
      </c>
      <c r="AG3666" s="100">
        <v>46023</v>
      </c>
      <c r="AH3666" s="121">
        <v>58776</v>
      </c>
      <c r="AI3666" s="122">
        <v>0</v>
      </c>
      <c r="AJ3666" s="123">
        <v>50496</v>
      </c>
      <c r="AK3666" s="124">
        <v>0</v>
      </c>
      <c r="AL3666" s="153">
        <v>1</v>
      </c>
      <c r="AM3666" s="5">
        <v>50000</v>
      </c>
      <c r="AN3666" s="5">
        <v>0</v>
      </c>
      <c r="AO3666" s="5">
        <v>0</v>
      </c>
      <c r="AP3666" s="5">
        <v>50000</v>
      </c>
    </row>
    <row r="3667" spans="31:42" x14ac:dyDescent="0.3">
      <c r="AE3667" s="120" t="s">
        <v>1</v>
      </c>
      <c r="AF3667" s="120" t="s">
        <v>20</v>
      </c>
      <c r="AG3667" s="100">
        <v>46023</v>
      </c>
      <c r="AH3667" s="121">
        <v>58776</v>
      </c>
      <c r="AI3667" s="122">
        <v>0</v>
      </c>
      <c r="AJ3667" s="123">
        <v>50526</v>
      </c>
      <c r="AK3667" s="124">
        <v>0</v>
      </c>
      <c r="AL3667" s="153">
        <v>1</v>
      </c>
      <c r="AM3667" s="5">
        <v>50000</v>
      </c>
      <c r="AN3667" s="5">
        <v>0</v>
      </c>
      <c r="AO3667" s="5">
        <v>0</v>
      </c>
      <c r="AP3667" s="5">
        <v>50000</v>
      </c>
    </row>
    <row r="3668" spans="31:42" x14ac:dyDescent="0.3">
      <c r="AE3668" s="120" t="s">
        <v>1</v>
      </c>
      <c r="AF3668" s="120" t="s">
        <v>20</v>
      </c>
      <c r="AG3668" s="100">
        <v>46023</v>
      </c>
      <c r="AH3668" s="121">
        <v>58776</v>
      </c>
      <c r="AI3668" s="122">
        <v>0</v>
      </c>
      <c r="AJ3668" s="123">
        <v>50557</v>
      </c>
      <c r="AK3668" s="124">
        <v>0</v>
      </c>
      <c r="AL3668" s="153">
        <v>1</v>
      </c>
      <c r="AM3668" s="5">
        <v>50000</v>
      </c>
      <c r="AN3668" s="5">
        <v>0</v>
      </c>
      <c r="AO3668" s="5">
        <v>0</v>
      </c>
      <c r="AP3668" s="5">
        <v>50000</v>
      </c>
    </row>
    <row r="3669" spans="31:42" x14ac:dyDescent="0.3">
      <c r="AE3669" s="120" t="s">
        <v>1</v>
      </c>
      <c r="AF3669" s="120" t="s">
        <v>20</v>
      </c>
      <c r="AG3669" s="100">
        <v>46023</v>
      </c>
      <c r="AH3669" s="121">
        <v>58776</v>
      </c>
      <c r="AI3669" s="122">
        <v>0</v>
      </c>
      <c r="AJ3669" s="123">
        <v>50587</v>
      </c>
      <c r="AK3669" s="124">
        <v>0</v>
      </c>
      <c r="AL3669" s="153">
        <v>1</v>
      </c>
      <c r="AM3669" s="5">
        <v>50000</v>
      </c>
      <c r="AN3669" s="5">
        <v>0</v>
      </c>
      <c r="AO3669" s="5">
        <v>0</v>
      </c>
      <c r="AP3669" s="5">
        <v>50000</v>
      </c>
    </row>
    <row r="3670" spans="31:42" x14ac:dyDescent="0.3">
      <c r="AE3670" s="120" t="s">
        <v>1</v>
      </c>
      <c r="AF3670" s="120" t="s">
        <v>20</v>
      </c>
      <c r="AG3670" s="100">
        <v>46023</v>
      </c>
      <c r="AH3670" s="121">
        <v>58776</v>
      </c>
      <c r="AI3670" s="122">
        <v>0</v>
      </c>
      <c r="AJ3670" s="123">
        <v>50618</v>
      </c>
      <c r="AK3670" s="124">
        <v>0</v>
      </c>
      <c r="AL3670" s="153">
        <v>1</v>
      </c>
      <c r="AM3670" s="5">
        <v>50000</v>
      </c>
      <c r="AN3670" s="5">
        <v>0</v>
      </c>
      <c r="AO3670" s="5">
        <v>0</v>
      </c>
      <c r="AP3670" s="5">
        <v>50000</v>
      </c>
    </row>
    <row r="3671" spans="31:42" x14ac:dyDescent="0.3">
      <c r="AE3671" s="120" t="s">
        <v>1</v>
      </c>
      <c r="AF3671" s="120" t="s">
        <v>20</v>
      </c>
      <c r="AG3671" s="100">
        <v>46023</v>
      </c>
      <c r="AH3671" s="121">
        <v>58776</v>
      </c>
      <c r="AI3671" s="122">
        <v>0</v>
      </c>
      <c r="AJ3671" s="123">
        <v>50649</v>
      </c>
      <c r="AK3671" s="124">
        <v>0</v>
      </c>
      <c r="AL3671" s="153">
        <v>1</v>
      </c>
      <c r="AM3671" s="5">
        <v>50000</v>
      </c>
      <c r="AN3671" s="5">
        <v>0</v>
      </c>
      <c r="AO3671" s="5">
        <v>0</v>
      </c>
      <c r="AP3671" s="5">
        <v>50000</v>
      </c>
    </row>
    <row r="3672" spans="31:42" x14ac:dyDescent="0.3">
      <c r="AE3672" s="120" t="s">
        <v>1</v>
      </c>
      <c r="AF3672" s="120" t="s">
        <v>20</v>
      </c>
      <c r="AG3672" s="100">
        <v>46023</v>
      </c>
      <c r="AH3672" s="121">
        <v>58776</v>
      </c>
      <c r="AI3672" s="122">
        <v>0</v>
      </c>
      <c r="AJ3672" s="123">
        <v>50679</v>
      </c>
      <c r="AK3672" s="124">
        <v>0</v>
      </c>
      <c r="AL3672" s="153">
        <v>1</v>
      </c>
      <c r="AM3672" s="5">
        <v>50000</v>
      </c>
      <c r="AN3672" s="5">
        <v>0</v>
      </c>
      <c r="AO3672" s="5">
        <v>0</v>
      </c>
      <c r="AP3672" s="5">
        <v>50000</v>
      </c>
    </row>
    <row r="3673" spans="31:42" x14ac:dyDescent="0.3">
      <c r="AE3673" s="120" t="s">
        <v>1</v>
      </c>
      <c r="AF3673" s="120" t="s">
        <v>20</v>
      </c>
      <c r="AG3673" s="100">
        <v>46023</v>
      </c>
      <c r="AH3673" s="121">
        <v>58776</v>
      </c>
      <c r="AI3673" s="122">
        <v>0</v>
      </c>
      <c r="AJ3673" s="123">
        <v>50710</v>
      </c>
      <c r="AK3673" s="124">
        <v>0</v>
      </c>
      <c r="AL3673" s="153">
        <v>1</v>
      </c>
      <c r="AM3673" s="5">
        <v>50000</v>
      </c>
      <c r="AN3673" s="5">
        <v>0</v>
      </c>
      <c r="AO3673" s="5">
        <v>0</v>
      </c>
      <c r="AP3673" s="5">
        <v>50000</v>
      </c>
    </row>
    <row r="3674" spans="31:42" x14ac:dyDescent="0.3">
      <c r="AE3674" s="120" t="s">
        <v>1</v>
      </c>
      <c r="AF3674" s="120" t="s">
        <v>20</v>
      </c>
      <c r="AG3674" s="100">
        <v>46023</v>
      </c>
      <c r="AH3674" s="121">
        <v>58776</v>
      </c>
      <c r="AI3674" s="122">
        <v>0</v>
      </c>
      <c r="AJ3674" s="123">
        <v>50740</v>
      </c>
      <c r="AK3674" s="124">
        <v>0</v>
      </c>
      <c r="AL3674" s="153">
        <v>1</v>
      </c>
      <c r="AM3674" s="5">
        <v>50000</v>
      </c>
      <c r="AN3674" s="5">
        <v>0</v>
      </c>
      <c r="AO3674" s="5">
        <v>0</v>
      </c>
      <c r="AP3674" s="5">
        <v>50000</v>
      </c>
    </row>
    <row r="3675" spans="31:42" x14ac:dyDescent="0.3">
      <c r="AE3675" s="120" t="s">
        <v>1</v>
      </c>
      <c r="AF3675" s="120" t="s">
        <v>20</v>
      </c>
      <c r="AG3675" s="100">
        <v>46023</v>
      </c>
      <c r="AH3675" s="121">
        <v>58776</v>
      </c>
      <c r="AI3675" s="122">
        <v>0</v>
      </c>
      <c r="AJ3675" s="123">
        <v>50771</v>
      </c>
      <c r="AK3675" s="124">
        <v>0</v>
      </c>
      <c r="AL3675" s="153">
        <v>1</v>
      </c>
      <c r="AM3675" s="5">
        <v>50000</v>
      </c>
      <c r="AN3675" s="5">
        <v>0</v>
      </c>
      <c r="AO3675" s="5">
        <v>0</v>
      </c>
      <c r="AP3675" s="5">
        <v>50000</v>
      </c>
    </row>
    <row r="3676" spans="31:42" x14ac:dyDescent="0.3">
      <c r="AE3676" s="120" t="s">
        <v>1</v>
      </c>
      <c r="AF3676" s="120" t="s">
        <v>20</v>
      </c>
      <c r="AG3676" s="100">
        <v>46023</v>
      </c>
      <c r="AH3676" s="121">
        <v>58776</v>
      </c>
      <c r="AI3676" s="122">
        <v>0</v>
      </c>
      <c r="AJ3676" s="123">
        <v>50802</v>
      </c>
      <c r="AK3676" s="124">
        <v>0</v>
      </c>
      <c r="AL3676" s="153">
        <v>1</v>
      </c>
      <c r="AM3676" s="5">
        <v>50000</v>
      </c>
      <c r="AN3676" s="5">
        <v>0</v>
      </c>
      <c r="AO3676" s="5">
        <v>0</v>
      </c>
      <c r="AP3676" s="5">
        <v>50000</v>
      </c>
    </row>
    <row r="3677" spans="31:42" x14ac:dyDescent="0.3">
      <c r="AE3677" s="120" t="s">
        <v>1</v>
      </c>
      <c r="AF3677" s="120" t="s">
        <v>20</v>
      </c>
      <c r="AG3677" s="100">
        <v>46023</v>
      </c>
      <c r="AH3677" s="121">
        <v>58776</v>
      </c>
      <c r="AI3677" s="122">
        <v>0</v>
      </c>
      <c r="AJ3677" s="123">
        <v>50830</v>
      </c>
      <c r="AK3677" s="124">
        <v>0</v>
      </c>
      <c r="AL3677" s="153">
        <v>1</v>
      </c>
      <c r="AM3677" s="5">
        <v>50000</v>
      </c>
      <c r="AN3677" s="5">
        <v>0</v>
      </c>
      <c r="AO3677" s="5">
        <v>0</v>
      </c>
      <c r="AP3677" s="5">
        <v>50000</v>
      </c>
    </row>
    <row r="3678" spans="31:42" x14ac:dyDescent="0.3">
      <c r="AE3678" s="120" t="s">
        <v>1</v>
      </c>
      <c r="AF3678" s="120" t="s">
        <v>20</v>
      </c>
      <c r="AG3678" s="100">
        <v>46023</v>
      </c>
      <c r="AH3678" s="121">
        <v>58776</v>
      </c>
      <c r="AI3678" s="122">
        <v>0</v>
      </c>
      <c r="AJ3678" s="123">
        <v>50861</v>
      </c>
      <c r="AK3678" s="124">
        <v>0</v>
      </c>
      <c r="AL3678" s="153">
        <v>1</v>
      </c>
      <c r="AM3678" s="5">
        <v>50000</v>
      </c>
      <c r="AN3678" s="5">
        <v>0</v>
      </c>
      <c r="AO3678" s="5">
        <v>0</v>
      </c>
      <c r="AP3678" s="5">
        <v>50000</v>
      </c>
    </row>
    <row r="3679" spans="31:42" x14ac:dyDescent="0.3">
      <c r="AE3679" s="120" t="s">
        <v>1</v>
      </c>
      <c r="AF3679" s="120" t="s">
        <v>20</v>
      </c>
      <c r="AG3679" s="100">
        <v>46023</v>
      </c>
      <c r="AH3679" s="121">
        <v>58776</v>
      </c>
      <c r="AI3679" s="122">
        <v>0</v>
      </c>
      <c r="AJ3679" s="123">
        <v>50891</v>
      </c>
      <c r="AK3679" s="124">
        <v>0</v>
      </c>
      <c r="AL3679" s="153">
        <v>1</v>
      </c>
      <c r="AM3679" s="5">
        <v>50000</v>
      </c>
      <c r="AN3679" s="5">
        <v>0</v>
      </c>
      <c r="AO3679" s="5">
        <v>0</v>
      </c>
      <c r="AP3679" s="5">
        <v>50000</v>
      </c>
    </row>
    <row r="3680" spans="31:42" x14ac:dyDescent="0.3">
      <c r="AE3680" s="120" t="s">
        <v>1</v>
      </c>
      <c r="AF3680" s="120" t="s">
        <v>20</v>
      </c>
      <c r="AG3680" s="100">
        <v>46023</v>
      </c>
      <c r="AH3680" s="121">
        <v>58776</v>
      </c>
      <c r="AI3680" s="122">
        <v>0</v>
      </c>
      <c r="AJ3680" s="123">
        <v>50922</v>
      </c>
      <c r="AK3680" s="124">
        <v>0</v>
      </c>
      <c r="AL3680" s="153">
        <v>1</v>
      </c>
      <c r="AM3680" s="5">
        <v>50000</v>
      </c>
      <c r="AN3680" s="5">
        <v>0</v>
      </c>
      <c r="AO3680" s="5">
        <v>0</v>
      </c>
      <c r="AP3680" s="5">
        <v>50000</v>
      </c>
    </row>
    <row r="3681" spans="31:42" x14ac:dyDescent="0.3">
      <c r="AE3681" s="120" t="s">
        <v>1</v>
      </c>
      <c r="AF3681" s="120" t="s">
        <v>20</v>
      </c>
      <c r="AG3681" s="100">
        <v>46023</v>
      </c>
      <c r="AH3681" s="121">
        <v>58776</v>
      </c>
      <c r="AI3681" s="122">
        <v>0</v>
      </c>
      <c r="AJ3681" s="123">
        <v>50952</v>
      </c>
      <c r="AK3681" s="124">
        <v>0</v>
      </c>
      <c r="AL3681" s="153">
        <v>1</v>
      </c>
      <c r="AM3681" s="5">
        <v>50000</v>
      </c>
      <c r="AN3681" s="5">
        <v>0</v>
      </c>
      <c r="AO3681" s="5">
        <v>0</v>
      </c>
      <c r="AP3681" s="5">
        <v>50000</v>
      </c>
    </row>
    <row r="3682" spans="31:42" x14ac:dyDescent="0.3">
      <c r="AE3682" s="120" t="s">
        <v>1</v>
      </c>
      <c r="AF3682" s="120" t="s">
        <v>20</v>
      </c>
      <c r="AG3682" s="100">
        <v>46023</v>
      </c>
      <c r="AH3682" s="121">
        <v>58776</v>
      </c>
      <c r="AI3682" s="122">
        <v>0</v>
      </c>
      <c r="AJ3682" s="123">
        <v>50983</v>
      </c>
      <c r="AK3682" s="124">
        <v>0</v>
      </c>
      <c r="AL3682" s="153">
        <v>1</v>
      </c>
      <c r="AM3682" s="5">
        <v>50000</v>
      </c>
      <c r="AN3682" s="5">
        <v>0</v>
      </c>
      <c r="AO3682" s="5">
        <v>0</v>
      </c>
      <c r="AP3682" s="5">
        <v>50000</v>
      </c>
    </row>
    <row r="3683" spans="31:42" x14ac:dyDescent="0.3">
      <c r="AE3683" s="120" t="s">
        <v>1</v>
      </c>
      <c r="AF3683" s="120" t="s">
        <v>20</v>
      </c>
      <c r="AG3683" s="100">
        <v>46023</v>
      </c>
      <c r="AH3683" s="121">
        <v>58776</v>
      </c>
      <c r="AI3683" s="122">
        <v>0</v>
      </c>
      <c r="AJ3683" s="123">
        <v>51014</v>
      </c>
      <c r="AK3683" s="124">
        <v>0</v>
      </c>
      <c r="AL3683" s="153">
        <v>1</v>
      </c>
      <c r="AM3683" s="5">
        <v>50000</v>
      </c>
      <c r="AN3683" s="5">
        <v>0</v>
      </c>
      <c r="AO3683" s="5">
        <v>0</v>
      </c>
      <c r="AP3683" s="5">
        <v>50000</v>
      </c>
    </row>
    <row r="3684" spans="31:42" x14ac:dyDescent="0.3">
      <c r="AE3684" s="120" t="s">
        <v>1</v>
      </c>
      <c r="AF3684" s="120" t="s">
        <v>20</v>
      </c>
      <c r="AG3684" s="100">
        <v>46023</v>
      </c>
      <c r="AH3684" s="121">
        <v>58776</v>
      </c>
      <c r="AI3684" s="122">
        <v>0</v>
      </c>
      <c r="AJ3684" s="123">
        <v>51044</v>
      </c>
      <c r="AK3684" s="124">
        <v>0</v>
      </c>
      <c r="AL3684" s="153">
        <v>1</v>
      </c>
      <c r="AM3684" s="5">
        <v>50000</v>
      </c>
      <c r="AN3684" s="5">
        <v>0</v>
      </c>
      <c r="AO3684" s="5">
        <v>0</v>
      </c>
      <c r="AP3684" s="5">
        <v>50000</v>
      </c>
    </row>
    <row r="3685" spans="31:42" x14ac:dyDescent="0.3">
      <c r="AE3685" s="120" t="s">
        <v>1</v>
      </c>
      <c r="AF3685" s="120" t="s">
        <v>20</v>
      </c>
      <c r="AG3685" s="100">
        <v>46023</v>
      </c>
      <c r="AH3685" s="121">
        <v>58776</v>
      </c>
      <c r="AI3685" s="122">
        <v>0</v>
      </c>
      <c r="AJ3685" s="123">
        <v>51075</v>
      </c>
      <c r="AK3685" s="124">
        <v>0</v>
      </c>
      <c r="AL3685" s="153">
        <v>1</v>
      </c>
      <c r="AM3685" s="5">
        <v>50000</v>
      </c>
      <c r="AN3685" s="5">
        <v>0</v>
      </c>
      <c r="AO3685" s="5">
        <v>0</v>
      </c>
      <c r="AP3685" s="5">
        <v>50000</v>
      </c>
    </row>
    <row r="3686" spans="31:42" x14ac:dyDescent="0.3">
      <c r="AE3686" s="120" t="s">
        <v>1</v>
      </c>
      <c r="AF3686" s="120" t="s">
        <v>20</v>
      </c>
      <c r="AG3686" s="100">
        <v>46023</v>
      </c>
      <c r="AH3686" s="121">
        <v>58776</v>
      </c>
      <c r="AI3686" s="122">
        <v>0</v>
      </c>
      <c r="AJ3686" s="123">
        <v>51105</v>
      </c>
      <c r="AK3686" s="124">
        <v>0</v>
      </c>
      <c r="AL3686" s="153">
        <v>1</v>
      </c>
      <c r="AM3686" s="5">
        <v>50000</v>
      </c>
      <c r="AN3686" s="5">
        <v>0</v>
      </c>
      <c r="AO3686" s="5">
        <v>0</v>
      </c>
      <c r="AP3686" s="5">
        <v>50000</v>
      </c>
    </row>
    <row r="3687" spans="31:42" x14ac:dyDescent="0.3">
      <c r="AE3687" s="120" t="s">
        <v>1</v>
      </c>
      <c r="AF3687" s="120" t="s">
        <v>20</v>
      </c>
      <c r="AG3687" s="100">
        <v>46023</v>
      </c>
      <c r="AH3687" s="121">
        <v>58776</v>
      </c>
      <c r="AI3687" s="122">
        <v>0</v>
      </c>
      <c r="AJ3687" s="123">
        <v>51136</v>
      </c>
      <c r="AK3687" s="124">
        <v>0</v>
      </c>
      <c r="AL3687" s="153">
        <v>1</v>
      </c>
      <c r="AM3687" s="5">
        <v>50000</v>
      </c>
      <c r="AN3687" s="5">
        <v>0</v>
      </c>
      <c r="AO3687" s="5">
        <v>0</v>
      </c>
      <c r="AP3687" s="5">
        <v>50000</v>
      </c>
    </row>
    <row r="3688" spans="31:42" x14ac:dyDescent="0.3">
      <c r="AE3688" s="120" t="s">
        <v>1</v>
      </c>
      <c r="AF3688" s="120" t="s">
        <v>20</v>
      </c>
      <c r="AG3688" s="100">
        <v>46023</v>
      </c>
      <c r="AH3688" s="121">
        <v>58776</v>
      </c>
      <c r="AI3688" s="122">
        <v>0</v>
      </c>
      <c r="AJ3688" s="123">
        <v>51167</v>
      </c>
      <c r="AK3688" s="124">
        <v>0</v>
      </c>
      <c r="AL3688" s="153">
        <v>1</v>
      </c>
      <c r="AM3688" s="5">
        <v>50000</v>
      </c>
      <c r="AN3688" s="5">
        <v>0</v>
      </c>
      <c r="AO3688" s="5">
        <v>0</v>
      </c>
      <c r="AP3688" s="5">
        <v>50000</v>
      </c>
    </row>
    <row r="3689" spans="31:42" x14ac:dyDescent="0.3">
      <c r="AE3689" s="120" t="s">
        <v>1</v>
      </c>
      <c r="AF3689" s="120" t="s">
        <v>20</v>
      </c>
      <c r="AG3689" s="100">
        <v>46023</v>
      </c>
      <c r="AH3689" s="121">
        <v>58776</v>
      </c>
      <c r="AI3689" s="122">
        <v>0</v>
      </c>
      <c r="AJ3689" s="123">
        <v>51196</v>
      </c>
      <c r="AK3689" s="124">
        <v>0</v>
      </c>
      <c r="AL3689" s="153">
        <v>1</v>
      </c>
      <c r="AM3689" s="5">
        <v>50000</v>
      </c>
      <c r="AN3689" s="5">
        <v>0</v>
      </c>
      <c r="AO3689" s="5">
        <v>0</v>
      </c>
      <c r="AP3689" s="5">
        <v>50000</v>
      </c>
    </row>
    <row r="3690" spans="31:42" x14ac:dyDescent="0.3">
      <c r="AE3690" s="120" t="s">
        <v>1</v>
      </c>
      <c r="AF3690" s="120" t="s">
        <v>20</v>
      </c>
      <c r="AG3690" s="100">
        <v>46023</v>
      </c>
      <c r="AH3690" s="121">
        <v>58776</v>
      </c>
      <c r="AI3690" s="122">
        <v>0</v>
      </c>
      <c r="AJ3690" s="123">
        <v>51227</v>
      </c>
      <c r="AK3690" s="124">
        <v>0</v>
      </c>
      <c r="AL3690" s="153">
        <v>1</v>
      </c>
      <c r="AM3690" s="5">
        <v>50000</v>
      </c>
      <c r="AN3690" s="5">
        <v>0</v>
      </c>
      <c r="AO3690" s="5">
        <v>0</v>
      </c>
      <c r="AP3690" s="5">
        <v>50000</v>
      </c>
    </row>
    <row r="3691" spans="31:42" x14ac:dyDescent="0.3">
      <c r="AE3691" s="120" t="s">
        <v>1</v>
      </c>
      <c r="AF3691" s="120" t="s">
        <v>20</v>
      </c>
      <c r="AG3691" s="100">
        <v>46023</v>
      </c>
      <c r="AH3691" s="121">
        <v>58776</v>
      </c>
      <c r="AI3691" s="122">
        <v>0</v>
      </c>
      <c r="AJ3691" s="123">
        <v>51257</v>
      </c>
      <c r="AK3691" s="124">
        <v>0</v>
      </c>
      <c r="AL3691" s="153">
        <v>1</v>
      </c>
      <c r="AM3691" s="5">
        <v>50000</v>
      </c>
      <c r="AN3691" s="5">
        <v>0</v>
      </c>
      <c r="AO3691" s="5">
        <v>0</v>
      </c>
      <c r="AP3691" s="5">
        <v>50000</v>
      </c>
    </row>
    <row r="3692" spans="31:42" x14ac:dyDescent="0.3">
      <c r="AE3692" s="120" t="s">
        <v>1</v>
      </c>
      <c r="AF3692" s="120" t="s">
        <v>20</v>
      </c>
      <c r="AG3692" s="100">
        <v>46023</v>
      </c>
      <c r="AH3692" s="121">
        <v>58776</v>
      </c>
      <c r="AI3692" s="122">
        <v>0</v>
      </c>
      <c r="AJ3692" s="123">
        <v>51288</v>
      </c>
      <c r="AK3692" s="124">
        <v>0</v>
      </c>
      <c r="AL3692" s="153">
        <v>1</v>
      </c>
      <c r="AM3692" s="5">
        <v>50000</v>
      </c>
      <c r="AN3692" s="5">
        <v>0</v>
      </c>
      <c r="AO3692" s="5">
        <v>0</v>
      </c>
      <c r="AP3692" s="5">
        <v>50000</v>
      </c>
    </row>
    <row r="3693" spans="31:42" x14ac:dyDescent="0.3">
      <c r="AE3693" s="120" t="s">
        <v>1</v>
      </c>
      <c r="AF3693" s="120" t="s">
        <v>20</v>
      </c>
      <c r="AG3693" s="100">
        <v>46023</v>
      </c>
      <c r="AH3693" s="121">
        <v>58776</v>
      </c>
      <c r="AI3693" s="122">
        <v>0</v>
      </c>
      <c r="AJ3693" s="123">
        <v>51318</v>
      </c>
      <c r="AK3693" s="124">
        <v>0</v>
      </c>
      <c r="AL3693" s="153">
        <v>1</v>
      </c>
      <c r="AM3693" s="5">
        <v>50000</v>
      </c>
      <c r="AN3693" s="5">
        <v>0</v>
      </c>
      <c r="AO3693" s="5">
        <v>0</v>
      </c>
      <c r="AP3693" s="5">
        <v>50000</v>
      </c>
    </row>
    <row r="3694" spans="31:42" x14ac:dyDescent="0.3">
      <c r="AE3694" s="120" t="s">
        <v>1</v>
      </c>
      <c r="AF3694" s="120" t="s">
        <v>20</v>
      </c>
      <c r="AG3694" s="100">
        <v>46023</v>
      </c>
      <c r="AH3694" s="121">
        <v>58776</v>
      </c>
      <c r="AI3694" s="122">
        <v>0</v>
      </c>
      <c r="AJ3694" s="123">
        <v>51349</v>
      </c>
      <c r="AK3694" s="124">
        <v>0</v>
      </c>
      <c r="AL3694" s="153">
        <v>1</v>
      </c>
      <c r="AM3694" s="5">
        <v>50000</v>
      </c>
      <c r="AN3694" s="5">
        <v>0</v>
      </c>
      <c r="AO3694" s="5">
        <v>0</v>
      </c>
      <c r="AP3694" s="5">
        <v>50000</v>
      </c>
    </row>
    <row r="3695" spans="31:42" x14ac:dyDescent="0.3">
      <c r="AE3695" s="120" t="s">
        <v>1</v>
      </c>
      <c r="AF3695" s="120" t="s">
        <v>20</v>
      </c>
      <c r="AG3695" s="100">
        <v>46023</v>
      </c>
      <c r="AH3695" s="121">
        <v>58776</v>
      </c>
      <c r="AI3695" s="122">
        <v>0</v>
      </c>
      <c r="AJ3695" s="123">
        <v>51380</v>
      </c>
      <c r="AK3695" s="124">
        <v>0</v>
      </c>
      <c r="AL3695" s="153">
        <v>1</v>
      </c>
      <c r="AM3695" s="5">
        <v>50000</v>
      </c>
      <c r="AN3695" s="5">
        <v>0</v>
      </c>
      <c r="AO3695" s="5">
        <v>0</v>
      </c>
      <c r="AP3695" s="5">
        <v>50000</v>
      </c>
    </row>
    <row r="3696" spans="31:42" x14ac:dyDescent="0.3">
      <c r="AE3696" s="120" t="s">
        <v>1</v>
      </c>
      <c r="AF3696" s="120" t="s">
        <v>20</v>
      </c>
      <c r="AG3696" s="100">
        <v>46023</v>
      </c>
      <c r="AH3696" s="121">
        <v>58776</v>
      </c>
      <c r="AI3696" s="122">
        <v>0</v>
      </c>
      <c r="AJ3696" s="123">
        <v>51410</v>
      </c>
      <c r="AK3696" s="124">
        <v>0</v>
      </c>
      <c r="AL3696" s="153">
        <v>1</v>
      </c>
      <c r="AM3696" s="5">
        <v>50000</v>
      </c>
      <c r="AN3696" s="5">
        <v>0</v>
      </c>
      <c r="AO3696" s="5">
        <v>0</v>
      </c>
      <c r="AP3696" s="5">
        <v>50000</v>
      </c>
    </row>
    <row r="3697" spans="31:42" x14ac:dyDescent="0.3">
      <c r="AE3697" s="120" t="s">
        <v>1</v>
      </c>
      <c r="AF3697" s="120" t="s">
        <v>20</v>
      </c>
      <c r="AG3697" s="100">
        <v>46023</v>
      </c>
      <c r="AH3697" s="121">
        <v>58776</v>
      </c>
      <c r="AI3697" s="122">
        <v>0</v>
      </c>
      <c r="AJ3697" s="123">
        <v>51441</v>
      </c>
      <c r="AK3697" s="124">
        <v>0</v>
      </c>
      <c r="AL3697" s="153">
        <v>1</v>
      </c>
      <c r="AM3697" s="5">
        <v>50000</v>
      </c>
      <c r="AN3697" s="5">
        <v>0</v>
      </c>
      <c r="AO3697" s="5">
        <v>0</v>
      </c>
      <c r="AP3697" s="5">
        <v>50000</v>
      </c>
    </row>
    <row r="3698" spans="31:42" x14ac:dyDescent="0.3">
      <c r="AE3698" s="120" t="s">
        <v>1</v>
      </c>
      <c r="AF3698" s="120" t="s">
        <v>20</v>
      </c>
      <c r="AG3698" s="100">
        <v>46023</v>
      </c>
      <c r="AH3698" s="121">
        <v>58776</v>
      </c>
      <c r="AI3698" s="122">
        <v>0</v>
      </c>
      <c r="AJ3698" s="123">
        <v>51471</v>
      </c>
      <c r="AK3698" s="124">
        <v>0</v>
      </c>
      <c r="AL3698" s="153">
        <v>1</v>
      </c>
      <c r="AM3698" s="5">
        <v>50000</v>
      </c>
      <c r="AN3698" s="5">
        <v>0</v>
      </c>
      <c r="AO3698" s="5">
        <v>0</v>
      </c>
      <c r="AP3698" s="5">
        <v>50000</v>
      </c>
    </row>
    <row r="3699" spans="31:42" x14ac:dyDescent="0.3">
      <c r="AE3699" s="120" t="s">
        <v>1</v>
      </c>
      <c r="AF3699" s="120" t="s">
        <v>20</v>
      </c>
      <c r="AG3699" s="100">
        <v>46023</v>
      </c>
      <c r="AH3699" s="121">
        <v>58776</v>
      </c>
      <c r="AI3699" s="122">
        <v>0</v>
      </c>
      <c r="AJ3699" s="123">
        <v>51502</v>
      </c>
      <c r="AK3699" s="124">
        <v>0</v>
      </c>
      <c r="AL3699" s="153">
        <v>1</v>
      </c>
      <c r="AM3699" s="5">
        <v>50000</v>
      </c>
      <c r="AN3699" s="5">
        <v>0</v>
      </c>
      <c r="AO3699" s="5">
        <v>0</v>
      </c>
      <c r="AP3699" s="5">
        <v>50000</v>
      </c>
    </row>
    <row r="3700" spans="31:42" x14ac:dyDescent="0.3">
      <c r="AE3700" s="120" t="s">
        <v>1</v>
      </c>
      <c r="AF3700" s="120" t="s">
        <v>20</v>
      </c>
      <c r="AG3700" s="100">
        <v>46023</v>
      </c>
      <c r="AH3700" s="121">
        <v>58776</v>
      </c>
      <c r="AI3700" s="122">
        <v>0</v>
      </c>
      <c r="AJ3700" s="123">
        <v>51533</v>
      </c>
      <c r="AK3700" s="124">
        <v>0</v>
      </c>
      <c r="AL3700" s="153">
        <v>1</v>
      </c>
      <c r="AM3700" s="5">
        <v>50000</v>
      </c>
      <c r="AN3700" s="5">
        <v>0</v>
      </c>
      <c r="AO3700" s="5">
        <v>0</v>
      </c>
      <c r="AP3700" s="5">
        <v>50000</v>
      </c>
    </row>
    <row r="3701" spans="31:42" x14ac:dyDescent="0.3">
      <c r="AE3701" s="120" t="s">
        <v>1</v>
      </c>
      <c r="AF3701" s="120" t="s">
        <v>20</v>
      </c>
      <c r="AG3701" s="100">
        <v>46023</v>
      </c>
      <c r="AH3701" s="121">
        <v>58776</v>
      </c>
      <c r="AI3701" s="122">
        <v>0</v>
      </c>
      <c r="AJ3701" s="123">
        <v>51561</v>
      </c>
      <c r="AK3701" s="124">
        <v>0</v>
      </c>
      <c r="AL3701" s="153">
        <v>1</v>
      </c>
      <c r="AM3701" s="5">
        <v>50000</v>
      </c>
      <c r="AN3701" s="5">
        <v>0</v>
      </c>
      <c r="AO3701" s="5">
        <v>0</v>
      </c>
      <c r="AP3701" s="5">
        <v>50000</v>
      </c>
    </row>
    <row r="3702" spans="31:42" x14ac:dyDescent="0.3">
      <c r="AE3702" s="120" t="s">
        <v>1</v>
      </c>
      <c r="AF3702" s="120" t="s">
        <v>20</v>
      </c>
      <c r="AG3702" s="100">
        <v>46023</v>
      </c>
      <c r="AH3702" s="121">
        <v>58776</v>
      </c>
      <c r="AI3702" s="122">
        <v>0</v>
      </c>
      <c r="AJ3702" s="123">
        <v>51592</v>
      </c>
      <c r="AK3702" s="124">
        <v>0</v>
      </c>
      <c r="AL3702" s="153">
        <v>1</v>
      </c>
      <c r="AM3702" s="5">
        <v>50000</v>
      </c>
      <c r="AN3702" s="5">
        <v>0</v>
      </c>
      <c r="AO3702" s="5">
        <v>0</v>
      </c>
      <c r="AP3702" s="5">
        <v>50000</v>
      </c>
    </row>
    <row r="3703" spans="31:42" x14ac:dyDescent="0.3">
      <c r="AE3703" s="120" t="s">
        <v>1</v>
      </c>
      <c r="AF3703" s="120" t="s">
        <v>20</v>
      </c>
      <c r="AG3703" s="100">
        <v>46023</v>
      </c>
      <c r="AH3703" s="121">
        <v>58776</v>
      </c>
      <c r="AI3703" s="122">
        <v>0</v>
      </c>
      <c r="AJ3703" s="123">
        <v>51622</v>
      </c>
      <c r="AK3703" s="124">
        <v>0</v>
      </c>
      <c r="AL3703" s="153">
        <v>1</v>
      </c>
      <c r="AM3703" s="5">
        <v>50000</v>
      </c>
      <c r="AN3703" s="5">
        <v>0</v>
      </c>
      <c r="AO3703" s="5">
        <v>0</v>
      </c>
      <c r="AP3703" s="5">
        <v>50000</v>
      </c>
    </row>
    <row r="3704" spans="31:42" x14ac:dyDescent="0.3">
      <c r="AE3704" s="120" t="s">
        <v>1</v>
      </c>
      <c r="AF3704" s="120" t="s">
        <v>20</v>
      </c>
      <c r="AG3704" s="100">
        <v>46023</v>
      </c>
      <c r="AH3704" s="121">
        <v>58776</v>
      </c>
      <c r="AI3704" s="122">
        <v>0</v>
      </c>
      <c r="AJ3704" s="123">
        <v>51653</v>
      </c>
      <c r="AK3704" s="124">
        <v>0</v>
      </c>
      <c r="AL3704" s="153">
        <v>1</v>
      </c>
      <c r="AM3704" s="5">
        <v>50000</v>
      </c>
      <c r="AN3704" s="5">
        <v>0</v>
      </c>
      <c r="AO3704" s="5">
        <v>0</v>
      </c>
      <c r="AP3704" s="5">
        <v>50000</v>
      </c>
    </row>
    <row r="3705" spans="31:42" x14ac:dyDescent="0.3">
      <c r="AE3705" s="120" t="s">
        <v>1</v>
      </c>
      <c r="AF3705" s="120" t="s">
        <v>20</v>
      </c>
      <c r="AG3705" s="100">
        <v>46023</v>
      </c>
      <c r="AH3705" s="121">
        <v>58776</v>
      </c>
      <c r="AI3705" s="122">
        <v>0</v>
      </c>
      <c r="AJ3705" s="123">
        <v>51683</v>
      </c>
      <c r="AK3705" s="124">
        <v>0</v>
      </c>
      <c r="AL3705" s="153">
        <v>1</v>
      </c>
      <c r="AM3705" s="5">
        <v>50000</v>
      </c>
      <c r="AN3705" s="5">
        <v>0</v>
      </c>
      <c r="AO3705" s="5">
        <v>0</v>
      </c>
      <c r="AP3705" s="5">
        <v>50000</v>
      </c>
    </row>
    <row r="3706" spans="31:42" x14ac:dyDescent="0.3">
      <c r="AE3706" s="120" t="s">
        <v>1</v>
      </c>
      <c r="AF3706" s="120" t="s">
        <v>20</v>
      </c>
      <c r="AG3706" s="100">
        <v>46023</v>
      </c>
      <c r="AH3706" s="121">
        <v>58776</v>
      </c>
      <c r="AI3706" s="122">
        <v>0</v>
      </c>
      <c r="AJ3706" s="123">
        <v>51714</v>
      </c>
      <c r="AK3706" s="124">
        <v>0</v>
      </c>
      <c r="AL3706" s="153">
        <v>1</v>
      </c>
      <c r="AM3706" s="5">
        <v>50000</v>
      </c>
      <c r="AN3706" s="5">
        <v>0</v>
      </c>
      <c r="AO3706" s="5">
        <v>0</v>
      </c>
      <c r="AP3706" s="5">
        <v>50000</v>
      </c>
    </row>
    <row r="3707" spans="31:42" x14ac:dyDescent="0.3">
      <c r="AE3707" s="120" t="s">
        <v>1</v>
      </c>
      <c r="AF3707" s="120" t="s">
        <v>20</v>
      </c>
      <c r="AG3707" s="100">
        <v>46023</v>
      </c>
      <c r="AH3707" s="121">
        <v>58776</v>
      </c>
      <c r="AI3707" s="122">
        <v>0</v>
      </c>
      <c r="AJ3707" s="123">
        <v>51745</v>
      </c>
      <c r="AK3707" s="124">
        <v>0</v>
      </c>
      <c r="AL3707" s="153">
        <v>1</v>
      </c>
      <c r="AM3707" s="5">
        <v>50000</v>
      </c>
      <c r="AN3707" s="5">
        <v>0</v>
      </c>
      <c r="AO3707" s="5">
        <v>0</v>
      </c>
      <c r="AP3707" s="5">
        <v>50000</v>
      </c>
    </row>
    <row r="3708" spans="31:42" x14ac:dyDescent="0.3">
      <c r="AE3708" s="120" t="s">
        <v>1</v>
      </c>
      <c r="AF3708" s="120" t="s">
        <v>20</v>
      </c>
      <c r="AG3708" s="100">
        <v>46023</v>
      </c>
      <c r="AH3708" s="121">
        <v>58776</v>
      </c>
      <c r="AI3708" s="122">
        <v>0</v>
      </c>
      <c r="AJ3708" s="123">
        <v>51775</v>
      </c>
      <c r="AK3708" s="124">
        <v>0</v>
      </c>
      <c r="AL3708" s="153">
        <v>1</v>
      </c>
      <c r="AM3708" s="5">
        <v>50000</v>
      </c>
      <c r="AN3708" s="5">
        <v>0</v>
      </c>
      <c r="AO3708" s="5">
        <v>0</v>
      </c>
      <c r="AP3708" s="5">
        <v>50000</v>
      </c>
    </row>
    <row r="3709" spans="31:42" x14ac:dyDescent="0.3">
      <c r="AE3709" s="120" t="s">
        <v>1</v>
      </c>
      <c r="AF3709" s="120" t="s">
        <v>20</v>
      </c>
      <c r="AG3709" s="100">
        <v>46023</v>
      </c>
      <c r="AH3709" s="121">
        <v>58776</v>
      </c>
      <c r="AI3709" s="122">
        <v>0</v>
      </c>
      <c r="AJ3709" s="123">
        <v>51806</v>
      </c>
      <c r="AK3709" s="124">
        <v>0</v>
      </c>
      <c r="AL3709" s="153">
        <v>1</v>
      </c>
      <c r="AM3709" s="5">
        <v>50000</v>
      </c>
      <c r="AN3709" s="5">
        <v>0</v>
      </c>
      <c r="AO3709" s="5">
        <v>0</v>
      </c>
      <c r="AP3709" s="5">
        <v>50000</v>
      </c>
    </row>
    <row r="3710" spans="31:42" x14ac:dyDescent="0.3">
      <c r="AE3710" s="120" t="s">
        <v>1</v>
      </c>
      <c r="AF3710" s="120" t="s">
        <v>20</v>
      </c>
      <c r="AG3710" s="100">
        <v>46023</v>
      </c>
      <c r="AH3710" s="121">
        <v>58776</v>
      </c>
      <c r="AI3710" s="122">
        <v>0</v>
      </c>
      <c r="AJ3710" s="123">
        <v>51836</v>
      </c>
      <c r="AK3710" s="124">
        <v>0</v>
      </c>
      <c r="AL3710" s="153">
        <v>1</v>
      </c>
      <c r="AM3710" s="5">
        <v>50000</v>
      </c>
      <c r="AN3710" s="5">
        <v>0</v>
      </c>
      <c r="AO3710" s="5">
        <v>0</v>
      </c>
      <c r="AP3710" s="5">
        <v>50000</v>
      </c>
    </row>
    <row r="3711" spans="31:42" x14ac:dyDescent="0.3">
      <c r="AE3711" s="120" t="s">
        <v>1</v>
      </c>
      <c r="AF3711" s="120" t="s">
        <v>20</v>
      </c>
      <c r="AG3711" s="100">
        <v>46023</v>
      </c>
      <c r="AH3711" s="121">
        <v>58776</v>
      </c>
      <c r="AI3711" s="122">
        <v>0</v>
      </c>
      <c r="AJ3711" s="123">
        <v>51867</v>
      </c>
      <c r="AK3711" s="124">
        <v>0</v>
      </c>
      <c r="AL3711" s="153">
        <v>1</v>
      </c>
      <c r="AM3711" s="5">
        <v>50000</v>
      </c>
      <c r="AN3711" s="5">
        <v>0</v>
      </c>
      <c r="AO3711" s="5">
        <v>0</v>
      </c>
      <c r="AP3711" s="5">
        <v>50000</v>
      </c>
    </row>
    <row r="3712" spans="31:42" x14ac:dyDescent="0.3">
      <c r="AE3712" s="120" t="s">
        <v>1</v>
      </c>
      <c r="AF3712" s="120" t="s">
        <v>20</v>
      </c>
      <c r="AG3712" s="100">
        <v>46023</v>
      </c>
      <c r="AH3712" s="121">
        <v>58776</v>
      </c>
      <c r="AI3712" s="122">
        <v>0</v>
      </c>
      <c r="AJ3712" s="123">
        <v>51898</v>
      </c>
      <c r="AK3712" s="124">
        <v>0</v>
      </c>
      <c r="AL3712" s="153">
        <v>1</v>
      </c>
      <c r="AM3712" s="5">
        <v>50000</v>
      </c>
      <c r="AN3712" s="5">
        <v>0</v>
      </c>
      <c r="AO3712" s="5">
        <v>0</v>
      </c>
      <c r="AP3712" s="5">
        <v>50000</v>
      </c>
    </row>
    <row r="3713" spans="31:42" x14ac:dyDescent="0.3">
      <c r="AE3713" s="120" t="s">
        <v>1</v>
      </c>
      <c r="AF3713" s="120" t="s">
        <v>20</v>
      </c>
      <c r="AG3713" s="100">
        <v>46023</v>
      </c>
      <c r="AH3713" s="121">
        <v>58776</v>
      </c>
      <c r="AI3713" s="122">
        <v>0</v>
      </c>
      <c r="AJ3713" s="123">
        <v>51926</v>
      </c>
      <c r="AK3713" s="124">
        <v>0</v>
      </c>
      <c r="AL3713" s="153">
        <v>1</v>
      </c>
      <c r="AM3713" s="5">
        <v>50000</v>
      </c>
      <c r="AN3713" s="5">
        <v>0</v>
      </c>
      <c r="AO3713" s="5">
        <v>0</v>
      </c>
      <c r="AP3713" s="5">
        <v>50000</v>
      </c>
    </row>
    <row r="3714" spans="31:42" x14ac:dyDescent="0.3">
      <c r="AE3714" s="120" t="s">
        <v>1</v>
      </c>
      <c r="AF3714" s="120" t="s">
        <v>20</v>
      </c>
      <c r="AG3714" s="100">
        <v>46023</v>
      </c>
      <c r="AH3714" s="121">
        <v>58776</v>
      </c>
      <c r="AI3714" s="122">
        <v>0</v>
      </c>
      <c r="AJ3714" s="123">
        <v>51957</v>
      </c>
      <c r="AK3714" s="124">
        <v>0</v>
      </c>
      <c r="AL3714" s="153">
        <v>1</v>
      </c>
      <c r="AM3714" s="5">
        <v>50000</v>
      </c>
      <c r="AN3714" s="5">
        <v>0</v>
      </c>
      <c r="AO3714" s="5">
        <v>0</v>
      </c>
      <c r="AP3714" s="5">
        <v>50000</v>
      </c>
    </row>
    <row r="3715" spans="31:42" x14ac:dyDescent="0.3">
      <c r="AE3715" s="120" t="s">
        <v>1</v>
      </c>
      <c r="AF3715" s="120" t="s">
        <v>20</v>
      </c>
      <c r="AG3715" s="100">
        <v>46023</v>
      </c>
      <c r="AH3715" s="121">
        <v>58776</v>
      </c>
      <c r="AI3715" s="122">
        <v>0</v>
      </c>
      <c r="AJ3715" s="123">
        <v>51987</v>
      </c>
      <c r="AK3715" s="124">
        <v>0</v>
      </c>
      <c r="AL3715" s="153">
        <v>1</v>
      </c>
      <c r="AM3715" s="5">
        <v>50000</v>
      </c>
      <c r="AN3715" s="5">
        <v>0</v>
      </c>
      <c r="AO3715" s="5">
        <v>0</v>
      </c>
      <c r="AP3715" s="5">
        <v>50000</v>
      </c>
    </row>
    <row r="3716" spans="31:42" x14ac:dyDescent="0.3">
      <c r="AE3716" s="120" t="s">
        <v>1</v>
      </c>
      <c r="AF3716" s="120" t="s">
        <v>20</v>
      </c>
      <c r="AG3716" s="100">
        <v>46023</v>
      </c>
      <c r="AH3716" s="121">
        <v>58776</v>
      </c>
      <c r="AI3716" s="122">
        <v>0</v>
      </c>
      <c r="AJ3716" s="123">
        <v>52018</v>
      </c>
      <c r="AK3716" s="124">
        <v>0</v>
      </c>
      <c r="AL3716" s="153">
        <v>1</v>
      </c>
      <c r="AM3716" s="5">
        <v>50000</v>
      </c>
      <c r="AN3716" s="5">
        <v>0</v>
      </c>
      <c r="AO3716" s="5">
        <v>0</v>
      </c>
      <c r="AP3716" s="5">
        <v>50000</v>
      </c>
    </row>
    <row r="3717" spans="31:42" x14ac:dyDescent="0.3">
      <c r="AE3717" s="120" t="s">
        <v>1</v>
      </c>
      <c r="AF3717" s="120" t="s">
        <v>20</v>
      </c>
      <c r="AG3717" s="100">
        <v>46023</v>
      </c>
      <c r="AH3717" s="121">
        <v>58776</v>
      </c>
      <c r="AI3717" s="122">
        <v>0</v>
      </c>
      <c r="AJ3717" s="123">
        <v>52048</v>
      </c>
      <c r="AK3717" s="124">
        <v>0</v>
      </c>
      <c r="AL3717" s="153">
        <v>1</v>
      </c>
      <c r="AM3717" s="5">
        <v>50000</v>
      </c>
      <c r="AN3717" s="5">
        <v>0</v>
      </c>
      <c r="AO3717" s="5">
        <v>0</v>
      </c>
      <c r="AP3717" s="5">
        <v>50000</v>
      </c>
    </row>
    <row r="3718" spans="31:42" x14ac:dyDescent="0.3">
      <c r="AE3718" s="120" t="s">
        <v>1</v>
      </c>
      <c r="AF3718" s="120" t="s">
        <v>20</v>
      </c>
      <c r="AG3718" s="100">
        <v>46023</v>
      </c>
      <c r="AH3718" s="121">
        <v>58776</v>
      </c>
      <c r="AI3718" s="122">
        <v>0</v>
      </c>
      <c r="AJ3718" s="123">
        <v>52079</v>
      </c>
      <c r="AK3718" s="124">
        <v>0</v>
      </c>
      <c r="AL3718" s="153">
        <v>1</v>
      </c>
      <c r="AM3718" s="5">
        <v>50000</v>
      </c>
      <c r="AN3718" s="5">
        <v>0</v>
      </c>
      <c r="AO3718" s="5">
        <v>0</v>
      </c>
      <c r="AP3718" s="5">
        <v>50000</v>
      </c>
    </row>
    <row r="3719" spans="31:42" x14ac:dyDescent="0.3">
      <c r="AE3719" s="120" t="s">
        <v>1</v>
      </c>
      <c r="AF3719" s="120" t="s">
        <v>20</v>
      </c>
      <c r="AG3719" s="100">
        <v>46023</v>
      </c>
      <c r="AH3719" s="121">
        <v>58776</v>
      </c>
      <c r="AI3719" s="122">
        <v>0</v>
      </c>
      <c r="AJ3719" s="123">
        <v>52110</v>
      </c>
      <c r="AK3719" s="124">
        <v>0</v>
      </c>
      <c r="AL3719" s="153">
        <v>1</v>
      </c>
      <c r="AM3719" s="5">
        <v>50000</v>
      </c>
      <c r="AN3719" s="5">
        <v>0</v>
      </c>
      <c r="AO3719" s="5">
        <v>0</v>
      </c>
      <c r="AP3719" s="5">
        <v>50000</v>
      </c>
    </row>
    <row r="3720" spans="31:42" x14ac:dyDescent="0.3">
      <c r="AE3720" s="120" t="s">
        <v>1</v>
      </c>
      <c r="AF3720" s="120" t="s">
        <v>20</v>
      </c>
      <c r="AG3720" s="100">
        <v>46023</v>
      </c>
      <c r="AH3720" s="121">
        <v>58776</v>
      </c>
      <c r="AI3720" s="122">
        <v>0</v>
      </c>
      <c r="AJ3720" s="123">
        <v>52140</v>
      </c>
      <c r="AK3720" s="124">
        <v>0</v>
      </c>
      <c r="AL3720" s="153">
        <v>1</v>
      </c>
      <c r="AM3720" s="5">
        <v>50000</v>
      </c>
      <c r="AN3720" s="5">
        <v>0</v>
      </c>
      <c r="AO3720" s="5">
        <v>0</v>
      </c>
      <c r="AP3720" s="5">
        <v>50000</v>
      </c>
    </row>
    <row r="3721" spans="31:42" x14ac:dyDescent="0.3">
      <c r="AE3721" s="120" t="s">
        <v>1</v>
      </c>
      <c r="AF3721" s="120" t="s">
        <v>20</v>
      </c>
      <c r="AG3721" s="100">
        <v>46023</v>
      </c>
      <c r="AH3721" s="121">
        <v>58776</v>
      </c>
      <c r="AI3721" s="122">
        <v>0</v>
      </c>
      <c r="AJ3721" s="123">
        <v>52171</v>
      </c>
      <c r="AK3721" s="124">
        <v>0</v>
      </c>
      <c r="AL3721" s="153">
        <v>1</v>
      </c>
      <c r="AM3721" s="5">
        <v>50000</v>
      </c>
      <c r="AN3721" s="5">
        <v>0</v>
      </c>
      <c r="AO3721" s="5">
        <v>0</v>
      </c>
      <c r="AP3721" s="5">
        <v>50000</v>
      </c>
    </row>
    <row r="3722" spans="31:42" x14ac:dyDescent="0.3">
      <c r="AE3722" s="120" t="s">
        <v>1</v>
      </c>
      <c r="AF3722" s="120" t="s">
        <v>20</v>
      </c>
      <c r="AG3722" s="100">
        <v>46023</v>
      </c>
      <c r="AH3722" s="121">
        <v>58776</v>
      </c>
      <c r="AI3722" s="122">
        <v>0</v>
      </c>
      <c r="AJ3722" s="123">
        <v>52201</v>
      </c>
      <c r="AK3722" s="124">
        <v>0</v>
      </c>
      <c r="AL3722" s="153">
        <v>1</v>
      </c>
      <c r="AM3722" s="5">
        <v>50000</v>
      </c>
      <c r="AN3722" s="5">
        <v>0</v>
      </c>
      <c r="AO3722" s="5">
        <v>0</v>
      </c>
      <c r="AP3722" s="5">
        <v>50000</v>
      </c>
    </row>
    <row r="3723" spans="31:42" x14ac:dyDescent="0.3">
      <c r="AE3723" s="120" t="s">
        <v>1</v>
      </c>
      <c r="AF3723" s="120" t="s">
        <v>20</v>
      </c>
      <c r="AG3723" s="100">
        <v>46023</v>
      </c>
      <c r="AH3723" s="121">
        <v>58776</v>
      </c>
      <c r="AI3723" s="122">
        <v>0</v>
      </c>
      <c r="AJ3723" s="123">
        <v>52232</v>
      </c>
      <c r="AK3723" s="124">
        <v>0</v>
      </c>
      <c r="AL3723" s="153">
        <v>1</v>
      </c>
      <c r="AM3723" s="5">
        <v>50000</v>
      </c>
      <c r="AN3723" s="5">
        <v>0</v>
      </c>
      <c r="AO3723" s="5">
        <v>0</v>
      </c>
      <c r="AP3723" s="5">
        <v>50000</v>
      </c>
    </row>
    <row r="3724" spans="31:42" x14ac:dyDescent="0.3">
      <c r="AE3724" s="120" t="s">
        <v>1</v>
      </c>
      <c r="AF3724" s="120" t="s">
        <v>20</v>
      </c>
      <c r="AG3724" s="100">
        <v>46023</v>
      </c>
      <c r="AH3724" s="121">
        <v>58776</v>
      </c>
      <c r="AI3724" s="122">
        <v>0</v>
      </c>
      <c r="AJ3724" s="123">
        <v>52263</v>
      </c>
      <c r="AK3724" s="124">
        <v>0</v>
      </c>
      <c r="AL3724" s="153">
        <v>1</v>
      </c>
      <c r="AM3724" s="5">
        <v>50000</v>
      </c>
      <c r="AN3724" s="5">
        <v>0</v>
      </c>
      <c r="AO3724" s="5">
        <v>0</v>
      </c>
      <c r="AP3724" s="5">
        <v>50000</v>
      </c>
    </row>
    <row r="3725" spans="31:42" x14ac:dyDescent="0.3">
      <c r="AE3725" s="120" t="s">
        <v>1</v>
      </c>
      <c r="AF3725" s="120" t="s">
        <v>20</v>
      </c>
      <c r="AG3725" s="100">
        <v>46023</v>
      </c>
      <c r="AH3725" s="121">
        <v>58776</v>
      </c>
      <c r="AI3725" s="122">
        <v>0</v>
      </c>
      <c r="AJ3725" s="123">
        <v>52291</v>
      </c>
      <c r="AK3725" s="124">
        <v>0</v>
      </c>
      <c r="AL3725" s="153">
        <v>1</v>
      </c>
      <c r="AM3725" s="5">
        <v>50000</v>
      </c>
      <c r="AN3725" s="5">
        <v>0</v>
      </c>
      <c r="AO3725" s="5">
        <v>0</v>
      </c>
      <c r="AP3725" s="5">
        <v>50000</v>
      </c>
    </row>
    <row r="3726" spans="31:42" x14ac:dyDescent="0.3">
      <c r="AE3726" s="120" t="s">
        <v>1</v>
      </c>
      <c r="AF3726" s="120" t="s">
        <v>20</v>
      </c>
      <c r="AG3726" s="100">
        <v>46023</v>
      </c>
      <c r="AH3726" s="121">
        <v>58776</v>
      </c>
      <c r="AI3726" s="122">
        <v>0</v>
      </c>
      <c r="AJ3726" s="123">
        <v>52322</v>
      </c>
      <c r="AK3726" s="124">
        <v>0</v>
      </c>
      <c r="AL3726" s="153">
        <v>1</v>
      </c>
      <c r="AM3726" s="5">
        <v>50000</v>
      </c>
      <c r="AN3726" s="5">
        <v>0</v>
      </c>
      <c r="AO3726" s="5">
        <v>0</v>
      </c>
      <c r="AP3726" s="5">
        <v>50000</v>
      </c>
    </row>
    <row r="3727" spans="31:42" x14ac:dyDescent="0.3">
      <c r="AE3727" s="120" t="s">
        <v>1</v>
      </c>
      <c r="AF3727" s="120" t="s">
        <v>20</v>
      </c>
      <c r="AG3727" s="100">
        <v>46023</v>
      </c>
      <c r="AH3727" s="121">
        <v>58776</v>
      </c>
      <c r="AI3727" s="122">
        <v>0</v>
      </c>
      <c r="AJ3727" s="123">
        <v>52352</v>
      </c>
      <c r="AK3727" s="124">
        <v>0</v>
      </c>
      <c r="AL3727" s="153">
        <v>1</v>
      </c>
      <c r="AM3727" s="5">
        <v>50000</v>
      </c>
      <c r="AN3727" s="5">
        <v>0</v>
      </c>
      <c r="AO3727" s="5">
        <v>0</v>
      </c>
      <c r="AP3727" s="5">
        <v>50000</v>
      </c>
    </row>
    <row r="3728" spans="31:42" x14ac:dyDescent="0.3">
      <c r="AE3728" s="120" t="s">
        <v>1</v>
      </c>
      <c r="AF3728" s="120" t="s">
        <v>20</v>
      </c>
      <c r="AG3728" s="100">
        <v>46023</v>
      </c>
      <c r="AH3728" s="121">
        <v>58776</v>
      </c>
      <c r="AI3728" s="122">
        <v>0</v>
      </c>
      <c r="AJ3728" s="123">
        <v>52383</v>
      </c>
      <c r="AK3728" s="124">
        <v>0</v>
      </c>
      <c r="AL3728" s="153">
        <v>1</v>
      </c>
      <c r="AM3728" s="5">
        <v>50000</v>
      </c>
      <c r="AN3728" s="5">
        <v>0</v>
      </c>
      <c r="AO3728" s="5">
        <v>0</v>
      </c>
      <c r="AP3728" s="5">
        <v>50000</v>
      </c>
    </row>
    <row r="3729" spans="31:42" x14ac:dyDescent="0.3">
      <c r="AE3729" s="120" t="s">
        <v>1</v>
      </c>
      <c r="AF3729" s="120" t="s">
        <v>20</v>
      </c>
      <c r="AG3729" s="100">
        <v>46023</v>
      </c>
      <c r="AH3729" s="121">
        <v>58776</v>
      </c>
      <c r="AI3729" s="122">
        <v>0</v>
      </c>
      <c r="AJ3729" s="123">
        <v>52413</v>
      </c>
      <c r="AK3729" s="124">
        <v>0</v>
      </c>
      <c r="AL3729" s="153">
        <v>1</v>
      </c>
      <c r="AM3729" s="5">
        <v>50000</v>
      </c>
      <c r="AN3729" s="5">
        <v>0</v>
      </c>
      <c r="AO3729" s="5">
        <v>0</v>
      </c>
      <c r="AP3729" s="5">
        <v>50000</v>
      </c>
    </row>
    <row r="3730" spans="31:42" x14ac:dyDescent="0.3">
      <c r="AE3730" s="120" t="s">
        <v>1</v>
      </c>
      <c r="AF3730" s="120" t="s">
        <v>20</v>
      </c>
      <c r="AG3730" s="100">
        <v>46023</v>
      </c>
      <c r="AH3730" s="121">
        <v>58776</v>
      </c>
      <c r="AI3730" s="122">
        <v>0</v>
      </c>
      <c r="AJ3730" s="123">
        <v>52444</v>
      </c>
      <c r="AK3730" s="124">
        <v>0</v>
      </c>
      <c r="AL3730" s="153">
        <v>1</v>
      </c>
      <c r="AM3730" s="5">
        <v>50000</v>
      </c>
      <c r="AN3730" s="5">
        <v>0</v>
      </c>
      <c r="AO3730" s="5">
        <v>0</v>
      </c>
      <c r="AP3730" s="5">
        <v>50000</v>
      </c>
    </row>
    <row r="3731" spans="31:42" x14ac:dyDescent="0.3">
      <c r="AE3731" s="120" t="s">
        <v>1</v>
      </c>
      <c r="AF3731" s="120" t="s">
        <v>20</v>
      </c>
      <c r="AG3731" s="100">
        <v>46023</v>
      </c>
      <c r="AH3731" s="121">
        <v>58776</v>
      </c>
      <c r="AI3731" s="122">
        <v>0</v>
      </c>
      <c r="AJ3731" s="123">
        <v>52475</v>
      </c>
      <c r="AK3731" s="124">
        <v>0</v>
      </c>
      <c r="AL3731" s="153">
        <v>1</v>
      </c>
      <c r="AM3731" s="5">
        <v>50000</v>
      </c>
      <c r="AN3731" s="5">
        <v>0</v>
      </c>
      <c r="AO3731" s="5">
        <v>0</v>
      </c>
      <c r="AP3731" s="5">
        <v>50000</v>
      </c>
    </row>
    <row r="3732" spans="31:42" x14ac:dyDescent="0.3">
      <c r="AE3732" s="120" t="s">
        <v>1</v>
      </c>
      <c r="AF3732" s="120" t="s">
        <v>20</v>
      </c>
      <c r="AG3732" s="100">
        <v>46023</v>
      </c>
      <c r="AH3732" s="121">
        <v>58776</v>
      </c>
      <c r="AI3732" s="122">
        <v>0</v>
      </c>
      <c r="AJ3732" s="123">
        <v>52505</v>
      </c>
      <c r="AK3732" s="124">
        <v>0</v>
      </c>
      <c r="AL3732" s="153">
        <v>1</v>
      </c>
      <c r="AM3732" s="5">
        <v>50000</v>
      </c>
      <c r="AN3732" s="5">
        <v>0</v>
      </c>
      <c r="AO3732" s="5">
        <v>0</v>
      </c>
      <c r="AP3732" s="5">
        <v>50000</v>
      </c>
    </row>
    <row r="3733" spans="31:42" x14ac:dyDescent="0.3">
      <c r="AE3733" s="120" t="s">
        <v>1</v>
      </c>
      <c r="AF3733" s="120" t="s">
        <v>20</v>
      </c>
      <c r="AG3733" s="100">
        <v>46023</v>
      </c>
      <c r="AH3733" s="121">
        <v>58776</v>
      </c>
      <c r="AI3733" s="122">
        <v>0</v>
      </c>
      <c r="AJ3733" s="123">
        <v>52536</v>
      </c>
      <c r="AK3733" s="124">
        <v>0</v>
      </c>
      <c r="AL3733" s="153">
        <v>1</v>
      </c>
      <c r="AM3733" s="5">
        <v>50000</v>
      </c>
      <c r="AN3733" s="5">
        <v>0</v>
      </c>
      <c r="AO3733" s="5">
        <v>0</v>
      </c>
      <c r="AP3733" s="5">
        <v>50000</v>
      </c>
    </row>
    <row r="3734" spans="31:42" x14ac:dyDescent="0.3">
      <c r="AE3734" s="120" t="s">
        <v>1</v>
      </c>
      <c r="AF3734" s="120" t="s">
        <v>20</v>
      </c>
      <c r="AG3734" s="100">
        <v>46023</v>
      </c>
      <c r="AH3734" s="121">
        <v>58776</v>
      </c>
      <c r="AI3734" s="122">
        <v>0</v>
      </c>
      <c r="AJ3734" s="123">
        <v>52566</v>
      </c>
      <c r="AK3734" s="124">
        <v>0</v>
      </c>
      <c r="AL3734" s="153">
        <v>1</v>
      </c>
      <c r="AM3734" s="5">
        <v>50000</v>
      </c>
      <c r="AN3734" s="5">
        <v>0</v>
      </c>
      <c r="AO3734" s="5">
        <v>0</v>
      </c>
      <c r="AP3734" s="5">
        <v>50000</v>
      </c>
    </row>
    <row r="3735" spans="31:42" x14ac:dyDescent="0.3">
      <c r="AE3735" s="120" t="s">
        <v>1</v>
      </c>
      <c r="AF3735" s="120" t="s">
        <v>20</v>
      </c>
      <c r="AG3735" s="100">
        <v>46023</v>
      </c>
      <c r="AH3735" s="121">
        <v>58776</v>
      </c>
      <c r="AI3735" s="122">
        <v>0</v>
      </c>
      <c r="AJ3735" s="123">
        <v>52597</v>
      </c>
      <c r="AK3735" s="124">
        <v>0</v>
      </c>
      <c r="AL3735" s="153">
        <v>1</v>
      </c>
      <c r="AM3735" s="5">
        <v>50000</v>
      </c>
      <c r="AN3735" s="5">
        <v>0</v>
      </c>
      <c r="AO3735" s="5">
        <v>0</v>
      </c>
      <c r="AP3735" s="5">
        <v>50000</v>
      </c>
    </row>
    <row r="3736" spans="31:42" x14ac:dyDescent="0.3">
      <c r="AE3736" s="120" t="s">
        <v>1</v>
      </c>
      <c r="AF3736" s="120" t="s">
        <v>20</v>
      </c>
      <c r="AG3736" s="100">
        <v>46023</v>
      </c>
      <c r="AH3736" s="121">
        <v>58776</v>
      </c>
      <c r="AI3736" s="122">
        <v>0</v>
      </c>
      <c r="AJ3736" s="123">
        <v>52628</v>
      </c>
      <c r="AK3736" s="124">
        <v>0</v>
      </c>
      <c r="AL3736" s="153">
        <v>1</v>
      </c>
      <c r="AM3736" s="5">
        <v>50000</v>
      </c>
      <c r="AN3736" s="5">
        <v>0</v>
      </c>
      <c r="AO3736" s="5">
        <v>0</v>
      </c>
      <c r="AP3736" s="5">
        <v>50000</v>
      </c>
    </row>
    <row r="3737" spans="31:42" x14ac:dyDescent="0.3">
      <c r="AE3737" s="120" t="s">
        <v>1</v>
      </c>
      <c r="AF3737" s="120" t="s">
        <v>20</v>
      </c>
      <c r="AG3737" s="100">
        <v>46023</v>
      </c>
      <c r="AH3737" s="121">
        <v>58776</v>
      </c>
      <c r="AI3737" s="122">
        <v>0</v>
      </c>
      <c r="AJ3737" s="123">
        <v>52657</v>
      </c>
      <c r="AK3737" s="124">
        <v>0</v>
      </c>
      <c r="AL3737" s="153">
        <v>1</v>
      </c>
      <c r="AM3737" s="5">
        <v>50000</v>
      </c>
      <c r="AN3737" s="5">
        <v>0</v>
      </c>
      <c r="AO3737" s="5">
        <v>0</v>
      </c>
      <c r="AP3737" s="5">
        <v>50000</v>
      </c>
    </row>
    <row r="3738" spans="31:42" x14ac:dyDescent="0.3">
      <c r="AE3738" s="120" t="s">
        <v>1</v>
      </c>
      <c r="AF3738" s="120" t="s">
        <v>20</v>
      </c>
      <c r="AG3738" s="100">
        <v>46023</v>
      </c>
      <c r="AH3738" s="121">
        <v>58776</v>
      </c>
      <c r="AI3738" s="122">
        <v>0</v>
      </c>
      <c r="AJ3738" s="123">
        <v>52688</v>
      </c>
      <c r="AK3738" s="124">
        <v>0</v>
      </c>
      <c r="AL3738" s="153">
        <v>1</v>
      </c>
      <c r="AM3738" s="5">
        <v>50000</v>
      </c>
      <c r="AN3738" s="5">
        <v>0</v>
      </c>
      <c r="AO3738" s="5">
        <v>0</v>
      </c>
      <c r="AP3738" s="5">
        <v>50000</v>
      </c>
    </row>
    <row r="3739" spans="31:42" x14ac:dyDescent="0.3">
      <c r="AE3739" s="120" t="s">
        <v>1</v>
      </c>
      <c r="AF3739" s="120" t="s">
        <v>20</v>
      </c>
      <c r="AG3739" s="100">
        <v>46023</v>
      </c>
      <c r="AH3739" s="121">
        <v>58776</v>
      </c>
      <c r="AI3739" s="122">
        <v>0</v>
      </c>
      <c r="AJ3739" s="123">
        <v>52718</v>
      </c>
      <c r="AK3739" s="124">
        <v>0</v>
      </c>
      <c r="AL3739" s="153">
        <v>1</v>
      </c>
      <c r="AM3739" s="5">
        <v>50000</v>
      </c>
      <c r="AN3739" s="5">
        <v>0</v>
      </c>
      <c r="AO3739" s="5">
        <v>0</v>
      </c>
      <c r="AP3739" s="5">
        <v>50000</v>
      </c>
    </row>
    <row r="3740" spans="31:42" x14ac:dyDescent="0.3">
      <c r="AE3740" s="120" t="s">
        <v>1</v>
      </c>
      <c r="AF3740" s="120" t="s">
        <v>20</v>
      </c>
      <c r="AG3740" s="100">
        <v>46023</v>
      </c>
      <c r="AH3740" s="121">
        <v>58776</v>
      </c>
      <c r="AI3740" s="122">
        <v>0</v>
      </c>
      <c r="AJ3740" s="123">
        <v>52749</v>
      </c>
      <c r="AK3740" s="124">
        <v>0</v>
      </c>
      <c r="AL3740" s="153">
        <v>1</v>
      </c>
      <c r="AM3740" s="5">
        <v>50000</v>
      </c>
      <c r="AN3740" s="5">
        <v>0</v>
      </c>
      <c r="AO3740" s="5">
        <v>0</v>
      </c>
      <c r="AP3740" s="5">
        <v>50000</v>
      </c>
    </row>
    <row r="3741" spans="31:42" x14ac:dyDescent="0.3">
      <c r="AE3741" s="120" t="s">
        <v>1</v>
      </c>
      <c r="AF3741" s="120" t="s">
        <v>20</v>
      </c>
      <c r="AG3741" s="100">
        <v>46023</v>
      </c>
      <c r="AH3741" s="121">
        <v>58776</v>
      </c>
      <c r="AI3741" s="122">
        <v>0</v>
      </c>
      <c r="AJ3741" s="123">
        <v>52779</v>
      </c>
      <c r="AK3741" s="124">
        <v>0</v>
      </c>
      <c r="AL3741" s="153">
        <v>1</v>
      </c>
      <c r="AM3741" s="5">
        <v>50000</v>
      </c>
      <c r="AN3741" s="5">
        <v>0</v>
      </c>
      <c r="AO3741" s="5">
        <v>0</v>
      </c>
      <c r="AP3741" s="5">
        <v>50000</v>
      </c>
    </row>
    <row r="3742" spans="31:42" x14ac:dyDescent="0.3">
      <c r="AE3742" s="120" t="s">
        <v>1</v>
      </c>
      <c r="AF3742" s="120" t="s">
        <v>20</v>
      </c>
      <c r="AG3742" s="100">
        <v>46023</v>
      </c>
      <c r="AH3742" s="121">
        <v>58776</v>
      </c>
      <c r="AI3742" s="122">
        <v>0</v>
      </c>
      <c r="AJ3742" s="123">
        <v>52810</v>
      </c>
      <c r="AK3742" s="124">
        <v>0</v>
      </c>
      <c r="AL3742" s="153">
        <v>1</v>
      </c>
      <c r="AM3742" s="5">
        <v>50000</v>
      </c>
      <c r="AN3742" s="5">
        <v>0</v>
      </c>
      <c r="AO3742" s="5">
        <v>0</v>
      </c>
      <c r="AP3742" s="5">
        <v>50000</v>
      </c>
    </row>
    <row r="3743" spans="31:42" x14ac:dyDescent="0.3">
      <c r="AE3743" s="120" t="s">
        <v>1</v>
      </c>
      <c r="AF3743" s="120" t="s">
        <v>20</v>
      </c>
      <c r="AG3743" s="100">
        <v>46023</v>
      </c>
      <c r="AH3743" s="121">
        <v>58776</v>
      </c>
      <c r="AI3743" s="122">
        <v>0</v>
      </c>
      <c r="AJ3743" s="123">
        <v>52841</v>
      </c>
      <c r="AK3743" s="124">
        <v>0</v>
      </c>
      <c r="AL3743" s="153">
        <v>1</v>
      </c>
      <c r="AM3743" s="5">
        <v>50000</v>
      </c>
      <c r="AN3743" s="5">
        <v>0</v>
      </c>
      <c r="AO3743" s="5">
        <v>0</v>
      </c>
      <c r="AP3743" s="5">
        <v>50000</v>
      </c>
    </row>
    <row r="3744" spans="31:42" x14ac:dyDescent="0.3">
      <c r="AE3744" s="120" t="s">
        <v>1</v>
      </c>
      <c r="AF3744" s="120" t="s">
        <v>20</v>
      </c>
      <c r="AG3744" s="100">
        <v>46023</v>
      </c>
      <c r="AH3744" s="121">
        <v>58776</v>
      </c>
      <c r="AI3744" s="122">
        <v>0</v>
      </c>
      <c r="AJ3744" s="123">
        <v>52871</v>
      </c>
      <c r="AK3744" s="124">
        <v>0</v>
      </c>
      <c r="AL3744" s="153">
        <v>1</v>
      </c>
      <c r="AM3744" s="5">
        <v>50000</v>
      </c>
      <c r="AN3744" s="5">
        <v>0</v>
      </c>
      <c r="AO3744" s="5">
        <v>0</v>
      </c>
      <c r="AP3744" s="5">
        <v>50000</v>
      </c>
    </row>
    <row r="3745" spans="31:42" x14ac:dyDescent="0.3">
      <c r="AE3745" s="120" t="s">
        <v>1</v>
      </c>
      <c r="AF3745" s="120" t="s">
        <v>20</v>
      </c>
      <c r="AG3745" s="100">
        <v>46023</v>
      </c>
      <c r="AH3745" s="121">
        <v>58776</v>
      </c>
      <c r="AI3745" s="122">
        <v>0</v>
      </c>
      <c r="AJ3745" s="123">
        <v>52902</v>
      </c>
      <c r="AK3745" s="124">
        <v>0</v>
      </c>
      <c r="AL3745" s="153">
        <v>1</v>
      </c>
      <c r="AM3745" s="5">
        <v>50000</v>
      </c>
      <c r="AN3745" s="5">
        <v>0</v>
      </c>
      <c r="AO3745" s="5">
        <v>0</v>
      </c>
      <c r="AP3745" s="5">
        <v>50000</v>
      </c>
    </row>
    <row r="3746" spans="31:42" x14ac:dyDescent="0.3">
      <c r="AE3746" s="120" t="s">
        <v>1</v>
      </c>
      <c r="AF3746" s="120" t="s">
        <v>20</v>
      </c>
      <c r="AG3746" s="100">
        <v>46023</v>
      </c>
      <c r="AH3746" s="121">
        <v>58776</v>
      </c>
      <c r="AI3746" s="122">
        <v>0</v>
      </c>
      <c r="AJ3746" s="123">
        <v>52932</v>
      </c>
      <c r="AK3746" s="124">
        <v>0</v>
      </c>
      <c r="AL3746" s="153">
        <v>1</v>
      </c>
      <c r="AM3746" s="5">
        <v>50000</v>
      </c>
      <c r="AN3746" s="5">
        <v>0</v>
      </c>
      <c r="AO3746" s="5">
        <v>0</v>
      </c>
      <c r="AP3746" s="5">
        <v>50000</v>
      </c>
    </row>
    <row r="3747" spans="31:42" x14ac:dyDescent="0.3">
      <c r="AE3747" s="120" t="s">
        <v>1</v>
      </c>
      <c r="AF3747" s="120" t="s">
        <v>20</v>
      </c>
      <c r="AG3747" s="100">
        <v>46023</v>
      </c>
      <c r="AH3747" s="121">
        <v>58776</v>
      </c>
      <c r="AI3747" s="122">
        <v>0</v>
      </c>
      <c r="AJ3747" s="123">
        <v>52963</v>
      </c>
      <c r="AK3747" s="124">
        <v>0</v>
      </c>
      <c r="AL3747" s="153">
        <v>1</v>
      </c>
      <c r="AM3747" s="5">
        <v>50000</v>
      </c>
      <c r="AN3747" s="5">
        <v>0</v>
      </c>
      <c r="AO3747" s="5">
        <v>0</v>
      </c>
      <c r="AP3747" s="5">
        <v>50000</v>
      </c>
    </row>
    <row r="3748" spans="31:42" x14ac:dyDescent="0.3">
      <c r="AE3748" s="120" t="s">
        <v>1</v>
      </c>
      <c r="AF3748" s="120" t="s">
        <v>20</v>
      </c>
      <c r="AG3748" s="100">
        <v>46023</v>
      </c>
      <c r="AH3748" s="121">
        <v>58776</v>
      </c>
      <c r="AI3748" s="122">
        <v>0</v>
      </c>
      <c r="AJ3748" s="123">
        <v>52994</v>
      </c>
      <c r="AK3748" s="124">
        <v>0</v>
      </c>
      <c r="AL3748" s="153">
        <v>1</v>
      </c>
      <c r="AM3748" s="5">
        <v>50000</v>
      </c>
      <c r="AN3748" s="5">
        <v>0</v>
      </c>
      <c r="AO3748" s="5">
        <v>0</v>
      </c>
      <c r="AP3748" s="5">
        <v>50000</v>
      </c>
    </row>
    <row r="3749" spans="31:42" x14ac:dyDescent="0.3">
      <c r="AE3749" s="120" t="s">
        <v>1</v>
      </c>
      <c r="AF3749" s="120" t="s">
        <v>20</v>
      </c>
      <c r="AG3749" s="100">
        <v>46023</v>
      </c>
      <c r="AH3749" s="121">
        <v>58776</v>
      </c>
      <c r="AI3749" s="122">
        <v>0</v>
      </c>
      <c r="AJ3749" s="123">
        <v>53022</v>
      </c>
      <c r="AK3749" s="124">
        <v>0</v>
      </c>
      <c r="AL3749" s="153">
        <v>1</v>
      </c>
      <c r="AM3749" s="5">
        <v>50000</v>
      </c>
      <c r="AN3749" s="5">
        <v>0</v>
      </c>
      <c r="AO3749" s="5">
        <v>0</v>
      </c>
      <c r="AP3749" s="5">
        <v>50000</v>
      </c>
    </row>
    <row r="3750" spans="31:42" x14ac:dyDescent="0.3">
      <c r="AE3750" s="120" t="s">
        <v>1</v>
      </c>
      <c r="AF3750" s="120" t="s">
        <v>20</v>
      </c>
      <c r="AG3750" s="100">
        <v>46023</v>
      </c>
      <c r="AH3750" s="121">
        <v>58776</v>
      </c>
      <c r="AI3750" s="122">
        <v>0</v>
      </c>
      <c r="AJ3750" s="123">
        <v>53053</v>
      </c>
      <c r="AK3750" s="124">
        <v>0</v>
      </c>
      <c r="AL3750" s="153">
        <v>1</v>
      </c>
      <c r="AM3750" s="5">
        <v>50000</v>
      </c>
      <c r="AN3750" s="5">
        <v>0</v>
      </c>
      <c r="AO3750" s="5">
        <v>0</v>
      </c>
      <c r="AP3750" s="5">
        <v>50000</v>
      </c>
    </row>
    <row r="3751" spans="31:42" x14ac:dyDescent="0.3">
      <c r="AE3751" s="120" t="s">
        <v>1</v>
      </c>
      <c r="AF3751" s="120" t="s">
        <v>20</v>
      </c>
      <c r="AG3751" s="100">
        <v>46023</v>
      </c>
      <c r="AH3751" s="121">
        <v>58776</v>
      </c>
      <c r="AI3751" s="122">
        <v>0</v>
      </c>
      <c r="AJ3751" s="123">
        <v>53083</v>
      </c>
      <c r="AK3751" s="124">
        <v>0</v>
      </c>
      <c r="AL3751" s="153">
        <v>1</v>
      </c>
      <c r="AM3751" s="5">
        <v>50000</v>
      </c>
      <c r="AN3751" s="5">
        <v>0</v>
      </c>
      <c r="AO3751" s="5">
        <v>0</v>
      </c>
      <c r="AP3751" s="5">
        <v>50000</v>
      </c>
    </row>
    <row r="3752" spans="31:42" x14ac:dyDescent="0.3">
      <c r="AE3752" s="120" t="s">
        <v>1</v>
      </c>
      <c r="AF3752" s="120" t="s">
        <v>20</v>
      </c>
      <c r="AG3752" s="100">
        <v>46023</v>
      </c>
      <c r="AH3752" s="121">
        <v>58776</v>
      </c>
      <c r="AI3752" s="122">
        <v>0</v>
      </c>
      <c r="AJ3752" s="123">
        <v>53114</v>
      </c>
      <c r="AK3752" s="124">
        <v>0</v>
      </c>
      <c r="AL3752" s="153">
        <v>1</v>
      </c>
      <c r="AM3752" s="5">
        <v>50000</v>
      </c>
      <c r="AN3752" s="5">
        <v>0</v>
      </c>
      <c r="AO3752" s="5">
        <v>0</v>
      </c>
      <c r="AP3752" s="5">
        <v>50000</v>
      </c>
    </row>
    <row r="3753" spans="31:42" x14ac:dyDescent="0.3">
      <c r="AE3753" s="120" t="s">
        <v>1</v>
      </c>
      <c r="AF3753" s="120" t="s">
        <v>20</v>
      </c>
      <c r="AG3753" s="100">
        <v>46023</v>
      </c>
      <c r="AH3753" s="121">
        <v>58776</v>
      </c>
      <c r="AI3753" s="122">
        <v>0</v>
      </c>
      <c r="AJ3753" s="123">
        <v>53144</v>
      </c>
      <c r="AK3753" s="124">
        <v>0</v>
      </c>
      <c r="AL3753" s="153">
        <v>1</v>
      </c>
      <c r="AM3753" s="5">
        <v>50000</v>
      </c>
      <c r="AN3753" s="5">
        <v>0</v>
      </c>
      <c r="AO3753" s="5">
        <v>0</v>
      </c>
      <c r="AP3753" s="5">
        <v>50000</v>
      </c>
    </row>
    <row r="3754" spans="31:42" x14ac:dyDescent="0.3">
      <c r="AE3754" s="120" t="s">
        <v>1</v>
      </c>
      <c r="AF3754" s="120" t="s">
        <v>20</v>
      </c>
      <c r="AG3754" s="100">
        <v>46023</v>
      </c>
      <c r="AH3754" s="121">
        <v>58776</v>
      </c>
      <c r="AI3754" s="122">
        <v>0</v>
      </c>
      <c r="AJ3754" s="123">
        <v>53175</v>
      </c>
      <c r="AK3754" s="124">
        <v>0</v>
      </c>
      <c r="AL3754" s="153">
        <v>1</v>
      </c>
      <c r="AM3754" s="5">
        <v>50000</v>
      </c>
      <c r="AN3754" s="5">
        <v>0</v>
      </c>
      <c r="AO3754" s="5">
        <v>0</v>
      </c>
      <c r="AP3754" s="5">
        <v>50000</v>
      </c>
    </row>
    <row r="3755" spans="31:42" x14ac:dyDescent="0.3">
      <c r="AE3755" s="120" t="s">
        <v>1</v>
      </c>
      <c r="AF3755" s="120" t="s">
        <v>20</v>
      </c>
      <c r="AG3755" s="100">
        <v>46023</v>
      </c>
      <c r="AH3755" s="121">
        <v>58776</v>
      </c>
      <c r="AI3755" s="122">
        <v>0</v>
      </c>
      <c r="AJ3755" s="123">
        <v>53206</v>
      </c>
      <c r="AK3755" s="124">
        <v>0</v>
      </c>
      <c r="AL3755" s="153">
        <v>1</v>
      </c>
      <c r="AM3755" s="5">
        <v>50000</v>
      </c>
      <c r="AN3755" s="5">
        <v>0</v>
      </c>
      <c r="AO3755" s="5">
        <v>0</v>
      </c>
      <c r="AP3755" s="5">
        <v>50000</v>
      </c>
    </row>
    <row r="3756" spans="31:42" x14ac:dyDescent="0.3">
      <c r="AE3756" s="120" t="s">
        <v>1</v>
      </c>
      <c r="AF3756" s="120" t="s">
        <v>20</v>
      </c>
      <c r="AG3756" s="100">
        <v>46023</v>
      </c>
      <c r="AH3756" s="121">
        <v>58776</v>
      </c>
      <c r="AI3756" s="122">
        <v>0</v>
      </c>
      <c r="AJ3756" s="123">
        <v>53236</v>
      </c>
      <c r="AK3756" s="124">
        <v>0</v>
      </c>
      <c r="AL3756" s="153">
        <v>1</v>
      </c>
      <c r="AM3756" s="5">
        <v>50000</v>
      </c>
      <c r="AN3756" s="5">
        <v>0</v>
      </c>
      <c r="AO3756" s="5">
        <v>0</v>
      </c>
      <c r="AP3756" s="5">
        <v>50000</v>
      </c>
    </row>
    <row r="3757" spans="31:42" x14ac:dyDescent="0.3">
      <c r="AE3757" s="120" t="s">
        <v>1</v>
      </c>
      <c r="AF3757" s="120" t="s">
        <v>20</v>
      </c>
      <c r="AG3757" s="100">
        <v>46023</v>
      </c>
      <c r="AH3757" s="121">
        <v>58776</v>
      </c>
      <c r="AI3757" s="122">
        <v>0</v>
      </c>
      <c r="AJ3757" s="123">
        <v>53267</v>
      </c>
      <c r="AK3757" s="124">
        <v>0</v>
      </c>
      <c r="AL3757" s="153">
        <v>1</v>
      </c>
      <c r="AM3757" s="5">
        <v>50000</v>
      </c>
      <c r="AN3757" s="5">
        <v>0</v>
      </c>
      <c r="AO3757" s="5">
        <v>0</v>
      </c>
      <c r="AP3757" s="5">
        <v>50000</v>
      </c>
    </row>
    <row r="3758" spans="31:42" x14ac:dyDescent="0.3">
      <c r="AE3758" s="120" t="s">
        <v>1</v>
      </c>
      <c r="AF3758" s="120" t="s">
        <v>20</v>
      </c>
      <c r="AG3758" s="100">
        <v>46023</v>
      </c>
      <c r="AH3758" s="121">
        <v>58776</v>
      </c>
      <c r="AI3758" s="122">
        <v>0</v>
      </c>
      <c r="AJ3758" s="123">
        <v>53297</v>
      </c>
      <c r="AK3758" s="124">
        <v>0</v>
      </c>
      <c r="AL3758" s="153">
        <v>1</v>
      </c>
      <c r="AM3758" s="5">
        <v>50000</v>
      </c>
      <c r="AN3758" s="5">
        <v>0</v>
      </c>
      <c r="AO3758" s="5">
        <v>0</v>
      </c>
      <c r="AP3758" s="5">
        <v>50000</v>
      </c>
    </row>
    <row r="3759" spans="31:42" x14ac:dyDescent="0.3">
      <c r="AE3759" s="120" t="s">
        <v>1</v>
      </c>
      <c r="AF3759" s="120" t="s">
        <v>20</v>
      </c>
      <c r="AG3759" s="100">
        <v>46023</v>
      </c>
      <c r="AH3759" s="121">
        <v>58776</v>
      </c>
      <c r="AI3759" s="122">
        <v>0</v>
      </c>
      <c r="AJ3759" s="123">
        <v>53328</v>
      </c>
      <c r="AK3759" s="124">
        <v>0</v>
      </c>
      <c r="AL3759" s="153">
        <v>1</v>
      </c>
      <c r="AM3759" s="5">
        <v>50000</v>
      </c>
      <c r="AN3759" s="5">
        <v>0</v>
      </c>
      <c r="AO3759" s="5">
        <v>0</v>
      </c>
      <c r="AP3759" s="5">
        <v>50000</v>
      </c>
    </row>
    <row r="3760" spans="31:42" x14ac:dyDescent="0.3">
      <c r="AE3760" s="120" t="s">
        <v>1</v>
      </c>
      <c r="AF3760" s="120" t="s">
        <v>20</v>
      </c>
      <c r="AG3760" s="100">
        <v>46023</v>
      </c>
      <c r="AH3760" s="121">
        <v>58776</v>
      </c>
      <c r="AI3760" s="122">
        <v>0</v>
      </c>
      <c r="AJ3760" s="123">
        <v>53359</v>
      </c>
      <c r="AK3760" s="124">
        <v>0</v>
      </c>
      <c r="AL3760" s="153">
        <v>1</v>
      </c>
      <c r="AM3760" s="5">
        <v>50000</v>
      </c>
      <c r="AN3760" s="5">
        <v>0</v>
      </c>
      <c r="AO3760" s="5">
        <v>0</v>
      </c>
      <c r="AP3760" s="5">
        <v>50000</v>
      </c>
    </row>
    <row r="3761" spans="31:42" x14ac:dyDescent="0.3">
      <c r="AE3761" s="120" t="s">
        <v>1</v>
      </c>
      <c r="AF3761" s="120" t="s">
        <v>20</v>
      </c>
      <c r="AG3761" s="100">
        <v>46023</v>
      </c>
      <c r="AH3761" s="121">
        <v>58776</v>
      </c>
      <c r="AI3761" s="122">
        <v>0</v>
      </c>
      <c r="AJ3761" s="123">
        <v>53387</v>
      </c>
      <c r="AK3761" s="124">
        <v>0</v>
      </c>
      <c r="AL3761" s="153">
        <v>1</v>
      </c>
      <c r="AM3761" s="5">
        <v>50000</v>
      </c>
      <c r="AN3761" s="5">
        <v>0</v>
      </c>
      <c r="AO3761" s="5">
        <v>0</v>
      </c>
      <c r="AP3761" s="5">
        <v>50000</v>
      </c>
    </row>
    <row r="3762" spans="31:42" x14ac:dyDescent="0.3">
      <c r="AE3762" s="120" t="s">
        <v>1</v>
      </c>
      <c r="AF3762" s="120" t="s">
        <v>20</v>
      </c>
      <c r="AG3762" s="100">
        <v>46023</v>
      </c>
      <c r="AH3762" s="121">
        <v>58776</v>
      </c>
      <c r="AI3762" s="122">
        <v>0</v>
      </c>
      <c r="AJ3762" s="123">
        <v>53418</v>
      </c>
      <c r="AK3762" s="124">
        <v>0</v>
      </c>
      <c r="AL3762" s="153">
        <v>1</v>
      </c>
      <c r="AM3762" s="5">
        <v>50000</v>
      </c>
      <c r="AN3762" s="5">
        <v>0</v>
      </c>
      <c r="AO3762" s="5">
        <v>0</v>
      </c>
      <c r="AP3762" s="5">
        <v>50000</v>
      </c>
    </row>
    <row r="3763" spans="31:42" x14ac:dyDescent="0.3">
      <c r="AE3763" s="120" t="s">
        <v>1</v>
      </c>
      <c r="AF3763" s="120" t="s">
        <v>20</v>
      </c>
      <c r="AG3763" s="100">
        <v>46023</v>
      </c>
      <c r="AH3763" s="121">
        <v>58776</v>
      </c>
      <c r="AI3763" s="122">
        <v>0</v>
      </c>
      <c r="AJ3763" s="123">
        <v>53448</v>
      </c>
      <c r="AK3763" s="124">
        <v>0</v>
      </c>
      <c r="AL3763" s="153">
        <v>1</v>
      </c>
      <c r="AM3763" s="5">
        <v>50000</v>
      </c>
      <c r="AN3763" s="5">
        <v>0</v>
      </c>
      <c r="AO3763" s="5">
        <v>0</v>
      </c>
      <c r="AP3763" s="5">
        <v>50000</v>
      </c>
    </row>
    <row r="3764" spans="31:42" x14ac:dyDescent="0.3">
      <c r="AE3764" s="120" t="s">
        <v>1</v>
      </c>
      <c r="AF3764" s="120" t="s">
        <v>20</v>
      </c>
      <c r="AG3764" s="100">
        <v>46023</v>
      </c>
      <c r="AH3764" s="121">
        <v>58776</v>
      </c>
      <c r="AI3764" s="122">
        <v>0</v>
      </c>
      <c r="AJ3764" s="123">
        <v>53479</v>
      </c>
      <c r="AK3764" s="124">
        <v>0</v>
      </c>
      <c r="AL3764" s="153">
        <v>1</v>
      </c>
      <c r="AM3764" s="5">
        <v>50000</v>
      </c>
      <c r="AN3764" s="5">
        <v>0</v>
      </c>
      <c r="AO3764" s="5">
        <v>0</v>
      </c>
      <c r="AP3764" s="5">
        <v>50000</v>
      </c>
    </row>
    <row r="3765" spans="31:42" x14ac:dyDescent="0.3">
      <c r="AE3765" s="120" t="s">
        <v>1</v>
      </c>
      <c r="AF3765" s="120" t="s">
        <v>20</v>
      </c>
      <c r="AG3765" s="100">
        <v>46023</v>
      </c>
      <c r="AH3765" s="121">
        <v>58776</v>
      </c>
      <c r="AI3765" s="122">
        <v>0</v>
      </c>
      <c r="AJ3765" s="123">
        <v>53509</v>
      </c>
      <c r="AK3765" s="124">
        <v>0</v>
      </c>
      <c r="AL3765" s="153">
        <v>1</v>
      </c>
      <c r="AM3765" s="5">
        <v>50000</v>
      </c>
      <c r="AN3765" s="5">
        <v>0</v>
      </c>
      <c r="AO3765" s="5">
        <v>0</v>
      </c>
      <c r="AP3765" s="5">
        <v>50000</v>
      </c>
    </row>
    <row r="3766" spans="31:42" x14ac:dyDescent="0.3">
      <c r="AE3766" s="120" t="s">
        <v>1</v>
      </c>
      <c r="AF3766" s="120" t="s">
        <v>20</v>
      </c>
      <c r="AG3766" s="100">
        <v>46023</v>
      </c>
      <c r="AH3766" s="121">
        <v>58776</v>
      </c>
      <c r="AI3766" s="122">
        <v>0</v>
      </c>
      <c r="AJ3766" s="123">
        <v>53540</v>
      </c>
      <c r="AK3766" s="124">
        <v>0</v>
      </c>
      <c r="AL3766" s="153">
        <v>1</v>
      </c>
      <c r="AM3766" s="5">
        <v>50000</v>
      </c>
      <c r="AN3766" s="5">
        <v>0</v>
      </c>
      <c r="AO3766" s="5">
        <v>0</v>
      </c>
      <c r="AP3766" s="5">
        <v>50000</v>
      </c>
    </row>
    <row r="3767" spans="31:42" x14ac:dyDescent="0.3">
      <c r="AE3767" s="120" t="s">
        <v>1</v>
      </c>
      <c r="AF3767" s="120" t="s">
        <v>20</v>
      </c>
      <c r="AG3767" s="100">
        <v>46023</v>
      </c>
      <c r="AH3767" s="121">
        <v>58776</v>
      </c>
      <c r="AI3767" s="122">
        <v>0</v>
      </c>
      <c r="AJ3767" s="123">
        <v>53571</v>
      </c>
      <c r="AK3767" s="124">
        <v>0</v>
      </c>
      <c r="AL3767" s="153">
        <v>1</v>
      </c>
      <c r="AM3767" s="5">
        <v>50000</v>
      </c>
      <c r="AN3767" s="5">
        <v>0</v>
      </c>
      <c r="AO3767" s="5">
        <v>0</v>
      </c>
      <c r="AP3767" s="5">
        <v>50000</v>
      </c>
    </row>
    <row r="3768" spans="31:42" x14ac:dyDescent="0.3">
      <c r="AE3768" s="120" t="s">
        <v>1</v>
      </c>
      <c r="AF3768" s="120" t="s">
        <v>20</v>
      </c>
      <c r="AG3768" s="100">
        <v>46023</v>
      </c>
      <c r="AH3768" s="121">
        <v>58776</v>
      </c>
      <c r="AI3768" s="122">
        <v>0</v>
      </c>
      <c r="AJ3768" s="123">
        <v>53601</v>
      </c>
      <c r="AK3768" s="124">
        <v>0</v>
      </c>
      <c r="AL3768" s="153">
        <v>1</v>
      </c>
      <c r="AM3768" s="5">
        <v>50000</v>
      </c>
      <c r="AN3768" s="5">
        <v>0</v>
      </c>
      <c r="AO3768" s="5">
        <v>0</v>
      </c>
      <c r="AP3768" s="5">
        <v>50000</v>
      </c>
    </row>
    <row r="3769" spans="31:42" x14ac:dyDescent="0.3">
      <c r="AE3769" s="120" t="s">
        <v>1</v>
      </c>
      <c r="AF3769" s="120" t="s">
        <v>20</v>
      </c>
      <c r="AG3769" s="100">
        <v>46023</v>
      </c>
      <c r="AH3769" s="121">
        <v>58776</v>
      </c>
      <c r="AI3769" s="122">
        <v>0</v>
      </c>
      <c r="AJ3769" s="123">
        <v>53632</v>
      </c>
      <c r="AK3769" s="124">
        <v>0</v>
      </c>
      <c r="AL3769" s="153">
        <v>1</v>
      </c>
      <c r="AM3769" s="5">
        <v>50000</v>
      </c>
      <c r="AN3769" s="5">
        <v>0</v>
      </c>
      <c r="AO3769" s="5">
        <v>0</v>
      </c>
      <c r="AP3769" s="5">
        <v>50000</v>
      </c>
    </row>
    <row r="3770" spans="31:42" x14ac:dyDescent="0.3">
      <c r="AE3770" s="120" t="s">
        <v>1</v>
      </c>
      <c r="AF3770" s="120" t="s">
        <v>20</v>
      </c>
      <c r="AG3770" s="100">
        <v>46023</v>
      </c>
      <c r="AH3770" s="121">
        <v>58776</v>
      </c>
      <c r="AI3770" s="122">
        <v>0</v>
      </c>
      <c r="AJ3770" s="123">
        <v>53662</v>
      </c>
      <c r="AK3770" s="124">
        <v>0</v>
      </c>
      <c r="AL3770" s="153">
        <v>1</v>
      </c>
      <c r="AM3770" s="5">
        <v>50000</v>
      </c>
      <c r="AN3770" s="5">
        <v>0</v>
      </c>
      <c r="AO3770" s="5">
        <v>0</v>
      </c>
      <c r="AP3770" s="5">
        <v>50000</v>
      </c>
    </row>
    <row r="3771" spans="31:42" x14ac:dyDescent="0.3">
      <c r="AE3771" s="120" t="s">
        <v>1</v>
      </c>
      <c r="AF3771" s="120" t="s">
        <v>20</v>
      </c>
      <c r="AG3771" s="100">
        <v>46023</v>
      </c>
      <c r="AH3771" s="121">
        <v>58776</v>
      </c>
      <c r="AI3771" s="122">
        <v>0</v>
      </c>
      <c r="AJ3771" s="123">
        <v>53693</v>
      </c>
      <c r="AK3771" s="124">
        <v>0</v>
      </c>
      <c r="AL3771" s="153">
        <v>1</v>
      </c>
      <c r="AM3771" s="5">
        <v>50000</v>
      </c>
      <c r="AN3771" s="5">
        <v>0</v>
      </c>
      <c r="AO3771" s="5">
        <v>0</v>
      </c>
      <c r="AP3771" s="5">
        <v>50000</v>
      </c>
    </row>
    <row r="3772" spans="31:42" x14ac:dyDescent="0.3">
      <c r="AE3772" s="120" t="s">
        <v>1</v>
      </c>
      <c r="AF3772" s="120" t="s">
        <v>20</v>
      </c>
      <c r="AG3772" s="100">
        <v>46023</v>
      </c>
      <c r="AH3772" s="121">
        <v>58776</v>
      </c>
      <c r="AI3772" s="122">
        <v>0</v>
      </c>
      <c r="AJ3772" s="123">
        <v>53724</v>
      </c>
      <c r="AK3772" s="124">
        <v>0</v>
      </c>
      <c r="AL3772" s="153">
        <v>1</v>
      </c>
      <c r="AM3772" s="5">
        <v>50000</v>
      </c>
      <c r="AN3772" s="5">
        <v>0</v>
      </c>
      <c r="AO3772" s="5">
        <v>0</v>
      </c>
      <c r="AP3772" s="5">
        <v>50000</v>
      </c>
    </row>
    <row r="3773" spans="31:42" x14ac:dyDescent="0.3">
      <c r="AE3773" s="120" t="s">
        <v>1</v>
      </c>
      <c r="AF3773" s="120" t="s">
        <v>20</v>
      </c>
      <c r="AG3773" s="100">
        <v>46023</v>
      </c>
      <c r="AH3773" s="121">
        <v>58776</v>
      </c>
      <c r="AI3773" s="122">
        <v>0</v>
      </c>
      <c r="AJ3773" s="123">
        <v>53752</v>
      </c>
      <c r="AK3773" s="124">
        <v>0</v>
      </c>
      <c r="AL3773" s="153">
        <v>1</v>
      </c>
      <c r="AM3773" s="5">
        <v>50000</v>
      </c>
      <c r="AN3773" s="5">
        <v>0</v>
      </c>
      <c r="AO3773" s="5">
        <v>0</v>
      </c>
      <c r="AP3773" s="5">
        <v>50000</v>
      </c>
    </row>
    <row r="3774" spans="31:42" x14ac:dyDescent="0.3">
      <c r="AE3774" s="120" t="s">
        <v>1</v>
      </c>
      <c r="AF3774" s="120" t="s">
        <v>20</v>
      </c>
      <c r="AG3774" s="100">
        <v>46023</v>
      </c>
      <c r="AH3774" s="121">
        <v>58776</v>
      </c>
      <c r="AI3774" s="122">
        <v>0</v>
      </c>
      <c r="AJ3774" s="123">
        <v>53783</v>
      </c>
      <c r="AK3774" s="124">
        <v>0</v>
      </c>
      <c r="AL3774" s="153">
        <v>1</v>
      </c>
      <c r="AM3774" s="5">
        <v>50000</v>
      </c>
      <c r="AN3774" s="5">
        <v>0</v>
      </c>
      <c r="AO3774" s="5">
        <v>0</v>
      </c>
      <c r="AP3774" s="5">
        <v>50000</v>
      </c>
    </row>
    <row r="3775" spans="31:42" x14ac:dyDescent="0.3">
      <c r="AE3775" s="120" t="s">
        <v>1</v>
      </c>
      <c r="AF3775" s="120" t="s">
        <v>20</v>
      </c>
      <c r="AG3775" s="100">
        <v>46023</v>
      </c>
      <c r="AH3775" s="121">
        <v>58776</v>
      </c>
      <c r="AI3775" s="122">
        <v>0</v>
      </c>
      <c r="AJ3775" s="123">
        <v>53813</v>
      </c>
      <c r="AK3775" s="124">
        <v>0</v>
      </c>
      <c r="AL3775" s="153">
        <v>1</v>
      </c>
      <c r="AM3775" s="5">
        <v>50000</v>
      </c>
      <c r="AN3775" s="5">
        <v>0</v>
      </c>
      <c r="AO3775" s="5">
        <v>0</v>
      </c>
      <c r="AP3775" s="5">
        <v>50000</v>
      </c>
    </row>
    <row r="3776" spans="31:42" x14ac:dyDescent="0.3">
      <c r="AE3776" s="120" t="s">
        <v>1</v>
      </c>
      <c r="AF3776" s="120" t="s">
        <v>20</v>
      </c>
      <c r="AG3776" s="100">
        <v>46023</v>
      </c>
      <c r="AH3776" s="121">
        <v>58776</v>
      </c>
      <c r="AI3776" s="122">
        <v>0</v>
      </c>
      <c r="AJ3776" s="123">
        <v>53844</v>
      </c>
      <c r="AK3776" s="124">
        <v>0</v>
      </c>
      <c r="AL3776" s="153">
        <v>1</v>
      </c>
      <c r="AM3776" s="5">
        <v>50000</v>
      </c>
      <c r="AN3776" s="5">
        <v>0</v>
      </c>
      <c r="AO3776" s="5">
        <v>0</v>
      </c>
      <c r="AP3776" s="5">
        <v>50000</v>
      </c>
    </row>
    <row r="3777" spans="31:42" x14ac:dyDescent="0.3">
      <c r="AE3777" s="120" t="s">
        <v>1</v>
      </c>
      <c r="AF3777" s="120" t="s">
        <v>20</v>
      </c>
      <c r="AG3777" s="100">
        <v>46023</v>
      </c>
      <c r="AH3777" s="121">
        <v>58776</v>
      </c>
      <c r="AI3777" s="122">
        <v>0</v>
      </c>
      <c r="AJ3777" s="123">
        <v>53874</v>
      </c>
      <c r="AK3777" s="124">
        <v>0</v>
      </c>
      <c r="AL3777" s="153">
        <v>1</v>
      </c>
      <c r="AM3777" s="5">
        <v>50000</v>
      </c>
      <c r="AN3777" s="5">
        <v>0</v>
      </c>
      <c r="AO3777" s="5">
        <v>0</v>
      </c>
      <c r="AP3777" s="5">
        <v>50000</v>
      </c>
    </row>
    <row r="3778" spans="31:42" x14ac:dyDescent="0.3">
      <c r="AE3778" s="120" t="s">
        <v>1</v>
      </c>
      <c r="AF3778" s="120" t="s">
        <v>20</v>
      </c>
      <c r="AG3778" s="100">
        <v>46023</v>
      </c>
      <c r="AH3778" s="121">
        <v>58776</v>
      </c>
      <c r="AI3778" s="122">
        <v>0</v>
      </c>
      <c r="AJ3778" s="123">
        <v>53905</v>
      </c>
      <c r="AK3778" s="124">
        <v>0</v>
      </c>
      <c r="AL3778" s="153">
        <v>1</v>
      </c>
      <c r="AM3778" s="5">
        <v>50000</v>
      </c>
      <c r="AN3778" s="5">
        <v>0</v>
      </c>
      <c r="AO3778" s="5">
        <v>0</v>
      </c>
      <c r="AP3778" s="5">
        <v>50000</v>
      </c>
    </row>
    <row r="3779" spans="31:42" x14ac:dyDescent="0.3">
      <c r="AE3779" s="120" t="s">
        <v>1</v>
      </c>
      <c r="AF3779" s="120" t="s">
        <v>20</v>
      </c>
      <c r="AG3779" s="100">
        <v>46023</v>
      </c>
      <c r="AH3779" s="121">
        <v>58776</v>
      </c>
      <c r="AI3779" s="122">
        <v>0</v>
      </c>
      <c r="AJ3779" s="123">
        <v>53936</v>
      </c>
      <c r="AK3779" s="124">
        <v>0</v>
      </c>
      <c r="AL3779" s="153">
        <v>1</v>
      </c>
      <c r="AM3779" s="5">
        <v>50000</v>
      </c>
      <c r="AN3779" s="5">
        <v>0</v>
      </c>
      <c r="AO3779" s="5">
        <v>0</v>
      </c>
      <c r="AP3779" s="5">
        <v>50000</v>
      </c>
    </row>
    <row r="3780" spans="31:42" x14ac:dyDescent="0.3">
      <c r="AE3780" s="120" t="s">
        <v>1</v>
      </c>
      <c r="AF3780" s="120" t="s">
        <v>20</v>
      </c>
      <c r="AG3780" s="100">
        <v>46023</v>
      </c>
      <c r="AH3780" s="121">
        <v>58776</v>
      </c>
      <c r="AI3780" s="122">
        <v>0</v>
      </c>
      <c r="AJ3780" s="123">
        <v>53966</v>
      </c>
      <c r="AK3780" s="124">
        <v>0</v>
      </c>
      <c r="AL3780" s="153">
        <v>1</v>
      </c>
      <c r="AM3780" s="5">
        <v>50000</v>
      </c>
      <c r="AN3780" s="5">
        <v>0</v>
      </c>
      <c r="AO3780" s="5">
        <v>0</v>
      </c>
      <c r="AP3780" s="5">
        <v>50000</v>
      </c>
    </row>
    <row r="3781" spans="31:42" x14ac:dyDescent="0.3">
      <c r="AE3781" s="120" t="s">
        <v>1</v>
      </c>
      <c r="AF3781" s="120" t="s">
        <v>20</v>
      </c>
      <c r="AG3781" s="100">
        <v>46023</v>
      </c>
      <c r="AH3781" s="121">
        <v>58776</v>
      </c>
      <c r="AI3781" s="122">
        <v>0</v>
      </c>
      <c r="AJ3781" s="123">
        <v>53997</v>
      </c>
      <c r="AK3781" s="124">
        <v>0</v>
      </c>
      <c r="AL3781" s="153">
        <v>1</v>
      </c>
      <c r="AM3781" s="5">
        <v>50000</v>
      </c>
      <c r="AN3781" s="5">
        <v>0</v>
      </c>
      <c r="AO3781" s="5">
        <v>0</v>
      </c>
      <c r="AP3781" s="5">
        <v>50000</v>
      </c>
    </row>
    <row r="3782" spans="31:42" x14ac:dyDescent="0.3">
      <c r="AE3782" s="120" t="s">
        <v>1</v>
      </c>
      <c r="AF3782" s="120" t="s">
        <v>20</v>
      </c>
      <c r="AG3782" s="100">
        <v>46023</v>
      </c>
      <c r="AH3782" s="121">
        <v>58776</v>
      </c>
      <c r="AI3782" s="122">
        <v>0</v>
      </c>
      <c r="AJ3782" s="123">
        <v>54027</v>
      </c>
      <c r="AK3782" s="124">
        <v>0</v>
      </c>
      <c r="AL3782" s="153">
        <v>1</v>
      </c>
      <c r="AM3782" s="5">
        <v>50000</v>
      </c>
      <c r="AN3782" s="5">
        <v>0</v>
      </c>
      <c r="AO3782" s="5">
        <v>0</v>
      </c>
      <c r="AP3782" s="5">
        <v>50000</v>
      </c>
    </row>
    <row r="3783" spans="31:42" x14ac:dyDescent="0.3">
      <c r="AE3783" s="120" t="s">
        <v>1</v>
      </c>
      <c r="AF3783" s="120" t="s">
        <v>20</v>
      </c>
      <c r="AG3783" s="100">
        <v>46023</v>
      </c>
      <c r="AH3783" s="121">
        <v>58776</v>
      </c>
      <c r="AI3783" s="122">
        <v>0</v>
      </c>
      <c r="AJ3783" s="123">
        <v>54058</v>
      </c>
      <c r="AK3783" s="124">
        <v>0</v>
      </c>
      <c r="AL3783" s="153">
        <v>1</v>
      </c>
      <c r="AM3783" s="5">
        <v>50000</v>
      </c>
      <c r="AN3783" s="5">
        <v>0</v>
      </c>
      <c r="AO3783" s="5">
        <v>0</v>
      </c>
      <c r="AP3783" s="5">
        <v>50000</v>
      </c>
    </row>
    <row r="3784" spans="31:42" x14ac:dyDescent="0.3">
      <c r="AE3784" s="120" t="s">
        <v>1</v>
      </c>
      <c r="AF3784" s="120" t="s">
        <v>20</v>
      </c>
      <c r="AG3784" s="100">
        <v>46023</v>
      </c>
      <c r="AH3784" s="121">
        <v>58776</v>
      </c>
      <c r="AI3784" s="122">
        <v>0</v>
      </c>
      <c r="AJ3784" s="123">
        <v>54089</v>
      </c>
      <c r="AK3784" s="124">
        <v>0</v>
      </c>
      <c r="AL3784" s="153">
        <v>1</v>
      </c>
      <c r="AM3784" s="5">
        <v>50000</v>
      </c>
      <c r="AN3784" s="5">
        <v>0</v>
      </c>
      <c r="AO3784" s="5">
        <v>0</v>
      </c>
      <c r="AP3784" s="5">
        <v>50000</v>
      </c>
    </row>
    <row r="3785" spans="31:42" x14ac:dyDescent="0.3">
      <c r="AE3785" s="120" t="s">
        <v>1</v>
      </c>
      <c r="AF3785" s="120" t="s">
        <v>20</v>
      </c>
      <c r="AG3785" s="100">
        <v>46023</v>
      </c>
      <c r="AH3785" s="121">
        <v>58776</v>
      </c>
      <c r="AI3785" s="122">
        <v>0</v>
      </c>
      <c r="AJ3785" s="123">
        <v>54118</v>
      </c>
      <c r="AK3785" s="124">
        <v>0</v>
      </c>
      <c r="AL3785" s="153">
        <v>1</v>
      </c>
      <c r="AM3785" s="5">
        <v>50000</v>
      </c>
      <c r="AN3785" s="5">
        <v>0</v>
      </c>
      <c r="AO3785" s="5">
        <v>0</v>
      </c>
      <c r="AP3785" s="5">
        <v>50000</v>
      </c>
    </row>
    <row r="3786" spans="31:42" x14ac:dyDescent="0.3">
      <c r="AE3786" s="120" t="s">
        <v>1</v>
      </c>
      <c r="AF3786" s="120" t="s">
        <v>20</v>
      </c>
      <c r="AG3786" s="100">
        <v>46023</v>
      </c>
      <c r="AH3786" s="121">
        <v>58776</v>
      </c>
      <c r="AI3786" s="122">
        <v>0</v>
      </c>
      <c r="AJ3786" s="123">
        <v>54149</v>
      </c>
      <c r="AK3786" s="124">
        <v>0</v>
      </c>
      <c r="AL3786" s="153">
        <v>1</v>
      </c>
      <c r="AM3786" s="5">
        <v>50000</v>
      </c>
      <c r="AN3786" s="5">
        <v>0</v>
      </c>
      <c r="AO3786" s="5">
        <v>0</v>
      </c>
      <c r="AP3786" s="5">
        <v>50000</v>
      </c>
    </row>
    <row r="3787" spans="31:42" x14ac:dyDescent="0.3">
      <c r="AE3787" s="120" t="s">
        <v>1</v>
      </c>
      <c r="AF3787" s="120" t="s">
        <v>20</v>
      </c>
      <c r="AG3787" s="100">
        <v>46023</v>
      </c>
      <c r="AH3787" s="121">
        <v>58776</v>
      </c>
      <c r="AI3787" s="122">
        <v>0</v>
      </c>
      <c r="AJ3787" s="123">
        <v>54179</v>
      </c>
      <c r="AK3787" s="124">
        <v>0</v>
      </c>
      <c r="AL3787" s="153">
        <v>1</v>
      </c>
      <c r="AM3787" s="5">
        <v>50000</v>
      </c>
      <c r="AN3787" s="5">
        <v>0</v>
      </c>
      <c r="AO3787" s="5">
        <v>0</v>
      </c>
      <c r="AP3787" s="5">
        <v>50000</v>
      </c>
    </row>
    <row r="3788" spans="31:42" x14ac:dyDescent="0.3">
      <c r="AE3788" s="120" t="s">
        <v>1</v>
      </c>
      <c r="AF3788" s="120" t="s">
        <v>20</v>
      </c>
      <c r="AG3788" s="100">
        <v>46023</v>
      </c>
      <c r="AH3788" s="121">
        <v>58776</v>
      </c>
      <c r="AI3788" s="122">
        <v>0</v>
      </c>
      <c r="AJ3788" s="123">
        <v>54210</v>
      </c>
      <c r="AK3788" s="124">
        <v>0</v>
      </c>
      <c r="AL3788" s="153">
        <v>1</v>
      </c>
      <c r="AM3788" s="5">
        <v>50000</v>
      </c>
      <c r="AN3788" s="5">
        <v>0</v>
      </c>
      <c r="AO3788" s="5">
        <v>0</v>
      </c>
      <c r="AP3788" s="5">
        <v>50000</v>
      </c>
    </row>
    <row r="3789" spans="31:42" x14ac:dyDescent="0.3">
      <c r="AE3789" s="120" t="s">
        <v>1</v>
      </c>
      <c r="AF3789" s="120" t="s">
        <v>20</v>
      </c>
      <c r="AG3789" s="100">
        <v>46023</v>
      </c>
      <c r="AH3789" s="121">
        <v>58776</v>
      </c>
      <c r="AI3789" s="122">
        <v>0</v>
      </c>
      <c r="AJ3789" s="123">
        <v>54240</v>
      </c>
      <c r="AK3789" s="124">
        <v>0</v>
      </c>
      <c r="AL3789" s="153">
        <v>1</v>
      </c>
      <c r="AM3789" s="5">
        <v>50000</v>
      </c>
      <c r="AN3789" s="5">
        <v>0</v>
      </c>
      <c r="AO3789" s="5">
        <v>0</v>
      </c>
      <c r="AP3789" s="5">
        <v>50000</v>
      </c>
    </row>
    <row r="3790" spans="31:42" x14ac:dyDescent="0.3">
      <c r="AE3790" s="120" t="s">
        <v>1</v>
      </c>
      <c r="AF3790" s="120" t="s">
        <v>20</v>
      </c>
      <c r="AG3790" s="100">
        <v>46023</v>
      </c>
      <c r="AH3790" s="121">
        <v>58776</v>
      </c>
      <c r="AI3790" s="122">
        <v>0</v>
      </c>
      <c r="AJ3790" s="123">
        <v>54271</v>
      </c>
      <c r="AK3790" s="124">
        <v>0</v>
      </c>
      <c r="AL3790" s="153">
        <v>1</v>
      </c>
      <c r="AM3790" s="5">
        <v>50000</v>
      </c>
      <c r="AN3790" s="5">
        <v>0</v>
      </c>
      <c r="AO3790" s="5">
        <v>0</v>
      </c>
      <c r="AP3790" s="5">
        <v>50000</v>
      </c>
    </row>
    <row r="3791" spans="31:42" x14ac:dyDescent="0.3">
      <c r="AE3791" s="120" t="s">
        <v>1</v>
      </c>
      <c r="AF3791" s="120" t="s">
        <v>20</v>
      </c>
      <c r="AG3791" s="100">
        <v>46023</v>
      </c>
      <c r="AH3791" s="121">
        <v>58776</v>
      </c>
      <c r="AI3791" s="122">
        <v>0</v>
      </c>
      <c r="AJ3791" s="123">
        <v>54302</v>
      </c>
      <c r="AK3791" s="124">
        <v>0</v>
      </c>
      <c r="AL3791" s="153">
        <v>1</v>
      </c>
      <c r="AM3791" s="5">
        <v>50000</v>
      </c>
      <c r="AN3791" s="5">
        <v>0</v>
      </c>
      <c r="AO3791" s="5">
        <v>0</v>
      </c>
      <c r="AP3791" s="5">
        <v>50000</v>
      </c>
    </row>
    <row r="3792" spans="31:42" x14ac:dyDescent="0.3">
      <c r="AE3792" s="120" t="s">
        <v>1</v>
      </c>
      <c r="AF3792" s="120" t="s">
        <v>20</v>
      </c>
      <c r="AG3792" s="100">
        <v>46023</v>
      </c>
      <c r="AH3792" s="121">
        <v>58776</v>
      </c>
      <c r="AI3792" s="122">
        <v>0</v>
      </c>
      <c r="AJ3792" s="123">
        <v>54332</v>
      </c>
      <c r="AK3792" s="124">
        <v>0</v>
      </c>
      <c r="AL3792" s="153">
        <v>1</v>
      </c>
      <c r="AM3792" s="5">
        <v>50000</v>
      </c>
      <c r="AN3792" s="5">
        <v>0</v>
      </c>
      <c r="AO3792" s="5">
        <v>0</v>
      </c>
      <c r="AP3792" s="5">
        <v>50000</v>
      </c>
    </row>
    <row r="3793" spans="31:42" x14ac:dyDescent="0.3">
      <c r="AE3793" s="120" t="s">
        <v>1</v>
      </c>
      <c r="AF3793" s="120" t="s">
        <v>20</v>
      </c>
      <c r="AG3793" s="100">
        <v>46023</v>
      </c>
      <c r="AH3793" s="121">
        <v>58776</v>
      </c>
      <c r="AI3793" s="122">
        <v>0</v>
      </c>
      <c r="AJ3793" s="123">
        <v>54363</v>
      </c>
      <c r="AK3793" s="124">
        <v>0</v>
      </c>
      <c r="AL3793" s="153">
        <v>1</v>
      </c>
      <c r="AM3793" s="5">
        <v>50000</v>
      </c>
      <c r="AN3793" s="5">
        <v>0</v>
      </c>
      <c r="AO3793" s="5">
        <v>0</v>
      </c>
      <c r="AP3793" s="5">
        <v>50000</v>
      </c>
    </row>
    <row r="3794" spans="31:42" x14ac:dyDescent="0.3">
      <c r="AE3794" s="120" t="s">
        <v>1</v>
      </c>
      <c r="AF3794" s="120" t="s">
        <v>20</v>
      </c>
      <c r="AG3794" s="100">
        <v>46023</v>
      </c>
      <c r="AH3794" s="121">
        <v>58776</v>
      </c>
      <c r="AI3794" s="122">
        <v>0</v>
      </c>
      <c r="AJ3794" s="123">
        <v>54393</v>
      </c>
      <c r="AK3794" s="124">
        <v>0</v>
      </c>
      <c r="AL3794" s="153">
        <v>1</v>
      </c>
      <c r="AM3794" s="5">
        <v>50000</v>
      </c>
      <c r="AN3794" s="5">
        <v>0</v>
      </c>
      <c r="AO3794" s="5">
        <v>0</v>
      </c>
      <c r="AP3794" s="5">
        <v>50000</v>
      </c>
    </row>
    <row r="3795" spans="31:42" x14ac:dyDescent="0.3">
      <c r="AE3795" s="120" t="s">
        <v>1</v>
      </c>
      <c r="AF3795" s="120" t="s">
        <v>20</v>
      </c>
      <c r="AG3795" s="100">
        <v>46023</v>
      </c>
      <c r="AH3795" s="121">
        <v>58776</v>
      </c>
      <c r="AI3795" s="122">
        <v>0</v>
      </c>
      <c r="AJ3795" s="123">
        <v>54424</v>
      </c>
      <c r="AK3795" s="124">
        <v>0</v>
      </c>
      <c r="AL3795" s="153">
        <v>1</v>
      </c>
      <c r="AM3795" s="5">
        <v>50000</v>
      </c>
      <c r="AN3795" s="5">
        <v>0</v>
      </c>
      <c r="AO3795" s="5">
        <v>0</v>
      </c>
      <c r="AP3795" s="5">
        <v>50000</v>
      </c>
    </row>
    <row r="3796" spans="31:42" x14ac:dyDescent="0.3">
      <c r="AE3796" s="120" t="s">
        <v>1</v>
      </c>
      <c r="AF3796" s="120" t="s">
        <v>20</v>
      </c>
      <c r="AG3796" s="100">
        <v>46023</v>
      </c>
      <c r="AH3796" s="121">
        <v>58776</v>
      </c>
      <c r="AI3796" s="122">
        <v>0</v>
      </c>
      <c r="AJ3796" s="123">
        <v>54455</v>
      </c>
      <c r="AK3796" s="124">
        <v>0</v>
      </c>
      <c r="AL3796" s="153">
        <v>1</v>
      </c>
      <c r="AM3796" s="5">
        <v>50000</v>
      </c>
      <c r="AN3796" s="5">
        <v>0</v>
      </c>
      <c r="AO3796" s="5">
        <v>0</v>
      </c>
      <c r="AP3796" s="5">
        <v>50000</v>
      </c>
    </row>
    <row r="3797" spans="31:42" x14ac:dyDescent="0.3">
      <c r="AE3797" s="120" t="s">
        <v>1</v>
      </c>
      <c r="AF3797" s="120" t="s">
        <v>20</v>
      </c>
      <c r="AG3797" s="100">
        <v>46023</v>
      </c>
      <c r="AH3797" s="121">
        <v>58776</v>
      </c>
      <c r="AI3797" s="122">
        <v>0</v>
      </c>
      <c r="AJ3797" s="123">
        <v>54483</v>
      </c>
      <c r="AK3797" s="124">
        <v>0</v>
      </c>
      <c r="AL3797" s="153">
        <v>1</v>
      </c>
      <c r="AM3797" s="5">
        <v>50000</v>
      </c>
      <c r="AN3797" s="5">
        <v>0</v>
      </c>
      <c r="AO3797" s="5">
        <v>0</v>
      </c>
      <c r="AP3797" s="5">
        <v>50000</v>
      </c>
    </row>
    <row r="3798" spans="31:42" x14ac:dyDescent="0.3">
      <c r="AE3798" s="120" t="s">
        <v>1</v>
      </c>
      <c r="AF3798" s="120" t="s">
        <v>20</v>
      </c>
      <c r="AG3798" s="100">
        <v>46023</v>
      </c>
      <c r="AH3798" s="121">
        <v>58776</v>
      </c>
      <c r="AI3798" s="122">
        <v>0</v>
      </c>
      <c r="AJ3798" s="123">
        <v>54514</v>
      </c>
      <c r="AK3798" s="124">
        <v>0</v>
      </c>
      <c r="AL3798" s="153">
        <v>1</v>
      </c>
      <c r="AM3798" s="5">
        <v>50000</v>
      </c>
      <c r="AN3798" s="5">
        <v>0</v>
      </c>
      <c r="AO3798" s="5">
        <v>0</v>
      </c>
      <c r="AP3798" s="5">
        <v>50000</v>
      </c>
    </row>
    <row r="3799" spans="31:42" x14ac:dyDescent="0.3">
      <c r="AE3799" s="120" t="s">
        <v>1</v>
      </c>
      <c r="AF3799" s="120" t="s">
        <v>20</v>
      </c>
      <c r="AG3799" s="100">
        <v>46023</v>
      </c>
      <c r="AH3799" s="121">
        <v>58776</v>
      </c>
      <c r="AI3799" s="122">
        <v>0</v>
      </c>
      <c r="AJ3799" s="123">
        <v>54544</v>
      </c>
      <c r="AK3799" s="124">
        <v>0</v>
      </c>
      <c r="AL3799" s="153">
        <v>1</v>
      </c>
      <c r="AM3799" s="5">
        <v>50000</v>
      </c>
      <c r="AN3799" s="5">
        <v>0</v>
      </c>
      <c r="AO3799" s="5">
        <v>0</v>
      </c>
      <c r="AP3799" s="5">
        <v>50000</v>
      </c>
    </row>
    <row r="3800" spans="31:42" x14ac:dyDescent="0.3">
      <c r="AE3800" s="120" t="s">
        <v>1</v>
      </c>
      <c r="AF3800" s="120" t="s">
        <v>20</v>
      </c>
      <c r="AG3800" s="100">
        <v>46023</v>
      </c>
      <c r="AH3800" s="121">
        <v>58776</v>
      </c>
      <c r="AI3800" s="122">
        <v>0</v>
      </c>
      <c r="AJ3800" s="123">
        <v>54575</v>
      </c>
      <c r="AK3800" s="124">
        <v>0</v>
      </c>
      <c r="AL3800" s="153">
        <v>1</v>
      </c>
      <c r="AM3800" s="5">
        <v>50000</v>
      </c>
      <c r="AN3800" s="5">
        <v>0</v>
      </c>
      <c r="AO3800" s="5">
        <v>0</v>
      </c>
      <c r="AP3800" s="5">
        <v>50000</v>
      </c>
    </row>
    <row r="3801" spans="31:42" x14ac:dyDescent="0.3">
      <c r="AE3801" s="120" t="s">
        <v>1</v>
      </c>
      <c r="AF3801" s="120" t="s">
        <v>20</v>
      </c>
      <c r="AG3801" s="100">
        <v>46023</v>
      </c>
      <c r="AH3801" s="121">
        <v>58776</v>
      </c>
      <c r="AI3801" s="122">
        <v>0</v>
      </c>
      <c r="AJ3801" s="123">
        <v>54605</v>
      </c>
      <c r="AK3801" s="124">
        <v>0</v>
      </c>
      <c r="AL3801" s="153">
        <v>1</v>
      </c>
      <c r="AM3801" s="5">
        <v>50000</v>
      </c>
      <c r="AN3801" s="5">
        <v>0</v>
      </c>
      <c r="AO3801" s="5">
        <v>0</v>
      </c>
      <c r="AP3801" s="5">
        <v>50000</v>
      </c>
    </row>
    <row r="3802" spans="31:42" x14ac:dyDescent="0.3">
      <c r="AE3802" s="120" t="s">
        <v>1</v>
      </c>
      <c r="AF3802" s="120" t="s">
        <v>20</v>
      </c>
      <c r="AG3802" s="100">
        <v>46023</v>
      </c>
      <c r="AH3802" s="121">
        <v>58776</v>
      </c>
      <c r="AI3802" s="122">
        <v>0</v>
      </c>
      <c r="AJ3802" s="123">
        <v>54636</v>
      </c>
      <c r="AK3802" s="124">
        <v>0</v>
      </c>
      <c r="AL3802" s="153">
        <v>1</v>
      </c>
      <c r="AM3802" s="5">
        <v>50000</v>
      </c>
      <c r="AN3802" s="5">
        <v>0</v>
      </c>
      <c r="AO3802" s="5">
        <v>0</v>
      </c>
      <c r="AP3802" s="5">
        <v>50000</v>
      </c>
    </row>
    <row r="3803" spans="31:42" x14ac:dyDescent="0.3">
      <c r="AE3803" s="120" t="s">
        <v>1</v>
      </c>
      <c r="AF3803" s="120" t="s">
        <v>20</v>
      </c>
      <c r="AG3803" s="100">
        <v>46023</v>
      </c>
      <c r="AH3803" s="121">
        <v>58776</v>
      </c>
      <c r="AI3803" s="122">
        <v>0</v>
      </c>
      <c r="AJ3803" s="123">
        <v>54667</v>
      </c>
      <c r="AK3803" s="124">
        <v>0</v>
      </c>
      <c r="AL3803" s="153">
        <v>1</v>
      </c>
      <c r="AM3803" s="5">
        <v>50000</v>
      </c>
      <c r="AN3803" s="5">
        <v>0</v>
      </c>
      <c r="AO3803" s="5">
        <v>0</v>
      </c>
      <c r="AP3803" s="5">
        <v>50000</v>
      </c>
    </row>
    <row r="3804" spans="31:42" x14ac:dyDescent="0.3">
      <c r="AE3804" s="120" t="s">
        <v>1</v>
      </c>
      <c r="AF3804" s="120" t="s">
        <v>20</v>
      </c>
      <c r="AG3804" s="100">
        <v>46023</v>
      </c>
      <c r="AH3804" s="121">
        <v>58776</v>
      </c>
      <c r="AI3804" s="122">
        <v>0</v>
      </c>
      <c r="AJ3804" s="123">
        <v>54697</v>
      </c>
      <c r="AK3804" s="124">
        <v>0</v>
      </c>
      <c r="AL3804" s="153">
        <v>1</v>
      </c>
      <c r="AM3804" s="5">
        <v>50000</v>
      </c>
      <c r="AN3804" s="5">
        <v>0</v>
      </c>
      <c r="AO3804" s="5">
        <v>0</v>
      </c>
      <c r="AP3804" s="5">
        <v>50000</v>
      </c>
    </row>
    <row r="3805" spans="31:42" x14ac:dyDescent="0.3">
      <c r="AE3805" s="120" t="s">
        <v>1</v>
      </c>
      <c r="AF3805" s="120" t="s">
        <v>20</v>
      </c>
      <c r="AG3805" s="100">
        <v>46023</v>
      </c>
      <c r="AH3805" s="121">
        <v>58776</v>
      </c>
      <c r="AI3805" s="122">
        <v>0</v>
      </c>
      <c r="AJ3805" s="123">
        <v>54728</v>
      </c>
      <c r="AK3805" s="124">
        <v>0</v>
      </c>
      <c r="AL3805" s="153">
        <v>1</v>
      </c>
      <c r="AM3805" s="5">
        <v>50000</v>
      </c>
      <c r="AN3805" s="5">
        <v>0</v>
      </c>
      <c r="AO3805" s="5">
        <v>0</v>
      </c>
      <c r="AP3805" s="5">
        <v>50000</v>
      </c>
    </row>
    <row r="3806" spans="31:42" x14ac:dyDescent="0.3">
      <c r="AE3806" s="120" t="s">
        <v>1</v>
      </c>
      <c r="AF3806" s="120" t="s">
        <v>20</v>
      </c>
      <c r="AG3806" s="100">
        <v>46023</v>
      </c>
      <c r="AH3806" s="121">
        <v>58776</v>
      </c>
      <c r="AI3806" s="122">
        <v>0</v>
      </c>
      <c r="AJ3806" s="123">
        <v>54758</v>
      </c>
      <c r="AK3806" s="124">
        <v>0</v>
      </c>
      <c r="AL3806" s="153">
        <v>1</v>
      </c>
      <c r="AM3806" s="5">
        <v>50000</v>
      </c>
      <c r="AN3806" s="5">
        <v>0</v>
      </c>
      <c r="AO3806" s="5">
        <v>0</v>
      </c>
      <c r="AP3806" s="5">
        <v>50000</v>
      </c>
    </row>
    <row r="3807" spans="31:42" x14ac:dyDescent="0.3">
      <c r="AE3807" s="120" t="s">
        <v>1</v>
      </c>
      <c r="AF3807" s="120" t="s">
        <v>20</v>
      </c>
      <c r="AG3807" s="100">
        <v>46023</v>
      </c>
      <c r="AH3807" s="121">
        <v>58776</v>
      </c>
      <c r="AI3807" s="122">
        <v>0</v>
      </c>
      <c r="AJ3807" s="123">
        <v>54789</v>
      </c>
      <c r="AK3807" s="124">
        <v>0</v>
      </c>
      <c r="AL3807" s="153">
        <v>1</v>
      </c>
      <c r="AM3807" s="5">
        <v>50000</v>
      </c>
      <c r="AN3807" s="5">
        <v>0</v>
      </c>
      <c r="AO3807" s="5">
        <v>0</v>
      </c>
      <c r="AP3807" s="5">
        <v>50000</v>
      </c>
    </row>
    <row r="3808" spans="31:42" x14ac:dyDescent="0.3">
      <c r="AE3808" s="120" t="s">
        <v>1</v>
      </c>
      <c r="AF3808" s="120" t="s">
        <v>20</v>
      </c>
      <c r="AG3808" s="100">
        <v>46023</v>
      </c>
      <c r="AH3808" s="121">
        <v>58776</v>
      </c>
      <c r="AI3808" s="122">
        <v>0</v>
      </c>
      <c r="AJ3808" s="123">
        <v>54820</v>
      </c>
      <c r="AK3808" s="124">
        <v>0</v>
      </c>
      <c r="AL3808" s="153">
        <v>1</v>
      </c>
      <c r="AM3808" s="5">
        <v>50000</v>
      </c>
      <c r="AN3808" s="5">
        <v>0</v>
      </c>
      <c r="AO3808" s="5">
        <v>0</v>
      </c>
      <c r="AP3808" s="5">
        <v>50000</v>
      </c>
    </row>
    <row r="3809" spans="31:42" x14ac:dyDescent="0.3">
      <c r="AE3809" s="120" t="s">
        <v>1</v>
      </c>
      <c r="AF3809" s="120" t="s">
        <v>20</v>
      </c>
      <c r="AG3809" s="100">
        <v>46023</v>
      </c>
      <c r="AH3809" s="121">
        <v>58776</v>
      </c>
      <c r="AI3809" s="122">
        <v>0</v>
      </c>
      <c r="AJ3809" s="123">
        <v>54848</v>
      </c>
      <c r="AK3809" s="124">
        <v>0</v>
      </c>
      <c r="AL3809" s="153">
        <v>1</v>
      </c>
      <c r="AM3809" s="5">
        <v>50000</v>
      </c>
      <c r="AN3809" s="5">
        <v>0</v>
      </c>
      <c r="AO3809" s="5">
        <v>0</v>
      </c>
      <c r="AP3809" s="5">
        <v>50000</v>
      </c>
    </row>
    <row r="3810" spans="31:42" x14ac:dyDescent="0.3">
      <c r="AE3810" s="120" t="s">
        <v>1</v>
      </c>
      <c r="AF3810" s="120" t="s">
        <v>20</v>
      </c>
      <c r="AG3810" s="100">
        <v>46023</v>
      </c>
      <c r="AH3810" s="121">
        <v>58776</v>
      </c>
      <c r="AI3810" s="122">
        <v>0</v>
      </c>
      <c r="AJ3810" s="123">
        <v>54879</v>
      </c>
      <c r="AK3810" s="124">
        <v>0</v>
      </c>
      <c r="AL3810" s="153">
        <v>1</v>
      </c>
      <c r="AM3810" s="5">
        <v>50000</v>
      </c>
      <c r="AN3810" s="5">
        <v>0</v>
      </c>
      <c r="AO3810" s="5">
        <v>0</v>
      </c>
      <c r="AP3810" s="5">
        <v>50000</v>
      </c>
    </row>
    <row r="3811" spans="31:42" x14ac:dyDescent="0.3">
      <c r="AE3811" s="120" t="s">
        <v>1</v>
      </c>
      <c r="AF3811" s="120" t="s">
        <v>20</v>
      </c>
      <c r="AG3811" s="100">
        <v>46023</v>
      </c>
      <c r="AH3811" s="121">
        <v>58776</v>
      </c>
      <c r="AI3811" s="122">
        <v>0</v>
      </c>
      <c r="AJ3811" s="123">
        <v>54909</v>
      </c>
      <c r="AK3811" s="124">
        <v>0</v>
      </c>
      <c r="AL3811" s="153">
        <v>1</v>
      </c>
      <c r="AM3811" s="5">
        <v>50000</v>
      </c>
      <c r="AN3811" s="5">
        <v>0</v>
      </c>
      <c r="AO3811" s="5">
        <v>0</v>
      </c>
      <c r="AP3811" s="5">
        <v>50000</v>
      </c>
    </row>
    <row r="3812" spans="31:42" x14ac:dyDescent="0.3">
      <c r="AE3812" s="120" t="s">
        <v>1</v>
      </c>
      <c r="AF3812" s="120" t="s">
        <v>20</v>
      </c>
      <c r="AG3812" s="100">
        <v>46023</v>
      </c>
      <c r="AH3812" s="121">
        <v>58776</v>
      </c>
      <c r="AI3812" s="122">
        <v>0</v>
      </c>
      <c r="AJ3812" s="123">
        <v>54940</v>
      </c>
      <c r="AK3812" s="124">
        <v>0</v>
      </c>
      <c r="AL3812" s="153">
        <v>1</v>
      </c>
      <c r="AM3812" s="5">
        <v>50000</v>
      </c>
      <c r="AN3812" s="5">
        <v>0</v>
      </c>
      <c r="AO3812" s="5">
        <v>0</v>
      </c>
      <c r="AP3812" s="5">
        <v>50000</v>
      </c>
    </row>
    <row r="3813" spans="31:42" x14ac:dyDescent="0.3">
      <c r="AE3813" s="120" t="s">
        <v>1</v>
      </c>
      <c r="AF3813" s="120" t="s">
        <v>20</v>
      </c>
      <c r="AG3813" s="100">
        <v>46023</v>
      </c>
      <c r="AH3813" s="121">
        <v>58776</v>
      </c>
      <c r="AI3813" s="122">
        <v>0</v>
      </c>
      <c r="AJ3813" s="123">
        <v>54970</v>
      </c>
      <c r="AK3813" s="124">
        <v>0</v>
      </c>
      <c r="AL3813" s="153">
        <v>1</v>
      </c>
      <c r="AM3813" s="5">
        <v>50000</v>
      </c>
      <c r="AN3813" s="5">
        <v>0</v>
      </c>
      <c r="AO3813" s="5">
        <v>0</v>
      </c>
      <c r="AP3813" s="5">
        <v>50000</v>
      </c>
    </row>
    <row r="3814" spans="31:42" x14ac:dyDescent="0.3">
      <c r="AE3814" s="120" t="s">
        <v>1</v>
      </c>
      <c r="AF3814" s="120" t="s">
        <v>20</v>
      </c>
      <c r="AG3814" s="100">
        <v>46023</v>
      </c>
      <c r="AH3814" s="121">
        <v>58776</v>
      </c>
      <c r="AI3814" s="122">
        <v>0</v>
      </c>
      <c r="AJ3814" s="123">
        <v>55001</v>
      </c>
      <c r="AK3814" s="124">
        <v>0</v>
      </c>
      <c r="AL3814" s="153">
        <v>1</v>
      </c>
      <c r="AM3814" s="5">
        <v>50000</v>
      </c>
      <c r="AN3814" s="5">
        <v>0</v>
      </c>
      <c r="AO3814" s="5">
        <v>0</v>
      </c>
      <c r="AP3814" s="5">
        <v>50000</v>
      </c>
    </row>
    <row r="3815" spans="31:42" x14ac:dyDescent="0.3">
      <c r="AE3815" s="120" t="s">
        <v>1</v>
      </c>
      <c r="AF3815" s="120" t="s">
        <v>20</v>
      </c>
      <c r="AG3815" s="100">
        <v>46023</v>
      </c>
      <c r="AH3815" s="121">
        <v>58776</v>
      </c>
      <c r="AI3815" s="122">
        <v>0</v>
      </c>
      <c r="AJ3815" s="123">
        <v>55032</v>
      </c>
      <c r="AK3815" s="124">
        <v>0</v>
      </c>
      <c r="AL3815" s="153">
        <v>1</v>
      </c>
      <c r="AM3815" s="5">
        <v>50000</v>
      </c>
      <c r="AN3815" s="5">
        <v>0</v>
      </c>
      <c r="AO3815" s="5">
        <v>0</v>
      </c>
      <c r="AP3815" s="5">
        <v>50000</v>
      </c>
    </row>
    <row r="3816" spans="31:42" x14ac:dyDescent="0.3">
      <c r="AE3816" s="120" t="s">
        <v>1</v>
      </c>
      <c r="AF3816" s="120" t="s">
        <v>20</v>
      </c>
      <c r="AG3816" s="100">
        <v>46023</v>
      </c>
      <c r="AH3816" s="121">
        <v>58776</v>
      </c>
      <c r="AI3816" s="122">
        <v>0</v>
      </c>
      <c r="AJ3816" s="123">
        <v>55062</v>
      </c>
      <c r="AK3816" s="124">
        <v>0</v>
      </c>
      <c r="AL3816" s="153">
        <v>1</v>
      </c>
      <c r="AM3816" s="5">
        <v>50000</v>
      </c>
      <c r="AN3816" s="5">
        <v>0</v>
      </c>
      <c r="AO3816" s="5">
        <v>0</v>
      </c>
      <c r="AP3816" s="5">
        <v>50000</v>
      </c>
    </row>
    <row r="3817" spans="31:42" x14ac:dyDescent="0.3">
      <c r="AE3817" s="120" t="s">
        <v>1</v>
      </c>
      <c r="AF3817" s="120" t="s">
        <v>20</v>
      </c>
      <c r="AG3817" s="100">
        <v>46023</v>
      </c>
      <c r="AH3817" s="121">
        <v>58776</v>
      </c>
      <c r="AI3817" s="122">
        <v>0</v>
      </c>
      <c r="AJ3817" s="123">
        <v>55093</v>
      </c>
      <c r="AK3817" s="124">
        <v>0</v>
      </c>
      <c r="AL3817" s="153">
        <v>1</v>
      </c>
      <c r="AM3817" s="5">
        <v>50000</v>
      </c>
      <c r="AN3817" s="5">
        <v>0</v>
      </c>
      <c r="AO3817" s="5">
        <v>0</v>
      </c>
      <c r="AP3817" s="5">
        <v>50000</v>
      </c>
    </row>
    <row r="3818" spans="31:42" x14ac:dyDescent="0.3">
      <c r="AE3818" s="120" t="s">
        <v>1</v>
      </c>
      <c r="AF3818" s="120" t="s">
        <v>20</v>
      </c>
      <c r="AG3818" s="100">
        <v>46023</v>
      </c>
      <c r="AH3818" s="121">
        <v>58776</v>
      </c>
      <c r="AI3818" s="122">
        <v>0</v>
      </c>
      <c r="AJ3818" s="123">
        <v>55123</v>
      </c>
      <c r="AK3818" s="124">
        <v>0</v>
      </c>
      <c r="AL3818" s="153">
        <v>1</v>
      </c>
      <c r="AM3818" s="5">
        <v>50000</v>
      </c>
      <c r="AN3818" s="5">
        <v>0</v>
      </c>
      <c r="AO3818" s="5">
        <v>0</v>
      </c>
      <c r="AP3818" s="5">
        <v>50000</v>
      </c>
    </row>
    <row r="3819" spans="31:42" x14ac:dyDescent="0.3">
      <c r="AE3819" s="120" t="s">
        <v>1</v>
      </c>
      <c r="AF3819" s="120" t="s">
        <v>20</v>
      </c>
      <c r="AG3819" s="100">
        <v>46023</v>
      </c>
      <c r="AH3819" s="121">
        <v>58776</v>
      </c>
      <c r="AI3819" s="122">
        <v>0</v>
      </c>
      <c r="AJ3819" s="123">
        <v>55154</v>
      </c>
      <c r="AK3819" s="124">
        <v>0</v>
      </c>
      <c r="AL3819" s="153">
        <v>1</v>
      </c>
      <c r="AM3819" s="5">
        <v>50000</v>
      </c>
      <c r="AN3819" s="5">
        <v>0</v>
      </c>
      <c r="AO3819" s="5">
        <v>0</v>
      </c>
      <c r="AP3819" s="5">
        <v>50000</v>
      </c>
    </row>
    <row r="3820" spans="31:42" x14ac:dyDescent="0.3">
      <c r="AE3820" s="120" t="s">
        <v>1</v>
      </c>
      <c r="AF3820" s="120" t="s">
        <v>20</v>
      </c>
      <c r="AG3820" s="100">
        <v>46023</v>
      </c>
      <c r="AH3820" s="121">
        <v>58776</v>
      </c>
      <c r="AI3820" s="122">
        <v>0</v>
      </c>
      <c r="AJ3820" s="123">
        <v>55185</v>
      </c>
      <c r="AK3820" s="124">
        <v>0</v>
      </c>
      <c r="AL3820" s="153">
        <v>1</v>
      </c>
      <c r="AM3820" s="5">
        <v>50000</v>
      </c>
      <c r="AN3820" s="5">
        <v>0</v>
      </c>
      <c r="AO3820" s="5">
        <v>0</v>
      </c>
      <c r="AP3820" s="5">
        <v>50000</v>
      </c>
    </row>
    <row r="3821" spans="31:42" x14ac:dyDescent="0.3">
      <c r="AE3821" s="120" t="s">
        <v>1</v>
      </c>
      <c r="AF3821" s="120" t="s">
        <v>20</v>
      </c>
      <c r="AG3821" s="100">
        <v>46023</v>
      </c>
      <c r="AH3821" s="121">
        <v>58776</v>
      </c>
      <c r="AI3821" s="122">
        <v>0</v>
      </c>
      <c r="AJ3821" s="123">
        <v>55213</v>
      </c>
      <c r="AK3821" s="124">
        <v>0</v>
      </c>
      <c r="AL3821" s="153">
        <v>1</v>
      </c>
      <c r="AM3821" s="5">
        <v>50000</v>
      </c>
      <c r="AN3821" s="5">
        <v>0</v>
      </c>
      <c r="AO3821" s="5">
        <v>0</v>
      </c>
      <c r="AP3821" s="5">
        <v>50000</v>
      </c>
    </row>
    <row r="3822" spans="31:42" x14ac:dyDescent="0.3">
      <c r="AE3822" s="120" t="s">
        <v>1</v>
      </c>
      <c r="AF3822" s="120" t="s">
        <v>20</v>
      </c>
      <c r="AG3822" s="100">
        <v>46023</v>
      </c>
      <c r="AH3822" s="121">
        <v>58776</v>
      </c>
      <c r="AI3822" s="122">
        <v>0</v>
      </c>
      <c r="AJ3822" s="123">
        <v>55244</v>
      </c>
      <c r="AK3822" s="124">
        <v>0</v>
      </c>
      <c r="AL3822" s="153">
        <v>1</v>
      </c>
      <c r="AM3822" s="5">
        <v>50000</v>
      </c>
      <c r="AN3822" s="5">
        <v>0</v>
      </c>
      <c r="AO3822" s="5">
        <v>0</v>
      </c>
      <c r="AP3822" s="5">
        <v>50000</v>
      </c>
    </row>
    <row r="3823" spans="31:42" x14ac:dyDescent="0.3">
      <c r="AE3823" s="120" t="s">
        <v>1</v>
      </c>
      <c r="AF3823" s="120" t="s">
        <v>20</v>
      </c>
      <c r="AG3823" s="100">
        <v>46023</v>
      </c>
      <c r="AH3823" s="121">
        <v>58776</v>
      </c>
      <c r="AI3823" s="122">
        <v>0</v>
      </c>
      <c r="AJ3823" s="123">
        <v>55274</v>
      </c>
      <c r="AK3823" s="124">
        <v>0</v>
      </c>
      <c r="AL3823" s="153">
        <v>1</v>
      </c>
      <c r="AM3823" s="5">
        <v>50000</v>
      </c>
      <c r="AN3823" s="5">
        <v>0</v>
      </c>
      <c r="AO3823" s="5">
        <v>0</v>
      </c>
      <c r="AP3823" s="5">
        <v>50000</v>
      </c>
    </row>
    <row r="3824" spans="31:42" x14ac:dyDescent="0.3">
      <c r="AE3824" s="120" t="s">
        <v>1</v>
      </c>
      <c r="AF3824" s="120" t="s">
        <v>20</v>
      </c>
      <c r="AG3824" s="100">
        <v>46023</v>
      </c>
      <c r="AH3824" s="121">
        <v>58776</v>
      </c>
      <c r="AI3824" s="122">
        <v>0</v>
      </c>
      <c r="AJ3824" s="123">
        <v>55305</v>
      </c>
      <c r="AK3824" s="124">
        <v>0</v>
      </c>
      <c r="AL3824" s="153">
        <v>1</v>
      </c>
      <c r="AM3824" s="5">
        <v>50000</v>
      </c>
      <c r="AN3824" s="5">
        <v>0</v>
      </c>
      <c r="AO3824" s="5">
        <v>0</v>
      </c>
      <c r="AP3824" s="5">
        <v>50000</v>
      </c>
    </row>
    <row r="3825" spans="31:42" x14ac:dyDescent="0.3">
      <c r="AE3825" s="120" t="s">
        <v>1</v>
      </c>
      <c r="AF3825" s="120" t="s">
        <v>20</v>
      </c>
      <c r="AG3825" s="100">
        <v>46023</v>
      </c>
      <c r="AH3825" s="121">
        <v>58776</v>
      </c>
      <c r="AI3825" s="122">
        <v>0</v>
      </c>
      <c r="AJ3825" s="123">
        <v>55335</v>
      </c>
      <c r="AK3825" s="124">
        <v>0</v>
      </c>
      <c r="AL3825" s="153">
        <v>1</v>
      </c>
      <c r="AM3825" s="5">
        <v>50000</v>
      </c>
      <c r="AN3825" s="5">
        <v>0</v>
      </c>
      <c r="AO3825" s="5">
        <v>0</v>
      </c>
      <c r="AP3825" s="5">
        <v>50000</v>
      </c>
    </row>
    <row r="3826" spans="31:42" x14ac:dyDescent="0.3">
      <c r="AE3826" s="120" t="s">
        <v>1</v>
      </c>
      <c r="AF3826" s="120" t="s">
        <v>20</v>
      </c>
      <c r="AG3826" s="100">
        <v>46023</v>
      </c>
      <c r="AH3826" s="121">
        <v>58776</v>
      </c>
      <c r="AI3826" s="122">
        <v>0</v>
      </c>
      <c r="AJ3826" s="123">
        <v>55366</v>
      </c>
      <c r="AK3826" s="124">
        <v>0</v>
      </c>
      <c r="AL3826" s="153">
        <v>1</v>
      </c>
      <c r="AM3826" s="5">
        <v>50000</v>
      </c>
      <c r="AN3826" s="5">
        <v>0</v>
      </c>
      <c r="AO3826" s="5">
        <v>0</v>
      </c>
      <c r="AP3826" s="5">
        <v>50000</v>
      </c>
    </row>
    <row r="3827" spans="31:42" x14ac:dyDescent="0.3">
      <c r="AE3827" s="120" t="s">
        <v>1</v>
      </c>
      <c r="AF3827" s="120" t="s">
        <v>20</v>
      </c>
      <c r="AG3827" s="100">
        <v>46023</v>
      </c>
      <c r="AH3827" s="121">
        <v>58776</v>
      </c>
      <c r="AI3827" s="122">
        <v>0</v>
      </c>
      <c r="AJ3827" s="123">
        <v>55397</v>
      </c>
      <c r="AK3827" s="124">
        <v>0</v>
      </c>
      <c r="AL3827" s="153">
        <v>1</v>
      </c>
      <c r="AM3827" s="5">
        <v>50000</v>
      </c>
      <c r="AN3827" s="5">
        <v>0</v>
      </c>
      <c r="AO3827" s="5">
        <v>0</v>
      </c>
      <c r="AP3827" s="5">
        <v>50000</v>
      </c>
    </row>
    <row r="3828" spans="31:42" x14ac:dyDescent="0.3">
      <c r="AE3828" s="120" t="s">
        <v>1</v>
      </c>
      <c r="AF3828" s="120" t="s">
        <v>20</v>
      </c>
      <c r="AG3828" s="100">
        <v>46023</v>
      </c>
      <c r="AH3828" s="121">
        <v>58776</v>
      </c>
      <c r="AI3828" s="122">
        <v>0</v>
      </c>
      <c r="AJ3828" s="123">
        <v>55427</v>
      </c>
      <c r="AK3828" s="124">
        <v>0</v>
      </c>
      <c r="AL3828" s="153">
        <v>1</v>
      </c>
      <c r="AM3828" s="5">
        <v>50000</v>
      </c>
      <c r="AN3828" s="5">
        <v>0</v>
      </c>
      <c r="AO3828" s="5">
        <v>0</v>
      </c>
      <c r="AP3828" s="5">
        <v>50000</v>
      </c>
    </row>
    <row r="3829" spans="31:42" x14ac:dyDescent="0.3">
      <c r="AE3829" s="120" t="s">
        <v>1</v>
      </c>
      <c r="AF3829" s="120" t="s">
        <v>20</v>
      </c>
      <c r="AG3829" s="100">
        <v>46023</v>
      </c>
      <c r="AH3829" s="121">
        <v>58776</v>
      </c>
      <c r="AI3829" s="122">
        <v>0</v>
      </c>
      <c r="AJ3829" s="123">
        <v>55458</v>
      </c>
      <c r="AK3829" s="124">
        <v>0</v>
      </c>
      <c r="AL3829" s="153">
        <v>1</v>
      </c>
      <c r="AM3829" s="5">
        <v>50000</v>
      </c>
      <c r="AN3829" s="5">
        <v>0</v>
      </c>
      <c r="AO3829" s="5">
        <v>0</v>
      </c>
      <c r="AP3829" s="5">
        <v>50000</v>
      </c>
    </row>
    <row r="3830" spans="31:42" x14ac:dyDescent="0.3">
      <c r="AE3830" s="120" t="s">
        <v>1</v>
      </c>
      <c r="AF3830" s="120" t="s">
        <v>20</v>
      </c>
      <c r="AG3830" s="100">
        <v>46023</v>
      </c>
      <c r="AH3830" s="121">
        <v>58776</v>
      </c>
      <c r="AI3830" s="122">
        <v>0</v>
      </c>
      <c r="AJ3830" s="123">
        <v>55488</v>
      </c>
      <c r="AK3830" s="124">
        <v>0</v>
      </c>
      <c r="AL3830" s="153">
        <v>1</v>
      </c>
      <c r="AM3830" s="5">
        <v>50000</v>
      </c>
      <c r="AN3830" s="5">
        <v>0</v>
      </c>
      <c r="AO3830" s="5">
        <v>0</v>
      </c>
      <c r="AP3830" s="5">
        <v>50000</v>
      </c>
    </row>
    <row r="3831" spans="31:42" x14ac:dyDescent="0.3">
      <c r="AE3831" s="120" t="s">
        <v>1</v>
      </c>
      <c r="AF3831" s="120" t="s">
        <v>20</v>
      </c>
      <c r="AG3831" s="100">
        <v>46023</v>
      </c>
      <c r="AH3831" s="121">
        <v>58776</v>
      </c>
      <c r="AI3831" s="122">
        <v>0</v>
      </c>
      <c r="AJ3831" s="123">
        <v>55519</v>
      </c>
      <c r="AK3831" s="124">
        <v>0</v>
      </c>
      <c r="AL3831" s="153">
        <v>1</v>
      </c>
      <c r="AM3831" s="5">
        <v>50000</v>
      </c>
      <c r="AN3831" s="5">
        <v>0</v>
      </c>
      <c r="AO3831" s="5">
        <v>0</v>
      </c>
      <c r="AP3831" s="5">
        <v>50000</v>
      </c>
    </row>
    <row r="3832" spans="31:42" x14ac:dyDescent="0.3">
      <c r="AE3832" s="120" t="s">
        <v>1</v>
      </c>
      <c r="AF3832" s="120" t="s">
        <v>20</v>
      </c>
      <c r="AG3832" s="100">
        <v>46023</v>
      </c>
      <c r="AH3832" s="121">
        <v>58776</v>
      </c>
      <c r="AI3832" s="122">
        <v>0</v>
      </c>
      <c r="AJ3832" s="123">
        <v>55550</v>
      </c>
      <c r="AK3832" s="124">
        <v>0</v>
      </c>
      <c r="AL3832" s="153">
        <v>1</v>
      </c>
      <c r="AM3832" s="5">
        <v>50000</v>
      </c>
      <c r="AN3832" s="5">
        <v>0</v>
      </c>
      <c r="AO3832" s="5">
        <v>0</v>
      </c>
      <c r="AP3832" s="5">
        <v>50000</v>
      </c>
    </row>
    <row r="3833" spans="31:42" x14ac:dyDescent="0.3">
      <c r="AE3833" s="120" t="s">
        <v>1</v>
      </c>
      <c r="AF3833" s="120" t="s">
        <v>20</v>
      </c>
      <c r="AG3833" s="100">
        <v>46023</v>
      </c>
      <c r="AH3833" s="121">
        <v>58776</v>
      </c>
      <c r="AI3833" s="122">
        <v>0</v>
      </c>
      <c r="AJ3833" s="123">
        <v>55579</v>
      </c>
      <c r="AK3833" s="124">
        <v>0</v>
      </c>
      <c r="AL3833" s="153">
        <v>1</v>
      </c>
      <c r="AM3833" s="5">
        <v>50000</v>
      </c>
      <c r="AN3833" s="5">
        <v>0</v>
      </c>
      <c r="AO3833" s="5">
        <v>0</v>
      </c>
      <c r="AP3833" s="5">
        <v>50000</v>
      </c>
    </row>
    <row r="3834" spans="31:42" x14ac:dyDescent="0.3">
      <c r="AE3834" s="120" t="s">
        <v>1</v>
      </c>
      <c r="AF3834" s="120" t="s">
        <v>20</v>
      </c>
      <c r="AG3834" s="100">
        <v>46023</v>
      </c>
      <c r="AH3834" s="121">
        <v>58776</v>
      </c>
      <c r="AI3834" s="122">
        <v>0</v>
      </c>
      <c r="AJ3834" s="123">
        <v>55610</v>
      </c>
      <c r="AK3834" s="124">
        <v>0</v>
      </c>
      <c r="AL3834" s="153">
        <v>1</v>
      </c>
      <c r="AM3834" s="5">
        <v>50000</v>
      </c>
      <c r="AN3834" s="5">
        <v>0</v>
      </c>
      <c r="AO3834" s="5">
        <v>0</v>
      </c>
      <c r="AP3834" s="5">
        <v>50000</v>
      </c>
    </row>
    <row r="3835" spans="31:42" x14ac:dyDescent="0.3">
      <c r="AE3835" s="120" t="s">
        <v>1</v>
      </c>
      <c r="AF3835" s="120" t="s">
        <v>20</v>
      </c>
      <c r="AG3835" s="100">
        <v>46023</v>
      </c>
      <c r="AH3835" s="121">
        <v>58776</v>
      </c>
      <c r="AI3835" s="122">
        <v>0</v>
      </c>
      <c r="AJ3835" s="123">
        <v>55640</v>
      </c>
      <c r="AK3835" s="124">
        <v>0</v>
      </c>
      <c r="AL3835" s="153">
        <v>1</v>
      </c>
      <c r="AM3835" s="5">
        <v>50000</v>
      </c>
      <c r="AN3835" s="5">
        <v>0</v>
      </c>
      <c r="AO3835" s="5">
        <v>0</v>
      </c>
      <c r="AP3835" s="5">
        <v>50000</v>
      </c>
    </row>
    <row r="3836" spans="31:42" x14ac:dyDescent="0.3">
      <c r="AE3836" s="120" t="s">
        <v>1</v>
      </c>
      <c r="AF3836" s="120" t="s">
        <v>20</v>
      </c>
      <c r="AG3836" s="100">
        <v>46023</v>
      </c>
      <c r="AH3836" s="121">
        <v>58776</v>
      </c>
      <c r="AI3836" s="122">
        <v>0</v>
      </c>
      <c r="AJ3836" s="123">
        <v>55671</v>
      </c>
      <c r="AK3836" s="124">
        <v>0</v>
      </c>
      <c r="AL3836" s="153">
        <v>1</v>
      </c>
      <c r="AM3836" s="5">
        <v>50000</v>
      </c>
      <c r="AN3836" s="5">
        <v>0</v>
      </c>
      <c r="AO3836" s="5">
        <v>0</v>
      </c>
      <c r="AP3836" s="5">
        <v>50000</v>
      </c>
    </row>
    <row r="3837" spans="31:42" x14ac:dyDescent="0.3">
      <c r="AE3837" s="120" t="s">
        <v>1</v>
      </c>
      <c r="AF3837" s="120" t="s">
        <v>20</v>
      </c>
      <c r="AG3837" s="100">
        <v>46023</v>
      </c>
      <c r="AH3837" s="121">
        <v>58776</v>
      </c>
      <c r="AI3837" s="122">
        <v>0</v>
      </c>
      <c r="AJ3837" s="123">
        <v>55701</v>
      </c>
      <c r="AK3837" s="124">
        <v>0</v>
      </c>
      <c r="AL3837" s="153">
        <v>1</v>
      </c>
      <c r="AM3837" s="5">
        <v>50000</v>
      </c>
      <c r="AN3837" s="5">
        <v>0</v>
      </c>
      <c r="AO3837" s="5">
        <v>0</v>
      </c>
      <c r="AP3837" s="5">
        <v>50000</v>
      </c>
    </row>
    <row r="3838" spans="31:42" x14ac:dyDescent="0.3">
      <c r="AE3838" s="120" t="s">
        <v>1</v>
      </c>
      <c r="AF3838" s="120" t="s">
        <v>20</v>
      </c>
      <c r="AG3838" s="100">
        <v>46023</v>
      </c>
      <c r="AH3838" s="121">
        <v>58776</v>
      </c>
      <c r="AI3838" s="122">
        <v>0</v>
      </c>
      <c r="AJ3838" s="123">
        <v>55732</v>
      </c>
      <c r="AK3838" s="124">
        <v>0</v>
      </c>
      <c r="AL3838" s="153">
        <v>1</v>
      </c>
      <c r="AM3838" s="5">
        <v>50000</v>
      </c>
      <c r="AN3838" s="5">
        <v>0</v>
      </c>
      <c r="AO3838" s="5">
        <v>0</v>
      </c>
      <c r="AP3838" s="5">
        <v>50000</v>
      </c>
    </row>
    <row r="3839" spans="31:42" x14ac:dyDescent="0.3">
      <c r="AE3839" s="120" t="s">
        <v>1</v>
      </c>
      <c r="AF3839" s="120" t="s">
        <v>20</v>
      </c>
      <c r="AG3839" s="100">
        <v>46023</v>
      </c>
      <c r="AH3839" s="121">
        <v>58776</v>
      </c>
      <c r="AI3839" s="122">
        <v>0</v>
      </c>
      <c r="AJ3839" s="123">
        <v>55763</v>
      </c>
      <c r="AK3839" s="124">
        <v>0</v>
      </c>
      <c r="AL3839" s="153">
        <v>1</v>
      </c>
      <c r="AM3839" s="5">
        <v>50000</v>
      </c>
      <c r="AN3839" s="5">
        <v>0</v>
      </c>
      <c r="AO3839" s="5">
        <v>0</v>
      </c>
      <c r="AP3839" s="5">
        <v>50000</v>
      </c>
    </row>
    <row r="3840" spans="31:42" x14ac:dyDescent="0.3">
      <c r="AE3840" s="120" t="s">
        <v>1</v>
      </c>
      <c r="AF3840" s="120" t="s">
        <v>20</v>
      </c>
      <c r="AG3840" s="100">
        <v>46023</v>
      </c>
      <c r="AH3840" s="121">
        <v>58776</v>
      </c>
      <c r="AI3840" s="122">
        <v>0</v>
      </c>
      <c r="AJ3840" s="123">
        <v>55793</v>
      </c>
      <c r="AK3840" s="124">
        <v>0</v>
      </c>
      <c r="AL3840" s="153">
        <v>1</v>
      </c>
      <c r="AM3840" s="5">
        <v>50000</v>
      </c>
      <c r="AN3840" s="5">
        <v>0</v>
      </c>
      <c r="AO3840" s="5">
        <v>0</v>
      </c>
      <c r="AP3840" s="5">
        <v>50000</v>
      </c>
    </row>
    <row r="3841" spans="31:42" x14ac:dyDescent="0.3">
      <c r="AE3841" s="120" t="s">
        <v>1</v>
      </c>
      <c r="AF3841" s="120" t="s">
        <v>20</v>
      </c>
      <c r="AG3841" s="100">
        <v>46023</v>
      </c>
      <c r="AH3841" s="121">
        <v>58776</v>
      </c>
      <c r="AI3841" s="122">
        <v>0</v>
      </c>
      <c r="AJ3841" s="123">
        <v>55824</v>
      </c>
      <c r="AK3841" s="124">
        <v>0</v>
      </c>
      <c r="AL3841" s="153">
        <v>1</v>
      </c>
      <c r="AM3841" s="5">
        <v>50000</v>
      </c>
      <c r="AN3841" s="5">
        <v>0</v>
      </c>
      <c r="AO3841" s="5">
        <v>0</v>
      </c>
      <c r="AP3841" s="5">
        <v>50000</v>
      </c>
    </row>
    <row r="3842" spans="31:42" x14ac:dyDescent="0.3">
      <c r="AE3842" s="120" t="s">
        <v>1</v>
      </c>
      <c r="AF3842" s="120" t="s">
        <v>20</v>
      </c>
      <c r="AG3842" s="100">
        <v>46023</v>
      </c>
      <c r="AH3842" s="121">
        <v>58776</v>
      </c>
      <c r="AI3842" s="122">
        <v>0</v>
      </c>
      <c r="AJ3842" s="123">
        <v>55854</v>
      </c>
      <c r="AK3842" s="124">
        <v>0</v>
      </c>
      <c r="AL3842" s="153">
        <v>1</v>
      </c>
      <c r="AM3842" s="5">
        <v>50000</v>
      </c>
      <c r="AN3842" s="5">
        <v>0</v>
      </c>
      <c r="AO3842" s="5">
        <v>0</v>
      </c>
      <c r="AP3842" s="5">
        <v>50000</v>
      </c>
    </row>
    <row r="3843" spans="31:42" x14ac:dyDescent="0.3">
      <c r="AE3843" s="120" t="s">
        <v>1</v>
      </c>
      <c r="AF3843" s="120" t="s">
        <v>20</v>
      </c>
      <c r="AG3843" s="100">
        <v>46023</v>
      </c>
      <c r="AH3843" s="121">
        <v>58776</v>
      </c>
      <c r="AI3843" s="122">
        <v>0</v>
      </c>
      <c r="AJ3843" s="123">
        <v>55885</v>
      </c>
      <c r="AK3843" s="124">
        <v>0</v>
      </c>
      <c r="AL3843" s="153">
        <v>1</v>
      </c>
      <c r="AM3843" s="5">
        <v>50000</v>
      </c>
      <c r="AN3843" s="5">
        <v>0</v>
      </c>
      <c r="AO3843" s="5">
        <v>0</v>
      </c>
      <c r="AP3843" s="5">
        <v>50000</v>
      </c>
    </row>
    <row r="3844" spans="31:42" x14ac:dyDescent="0.3">
      <c r="AE3844" s="120" t="s">
        <v>1</v>
      </c>
      <c r="AF3844" s="120" t="s">
        <v>20</v>
      </c>
      <c r="AG3844" s="100">
        <v>46023</v>
      </c>
      <c r="AH3844" s="121">
        <v>58776</v>
      </c>
      <c r="AI3844" s="122">
        <v>0</v>
      </c>
      <c r="AJ3844" s="123">
        <v>55916</v>
      </c>
      <c r="AK3844" s="124">
        <v>0</v>
      </c>
      <c r="AL3844" s="153">
        <v>1</v>
      </c>
      <c r="AM3844" s="5">
        <v>50000</v>
      </c>
      <c r="AN3844" s="5">
        <v>0</v>
      </c>
      <c r="AO3844" s="5">
        <v>0</v>
      </c>
      <c r="AP3844" s="5">
        <v>50000</v>
      </c>
    </row>
    <row r="3845" spans="31:42" x14ac:dyDescent="0.3">
      <c r="AE3845" s="120" t="s">
        <v>1</v>
      </c>
      <c r="AF3845" s="120" t="s">
        <v>20</v>
      </c>
      <c r="AG3845" s="100">
        <v>46023</v>
      </c>
      <c r="AH3845" s="121">
        <v>58776</v>
      </c>
      <c r="AI3845" s="122">
        <v>0</v>
      </c>
      <c r="AJ3845" s="123">
        <v>55944</v>
      </c>
      <c r="AK3845" s="124">
        <v>0</v>
      </c>
      <c r="AL3845" s="153">
        <v>1</v>
      </c>
      <c r="AM3845" s="5">
        <v>50000</v>
      </c>
      <c r="AN3845" s="5">
        <v>0</v>
      </c>
      <c r="AO3845" s="5">
        <v>0</v>
      </c>
      <c r="AP3845" s="5">
        <v>50000</v>
      </c>
    </row>
    <row r="3846" spans="31:42" x14ac:dyDescent="0.3">
      <c r="AE3846" s="120" t="s">
        <v>1</v>
      </c>
      <c r="AF3846" s="120" t="s">
        <v>20</v>
      </c>
      <c r="AG3846" s="100">
        <v>46023</v>
      </c>
      <c r="AH3846" s="121">
        <v>58776</v>
      </c>
      <c r="AI3846" s="122">
        <v>0</v>
      </c>
      <c r="AJ3846" s="123">
        <v>55975</v>
      </c>
      <c r="AK3846" s="124">
        <v>0</v>
      </c>
      <c r="AL3846" s="153">
        <v>1</v>
      </c>
      <c r="AM3846" s="5">
        <v>50000</v>
      </c>
      <c r="AN3846" s="5">
        <v>0</v>
      </c>
      <c r="AO3846" s="5">
        <v>0</v>
      </c>
      <c r="AP3846" s="5">
        <v>50000</v>
      </c>
    </row>
    <row r="3847" spans="31:42" x14ac:dyDescent="0.3">
      <c r="AE3847" s="120" t="s">
        <v>1</v>
      </c>
      <c r="AF3847" s="120" t="s">
        <v>20</v>
      </c>
      <c r="AG3847" s="100">
        <v>46023</v>
      </c>
      <c r="AH3847" s="121">
        <v>58776</v>
      </c>
      <c r="AI3847" s="122">
        <v>0</v>
      </c>
      <c r="AJ3847" s="123">
        <v>56005</v>
      </c>
      <c r="AK3847" s="124">
        <v>0</v>
      </c>
      <c r="AL3847" s="153">
        <v>1</v>
      </c>
      <c r="AM3847" s="5">
        <v>50000</v>
      </c>
      <c r="AN3847" s="5">
        <v>0</v>
      </c>
      <c r="AO3847" s="5">
        <v>0</v>
      </c>
      <c r="AP3847" s="5">
        <v>50000</v>
      </c>
    </row>
    <row r="3848" spans="31:42" x14ac:dyDescent="0.3">
      <c r="AE3848" s="120" t="s">
        <v>1</v>
      </c>
      <c r="AF3848" s="120" t="s">
        <v>20</v>
      </c>
      <c r="AG3848" s="100">
        <v>46023</v>
      </c>
      <c r="AH3848" s="121">
        <v>58776</v>
      </c>
      <c r="AI3848" s="122">
        <v>0</v>
      </c>
      <c r="AJ3848" s="123">
        <v>56036</v>
      </c>
      <c r="AK3848" s="124">
        <v>0</v>
      </c>
      <c r="AL3848" s="153">
        <v>1</v>
      </c>
      <c r="AM3848" s="5">
        <v>50000</v>
      </c>
      <c r="AN3848" s="5">
        <v>0</v>
      </c>
      <c r="AO3848" s="5">
        <v>0</v>
      </c>
      <c r="AP3848" s="5">
        <v>50000</v>
      </c>
    </row>
    <row r="3849" spans="31:42" x14ac:dyDescent="0.3">
      <c r="AE3849" s="120" t="s">
        <v>1</v>
      </c>
      <c r="AF3849" s="120" t="s">
        <v>20</v>
      </c>
      <c r="AG3849" s="100">
        <v>46023</v>
      </c>
      <c r="AH3849" s="121">
        <v>58776</v>
      </c>
      <c r="AI3849" s="122">
        <v>0</v>
      </c>
      <c r="AJ3849" s="123">
        <v>56066</v>
      </c>
      <c r="AK3849" s="124">
        <v>0</v>
      </c>
      <c r="AL3849" s="153">
        <v>1</v>
      </c>
      <c r="AM3849" s="5">
        <v>50000</v>
      </c>
      <c r="AN3849" s="5">
        <v>0</v>
      </c>
      <c r="AO3849" s="5">
        <v>0</v>
      </c>
      <c r="AP3849" s="5">
        <v>50000</v>
      </c>
    </row>
    <row r="3850" spans="31:42" x14ac:dyDescent="0.3">
      <c r="AE3850" s="120" t="s">
        <v>1</v>
      </c>
      <c r="AF3850" s="120" t="s">
        <v>20</v>
      </c>
      <c r="AG3850" s="100">
        <v>46023</v>
      </c>
      <c r="AH3850" s="121">
        <v>58776</v>
      </c>
      <c r="AI3850" s="122">
        <v>0</v>
      </c>
      <c r="AJ3850" s="123">
        <v>56097</v>
      </c>
      <c r="AK3850" s="124">
        <v>0</v>
      </c>
      <c r="AL3850" s="153">
        <v>1</v>
      </c>
      <c r="AM3850" s="5">
        <v>50000</v>
      </c>
      <c r="AN3850" s="5">
        <v>0</v>
      </c>
      <c r="AO3850" s="5">
        <v>0</v>
      </c>
      <c r="AP3850" s="5">
        <v>50000</v>
      </c>
    </row>
    <row r="3851" spans="31:42" x14ac:dyDescent="0.3">
      <c r="AE3851" s="120" t="s">
        <v>1</v>
      </c>
      <c r="AF3851" s="120" t="s">
        <v>20</v>
      </c>
      <c r="AG3851" s="100">
        <v>46023</v>
      </c>
      <c r="AH3851" s="121">
        <v>58776</v>
      </c>
      <c r="AI3851" s="122">
        <v>0</v>
      </c>
      <c r="AJ3851" s="123">
        <v>56128</v>
      </c>
      <c r="AK3851" s="124">
        <v>0</v>
      </c>
      <c r="AL3851" s="153">
        <v>1</v>
      </c>
      <c r="AM3851" s="5">
        <v>50000</v>
      </c>
      <c r="AN3851" s="5">
        <v>0</v>
      </c>
      <c r="AO3851" s="5">
        <v>0</v>
      </c>
      <c r="AP3851" s="5">
        <v>50000</v>
      </c>
    </row>
    <row r="3852" spans="31:42" x14ac:dyDescent="0.3">
      <c r="AE3852" s="120" t="s">
        <v>1</v>
      </c>
      <c r="AF3852" s="120" t="s">
        <v>20</v>
      </c>
      <c r="AG3852" s="100">
        <v>46023</v>
      </c>
      <c r="AH3852" s="121">
        <v>58776</v>
      </c>
      <c r="AI3852" s="122">
        <v>0</v>
      </c>
      <c r="AJ3852" s="123">
        <v>56158</v>
      </c>
      <c r="AK3852" s="124">
        <v>0</v>
      </c>
      <c r="AL3852" s="153">
        <v>1</v>
      </c>
      <c r="AM3852" s="5">
        <v>50000</v>
      </c>
      <c r="AN3852" s="5">
        <v>0</v>
      </c>
      <c r="AO3852" s="5">
        <v>0</v>
      </c>
      <c r="AP3852" s="5">
        <v>50000</v>
      </c>
    </row>
    <row r="3853" spans="31:42" x14ac:dyDescent="0.3">
      <c r="AE3853" s="120" t="s">
        <v>1</v>
      </c>
      <c r="AF3853" s="120" t="s">
        <v>20</v>
      </c>
      <c r="AG3853" s="100">
        <v>46023</v>
      </c>
      <c r="AH3853" s="121">
        <v>58776</v>
      </c>
      <c r="AI3853" s="122">
        <v>0</v>
      </c>
      <c r="AJ3853" s="123">
        <v>56189</v>
      </c>
      <c r="AK3853" s="124">
        <v>0</v>
      </c>
      <c r="AL3853" s="153">
        <v>1</v>
      </c>
      <c r="AM3853" s="5">
        <v>50000</v>
      </c>
      <c r="AN3853" s="5">
        <v>0</v>
      </c>
      <c r="AO3853" s="5">
        <v>0</v>
      </c>
      <c r="AP3853" s="5">
        <v>50000</v>
      </c>
    </row>
    <row r="3854" spans="31:42" x14ac:dyDescent="0.3">
      <c r="AE3854" s="120" t="s">
        <v>1</v>
      </c>
      <c r="AF3854" s="120" t="s">
        <v>20</v>
      </c>
      <c r="AG3854" s="100">
        <v>46023</v>
      </c>
      <c r="AH3854" s="121">
        <v>58776</v>
      </c>
      <c r="AI3854" s="122">
        <v>0</v>
      </c>
      <c r="AJ3854" s="123">
        <v>56219</v>
      </c>
      <c r="AK3854" s="124">
        <v>0</v>
      </c>
      <c r="AL3854" s="153">
        <v>1</v>
      </c>
      <c r="AM3854" s="5">
        <v>50000</v>
      </c>
      <c r="AN3854" s="5">
        <v>0</v>
      </c>
      <c r="AO3854" s="5">
        <v>0</v>
      </c>
      <c r="AP3854" s="5">
        <v>50000</v>
      </c>
    </row>
    <row r="3855" spans="31:42" x14ac:dyDescent="0.3">
      <c r="AE3855" s="120" t="s">
        <v>1</v>
      </c>
      <c r="AF3855" s="120" t="s">
        <v>20</v>
      </c>
      <c r="AG3855" s="100">
        <v>46023</v>
      </c>
      <c r="AH3855" s="121">
        <v>58776</v>
      </c>
      <c r="AI3855" s="122">
        <v>0</v>
      </c>
      <c r="AJ3855" s="123">
        <v>56250</v>
      </c>
      <c r="AK3855" s="124">
        <v>0</v>
      </c>
      <c r="AL3855" s="153">
        <v>1</v>
      </c>
      <c r="AM3855" s="5">
        <v>50000</v>
      </c>
      <c r="AN3855" s="5">
        <v>0</v>
      </c>
      <c r="AO3855" s="5">
        <v>0</v>
      </c>
      <c r="AP3855" s="5">
        <v>50000</v>
      </c>
    </row>
    <row r="3856" spans="31:42" x14ac:dyDescent="0.3">
      <c r="AE3856" s="120" t="s">
        <v>1</v>
      </c>
      <c r="AF3856" s="120" t="s">
        <v>20</v>
      </c>
      <c r="AG3856" s="100">
        <v>46023</v>
      </c>
      <c r="AH3856" s="121">
        <v>58776</v>
      </c>
      <c r="AI3856" s="122">
        <v>0</v>
      </c>
      <c r="AJ3856" s="123">
        <v>56281</v>
      </c>
      <c r="AK3856" s="124">
        <v>0</v>
      </c>
      <c r="AL3856" s="153">
        <v>1</v>
      </c>
      <c r="AM3856" s="5">
        <v>50000</v>
      </c>
      <c r="AN3856" s="5">
        <v>0</v>
      </c>
      <c r="AO3856" s="5">
        <v>0</v>
      </c>
      <c r="AP3856" s="5">
        <v>50000</v>
      </c>
    </row>
    <row r="3857" spans="31:42" x14ac:dyDescent="0.3">
      <c r="AE3857" s="120" t="s">
        <v>1</v>
      </c>
      <c r="AF3857" s="120" t="s">
        <v>20</v>
      </c>
      <c r="AG3857" s="100">
        <v>46023</v>
      </c>
      <c r="AH3857" s="121">
        <v>58776</v>
      </c>
      <c r="AI3857" s="122">
        <v>0</v>
      </c>
      <c r="AJ3857" s="123">
        <v>56309</v>
      </c>
      <c r="AK3857" s="124">
        <v>0</v>
      </c>
      <c r="AL3857" s="153">
        <v>1</v>
      </c>
      <c r="AM3857" s="5">
        <v>50000</v>
      </c>
      <c r="AN3857" s="5">
        <v>0</v>
      </c>
      <c r="AO3857" s="5">
        <v>0</v>
      </c>
      <c r="AP3857" s="5">
        <v>50000</v>
      </c>
    </row>
    <row r="3858" spans="31:42" x14ac:dyDescent="0.3">
      <c r="AE3858" s="120" t="s">
        <v>1</v>
      </c>
      <c r="AF3858" s="120" t="s">
        <v>20</v>
      </c>
      <c r="AG3858" s="100">
        <v>46023</v>
      </c>
      <c r="AH3858" s="121">
        <v>58776</v>
      </c>
      <c r="AI3858" s="122">
        <v>0</v>
      </c>
      <c r="AJ3858" s="123">
        <v>56340</v>
      </c>
      <c r="AK3858" s="124">
        <v>0</v>
      </c>
      <c r="AL3858" s="153">
        <v>1</v>
      </c>
      <c r="AM3858" s="5">
        <v>50000</v>
      </c>
      <c r="AN3858" s="5">
        <v>0</v>
      </c>
      <c r="AO3858" s="5">
        <v>0</v>
      </c>
      <c r="AP3858" s="5">
        <v>50000</v>
      </c>
    </row>
    <row r="3859" spans="31:42" x14ac:dyDescent="0.3">
      <c r="AE3859" s="120" t="s">
        <v>1</v>
      </c>
      <c r="AF3859" s="120" t="s">
        <v>20</v>
      </c>
      <c r="AG3859" s="100">
        <v>46023</v>
      </c>
      <c r="AH3859" s="121">
        <v>58776</v>
      </c>
      <c r="AI3859" s="122">
        <v>0</v>
      </c>
      <c r="AJ3859" s="123">
        <v>56370</v>
      </c>
      <c r="AK3859" s="124">
        <v>0</v>
      </c>
      <c r="AL3859" s="153">
        <v>1</v>
      </c>
      <c r="AM3859" s="5">
        <v>50000</v>
      </c>
      <c r="AN3859" s="5">
        <v>0</v>
      </c>
      <c r="AO3859" s="5">
        <v>0</v>
      </c>
      <c r="AP3859" s="5">
        <v>50000</v>
      </c>
    </row>
    <row r="3860" spans="31:42" x14ac:dyDescent="0.3">
      <c r="AE3860" s="120" t="s">
        <v>1</v>
      </c>
      <c r="AF3860" s="120" t="s">
        <v>20</v>
      </c>
      <c r="AG3860" s="100">
        <v>46023</v>
      </c>
      <c r="AH3860" s="121">
        <v>58776</v>
      </c>
      <c r="AI3860" s="122">
        <v>0</v>
      </c>
      <c r="AJ3860" s="123">
        <v>56401</v>
      </c>
      <c r="AK3860" s="124">
        <v>0</v>
      </c>
      <c r="AL3860" s="153">
        <v>1</v>
      </c>
      <c r="AM3860" s="5">
        <v>50000</v>
      </c>
      <c r="AN3860" s="5">
        <v>0</v>
      </c>
      <c r="AO3860" s="5">
        <v>0</v>
      </c>
      <c r="AP3860" s="5">
        <v>50000</v>
      </c>
    </row>
    <row r="3861" spans="31:42" x14ac:dyDescent="0.3">
      <c r="AE3861" s="120" t="s">
        <v>1</v>
      </c>
      <c r="AF3861" s="120" t="s">
        <v>20</v>
      </c>
      <c r="AG3861" s="100">
        <v>46023</v>
      </c>
      <c r="AH3861" s="121">
        <v>58776</v>
      </c>
      <c r="AI3861" s="122">
        <v>0</v>
      </c>
      <c r="AJ3861" s="123">
        <v>56431</v>
      </c>
      <c r="AK3861" s="124">
        <v>0</v>
      </c>
      <c r="AL3861" s="153">
        <v>1</v>
      </c>
      <c r="AM3861" s="5">
        <v>50000</v>
      </c>
      <c r="AN3861" s="5">
        <v>0</v>
      </c>
      <c r="AO3861" s="5">
        <v>0</v>
      </c>
      <c r="AP3861" s="5">
        <v>50000</v>
      </c>
    </row>
    <row r="3862" spans="31:42" x14ac:dyDescent="0.3">
      <c r="AE3862" s="120" t="s">
        <v>1</v>
      </c>
      <c r="AF3862" s="120" t="s">
        <v>20</v>
      </c>
      <c r="AG3862" s="100">
        <v>46023</v>
      </c>
      <c r="AH3862" s="121">
        <v>58776</v>
      </c>
      <c r="AI3862" s="122">
        <v>0</v>
      </c>
      <c r="AJ3862" s="123">
        <v>56462</v>
      </c>
      <c r="AK3862" s="124">
        <v>0</v>
      </c>
      <c r="AL3862" s="153">
        <v>1</v>
      </c>
      <c r="AM3862" s="5">
        <v>50000</v>
      </c>
      <c r="AN3862" s="5">
        <v>0</v>
      </c>
      <c r="AO3862" s="5">
        <v>0</v>
      </c>
      <c r="AP3862" s="5">
        <v>50000</v>
      </c>
    </row>
    <row r="3863" spans="31:42" x14ac:dyDescent="0.3">
      <c r="AE3863" s="120" t="s">
        <v>1</v>
      </c>
      <c r="AF3863" s="120" t="s">
        <v>20</v>
      </c>
      <c r="AG3863" s="100">
        <v>46023</v>
      </c>
      <c r="AH3863" s="121">
        <v>58776</v>
      </c>
      <c r="AI3863" s="122">
        <v>0</v>
      </c>
      <c r="AJ3863" s="123">
        <v>56493</v>
      </c>
      <c r="AK3863" s="124">
        <v>0</v>
      </c>
      <c r="AL3863" s="153">
        <v>1</v>
      </c>
      <c r="AM3863" s="5">
        <v>50000</v>
      </c>
      <c r="AN3863" s="5">
        <v>0</v>
      </c>
      <c r="AO3863" s="5">
        <v>0</v>
      </c>
      <c r="AP3863" s="5">
        <v>50000</v>
      </c>
    </row>
    <row r="3864" spans="31:42" x14ac:dyDescent="0.3">
      <c r="AE3864" s="120" t="s">
        <v>1</v>
      </c>
      <c r="AF3864" s="120" t="s">
        <v>20</v>
      </c>
      <c r="AG3864" s="100">
        <v>46023</v>
      </c>
      <c r="AH3864" s="121">
        <v>58776</v>
      </c>
      <c r="AI3864" s="122">
        <v>0</v>
      </c>
      <c r="AJ3864" s="123">
        <v>56523</v>
      </c>
      <c r="AK3864" s="124">
        <v>0</v>
      </c>
      <c r="AL3864" s="153">
        <v>1</v>
      </c>
      <c r="AM3864" s="5">
        <v>50000</v>
      </c>
      <c r="AN3864" s="5">
        <v>0</v>
      </c>
      <c r="AO3864" s="5">
        <v>0</v>
      </c>
      <c r="AP3864" s="5">
        <v>50000</v>
      </c>
    </row>
    <row r="3865" spans="31:42" x14ac:dyDescent="0.3">
      <c r="AE3865" s="120" t="s">
        <v>1</v>
      </c>
      <c r="AF3865" s="120" t="s">
        <v>20</v>
      </c>
      <c r="AG3865" s="100">
        <v>46023</v>
      </c>
      <c r="AH3865" s="121">
        <v>58776</v>
      </c>
      <c r="AI3865" s="122">
        <v>0</v>
      </c>
      <c r="AJ3865" s="123">
        <v>56554</v>
      </c>
      <c r="AK3865" s="124">
        <v>0</v>
      </c>
      <c r="AL3865" s="153">
        <v>1</v>
      </c>
      <c r="AM3865" s="5">
        <v>50000</v>
      </c>
      <c r="AN3865" s="5">
        <v>0</v>
      </c>
      <c r="AO3865" s="5">
        <v>0</v>
      </c>
      <c r="AP3865" s="5">
        <v>50000</v>
      </c>
    </row>
    <row r="3866" spans="31:42" x14ac:dyDescent="0.3">
      <c r="AE3866" s="120" t="s">
        <v>1</v>
      </c>
      <c r="AF3866" s="120" t="s">
        <v>20</v>
      </c>
      <c r="AG3866" s="100">
        <v>46023</v>
      </c>
      <c r="AH3866" s="121">
        <v>58776</v>
      </c>
      <c r="AI3866" s="122">
        <v>0</v>
      </c>
      <c r="AJ3866" s="123">
        <v>56584</v>
      </c>
      <c r="AK3866" s="124">
        <v>0</v>
      </c>
      <c r="AL3866" s="153">
        <v>1</v>
      </c>
      <c r="AM3866" s="5">
        <v>50000</v>
      </c>
      <c r="AN3866" s="5">
        <v>0</v>
      </c>
      <c r="AO3866" s="5">
        <v>0</v>
      </c>
      <c r="AP3866" s="5">
        <v>50000</v>
      </c>
    </row>
    <row r="3867" spans="31:42" x14ac:dyDescent="0.3">
      <c r="AE3867" s="120" t="s">
        <v>1</v>
      </c>
      <c r="AF3867" s="120" t="s">
        <v>20</v>
      </c>
      <c r="AG3867" s="100">
        <v>46023</v>
      </c>
      <c r="AH3867" s="121">
        <v>58776</v>
      </c>
      <c r="AI3867" s="122">
        <v>0</v>
      </c>
      <c r="AJ3867" s="123">
        <v>56615</v>
      </c>
      <c r="AK3867" s="124">
        <v>0</v>
      </c>
      <c r="AL3867" s="153">
        <v>1</v>
      </c>
      <c r="AM3867" s="5">
        <v>50000</v>
      </c>
      <c r="AN3867" s="5">
        <v>0</v>
      </c>
      <c r="AO3867" s="5">
        <v>0</v>
      </c>
      <c r="AP3867" s="5">
        <v>50000</v>
      </c>
    </row>
    <row r="3868" spans="31:42" x14ac:dyDescent="0.3">
      <c r="AE3868" s="120" t="s">
        <v>1</v>
      </c>
      <c r="AF3868" s="120" t="s">
        <v>20</v>
      </c>
      <c r="AG3868" s="100">
        <v>46023</v>
      </c>
      <c r="AH3868" s="121">
        <v>58776</v>
      </c>
      <c r="AI3868" s="122">
        <v>0</v>
      </c>
      <c r="AJ3868" s="123">
        <v>56646</v>
      </c>
      <c r="AK3868" s="124">
        <v>0</v>
      </c>
      <c r="AL3868" s="153">
        <v>1</v>
      </c>
      <c r="AM3868" s="5">
        <v>50000</v>
      </c>
      <c r="AN3868" s="5">
        <v>0</v>
      </c>
      <c r="AO3868" s="5">
        <v>0</v>
      </c>
      <c r="AP3868" s="5">
        <v>50000</v>
      </c>
    </row>
    <row r="3869" spans="31:42" x14ac:dyDescent="0.3">
      <c r="AE3869" s="120" t="s">
        <v>1</v>
      </c>
      <c r="AF3869" s="120" t="s">
        <v>20</v>
      </c>
      <c r="AG3869" s="100">
        <v>46023</v>
      </c>
      <c r="AH3869" s="121">
        <v>58776</v>
      </c>
      <c r="AI3869" s="122">
        <v>0</v>
      </c>
      <c r="AJ3869" s="123">
        <v>56674</v>
      </c>
      <c r="AK3869" s="124">
        <v>0</v>
      </c>
      <c r="AL3869" s="153">
        <v>1</v>
      </c>
      <c r="AM3869" s="5">
        <v>50000</v>
      </c>
      <c r="AN3869" s="5">
        <v>0</v>
      </c>
      <c r="AO3869" s="5">
        <v>0</v>
      </c>
      <c r="AP3869" s="5">
        <v>50000</v>
      </c>
    </row>
    <row r="3870" spans="31:42" x14ac:dyDescent="0.3">
      <c r="AE3870" s="120" t="s">
        <v>1</v>
      </c>
      <c r="AF3870" s="120" t="s">
        <v>20</v>
      </c>
      <c r="AG3870" s="100">
        <v>46023</v>
      </c>
      <c r="AH3870" s="121">
        <v>58776</v>
      </c>
      <c r="AI3870" s="122">
        <v>0</v>
      </c>
      <c r="AJ3870" s="123">
        <v>56705</v>
      </c>
      <c r="AK3870" s="124">
        <v>0</v>
      </c>
      <c r="AL3870" s="153">
        <v>1</v>
      </c>
      <c r="AM3870" s="5">
        <v>50000</v>
      </c>
      <c r="AN3870" s="5">
        <v>0</v>
      </c>
      <c r="AO3870" s="5">
        <v>0</v>
      </c>
      <c r="AP3870" s="5">
        <v>50000</v>
      </c>
    </row>
    <row r="3871" spans="31:42" x14ac:dyDescent="0.3">
      <c r="AE3871" s="120" t="s">
        <v>1</v>
      </c>
      <c r="AF3871" s="120" t="s">
        <v>20</v>
      </c>
      <c r="AG3871" s="100">
        <v>46023</v>
      </c>
      <c r="AH3871" s="121">
        <v>58776</v>
      </c>
      <c r="AI3871" s="122">
        <v>0</v>
      </c>
      <c r="AJ3871" s="123">
        <v>56735</v>
      </c>
      <c r="AK3871" s="124">
        <v>0</v>
      </c>
      <c r="AL3871" s="153">
        <v>1</v>
      </c>
      <c r="AM3871" s="5">
        <v>50000</v>
      </c>
      <c r="AN3871" s="5">
        <v>0</v>
      </c>
      <c r="AO3871" s="5">
        <v>0</v>
      </c>
      <c r="AP3871" s="5">
        <v>50000</v>
      </c>
    </row>
    <row r="3872" spans="31:42" x14ac:dyDescent="0.3">
      <c r="AE3872" s="120" t="s">
        <v>1</v>
      </c>
      <c r="AF3872" s="120" t="s">
        <v>20</v>
      </c>
      <c r="AG3872" s="100">
        <v>46023</v>
      </c>
      <c r="AH3872" s="121">
        <v>58776</v>
      </c>
      <c r="AI3872" s="122">
        <v>0</v>
      </c>
      <c r="AJ3872" s="123">
        <v>56766</v>
      </c>
      <c r="AK3872" s="124">
        <v>0</v>
      </c>
      <c r="AL3872" s="153">
        <v>1</v>
      </c>
      <c r="AM3872" s="5">
        <v>50000</v>
      </c>
      <c r="AN3872" s="5">
        <v>0</v>
      </c>
      <c r="AO3872" s="5">
        <v>0</v>
      </c>
      <c r="AP3872" s="5">
        <v>50000</v>
      </c>
    </row>
    <row r="3873" spans="31:42" x14ac:dyDescent="0.3">
      <c r="AE3873" s="120" t="s">
        <v>1</v>
      </c>
      <c r="AF3873" s="120" t="s">
        <v>20</v>
      </c>
      <c r="AG3873" s="100">
        <v>46023</v>
      </c>
      <c r="AH3873" s="121">
        <v>58776</v>
      </c>
      <c r="AI3873" s="122">
        <v>0</v>
      </c>
      <c r="AJ3873" s="123">
        <v>56796</v>
      </c>
      <c r="AK3873" s="124">
        <v>0</v>
      </c>
      <c r="AL3873" s="153">
        <v>1</v>
      </c>
      <c r="AM3873" s="5">
        <v>50000</v>
      </c>
      <c r="AN3873" s="5">
        <v>0</v>
      </c>
      <c r="AO3873" s="5">
        <v>0</v>
      </c>
      <c r="AP3873" s="5">
        <v>50000</v>
      </c>
    </row>
    <row r="3874" spans="31:42" x14ac:dyDescent="0.3">
      <c r="AE3874" s="120" t="s">
        <v>1</v>
      </c>
      <c r="AF3874" s="120" t="s">
        <v>20</v>
      </c>
      <c r="AG3874" s="100">
        <v>46023</v>
      </c>
      <c r="AH3874" s="121">
        <v>58776</v>
      </c>
      <c r="AI3874" s="122">
        <v>0</v>
      </c>
      <c r="AJ3874" s="123">
        <v>56827</v>
      </c>
      <c r="AK3874" s="124">
        <v>0</v>
      </c>
      <c r="AL3874" s="153">
        <v>1</v>
      </c>
      <c r="AM3874" s="5">
        <v>50000</v>
      </c>
      <c r="AN3874" s="5">
        <v>0</v>
      </c>
      <c r="AO3874" s="5">
        <v>0</v>
      </c>
      <c r="AP3874" s="5">
        <v>50000</v>
      </c>
    </row>
    <row r="3875" spans="31:42" x14ac:dyDescent="0.3">
      <c r="AE3875" s="120" t="s">
        <v>1</v>
      </c>
      <c r="AF3875" s="120" t="s">
        <v>20</v>
      </c>
      <c r="AG3875" s="100">
        <v>46023</v>
      </c>
      <c r="AH3875" s="121">
        <v>58776</v>
      </c>
      <c r="AI3875" s="122">
        <v>0</v>
      </c>
      <c r="AJ3875" s="123">
        <v>56858</v>
      </c>
      <c r="AK3875" s="124">
        <v>0</v>
      </c>
      <c r="AL3875" s="153">
        <v>1</v>
      </c>
      <c r="AM3875" s="5">
        <v>50000</v>
      </c>
      <c r="AN3875" s="5">
        <v>0</v>
      </c>
      <c r="AO3875" s="5">
        <v>0</v>
      </c>
      <c r="AP3875" s="5">
        <v>50000</v>
      </c>
    </row>
    <row r="3876" spans="31:42" x14ac:dyDescent="0.3">
      <c r="AE3876" s="120" t="s">
        <v>1</v>
      </c>
      <c r="AF3876" s="120" t="s">
        <v>20</v>
      </c>
      <c r="AG3876" s="100">
        <v>46023</v>
      </c>
      <c r="AH3876" s="121">
        <v>58776</v>
      </c>
      <c r="AI3876" s="122">
        <v>0</v>
      </c>
      <c r="AJ3876" s="123">
        <v>56888</v>
      </c>
      <c r="AK3876" s="124">
        <v>0</v>
      </c>
      <c r="AL3876" s="153">
        <v>1</v>
      </c>
      <c r="AM3876" s="5">
        <v>50000</v>
      </c>
      <c r="AN3876" s="5">
        <v>0</v>
      </c>
      <c r="AO3876" s="5">
        <v>0</v>
      </c>
      <c r="AP3876" s="5">
        <v>50000</v>
      </c>
    </row>
    <row r="3877" spans="31:42" x14ac:dyDescent="0.3">
      <c r="AE3877" s="120" t="s">
        <v>1</v>
      </c>
      <c r="AF3877" s="120" t="s">
        <v>20</v>
      </c>
      <c r="AG3877" s="100">
        <v>46023</v>
      </c>
      <c r="AH3877" s="121">
        <v>58776</v>
      </c>
      <c r="AI3877" s="122">
        <v>0</v>
      </c>
      <c r="AJ3877" s="123">
        <v>56919</v>
      </c>
      <c r="AK3877" s="124">
        <v>0</v>
      </c>
      <c r="AL3877" s="153">
        <v>1</v>
      </c>
      <c r="AM3877" s="5">
        <v>50000</v>
      </c>
      <c r="AN3877" s="5">
        <v>0</v>
      </c>
      <c r="AO3877" s="5">
        <v>0</v>
      </c>
      <c r="AP3877" s="5">
        <v>50000</v>
      </c>
    </row>
    <row r="3878" spans="31:42" x14ac:dyDescent="0.3">
      <c r="AE3878" s="120" t="s">
        <v>1</v>
      </c>
      <c r="AF3878" s="120" t="s">
        <v>20</v>
      </c>
      <c r="AG3878" s="100">
        <v>46023</v>
      </c>
      <c r="AH3878" s="121">
        <v>58776</v>
      </c>
      <c r="AI3878" s="122">
        <v>0</v>
      </c>
      <c r="AJ3878" s="123">
        <v>56949</v>
      </c>
      <c r="AK3878" s="124">
        <v>0</v>
      </c>
      <c r="AL3878" s="153">
        <v>1</v>
      </c>
      <c r="AM3878" s="5">
        <v>50000</v>
      </c>
      <c r="AN3878" s="5">
        <v>0</v>
      </c>
      <c r="AO3878" s="5">
        <v>0</v>
      </c>
      <c r="AP3878" s="5">
        <v>50000</v>
      </c>
    </row>
    <row r="3879" spans="31:42" x14ac:dyDescent="0.3">
      <c r="AE3879" s="120" t="s">
        <v>1</v>
      </c>
      <c r="AF3879" s="120" t="s">
        <v>20</v>
      </c>
      <c r="AG3879" s="100">
        <v>46023</v>
      </c>
      <c r="AH3879" s="121">
        <v>58776</v>
      </c>
      <c r="AI3879" s="122">
        <v>0</v>
      </c>
      <c r="AJ3879" s="123">
        <v>56980</v>
      </c>
      <c r="AK3879" s="124">
        <v>0</v>
      </c>
      <c r="AL3879" s="153">
        <v>1</v>
      </c>
      <c r="AM3879" s="5">
        <v>50000</v>
      </c>
      <c r="AN3879" s="5">
        <v>0</v>
      </c>
      <c r="AO3879" s="5">
        <v>0</v>
      </c>
      <c r="AP3879" s="5">
        <v>50000</v>
      </c>
    </row>
    <row r="3880" spans="31:42" x14ac:dyDescent="0.3">
      <c r="AE3880" s="120" t="s">
        <v>1</v>
      </c>
      <c r="AF3880" s="120" t="s">
        <v>20</v>
      </c>
      <c r="AG3880" s="100">
        <v>46023</v>
      </c>
      <c r="AH3880" s="121">
        <v>58776</v>
      </c>
      <c r="AI3880" s="122">
        <v>0</v>
      </c>
      <c r="AJ3880" s="123">
        <v>57011</v>
      </c>
      <c r="AK3880" s="124">
        <v>0</v>
      </c>
      <c r="AL3880" s="153">
        <v>1</v>
      </c>
      <c r="AM3880" s="5">
        <v>50000</v>
      </c>
      <c r="AN3880" s="5">
        <v>0</v>
      </c>
      <c r="AO3880" s="5">
        <v>0</v>
      </c>
      <c r="AP3880" s="5">
        <v>50000</v>
      </c>
    </row>
    <row r="3881" spans="31:42" x14ac:dyDescent="0.3">
      <c r="AE3881" s="120" t="s">
        <v>1</v>
      </c>
      <c r="AF3881" s="120" t="s">
        <v>20</v>
      </c>
      <c r="AG3881" s="100">
        <v>46023</v>
      </c>
      <c r="AH3881" s="121">
        <v>58776</v>
      </c>
      <c r="AI3881" s="122">
        <v>0</v>
      </c>
      <c r="AJ3881" s="123">
        <v>57040</v>
      </c>
      <c r="AK3881" s="124">
        <v>0</v>
      </c>
      <c r="AL3881" s="153">
        <v>1</v>
      </c>
      <c r="AM3881" s="5">
        <v>50000</v>
      </c>
      <c r="AN3881" s="5">
        <v>0</v>
      </c>
      <c r="AO3881" s="5">
        <v>0</v>
      </c>
      <c r="AP3881" s="5">
        <v>50000</v>
      </c>
    </row>
    <row r="3882" spans="31:42" x14ac:dyDescent="0.3">
      <c r="AE3882" s="120" t="s">
        <v>1</v>
      </c>
      <c r="AF3882" s="120" t="s">
        <v>20</v>
      </c>
      <c r="AG3882" s="100">
        <v>46023</v>
      </c>
      <c r="AH3882" s="121">
        <v>58776</v>
      </c>
      <c r="AI3882" s="122">
        <v>0</v>
      </c>
      <c r="AJ3882" s="123">
        <v>57071</v>
      </c>
      <c r="AK3882" s="124">
        <v>0</v>
      </c>
      <c r="AL3882" s="153">
        <v>1</v>
      </c>
      <c r="AM3882" s="5">
        <v>50000</v>
      </c>
      <c r="AN3882" s="5">
        <v>0</v>
      </c>
      <c r="AO3882" s="5">
        <v>0</v>
      </c>
      <c r="AP3882" s="5">
        <v>50000</v>
      </c>
    </row>
    <row r="3883" spans="31:42" x14ac:dyDescent="0.3">
      <c r="AE3883" s="120" t="s">
        <v>1</v>
      </c>
      <c r="AF3883" s="120" t="s">
        <v>20</v>
      </c>
      <c r="AG3883" s="100">
        <v>46023</v>
      </c>
      <c r="AH3883" s="121">
        <v>58776</v>
      </c>
      <c r="AI3883" s="122">
        <v>0</v>
      </c>
      <c r="AJ3883" s="123">
        <v>57101</v>
      </c>
      <c r="AK3883" s="124">
        <v>0</v>
      </c>
      <c r="AL3883" s="153">
        <v>1</v>
      </c>
      <c r="AM3883" s="5">
        <v>50000</v>
      </c>
      <c r="AN3883" s="5">
        <v>0</v>
      </c>
      <c r="AO3883" s="5">
        <v>0</v>
      </c>
      <c r="AP3883" s="5">
        <v>50000</v>
      </c>
    </row>
    <row r="3884" spans="31:42" x14ac:dyDescent="0.3">
      <c r="AE3884" s="120" t="s">
        <v>1</v>
      </c>
      <c r="AF3884" s="120" t="s">
        <v>20</v>
      </c>
      <c r="AG3884" s="100">
        <v>46023</v>
      </c>
      <c r="AH3884" s="121">
        <v>58776</v>
      </c>
      <c r="AI3884" s="122">
        <v>0</v>
      </c>
      <c r="AJ3884" s="123">
        <v>57132</v>
      </c>
      <c r="AK3884" s="124">
        <v>0</v>
      </c>
      <c r="AL3884" s="153">
        <v>1</v>
      </c>
      <c r="AM3884" s="5">
        <v>50000</v>
      </c>
      <c r="AN3884" s="5">
        <v>0</v>
      </c>
      <c r="AO3884" s="5">
        <v>0</v>
      </c>
      <c r="AP3884" s="5">
        <v>50000</v>
      </c>
    </row>
    <row r="3885" spans="31:42" x14ac:dyDescent="0.3">
      <c r="AE3885" s="120" t="s">
        <v>1</v>
      </c>
      <c r="AF3885" s="120" t="s">
        <v>20</v>
      </c>
      <c r="AG3885" s="100">
        <v>46023</v>
      </c>
      <c r="AH3885" s="121">
        <v>58776</v>
      </c>
      <c r="AI3885" s="122">
        <v>0</v>
      </c>
      <c r="AJ3885" s="123">
        <v>57162</v>
      </c>
      <c r="AK3885" s="124">
        <v>0</v>
      </c>
      <c r="AL3885" s="153">
        <v>1</v>
      </c>
      <c r="AM3885" s="5">
        <v>50000</v>
      </c>
      <c r="AN3885" s="5">
        <v>0</v>
      </c>
      <c r="AO3885" s="5">
        <v>0</v>
      </c>
      <c r="AP3885" s="5">
        <v>50000</v>
      </c>
    </row>
    <row r="3886" spans="31:42" x14ac:dyDescent="0.3">
      <c r="AE3886" s="120" t="s">
        <v>1</v>
      </c>
      <c r="AF3886" s="120" t="s">
        <v>20</v>
      </c>
      <c r="AG3886" s="100">
        <v>46023</v>
      </c>
      <c r="AH3886" s="121">
        <v>58776</v>
      </c>
      <c r="AI3886" s="122">
        <v>0</v>
      </c>
      <c r="AJ3886" s="123">
        <v>57193</v>
      </c>
      <c r="AK3886" s="124">
        <v>0</v>
      </c>
      <c r="AL3886" s="153">
        <v>1</v>
      </c>
      <c r="AM3886" s="5">
        <v>50000</v>
      </c>
      <c r="AN3886" s="5">
        <v>0</v>
      </c>
      <c r="AO3886" s="5">
        <v>0</v>
      </c>
      <c r="AP3886" s="5">
        <v>50000</v>
      </c>
    </row>
    <row r="3887" spans="31:42" x14ac:dyDescent="0.3">
      <c r="AE3887" s="120" t="s">
        <v>1</v>
      </c>
      <c r="AF3887" s="120" t="s">
        <v>20</v>
      </c>
      <c r="AG3887" s="100">
        <v>46023</v>
      </c>
      <c r="AH3887" s="121">
        <v>58776</v>
      </c>
      <c r="AI3887" s="122">
        <v>0</v>
      </c>
      <c r="AJ3887" s="123">
        <v>57224</v>
      </c>
      <c r="AK3887" s="124">
        <v>0</v>
      </c>
      <c r="AL3887" s="153">
        <v>1</v>
      </c>
      <c r="AM3887" s="5">
        <v>50000</v>
      </c>
      <c r="AN3887" s="5">
        <v>0</v>
      </c>
      <c r="AO3887" s="5">
        <v>0</v>
      </c>
      <c r="AP3887" s="5">
        <v>50000</v>
      </c>
    </row>
    <row r="3888" spans="31:42" x14ac:dyDescent="0.3">
      <c r="AE3888" s="120" t="s">
        <v>1</v>
      </c>
      <c r="AF3888" s="120" t="s">
        <v>20</v>
      </c>
      <c r="AG3888" s="100">
        <v>46023</v>
      </c>
      <c r="AH3888" s="121">
        <v>58776</v>
      </c>
      <c r="AI3888" s="122">
        <v>0</v>
      </c>
      <c r="AJ3888" s="123">
        <v>57254</v>
      </c>
      <c r="AK3888" s="124">
        <v>0</v>
      </c>
      <c r="AL3888" s="153">
        <v>1</v>
      </c>
      <c r="AM3888" s="5">
        <v>50000</v>
      </c>
      <c r="AN3888" s="5">
        <v>0</v>
      </c>
      <c r="AO3888" s="5">
        <v>0</v>
      </c>
      <c r="AP3888" s="5">
        <v>50000</v>
      </c>
    </row>
    <row r="3889" spans="31:42" x14ac:dyDescent="0.3">
      <c r="AE3889" s="120" t="s">
        <v>1</v>
      </c>
      <c r="AF3889" s="120" t="s">
        <v>20</v>
      </c>
      <c r="AG3889" s="100">
        <v>46023</v>
      </c>
      <c r="AH3889" s="121">
        <v>58776</v>
      </c>
      <c r="AI3889" s="122">
        <v>0</v>
      </c>
      <c r="AJ3889" s="123">
        <v>57285</v>
      </c>
      <c r="AK3889" s="124">
        <v>0</v>
      </c>
      <c r="AL3889" s="153">
        <v>1</v>
      </c>
      <c r="AM3889" s="5">
        <v>50000</v>
      </c>
      <c r="AN3889" s="5">
        <v>0</v>
      </c>
      <c r="AO3889" s="5">
        <v>0</v>
      </c>
      <c r="AP3889" s="5">
        <v>50000</v>
      </c>
    </row>
    <row r="3890" spans="31:42" x14ac:dyDescent="0.3">
      <c r="AE3890" s="120" t="s">
        <v>1</v>
      </c>
      <c r="AF3890" s="120" t="s">
        <v>20</v>
      </c>
      <c r="AG3890" s="100">
        <v>46023</v>
      </c>
      <c r="AH3890" s="121">
        <v>58776</v>
      </c>
      <c r="AI3890" s="122">
        <v>0</v>
      </c>
      <c r="AJ3890" s="123">
        <v>57315</v>
      </c>
      <c r="AK3890" s="124">
        <v>0</v>
      </c>
      <c r="AL3890" s="153">
        <v>1</v>
      </c>
      <c r="AM3890" s="5">
        <v>50000</v>
      </c>
      <c r="AN3890" s="5">
        <v>0</v>
      </c>
      <c r="AO3890" s="5">
        <v>0</v>
      </c>
      <c r="AP3890" s="5">
        <v>50000</v>
      </c>
    </row>
    <row r="3891" spans="31:42" x14ac:dyDescent="0.3">
      <c r="AE3891" s="120" t="s">
        <v>1</v>
      </c>
      <c r="AF3891" s="120" t="s">
        <v>20</v>
      </c>
      <c r="AG3891" s="100">
        <v>46023</v>
      </c>
      <c r="AH3891" s="121">
        <v>58776</v>
      </c>
      <c r="AI3891" s="122">
        <v>0</v>
      </c>
      <c r="AJ3891" s="123">
        <v>57346</v>
      </c>
      <c r="AK3891" s="124">
        <v>0</v>
      </c>
      <c r="AL3891" s="153">
        <v>1</v>
      </c>
      <c r="AM3891" s="5">
        <v>50000</v>
      </c>
      <c r="AN3891" s="5">
        <v>0</v>
      </c>
      <c r="AO3891" s="5">
        <v>0</v>
      </c>
      <c r="AP3891" s="5">
        <v>50000</v>
      </c>
    </row>
    <row r="3892" spans="31:42" x14ac:dyDescent="0.3">
      <c r="AE3892" s="120" t="s">
        <v>1</v>
      </c>
      <c r="AF3892" s="120" t="s">
        <v>20</v>
      </c>
      <c r="AG3892" s="100">
        <v>46023</v>
      </c>
      <c r="AH3892" s="121">
        <v>58776</v>
      </c>
      <c r="AI3892" s="122">
        <v>0</v>
      </c>
      <c r="AJ3892" s="123">
        <v>57377</v>
      </c>
      <c r="AK3892" s="124">
        <v>0</v>
      </c>
      <c r="AL3892" s="153">
        <v>1</v>
      </c>
      <c r="AM3892" s="5">
        <v>50000</v>
      </c>
      <c r="AN3892" s="5">
        <v>0</v>
      </c>
      <c r="AO3892" s="5">
        <v>0</v>
      </c>
      <c r="AP3892" s="5">
        <v>50000</v>
      </c>
    </row>
    <row r="3893" spans="31:42" x14ac:dyDescent="0.3">
      <c r="AE3893" s="120" t="s">
        <v>1</v>
      </c>
      <c r="AF3893" s="120" t="s">
        <v>20</v>
      </c>
      <c r="AG3893" s="100">
        <v>46023</v>
      </c>
      <c r="AH3893" s="121">
        <v>58776</v>
      </c>
      <c r="AI3893" s="122">
        <v>0</v>
      </c>
      <c r="AJ3893" s="123">
        <v>57405</v>
      </c>
      <c r="AK3893" s="124">
        <v>0</v>
      </c>
      <c r="AL3893" s="153">
        <v>1</v>
      </c>
      <c r="AM3893" s="5">
        <v>50000</v>
      </c>
      <c r="AN3893" s="5">
        <v>0</v>
      </c>
      <c r="AO3893" s="5">
        <v>0</v>
      </c>
      <c r="AP3893" s="5">
        <v>50000</v>
      </c>
    </row>
    <row r="3894" spans="31:42" x14ac:dyDescent="0.3">
      <c r="AE3894" s="120" t="s">
        <v>1</v>
      </c>
      <c r="AF3894" s="120" t="s">
        <v>20</v>
      </c>
      <c r="AG3894" s="100">
        <v>46023</v>
      </c>
      <c r="AH3894" s="121">
        <v>58776</v>
      </c>
      <c r="AI3894" s="122">
        <v>0</v>
      </c>
      <c r="AJ3894" s="123">
        <v>57436</v>
      </c>
      <c r="AK3894" s="124">
        <v>0</v>
      </c>
      <c r="AL3894" s="153">
        <v>1</v>
      </c>
      <c r="AM3894" s="5">
        <v>50000</v>
      </c>
      <c r="AN3894" s="5">
        <v>0</v>
      </c>
      <c r="AO3894" s="5">
        <v>0</v>
      </c>
      <c r="AP3894" s="5">
        <v>50000</v>
      </c>
    </row>
    <row r="3895" spans="31:42" x14ac:dyDescent="0.3">
      <c r="AE3895" s="120" t="s">
        <v>1</v>
      </c>
      <c r="AF3895" s="120" t="s">
        <v>20</v>
      </c>
      <c r="AG3895" s="100">
        <v>46023</v>
      </c>
      <c r="AH3895" s="121">
        <v>58776</v>
      </c>
      <c r="AI3895" s="122">
        <v>0</v>
      </c>
      <c r="AJ3895" s="123">
        <v>57466</v>
      </c>
      <c r="AK3895" s="124">
        <v>0</v>
      </c>
      <c r="AL3895" s="153">
        <v>1</v>
      </c>
      <c r="AM3895" s="5">
        <v>50000</v>
      </c>
      <c r="AN3895" s="5">
        <v>0</v>
      </c>
      <c r="AO3895" s="5">
        <v>0</v>
      </c>
      <c r="AP3895" s="5">
        <v>50000</v>
      </c>
    </row>
    <row r="3896" spans="31:42" x14ac:dyDescent="0.3">
      <c r="AE3896" s="120" t="s">
        <v>1</v>
      </c>
      <c r="AF3896" s="120" t="s">
        <v>20</v>
      </c>
      <c r="AG3896" s="100">
        <v>46023</v>
      </c>
      <c r="AH3896" s="121">
        <v>58776</v>
      </c>
      <c r="AI3896" s="122">
        <v>0</v>
      </c>
      <c r="AJ3896" s="123">
        <v>57497</v>
      </c>
      <c r="AK3896" s="124">
        <v>0</v>
      </c>
      <c r="AL3896" s="153">
        <v>1</v>
      </c>
      <c r="AM3896" s="5">
        <v>50000</v>
      </c>
      <c r="AN3896" s="5">
        <v>0</v>
      </c>
      <c r="AO3896" s="5">
        <v>0</v>
      </c>
      <c r="AP3896" s="5">
        <v>50000</v>
      </c>
    </row>
    <row r="3897" spans="31:42" x14ac:dyDescent="0.3">
      <c r="AE3897" s="120" t="s">
        <v>1</v>
      </c>
      <c r="AF3897" s="120" t="s">
        <v>20</v>
      </c>
      <c r="AG3897" s="100">
        <v>46023</v>
      </c>
      <c r="AH3897" s="121">
        <v>58776</v>
      </c>
      <c r="AI3897" s="122">
        <v>0</v>
      </c>
      <c r="AJ3897" s="123">
        <v>57527</v>
      </c>
      <c r="AK3897" s="124">
        <v>0</v>
      </c>
      <c r="AL3897" s="153">
        <v>1</v>
      </c>
      <c r="AM3897" s="5">
        <v>50000</v>
      </c>
      <c r="AN3897" s="5">
        <v>0</v>
      </c>
      <c r="AO3897" s="5">
        <v>0</v>
      </c>
      <c r="AP3897" s="5">
        <v>50000</v>
      </c>
    </row>
    <row r="3898" spans="31:42" x14ac:dyDescent="0.3">
      <c r="AE3898" s="120" t="s">
        <v>1</v>
      </c>
      <c r="AF3898" s="120" t="s">
        <v>20</v>
      </c>
      <c r="AG3898" s="100">
        <v>46023</v>
      </c>
      <c r="AH3898" s="121">
        <v>58776</v>
      </c>
      <c r="AI3898" s="122">
        <v>0</v>
      </c>
      <c r="AJ3898" s="123">
        <v>57558</v>
      </c>
      <c r="AK3898" s="124">
        <v>0</v>
      </c>
      <c r="AL3898" s="153">
        <v>1</v>
      </c>
      <c r="AM3898" s="5">
        <v>50000</v>
      </c>
      <c r="AN3898" s="5">
        <v>0</v>
      </c>
      <c r="AO3898" s="5">
        <v>0</v>
      </c>
      <c r="AP3898" s="5">
        <v>50000</v>
      </c>
    </row>
    <row r="3899" spans="31:42" x14ac:dyDescent="0.3">
      <c r="AE3899" s="120" t="s">
        <v>1</v>
      </c>
      <c r="AF3899" s="120" t="s">
        <v>20</v>
      </c>
      <c r="AG3899" s="100">
        <v>46023</v>
      </c>
      <c r="AH3899" s="121">
        <v>58776</v>
      </c>
      <c r="AI3899" s="122">
        <v>0</v>
      </c>
      <c r="AJ3899" s="123">
        <v>57589</v>
      </c>
      <c r="AK3899" s="124">
        <v>0</v>
      </c>
      <c r="AL3899" s="153">
        <v>1</v>
      </c>
      <c r="AM3899" s="5">
        <v>50000</v>
      </c>
      <c r="AN3899" s="5">
        <v>0</v>
      </c>
      <c r="AO3899" s="5">
        <v>0</v>
      </c>
      <c r="AP3899" s="5">
        <v>50000</v>
      </c>
    </row>
    <row r="3900" spans="31:42" x14ac:dyDescent="0.3">
      <c r="AE3900" s="120" t="s">
        <v>1</v>
      </c>
      <c r="AF3900" s="120" t="s">
        <v>20</v>
      </c>
      <c r="AG3900" s="100">
        <v>46023</v>
      </c>
      <c r="AH3900" s="121">
        <v>58776</v>
      </c>
      <c r="AI3900" s="122">
        <v>0</v>
      </c>
      <c r="AJ3900" s="123">
        <v>57619</v>
      </c>
      <c r="AK3900" s="124">
        <v>0</v>
      </c>
      <c r="AL3900" s="153">
        <v>1</v>
      </c>
      <c r="AM3900" s="5">
        <v>50000</v>
      </c>
      <c r="AN3900" s="5">
        <v>0</v>
      </c>
      <c r="AO3900" s="5">
        <v>0</v>
      </c>
      <c r="AP3900" s="5">
        <v>50000</v>
      </c>
    </row>
    <row r="3901" spans="31:42" x14ac:dyDescent="0.3">
      <c r="AE3901" s="120" t="s">
        <v>1</v>
      </c>
      <c r="AF3901" s="120" t="s">
        <v>20</v>
      </c>
      <c r="AG3901" s="100">
        <v>46023</v>
      </c>
      <c r="AH3901" s="121">
        <v>58776</v>
      </c>
      <c r="AI3901" s="122">
        <v>0</v>
      </c>
      <c r="AJ3901" s="123">
        <v>57650</v>
      </c>
      <c r="AK3901" s="124">
        <v>0</v>
      </c>
      <c r="AL3901" s="153">
        <v>1</v>
      </c>
      <c r="AM3901" s="5">
        <v>50000</v>
      </c>
      <c r="AN3901" s="5">
        <v>0</v>
      </c>
      <c r="AO3901" s="5">
        <v>0</v>
      </c>
      <c r="AP3901" s="5">
        <v>50000</v>
      </c>
    </row>
    <row r="3902" spans="31:42" x14ac:dyDescent="0.3">
      <c r="AE3902" s="120" t="s">
        <v>1</v>
      </c>
      <c r="AF3902" s="120" t="s">
        <v>20</v>
      </c>
      <c r="AG3902" s="100">
        <v>46023</v>
      </c>
      <c r="AH3902" s="121">
        <v>58776</v>
      </c>
      <c r="AI3902" s="122">
        <v>0</v>
      </c>
      <c r="AJ3902" s="123">
        <v>57680</v>
      </c>
      <c r="AK3902" s="124">
        <v>0</v>
      </c>
      <c r="AL3902" s="153">
        <v>1</v>
      </c>
      <c r="AM3902" s="5">
        <v>50000</v>
      </c>
      <c r="AN3902" s="5">
        <v>0</v>
      </c>
      <c r="AO3902" s="5">
        <v>0</v>
      </c>
      <c r="AP3902" s="5">
        <v>50000</v>
      </c>
    </row>
    <row r="3903" spans="31:42" x14ac:dyDescent="0.3">
      <c r="AE3903" s="120" t="s">
        <v>1</v>
      </c>
      <c r="AF3903" s="120" t="s">
        <v>20</v>
      </c>
      <c r="AG3903" s="100">
        <v>46023</v>
      </c>
      <c r="AH3903" s="121">
        <v>58776</v>
      </c>
      <c r="AI3903" s="122">
        <v>0</v>
      </c>
      <c r="AJ3903" s="123">
        <v>57711</v>
      </c>
      <c r="AK3903" s="124">
        <v>0</v>
      </c>
      <c r="AL3903" s="153">
        <v>1</v>
      </c>
      <c r="AM3903" s="5">
        <v>50000</v>
      </c>
      <c r="AN3903" s="5">
        <v>0</v>
      </c>
      <c r="AO3903" s="5">
        <v>0</v>
      </c>
      <c r="AP3903" s="5">
        <v>50000</v>
      </c>
    </row>
    <row r="3904" spans="31:42" x14ac:dyDescent="0.3">
      <c r="AE3904" s="120" t="s">
        <v>1</v>
      </c>
      <c r="AF3904" s="120" t="s">
        <v>20</v>
      </c>
      <c r="AG3904" s="100">
        <v>46023</v>
      </c>
      <c r="AH3904" s="121">
        <v>58776</v>
      </c>
      <c r="AI3904" s="122">
        <v>0</v>
      </c>
      <c r="AJ3904" s="123">
        <v>57742</v>
      </c>
      <c r="AK3904" s="124">
        <v>0</v>
      </c>
      <c r="AL3904" s="153">
        <v>1</v>
      </c>
      <c r="AM3904" s="5">
        <v>50000</v>
      </c>
      <c r="AN3904" s="5">
        <v>0</v>
      </c>
      <c r="AO3904" s="5">
        <v>0</v>
      </c>
      <c r="AP3904" s="5">
        <v>50000</v>
      </c>
    </row>
    <row r="3905" spans="31:42" x14ac:dyDescent="0.3">
      <c r="AE3905" s="120" t="s">
        <v>1</v>
      </c>
      <c r="AF3905" s="120" t="s">
        <v>20</v>
      </c>
      <c r="AG3905" s="100">
        <v>46023</v>
      </c>
      <c r="AH3905" s="121">
        <v>58776</v>
      </c>
      <c r="AI3905" s="122">
        <v>0</v>
      </c>
      <c r="AJ3905" s="123">
        <v>57770</v>
      </c>
      <c r="AK3905" s="124">
        <v>0</v>
      </c>
      <c r="AL3905" s="153">
        <v>1</v>
      </c>
      <c r="AM3905" s="5">
        <v>50000</v>
      </c>
      <c r="AN3905" s="5">
        <v>0</v>
      </c>
      <c r="AO3905" s="5">
        <v>0</v>
      </c>
      <c r="AP3905" s="5">
        <v>50000</v>
      </c>
    </row>
    <row r="3906" spans="31:42" x14ac:dyDescent="0.3">
      <c r="AE3906" s="120" t="s">
        <v>1</v>
      </c>
      <c r="AF3906" s="120" t="s">
        <v>20</v>
      </c>
      <c r="AG3906" s="100">
        <v>46023</v>
      </c>
      <c r="AH3906" s="121">
        <v>58776</v>
      </c>
      <c r="AI3906" s="122">
        <v>0</v>
      </c>
      <c r="AJ3906" s="123">
        <v>57801</v>
      </c>
      <c r="AK3906" s="124">
        <v>0</v>
      </c>
      <c r="AL3906" s="153">
        <v>1</v>
      </c>
      <c r="AM3906" s="5">
        <v>50000</v>
      </c>
      <c r="AN3906" s="5">
        <v>0</v>
      </c>
      <c r="AO3906" s="5">
        <v>0</v>
      </c>
      <c r="AP3906" s="5">
        <v>50000</v>
      </c>
    </row>
    <row r="3907" spans="31:42" x14ac:dyDescent="0.3">
      <c r="AE3907" s="120" t="s">
        <v>1</v>
      </c>
      <c r="AF3907" s="120" t="s">
        <v>20</v>
      </c>
      <c r="AG3907" s="100">
        <v>46023</v>
      </c>
      <c r="AH3907" s="121">
        <v>58776</v>
      </c>
      <c r="AI3907" s="122">
        <v>0</v>
      </c>
      <c r="AJ3907" s="123">
        <v>57831</v>
      </c>
      <c r="AK3907" s="124">
        <v>0</v>
      </c>
      <c r="AL3907" s="153">
        <v>1</v>
      </c>
      <c r="AM3907" s="5">
        <v>50000</v>
      </c>
      <c r="AN3907" s="5">
        <v>0</v>
      </c>
      <c r="AO3907" s="5">
        <v>0</v>
      </c>
      <c r="AP3907" s="5">
        <v>50000</v>
      </c>
    </row>
    <row r="3908" spans="31:42" x14ac:dyDescent="0.3">
      <c r="AE3908" s="120" t="s">
        <v>1</v>
      </c>
      <c r="AF3908" s="120" t="s">
        <v>20</v>
      </c>
      <c r="AG3908" s="100">
        <v>46023</v>
      </c>
      <c r="AH3908" s="121">
        <v>58776</v>
      </c>
      <c r="AI3908" s="122">
        <v>0</v>
      </c>
      <c r="AJ3908" s="123">
        <v>57862</v>
      </c>
      <c r="AK3908" s="124">
        <v>0</v>
      </c>
      <c r="AL3908" s="153">
        <v>1</v>
      </c>
      <c r="AM3908" s="5">
        <v>50000</v>
      </c>
      <c r="AN3908" s="5">
        <v>0</v>
      </c>
      <c r="AO3908" s="5">
        <v>0</v>
      </c>
      <c r="AP3908" s="5">
        <v>50000</v>
      </c>
    </row>
    <row r="3909" spans="31:42" x14ac:dyDescent="0.3">
      <c r="AE3909" s="120" t="s">
        <v>1</v>
      </c>
      <c r="AF3909" s="120" t="s">
        <v>20</v>
      </c>
      <c r="AG3909" s="100">
        <v>46023</v>
      </c>
      <c r="AH3909" s="121">
        <v>58776</v>
      </c>
      <c r="AI3909" s="122">
        <v>0</v>
      </c>
      <c r="AJ3909" s="123">
        <v>57892</v>
      </c>
      <c r="AK3909" s="124">
        <v>0</v>
      </c>
      <c r="AL3909" s="153">
        <v>1</v>
      </c>
      <c r="AM3909" s="5">
        <v>50000</v>
      </c>
      <c r="AN3909" s="5">
        <v>0</v>
      </c>
      <c r="AO3909" s="5">
        <v>0</v>
      </c>
      <c r="AP3909" s="5">
        <v>50000</v>
      </c>
    </row>
    <row r="3910" spans="31:42" x14ac:dyDescent="0.3">
      <c r="AE3910" s="120" t="s">
        <v>1</v>
      </c>
      <c r="AF3910" s="120" t="s">
        <v>20</v>
      </c>
      <c r="AG3910" s="100">
        <v>46023</v>
      </c>
      <c r="AH3910" s="121">
        <v>58776</v>
      </c>
      <c r="AI3910" s="122">
        <v>0</v>
      </c>
      <c r="AJ3910" s="123">
        <v>57923</v>
      </c>
      <c r="AK3910" s="124">
        <v>0</v>
      </c>
      <c r="AL3910" s="153">
        <v>1</v>
      </c>
      <c r="AM3910" s="5">
        <v>50000</v>
      </c>
      <c r="AN3910" s="5">
        <v>0</v>
      </c>
      <c r="AO3910" s="5">
        <v>0</v>
      </c>
      <c r="AP3910" s="5">
        <v>50000</v>
      </c>
    </row>
    <row r="3911" spans="31:42" x14ac:dyDescent="0.3">
      <c r="AE3911" s="120" t="s">
        <v>1</v>
      </c>
      <c r="AF3911" s="120" t="s">
        <v>20</v>
      </c>
      <c r="AG3911" s="100">
        <v>46023</v>
      </c>
      <c r="AH3911" s="121">
        <v>58776</v>
      </c>
      <c r="AI3911" s="122">
        <v>0</v>
      </c>
      <c r="AJ3911" s="123">
        <v>57954</v>
      </c>
      <c r="AK3911" s="124">
        <v>0</v>
      </c>
      <c r="AL3911" s="153">
        <v>1</v>
      </c>
      <c r="AM3911" s="5">
        <v>50000</v>
      </c>
      <c r="AN3911" s="5">
        <v>0</v>
      </c>
      <c r="AO3911" s="5">
        <v>0</v>
      </c>
      <c r="AP3911" s="5">
        <v>50000</v>
      </c>
    </row>
    <row r="3912" spans="31:42" x14ac:dyDescent="0.3">
      <c r="AE3912" s="120" t="s">
        <v>1</v>
      </c>
      <c r="AF3912" s="120" t="s">
        <v>20</v>
      </c>
      <c r="AG3912" s="100">
        <v>46023</v>
      </c>
      <c r="AH3912" s="121">
        <v>58776</v>
      </c>
      <c r="AI3912" s="122">
        <v>0</v>
      </c>
      <c r="AJ3912" s="123">
        <v>57984</v>
      </c>
      <c r="AK3912" s="124">
        <v>0</v>
      </c>
      <c r="AL3912" s="153">
        <v>1</v>
      </c>
      <c r="AM3912" s="5">
        <v>50000</v>
      </c>
      <c r="AN3912" s="5">
        <v>0</v>
      </c>
      <c r="AO3912" s="5">
        <v>0</v>
      </c>
      <c r="AP3912" s="5">
        <v>50000</v>
      </c>
    </row>
    <row r="3913" spans="31:42" x14ac:dyDescent="0.3">
      <c r="AE3913" s="120" t="s">
        <v>1</v>
      </c>
      <c r="AF3913" s="120" t="s">
        <v>20</v>
      </c>
      <c r="AG3913" s="100">
        <v>46023</v>
      </c>
      <c r="AH3913" s="121">
        <v>58776</v>
      </c>
      <c r="AI3913" s="122">
        <v>0</v>
      </c>
      <c r="AJ3913" s="123">
        <v>58015</v>
      </c>
      <c r="AK3913" s="124">
        <v>0</v>
      </c>
      <c r="AL3913" s="153">
        <v>1</v>
      </c>
      <c r="AM3913" s="5">
        <v>50000</v>
      </c>
      <c r="AN3913" s="5">
        <v>0</v>
      </c>
      <c r="AO3913" s="5">
        <v>0</v>
      </c>
      <c r="AP3913" s="5">
        <v>50000</v>
      </c>
    </row>
    <row r="3914" spans="31:42" x14ac:dyDescent="0.3">
      <c r="AE3914" s="120" t="s">
        <v>1</v>
      </c>
      <c r="AF3914" s="120" t="s">
        <v>20</v>
      </c>
      <c r="AG3914" s="100">
        <v>46023</v>
      </c>
      <c r="AH3914" s="121">
        <v>58776</v>
      </c>
      <c r="AI3914" s="122">
        <v>0</v>
      </c>
      <c r="AJ3914" s="123">
        <v>58045</v>
      </c>
      <c r="AK3914" s="124">
        <v>0</v>
      </c>
      <c r="AL3914" s="153">
        <v>1</v>
      </c>
      <c r="AM3914" s="5">
        <v>50000</v>
      </c>
      <c r="AN3914" s="5">
        <v>0</v>
      </c>
      <c r="AO3914" s="5">
        <v>0</v>
      </c>
      <c r="AP3914" s="5">
        <v>50000</v>
      </c>
    </row>
    <row r="3915" spans="31:42" x14ac:dyDescent="0.3">
      <c r="AE3915" s="120" t="s">
        <v>1</v>
      </c>
      <c r="AF3915" s="120" t="s">
        <v>20</v>
      </c>
      <c r="AG3915" s="100">
        <v>46023</v>
      </c>
      <c r="AH3915" s="121">
        <v>58776</v>
      </c>
      <c r="AI3915" s="122">
        <v>0</v>
      </c>
      <c r="AJ3915" s="123">
        <v>58076</v>
      </c>
      <c r="AK3915" s="124">
        <v>0</v>
      </c>
      <c r="AL3915" s="153">
        <v>1</v>
      </c>
      <c r="AM3915" s="5">
        <v>50000</v>
      </c>
      <c r="AN3915" s="5">
        <v>0</v>
      </c>
      <c r="AO3915" s="5">
        <v>0</v>
      </c>
      <c r="AP3915" s="5">
        <v>50000</v>
      </c>
    </row>
    <row r="3916" spans="31:42" x14ac:dyDescent="0.3">
      <c r="AE3916" s="120" t="s">
        <v>1</v>
      </c>
      <c r="AF3916" s="120" t="s">
        <v>20</v>
      </c>
      <c r="AG3916" s="100">
        <v>46023</v>
      </c>
      <c r="AH3916" s="121">
        <v>58776</v>
      </c>
      <c r="AI3916" s="122">
        <v>0</v>
      </c>
      <c r="AJ3916" s="123">
        <v>58107</v>
      </c>
      <c r="AK3916" s="124">
        <v>0</v>
      </c>
      <c r="AL3916" s="153">
        <v>1</v>
      </c>
      <c r="AM3916" s="5">
        <v>50000</v>
      </c>
      <c r="AN3916" s="5">
        <v>0</v>
      </c>
      <c r="AO3916" s="5">
        <v>0</v>
      </c>
      <c r="AP3916" s="5">
        <v>50000</v>
      </c>
    </row>
    <row r="3917" spans="31:42" x14ac:dyDescent="0.3">
      <c r="AE3917" s="120" t="s">
        <v>1</v>
      </c>
      <c r="AF3917" s="120" t="s">
        <v>20</v>
      </c>
      <c r="AG3917" s="100">
        <v>46023</v>
      </c>
      <c r="AH3917" s="121">
        <v>58776</v>
      </c>
      <c r="AI3917" s="122">
        <v>0</v>
      </c>
      <c r="AJ3917" s="123">
        <v>58135</v>
      </c>
      <c r="AK3917" s="124">
        <v>0</v>
      </c>
      <c r="AL3917" s="153">
        <v>1</v>
      </c>
      <c r="AM3917" s="5">
        <v>50000</v>
      </c>
      <c r="AN3917" s="5">
        <v>0</v>
      </c>
      <c r="AO3917" s="5">
        <v>0</v>
      </c>
      <c r="AP3917" s="5">
        <v>50000</v>
      </c>
    </row>
    <row r="3918" spans="31:42" x14ac:dyDescent="0.3">
      <c r="AE3918" s="120" t="s">
        <v>1</v>
      </c>
      <c r="AF3918" s="120" t="s">
        <v>20</v>
      </c>
      <c r="AG3918" s="100">
        <v>46023</v>
      </c>
      <c r="AH3918" s="121">
        <v>58776</v>
      </c>
      <c r="AI3918" s="122">
        <v>0</v>
      </c>
      <c r="AJ3918" s="123">
        <v>58166</v>
      </c>
      <c r="AK3918" s="124">
        <v>0</v>
      </c>
      <c r="AL3918" s="153">
        <v>1</v>
      </c>
      <c r="AM3918" s="5">
        <v>50000</v>
      </c>
      <c r="AN3918" s="5">
        <v>0</v>
      </c>
      <c r="AO3918" s="5">
        <v>0</v>
      </c>
      <c r="AP3918" s="5">
        <v>50000</v>
      </c>
    </row>
    <row r="3919" spans="31:42" x14ac:dyDescent="0.3">
      <c r="AE3919" s="120" t="s">
        <v>1</v>
      </c>
      <c r="AF3919" s="120" t="s">
        <v>20</v>
      </c>
      <c r="AG3919" s="100">
        <v>46023</v>
      </c>
      <c r="AH3919" s="121">
        <v>58776</v>
      </c>
      <c r="AI3919" s="122">
        <v>0</v>
      </c>
      <c r="AJ3919" s="123">
        <v>58196</v>
      </c>
      <c r="AK3919" s="124">
        <v>0</v>
      </c>
      <c r="AL3919" s="153">
        <v>1</v>
      </c>
      <c r="AM3919" s="5">
        <v>50000</v>
      </c>
      <c r="AN3919" s="5">
        <v>0</v>
      </c>
      <c r="AO3919" s="5">
        <v>0</v>
      </c>
      <c r="AP3919" s="5">
        <v>50000</v>
      </c>
    </row>
    <row r="3920" spans="31:42" x14ac:dyDescent="0.3">
      <c r="AE3920" s="120" t="s">
        <v>1</v>
      </c>
      <c r="AF3920" s="120" t="s">
        <v>20</v>
      </c>
      <c r="AG3920" s="100">
        <v>46023</v>
      </c>
      <c r="AH3920" s="121">
        <v>58776</v>
      </c>
      <c r="AI3920" s="122">
        <v>0</v>
      </c>
      <c r="AJ3920" s="123">
        <v>58227</v>
      </c>
      <c r="AK3920" s="124">
        <v>0</v>
      </c>
      <c r="AL3920" s="153">
        <v>1</v>
      </c>
      <c r="AM3920" s="5">
        <v>50000</v>
      </c>
      <c r="AN3920" s="5">
        <v>0</v>
      </c>
      <c r="AO3920" s="5">
        <v>0</v>
      </c>
      <c r="AP3920" s="5">
        <v>50000</v>
      </c>
    </row>
    <row r="3921" spans="31:42" x14ac:dyDescent="0.3">
      <c r="AE3921" s="120" t="s">
        <v>1</v>
      </c>
      <c r="AF3921" s="120" t="s">
        <v>20</v>
      </c>
      <c r="AG3921" s="100">
        <v>46023</v>
      </c>
      <c r="AH3921" s="121">
        <v>58776</v>
      </c>
      <c r="AI3921" s="122">
        <v>0</v>
      </c>
      <c r="AJ3921" s="123">
        <v>58257</v>
      </c>
      <c r="AK3921" s="124">
        <v>0</v>
      </c>
      <c r="AL3921" s="153">
        <v>1</v>
      </c>
      <c r="AM3921" s="5">
        <v>50000</v>
      </c>
      <c r="AN3921" s="5">
        <v>0</v>
      </c>
      <c r="AO3921" s="5">
        <v>0</v>
      </c>
      <c r="AP3921" s="5">
        <v>50000</v>
      </c>
    </row>
    <row r="3922" spans="31:42" x14ac:dyDescent="0.3">
      <c r="AE3922" s="120" t="s">
        <v>1</v>
      </c>
      <c r="AF3922" s="120" t="s">
        <v>20</v>
      </c>
      <c r="AG3922" s="100">
        <v>46023</v>
      </c>
      <c r="AH3922" s="121">
        <v>58776</v>
      </c>
      <c r="AI3922" s="122">
        <v>0</v>
      </c>
      <c r="AJ3922" s="123">
        <v>58288</v>
      </c>
      <c r="AK3922" s="124">
        <v>0</v>
      </c>
      <c r="AL3922" s="153">
        <v>1</v>
      </c>
      <c r="AM3922" s="5">
        <v>50000</v>
      </c>
      <c r="AN3922" s="5">
        <v>0</v>
      </c>
      <c r="AO3922" s="5">
        <v>0</v>
      </c>
      <c r="AP3922" s="5">
        <v>50000</v>
      </c>
    </row>
    <row r="3923" spans="31:42" x14ac:dyDescent="0.3">
      <c r="AE3923" s="120" t="s">
        <v>1</v>
      </c>
      <c r="AF3923" s="120" t="s">
        <v>20</v>
      </c>
      <c r="AG3923" s="100">
        <v>46023</v>
      </c>
      <c r="AH3923" s="121">
        <v>58776</v>
      </c>
      <c r="AI3923" s="122">
        <v>0</v>
      </c>
      <c r="AJ3923" s="123">
        <v>58319</v>
      </c>
      <c r="AK3923" s="124">
        <v>0</v>
      </c>
      <c r="AL3923" s="153">
        <v>1</v>
      </c>
      <c r="AM3923" s="5">
        <v>50000</v>
      </c>
      <c r="AN3923" s="5">
        <v>0</v>
      </c>
      <c r="AO3923" s="5">
        <v>0</v>
      </c>
      <c r="AP3923" s="5">
        <v>50000</v>
      </c>
    </row>
    <row r="3924" spans="31:42" x14ac:dyDescent="0.3">
      <c r="AE3924" s="120" t="s">
        <v>1</v>
      </c>
      <c r="AF3924" s="120" t="s">
        <v>20</v>
      </c>
      <c r="AG3924" s="100">
        <v>46023</v>
      </c>
      <c r="AH3924" s="121">
        <v>58776</v>
      </c>
      <c r="AI3924" s="122">
        <v>0</v>
      </c>
      <c r="AJ3924" s="123">
        <v>58349</v>
      </c>
      <c r="AK3924" s="124">
        <v>0</v>
      </c>
      <c r="AL3924" s="153">
        <v>1</v>
      </c>
      <c r="AM3924" s="5">
        <v>50000</v>
      </c>
      <c r="AN3924" s="5">
        <v>0</v>
      </c>
      <c r="AO3924" s="5">
        <v>0</v>
      </c>
      <c r="AP3924" s="5">
        <v>50000</v>
      </c>
    </row>
    <row r="3925" spans="31:42" x14ac:dyDescent="0.3">
      <c r="AE3925" s="120" t="s">
        <v>1</v>
      </c>
      <c r="AF3925" s="120" t="s">
        <v>20</v>
      </c>
      <c r="AG3925" s="100">
        <v>46023</v>
      </c>
      <c r="AH3925" s="121">
        <v>58776</v>
      </c>
      <c r="AI3925" s="122">
        <v>0</v>
      </c>
      <c r="AJ3925" s="123">
        <v>58380</v>
      </c>
      <c r="AK3925" s="124">
        <v>0</v>
      </c>
      <c r="AL3925" s="153">
        <v>1</v>
      </c>
      <c r="AM3925" s="5">
        <v>50000</v>
      </c>
      <c r="AN3925" s="5">
        <v>0</v>
      </c>
      <c r="AO3925" s="5">
        <v>0</v>
      </c>
      <c r="AP3925" s="5">
        <v>50000</v>
      </c>
    </row>
    <row r="3926" spans="31:42" x14ac:dyDescent="0.3">
      <c r="AE3926" s="120" t="s">
        <v>1</v>
      </c>
      <c r="AF3926" s="120" t="s">
        <v>20</v>
      </c>
      <c r="AG3926" s="100">
        <v>46023</v>
      </c>
      <c r="AH3926" s="121">
        <v>58776</v>
      </c>
      <c r="AI3926" s="122">
        <v>0</v>
      </c>
      <c r="AJ3926" s="123">
        <v>58410</v>
      </c>
      <c r="AK3926" s="124">
        <v>0</v>
      </c>
      <c r="AL3926" s="153">
        <v>1</v>
      </c>
      <c r="AM3926" s="5">
        <v>50000</v>
      </c>
      <c r="AN3926" s="5">
        <v>0</v>
      </c>
      <c r="AO3926" s="5">
        <v>0</v>
      </c>
      <c r="AP3926" s="5">
        <v>50000</v>
      </c>
    </row>
    <row r="3927" spans="31:42" x14ac:dyDescent="0.3">
      <c r="AE3927" s="120" t="s">
        <v>1</v>
      </c>
      <c r="AF3927" s="120" t="s">
        <v>20</v>
      </c>
      <c r="AG3927" s="100">
        <v>46023</v>
      </c>
      <c r="AH3927" s="121">
        <v>58776</v>
      </c>
      <c r="AI3927" s="122">
        <v>0</v>
      </c>
      <c r="AJ3927" s="123">
        <v>58441</v>
      </c>
      <c r="AK3927" s="124">
        <v>0</v>
      </c>
      <c r="AL3927" s="153">
        <v>1</v>
      </c>
      <c r="AM3927" s="5">
        <v>50000</v>
      </c>
      <c r="AN3927" s="5">
        <v>0</v>
      </c>
      <c r="AO3927" s="5">
        <v>0</v>
      </c>
      <c r="AP3927" s="5">
        <v>50000</v>
      </c>
    </row>
    <row r="3928" spans="31:42" x14ac:dyDescent="0.3">
      <c r="AE3928" s="120" t="s">
        <v>1</v>
      </c>
      <c r="AF3928" s="120" t="s">
        <v>20</v>
      </c>
      <c r="AG3928" s="100">
        <v>46023</v>
      </c>
      <c r="AH3928" s="121">
        <v>58776</v>
      </c>
      <c r="AI3928" s="122">
        <v>0</v>
      </c>
      <c r="AJ3928" s="123">
        <v>58472</v>
      </c>
      <c r="AK3928" s="124">
        <v>0</v>
      </c>
      <c r="AL3928" s="153">
        <v>1</v>
      </c>
      <c r="AM3928" s="5">
        <v>50000</v>
      </c>
      <c r="AN3928" s="5">
        <v>0</v>
      </c>
      <c r="AO3928" s="5">
        <v>0</v>
      </c>
      <c r="AP3928" s="5">
        <v>50000</v>
      </c>
    </row>
    <row r="3929" spans="31:42" x14ac:dyDescent="0.3">
      <c r="AE3929" s="120" t="s">
        <v>1</v>
      </c>
      <c r="AF3929" s="120" t="s">
        <v>20</v>
      </c>
      <c r="AG3929" s="100">
        <v>46023</v>
      </c>
      <c r="AH3929" s="121">
        <v>58776</v>
      </c>
      <c r="AI3929" s="122">
        <v>0</v>
      </c>
      <c r="AJ3929" s="123">
        <v>58501</v>
      </c>
      <c r="AK3929" s="124">
        <v>0</v>
      </c>
      <c r="AL3929" s="153">
        <v>1</v>
      </c>
      <c r="AM3929" s="5">
        <v>50000</v>
      </c>
      <c r="AN3929" s="5">
        <v>0</v>
      </c>
      <c r="AO3929" s="5">
        <v>0</v>
      </c>
      <c r="AP3929" s="5">
        <v>50000</v>
      </c>
    </row>
    <row r="3930" spans="31:42" x14ac:dyDescent="0.3">
      <c r="AE3930" s="120" t="s">
        <v>1</v>
      </c>
      <c r="AF3930" s="120" t="s">
        <v>20</v>
      </c>
      <c r="AG3930" s="100">
        <v>46023</v>
      </c>
      <c r="AH3930" s="121">
        <v>58776</v>
      </c>
      <c r="AI3930" s="122">
        <v>0</v>
      </c>
      <c r="AJ3930" s="123">
        <v>58532</v>
      </c>
      <c r="AK3930" s="124">
        <v>0</v>
      </c>
      <c r="AL3930" s="153">
        <v>1</v>
      </c>
      <c r="AM3930" s="5">
        <v>50000</v>
      </c>
      <c r="AN3930" s="5">
        <v>0</v>
      </c>
      <c r="AO3930" s="5">
        <v>0</v>
      </c>
      <c r="AP3930" s="5">
        <v>50000</v>
      </c>
    </row>
    <row r="3931" spans="31:42" x14ac:dyDescent="0.3">
      <c r="AE3931" s="120" t="s">
        <v>1</v>
      </c>
      <c r="AF3931" s="120" t="s">
        <v>20</v>
      </c>
      <c r="AG3931" s="100">
        <v>46023</v>
      </c>
      <c r="AH3931" s="121">
        <v>58776</v>
      </c>
      <c r="AI3931" s="122">
        <v>0</v>
      </c>
      <c r="AJ3931" s="123">
        <v>58562</v>
      </c>
      <c r="AK3931" s="124">
        <v>0</v>
      </c>
      <c r="AL3931" s="153">
        <v>1</v>
      </c>
      <c r="AM3931" s="5">
        <v>50000</v>
      </c>
      <c r="AN3931" s="5">
        <v>0</v>
      </c>
      <c r="AO3931" s="5">
        <v>0</v>
      </c>
      <c r="AP3931" s="5">
        <v>50000</v>
      </c>
    </row>
    <row r="3932" spans="31:42" x14ac:dyDescent="0.3">
      <c r="AE3932" s="120" t="s">
        <v>1</v>
      </c>
      <c r="AF3932" s="120" t="s">
        <v>20</v>
      </c>
      <c r="AG3932" s="100">
        <v>46023</v>
      </c>
      <c r="AH3932" s="121">
        <v>58776</v>
      </c>
      <c r="AI3932" s="122">
        <v>0</v>
      </c>
      <c r="AJ3932" s="123">
        <v>58593</v>
      </c>
      <c r="AK3932" s="124">
        <v>0</v>
      </c>
      <c r="AL3932" s="153">
        <v>1</v>
      </c>
      <c r="AM3932" s="5">
        <v>50000</v>
      </c>
      <c r="AN3932" s="5">
        <v>0</v>
      </c>
      <c r="AO3932" s="5">
        <v>0</v>
      </c>
      <c r="AP3932" s="5">
        <v>50000</v>
      </c>
    </row>
    <row r="3933" spans="31:42" x14ac:dyDescent="0.3">
      <c r="AE3933" s="120" t="s">
        <v>1</v>
      </c>
      <c r="AF3933" s="120" t="s">
        <v>20</v>
      </c>
      <c r="AG3933" s="100">
        <v>46023</v>
      </c>
      <c r="AH3933" s="121">
        <v>58776</v>
      </c>
      <c r="AI3933" s="122">
        <v>0</v>
      </c>
      <c r="AJ3933" s="123">
        <v>58623</v>
      </c>
      <c r="AK3933" s="124">
        <v>0</v>
      </c>
      <c r="AL3933" s="153">
        <v>1</v>
      </c>
      <c r="AM3933" s="5">
        <v>50000</v>
      </c>
      <c r="AN3933" s="5">
        <v>0</v>
      </c>
      <c r="AO3933" s="5">
        <v>0</v>
      </c>
      <c r="AP3933" s="5">
        <v>50000</v>
      </c>
    </row>
    <row r="3934" spans="31:42" x14ac:dyDescent="0.3">
      <c r="AE3934" s="120" t="s">
        <v>1</v>
      </c>
      <c r="AF3934" s="120" t="s">
        <v>20</v>
      </c>
      <c r="AG3934" s="100">
        <v>46023</v>
      </c>
      <c r="AH3934" s="121">
        <v>58776</v>
      </c>
      <c r="AI3934" s="122">
        <v>0</v>
      </c>
      <c r="AJ3934" s="123">
        <v>58654</v>
      </c>
      <c r="AK3934" s="124">
        <v>0</v>
      </c>
      <c r="AL3934" s="153">
        <v>1</v>
      </c>
      <c r="AM3934" s="5">
        <v>50000</v>
      </c>
      <c r="AN3934" s="5">
        <v>0</v>
      </c>
      <c r="AO3934" s="5">
        <v>0</v>
      </c>
      <c r="AP3934" s="5">
        <v>50000</v>
      </c>
    </row>
    <row r="3935" spans="31:42" x14ac:dyDescent="0.3">
      <c r="AE3935" s="120" t="s">
        <v>1</v>
      </c>
      <c r="AF3935" s="120" t="s">
        <v>20</v>
      </c>
      <c r="AG3935" s="100">
        <v>46023</v>
      </c>
      <c r="AH3935" s="121">
        <v>58776</v>
      </c>
      <c r="AI3935" s="122">
        <v>0</v>
      </c>
      <c r="AJ3935" s="123">
        <v>58685</v>
      </c>
      <c r="AK3935" s="124">
        <v>0</v>
      </c>
      <c r="AL3935" s="153">
        <v>1</v>
      </c>
      <c r="AM3935" s="5">
        <v>50000</v>
      </c>
      <c r="AN3935" s="5">
        <v>0</v>
      </c>
      <c r="AO3935" s="5">
        <v>0</v>
      </c>
      <c r="AP3935" s="5">
        <v>50000</v>
      </c>
    </row>
    <row r="3936" spans="31:42" x14ac:dyDescent="0.3">
      <c r="AE3936" s="120" t="s">
        <v>1</v>
      </c>
      <c r="AF3936" s="120" t="s">
        <v>20</v>
      </c>
      <c r="AG3936" s="100">
        <v>46023</v>
      </c>
      <c r="AH3936" s="121">
        <v>58776</v>
      </c>
      <c r="AI3936" s="122">
        <v>0</v>
      </c>
      <c r="AJ3936" s="123">
        <v>58715</v>
      </c>
      <c r="AK3936" s="124">
        <v>0</v>
      </c>
      <c r="AL3936" s="153">
        <v>1</v>
      </c>
      <c r="AM3936" s="5">
        <v>50000</v>
      </c>
      <c r="AN3936" s="5">
        <v>0</v>
      </c>
      <c r="AO3936" s="5">
        <v>0</v>
      </c>
      <c r="AP3936" s="5">
        <v>50000</v>
      </c>
    </row>
    <row r="3937" spans="31:42" x14ac:dyDescent="0.3">
      <c r="AE3937" s="120" t="s">
        <v>1</v>
      </c>
      <c r="AF3937" s="120" t="s">
        <v>20</v>
      </c>
      <c r="AG3937" s="100">
        <v>46023</v>
      </c>
      <c r="AH3937" s="121">
        <v>58776</v>
      </c>
      <c r="AI3937" s="122">
        <v>0</v>
      </c>
      <c r="AJ3937" s="123">
        <v>58746</v>
      </c>
      <c r="AK3937" s="124">
        <v>0</v>
      </c>
      <c r="AL3937" s="153">
        <v>1</v>
      </c>
      <c r="AM3937" s="5">
        <v>50000</v>
      </c>
      <c r="AN3937" s="5">
        <v>0</v>
      </c>
      <c r="AO3937" s="5">
        <v>0</v>
      </c>
      <c r="AP3937" s="5">
        <v>50000</v>
      </c>
    </row>
    <row r="3938" spans="31:42" x14ac:dyDescent="0.3">
      <c r="AE3938" s="120" t="s">
        <v>1</v>
      </c>
      <c r="AF3938" s="120" t="s">
        <v>20</v>
      </c>
      <c r="AG3938" s="100">
        <v>46023</v>
      </c>
      <c r="AH3938" s="121">
        <v>58776</v>
      </c>
      <c r="AI3938" s="122">
        <v>0</v>
      </c>
      <c r="AJ3938" s="123">
        <v>58776</v>
      </c>
      <c r="AK3938" s="124">
        <v>0</v>
      </c>
      <c r="AL3938" s="153">
        <v>1</v>
      </c>
      <c r="AM3938" s="5">
        <v>50000</v>
      </c>
      <c r="AN3938" s="5">
        <v>0</v>
      </c>
      <c r="AO3938" s="5">
        <v>0</v>
      </c>
      <c r="AP3938" s="5">
        <v>50000</v>
      </c>
    </row>
    <row r="3939" spans="31:42" x14ac:dyDescent="0.3">
      <c r="AE3939" s="120" t="s">
        <v>1</v>
      </c>
      <c r="AF3939" s="120" t="s">
        <v>18</v>
      </c>
      <c r="AG3939" s="100">
        <v>46082</v>
      </c>
      <c r="AH3939" s="121">
        <v>48245</v>
      </c>
      <c r="AI3939" s="122">
        <v>72</v>
      </c>
      <c r="AJ3939" s="123">
        <v>46082</v>
      </c>
      <c r="AK3939" s="124">
        <v>71</v>
      </c>
      <c r="AL3939" s="153">
        <v>1</v>
      </c>
      <c r="AM3939" s="5">
        <v>25000</v>
      </c>
      <c r="AN3939" s="5">
        <v>347.22222222222223</v>
      </c>
      <c r="AO3939" s="5">
        <v>347.22222222222223</v>
      </c>
      <c r="AP3939" s="5">
        <v>24652.777777777777</v>
      </c>
    </row>
    <row r="3940" spans="31:42" x14ac:dyDescent="0.3">
      <c r="AE3940" s="120" t="s">
        <v>1</v>
      </c>
      <c r="AF3940" s="120" t="s">
        <v>18</v>
      </c>
      <c r="AG3940" s="100">
        <v>46082</v>
      </c>
      <c r="AH3940" s="121">
        <v>48245</v>
      </c>
      <c r="AI3940" s="122">
        <v>72</v>
      </c>
      <c r="AJ3940" s="123">
        <v>46113</v>
      </c>
      <c r="AK3940" s="124">
        <v>70</v>
      </c>
      <c r="AL3940" s="153">
        <v>1</v>
      </c>
      <c r="AM3940" s="5">
        <v>25000</v>
      </c>
      <c r="AN3940" s="5">
        <v>347.22222222222223</v>
      </c>
      <c r="AO3940" s="5">
        <v>694.44444444444446</v>
      </c>
      <c r="AP3940" s="5">
        <v>24305.555555555555</v>
      </c>
    </row>
    <row r="3941" spans="31:42" x14ac:dyDescent="0.3">
      <c r="AE3941" s="120" t="s">
        <v>1</v>
      </c>
      <c r="AF3941" s="120" t="s">
        <v>18</v>
      </c>
      <c r="AG3941" s="100">
        <v>46082</v>
      </c>
      <c r="AH3941" s="121">
        <v>48245</v>
      </c>
      <c r="AI3941" s="122">
        <v>72</v>
      </c>
      <c r="AJ3941" s="123">
        <v>46143</v>
      </c>
      <c r="AK3941" s="124">
        <v>69</v>
      </c>
      <c r="AL3941" s="153">
        <v>1</v>
      </c>
      <c r="AM3941" s="5">
        <v>25000</v>
      </c>
      <c r="AN3941" s="5">
        <v>347.22222222222223</v>
      </c>
      <c r="AO3941" s="5">
        <v>1041.6666666666667</v>
      </c>
      <c r="AP3941" s="5">
        <v>23958.333333333332</v>
      </c>
    </row>
    <row r="3942" spans="31:42" x14ac:dyDescent="0.3">
      <c r="AE3942" s="120" t="s">
        <v>1</v>
      </c>
      <c r="AF3942" s="120" t="s">
        <v>18</v>
      </c>
      <c r="AG3942" s="100">
        <v>46082</v>
      </c>
      <c r="AH3942" s="121">
        <v>48245</v>
      </c>
      <c r="AI3942" s="122">
        <v>72</v>
      </c>
      <c r="AJ3942" s="123">
        <v>46174</v>
      </c>
      <c r="AK3942" s="124">
        <v>68</v>
      </c>
      <c r="AL3942" s="153">
        <v>1</v>
      </c>
      <c r="AM3942" s="5">
        <v>25000</v>
      </c>
      <c r="AN3942" s="5">
        <v>347.22222222222223</v>
      </c>
      <c r="AO3942" s="5">
        <v>1388.8888888888889</v>
      </c>
      <c r="AP3942" s="5">
        <v>23611.111111111109</v>
      </c>
    </row>
    <row r="3943" spans="31:42" x14ac:dyDescent="0.3">
      <c r="AE3943" s="120" t="s">
        <v>1</v>
      </c>
      <c r="AF3943" s="120" t="s">
        <v>18</v>
      </c>
      <c r="AG3943" s="100">
        <v>46082</v>
      </c>
      <c r="AH3943" s="121">
        <v>48245</v>
      </c>
      <c r="AI3943" s="122">
        <v>72</v>
      </c>
      <c r="AJ3943" s="123">
        <v>46204</v>
      </c>
      <c r="AK3943" s="124">
        <v>67</v>
      </c>
      <c r="AL3943" s="153">
        <v>1</v>
      </c>
      <c r="AM3943" s="5">
        <v>25000</v>
      </c>
      <c r="AN3943" s="5">
        <v>347.22222222222223</v>
      </c>
      <c r="AO3943" s="5">
        <v>1736.1111111111111</v>
      </c>
      <c r="AP3943" s="5">
        <v>23263.888888888891</v>
      </c>
    </row>
    <row r="3944" spans="31:42" x14ac:dyDescent="0.3">
      <c r="AE3944" s="120" t="s">
        <v>1</v>
      </c>
      <c r="AF3944" s="120" t="s">
        <v>18</v>
      </c>
      <c r="AG3944" s="100">
        <v>46082</v>
      </c>
      <c r="AH3944" s="121">
        <v>48245</v>
      </c>
      <c r="AI3944" s="122">
        <v>72</v>
      </c>
      <c r="AJ3944" s="123">
        <v>46235</v>
      </c>
      <c r="AK3944" s="124">
        <v>66</v>
      </c>
      <c r="AL3944" s="153">
        <v>1</v>
      </c>
      <c r="AM3944" s="5">
        <v>25000</v>
      </c>
      <c r="AN3944" s="5">
        <v>347.22222222222223</v>
      </c>
      <c r="AO3944" s="5">
        <v>2083.3333333333335</v>
      </c>
      <c r="AP3944" s="5">
        <v>22916.666666666668</v>
      </c>
    </row>
    <row r="3945" spans="31:42" x14ac:dyDescent="0.3">
      <c r="AE3945" s="120" t="s">
        <v>1</v>
      </c>
      <c r="AF3945" s="120" t="s">
        <v>18</v>
      </c>
      <c r="AG3945" s="100">
        <v>46082</v>
      </c>
      <c r="AH3945" s="121">
        <v>48245</v>
      </c>
      <c r="AI3945" s="122">
        <v>72</v>
      </c>
      <c r="AJ3945" s="123">
        <v>46266</v>
      </c>
      <c r="AK3945" s="124">
        <v>65</v>
      </c>
      <c r="AL3945" s="153">
        <v>1</v>
      </c>
      <c r="AM3945" s="5">
        <v>25000</v>
      </c>
      <c r="AN3945" s="5">
        <v>347.22222222222223</v>
      </c>
      <c r="AO3945" s="5">
        <v>2430.5555555555557</v>
      </c>
      <c r="AP3945" s="5">
        <v>22569.444444444445</v>
      </c>
    </row>
    <row r="3946" spans="31:42" x14ac:dyDescent="0.3">
      <c r="AE3946" s="120" t="s">
        <v>1</v>
      </c>
      <c r="AF3946" s="120" t="s">
        <v>18</v>
      </c>
      <c r="AG3946" s="100">
        <v>46082</v>
      </c>
      <c r="AH3946" s="121">
        <v>48245</v>
      </c>
      <c r="AI3946" s="122">
        <v>72</v>
      </c>
      <c r="AJ3946" s="123">
        <v>46296</v>
      </c>
      <c r="AK3946" s="124">
        <v>64</v>
      </c>
      <c r="AL3946" s="153">
        <v>1</v>
      </c>
      <c r="AM3946" s="5">
        <v>25000</v>
      </c>
      <c r="AN3946" s="5">
        <v>347.22222222222223</v>
      </c>
      <c r="AO3946" s="5">
        <v>2777.7777777777778</v>
      </c>
      <c r="AP3946" s="5">
        <v>22222.222222222223</v>
      </c>
    </row>
    <row r="3947" spans="31:42" x14ac:dyDescent="0.3">
      <c r="AE3947" s="120" t="s">
        <v>1</v>
      </c>
      <c r="AF3947" s="120" t="s">
        <v>18</v>
      </c>
      <c r="AG3947" s="100">
        <v>46082</v>
      </c>
      <c r="AH3947" s="121">
        <v>48245</v>
      </c>
      <c r="AI3947" s="122">
        <v>72</v>
      </c>
      <c r="AJ3947" s="123">
        <v>46327</v>
      </c>
      <c r="AK3947" s="124">
        <v>63</v>
      </c>
      <c r="AL3947" s="153">
        <v>1</v>
      </c>
      <c r="AM3947" s="5">
        <v>25000</v>
      </c>
      <c r="AN3947" s="5">
        <v>347.22222222222223</v>
      </c>
      <c r="AO3947" s="5">
        <v>3125</v>
      </c>
      <c r="AP3947" s="5">
        <v>21875</v>
      </c>
    </row>
    <row r="3948" spans="31:42" x14ac:dyDescent="0.3">
      <c r="AE3948" s="120" t="s">
        <v>1</v>
      </c>
      <c r="AF3948" s="120" t="s">
        <v>18</v>
      </c>
      <c r="AG3948" s="100">
        <v>46082</v>
      </c>
      <c r="AH3948" s="121">
        <v>48245</v>
      </c>
      <c r="AI3948" s="122">
        <v>72</v>
      </c>
      <c r="AJ3948" s="123">
        <v>46357</v>
      </c>
      <c r="AK3948" s="124">
        <v>62</v>
      </c>
      <c r="AL3948" s="153">
        <v>1</v>
      </c>
      <c r="AM3948" s="5">
        <v>25000</v>
      </c>
      <c r="AN3948" s="5">
        <v>347.22222222222223</v>
      </c>
      <c r="AO3948" s="5">
        <v>3472.2222222222222</v>
      </c>
      <c r="AP3948" s="5">
        <v>21527.777777777777</v>
      </c>
    </row>
    <row r="3949" spans="31:42" x14ac:dyDescent="0.3">
      <c r="AE3949" s="120" t="s">
        <v>1</v>
      </c>
      <c r="AF3949" s="120" t="s">
        <v>18</v>
      </c>
      <c r="AG3949" s="100">
        <v>46082</v>
      </c>
      <c r="AH3949" s="121">
        <v>48245</v>
      </c>
      <c r="AI3949" s="122">
        <v>72</v>
      </c>
      <c r="AJ3949" s="123">
        <v>46388</v>
      </c>
      <c r="AK3949" s="124">
        <v>61</v>
      </c>
      <c r="AL3949" s="153">
        <v>1</v>
      </c>
      <c r="AM3949" s="5">
        <v>25000</v>
      </c>
      <c r="AN3949" s="5">
        <v>347.22222222222223</v>
      </c>
      <c r="AO3949" s="5">
        <v>3819.4444444444443</v>
      </c>
      <c r="AP3949" s="5">
        <v>21180.555555555555</v>
      </c>
    </row>
    <row r="3950" spans="31:42" x14ac:dyDescent="0.3">
      <c r="AE3950" s="120" t="s">
        <v>1</v>
      </c>
      <c r="AF3950" s="120" t="s">
        <v>18</v>
      </c>
      <c r="AG3950" s="100">
        <v>46082</v>
      </c>
      <c r="AH3950" s="121">
        <v>48245</v>
      </c>
      <c r="AI3950" s="122">
        <v>72</v>
      </c>
      <c r="AJ3950" s="123">
        <v>46419</v>
      </c>
      <c r="AK3950" s="124">
        <v>60</v>
      </c>
      <c r="AL3950" s="153">
        <v>1</v>
      </c>
      <c r="AM3950" s="5">
        <v>25000</v>
      </c>
      <c r="AN3950" s="5">
        <v>347.22222222222223</v>
      </c>
      <c r="AO3950" s="5">
        <v>4166.666666666667</v>
      </c>
      <c r="AP3950" s="5">
        <v>20833.333333333332</v>
      </c>
    </row>
    <row r="3951" spans="31:42" x14ac:dyDescent="0.3">
      <c r="AE3951" s="120" t="s">
        <v>1</v>
      </c>
      <c r="AF3951" s="120" t="s">
        <v>18</v>
      </c>
      <c r="AG3951" s="100">
        <v>46082</v>
      </c>
      <c r="AH3951" s="121">
        <v>48245</v>
      </c>
      <c r="AI3951" s="122">
        <v>72</v>
      </c>
      <c r="AJ3951" s="123">
        <v>46447</v>
      </c>
      <c r="AK3951" s="124">
        <v>59</v>
      </c>
      <c r="AL3951" s="153">
        <v>1</v>
      </c>
      <c r="AM3951" s="5">
        <v>25000</v>
      </c>
      <c r="AN3951" s="5">
        <v>347.22222222222223</v>
      </c>
      <c r="AO3951" s="5">
        <v>4513.8888888888887</v>
      </c>
      <c r="AP3951" s="5">
        <v>20486.111111111109</v>
      </c>
    </row>
    <row r="3952" spans="31:42" x14ac:dyDescent="0.3">
      <c r="AE3952" s="120" t="s">
        <v>1</v>
      </c>
      <c r="AF3952" s="120" t="s">
        <v>18</v>
      </c>
      <c r="AG3952" s="100">
        <v>46082</v>
      </c>
      <c r="AH3952" s="121">
        <v>48245</v>
      </c>
      <c r="AI3952" s="122">
        <v>72</v>
      </c>
      <c r="AJ3952" s="123">
        <v>46478</v>
      </c>
      <c r="AK3952" s="124">
        <v>58</v>
      </c>
      <c r="AL3952" s="153">
        <v>1</v>
      </c>
      <c r="AM3952" s="5">
        <v>25000</v>
      </c>
      <c r="AN3952" s="5">
        <v>347.22222222222223</v>
      </c>
      <c r="AO3952" s="5">
        <v>4861.1111111111113</v>
      </c>
      <c r="AP3952" s="5">
        <v>20138.888888888891</v>
      </c>
    </row>
    <row r="3953" spans="31:42" x14ac:dyDescent="0.3">
      <c r="AE3953" s="120" t="s">
        <v>1</v>
      </c>
      <c r="AF3953" s="120" t="s">
        <v>18</v>
      </c>
      <c r="AG3953" s="100">
        <v>46082</v>
      </c>
      <c r="AH3953" s="121">
        <v>48245</v>
      </c>
      <c r="AI3953" s="122">
        <v>72</v>
      </c>
      <c r="AJ3953" s="123">
        <v>46508</v>
      </c>
      <c r="AK3953" s="124">
        <v>57</v>
      </c>
      <c r="AL3953" s="153">
        <v>1</v>
      </c>
      <c r="AM3953" s="5">
        <v>25000</v>
      </c>
      <c r="AN3953" s="5">
        <v>347.22222222222223</v>
      </c>
      <c r="AO3953" s="5">
        <v>5208.333333333333</v>
      </c>
      <c r="AP3953" s="5">
        <v>19791.666666666668</v>
      </c>
    </row>
    <row r="3954" spans="31:42" x14ac:dyDescent="0.3">
      <c r="AE3954" s="120" t="s">
        <v>1</v>
      </c>
      <c r="AF3954" s="120" t="s">
        <v>18</v>
      </c>
      <c r="AG3954" s="100">
        <v>46082</v>
      </c>
      <c r="AH3954" s="121">
        <v>48245</v>
      </c>
      <c r="AI3954" s="122">
        <v>72</v>
      </c>
      <c r="AJ3954" s="123">
        <v>46539</v>
      </c>
      <c r="AK3954" s="124">
        <v>56</v>
      </c>
      <c r="AL3954" s="153">
        <v>1</v>
      </c>
      <c r="AM3954" s="5">
        <v>25000</v>
      </c>
      <c r="AN3954" s="5">
        <v>347.22222222222223</v>
      </c>
      <c r="AO3954" s="5">
        <v>5555.5555555555557</v>
      </c>
      <c r="AP3954" s="5">
        <v>19444.444444444445</v>
      </c>
    </row>
    <row r="3955" spans="31:42" x14ac:dyDescent="0.3">
      <c r="AE3955" s="120" t="s">
        <v>1</v>
      </c>
      <c r="AF3955" s="120" t="s">
        <v>18</v>
      </c>
      <c r="AG3955" s="100">
        <v>46082</v>
      </c>
      <c r="AH3955" s="121">
        <v>48245</v>
      </c>
      <c r="AI3955" s="122">
        <v>72</v>
      </c>
      <c r="AJ3955" s="123">
        <v>46569</v>
      </c>
      <c r="AK3955" s="124">
        <v>55</v>
      </c>
      <c r="AL3955" s="153">
        <v>1</v>
      </c>
      <c r="AM3955" s="5">
        <v>25000</v>
      </c>
      <c r="AN3955" s="5">
        <v>347.22222222222223</v>
      </c>
      <c r="AO3955" s="5">
        <v>5902.7777777777783</v>
      </c>
      <c r="AP3955" s="5">
        <v>19097.222222222223</v>
      </c>
    </row>
    <row r="3956" spans="31:42" x14ac:dyDescent="0.3">
      <c r="AE3956" s="120" t="s">
        <v>1</v>
      </c>
      <c r="AF3956" s="120" t="s">
        <v>18</v>
      </c>
      <c r="AG3956" s="100">
        <v>46082</v>
      </c>
      <c r="AH3956" s="121">
        <v>48245</v>
      </c>
      <c r="AI3956" s="122">
        <v>72</v>
      </c>
      <c r="AJ3956" s="123">
        <v>46600</v>
      </c>
      <c r="AK3956" s="124">
        <v>54</v>
      </c>
      <c r="AL3956" s="153">
        <v>1</v>
      </c>
      <c r="AM3956" s="5">
        <v>25000</v>
      </c>
      <c r="AN3956" s="5">
        <v>347.22222222222223</v>
      </c>
      <c r="AO3956" s="5">
        <v>6250</v>
      </c>
      <c r="AP3956" s="5">
        <v>18750</v>
      </c>
    </row>
    <row r="3957" spans="31:42" x14ac:dyDescent="0.3">
      <c r="AE3957" s="120" t="s">
        <v>1</v>
      </c>
      <c r="AF3957" s="120" t="s">
        <v>18</v>
      </c>
      <c r="AG3957" s="100">
        <v>46082</v>
      </c>
      <c r="AH3957" s="121">
        <v>48245</v>
      </c>
      <c r="AI3957" s="122">
        <v>72</v>
      </c>
      <c r="AJ3957" s="123">
        <v>46631</v>
      </c>
      <c r="AK3957" s="124">
        <v>53</v>
      </c>
      <c r="AL3957" s="153">
        <v>1</v>
      </c>
      <c r="AM3957" s="5">
        <v>25000</v>
      </c>
      <c r="AN3957" s="5">
        <v>347.22222222222223</v>
      </c>
      <c r="AO3957" s="5">
        <v>6597.2222222222226</v>
      </c>
      <c r="AP3957" s="5">
        <v>18402.777777777777</v>
      </c>
    </row>
    <row r="3958" spans="31:42" x14ac:dyDescent="0.3">
      <c r="AE3958" s="120" t="s">
        <v>1</v>
      </c>
      <c r="AF3958" s="120" t="s">
        <v>18</v>
      </c>
      <c r="AG3958" s="100">
        <v>46082</v>
      </c>
      <c r="AH3958" s="121">
        <v>48245</v>
      </c>
      <c r="AI3958" s="122">
        <v>72</v>
      </c>
      <c r="AJ3958" s="123">
        <v>46661</v>
      </c>
      <c r="AK3958" s="124">
        <v>52</v>
      </c>
      <c r="AL3958" s="153">
        <v>1</v>
      </c>
      <c r="AM3958" s="5">
        <v>25000</v>
      </c>
      <c r="AN3958" s="5">
        <v>347.22222222222223</v>
      </c>
      <c r="AO3958" s="5">
        <v>6944.4444444444443</v>
      </c>
      <c r="AP3958" s="5">
        <v>18055.555555555555</v>
      </c>
    </row>
    <row r="3959" spans="31:42" x14ac:dyDescent="0.3">
      <c r="AE3959" s="120" t="s">
        <v>1</v>
      </c>
      <c r="AF3959" s="120" t="s">
        <v>18</v>
      </c>
      <c r="AG3959" s="100">
        <v>46082</v>
      </c>
      <c r="AH3959" s="121">
        <v>48245</v>
      </c>
      <c r="AI3959" s="122">
        <v>72</v>
      </c>
      <c r="AJ3959" s="123">
        <v>46692</v>
      </c>
      <c r="AK3959" s="124">
        <v>51</v>
      </c>
      <c r="AL3959" s="153">
        <v>1</v>
      </c>
      <c r="AM3959" s="5">
        <v>25000</v>
      </c>
      <c r="AN3959" s="5">
        <v>347.22222222222223</v>
      </c>
      <c r="AO3959" s="5">
        <v>7291.666666666667</v>
      </c>
      <c r="AP3959" s="5">
        <v>17708.333333333332</v>
      </c>
    </row>
    <row r="3960" spans="31:42" x14ac:dyDescent="0.3">
      <c r="AE3960" s="120" t="s">
        <v>1</v>
      </c>
      <c r="AF3960" s="120" t="s">
        <v>18</v>
      </c>
      <c r="AG3960" s="100">
        <v>46082</v>
      </c>
      <c r="AH3960" s="121">
        <v>48245</v>
      </c>
      <c r="AI3960" s="122">
        <v>72</v>
      </c>
      <c r="AJ3960" s="123">
        <v>46722</v>
      </c>
      <c r="AK3960" s="124">
        <v>50</v>
      </c>
      <c r="AL3960" s="153">
        <v>1</v>
      </c>
      <c r="AM3960" s="5">
        <v>25000</v>
      </c>
      <c r="AN3960" s="5">
        <v>347.22222222222223</v>
      </c>
      <c r="AO3960" s="5">
        <v>7638.8888888888887</v>
      </c>
      <c r="AP3960" s="5">
        <v>17361.111111111109</v>
      </c>
    </row>
    <row r="3961" spans="31:42" x14ac:dyDescent="0.3">
      <c r="AE3961" s="120" t="s">
        <v>1</v>
      </c>
      <c r="AF3961" s="120" t="s">
        <v>18</v>
      </c>
      <c r="AG3961" s="100">
        <v>46082</v>
      </c>
      <c r="AH3961" s="121">
        <v>48245</v>
      </c>
      <c r="AI3961" s="122">
        <v>72</v>
      </c>
      <c r="AJ3961" s="123">
        <v>46753</v>
      </c>
      <c r="AK3961" s="124">
        <v>49</v>
      </c>
      <c r="AL3961" s="153">
        <v>1</v>
      </c>
      <c r="AM3961" s="5">
        <v>25000</v>
      </c>
      <c r="AN3961" s="5">
        <v>347.22222222222223</v>
      </c>
      <c r="AO3961" s="5">
        <v>7986.1111111111113</v>
      </c>
      <c r="AP3961" s="5">
        <v>17013.888888888891</v>
      </c>
    </row>
    <row r="3962" spans="31:42" x14ac:dyDescent="0.3">
      <c r="AE3962" s="120" t="s">
        <v>1</v>
      </c>
      <c r="AF3962" s="120" t="s">
        <v>18</v>
      </c>
      <c r="AG3962" s="100">
        <v>46082</v>
      </c>
      <c r="AH3962" s="121">
        <v>48245</v>
      </c>
      <c r="AI3962" s="122">
        <v>72</v>
      </c>
      <c r="AJ3962" s="123">
        <v>46784</v>
      </c>
      <c r="AK3962" s="124">
        <v>48</v>
      </c>
      <c r="AL3962" s="153">
        <v>1</v>
      </c>
      <c r="AM3962" s="5">
        <v>25000</v>
      </c>
      <c r="AN3962" s="5">
        <v>347.22222222222223</v>
      </c>
      <c r="AO3962" s="5">
        <v>8333.3333333333339</v>
      </c>
      <c r="AP3962" s="5">
        <v>16666.666666666664</v>
      </c>
    </row>
    <row r="3963" spans="31:42" x14ac:dyDescent="0.3">
      <c r="AE3963" s="120" t="s">
        <v>1</v>
      </c>
      <c r="AF3963" s="120" t="s">
        <v>18</v>
      </c>
      <c r="AG3963" s="100">
        <v>46082</v>
      </c>
      <c r="AH3963" s="121">
        <v>48245</v>
      </c>
      <c r="AI3963" s="122">
        <v>72</v>
      </c>
      <c r="AJ3963" s="123">
        <v>46813</v>
      </c>
      <c r="AK3963" s="124">
        <v>47</v>
      </c>
      <c r="AL3963" s="153">
        <v>1</v>
      </c>
      <c r="AM3963" s="5">
        <v>25000</v>
      </c>
      <c r="AN3963" s="5">
        <v>347.22222222222223</v>
      </c>
      <c r="AO3963" s="5">
        <v>8680.5555555555566</v>
      </c>
      <c r="AP3963" s="5">
        <v>16319.444444444443</v>
      </c>
    </row>
    <row r="3964" spans="31:42" x14ac:dyDescent="0.3">
      <c r="AE3964" s="120" t="s">
        <v>1</v>
      </c>
      <c r="AF3964" s="120" t="s">
        <v>18</v>
      </c>
      <c r="AG3964" s="100">
        <v>46082</v>
      </c>
      <c r="AH3964" s="121">
        <v>48245</v>
      </c>
      <c r="AI3964" s="122">
        <v>72</v>
      </c>
      <c r="AJ3964" s="123">
        <v>46844</v>
      </c>
      <c r="AK3964" s="124">
        <v>46</v>
      </c>
      <c r="AL3964" s="153">
        <v>1</v>
      </c>
      <c r="AM3964" s="5">
        <v>25000</v>
      </c>
      <c r="AN3964" s="5">
        <v>347.22222222222223</v>
      </c>
      <c r="AO3964" s="5">
        <v>9027.7777777777774</v>
      </c>
      <c r="AP3964" s="5">
        <v>15972.222222222223</v>
      </c>
    </row>
    <row r="3965" spans="31:42" x14ac:dyDescent="0.3">
      <c r="AE3965" s="120" t="s">
        <v>1</v>
      </c>
      <c r="AF3965" s="120" t="s">
        <v>18</v>
      </c>
      <c r="AG3965" s="100">
        <v>46082</v>
      </c>
      <c r="AH3965" s="121">
        <v>48245</v>
      </c>
      <c r="AI3965" s="122">
        <v>72</v>
      </c>
      <c r="AJ3965" s="123">
        <v>46874</v>
      </c>
      <c r="AK3965" s="124">
        <v>45</v>
      </c>
      <c r="AL3965" s="153">
        <v>1</v>
      </c>
      <c r="AM3965" s="5">
        <v>25000</v>
      </c>
      <c r="AN3965" s="5">
        <v>347.22222222222223</v>
      </c>
      <c r="AO3965" s="5">
        <v>9375</v>
      </c>
      <c r="AP3965" s="5">
        <v>15625</v>
      </c>
    </row>
    <row r="3966" spans="31:42" x14ac:dyDescent="0.3">
      <c r="AE3966" s="120" t="s">
        <v>1</v>
      </c>
      <c r="AF3966" s="120" t="s">
        <v>18</v>
      </c>
      <c r="AG3966" s="100">
        <v>46082</v>
      </c>
      <c r="AH3966" s="121">
        <v>48245</v>
      </c>
      <c r="AI3966" s="122">
        <v>72</v>
      </c>
      <c r="AJ3966" s="123">
        <v>46905</v>
      </c>
      <c r="AK3966" s="124">
        <v>44</v>
      </c>
      <c r="AL3966" s="153">
        <v>1</v>
      </c>
      <c r="AM3966" s="5">
        <v>25000</v>
      </c>
      <c r="AN3966" s="5">
        <v>347.22222222222223</v>
      </c>
      <c r="AO3966" s="5">
        <v>9722.2222222222226</v>
      </c>
      <c r="AP3966" s="5">
        <v>15277.777777777777</v>
      </c>
    </row>
    <row r="3967" spans="31:42" x14ac:dyDescent="0.3">
      <c r="AE3967" s="120" t="s">
        <v>1</v>
      </c>
      <c r="AF3967" s="120" t="s">
        <v>18</v>
      </c>
      <c r="AG3967" s="100">
        <v>46082</v>
      </c>
      <c r="AH3967" s="121">
        <v>48245</v>
      </c>
      <c r="AI3967" s="122">
        <v>72</v>
      </c>
      <c r="AJ3967" s="123">
        <v>46935</v>
      </c>
      <c r="AK3967" s="124">
        <v>43</v>
      </c>
      <c r="AL3967" s="153">
        <v>1</v>
      </c>
      <c r="AM3967" s="5">
        <v>25000</v>
      </c>
      <c r="AN3967" s="5">
        <v>347.22222222222223</v>
      </c>
      <c r="AO3967" s="5">
        <v>10069.444444444445</v>
      </c>
      <c r="AP3967" s="5">
        <v>14930.555555555555</v>
      </c>
    </row>
    <row r="3968" spans="31:42" x14ac:dyDescent="0.3">
      <c r="AE3968" s="120" t="s">
        <v>1</v>
      </c>
      <c r="AF3968" s="120" t="s">
        <v>18</v>
      </c>
      <c r="AG3968" s="100">
        <v>46082</v>
      </c>
      <c r="AH3968" s="121">
        <v>48245</v>
      </c>
      <c r="AI3968" s="122">
        <v>72</v>
      </c>
      <c r="AJ3968" s="123">
        <v>46966</v>
      </c>
      <c r="AK3968" s="124">
        <v>42</v>
      </c>
      <c r="AL3968" s="153">
        <v>1</v>
      </c>
      <c r="AM3968" s="5">
        <v>25000</v>
      </c>
      <c r="AN3968" s="5">
        <v>347.22222222222223</v>
      </c>
      <c r="AO3968" s="5">
        <v>10416.666666666666</v>
      </c>
      <c r="AP3968" s="5">
        <v>14583.333333333334</v>
      </c>
    </row>
    <row r="3969" spans="31:42" x14ac:dyDescent="0.3">
      <c r="AE3969" s="120" t="s">
        <v>1</v>
      </c>
      <c r="AF3969" s="120" t="s">
        <v>18</v>
      </c>
      <c r="AG3969" s="100">
        <v>46082</v>
      </c>
      <c r="AH3969" s="121">
        <v>48245</v>
      </c>
      <c r="AI3969" s="122">
        <v>72</v>
      </c>
      <c r="AJ3969" s="123">
        <v>46997</v>
      </c>
      <c r="AK3969" s="124">
        <v>41</v>
      </c>
      <c r="AL3969" s="153">
        <v>1</v>
      </c>
      <c r="AM3969" s="5">
        <v>25000</v>
      </c>
      <c r="AN3969" s="5">
        <v>347.22222222222223</v>
      </c>
      <c r="AO3969" s="5">
        <v>10763.888888888889</v>
      </c>
      <c r="AP3969" s="5">
        <v>14236.111111111111</v>
      </c>
    </row>
    <row r="3970" spans="31:42" x14ac:dyDescent="0.3">
      <c r="AE3970" s="120" t="s">
        <v>1</v>
      </c>
      <c r="AF3970" s="120" t="s">
        <v>18</v>
      </c>
      <c r="AG3970" s="100">
        <v>46082</v>
      </c>
      <c r="AH3970" s="121">
        <v>48245</v>
      </c>
      <c r="AI3970" s="122">
        <v>72</v>
      </c>
      <c r="AJ3970" s="123">
        <v>47027</v>
      </c>
      <c r="AK3970" s="124">
        <v>40</v>
      </c>
      <c r="AL3970" s="153">
        <v>1</v>
      </c>
      <c r="AM3970" s="5">
        <v>25000</v>
      </c>
      <c r="AN3970" s="5">
        <v>347.22222222222223</v>
      </c>
      <c r="AO3970" s="5">
        <v>11111.111111111111</v>
      </c>
      <c r="AP3970" s="5">
        <v>13888.888888888889</v>
      </c>
    </row>
    <row r="3971" spans="31:42" x14ac:dyDescent="0.3">
      <c r="AE3971" s="120" t="s">
        <v>1</v>
      </c>
      <c r="AF3971" s="120" t="s">
        <v>18</v>
      </c>
      <c r="AG3971" s="100">
        <v>46082</v>
      </c>
      <c r="AH3971" s="121">
        <v>48245</v>
      </c>
      <c r="AI3971" s="122">
        <v>72</v>
      </c>
      <c r="AJ3971" s="123">
        <v>47058</v>
      </c>
      <c r="AK3971" s="124">
        <v>39</v>
      </c>
      <c r="AL3971" s="153">
        <v>1</v>
      </c>
      <c r="AM3971" s="5">
        <v>25000</v>
      </c>
      <c r="AN3971" s="5">
        <v>347.22222222222223</v>
      </c>
      <c r="AO3971" s="5">
        <v>11458.333333333334</v>
      </c>
      <c r="AP3971" s="5">
        <v>13541.666666666666</v>
      </c>
    </row>
    <row r="3972" spans="31:42" x14ac:dyDescent="0.3">
      <c r="AE3972" s="120" t="s">
        <v>1</v>
      </c>
      <c r="AF3972" s="120" t="s">
        <v>18</v>
      </c>
      <c r="AG3972" s="100">
        <v>46082</v>
      </c>
      <c r="AH3972" s="121">
        <v>48245</v>
      </c>
      <c r="AI3972" s="122">
        <v>72</v>
      </c>
      <c r="AJ3972" s="123">
        <v>47088</v>
      </c>
      <c r="AK3972" s="124">
        <v>38</v>
      </c>
      <c r="AL3972" s="153">
        <v>1</v>
      </c>
      <c r="AM3972" s="5">
        <v>25000</v>
      </c>
      <c r="AN3972" s="5">
        <v>347.22222222222223</v>
      </c>
      <c r="AO3972" s="5">
        <v>11805.555555555557</v>
      </c>
      <c r="AP3972" s="5">
        <v>13194.444444444443</v>
      </c>
    </row>
    <row r="3973" spans="31:42" x14ac:dyDescent="0.3">
      <c r="AE3973" s="120" t="s">
        <v>1</v>
      </c>
      <c r="AF3973" s="120" t="s">
        <v>18</v>
      </c>
      <c r="AG3973" s="100">
        <v>46082</v>
      </c>
      <c r="AH3973" s="121">
        <v>48245</v>
      </c>
      <c r="AI3973" s="122">
        <v>72</v>
      </c>
      <c r="AJ3973" s="123">
        <v>47119</v>
      </c>
      <c r="AK3973" s="124">
        <v>37</v>
      </c>
      <c r="AL3973" s="153">
        <v>1</v>
      </c>
      <c r="AM3973" s="5">
        <v>25000</v>
      </c>
      <c r="AN3973" s="5">
        <v>347.22222222222223</v>
      </c>
      <c r="AO3973" s="5">
        <v>12152.777777777777</v>
      </c>
      <c r="AP3973" s="5">
        <v>12847.222222222223</v>
      </c>
    </row>
    <row r="3974" spans="31:42" x14ac:dyDescent="0.3">
      <c r="AE3974" s="120" t="s">
        <v>1</v>
      </c>
      <c r="AF3974" s="120" t="s">
        <v>18</v>
      </c>
      <c r="AG3974" s="100">
        <v>46082</v>
      </c>
      <c r="AH3974" s="121">
        <v>48245</v>
      </c>
      <c r="AI3974" s="122">
        <v>72</v>
      </c>
      <c r="AJ3974" s="123">
        <v>47150</v>
      </c>
      <c r="AK3974" s="124">
        <v>36</v>
      </c>
      <c r="AL3974" s="153">
        <v>1</v>
      </c>
      <c r="AM3974" s="5">
        <v>25000</v>
      </c>
      <c r="AN3974" s="5">
        <v>347.22222222222223</v>
      </c>
      <c r="AO3974" s="5">
        <v>12500</v>
      </c>
      <c r="AP3974" s="5">
        <v>12500</v>
      </c>
    </row>
    <row r="3975" spans="31:42" x14ac:dyDescent="0.3">
      <c r="AE3975" s="120" t="s">
        <v>1</v>
      </c>
      <c r="AF3975" s="120" t="s">
        <v>18</v>
      </c>
      <c r="AG3975" s="100">
        <v>46082</v>
      </c>
      <c r="AH3975" s="121">
        <v>48245</v>
      </c>
      <c r="AI3975" s="122">
        <v>72</v>
      </c>
      <c r="AJ3975" s="123">
        <v>47178</v>
      </c>
      <c r="AK3975" s="124">
        <v>35</v>
      </c>
      <c r="AL3975" s="153">
        <v>1</v>
      </c>
      <c r="AM3975" s="5">
        <v>25000</v>
      </c>
      <c r="AN3975" s="5">
        <v>347.22222222222223</v>
      </c>
      <c r="AO3975" s="5">
        <v>12847.222222222223</v>
      </c>
      <c r="AP3975" s="5">
        <v>12152.777777777777</v>
      </c>
    </row>
    <row r="3976" spans="31:42" x14ac:dyDescent="0.3">
      <c r="AE3976" s="120" t="s">
        <v>1</v>
      </c>
      <c r="AF3976" s="120" t="s">
        <v>18</v>
      </c>
      <c r="AG3976" s="100">
        <v>46082</v>
      </c>
      <c r="AH3976" s="121">
        <v>48245</v>
      </c>
      <c r="AI3976" s="122">
        <v>72</v>
      </c>
      <c r="AJ3976" s="123">
        <v>47209</v>
      </c>
      <c r="AK3976" s="124">
        <v>34</v>
      </c>
      <c r="AL3976" s="153">
        <v>1</v>
      </c>
      <c r="AM3976" s="5">
        <v>25000</v>
      </c>
      <c r="AN3976" s="5">
        <v>347.22222222222223</v>
      </c>
      <c r="AO3976" s="5">
        <v>13194.444444444445</v>
      </c>
      <c r="AP3976" s="5">
        <v>11805.555555555555</v>
      </c>
    </row>
    <row r="3977" spans="31:42" x14ac:dyDescent="0.3">
      <c r="AE3977" s="120" t="s">
        <v>1</v>
      </c>
      <c r="AF3977" s="120" t="s">
        <v>18</v>
      </c>
      <c r="AG3977" s="100">
        <v>46082</v>
      </c>
      <c r="AH3977" s="121">
        <v>48245</v>
      </c>
      <c r="AI3977" s="122">
        <v>72</v>
      </c>
      <c r="AJ3977" s="123">
        <v>47239</v>
      </c>
      <c r="AK3977" s="124">
        <v>33</v>
      </c>
      <c r="AL3977" s="153">
        <v>1</v>
      </c>
      <c r="AM3977" s="5">
        <v>25000</v>
      </c>
      <c r="AN3977" s="5">
        <v>347.22222222222223</v>
      </c>
      <c r="AO3977" s="5">
        <v>13541.666666666666</v>
      </c>
      <c r="AP3977" s="5">
        <v>11458.333333333334</v>
      </c>
    </row>
    <row r="3978" spans="31:42" x14ac:dyDescent="0.3">
      <c r="AE3978" s="120" t="s">
        <v>1</v>
      </c>
      <c r="AF3978" s="120" t="s">
        <v>18</v>
      </c>
      <c r="AG3978" s="100">
        <v>46082</v>
      </c>
      <c r="AH3978" s="121">
        <v>48245</v>
      </c>
      <c r="AI3978" s="122">
        <v>72</v>
      </c>
      <c r="AJ3978" s="123">
        <v>47270</v>
      </c>
      <c r="AK3978" s="124">
        <v>32</v>
      </c>
      <c r="AL3978" s="153">
        <v>1</v>
      </c>
      <c r="AM3978" s="5">
        <v>25000</v>
      </c>
      <c r="AN3978" s="5">
        <v>347.22222222222223</v>
      </c>
      <c r="AO3978" s="5">
        <v>13888.888888888889</v>
      </c>
      <c r="AP3978" s="5">
        <v>11111.111111111111</v>
      </c>
    </row>
    <row r="3979" spans="31:42" x14ac:dyDescent="0.3">
      <c r="AE3979" s="120" t="s">
        <v>1</v>
      </c>
      <c r="AF3979" s="120" t="s">
        <v>18</v>
      </c>
      <c r="AG3979" s="100">
        <v>46082</v>
      </c>
      <c r="AH3979" s="121">
        <v>48245</v>
      </c>
      <c r="AI3979" s="122">
        <v>72</v>
      </c>
      <c r="AJ3979" s="123">
        <v>47300</v>
      </c>
      <c r="AK3979" s="124">
        <v>31</v>
      </c>
      <c r="AL3979" s="153">
        <v>1</v>
      </c>
      <c r="AM3979" s="5">
        <v>25000</v>
      </c>
      <c r="AN3979" s="5">
        <v>347.22222222222223</v>
      </c>
      <c r="AO3979" s="5">
        <v>14236.111111111111</v>
      </c>
      <c r="AP3979" s="5">
        <v>10763.888888888889</v>
      </c>
    </row>
    <row r="3980" spans="31:42" x14ac:dyDescent="0.3">
      <c r="AE3980" s="120" t="s">
        <v>1</v>
      </c>
      <c r="AF3980" s="120" t="s">
        <v>18</v>
      </c>
      <c r="AG3980" s="100">
        <v>46082</v>
      </c>
      <c r="AH3980" s="121">
        <v>48245</v>
      </c>
      <c r="AI3980" s="122">
        <v>72</v>
      </c>
      <c r="AJ3980" s="123">
        <v>47331</v>
      </c>
      <c r="AK3980" s="124">
        <v>30</v>
      </c>
      <c r="AL3980" s="153">
        <v>1</v>
      </c>
      <c r="AM3980" s="5">
        <v>25000</v>
      </c>
      <c r="AN3980" s="5">
        <v>347.22222222222223</v>
      </c>
      <c r="AO3980" s="5">
        <v>14583.333333333334</v>
      </c>
      <c r="AP3980" s="5">
        <v>10416.666666666666</v>
      </c>
    </row>
    <row r="3981" spans="31:42" x14ac:dyDescent="0.3">
      <c r="AE3981" s="120" t="s">
        <v>1</v>
      </c>
      <c r="AF3981" s="120" t="s">
        <v>18</v>
      </c>
      <c r="AG3981" s="100">
        <v>46082</v>
      </c>
      <c r="AH3981" s="121">
        <v>48245</v>
      </c>
      <c r="AI3981" s="122">
        <v>72</v>
      </c>
      <c r="AJ3981" s="123">
        <v>47362</v>
      </c>
      <c r="AK3981" s="124">
        <v>29</v>
      </c>
      <c r="AL3981" s="153">
        <v>1</v>
      </c>
      <c r="AM3981" s="5">
        <v>25000</v>
      </c>
      <c r="AN3981" s="5">
        <v>347.22222222222223</v>
      </c>
      <c r="AO3981" s="5">
        <v>14930.555555555557</v>
      </c>
      <c r="AP3981" s="5">
        <v>10069.444444444443</v>
      </c>
    </row>
    <row r="3982" spans="31:42" x14ac:dyDescent="0.3">
      <c r="AE3982" s="120" t="s">
        <v>1</v>
      </c>
      <c r="AF3982" s="120" t="s">
        <v>18</v>
      </c>
      <c r="AG3982" s="100">
        <v>46082</v>
      </c>
      <c r="AH3982" s="121">
        <v>48245</v>
      </c>
      <c r="AI3982" s="122">
        <v>72</v>
      </c>
      <c r="AJ3982" s="123">
        <v>47392</v>
      </c>
      <c r="AK3982" s="124">
        <v>28</v>
      </c>
      <c r="AL3982" s="153">
        <v>1</v>
      </c>
      <c r="AM3982" s="5">
        <v>25000</v>
      </c>
      <c r="AN3982" s="5">
        <v>347.22222222222223</v>
      </c>
      <c r="AO3982" s="5">
        <v>15277.777777777777</v>
      </c>
      <c r="AP3982" s="5">
        <v>9722.2222222222226</v>
      </c>
    </row>
    <row r="3983" spans="31:42" x14ac:dyDescent="0.3">
      <c r="AE3983" s="120" t="s">
        <v>1</v>
      </c>
      <c r="AF3983" s="120" t="s">
        <v>18</v>
      </c>
      <c r="AG3983" s="100">
        <v>46082</v>
      </c>
      <c r="AH3983" s="121">
        <v>48245</v>
      </c>
      <c r="AI3983" s="122">
        <v>72</v>
      </c>
      <c r="AJ3983" s="123">
        <v>47423</v>
      </c>
      <c r="AK3983" s="124">
        <v>27</v>
      </c>
      <c r="AL3983" s="153">
        <v>1</v>
      </c>
      <c r="AM3983" s="5">
        <v>25000</v>
      </c>
      <c r="AN3983" s="5">
        <v>347.22222222222223</v>
      </c>
      <c r="AO3983" s="5">
        <v>15625</v>
      </c>
      <c r="AP3983" s="5">
        <v>9375</v>
      </c>
    </row>
    <row r="3984" spans="31:42" x14ac:dyDescent="0.3">
      <c r="AE3984" s="120" t="s">
        <v>1</v>
      </c>
      <c r="AF3984" s="120" t="s">
        <v>18</v>
      </c>
      <c r="AG3984" s="100">
        <v>46082</v>
      </c>
      <c r="AH3984" s="121">
        <v>48245</v>
      </c>
      <c r="AI3984" s="122">
        <v>72</v>
      </c>
      <c r="AJ3984" s="123">
        <v>47453</v>
      </c>
      <c r="AK3984" s="124">
        <v>26</v>
      </c>
      <c r="AL3984" s="153">
        <v>1</v>
      </c>
      <c r="AM3984" s="5">
        <v>25000</v>
      </c>
      <c r="AN3984" s="5">
        <v>347.22222222222223</v>
      </c>
      <c r="AO3984" s="5">
        <v>15972.222222222223</v>
      </c>
      <c r="AP3984" s="5">
        <v>9027.7777777777774</v>
      </c>
    </row>
    <row r="3985" spans="31:42" x14ac:dyDescent="0.3">
      <c r="AE3985" s="120" t="s">
        <v>1</v>
      </c>
      <c r="AF3985" s="120" t="s">
        <v>18</v>
      </c>
      <c r="AG3985" s="100">
        <v>46082</v>
      </c>
      <c r="AH3985" s="121">
        <v>48245</v>
      </c>
      <c r="AI3985" s="122">
        <v>72</v>
      </c>
      <c r="AJ3985" s="123">
        <v>47484</v>
      </c>
      <c r="AK3985" s="124">
        <v>25</v>
      </c>
      <c r="AL3985" s="153">
        <v>1</v>
      </c>
      <c r="AM3985" s="5">
        <v>25000</v>
      </c>
      <c r="AN3985" s="5">
        <v>347.22222222222223</v>
      </c>
      <c r="AO3985" s="5">
        <v>16319.444444444445</v>
      </c>
      <c r="AP3985" s="5">
        <v>8680.5555555555547</v>
      </c>
    </row>
    <row r="3986" spans="31:42" x14ac:dyDescent="0.3">
      <c r="AE3986" s="120" t="s">
        <v>1</v>
      </c>
      <c r="AF3986" s="120" t="s">
        <v>18</v>
      </c>
      <c r="AG3986" s="100">
        <v>46082</v>
      </c>
      <c r="AH3986" s="121">
        <v>48245</v>
      </c>
      <c r="AI3986" s="122">
        <v>72</v>
      </c>
      <c r="AJ3986" s="123">
        <v>47515</v>
      </c>
      <c r="AK3986" s="124">
        <v>24</v>
      </c>
      <c r="AL3986" s="153">
        <v>1</v>
      </c>
      <c r="AM3986" s="5">
        <v>25000</v>
      </c>
      <c r="AN3986" s="5">
        <v>347.22222222222223</v>
      </c>
      <c r="AO3986" s="5">
        <v>16666.666666666668</v>
      </c>
      <c r="AP3986" s="5">
        <v>8333.3333333333321</v>
      </c>
    </row>
    <row r="3987" spans="31:42" x14ac:dyDescent="0.3">
      <c r="AE3987" s="120" t="s">
        <v>1</v>
      </c>
      <c r="AF3987" s="120" t="s">
        <v>18</v>
      </c>
      <c r="AG3987" s="100">
        <v>46082</v>
      </c>
      <c r="AH3987" s="121">
        <v>48245</v>
      </c>
      <c r="AI3987" s="122">
        <v>72</v>
      </c>
      <c r="AJ3987" s="123">
        <v>47543</v>
      </c>
      <c r="AK3987" s="124">
        <v>23</v>
      </c>
      <c r="AL3987" s="153">
        <v>1</v>
      </c>
      <c r="AM3987" s="5">
        <v>25000</v>
      </c>
      <c r="AN3987" s="5">
        <v>347.22222222222223</v>
      </c>
      <c r="AO3987" s="5">
        <v>17013.888888888891</v>
      </c>
      <c r="AP3987" s="5">
        <v>7986.1111111111095</v>
      </c>
    </row>
    <row r="3988" spans="31:42" x14ac:dyDescent="0.3">
      <c r="AE3988" s="120" t="s">
        <v>1</v>
      </c>
      <c r="AF3988" s="120" t="s">
        <v>18</v>
      </c>
      <c r="AG3988" s="100">
        <v>46082</v>
      </c>
      <c r="AH3988" s="121">
        <v>48245</v>
      </c>
      <c r="AI3988" s="122">
        <v>72</v>
      </c>
      <c r="AJ3988" s="123">
        <v>47574</v>
      </c>
      <c r="AK3988" s="124">
        <v>22</v>
      </c>
      <c r="AL3988" s="153">
        <v>1</v>
      </c>
      <c r="AM3988" s="5">
        <v>25000</v>
      </c>
      <c r="AN3988" s="5">
        <v>347.22222222222223</v>
      </c>
      <c r="AO3988" s="5">
        <v>17361.111111111113</v>
      </c>
      <c r="AP3988" s="5">
        <v>7638.8888888888869</v>
      </c>
    </row>
    <row r="3989" spans="31:42" x14ac:dyDescent="0.3">
      <c r="AE3989" s="120" t="s">
        <v>1</v>
      </c>
      <c r="AF3989" s="120" t="s">
        <v>18</v>
      </c>
      <c r="AG3989" s="100">
        <v>46082</v>
      </c>
      <c r="AH3989" s="121">
        <v>48245</v>
      </c>
      <c r="AI3989" s="122">
        <v>72</v>
      </c>
      <c r="AJ3989" s="123">
        <v>47604</v>
      </c>
      <c r="AK3989" s="124">
        <v>21</v>
      </c>
      <c r="AL3989" s="153">
        <v>1</v>
      </c>
      <c r="AM3989" s="5">
        <v>25000</v>
      </c>
      <c r="AN3989" s="5">
        <v>347.22222222222223</v>
      </c>
      <c r="AO3989" s="5">
        <v>17708.333333333332</v>
      </c>
      <c r="AP3989" s="5">
        <v>7291.6666666666679</v>
      </c>
    </row>
    <row r="3990" spans="31:42" x14ac:dyDescent="0.3">
      <c r="AE3990" s="120" t="s">
        <v>1</v>
      </c>
      <c r="AF3990" s="120" t="s">
        <v>18</v>
      </c>
      <c r="AG3990" s="100">
        <v>46082</v>
      </c>
      <c r="AH3990" s="121">
        <v>48245</v>
      </c>
      <c r="AI3990" s="122">
        <v>72</v>
      </c>
      <c r="AJ3990" s="123">
        <v>47635</v>
      </c>
      <c r="AK3990" s="124">
        <v>20</v>
      </c>
      <c r="AL3990" s="153">
        <v>1</v>
      </c>
      <c r="AM3990" s="5">
        <v>25000</v>
      </c>
      <c r="AN3990" s="5">
        <v>347.22222222222223</v>
      </c>
      <c r="AO3990" s="5">
        <v>18055.555555555555</v>
      </c>
      <c r="AP3990" s="5">
        <v>6944.4444444444453</v>
      </c>
    </row>
    <row r="3991" spans="31:42" x14ac:dyDescent="0.3">
      <c r="AE3991" s="120" t="s">
        <v>1</v>
      </c>
      <c r="AF3991" s="120" t="s">
        <v>18</v>
      </c>
      <c r="AG3991" s="100">
        <v>46082</v>
      </c>
      <c r="AH3991" s="121">
        <v>48245</v>
      </c>
      <c r="AI3991" s="122">
        <v>72</v>
      </c>
      <c r="AJ3991" s="123">
        <v>47665</v>
      </c>
      <c r="AK3991" s="124">
        <v>19</v>
      </c>
      <c r="AL3991" s="153">
        <v>1</v>
      </c>
      <c r="AM3991" s="5">
        <v>25000</v>
      </c>
      <c r="AN3991" s="5">
        <v>347.22222222222223</v>
      </c>
      <c r="AO3991" s="5">
        <v>18402.777777777777</v>
      </c>
      <c r="AP3991" s="5">
        <v>6597.2222222222226</v>
      </c>
    </row>
    <row r="3992" spans="31:42" x14ac:dyDescent="0.3">
      <c r="AE3992" s="120" t="s">
        <v>1</v>
      </c>
      <c r="AF3992" s="120" t="s">
        <v>18</v>
      </c>
      <c r="AG3992" s="100">
        <v>46082</v>
      </c>
      <c r="AH3992" s="121">
        <v>48245</v>
      </c>
      <c r="AI3992" s="122">
        <v>72</v>
      </c>
      <c r="AJ3992" s="123">
        <v>47696</v>
      </c>
      <c r="AK3992" s="124">
        <v>18</v>
      </c>
      <c r="AL3992" s="153">
        <v>1</v>
      </c>
      <c r="AM3992" s="5">
        <v>25000</v>
      </c>
      <c r="AN3992" s="5">
        <v>347.22222222222223</v>
      </c>
      <c r="AO3992" s="5">
        <v>18750</v>
      </c>
      <c r="AP3992" s="5">
        <v>6250</v>
      </c>
    </row>
    <row r="3993" spans="31:42" x14ac:dyDescent="0.3">
      <c r="AE3993" s="120" t="s">
        <v>1</v>
      </c>
      <c r="AF3993" s="120" t="s">
        <v>18</v>
      </c>
      <c r="AG3993" s="100">
        <v>46082</v>
      </c>
      <c r="AH3993" s="121">
        <v>48245</v>
      </c>
      <c r="AI3993" s="122">
        <v>72</v>
      </c>
      <c r="AJ3993" s="123">
        <v>47727</v>
      </c>
      <c r="AK3993" s="124">
        <v>17</v>
      </c>
      <c r="AL3993" s="153">
        <v>1</v>
      </c>
      <c r="AM3993" s="5">
        <v>25000</v>
      </c>
      <c r="AN3993" s="5">
        <v>347.22222222222223</v>
      </c>
      <c r="AO3993" s="5">
        <v>19097.222222222223</v>
      </c>
      <c r="AP3993" s="5">
        <v>5902.7777777777774</v>
      </c>
    </row>
    <row r="3994" spans="31:42" x14ac:dyDescent="0.3">
      <c r="AE3994" s="120" t="s">
        <v>1</v>
      </c>
      <c r="AF3994" s="120" t="s">
        <v>18</v>
      </c>
      <c r="AG3994" s="100">
        <v>46082</v>
      </c>
      <c r="AH3994" s="121">
        <v>48245</v>
      </c>
      <c r="AI3994" s="122">
        <v>72</v>
      </c>
      <c r="AJ3994" s="123">
        <v>47757</v>
      </c>
      <c r="AK3994" s="124">
        <v>16</v>
      </c>
      <c r="AL3994" s="153">
        <v>1</v>
      </c>
      <c r="AM3994" s="5">
        <v>25000</v>
      </c>
      <c r="AN3994" s="5">
        <v>347.22222222222223</v>
      </c>
      <c r="AO3994" s="5">
        <v>19444.444444444445</v>
      </c>
      <c r="AP3994" s="5">
        <v>5555.5555555555547</v>
      </c>
    </row>
    <row r="3995" spans="31:42" x14ac:dyDescent="0.3">
      <c r="AE3995" s="120" t="s">
        <v>1</v>
      </c>
      <c r="AF3995" s="120" t="s">
        <v>18</v>
      </c>
      <c r="AG3995" s="100">
        <v>46082</v>
      </c>
      <c r="AH3995" s="121">
        <v>48245</v>
      </c>
      <c r="AI3995" s="122">
        <v>72</v>
      </c>
      <c r="AJ3995" s="123">
        <v>47788</v>
      </c>
      <c r="AK3995" s="124">
        <v>15</v>
      </c>
      <c r="AL3995" s="153">
        <v>1</v>
      </c>
      <c r="AM3995" s="5">
        <v>25000</v>
      </c>
      <c r="AN3995" s="5">
        <v>347.22222222222223</v>
      </c>
      <c r="AO3995" s="5">
        <v>19791.666666666668</v>
      </c>
      <c r="AP3995" s="5">
        <v>5208.3333333333321</v>
      </c>
    </row>
    <row r="3996" spans="31:42" x14ac:dyDescent="0.3">
      <c r="AE3996" s="120" t="s">
        <v>1</v>
      </c>
      <c r="AF3996" s="120" t="s">
        <v>18</v>
      </c>
      <c r="AG3996" s="100">
        <v>46082</v>
      </c>
      <c r="AH3996" s="121">
        <v>48245</v>
      </c>
      <c r="AI3996" s="122">
        <v>72</v>
      </c>
      <c r="AJ3996" s="123">
        <v>47818</v>
      </c>
      <c r="AK3996" s="124">
        <v>14</v>
      </c>
      <c r="AL3996" s="153">
        <v>1</v>
      </c>
      <c r="AM3996" s="5">
        <v>25000</v>
      </c>
      <c r="AN3996" s="5">
        <v>347.22222222222223</v>
      </c>
      <c r="AO3996" s="5">
        <v>20138.888888888891</v>
      </c>
      <c r="AP3996" s="5">
        <v>4861.1111111111095</v>
      </c>
    </row>
    <row r="3997" spans="31:42" x14ac:dyDescent="0.3">
      <c r="AE3997" s="120" t="s">
        <v>1</v>
      </c>
      <c r="AF3997" s="120" t="s">
        <v>18</v>
      </c>
      <c r="AG3997" s="100">
        <v>46082</v>
      </c>
      <c r="AH3997" s="121">
        <v>48245</v>
      </c>
      <c r="AI3997" s="122">
        <v>72</v>
      </c>
      <c r="AJ3997" s="123">
        <v>47849</v>
      </c>
      <c r="AK3997" s="124">
        <v>13</v>
      </c>
      <c r="AL3997" s="153">
        <v>1</v>
      </c>
      <c r="AM3997" s="5">
        <v>25000</v>
      </c>
      <c r="AN3997" s="5">
        <v>347.22222222222223</v>
      </c>
      <c r="AO3997" s="5">
        <v>20486.111111111113</v>
      </c>
      <c r="AP3997" s="5">
        <v>4513.8888888888869</v>
      </c>
    </row>
    <row r="3998" spans="31:42" x14ac:dyDescent="0.3">
      <c r="AE3998" s="120" t="s">
        <v>1</v>
      </c>
      <c r="AF3998" s="120" t="s">
        <v>18</v>
      </c>
      <c r="AG3998" s="100">
        <v>46082</v>
      </c>
      <c r="AH3998" s="121">
        <v>48245</v>
      </c>
      <c r="AI3998" s="122">
        <v>72</v>
      </c>
      <c r="AJ3998" s="123">
        <v>47880</v>
      </c>
      <c r="AK3998" s="124">
        <v>12</v>
      </c>
      <c r="AL3998" s="153">
        <v>1</v>
      </c>
      <c r="AM3998" s="5">
        <v>25000</v>
      </c>
      <c r="AN3998" s="5">
        <v>347.22222222222223</v>
      </c>
      <c r="AO3998" s="5">
        <v>20833.333333333332</v>
      </c>
      <c r="AP3998" s="5">
        <v>4166.6666666666679</v>
      </c>
    </row>
    <row r="3999" spans="31:42" x14ac:dyDescent="0.3">
      <c r="AE3999" s="120" t="s">
        <v>1</v>
      </c>
      <c r="AF3999" s="120" t="s">
        <v>18</v>
      </c>
      <c r="AG3999" s="100">
        <v>46082</v>
      </c>
      <c r="AH3999" s="121">
        <v>48245</v>
      </c>
      <c r="AI3999" s="122">
        <v>72</v>
      </c>
      <c r="AJ3999" s="123">
        <v>47908</v>
      </c>
      <c r="AK3999" s="124">
        <v>11</v>
      </c>
      <c r="AL3999" s="153">
        <v>1</v>
      </c>
      <c r="AM3999" s="5">
        <v>25000</v>
      </c>
      <c r="AN3999" s="5">
        <v>347.22222222222223</v>
      </c>
      <c r="AO3999" s="5">
        <v>21180.555555555555</v>
      </c>
      <c r="AP3999" s="5">
        <v>3819.4444444444453</v>
      </c>
    </row>
    <row r="4000" spans="31:42" x14ac:dyDescent="0.3">
      <c r="AE4000" s="120" t="s">
        <v>1</v>
      </c>
      <c r="AF4000" s="120" t="s">
        <v>18</v>
      </c>
      <c r="AG4000" s="100">
        <v>46082</v>
      </c>
      <c r="AH4000" s="121">
        <v>48245</v>
      </c>
      <c r="AI4000" s="122">
        <v>72</v>
      </c>
      <c r="AJ4000" s="123">
        <v>47939</v>
      </c>
      <c r="AK4000" s="124">
        <v>10</v>
      </c>
      <c r="AL4000" s="153">
        <v>1</v>
      </c>
      <c r="AM4000" s="5">
        <v>25000</v>
      </c>
      <c r="AN4000" s="5">
        <v>347.22222222222223</v>
      </c>
      <c r="AO4000" s="5">
        <v>21527.777777777777</v>
      </c>
      <c r="AP4000" s="5">
        <v>3472.2222222222226</v>
      </c>
    </row>
    <row r="4001" spans="31:42" x14ac:dyDescent="0.3">
      <c r="AE4001" s="120" t="s">
        <v>1</v>
      </c>
      <c r="AF4001" s="120" t="s">
        <v>18</v>
      </c>
      <c r="AG4001" s="100">
        <v>46082</v>
      </c>
      <c r="AH4001" s="121">
        <v>48245</v>
      </c>
      <c r="AI4001" s="122">
        <v>72</v>
      </c>
      <c r="AJ4001" s="123">
        <v>47969</v>
      </c>
      <c r="AK4001" s="124">
        <v>9</v>
      </c>
      <c r="AL4001" s="153">
        <v>1</v>
      </c>
      <c r="AM4001" s="5">
        <v>25000</v>
      </c>
      <c r="AN4001" s="5">
        <v>347.22222222222223</v>
      </c>
      <c r="AO4001" s="5">
        <v>21875</v>
      </c>
      <c r="AP4001" s="5">
        <v>3125</v>
      </c>
    </row>
    <row r="4002" spans="31:42" x14ac:dyDescent="0.3">
      <c r="AE4002" s="120" t="s">
        <v>1</v>
      </c>
      <c r="AF4002" s="120" t="s">
        <v>18</v>
      </c>
      <c r="AG4002" s="100">
        <v>46082</v>
      </c>
      <c r="AH4002" s="121">
        <v>48245</v>
      </c>
      <c r="AI4002" s="122">
        <v>72</v>
      </c>
      <c r="AJ4002" s="123">
        <v>48000</v>
      </c>
      <c r="AK4002" s="124">
        <v>8</v>
      </c>
      <c r="AL4002" s="153">
        <v>1</v>
      </c>
      <c r="AM4002" s="5">
        <v>25000</v>
      </c>
      <c r="AN4002" s="5">
        <v>347.22222222222223</v>
      </c>
      <c r="AO4002" s="5">
        <v>22222.222222222223</v>
      </c>
      <c r="AP4002" s="5">
        <v>2777.7777777777774</v>
      </c>
    </row>
    <row r="4003" spans="31:42" x14ac:dyDescent="0.3">
      <c r="AE4003" s="120" t="s">
        <v>1</v>
      </c>
      <c r="AF4003" s="120" t="s">
        <v>18</v>
      </c>
      <c r="AG4003" s="100">
        <v>46082</v>
      </c>
      <c r="AH4003" s="121">
        <v>48245</v>
      </c>
      <c r="AI4003" s="122">
        <v>72</v>
      </c>
      <c r="AJ4003" s="123">
        <v>48030</v>
      </c>
      <c r="AK4003" s="124">
        <v>7</v>
      </c>
      <c r="AL4003" s="153">
        <v>1</v>
      </c>
      <c r="AM4003" s="5">
        <v>25000</v>
      </c>
      <c r="AN4003" s="5">
        <v>347.22222222222223</v>
      </c>
      <c r="AO4003" s="5">
        <v>22569.444444444445</v>
      </c>
      <c r="AP4003" s="5">
        <v>2430.5555555555547</v>
      </c>
    </row>
    <row r="4004" spans="31:42" x14ac:dyDescent="0.3">
      <c r="AE4004" s="120" t="s">
        <v>1</v>
      </c>
      <c r="AF4004" s="120" t="s">
        <v>18</v>
      </c>
      <c r="AG4004" s="100">
        <v>46082</v>
      </c>
      <c r="AH4004" s="121">
        <v>48245</v>
      </c>
      <c r="AI4004" s="122">
        <v>72</v>
      </c>
      <c r="AJ4004" s="123">
        <v>48061</v>
      </c>
      <c r="AK4004" s="124">
        <v>6</v>
      </c>
      <c r="AL4004" s="153">
        <v>1</v>
      </c>
      <c r="AM4004" s="5">
        <v>25000</v>
      </c>
      <c r="AN4004" s="5">
        <v>347.22222222222223</v>
      </c>
      <c r="AO4004" s="5">
        <v>22916.666666666668</v>
      </c>
      <c r="AP4004" s="5">
        <v>2083.3333333333321</v>
      </c>
    </row>
    <row r="4005" spans="31:42" x14ac:dyDescent="0.3">
      <c r="AE4005" s="120" t="s">
        <v>1</v>
      </c>
      <c r="AF4005" s="120" t="s">
        <v>18</v>
      </c>
      <c r="AG4005" s="100">
        <v>46082</v>
      </c>
      <c r="AH4005" s="121">
        <v>48245</v>
      </c>
      <c r="AI4005" s="122">
        <v>72</v>
      </c>
      <c r="AJ4005" s="123">
        <v>48092</v>
      </c>
      <c r="AK4005" s="124">
        <v>5</v>
      </c>
      <c r="AL4005" s="153">
        <v>1</v>
      </c>
      <c r="AM4005" s="5">
        <v>25000</v>
      </c>
      <c r="AN4005" s="5">
        <v>347.22222222222223</v>
      </c>
      <c r="AO4005" s="5">
        <v>23263.888888888891</v>
      </c>
      <c r="AP4005" s="5">
        <v>1736.1111111111095</v>
      </c>
    </row>
    <row r="4006" spans="31:42" x14ac:dyDescent="0.3">
      <c r="AE4006" s="120" t="s">
        <v>1</v>
      </c>
      <c r="AF4006" s="120" t="s">
        <v>18</v>
      </c>
      <c r="AG4006" s="100">
        <v>46082</v>
      </c>
      <c r="AH4006" s="121">
        <v>48245</v>
      </c>
      <c r="AI4006" s="122">
        <v>72</v>
      </c>
      <c r="AJ4006" s="123">
        <v>48122</v>
      </c>
      <c r="AK4006" s="124">
        <v>4</v>
      </c>
      <c r="AL4006" s="153">
        <v>1</v>
      </c>
      <c r="AM4006" s="5">
        <v>25000</v>
      </c>
      <c r="AN4006" s="5">
        <v>347.22222222222223</v>
      </c>
      <c r="AO4006" s="5">
        <v>23611.111111111113</v>
      </c>
      <c r="AP4006" s="5">
        <v>1388.8888888888869</v>
      </c>
    </row>
    <row r="4007" spans="31:42" x14ac:dyDescent="0.3">
      <c r="AE4007" s="120" t="s">
        <v>1</v>
      </c>
      <c r="AF4007" s="120" t="s">
        <v>18</v>
      </c>
      <c r="AG4007" s="100">
        <v>46082</v>
      </c>
      <c r="AH4007" s="121">
        <v>48245</v>
      </c>
      <c r="AI4007" s="122">
        <v>72</v>
      </c>
      <c r="AJ4007" s="123">
        <v>48153</v>
      </c>
      <c r="AK4007" s="124">
        <v>3</v>
      </c>
      <c r="AL4007" s="153">
        <v>1</v>
      </c>
      <c r="AM4007" s="5">
        <v>25000</v>
      </c>
      <c r="AN4007" s="5">
        <v>347.22222222222223</v>
      </c>
      <c r="AO4007" s="5">
        <v>23958.333333333332</v>
      </c>
      <c r="AP4007" s="5">
        <v>1041.6666666666679</v>
      </c>
    </row>
    <row r="4008" spans="31:42" x14ac:dyDescent="0.3">
      <c r="AE4008" s="120" t="s">
        <v>1</v>
      </c>
      <c r="AF4008" s="120" t="s">
        <v>18</v>
      </c>
      <c r="AG4008" s="100">
        <v>46082</v>
      </c>
      <c r="AH4008" s="121">
        <v>48245</v>
      </c>
      <c r="AI4008" s="122">
        <v>72</v>
      </c>
      <c r="AJ4008" s="123">
        <v>48183</v>
      </c>
      <c r="AK4008" s="124">
        <v>2</v>
      </c>
      <c r="AL4008" s="153">
        <v>1</v>
      </c>
      <c r="AM4008" s="5">
        <v>25000</v>
      </c>
      <c r="AN4008" s="5">
        <v>347.22222222222223</v>
      </c>
      <c r="AO4008" s="5">
        <v>24305.555555555555</v>
      </c>
      <c r="AP4008" s="5">
        <v>694.44444444444525</v>
      </c>
    </row>
    <row r="4009" spans="31:42" x14ac:dyDescent="0.3">
      <c r="AE4009" s="120" t="s">
        <v>1</v>
      </c>
      <c r="AF4009" s="120" t="s">
        <v>18</v>
      </c>
      <c r="AG4009" s="100">
        <v>46082</v>
      </c>
      <c r="AH4009" s="121">
        <v>48245</v>
      </c>
      <c r="AI4009" s="122">
        <v>72</v>
      </c>
      <c r="AJ4009" s="123">
        <v>48214</v>
      </c>
      <c r="AK4009" s="124">
        <v>1</v>
      </c>
      <c r="AL4009" s="153">
        <v>1</v>
      </c>
      <c r="AM4009" s="5">
        <v>25000</v>
      </c>
      <c r="AN4009" s="5">
        <v>347.22222222222223</v>
      </c>
      <c r="AO4009" s="5">
        <v>24652.777777777777</v>
      </c>
      <c r="AP4009" s="5">
        <v>347.22222222222263</v>
      </c>
    </row>
    <row r="4010" spans="31:42" x14ac:dyDescent="0.3">
      <c r="AE4010" s="120" t="s">
        <v>1</v>
      </c>
      <c r="AF4010" s="120" t="s">
        <v>18</v>
      </c>
      <c r="AG4010" s="100">
        <v>46082</v>
      </c>
      <c r="AH4010" s="121">
        <v>48245</v>
      </c>
      <c r="AI4010" s="122">
        <v>72</v>
      </c>
      <c r="AJ4010" s="123">
        <v>48245</v>
      </c>
      <c r="AK4010" s="124">
        <v>0</v>
      </c>
      <c r="AL4010" s="153">
        <v>1</v>
      </c>
      <c r="AM4010" s="5">
        <v>25000</v>
      </c>
      <c r="AN4010" s="5">
        <v>347.22222222222223</v>
      </c>
      <c r="AO4010" s="5">
        <v>25000</v>
      </c>
      <c r="AP4010" s="5">
        <v>0</v>
      </c>
    </row>
    <row r="4011" spans="31:42" x14ac:dyDescent="0.3">
      <c r="AE4011" s="120" t="s">
        <v>1</v>
      </c>
      <c r="AF4011" s="120" t="s">
        <v>18</v>
      </c>
      <c r="AG4011" s="100">
        <v>48274</v>
      </c>
      <c r="AH4011" s="121">
        <v>50437</v>
      </c>
      <c r="AI4011" s="122">
        <v>72</v>
      </c>
      <c r="AJ4011" s="123">
        <v>48274</v>
      </c>
      <c r="AK4011" s="124">
        <v>71</v>
      </c>
      <c r="AL4011" s="153">
        <v>1</v>
      </c>
      <c r="AM4011" s="5">
        <v>30288.148934878122</v>
      </c>
      <c r="AN4011" s="5">
        <v>420.66873520664058</v>
      </c>
      <c r="AO4011" s="5">
        <v>420.66873520664058</v>
      </c>
      <c r="AP4011" s="5">
        <v>29867.480199671481</v>
      </c>
    </row>
    <row r="4012" spans="31:42" x14ac:dyDescent="0.3">
      <c r="AE4012" s="120" t="s">
        <v>1</v>
      </c>
      <c r="AF4012" s="120" t="s">
        <v>18</v>
      </c>
      <c r="AG4012" s="100">
        <v>48274</v>
      </c>
      <c r="AH4012" s="121">
        <v>50437</v>
      </c>
      <c r="AI4012" s="122">
        <v>72</v>
      </c>
      <c r="AJ4012" s="123">
        <v>48305</v>
      </c>
      <c r="AK4012" s="124">
        <v>70</v>
      </c>
      <c r="AL4012" s="153">
        <v>1</v>
      </c>
      <c r="AM4012" s="5">
        <v>30288.148934878122</v>
      </c>
      <c r="AN4012" s="5">
        <v>420.66873520664058</v>
      </c>
      <c r="AO4012" s="5">
        <v>841.33747041328115</v>
      </c>
      <c r="AP4012" s="5">
        <v>29446.811464464841</v>
      </c>
    </row>
    <row r="4013" spans="31:42" x14ac:dyDescent="0.3">
      <c r="AE4013" s="120" t="s">
        <v>1</v>
      </c>
      <c r="AF4013" s="120" t="s">
        <v>18</v>
      </c>
      <c r="AG4013" s="100">
        <v>48274</v>
      </c>
      <c r="AH4013" s="121">
        <v>50437</v>
      </c>
      <c r="AI4013" s="122">
        <v>72</v>
      </c>
      <c r="AJ4013" s="123">
        <v>48335</v>
      </c>
      <c r="AK4013" s="124">
        <v>69</v>
      </c>
      <c r="AL4013" s="153">
        <v>1</v>
      </c>
      <c r="AM4013" s="5">
        <v>30288.148934878122</v>
      </c>
      <c r="AN4013" s="5">
        <v>420.66873520664058</v>
      </c>
      <c r="AO4013" s="5">
        <v>1262.0062056199217</v>
      </c>
      <c r="AP4013" s="5">
        <v>29026.142729258201</v>
      </c>
    </row>
    <row r="4014" spans="31:42" x14ac:dyDescent="0.3">
      <c r="AE4014" s="120" t="s">
        <v>1</v>
      </c>
      <c r="AF4014" s="120" t="s">
        <v>18</v>
      </c>
      <c r="AG4014" s="100">
        <v>48274</v>
      </c>
      <c r="AH4014" s="121">
        <v>50437</v>
      </c>
      <c r="AI4014" s="122">
        <v>72</v>
      </c>
      <c r="AJ4014" s="123">
        <v>48366</v>
      </c>
      <c r="AK4014" s="124">
        <v>68</v>
      </c>
      <c r="AL4014" s="153">
        <v>1</v>
      </c>
      <c r="AM4014" s="5">
        <v>30288.148934878122</v>
      </c>
      <c r="AN4014" s="5">
        <v>420.66873520664058</v>
      </c>
      <c r="AO4014" s="5">
        <v>1682.6749408265623</v>
      </c>
      <c r="AP4014" s="5">
        <v>28605.473994051557</v>
      </c>
    </row>
    <row r="4015" spans="31:42" x14ac:dyDescent="0.3">
      <c r="AE4015" s="120" t="s">
        <v>1</v>
      </c>
      <c r="AF4015" s="120" t="s">
        <v>18</v>
      </c>
      <c r="AG4015" s="100">
        <v>48274</v>
      </c>
      <c r="AH4015" s="121">
        <v>50437</v>
      </c>
      <c r="AI4015" s="122">
        <v>72</v>
      </c>
      <c r="AJ4015" s="123">
        <v>48396</v>
      </c>
      <c r="AK4015" s="124">
        <v>67</v>
      </c>
      <c r="AL4015" s="153">
        <v>1</v>
      </c>
      <c r="AM4015" s="5">
        <v>30288.148934878122</v>
      </c>
      <c r="AN4015" s="5">
        <v>420.66873520664058</v>
      </c>
      <c r="AO4015" s="5">
        <v>2103.3436760332029</v>
      </c>
      <c r="AP4015" s="5">
        <v>28184.805258844917</v>
      </c>
    </row>
    <row r="4016" spans="31:42" x14ac:dyDescent="0.3">
      <c r="AE4016" s="120" t="s">
        <v>1</v>
      </c>
      <c r="AF4016" s="120" t="s">
        <v>18</v>
      </c>
      <c r="AG4016" s="100">
        <v>48274</v>
      </c>
      <c r="AH4016" s="121">
        <v>50437</v>
      </c>
      <c r="AI4016" s="122">
        <v>72</v>
      </c>
      <c r="AJ4016" s="123">
        <v>48427</v>
      </c>
      <c r="AK4016" s="124">
        <v>66</v>
      </c>
      <c r="AL4016" s="153">
        <v>1</v>
      </c>
      <c r="AM4016" s="5">
        <v>30288.148934878122</v>
      </c>
      <c r="AN4016" s="5">
        <v>420.66873520664058</v>
      </c>
      <c r="AO4016" s="5">
        <v>2524.0124112398435</v>
      </c>
      <c r="AP4016" s="5">
        <v>27764.136523638277</v>
      </c>
    </row>
    <row r="4017" spans="31:42" x14ac:dyDescent="0.3">
      <c r="AE4017" s="120" t="s">
        <v>1</v>
      </c>
      <c r="AF4017" s="120" t="s">
        <v>18</v>
      </c>
      <c r="AG4017" s="100">
        <v>48274</v>
      </c>
      <c r="AH4017" s="121">
        <v>50437</v>
      </c>
      <c r="AI4017" s="122">
        <v>72</v>
      </c>
      <c r="AJ4017" s="123">
        <v>48458</v>
      </c>
      <c r="AK4017" s="124">
        <v>65</v>
      </c>
      <c r="AL4017" s="153">
        <v>1</v>
      </c>
      <c r="AM4017" s="5">
        <v>30288.148934878122</v>
      </c>
      <c r="AN4017" s="5">
        <v>420.66873520664058</v>
      </c>
      <c r="AO4017" s="5">
        <v>2944.681146446484</v>
      </c>
      <c r="AP4017" s="5">
        <v>27343.467788431637</v>
      </c>
    </row>
    <row r="4018" spans="31:42" x14ac:dyDescent="0.3">
      <c r="AE4018" s="120" t="s">
        <v>1</v>
      </c>
      <c r="AF4018" s="120" t="s">
        <v>18</v>
      </c>
      <c r="AG4018" s="100">
        <v>48274</v>
      </c>
      <c r="AH4018" s="121">
        <v>50437</v>
      </c>
      <c r="AI4018" s="122">
        <v>72</v>
      </c>
      <c r="AJ4018" s="123">
        <v>48488</v>
      </c>
      <c r="AK4018" s="124">
        <v>64</v>
      </c>
      <c r="AL4018" s="153">
        <v>1</v>
      </c>
      <c r="AM4018" s="5">
        <v>30288.148934878122</v>
      </c>
      <c r="AN4018" s="5">
        <v>420.66873520664058</v>
      </c>
      <c r="AO4018" s="5">
        <v>3365.3498816531246</v>
      </c>
      <c r="AP4018" s="5">
        <v>26922.799053224997</v>
      </c>
    </row>
    <row r="4019" spans="31:42" x14ac:dyDescent="0.3">
      <c r="AE4019" s="120" t="s">
        <v>1</v>
      </c>
      <c r="AF4019" s="120" t="s">
        <v>18</v>
      </c>
      <c r="AG4019" s="100">
        <v>48274</v>
      </c>
      <c r="AH4019" s="121">
        <v>50437</v>
      </c>
      <c r="AI4019" s="122">
        <v>72</v>
      </c>
      <c r="AJ4019" s="123">
        <v>48519</v>
      </c>
      <c r="AK4019" s="124">
        <v>63</v>
      </c>
      <c r="AL4019" s="153">
        <v>1</v>
      </c>
      <c r="AM4019" s="5">
        <v>30288.148934878122</v>
      </c>
      <c r="AN4019" s="5">
        <v>420.66873520664058</v>
      </c>
      <c r="AO4019" s="5">
        <v>3786.0186168597652</v>
      </c>
      <c r="AP4019" s="5">
        <v>26502.130318018357</v>
      </c>
    </row>
    <row r="4020" spans="31:42" x14ac:dyDescent="0.3">
      <c r="AE4020" s="120" t="s">
        <v>1</v>
      </c>
      <c r="AF4020" s="120" t="s">
        <v>18</v>
      </c>
      <c r="AG4020" s="100">
        <v>48274</v>
      </c>
      <c r="AH4020" s="121">
        <v>50437</v>
      </c>
      <c r="AI4020" s="122">
        <v>72</v>
      </c>
      <c r="AJ4020" s="123">
        <v>48549</v>
      </c>
      <c r="AK4020" s="124">
        <v>62</v>
      </c>
      <c r="AL4020" s="153">
        <v>1</v>
      </c>
      <c r="AM4020" s="5">
        <v>30288.148934878122</v>
      </c>
      <c r="AN4020" s="5">
        <v>420.66873520664058</v>
      </c>
      <c r="AO4020" s="5">
        <v>4206.6873520664058</v>
      </c>
      <c r="AP4020" s="5">
        <v>26081.461582811717</v>
      </c>
    </row>
    <row r="4021" spans="31:42" x14ac:dyDescent="0.3">
      <c r="AE4021" s="120" t="s">
        <v>1</v>
      </c>
      <c r="AF4021" s="120" t="s">
        <v>18</v>
      </c>
      <c r="AG4021" s="100">
        <v>48274</v>
      </c>
      <c r="AH4021" s="121">
        <v>50437</v>
      </c>
      <c r="AI4021" s="122">
        <v>72</v>
      </c>
      <c r="AJ4021" s="123">
        <v>48580</v>
      </c>
      <c r="AK4021" s="124">
        <v>61</v>
      </c>
      <c r="AL4021" s="153">
        <v>1</v>
      </c>
      <c r="AM4021" s="5">
        <v>30288.148934878122</v>
      </c>
      <c r="AN4021" s="5">
        <v>420.66873520664058</v>
      </c>
      <c r="AO4021" s="5">
        <v>4627.3560872730468</v>
      </c>
      <c r="AP4021" s="5">
        <v>25660.792847605073</v>
      </c>
    </row>
    <row r="4022" spans="31:42" x14ac:dyDescent="0.3">
      <c r="AE4022" s="120" t="s">
        <v>1</v>
      </c>
      <c r="AF4022" s="120" t="s">
        <v>18</v>
      </c>
      <c r="AG4022" s="100">
        <v>48274</v>
      </c>
      <c r="AH4022" s="121">
        <v>50437</v>
      </c>
      <c r="AI4022" s="122">
        <v>72</v>
      </c>
      <c r="AJ4022" s="123">
        <v>48611</v>
      </c>
      <c r="AK4022" s="124">
        <v>60</v>
      </c>
      <c r="AL4022" s="153">
        <v>1</v>
      </c>
      <c r="AM4022" s="5">
        <v>30288.148934878122</v>
      </c>
      <c r="AN4022" s="5">
        <v>420.66873520664058</v>
      </c>
      <c r="AO4022" s="5">
        <v>5048.0248224796869</v>
      </c>
      <c r="AP4022" s="5">
        <v>25240.124112398436</v>
      </c>
    </row>
    <row r="4023" spans="31:42" x14ac:dyDescent="0.3">
      <c r="AE4023" s="120" t="s">
        <v>1</v>
      </c>
      <c r="AF4023" s="120" t="s">
        <v>18</v>
      </c>
      <c r="AG4023" s="100">
        <v>48274</v>
      </c>
      <c r="AH4023" s="121">
        <v>50437</v>
      </c>
      <c r="AI4023" s="122">
        <v>72</v>
      </c>
      <c r="AJ4023" s="123">
        <v>48639</v>
      </c>
      <c r="AK4023" s="124">
        <v>59</v>
      </c>
      <c r="AL4023" s="153">
        <v>1</v>
      </c>
      <c r="AM4023" s="5">
        <v>30288.148934878122</v>
      </c>
      <c r="AN4023" s="5">
        <v>420.66873520664058</v>
      </c>
      <c r="AO4023" s="5">
        <v>5468.693557686327</v>
      </c>
      <c r="AP4023" s="5">
        <v>24819.455377191793</v>
      </c>
    </row>
    <row r="4024" spans="31:42" x14ac:dyDescent="0.3">
      <c r="AE4024" s="120" t="s">
        <v>1</v>
      </c>
      <c r="AF4024" s="120" t="s">
        <v>18</v>
      </c>
      <c r="AG4024" s="100">
        <v>48274</v>
      </c>
      <c r="AH4024" s="121">
        <v>50437</v>
      </c>
      <c r="AI4024" s="122">
        <v>72</v>
      </c>
      <c r="AJ4024" s="123">
        <v>48670</v>
      </c>
      <c r="AK4024" s="124">
        <v>58</v>
      </c>
      <c r="AL4024" s="153">
        <v>1</v>
      </c>
      <c r="AM4024" s="5">
        <v>30288.148934878122</v>
      </c>
      <c r="AN4024" s="5">
        <v>420.66873520664058</v>
      </c>
      <c r="AO4024" s="5">
        <v>5889.3622928929681</v>
      </c>
      <c r="AP4024" s="5">
        <v>24398.786641985153</v>
      </c>
    </row>
    <row r="4025" spans="31:42" x14ac:dyDescent="0.3">
      <c r="AE4025" s="120" t="s">
        <v>1</v>
      </c>
      <c r="AF4025" s="120" t="s">
        <v>18</v>
      </c>
      <c r="AG4025" s="100">
        <v>48274</v>
      </c>
      <c r="AH4025" s="121">
        <v>50437</v>
      </c>
      <c r="AI4025" s="122">
        <v>72</v>
      </c>
      <c r="AJ4025" s="123">
        <v>48700</v>
      </c>
      <c r="AK4025" s="124">
        <v>57</v>
      </c>
      <c r="AL4025" s="153">
        <v>1</v>
      </c>
      <c r="AM4025" s="5">
        <v>30288.148934878122</v>
      </c>
      <c r="AN4025" s="5">
        <v>420.66873520664058</v>
      </c>
      <c r="AO4025" s="5">
        <v>6310.0310280996091</v>
      </c>
      <c r="AP4025" s="5">
        <v>23978.117906778512</v>
      </c>
    </row>
    <row r="4026" spans="31:42" x14ac:dyDescent="0.3">
      <c r="AE4026" s="120" t="s">
        <v>1</v>
      </c>
      <c r="AF4026" s="120" t="s">
        <v>18</v>
      </c>
      <c r="AG4026" s="100">
        <v>48274</v>
      </c>
      <c r="AH4026" s="121">
        <v>50437</v>
      </c>
      <c r="AI4026" s="122">
        <v>72</v>
      </c>
      <c r="AJ4026" s="123">
        <v>48731</v>
      </c>
      <c r="AK4026" s="124">
        <v>56</v>
      </c>
      <c r="AL4026" s="153">
        <v>1</v>
      </c>
      <c r="AM4026" s="5">
        <v>30288.148934878122</v>
      </c>
      <c r="AN4026" s="5">
        <v>420.66873520664058</v>
      </c>
      <c r="AO4026" s="5">
        <v>6730.6997633062492</v>
      </c>
      <c r="AP4026" s="5">
        <v>23557.449171571872</v>
      </c>
    </row>
    <row r="4027" spans="31:42" x14ac:dyDescent="0.3">
      <c r="AE4027" s="120" t="s">
        <v>1</v>
      </c>
      <c r="AF4027" s="120" t="s">
        <v>18</v>
      </c>
      <c r="AG4027" s="100">
        <v>48274</v>
      </c>
      <c r="AH4027" s="121">
        <v>50437</v>
      </c>
      <c r="AI4027" s="122">
        <v>72</v>
      </c>
      <c r="AJ4027" s="123">
        <v>48761</v>
      </c>
      <c r="AK4027" s="124">
        <v>55</v>
      </c>
      <c r="AL4027" s="153">
        <v>1</v>
      </c>
      <c r="AM4027" s="5">
        <v>30288.148934878122</v>
      </c>
      <c r="AN4027" s="5">
        <v>420.66873520664058</v>
      </c>
      <c r="AO4027" s="5">
        <v>7151.3684985128893</v>
      </c>
      <c r="AP4027" s="5">
        <v>23136.780436365232</v>
      </c>
    </row>
    <row r="4028" spans="31:42" x14ac:dyDescent="0.3">
      <c r="AE4028" s="120" t="s">
        <v>1</v>
      </c>
      <c r="AF4028" s="120" t="s">
        <v>18</v>
      </c>
      <c r="AG4028" s="100">
        <v>48274</v>
      </c>
      <c r="AH4028" s="121">
        <v>50437</v>
      </c>
      <c r="AI4028" s="122">
        <v>72</v>
      </c>
      <c r="AJ4028" s="123">
        <v>48792</v>
      </c>
      <c r="AK4028" s="124">
        <v>54</v>
      </c>
      <c r="AL4028" s="153">
        <v>1</v>
      </c>
      <c r="AM4028" s="5">
        <v>30288.148934878122</v>
      </c>
      <c r="AN4028" s="5">
        <v>420.66873520664058</v>
      </c>
      <c r="AO4028" s="5">
        <v>7572.0372337195304</v>
      </c>
      <c r="AP4028" s="5">
        <v>22716.111701158592</v>
      </c>
    </row>
    <row r="4029" spans="31:42" x14ac:dyDescent="0.3">
      <c r="AE4029" s="120" t="s">
        <v>1</v>
      </c>
      <c r="AF4029" s="120" t="s">
        <v>18</v>
      </c>
      <c r="AG4029" s="100">
        <v>48274</v>
      </c>
      <c r="AH4029" s="121">
        <v>50437</v>
      </c>
      <c r="AI4029" s="122">
        <v>72</v>
      </c>
      <c r="AJ4029" s="123">
        <v>48823</v>
      </c>
      <c r="AK4029" s="124">
        <v>53</v>
      </c>
      <c r="AL4029" s="153">
        <v>1</v>
      </c>
      <c r="AM4029" s="5">
        <v>30288.148934878122</v>
      </c>
      <c r="AN4029" s="5">
        <v>420.66873520664058</v>
      </c>
      <c r="AO4029" s="5">
        <v>7992.7059689261714</v>
      </c>
      <c r="AP4029" s="5">
        <v>22295.442965951952</v>
      </c>
    </row>
    <row r="4030" spans="31:42" x14ac:dyDescent="0.3">
      <c r="AE4030" s="120" t="s">
        <v>1</v>
      </c>
      <c r="AF4030" s="120" t="s">
        <v>18</v>
      </c>
      <c r="AG4030" s="100">
        <v>48274</v>
      </c>
      <c r="AH4030" s="121">
        <v>50437</v>
      </c>
      <c r="AI4030" s="122">
        <v>72</v>
      </c>
      <c r="AJ4030" s="123">
        <v>48853</v>
      </c>
      <c r="AK4030" s="124">
        <v>52</v>
      </c>
      <c r="AL4030" s="153">
        <v>1</v>
      </c>
      <c r="AM4030" s="5">
        <v>30288.148934878122</v>
      </c>
      <c r="AN4030" s="5">
        <v>420.66873520664058</v>
      </c>
      <c r="AO4030" s="5">
        <v>8413.3747041328115</v>
      </c>
      <c r="AP4030" s="5">
        <v>21874.774230745308</v>
      </c>
    </row>
    <row r="4031" spans="31:42" x14ac:dyDescent="0.3">
      <c r="AE4031" s="120" t="s">
        <v>1</v>
      </c>
      <c r="AF4031" s="120" t="s">
        <v>18</v>
      </c>
      <c r="AG4031" s="100">
        <v>48274</v>
      </c>
      <c r="AH4031" s="121">
        <v>50437</v>
      </c>
      <c r="AI4031" s="122">
        <v>72</v>
      </c>
      <c r="AJ4031" s="123">
        <v>48884</v>
      </c>
      <c r="AK4031" s="124">
        <v>51</v>
      </c>
      <c r="AL4031" s="153">
        <v>1</v>
      </c>
      <c r="AM4031" s="5">
        <v>30288.148934878122</v>
      </c>
      <c r="AN4031" s="5">
        <v>420.66873520664058</v>
      </c>
      <c r="AO4031" s="5">
        <v>8834.0434393394517</v>
      </c>
      <c r="AP4031" s="5">
        <v>21454.105495538672</v>
      </c>
    </row>
    <row r="4032" spans="31:42" x14ac:dyDescent="0.3">
      <c r="AE4032" s="120" t="s">
        <v>1</v>
      </c>
      <c r="AF4032" s="120" t="s">
        <v>18</v>
      </c>
      <c r="AG4032" s="100">
        <v>48274</v>
      </c>
      <c r="AH4032" s="121">
        <v>50437</v>
      </c>
      <c r="AI4032" s="122">
        <v>72</v>
      </c>
      <c r="AJ4032" s="123">
        <v>48914</v>
      </c>
      <c r="AK4032" s="124">
        <v>50</v>
      </c>
      <c r="AL4032" s="153">
        <v>1</v>
      </c>
      <c r="AM4032" s="5">
        <v>30288.148934878122</v>
      </c>
      <c r="AN4032" s="5">
        <v>420.66873520664058</v>
      </c>
      <c r="AO4032" s="5">
        <v>9254.7121745460936</v>
      </c>
      <c r="AP4032" s="5">
        <v>21033.436760332028</v>
      </c>
    </row>
    <row r="4033" spans="31:42" x14ac:dyDescent="0.3">
      <c r="AE4033" s="120" t="s">
        <v>1</v>
      </c>
      <c r="AF4033" s="120" t="s">
        <v>18</v>
      </c>
      <c r="AG4033" s="100">
        <v>48274</v>
      </c>
      <c r="AH4033" s="121">
        <v>50437</v>
      </c>
      <c r="AI4033" s="122">
        <v>72</v>
      </c>
      <c r="AJ4033" s="123">
        <v>48945</v>
      </c>
      <c r="AK4033" s="124">
        <v>49</v>
      </c>
      <c r="AL4033" s="153">
        <v>1</v>
      </c>
      <c r="AM4033" s="5">
        <v>30288.148934878122</v>
      </c>
      <c r="AN4033" s="5">
        <v>420.66873520664058</v>
      </c>
      <c r="AO4033" s="5">
        <v>9675.3809097527337</v>
      </c>
      <c r="AP4033" s="5">
        <v>20612.768025125388</v>
      </c>
    </row>
    <row r="4034" spans="31:42" x14ac:dyDescent="0.3">
      <c r="AE4034" s="120" t="s">
        <v>1</v>
      </c>
      <c r="AF4034" s="120" t="s">
        <v>18</v>
      </c>
      <c r="AG4034" s="100">
        <v>48274</v>
      </c>
      <c r="AH4034" s="121">
        <v>50437</v>
      </c>
      <c r="AI4034" s="122">
        <v>72</v>
      </c>
      <c r="AJ4034" s="123">
        <v>48976</v>
      </c>
      <c r="AK4034" s="124">
        <v>48</v>
      </c>
      <c r="AL4034" s="153">
        <v>1</v>
      </c>
      <c r="AM4034" s="5">
        <v>30288.148934878122</v>
      </c>
      <c r="AN4034" s="5">
        <v>420.66873520664058</v>
      </c>
      <c r="AO4034" s="5">
        <v>10096.049644959374</v>
      </c>
      <c r="AP4034" s="5">
        <v>20192.099289918748</v>
      </c>
    </row>
    <row r="4035" spans="31:42" x14ac:dyDescent="0.3">
      <c r="AE4035" s="120" t="s">
        <v>1</v>
      </c>
      <c r="AF4035" s="120" t="s">
        <v>18</v>
      </c>
      <c r="AG4035" s="100">
        <v>48274</v>
      </c>
      <c r="AH4035" s="121">
        <v>50437</v>
      </c>
      <c r="AI4035" s="122">
        <v>72</v>
      </c>
      <c r="AJ4035" s="123">
        <v>49004</v>
      </c>
      <c r="AK4035" s="124">
        <v>47</v>
      </c>
      <c r="AL4035" s="153">
        <v>1</v>
      </c>
      <c r="AM4035" s="5">
        <v>30288.148934878122</v>
      </c>
      <c r="AN4035" s="5">
        <v>420.66873520664058</v>
      </c>
      <c r="AO4035" s="5">
        <v>10516.718380166014</v>
      </c>
      <c r="AP4035" s="5">
        <v>19771.430554712108</v>
      </c>
    </row>
    <row r="4036" spans="31:42" x14ac:dyDescent="0.3">
      <c r="AE4036" s="120" t="s">
        <v>1</v>
      </c>
      <c r="AF4036" s="120" t="s">
        <v>18</v>
      </c>
      <c r="AG4036" s="100">
        <v>48274</v>
      </c>
      <c r="AH4036" s="121">
        <v>50437</v>
      </c>
      <c r="AI4036" s="122">
        <v>72</v>
      </c>
      <c r="AJ4036" s="123">
        <v>49035</v>
      </c>
      <c r="AK4036" s="124">
        <v>46</v>
      </c>
      <c r="AL4036" s="153">
        <v>1</v>
      </c>
      <c r="AM4036" s="5">
        <v>30288.148934878122</v>
      </c>
      <c r="AN4036" s="5">
        <v>420.66873520664058</v>
      </c>
      <c r="AO4036" s="5">
        <v>10937.387115372654</v>
      </c>
      <c r="AP4036" s="5">
        <v>19350.761819505467</v>
      </c>
    </row>
    <row r="4037" spans="31:42" x14ac:dyDescent="0.3">
      <c r="AE4037" s="120" t="s">
        <v>1</v>
      </c>
      <c r="AF4037" s="120" t="s">
        <v>18</v>
      </c>
      <c r="AG4037" s="100">
        <v>48274</v>
      </c>
      <c r="AH4037" s="121">
        <v>50437</v>
      </c>
      <c r="AI4037" s="122">
        <v>72</v>
      </c>
      <c r="AJ4037" s="123">
        <v>49065</v>
      </c>
      <c r="AK4037" s="124">
        <v>45</v>
      </c>
      <c r="AL4037" s="153">
        <v>1</v>
      </c>
      <c r="AM4037" s="5">
        <v>30288.148934878122</v>
      </c>
      <c r="AN4037" s="5">
        <v>420.66873520664058</v>
      </c>
      <c r="AO4037" s="5">
        <v>11358.055850579296</v>
      </c>
      <c r="AP4037" s="5">
        <v>18930.093084298824</v>
      </c>
    </row>
    <row r="4038" spans="31:42" x14ac:dyDescent="0.3">
      <c r="AE4038" s="120" t="s">
        <v>1</v>
      </c>
      <c r="AF4038" s="120" t="s">
        <v>18</v>
      </c>
      <c r="AG4038" s="100">
        <v>48274</v>
      </c>
      <c r="AH4038" s="121">
        <v>50437</v>
      </c>
      <c r="AI4038" s="122">
        <v>72</v>
      </c>
      <c r="AJ4038" s="123">
        <v>49096</v>
      </c>
      <c r="AK4038" s="124">
        <v>44</v>
      </c>
      <c r="AL4038" s="153">
        <v>1</v>
      </c>
      <c r="AM4038" s="5">
        <v>30288.148934878122</v>
      </c>
      <c r="AN4038" s="5">
        <v>420.66873520664058</v>
      </c>
      <c r="AO4038" s="5">
        <v>11778.724585785936</v>
      </c>
      <c r="AP4038" s="5">
        <v>18509.424349092187</v>
      </c>
    </row>
    <row r="4039" spans="31:42" x14ac:dyDescent="0.3">
      <c r="AE4039" s="120" t="s">
        <v>1</v>
      </c>
      <c r="AF4039" s="120" t="s">
        <v>18</v>
      </c>
      <c r="AG4039" s="100">
        <v>48274</v>
      </c>
      <c r="AH4039" s="121">
        <v>50437</v>
      </c>
      <c r="AI4039" s="122">
        <v>72</v>
      </c>
      <c r="AJ4039" s="123">
        <v>49126</v>
      </c>
      <c r="AK4039" s="124">
        <v>43</v>
      </c>
      <c r="AL4039" s="153">
        <v>1</v>
      </c>
      <c r="AM4039" s="5">
        <v>30288.148934878122</v>
      </c>
      <c r="AN4039" s="5">
        <v>420.66873520664058</v>
      </c>
      <c r="AO4039" s="5">
        <v>12199.393320992576</v>
      </c>
      <c r="AP4039" s="5">
        <v>18088.755613885543</v>
      </c>
    </row>
    <row r="4040" spans="31:42" x14ac:dyDescent="0.3">
      <c r="AE4040" s="120" t="s">
        <v>1</v>
      </c>
      <c r="AF4040" s="120" t="s">
        <v>18</v>
      </c>
      <c r="AG4040" s="100">
        <v>48274</v>
      </c>
      <c r="AH4040" s="121">
        <v>50437</v>
      </c>
      <c r="AI4040" s="122">
        <v>72</v>
      </c>
      <c r="AJ4040" s="123">
        <v>49157</v>
      </c>
      <c r="AK4040" s="124">
        <v>42</v>
      </c>
      <c r="AL4040" s="153">
        <v>1</v>
      </c>
      <c r="AM4040" s="5">
        <v>30288.148934878122</v>
      </c>
      <c r="AN4040" s="5">
        <v>420.66873520664058</v>
      </c>
      <c r="AO4040" s="5">
        <v>12620.062056199218</v>
      </c>
      <c r="AP4040" s="5">
        <v>17668.086878678903</v>
      </c>
    </row>
    <row r="4041" spans="31:42" x14ac:dyDescent="0.3">
      <c r="AE4041" s="120" t="s">
        <v>1</v>
      </c>
      <c r="AF4041" s="120" t="s">
        <v>18</v>
      </c>
      <c r="AG4041" s="100">
        <v>48274</v>
      </c>
      <c r="AH4041" s="121">
        <v>50437</v>
      </c>
      <c r="AI4041" s="122">
        <v>72</v>
      </c>
      <c r="AJ4041" s="123">
        <v>49188</v>
      </c>
      <c r="AK4041" s="124">
        <v>41</v>
      </c>
      <c r="AL4041" s="153">
        <v>1</v>
      </c>
      <c r="AM4041" s="5">
        <v>30288.148934878122</v>
      </c>
      <c r="AN4041" s="5">
        <v>420.66873520664058</v>
      </c>
      <c r="AO4041" s="5">
        <v>13040.730791405858</v>
      </c>
      <c r="AP4041" s="5">
        <v>17247.418143472263</v>
      </c>
    </row>
    <row r="4042" spans="31:42" x14ac:dyDescent="0.3">
      <c r="AE4042" s="120" t="s">
        <v>1</v>
      </c>
      <c r="AF4042" s="120" t="s">
        <v>18</v>
      </c>
      <c r="AG4042" s="100">
        <v>48274</v>
      </c>
      <c r="AH4042" s="121">
        <v>50437</v>
      </c>
      <c r="AI4042" s="122">
        <v>72</v>
      </c>
      <c r="AJ4042" s="123">
        <v>49218</v>
      </c>
      <c r="AK4042" s="124">
        <v>40</v>
      </c>
      <c r="AL4042" s="153">
        <v>1</v>
      </c>
      <c r="AM4042" s="5">
        <v>30288.148934878122</v>
      </c>
      <c r="AN4042" s="5">
        <v>420.66873520664058</v>
      </c>
      <c r="AO4042" s="5">
        <v>13461.399526612498</v>
      </c>
      <c r="AP4042" s="5">
        <v>16826.749408265623</v>
      </c>
    </row>
    <row r="4043" spans="31:42" x14ac:dyDescent="0.3">
      <c r="AE4043" s="120" t="s">
        <v>1</v>
      </c>
      <c r="AF4043" s="120" t="s">
        <v>18</v>
      </c>
      <c r="AG4043" s="100">
        <v>48274</v>
      </c>
      <c r="AH4043" s="121">
        <v>50437</v>
      </c>
      <c r="AI4043" s="122">
        <v>72</v>
      </c>
      <c r="AJ4043" s="123">
        <v>49249</v>
      </c>
      <c r="AK4043" s="124">
        <v>39</v>
      </c>
      <c r="AL4043" s="153">
        <v>1</v>
      </c>
      <c r="AM4043" s="5">
        <v>30288.148934878122</v>
      </c>
      <c r="AN4043" s="5">
        <v>420.66873520664058</v>
      </c>
      <c r="AO4043" s="5">
        <v>13882.068261819139</v>
      </c>
      <c r="AP4043" s="5">
        <v>16406.080673058983</v>
      </c>
    </row>
    <row r="4044" spans="31:42" x14ac:dyDescent="0.3">
      <c r="AE4044" s="120" t="s">
        <v>1</v>
      </c>
      <c r="AF4044" s="120" t="s">
        <v>18</v>
      </c>
      <c r="AG4044" s="100">
        <v>48274</v>
      </c>
      <c r="AH4044" s="121">
        <v>50437</v>
      </c>
      <c r="AI4044" s="122">
        <v>72</v>
      </c>
      <c r="AJ4044" s="123">
        <v>49279</v>
      </c>
      <c r="AK4044" s="124">
        <v>38</v>
      </c>
      <c r="AL4044" s="153">
        <v>1</v>
      </c>
      <c r="AM4044" s="5">
        <v>30288.148934878122</v>
      </c>
      <c r="AN4044" s="5">
        <v>420.66873520664058</v>
      </c>
      <c r="AO4044" s="5">
        <v>14302.736997025779</v>
      </c>
      <c r="AP4044" s="5">
        <v>15985.411937852343</v>
      </c>
    </row>
    <row r="4045" spans="31:42" x14ac:dyDescent="0.3">
      <c r="AE4045" s="120" t="s">
        <v>1</v>
      </c>
      <c r="AF4045" s="120" t="s">
        <v>18</v>
      </c>
      <c r="AG4045" s="100">
        <v>48274</v>
      </c>
      <c r="AH4045" s="121">
        <v>50437</v>
      </c>
      <c r="AI4045" s="122">
        <v>72</v>
      </c>
      <c r="AJ4045" s="123">
        <v>49310</v>
      </c>
      <c r="AK4045" s="124">
        <v>37</v>
      </c>
      <c r="AL4045" s="153">
        <v>1</v>
      </c>
      <c r="AM4045" s="5">
        <v>30288.148934878122</v>
      </c>
      <c r="AN4045" s="5">
        <v>420.66873520664058</v>
      </c>
      <c r="AO4045" s="5">
        <v>14723.405732232421</v>
      </c>
      <c r="AP4045" s="5">
        <v>15564.743202645701</v>
      </c>
    </row>
    <row r="4046" spans="31:42" x14ac:dyDescent="0.3">
      <c r="AE4046" s="120" t="s">
        <v>1</v>
      </c>
      <c r="AF4046" s="120" t="s">
        <v>18</v>
      </c>
      <c r="AG4046" s="100">
        <v>48274</v>
      </c>
      <c r="AH4046" s="121">
        <v>50437</v>
      </c>
      <c r="AI4046" s="122">
        <v>72</v>
      </c>
      <c r="AJ4046" s="123">
        <v>49341</v>
      </c>
      <c r="AK4046" s="124">
        <v>36</v>
      </c>
      <c r="AL4046" s="153">
        <v>1</v>
      </c>
      <c r="AM4046" s="5">
        <v>30288.148934878122</v>
      </c>
      <c r="AN4046" s="5">
        <v>420.66873520664058</v>
      </c>
      <c r="AO4046" s="5">
        <v>15144.074467439061</v>
      </c>
      <c r="AP4046" s="5">
        <v>15144.074467439061</v>
      </c>
    </row>
    <row r="4047" spans="31:42" x14ac:dyDescent="0.3">
      <c r="AE4047" s="120" t="s">
        <v>1</v>
      </c>
      <c r="AF4047" s="120" t="s">
        <v>18</v>
      </c>
      <c r="AG4047" s="100">
        <v>48274</v>
      </c>
      <c r="AH4047" s="121">
        <v>50437</v>
      </c>
      <c r="AI4047" s="122">
        <v>72</v>
      </c>
      <c r="AJ4047" s="123">
        <v>49369</v>
      </c>
      <c r="AK4047" s="124">
        <v>35</v>
      </c>
      <c r="AL4047" s="153">
        <v>1</v>
      </c>
      <c r="AM4047" s="5">
        <v>30288.148934878122</v>
      </c>
      <c r="AN4047" s="5">
        <v>420.66873520664058</v>
      </c>
      <c r="AO4047" s="5">
        <v>15564.743202645701</v>
      </c>
      <c r="AP4047" s="5">
        <v>14723.405732232421</v>
      </c>
    </row>
    <row r="4048" spans="31:42" x14ac:dyDescent="0.3">
      <c r="AE4048" s="120" t="s">
        <v>1</v>
      </c>
      <c r="AF4048" s="120" t="s">
        <v>18</v>
      </c>
      <c r="AG4048" s="100">
        <v>48274</v>
      </c>
      <c r="AH4048" s="121">
        <v>50437</v>
      </c>
      <c r="AI4048" s="122">
        <v>72</v>
      </c>
      <c r="AJ4048" s="123">
        <v>49400</v>
      </c>
      <c r="AK4048" s="124">
        <v>34</v>
      </c>
      <c r="AL4048" s="153">
        <v>1</v>
      </c>
      <c r="AM4048" s="5">
        <v>30288.148934878122</v>
      </c>
      <c r="AN4048" s="5">
        <v>420.66873520664058</v>
      </c>
      <c r="AO4048" s="5">
        <v>15985.411937852343</v>
      </c>
      <c r="AP4048" s="5">
        <v>14302.736997025779</v>
      </c>
    </row>
    <row r="4049" spans="31:42" x14ac:dyDescent="0.3">
      <c r="AE4049" s="120" t="s">
        <v>1</v>
      </c>
      <c r="AF4049" s="120" t="s">
        <v>18</v>
      </c>
      <c r="AG4049" s="100">
        <v>48274</v>
      </c>
      <c r="AH4049" s="121">
        <v>50437</v>
      </c>
      <c r="AI4049" s="122">
        <v>72</v>
      </c>
      <c r="AJ4049" s="123">
        <v>49430</v>
      </c>
      <c r="AK4049" s="124">
        <v>33</v>
      </c>
      <c r="AL4049" s="153">
        <v>1</v>
      </c>
      <c r="AM4049" s="5">
        <v>30288.148934878122</v>
      </c>
      <c r="AN4049" s="5">
        <v>420.66873520664058</v>
      </c>
      <c r="AO4049" s="5">
        <v>16406.080673058983</v>
      </c>
      <c r="AP4049" s="5">
        <v>13882.068261819139</v>
      </c>
    </row>
    <row r="4050" spans="31:42" x14ac:dyDescent="0.3">
      <c r="AE4050" s="120" t="s">
        <v>1</v>
      </c>
      <c r="AF4050" s="120" t="s">
        <v>18</v>
      </c>
      <c r="AG4050" s="100">
        <v>48274</v>
      </c>
      <c r="AH4050" s="121">
        <v>50437</v>
      </c>
      <c r="AI4050" s="122">
        <v>72</v>
      </c>
      <c r="AJ4050" s="123">
        <v>49461</v>
      </c>
      <c r="AK4050" s="124">
        <v>32</v>
      </c>
      <c r="AL4050" s="153">
        <v>1</v>
      </c>
      <c r="AM4050" s="5">
        <v>30288.148934878122</v>
      </c>
      <c r="AN4050" s="5">
        <v>420.66873520664058</v>
      </c>
      <c r="AO4050" s="5">
        <v>16826.749408265623</v>
      </c>
      <c r="AP4050" s="5">
        <v>13461.399526612498</v>
      </c>
    </row>
    <row r="4051" spans="31:42" x14ac:dyDescent="0.3">
      <c r="AE4051" s="120" t="s">
        <v>1</v>
      </c>
      <c r="AF4051" s="120" t="s">
        <v>18</v>
      </c>
      <c r="AG4051" s="100">
        <v>48274</v>
      </c>
      <c r="AH4051" s="121">
        <v>50437</v>
      </c>
      <c r="AI4051" s="122">
        <v>72</v>
      </c>
      <c r="AJ4051" s="123">
        <v>49491</v>
      </c>
      <c r="AK4051" s="124">
        <v>31</v>
      </c>
      <c r="AL4051" s="153">
        <v>1</v>
      </c>
      <c r="AM4051" s="5">
        <v>30288.148934878122</v>
      </c>
      <c r="AN4051" s="5">
        <v>420.66873520664058</v>
      </c>
      <c r="AO4051" s="5">
        <v>17247.418143472263</v>
      </c>
      <c r="AP4051" s="5">
        <v>13040.730791405858</v>
      </c>
    </row>
    <row r="4052" spans="31:42" x14ac:dyDescent="0.3">
      <c r="AE4052" s="120" t="s">
        <v>1</v>
      </c>
      <c r="AF4052" s="120" t="s">
        <v>18</v>
      </c>
      <c r="AG4052" s="100">
        <v>48274</v>
      </c>
      <c r="AH4052" s="121">
        <v>50437</v>
      </c>
      <c r="AI4052" s="122">
        <v>72</v>
      </c>
      <c r="AJ4052" s="123">
        <v>49522</v>
      </c>
      <c r="AK4052" s="124">
        <v>30</v>
      </c>
      <c r="AL4052" s="153">
        <v>1</v>
      </c>
      <c r="AM4052" s="5">
        <v>30288.148934878122</v>
      </c>
      <c r="AN4052" s="5">
        <v>420.66873520664058</v>
      </c>
      <c r="AO4052" s="5">
        <v>17668.086878678903</v>
      </c>
      <c r="AP4052" s="5">
        <v>12620.062056199218</v>
      </c>
    </row>
    <row r="4053" spans="31:42" x14ac:dyDescent="0.3">
      <c r="AE4053" s="120" t="s">
        <v>1</v>
      </c>
      <c r="AF4053" s="120" t="s">
        <v>18</v>
      </c>
      <c r="AG4053" s="100">
        <v>48274</v>
      </c>
      <c r="AH4053" s="121">
        <v>50437</v>
      </c>
      <c r="AI4053" s="122">
        <v>72</v>
      </c>
      <c r="AJ4053" s="123">
        <v>49553</v>
      </c>
      <c r="AK4053" s="124">
        <v>29</v>
      </c>
      <c r="AL4053" s="153">
        <v>1</v>
      </c>
      <c r="AM4053" s="5">
        <v>30288.148934878122</v>
      </c>
      <c r="AN4053" s="5">
        <v>420.66873520664058</v>
      </c>
      <c r="AO4053" s="5">
        <v>18088.755613885543</v>
      </c>
      <c r="AP4053" s="5">
        <v>12199.393320992578</v>
      </c>
    </row>
    <row r="4054" spans="31:42" x14ac:dyDescent="0.3">
      <c r="AE4054" s="120" t="s">
        <v>1</v>
      </c>
      <c r="AF4054" s="120" t="s">
        <v>18</v>
      </c>
      <c r="AG4054" s="100">
        <v>48274</v>
      </c>
      <c r="AH4054" s="121">
        <v>50437</v>
      </c>
      <c r="AI4054" s="122">
        <v>72</v>
      </c>
      <c r="AJ4054" s="123">
        <v>49583</v>
      </c>
      <c r="AK4054" s="124">
        <v>28</v>
      </c>
      <c r="AL4054" s="153">
        <v>1</v>
      </c>
      <c r="AM4054" s="5">
        <v>30288.148934878122</v>
      </c>
      <c r="AN4054" s="5">
        <v>420.66873520664058</v>
      </c>
      <c r="AO4054" s="5">
        <v>18509.424349092187</v>
      </c>
      <c r="AP4054" s="5">
        <v>11778.724585785934</v>
      </c>
    </row>
    <row r="4055" spans="31:42" x14ac:dyDescent="0.3">
      <c r="AE4055" s="120" t="s">
        <v>1</v>
      </c>
      <c r="AF4055" s="120" t="s">
        <v>18</v>
      </c>
      <c r="AG4055" s="100">
        <v>48274</v>
      </c>
      <c r="AH4055" s="121">
        <v>50437</v>
      </c>
      <c r="AI4055" s="122">
        <v>72</v>
      </c>
      <c r="AJ4055" s="123">
        <v>49614</v>
      </c>
      <c r="AK4055" s="124">
        <v>27</v>
      </c>
      <c r="AL4055" s="153">
        <v>1</v>
      </c>
      <c r="AM4055" s="5">
        <v>30288.148934878122</v>
      </c>
      <c r="AN4055" s="5">
        <v>420.66873520664058</v>
      </c>
      <c r="AO4055" s="5">
        <v>18930.093084298827</v>
      </c>
      <c r="AP4055" s="5">
        <v>11358.055850579294</v>
      </c>
    </row>
    <row r="4056" spans="31:42" x14ac:dyDescent="0.3">
      <c r="AE4056" s="120" t="s">
        <v>1</v>
      </c>
      <c r="AF4056" s="120" t="s">
        <v>18</v>
      </c>
      <c r="AG4056" s="100">
        <v>48274</v>
      </c>
      <c r="AH4056" s="121">
        <v>50437</v>
      </c>
      <c r="AI4056" s="122">
        <v>72</v>
      </c>
      <c r="AJ4056" s="123">
        <v>49644</v>
      </c>
      <c r="AK4056" s="124">
        <v>26</v>
      </c>
      <c r="AL4056" s="153">
        <v>1</v>
      </c>
      <c r="AM4056" s="5">
        <v>30288.148934878122</v>
      </c>
      <c r="AN4056" s="5">
        <v>420.66873520664058</v>
      </c>
      <c r="AO4056" s="5">
        <v>19350.761819505467</v>
      </c>
      <c r="AP4056" s="5">
        <v>10937.387115372654</v>
      </c>
    </row>
    <row r="4057" spans="31:42" x14ac:dyDescent="0.3">
      <c r="AE4057" s="120" t="s">
        <v>1</v>
      </c>
      <c r="AF4057" s="120" t="s">
        <v>18</v>
      </c>
      <c r="AG4057" s="100">
        <v>48274</v>
      </c>
      <c r="AH4057" s="121">
        <v>50437</v>
      </c>
      <c r="AI4057" s="122">
        <v>72</v>
      </c>
      <c r="AJ4057" s="123">
        <v>49675</v>
      </c>
      <c r="AK4057" s="124">
        <v>25</v>
      </c>
      <c r="AL4057" s="153">
        <v>1</v>
      </c>
      <c r="AM4057" s="5">
        <v>30288.148934878122</v>
      </c>
      <c r="AN4057" s="5">
        <v>420.66873520664058</v>
      </c>
      <c r="AO4057" s="5">
        <v>19771.430554712108</v>
      </c>
      <c r="AP4057" s="5">
        <v>10516.718380166014</v>
      </c>
    </row>
    <row r="4058" spans="31:42" x14ac:dyDescent="0.3">
      <c r="AE4058" s="120" t="s">
        <v>1</v>
      </c>
      <c r="AF4058" s="120" t="s">
        <v>18</v>
      </c>
      <c r="AG4058" s="100">
        <v>48274</v>
      </c>
      <c r="AH4058" s="121">
        <v>50437</v>
      </c>
      <c r="AI4058" s="122">
        <v>72</v>
      </c>
      <c r="AJ4058" s="123">
        <v>49706</v>
      </c>
      <c r="AK4058" s="124">
        <v>24</v>
      </c>
      <c r="AL4058" s="153">
        <v>1</v>
      </c>
      <c r="AM4058" s="5">
        <v>30288.148934878122</v>
      </c>
      <c r="AN4058" s="5">
        <v>420.66873520664058</v>
      </c>
      <c r="AO4058" s="5">
        <v>20192.099289918748</v>
      </c>
      <c r="AP4058" s="5">
        <v>10096.049644959374</v>
      </c>
    </row>
    <row r="4059" spans="31:42" x14ac:dyDescent="0.3">
      <c r="AE4059" s="120" t="s">
        <v>1</v>
      </c>
      <c r="AF4059" s="120" t="s">
        <v>18</v>
      </c>
      <c r="AG4059" s="100">
        <v>48274</v>
      </c>
      <c r="AH4059" s="121">
        <v>50437</v>
      </c>
      <c r="AI4059" s="122">
        <v>72</v>
      </c>
      <c r="AJ4059" s="123">
        <v>49735</v>
      </c>
      <c r="AK4059" s="124">
        <v>23</v>
      </c>
      <c r="AL4059" s="153">
        <v>1</v>
      </c>
      <c r="AM4059" s="5">
        <v>30288.148934878122</v>
      </c>
      <c r="AN4059" s="5">
        <v>420.66873520664058</v>
      </c>
      <c r="AO4059" s="5">
        <v>20612.768025125388</v>
      </c>
      <c r="AP4059" s="5">
        <v>9675.3809097527337</v>
      </c>
    </row>
    <row r="4060" spans="31:42" x14ac:dyDescent="0.3">
      <c r="AE4060" s="120" t="s">
        <v>1</v>
      </c>
      <c r="AF4060" s="120" t="s">
        <v>18</v>
      </c>
      <c r="AG4060" s="100">
        <v>48274</v>
      </c>
      <c r="AH4060" s="121">
        <v>50437</v>
      </c>
      <c r="AI4060" s="122">
        <v>72</v>
      </c>
      <c r="AJ4060" s="123">
        <v>49766</v>
      </c>
      <c r="AK4060" s="124">
        <v>22</v>
      </c>
      <c r="AL4060" s="153">
        <v>1</v>
      </c>
      <c r="AM4060" s="5">
        <v>30288.148934878122</v>
      </c>
      <c r="AN4060" s="5">
        <v>420.66873520664058</v>
      </c>
      <c r="AO4060" s="5">
        <v>21033.436760332028</v>
      </c>
      <c r="AP4060" s="5">
        <v>9254.7121745460936</v>
      </c>
    </row>
    <row r="4061" spans="31:42" x14ac:dyDescent="0.3">
      <c r="AE4061" s="120" t="s">
        <v>1</v>
      </c>
      <c r="AF4061" s="120" t="s">
        <v>18</v>
      </c>
      <c r="AG4061" s="100">
        <v>48274</v>
      </c>
      <c r="AH4061" s="121">
        <v>50437</v>
      </c>
      <c r="AI4061" s="122">
        <v>72</v>
      </c>
      <c r="AJ4061" s="123">
        <v>49796</v>
      </c>
      <c r="AK4061" s="124">
        <v>21</v>
      </c>
      <c r="AL4061" s="153">
        <v>1</v>
      </c>
      <c r="AM4061" s="5">
        <v>30288.148934878122</v>
      </c>
      <c r="AN4061" s="5">
        <v>420.66873520664058</v>
      </c>
      <c r="AO4061" s="5">
        <v>21454.105495538668</v>
      </c>
      <c r="AP4061" s="5">
        <v>8834.0434393394535</v>
      </c>
    </row>
    <row r="4062" spans="31:42" x14ac:dyDescent="0.3">
      <c r="AE4062" s="120" t="s">
        <v>1</v>
      </c>
      <c r="AF4062" s="120" t="s">
        <v>18</v>
      </c>
      <c r="AG4062" s="100">
        <v>48274</v>
      </c>
      <c r="AH4062" s="121">
        <v>50437</v>
      </c>
      <c r="AI4062" s="122">
        <v>72</v>
      </c>
      <c r="AJ4062" s="123">
        <v>49827</v>
      </c>
      <c r="AK4062" s="124">
        <v>20</v>
      </c>
      <c r="AL4062" s="153">
        <v>1</v>
      </c>
      <c r="AM4062" s="5">
        <v>30288.148934878122</v>
      </c>
      <c r="AN4062" s="5">
        <v>420.66873520664058</v>
      </c>
      <c r="AO4062" s="5">
        <v>21874.774230745308</v>
      </c>
      <c r="AP4062" s="5">
        <v>8413.3747041328133</v>
      </c>
    </row>
    <row r="4063" spans="31:42" x14ac:dyDescent="0.3">
      <c r="AE4063" s="120" t="s">
        <v>1</v>
      </c>
      <c r="AF4063" s="120" t="s">
        <v>18</v>
      </c>
      <c r="AG4063" s="100">
        <v>48274</v>
      </c>
      <c r="AH4063" s="121">
        <v>50437</v>
      </c>
      <c r="AI4063" s="122">
        <v>72</v>
      </c>
      <c r="AJ4063" s="123">
        <v>49857</v>
      </c>
      <c r="AK4063" s="124">
        <v>19</v>
      </c>
      <c r="AL4063" s="153">
        <v>1</v>
      </c>
      <c r="AM4063" s="5">
        <v>30288.148934878122</v>
      </c>
      <c r="AN4063" s="5">
        <v>420.66873520664058</v>
      </c>
      <c r="AO4063" s="5">
        <v>22295.442965951952</v>
      </c>
      <c r="AP4063" s="5">
        <v>7992.7059689261696</v>
      </c>
    </row>
    <row r="4064" spans="31:42" x14ac:dyDescent="0.3">
      <c r="AE4064" s="120" t="s">
        <v>1</v>
      </c>
      <c r="AF4064" s="120" t="s">
        <v>18</v>
      </c>
      <c r="AG4064" s="100">
        <v>48274</v>
      </c>
      <c r="AH4064" s="121">
        <v>50437</v>
      </c>
      <c r="AI4064" s="122">
        <v>72</v>
      </c>
      <c r="AJ4064" s="123">
        <v>49888</v>
      </c>
      <c r="AK4064" s="124">
        <v>18</v>
      </c>
      <c r="AL4064" s="153">
        <v>1</v>
      </c>
      <c r="AM4064" s="5">
        <v>30288.148934878122</v>
      </c>
      <c r="AN4064" s="5">
        <v>420.66873520664058</v>
      </c>
      <c r="AO4064" s="5">
        <v>22716.111701158592</v>
      </c>
      <c r="AP4064" s="5">
        <v>7572.0372337195295</v>
      </c>
    </row>
    <row r="4065" spans="31:42" x14ac:dyDescent="0.3">
      <c r="AE4065" s="120" t="s">
        <v>1</v>
      </c>
      <c r="AF4065" s="120" t="s">
        <v>18</v>
      </c>
      <c r="AG4065" s="100">
        <v>48274</v>
      </c>
      <c r="AH4065" s="121">
        <v>50437</v>
      </c>
      <c r="AI4065" s="122">
        <v>72</v>
      </c>
      <c r="AJ4065" s="123">
        <v>49919</v>
      </c>
      <c r="AK4065" s="124">
        <v>17</v>
      </c>
      <c r="AL4065" s="153">
        <v>1</v>
      </c>
      <c r="AM4065" s="5">
        <v>30288.148934878122</v>
      </c>
      <c r="AN4065" s="5">
        <v>420.66873520664058</v>
      </c>
      <c r="AO4065" s="5">
        <v>23136.780436365232</v>
      </c>
      <c r="AP4065" s="5">
        <v>7151.3684985128893</v>
      </c>
    </row>
    <row r="4066" spans="31:42" x14ac:dyDescent="0.3">
      <c r="AE4066" s="120" t="s">
        <v>1</v>
      </c>
      <c r="AF4066" s="120" t="s">
        <v>18</v>
      </c>
      <c r="AG4066" s="100">
        <v>48274</v>
      </c>
      <c r="AH4066" s="121">
        <v>50437</v>
      </c>
      <c r="AI4066" s="122">
        <v>72</v>
      </c>
      <c r="AJ4066" s="123">
        <v>49949</v>
      </c>
      <c r="AK4066" s="124">
        <v>16</v>
      </c>
      <c r="AL4066" s="153">
        <v>1</v>
      </c>
      <c r="AM4066" s="5">
        <v>30288.148934878122</v>
      </c>
      <c r="AN4066" s="5">
        <v>420.66873520664058</v>
      </c>
      <c r="AO4066" s="5">
        <v>23557.449171571872</v>
      </c>
      <c r="AP4066" s="5">
        <v>6730.6997633062492</v>
      </c>
    </row>
    <row r="4067" spans="31:42" x14ac:dyDescent="0.3">
      <c r="AE4067" s="120" t="s">
        <v>1</v>
      </c>
      <c r="AF4067" s="120" t="s">
        <v>18</v>
      </c>
      <c r="AG4067" s="100">
        <v>48274</v>
      </c>
      <c r="AH4067" s="121">
        <v>50437</v>
      </c>
      <c r="AI4067" s="122">
        <v>72</v>
      </c>
      <c r="AJ4067" s="123">
        <v>49980</v>
      </c>
      <c r="AK4067" s="124">
        <v>15</v>
      </c>
      <c r="AL4067" s="153">
        <v>1</v>
      </c>
      <c r="AM4067" s="5">
        <v>30288.148934878122</v>
      </c>
      <c r="AN4067" s="5">
        <v>420.66873520664058</v>
      </c>
      <c r="AO4067" s="5">
        <v>23978.117906778512</v>
      </c>
      <c r="AP4067" s="5">
        <v>6310.0310280996091</v>
      </c>
    </row>
    <row r="4068" spans="31:42" x14ac:dyDescent="0.3">
      <c r="AE4068" s="120" t="s">
        <v>1</v>
      </c>
      <c r="AF4068" s="120" t="s">
        <v>18</v>
      </c>
      <c r="AG4068" s="100">
        <v>48274</v>
      </c>
      <c r="AH4068" s="121">
        <v>50437</v>
      </c>
      <c r="AI4068" s="122">
        <v>72</v>
      </c>
      <c r="AJ4068" s="123">
        <v>50010</v>
      </c>
      <c r="AK4068" s="124">
        <v>14</v>
      </c>
      <c r="AL4068" s="153">
        <v>1</v>
      </c>
      <c r="AM4068" s="5">
        <v>30288.148934878122</v>
      </c>
      <c r="AN4068" s="5">
        <v>420.66873520664058</v>
      </c>
      <c r="AO4068" s="5">
        <v>24398.786641985153</v>
      </c>
      <c r="AP4068" s="5">
        <v>5889.362292892969</v>
      </c>
    </row>
    <row r="4069" spans="31:42" x14ac:dyDescent="0.3">
      <c r="AE4069" s="120" t="s">
        <v>1</v>
      </c>
      <c r="AF4069" s="120" t="s">
        <v>18</v>
      </c>
      <c r="AG4069" s="100">
        <v>48274</v>
      </c>
      <c r="AH4069" s="121">
        <v>50437</v>
      </c>
      <c r="AI4069" s="122">
        <v>72</v>
      </c>
      <c r="AJ4069" s="123">
        <v>50041</v>
      </c>
      <c r="AK4069" s="124">
        <v>13</v>
      </c>
      <c r="AL4069" s="153">
        <v>1</v>
      </c>
      <c r="AM4069" s="5">
        <v>30288.148934878122</v>
      </c>
      <c r="AN4069" s="5">
        <v>420.66873520664058</v>
      </c>
      <c r="AO4069" s="5">
        <v>24819.455377191793</v>
      </c>
      <c r="AP4069" s="5">
        <v>5468.6935576863289</v>
      </c>
    </row>
    <row r="4070" spans="31:42" x14ac:dyDescent="0.3">
      <c r="AE4070" s="120" t="s">
        <v>1</v>
      </c>
      <c r="AF4070" s="120" t="s">
        <v>18</v>
      </c>
      <c r="AG4070" s="100">
        <v>48274</v>
      </c>
      <c r="AH4070" s="121">
        <v>50437</v>
      </c>
      <c r="AI4070" s="122">
        <v>72</v>
      </c>
      <c r="AJ4070" s="123">
        <v>50072</v>
      </c>
      <c r="AK4070" s="124">
        <v>12</v>
      </c>
      <c r="AL4070" s="153">
        <v>1</v>
      </c>
      <c r="AM4070" s="5">
        <v>30288.148934878122</v>
      </c>
      <c r="AN4070" s="5">
        <v>420.66873520664058</v>
      </c>
      <c r="AO4070" s="5">
        <v>25240.124112398436</v>
      </c>
      <c r="AP4070" s="5">
        <v>5048.0248224796851</v>
      </c>
    </row>
    <row r="4071" spans="31:42" x14ac:dyDescent="0.3">
      <c r="AE4071" s="120" t="s">
        <v>1</v>
      </c>
      <c r="AF4071" s="120" t="s">
        <v>18</v>
      </c>
      <c r="AG4071" s="100">
        <v>48274</v>
      </c>
      <c r="AH4071" s="121">
        <v>50437</v>
      </c>
      <c r="AI4071" s="122">
        <v>72</v>
      </c>
      <c r="AJ4071" s="123">
        <v>50100</v>
      </c>
      <c r="AK4071" s="124">
        <v>11</v>
      </c>
      <c r="AL4071" s="153">
        <v>1</v>
      </c>
      <c r="AM4071" s="5">
        <v>30288.148934878122</v>
      </c>
      <c r="AN4071" s="5">
        <v>420.66873520664058</v>
      </c>
      <c r="AO4071" s="5">
        <v>25660.792847605077</v>
      </c>
      <c r="AP4071" s="5">
        <v>4627.356087273045</v>
      </c>
    </row>
    <row r="4072" spans="31:42" x14ac:dyDescent="0.3">
      <c r="AE4072" s="120" t="s">
        <v>1</v>
      </c>
      <c r="AF4072" s="120" t="s">
        <v>18</v>
      </c>
      <c r="AG4072" s="100">
        <v>48274</v>
      </c>
      <c r="AH4072" s="121">
        <v>50437</v>
      </c>
      <c r="AI4072" s="122">
        <v>72</v>
      </c>
      <c r="AJ4072" s="123">
        <v>50131</v>
      </c>
      <c r="AK4072" s="124">
        <v>10</v>
      </c>
      <c r="AL4072" s="153">
        <v>1</v>
      </c>
      <c r="AM4072" s="5">
        <v>30288.148934878122</v>
      </c>
      <c r="AN4072" s="5">
        <v>420.66873520664058</v>
      </c>
      <c r="AO4072" s="5">
        <v>26081.461582811717</v>
      </c>
      <c r="AP4072" s="5">
        <v>4206.6873520664049</v>
      </c>
    </row>
    <row r="4073" spans="31:42" x14ac:dyDescent="0.3">
      <c r="AE4073" s="120" t="s">
        <v>1</v>
      </c>
      <c r="AF4073" s="120" t="s">
        <v>18</v>
      </c>
      <c r="AG4073" s="100">
        <v>48274</v>
      </c>
      <c r="AH4073" s="121">
        <v>50437</v>
      </c>
      <c r="AI4073" s="122">
        <v>72</v>
      </c>
      <c r="AJ4073" s="123">
        <v>50161</v>
      </c>
      <c r="AK4073" s="124">
        <v>9</v>
      </c>
      <c r="AL4073" s="153">
        <v>1</v>
      </c>
      <c r="AM4073" s="5">
        <v>30288.148934878122</v>
      </c>
      <c r="AN4073" s="5">
        <v>420.66873520664058</v>
      </c>
      <c r="AO4073" s="5">
        <v>26502.130318018357</v>
      </c>
      <c r="AP4073" s="5">
        <v>3786.0186168597647</v>
      </c>
    </row>
    <row r="4074" spans="31:42" x14ac:dyDescent="0.3">
      <c r="AE4074" s="120" t="s">
        <v>1</v>
      </c>
      <c r="AF4074" s="120" t="s">
        <v>18</v>
      </c>
      <c r="AG4074" s="100">
        <v>48274</v>
      </c>
      <c r="AH4074" s="121">
        <v>50437</v>
      </c>
      <c r="AI4074" s="122">
        <v>72</v>
      </c>
      <c r="AJ4074" s="123">
        <v>50192</v>
      </c>
      <c r="AK4074" s="124">
        <v>8</v>
      </c>
      <c r="AL4074" s="153">
        <v>1</v>
      </c>
      <c r="AM4074" s="5">
        <v>30288.148934878122</v>
      </c>
      <c r="AN4074" s="5">
        <v>420.66873520664058</v>
      </c>
      <c r="AO4074" s="5">
        <v>26922.799053224997</v>
      </c>
      <c r="AP4074" s="5">
        <v>3365.3498816531246</v>
      </c>
    </row>
    <row r="4075" spans="31:42" x14ac:dyDescent="0.3">
      <c r="AE4075" s="120" t="s">
        <v>1</v>
      </c>
      <c r="AF4075" s="120" t="s">
        <v>18</v>
      </c>
      <c r="AG4075" s="100">
        <v>48274</v>
      </c>
      <c r="AH4075" s="121">
        <v>50437</v>
      </c>
      <c r="AI4075" s="122">
        <v>72</v>
      </c>
      <c r="AJ4075" s="123">
        <v>50222</v>
      </c>
      <c r="AK4075" s="124">
        <v>7</v>
      </c>
      <c r="AL4075" s="153">
        <v>1</v>
      </c>
      <c r="AM4075" s="5">
        <v>30288.148934878122</v>
      </c>
      <c r="AN4075" s="5">
        <v>420.66873520664058</v>
      </c>
      <c r="AO4075" s="5">
        <v>27343.467788431637</v>
      </c>
      <c r="AP4075" s="5">
        <v>2944.6811464464845</v>
      </c>
    </row>
    <row r="4076" spans="31:42" x14ac:dyDescent="0.3">
      <c r="AE4076" s="120" t="s">
        <v>1</v>
      </c>
      <c r="AF4076" s="120" t="s">
        <v>18</v>
      </c>
      <c r="AG4076" s="100">
        <v>48274</v>
      </c>
      <c r="AH4076" s="121">
        <v>50437</v>
      </c>
      <c r="AI4076" s="122">
        <v>72</v>
      </c>
      <c r="AJ4076" s="123">
        <v>50253</v>
      </c>
      <c r="AK4076" s="124">
        <v>6</v>
      </c>
      <c r="AL4076" s="153">
        <v>1</v>
      </c>
      <c r="AM4076" s="5">
        <v>30288.148934878122</v>
      </c>
      <c r="AN4076" s="5">
        <v>420.66873520664058</v>
      </c>
      <c r="AO4076" s="5">
        <v>27764.136523638277</v>
      </c>
      <c r="AP4076" s="5">
        <v>2524.0124112398444</v>
      </c>
    </row>
    <row r="4077" spans="31:42" x14ac:dyDescent="0.3">
      <c r="AE4077" s="120" t="s">
        <v>1</v>
      </c>
      <c r="AF4077" s="120" t="s">
        <v>18</v>
      </c>
      <c r="AG4077" s="100">
        <v>48274</v>
      </c>
      <c r="AH4077" s="121">
        <v>50437</v>
      </c>
      <c r="AI4077" s="122">
        <v>72</v>
      </c>
      <c r="AJ4077" s="123">
        <v>50284</v>
      </c>
      <c r="AK4077" s="124">
        <v>5</v>
      </c>
      <c r="AL4077" s="153">
        <v>1</v>
      </c>
      <c r="AM4077" s="5">
        <v>30288.148934878122</v>
      </c>
      <c r="AN4077" s="5">
        <v>420.66873520664058</v>
      </c>
      <c r="AO4077" s="5">
        <v>28184.805258844917</v>
      </c>
      <c r="AP4077" s="5">
        <v>2103.3436760332042</v>
      </c>
    </row>
    <row r="4078" spans="31:42" x14ac:dyDescent="0.3">
      <c r="AE4078" s="120" t="s">
        <v>1</v>
      </c>
      <c r="AF4078" s="120" t="s">
        <v>18</v>
      </c>
      <c r="AG4078" s="100">
        <v>48274</v>
      </c>
      <c r="AH4078" s="121">
        <v>50437</v>
      </c>
      <c r="AI4078" s="122">
        <v>72</v>
      </c>
      <c r="AJ4078" s="123">
        <v>50314</v>
      </c>
      <c r="AK4078" s="124">
        <v>4</v>
      </c>
      <c r="AL4078" s="153">
        <v>1</v>
      </c>
      <c r="AM4078" s="5">
        <v>30288.148934878122</v>
      </c>
      <c r="AN4078" s="5">
        <v>420.66873520664058</v>
      </c>
      <c r="AO4078" s="5">
        <v>28605.473994051557</v>
      </c>
      <c r="AP4078" s="5">
        <v>1682.6749408265641</v>
      </c>
    </row>
    <row r="4079" spans="31:42" x14ac:dyDescent="0.3">
      <c r="AE4079" s="120" t="s">
        <v>1</v>
      </c>
      <c r="AF4079" s="120" t="s">
        <v>18</v>
      </c>
      <c r="AG4079" s="100">
        <v>48274</v>
      </c>
      <c r="AH4079" s="121">
        <v>50437</v>
      </c>
      <c r="AI4079" s="122">
        <v>72</v>
      </c>
      <c r="AJ4079" s="123">
        <v>50345</v>
      </c>
      <c r="AK4079" s="124">
        <v>3</v>
      </c>
      <c r="AL4079" s="153">
        <v>1</v>
      </c>
      <c r="AM4079" s="5">
        <v>30288.148934878122</v>
      </c>
      <c r="AN4079" s="5">
        <v>420.66873520664058</v>
      </c>
      <c r="AO4079" s="5">
        <v>29026.142729258201</v>
      </c>
      <c r="AP4079" s="5">
        <v>1262.0062056199204</v>
      </c>
    </row>
    <row r="4080" spans="31:42" x14ac:dyDescent="0.3">
      <c r="AE4080" s="120" t="s">
        <v>1</v>
      </c>
      <c r="AF4080" s="120" t="s">
        <v>18</v>
      </c>
      <c r="AG4080" s="100">
        <v>48274</v>
      </c>
      <c r="AH4080" s="121">
        <v>50437</v>
      </c>
      <c r="AI4080" s="122">
        <v>72</v>
      </c>
      <c r="AJ4080" s="123">
        <v>50375</v>
      </c>
      <c r="AK4080" s="124">
        <v>2</v>
      </c>
      <c r="AL4080" s="153">
        <v>1</v>
      </c>
      <c r="AM4080" s="5">
        <v>30288.148934878122</v>
      </c>
      <c r="AN4080" s="5">
        <v>420.66873520664058</v>
      </c>
      <c r="AO4080" s="5">
        <v>29446.811464464841</v>
      </c>
      <c r="AP4080" s="5">
        <v>841.33747041328024</v>
      </c>
    </row>
    <row r="4081" spans="31:42" x14ac:dyDescent="0.3">
      <c r="AE4081" s="120" t="s">
        <v>1</v>
      </c>
      <c r="AF4081" s="120" t="s">
        <v>18</v>
      </c>
      <c r="AG4081" s="100">
        <v>48274</v>
      </c>
      <c r="AH4081" s="121">
        <v>50437</v>
      </c>
      <c r="AI4081" s="122">
        <v>72</v>
      </c>
      <c r="AJ4081" s="123">
        <v>50406</v>
      </c>
      <c r="AK4081" s="124">
        <v>1</v>
      </c>
      <c r="AL4081" s="153">
        <v>1</v>
      </c>
      <c r="AM4081" s="5">
        <v>30288.148934878122</v>
      </c>
      <c r="AN4081" s="5">
        <v>420.66873520664058</v>
      </c>
      <c r="AO4081" s="5">
        <v>29867.480199671481</v>
      </c>
      <c r="AP4081" s="5">
        <v>420.66873520664012</v>
      </c>
    </row>
    <row r="4082" spans="31:42" x14ac:dyDescent="0.3">
      <c r="AE4082" s="120" t="s">
        <v>1</v>
      </c>
      <c r="AF4082" s="120" t="s">
        <v>18</v>
      </c>
      <c r="AG4082" s="100">
        <v>48274</v>
      </c>
      <c r="AH4082" s="121">
        <v>50437</v>
      </c>
      <c r="AI4082" s="122">
        <v>72</v>
      </c>
      <c r="AJ4082" s="123">
        <v>50437</v>
      </c>
      <c r="AK4082" s="124">
        <v>0</v>
      </c>
      <c r="AL4082" s="153">
        <v>1</v>
      </c>
      <c r="AM4082" s="5">
        <v>30288.148934878122</v>
      </c>
      <c r="AN4082" s="5">
        <v>420.66873520664058</v>
      </c>
      <c r="AO4082" s="5">
        <v>30288.148934878122</v>
      </c>
      <c r="AP4082" s="5">
        <v>0</v>
      </c>
    </row>
    <row r="4083" spans="31:42" x14ac:dyDescent="0.3">
      <c r="AE4083" s="120" t="s">
        <v>1</v>
      </c>
      <c r="AF4083" s="120" t="s">
        <v>18</v>
      </c>
      <c r="AG4083" s="100">
        <v>50465</v>
      </c>
      <c r="AH4083" s="121">
        <v>52628</v>
      </c>
      <c r="AI4083" s="122">
        <v>72</v>
      </c>
      <c r="AJ4083" s="123">
        <v>50465</v>
      </c>
      <c r="AK4083" s="124">
        <v>71</v>
      </c>
      <c r="AL4083" s="153">
        <v>1</v>
      </c>
      <c r="AM4083" s="5">
        <v>37231.868403314889</v>
      </c>
      <c r="AN4083" s="5">
        <v>517.10928337937344</v>
      </c>
      <c r="AO4083" s="5">
        <v>517.10928337937344</v>
      </c>
      <c r="AP4083" s="5">
        <v>36714.759119935516</v>
      </c>
    </row>
    <row r="4084" spans="31:42" x14ac:dyDescent="0.3">
      <c r="AE4084" s="120" t="s">
        <v>1</v>
      </c>
      <c r="AF4084" s="120" t="s">
        <v>18</v>
      </c>
      <c r="AG4084" s="100">
        <v>50465</v>
      </c>
      <c r="AH4084" s="121">
        <v>52628</v>
      </c>
      <c r="AI4084" s="122">
        <v>72</v>
      </c>
      <c r="AJ4084" s="123">
        <v>50496</v>
      </c>
      <c r="AK4084" s="124">
        <v>70</v>
      </c>
      <c r="AL4084" s="153">
        <v>1</v>
      </c>
      <c r="AM4084" s="5">
        <v>37231.868403314889</v>
      </c>
      <c r="AN4084" s="5">
        <v>517.10928337937344</v>
      </c>
      <c r="AO4084" s="5">
        <v>1034.2185667587469</v>
      </c>
      <c r="AP4084" s="5">
        <v>36197.649836556142</v>
      </c>
    </row>
    <row r="4085" spans="31:42" x14ac:dyDescent="0.3">
      <c r="AE4085" s="120" t="s">
        <v>1</v>
      </c>
      <c r="AF4085" s="120" t="s">
        <v>18</v>
      </c>
      <c r="AG4085" s="100">
        <v>50465</v>
      </c>
      <c r="AH4085" s="121">
        <v>52628</v>
      </c>
      <c r="AI4085" s="122">
        <v>72</v>
      </c>
      <c r="AJ4085" s="123">
        <v>50526</v>
      </c>
      <c r="AK4085" s="124">
        <v>69</v>
      </c>
      <c r="AL4085" s="153">
        <v>1</v>
      </c>
      <c r="AM4085" s="5">
        <v>37231.868403314889</v>
      </c>
      <c r="AN4085" s="5">
        <v>517.10928337937344</v>
      </c>
      <c r="AO4085" s="5">
        <v>1551.3278501381203</v>
      </c>
      <c r="AP4085" s="5">
        <v>35680.540553176768</v>
      </c>
    </row>
    <row r="4086" spans="31:42" x14ac:dyDescent="0.3">
      <c r="AE4086" s="120" t="s">
        <v>1</v>
      </c>
      <c r="AF4086" s="120" t="s">
        <v>18</v>
      </c>
      <c r="AG4086" s="100">
        <v>50465</v>
      </c>
      <c r="AH4086" s="121">
        <v>52628</v>
      </c>
      <c r="AI4086" s="122">
        <v>72</v>
      </c>
      <c r="AJ4086" s="123">
        <v>50557</v>
      </c>
      <c r="AK4086" s="124">
        <v>68</v>
      </c>
      <c r="AL4086" s="153">
        <v>1</v>
      </c>
      <c r="AM4086" s="5">
        <v>37231.868403314889</v>
      </c>
      <c r="AN4086" s="5">
        <v>517.10928337937344</v>
      </c>
      <c r="AO4086" s="5">
        <v>2068.4371335174937</v>
      </c>
      <c r="AP4086" s="5">
        <v>35163.431269797395</v>
      </c>
    </row>
    <row r="4087" spans="31:42" x14ac:dyDescent="0.3">
      <c r="AE4087" s="120" t="s">
        <v>1</v>
      </c>
      <c r="AF4087" s="120" t="s">
        <v>18</v>
      </c>
      <c r="AG4087" s="100">
        <v>50465</v>
      </c>
      <c r="AH4087" s="121">
        <v>52628</v>
      </c>
      <c r="AI4087" s="122">
        <v>72</v>
      </c>
      <c r="AJ4087" s="123">
        <v>50587</v>
      </c>
      <c r="AK4087" s="124">
        <v>67</v>
      </c>
      <c r="AL4087" s="153">
        <v>1</v>
      </c>
      <c r="AM4087" s="5">
        <v>37231.868403314889</v>
      </c>
      <c r="AN4087" s="5">
        <v>517.10928337937344</v>
      </c>
      <c r="AO4087" s="5">
        <v>2585.5464168968674</v>
      </c>
      <c r="AP4087" s="5">
        <v>34646.321986418021</v>
      </c>
    </row>
    <row r="4088" spans="31:42" x14ac:dyDescent="0.3">
      <c r="AE4088" s="120" t="s">
        <v>1</v>
      </c>
      <c r="AF4088" s="120" t="s">
        <v>18</v>
      </c>
      <c r="AG4088" s="100">
        <v>50465</v>
      </c>
      <c r="AH4088" s="121">
        <v>52628</v>
      </c>
      <c r="AI4088" s="122">
        <v>72</v>
      </c>
      <c r="AJ4088" s="123">
        <v>50618</v>
      </c>
      <c r="AK4088" s="124">
        <v>66</v>
      </c>
      <c r="AL4088" s="153">
        <v>1</v>
      </c>
      <c r="AM4088" s="5">
        <v>37231.868403314889</v>
      </c>
      <c r="AN4088" s="5">
        <v>517.10928337937344</v>
      </c>
      <c r="AO4088" s="5">
        <v>3102.6557002762406</v>
      </c>
      <c r="AP4088" s="5">
        <v>34129.212703038647</v>
      </c>
    </row>
    <row r="4089" spans="31:42" x14ac:dyDescent="0.3">
      <c r="AE4089" s="120" t="s">
        <v>1</v>
      </c>
      <c r="AF4089" s="120" t="s">
        <v>18</v>
      </c>
      <c r="AG4089" s="100">
        <v>50465</v>
      </c>
      <c r="AH4089" s="121">
        <v>52628</v>
      </c>
      <c r="AI4089" s="122">
        <v>72</v>
      </c>
      <c r="AJ4089" s="123">
        <v>50649</v>
      </c>
      <c r="AK4089" s="124">
        <v>65</v>
      </c>
      <c r="AL4089" s="153">
        <v>1</v>
      </c>
      <c r="AM4089" s="5">
        <v>37231.868403314889</v>
      </c>
      <c r="AN4089" s="5">
        <v>517.10928337937344</v>
      </c>
      <c r="AO4089" s="5">
        <v>3619.7649836556138</v>
      </c>
      <c r="AP4089" s="5">
        <v>33612.103419659274</v>
      </c>
    </row>
    <row r="4090" spans="31:42" x14ac:dyDescent="0.3">
      <c r="AE4090" s="120" t="s">
        <v>1</v>
      </c>
      <c r="AF4090" s="120" t="s">
        <v>18</v>
      </c>
      <c r="AG4090" s="100">
        <v>50465</v>
      </c>
      <c r="AH4090" s="121">
        <v>52628</v>
      </c>
      <c r="AI4090" s="122">
        <v>72</v>
      </c>
      <c r="AJ4090" s="123">
        <v>50679</v>
      </c>
      <c r="AK4090" s="124">
        <v>64</v>
      </c>
      <c r="AL4090" s="153">
        <v>1</v>
      </c>
      <c r="AM4090" s="5">
        <v>37231.868403314889</v>
      </c>
      <c r="AN4090" s="5">
        <v>517.10928337937344</v>
      </c>
      <c r="AO4090" s="5">
        <v>4136.8742670349875</v>
      </c>
      <c r="AP4090" s="5">
        <v>33094.9941362799</v>
      </c>
    </row>
    <row r="4091" spans="31:42" x14ac:dyDescent="0.3">
      <c r="AE4091" s="120" t="s">
        <v>1</v>
      </c>
      <c r="AF4091" s="120" t="s">
        <v>18</v>
      </c>
      <c r="AG4091" s="100">
        <v>50465</v>
      </c>
      <c r="AH4091" s="121">
        <v>52628</v>
      </c>
      <c r="AI4091" s="122">
        <v>72</v>
      </c>
      <c r="AJ4091" s="123">
        <v>50710</v>
      </c>
      <c r="AK4091" s="124">
        <v>63</v>
      </c>
      <c r="AL4091" s="153">
        <v>1</v>
      </c>
      <c r="AM4091" s="5">
        <v>37231.868403314889</v>
      </c>
      <c r="AN4091" s="5">
        <v>517.10928337937344</v>
      </c>
      <c r="AO4091" s="5">
        <v>4653.9835504143612</v>
      </c>
      <c r="AP4091" s="5">
        <v>32577.884852900526</v>
      </c>
    </row>
    <row r="4092" spans="31:42" x14ac:dyDescent="0.3">
      <c r="AE4092" s="120" t="s">
        <v>1</v>
      </c>
      <c r="AF4092" s="120" t="s">
        <v>18</v>
      </c>
      <c r="AG4092" s="100">
        <v>50465</v>
      </c>
      <c r="AH4092" s="121">
        <v>52628</v>
      </c>
      <c r="AI4092" s="122">
        <v>72</v>
      </c>
      <c r="AJ4092" s="123">
        <v>50740</v>
      </c>
      <c r="AK4092" s="124">
        <v>62</v>
      </c>
      <c r="AL4092" s="153">
        <v>1</v>
      </c>
      <c r="AM4092" s="5">
        <v>37231.868403314889</v>
      </c>
      <c r="AN4092" s="5">
        <v>517.10928337937344</v>
      </c>
      <c r="AO4092" s="5">
        <v>5171.0928337937348</v>
      </c>
      <c r="AP4092" s="5">
        <v>32060.775569521153</v>
      </c>
    </row>
    <row r="4093" spans="31:42" x14ac:dyDescent="0.3">
      <c r="AE4093" s="120" t="s">
        <v>1</v>
      </c>
      <c r="AF4093" s="120" t="s">
        <v>18</v>
      </c>
      <c r="AG4093" s="100">
        <v>50465</v>
      </c>
      <c r="AH4093" s="121">
        <v>52628</v>
      </c>
      <c r="AI4093" s="122">
        <v>72</v>
      </c>
      <c r="AJ4093" s="123">
        <v>50771</v>
      </c>
      <c r="AK4093" s="124">
        <v>61</v>
      </c>
      <c r="AL4093" s="153">
        <v>1</v>
      </c>
      <c r="AM4093" s="5">
        <v>37231.868403314889</v>
      </c>
      <c r="AN4093" s="5">
        <v>517.10928337937344</v>
      </c>
      <c r="AO4093" s="5">
        <v>5688.2021171731076</v>
      </c>
      <c r="AP4093" s="5">
        <v>31543.666286141783</v>
      </c>
    </row>
    <row r="4094" spans="31:42" x14ac:dyDescent="0.3">
      <c r="AE4094" s="120" t="s">
        <v>1</v>
      </c>
      <c r="AF4094" s="120" t="s">
        <v>18</v>
      </c>
      <c r="AG4094" s="100">
        <v>50465</v>
      </c>
      <c r="AH4094" s="121">
        <v>52628</v>
      </c>
      <c r="AI4094" s="122">
        <v>72</v>
      </c>
      <c r="AJ4094" s="123">
        <v>50802</v>
      </c>
      <c r="AK4094" s="124">
        <v>60</v>
      </c>
      <c r="AL4094" s="153">
        <v>1</v>
      </c>
      <c r="AM4094" s="5">
        <v>37231.868403314889</v>
      </c>
      <c r="AN4094" s="5">
        <v>517.10928337937344</v>
      </c>
      <c r="AO4094" s="5">
        <v>6205.3114005524812</v>
      </c>
      <c r="AP4094" s="5">
        <v>31026.557002762409</v>
      </c>
    </row>
    <row r="4095" spans="31:42" x14ac:dyDescent="0.3">
      <c r="AE4095" s="120" t="s">
        <v>1</v>
      </c>
      <c r="AF4095" s="120" t="s">
        <v>18</v>
      </c>
      <c r="AG4095" s="100">
        <v>50465</v>
      </c>
      <c r="AH4095" s="121">
        <v>52628</v>
      </c>
      <c r="AI4095" s="122">
        <v>72</v>
      </c>
      <c r="AJ4095" s="123">
        <v>50830</v>
      </c>
      <c r="AK4095" s="124">
        <v>59</v>
      </c>
      <c r="AL4095" s="153">
        <v>1</v>
      </c>
      <c r="AM4095" s="5">
        <v>37231.868403314889</v>
      </c>
      <c r="AN4095" s="5">
        <v>517.10928337937344</v>
      </c>
      <c r="AO4095" s="5">
        <v>6722.4206839318549</v>
      </c>
      <c r="AP4095" s="5">
        <v>30509.447719383035</v>
      </c>
    </row>
    <row r="4096" spans="31:42" x14ac:dyDescent="0.3">
      <c r="AE4096" s="120" t="s">
        <v>1</v>
      </c>
      <c r="AF4096" s="120" t="s">
        <v>18</v>
      </c>
      <c r="AG4096" s="100">
        <v>50465</v>
      </c>
      <c r="AH4096" s="121">
        <v>52628</v>
      </c>
      <c r="AI4096" s="122">
        <v>72</v>
      </c>
      <c r="AJ4096" s="123">
        <v>50861</v>
      </c>
      <c r="AK4096" s="124">
        <v>58</v>
      </c>
      <c r="AL4096" s="153">
        <v>1</v>
      </c>
      <c r="AM4096" s="5">
        <v>37231.868403314889</v>
      </c>
      <c r="AN4096" s="5">
        <v>517.10928337937344</v>
      </c>
      <c r="AO4096" s="5">
        <v>7239.5299673112277</v>
      </c>
      <c r="AP4096" s="5">
        <v>29992.338436003662</v>
      </c>
    </row>
    <row r="4097" spans="31:42" x14ac:dyDescent="0.3">
      <c r="AE4097" s="120" t="s">
        <v>1</v>
      </c>
      <c r="AF4097" s="120" t="s">
        <v>18</v>
      </c>
      <c r="AG4097" s="100">
        <v>50465</v>
      </c>
      <c r="AH4097" s="121">
        <v>52628</v>
      </c>
      <c r="AI4097" s="122">
        <v>72</v>
      </c>
      <c r="AJ4097" s="123">
        <v>50891</v>
      </c>
      <c r="AK4097" s="124">
        <v>57</v>
      </c>
      <c r="AL4097" s="153">
        <v>1</v>
      </c>
      <c r="AM4097" s="5">
        <v>37231.868403314889</v>
      </c>
      <c r="AN4097" s="5">
        <v>517.10928337937344</v>
      </c>
      <c r="AO4097" s="5">
        <v>7756.6392506906013</v>
      </c>
      <c r="AP4097" s="5">
        <v>29475.229152624288</v>
      </c>
    </row>
    <row r="4098" spans="31:42" x14ac:dyDescent="0.3">
      <c r="AE4098" s="120" t="s">
        <v>1</v>
      </c>
      <c r="AF4098" s="120" t="s">
        <v>18</v>
      </c>
      <c r="AG4098" s="100">
        <v>50465</v>
      </c>
      <c r="AH4098" s="121">
        <v>52628</v>
      </c>
      <c r="AI4098" s="122">
        <v>72</v>
      </c>
      <c r="AJ4098" s="123">
        <v>50922</v>
      </c>
      <c r="AK4098" s="124">
        <v>56</v>
      </c>
      <c r="AL4098" s="153">
        <v>1</v>
      </c>
      <c r="AM4098" s="5">
        <v>37231.868403314889</v>
      </c>
      <c r="AN4098" s="5">
        <v>517.10928337937344</v>
      </c>
      <c r="AO4098" s="5">
        <v>8273.748534069975</v>
      </c>
      <c r="AP4098" s="5">
        <v>28958.119869244914</v>
      </c>
    </row>
    <row r="4099" spans="31:42" x14ac:dyDescent="0.3">
      <c r="AE4099" s="120" t="s">
        <v>1</v>
      </c>
      <c r="AF4099" s="120" t="s">
        <v>18</v>
      </c>
      <c r="AG4099" s="100">
        <v>50465</v>
      </c>
      <c r="AH4099" s="121">
        <v>52628</v>
      </c>
      <c r="AI4099" s="122">
        <v>72</v>
      </c>
      <c r="AJ4099" s="123">
        <v>50952</v>
      </c>
      <c r="AK4099" s="124">
        <v>55</v>
      </c>
      <c r="AL4099" s="153">
        <v>1</v>
      </c>
      <c r="AM4099" s="5">
        <v>37231.868403314889</v>
      </c>
      <c r="AN4099" s="5">
        <v>517.10928337937344</v>
      </c>
      <c r="AO4099" s="5">
        <v>8790.8578174493487</v>
      </c>
      <c r="AP4099" s="5">
        <v>28441.010585865541</v>
      </c>
    </row>
    <row r="4100" spans="31:42" x14ac:dyDescent="0.3">
      <c r="AE4100" s="120" t="s">
        <v>1</v>
      </c>
      <c r="AF4100" s="120" t="s">
        <v>18</v>
      </c>
      <c r="AG4100" s="100">
        <v>50465</v>
      </c>
      <c r="AH4100" s="121">
        <v>52628</v>
      </c>
      <c r="AI4100" s="122">
        <v>72</v>
      </c>
      <c r="AJ4100" s="123">
        <v>50983</v>
      </c>
      <c r="AK4100" s="124">
        <v>54</v>
      </c>
      <c r="AL4100" s="153">
        <v>1</v>
      </c>
      <c r="AM4100" s="5">
        <v>37231.868403314889</v>
      </c>
      <c r="AN4100" s="5">
        <v>517.10928337937344</v>
      </c>
      <c r="AO4100" s="5">
        <v>9307.9671008287223</v>
      </c>
      <c r="AP4100" s="5">
        <v>27923.901302486167</v>
      </c>
    </row>
    <row r="4101" spans="31:42" x14ac:dyDescent="0.3">
      <c r="AE4101" s="120" t="s">
        <v>1</v>
      </c>
      <c r="AF4101" s="120" t="s">
        <v>18</v>
      </c>
      <c r="AG4101" s="100">
        <v>50465</v>
      </c>
      <c r="AH4101" s="121">
        <v>52628</v>
      </c>
      <c r="AI4101" s="122">
        <v>72</v>
      </c>
      <c r="AJ4101" s="123">
        <v>51014</v>
      </c>
      <c r="AK4101" s="124">
        <v>53</v>
      </c>
      <c r="AL4101" s="153">
        <v>1</v>
      </c>
      <c r="AM4101" s="5">
        <v>37231.868403314889</v>
      </c>
      <c r="AN4101" s="5">
        <v>517.10928337937344</v>
      </c>
      <c r="AO4101" s="5">
        <v>9825.076384208096</v>
      </c>
      <c r="AP4101" s="5">
        <v>27406.792019106793</v>
      </c>
    </row>
    <row r="4102" spans="31:42" x14ac:dyDescent="0.3">
      <c r="AE4102" s="120" t="s">
        <v>1</v>
      </c>
      <c r="AF4102" s="120" t="s">
        <v>18</v>
      </c>
      <c r="AG4102" s="100">
        <v>50465</v>
      </c>
      <c r="AH4102" s="121">
        <v>52628</v>
      </c>
      <c r="AI4102" s="122">
        <v>72</v>
      </c>
      <c r="AJ4102" s="123">
        <v>51044</v>
      </c>
      <c r="AK4102" s="124">
        <v>52</v>
      </c>
      <c r="AL4102" s="153">
        <v>1</v>
      </c>
      <c r="AM4102" s="5">
        <v>37231.868403314889</v>
      </c>
      <c r="AN4102" s="5">
        <v>517.10928337937344</v>
      </c>
      <c r="AO4102" s="5">
        <v>10342.18566758747</v>
      </c>
      <c r="AP4102" s="5">
        <v>26889.68273572742</v>
      </c>
    </row>
    <row r="4103" spans="31:42" x14ac:dyDescent="0.3">
      <c r="AE4103" s="120" t="s">
        <v>1</v>
      </c>
      <c r="AF4103" s="120" t="s">
        <v>18</v>
      </c>
      <c r="AG4103" s="100">
        <v>50465</v>
      </c>
      <c r="AH4103" s="121">
        <v>52628</v>
      </c>
      <c r="AI4103" s="122">
        <v>72</v>
      </c>
      <c r="AJ4103" s="123">
        <v>51075</v>
      </c>
      <c r="AK4103" s="124">
        <v>51</v>
      </c>
      <c r="AL4103" s="153">
        <v>1</v>
      </c>
      <c r="AM4103" s="5">
        <v>37231.868403314889</v>
      </c>
      <c r="AN4103" s="5">
        <v>517.10928337937344</v>
      </c>
      <c r="AO4103" s="5">
        <v>10859.294950966841</v>
      </c>
      <c r="AP4103" s="5">
        <v>26372.57345234805</v>
      </c>
    </row>
    <row r="4104" spans="31:42" x14ac:dyDescent="0.3">
      <c r="AE4104" s="120" t="s">
        <v>1</v>
      </c>
      <c r="AF4104" s="120" t="s">
        <v>18</v>
      </c>
      <c r="AG4104" s="100">
        <v>50465</v>
      </c>
      <c r="AH4104" s="121">
        <v>52628</v>
      </c>
      <c r="AI4104" s="122">
        <v>72</v>
      </c>
      <c r="AJ4104" s="123">
        <v>51105</v>
      </c>
      <c r="AK4104" s="124">
        <v>50</v>
      </c>
      <c r="AL4104" s="153">
        <v>1</v>
      </c>
      <c r="AM4104" s="5">
        <v>37231.868403314889</v>
      </c>
      <c r="AN4104" s="5">
        <v>517.10928337937344</v>
      </c>
      <c r="AO4104" s="5">
        <v>11376.404234346215</v>
      </c>
      <c r="AP4104" s="5">
        <v>25855.464168968676</v>
      </c>
    </row>
    <row r="4105" spans="31:42" x14ac:dyDescent="0.3">
      <c r="AE4105" s="120" t="s">
        <v>1</v>
      </c>
      <c r="AF4105" s="120" t="s">
        <v>18</v>
      </c>
      <c r="AG4105" s="100">
        <v>50465</v>
      </c>
      <c r="AH4105" s="121">
        <v>52628</v>
      </c>
      <c r="AI4105" s="122">
        <v>72</v>
      </c>
      <c r="AJ4105" s="123">
        <v>51136</v>
      </c>
      <c r="AK4105" s="124">
        <v>49</v>
      </c>
      <c r="AL4105" s="153">
        <v>1</v>
      </c>
      <c r="AM4105" s="5">
        <v>37231.868403314889</v>
      </c>
      <c r="AN4105" s="5">
        <v>517.10928337937344</v>
      </c>
      <c r="AO4105" s="5">
        <v>11893.513517725589</v>
      </c>
      <c r="AP4105" s="5">
        <v>25338.354885589302</v>
      </c>
    </row>
    <row r="4106" spans="31:42" x14ac:dyDescent="0.3">
      <c r="AE4106" s="120" t="s">
        <v>1</v>
      </c>
      <c r="AF4106" s="120" t="s">
        <v>18</v>
      </c>
      <c r="AG4106" s="100">
        <v>50465</v>
      </c>
      <c r="AH4106" s="121">
        <v>52628</v>
      </c>
      <c r="AI4106" s="122">
        <v>72</v>
      </c>
      <c r="AJ4106" s="123">
        <v>51167</v>
      </c>
      <c r="AK4106" s="124">
        <v>48</v>
      </c>
      <c r="AL4106" s="153">
        <v>1</v>
      </c>
      <c r="AM4106" s="5">
        <v>37231.868403314889</v>
      </c>
      <c r="AN4106" s="5">
        <v>517.10928337937344</v>
      </c>
      <c r="AO4106" s="5">
        <v>12410.622801104962</v>
      </c>
      <c r="AP4106" s="5">
        <v>24821.245602209929</v>
      </c>
    </row>
    <row r="4107" spans="31:42" x14ac:dyDescent="0.3">
      <c r="AE4107" s="120" t="s">
        <v>1</v>
      </c>
      <c r="AF4107" s="120" t="s">
        <v>18</v>
      </c>
      <c r="AG4107" s="100">
        <v>50465</v>
      </c>
      <c r="AH4107" s="121">
        <v>52628</v>
      </c>
      <c r="AI4107" s="122">
        <v>72</v>
      </c>
      <c r="AJ4107" s="123">
        <v>51196</v>
      </c>
      <c r="AK4107" s="124">
        <v>47</v>
      </c>
      <c r="AL4107" s="153">
        <v>1</v>
      </c>
      <c r="AM4107" s="5">
        <v>37231.868403314889</v>
      </c>
      <c r="AN4107" s="5">
        <v>517.10928337937344</v>
      </c>
      <c r="AO4107" s="5">
        <v>12927.732084484336</v>
      </c>
      <c r="AP4107" s="5">
        <v>24304.136318830555</v>
      </c>
    </row>
    <row r="4108" spans="31:42" x14ac:dyDescent="0.3">
      <c r="AE4108" s="120" t="s">
        <v>1</v>
      </c>
      <c r="AF4108" s="120" t="s">
        <v>18</v>
      </c>
      <c r="AG4108" s="100">
        <v>50465</v>
      </c>
      <c r="AH4108" s="121">
        <v>52628</v>
      </c>
      <c r="AI4108" s="122">
        <v>72</v>
      </c>
      <c r="AJ4108" s="123">
        <v>51227</v>
      </c>
      <c r="AK4108" s="124">
        <v>46</v>
      </c>
      <c r="AL4108" s="153">
        <v>1</v>
      </c>
      <c r="AM4108" s="5">
        <v>37231.868403314889</v>
      </c>
      <c r="AN4108" s="5">
        <v>517.10928337937344</v>
      </c>
      <c r="AO4108" s="5">
        <v>13444.84136786371</v>
      </c>
      <c r="AP4108" s="5">
        <v>23787.027035451181</v>
      </c>
    </row>
    <row r="4109" spans="31:42" x14ac:dyDescent="0.3">
      <c r="AE4109" s="120" t="s">
        <v>1</v>
      </c>
      <c r="AF4109" s="120" t="s">
        <v>18</v>
      </c>
      <c r="AG4109" s="100">
        <v>50465</v>
      </c>
      <c r="AH4109" s="121">
        <v>52628</v>
      </c>
      <c r="AI4109" s="122">
        <v>72</v>
      </c>
      <c r="AJ4109" s="123">
        <v>51257</v>
      </c>
      <c r="AK4109" s="124">
        <v>45</v>
      </c>
      <c r="AL4109" s="153">
        <v>1</v>
      </c>
      <c r="AM4109" s="5">
        <v>37231.868403314889</v>
      </c>
      <c r="AN4109" s="5">
        <v>517.10928337937344</v>
      </c>
      <c r="AO4109" s="5">
        <v>13961.950651243083</v>
      </c>
      <c r="AP4109" s="5">
        <v>23269.917752071808</v>
      </c>
    </row>
    <row r="4110" spans="31:42" x14ac:dyDescent="0.3">
      <c r="AE4110" s="120" t="s">
        <v>1</v>
      </c>
      <c r="AF4110" s="120" t="s">
        <v>18</v>
      </c>
      <c r="AG4110" s="100">
        <v>50465</v>
      </c>
      <c r="AH4110" s="121">
        <v>52628</v>
      </c>
      <c r="AI4110" s="122">
        <v>72</v>
      </c>
      <c r="AJ4110" s="123">
        <v>51288</v>
      </c>
      <c r="AK4110" s="124">
        <v>44</v>
      </c>
      <c r="AL4110" s="153">
        <v>1</v>
      </c>
      <c r="AM4110" s="5">
        <v>37231.868403314889</v>
      </c>
      <c r="AN4110" s="5">
        <v>517.10928337937344</v>
      </c>
      <c r="AO4110" s="5">
        <v>14479.059934622455</v>
      </c>
      <c r="AP4110" s="5">
        <v>22752.808468692434</v>
      </c>
    </row>
    <row r="4111" spans="31:42" x14ac:dyDescent="0.3">
      <c r="AE4111" s="120" t="s">
        <v>1</v>
      </c>
      <c r="AF4111" s="120" t="s">
        <v>18</v>
      </c>
      <c r="AG4111" s="100">
        <v>50465</v>
      </c>
      <c r="AH4111" s="121">
        <v>52628</v>
      </c>
      <c r="AI4111" s="122">
        <v>72</v>
      </c>
      <c r="AJ4111" s="123">
        <v>51318</v>
      </c>
      <c r="AK4111" s="124">
        <v>43</v>
      </c>
      <c r="AL4111" s="153">
        <v>1</v>
      </c>
      <c r="AM4111" s="5">
        <v>37231.868403314889</v>
      </c>
      <c r="AN4111" s="5">
        <v>517.10928337937344</v>
      </c>
      <c r="AO4111" s="5">
        <v>14996.169218001829</v>
      </c>
      <c r="AP4111" s="5">
        <v>22235.69918531306</v>
      </c>
    </row>
    <row r="4112" spans="31:42" x14ac:dyDescent="0.3">
      <c r="AE4112" s="120" t="s">
        <v>1</v>
      </c>
      <c r="AF4112" s="120" t="s">
        <v>18</v>
      </c>
      <c r="AG4112" s="100">
        <v>50465</v>
      </c>
      <c r="AH4112" s="121">
        <v>52628</v>
      </c>
      <c r="AI4112" s="122">
        <v>72</v>
      </c>
      <c r="AJ4112" s="123">
        <v>51349</v>
      </c>
      <c r="AK4112" s="124">
        <v>42</v>
      </c>
      <c r="AL4112" s="153">
        <v>1</v>
      </c>
      <c r="AM4112" s="5">
        <v>37231.868403314889</v>
      </c>
      <c r="AN4112" s="5">
        <v>517.10928337937344</v>
      </c>
      <c r="AO4112" s="5">
        <v>15513.278501381203</v>
      </c>
      <c r="AP4112" s="5">
        <v>21718.589901933687</v>
      </c>
    </row>
    <row r="4113" spans="31:42" x14ac:dyDescent="0.3">
      <c r="AE4113" s="120" t="s">
        <v>1</v>
      </c>
      <c r="AF4113" s="120" t="s">
        <v>18</v>
      </c>
      <c r="AG4113" s="100">
        <v>50465</v>
      </c>
      <c r="AH4113" s="121">
        <v>52628</v>
      </c>
      <c r="AI4113" s="122">
        <v>72</v>
      </c>
      <c r="AJ4113" s="123">
        <v>51380</v>
      </c>
      <c r="AK4113" s="124">
        <v>41</v>
      </c>
      <c r="AL4113" s="153">
        <v>1</v>
      </c>
      <c r="AM4113" s="5">
        <v>37231.868403314889</v>
      </c>
      <c r="AN4113" s="5">
        <v>517.10928337937344</v>
      </c>
      <c r="AO4113" s="5">
        <v>16030.387784760576</v>
      </c>
      <c r="AP4113" s="5">
        <v>21201.480618554313</v>
      </c>
    </row>
    <row r="4114" spans="31:42" x14ac:dyDescent="0.3">
      <c r="AE4114" s="120" t="s">
        <v>1</v>
      </c>
      <c r="AF4114" s="120" t="s">
        <v>18</v>
      </c>
      <c r="AG4114" s="100">
        <v>50465</v>
      </c>
      <c r="AH4114" s="121">
        <v>52628</v>
      </c>
      <c r="AI4114" s="122">
        <v>72</v>
      </c>
      <c r="AJ4114" s="123">
        <v>51410</v>
      </c>
      <c r="AK4114" s="124">
        <v>40</v>
      </c>
      <c r="AL4114" s="153">
        <v>1</v>
      </c>
      <c r="AM4114" s="5">
        <v>37231.868403314889</v>
      </c>
      <c r="AN4114" s="5">
        <v>517.10928337937344</v>
      </c>
      <c r="AO4114" s="5">
        <v>16547.49706813995</v>
      </c>
      <c r="AP4114" s="5">
        <v>20684.371335174939</v>
      </c>
    </row>
    <row r="4115" spans="31:42" x14ac:dyDescent="0.3">
      <c r="AE4115" s="120" t="s">
        <v>1</v>
      </c>
      <c r="AF4115" s="120" t="s">
        <v>18</v>
      </c>
      <c r="AG4115" s="100">
        <v>50465</v>
      </c>
      <c r="AH4115" s="121">
        <v>52628</v>
      </c>
      <c r="AI4115" s="122">
        <v>72</v>
      </c>
      <c r="AJ4115" s="123">
        <v>51441</v>
      </c>
      <c r="AK4115" s="124">
        <v>39</v>
      </c>
      <c r="AL4115" s="153">
        <v>1</v>
      </c>
      <c r="AM4115" s="5">
        <v>37231.868403314889</v>
      </c>
      <c r="AN4115" s="5">
        <v>517.10928337937344</v>
      </c>
      <c r="AO4115" s="5">
        <v>17064.606351519324</v>
      </c>
      <c r="AP4115" s="5">
        <v>20167.262051795566</v>
      </c>
    </row>
    <row r="4116" spans="31:42" x14ac:dyDescent="0.3">
      <c r="AE4116" s="120" t="s">
        <v>1</v>
      </c>
      <c r="AF4116" s="120" t="s">
        <v>18</v>
      </c>
      <c r="AG4116" s="100">
        <v>50465</v>
      </c>
      <c r="AH4116" s="121">
        <v>52628</v>
      </c>
      <c r="AI4116" s="122">
        <v>72</v>
      </c>
      <c r="AJ4116" s="123">
        <v>51471</v>
      </c>
      <c r="AK4116" s="124">
        <v>38</v>
      </c>
      <c r="AL4116" s="153">
        <v>1</v>
      </c>
      <c r="AM4116" s="5">
        <v>37231.868403314889</v>
      </c>
      <c r="AN4116" s="5">
        <v>517.10928337937344</v>
      </c>
      <c r="AO4116" s="5">
        <v>17581.715634898697</v>
      </c>
      <c r="AP4116" s="5">
        <v>19650.152768416192</v>
      </c>
    </row>
    <row r="4117" spans="31:42" x14ac:dyDescent="0.3">
      <c r="AE4117" s="120" t="s">
        <v>1</v>
      </c>
      <c r="AF4117" s="120" t="s">
        <v>18</v>
      </c>
      <c r="AG4117" s="100">
        <v>50465</v>
      </c>
      <c r="AH4117" s="121">
        <v>52628</v>
      </c>
      <c r="AI4117" s="122">
        <v>72</v>
      </c>
      <c r="AJ4117" s="123">
        <v>51502</v>
      </c>
      <c r="AK4117" s="124">
        <v>37</v>
      </c>
      <c r="AL4117" s="153">
        <v>1</v>
      </c>
      <c r="AM4117" s="5">
        <v>37231.868403314889</v>
      </c>
      <c r="AN4117" s="5">
        <v>517.10928337937344</v>
      </c>
      <c r="AO4117" s="5">
        <v>18098.824918278071</v>
      </c>
      <c r="AP4117" s="5">
        <v>19133.043485036818</v>
      </c>
    </row>
    <row r="4118" spans="31:42" x14ac:dyDescent="0.3">
      <c r="AE4118" s="120" t="s">
        <v>1</v>
      </c>
      <c r="AF4118" s="120" t="s">
        <v>18</v>
      </c>
      <c r="AG4118" s="100">
        <v>50465</v>
      </c>
      <c r="AH4118" s="121">
        <v>52628</v>
      </c>
      <c r="AI4118" s="122">
        <v>72</v>
      </c>
      <c r="AJ4118" s="123">
        <v>51533</v>
      </c>
      <c r="AK4118" s="124">
        <v>36</v>
      </c>
      <c r="AL4118" s="153">
        <v>1</v>
      </c>
      <c r="AM4118" s="5">
        <v>37231.868403314889</v>
      </c>
      <c r="AN4118" s="5">
        <v>517.10928337937344</v>
      </c>
      <c r="AO4118" s="5">
        <v>18615.934201657445</v>
      </c>
      <c r="AP4118" s="5">
        <v>18615.934201657445</v>
      </c>
    </row>
    <row r="4119" spans="31:42" x14ac:dyDescent="0.3">
      <c r="AE4119" s="120" t="s">
        <v>1</v>
      </c>
      <c r="AF4119" s="120" t="s">
        <v>18</v>
      </c>
      <c r="AG4119" s="100">
        <v>50465</v>
      </c>
      <c r="AH4119" s="121">
        <v>52628</v>
      </c>
      <c r="AI4119" s="122">
        <v>72</v>
      </c>
      <c r="AJ4119" s="123">
        <v>51561</v>
      </c>
      <c r="AK4119" s="124">
        <v>35</v>
      </c>
      <c r="AL4119" s="153">
        <v>1</v>
      </c>
      <c r="AM4119" s="5">
        <v>37231.868403314889</v>
      </c>
      <c r="AN4119" s="5">
        <v>517.10928337937344</v>
      </c>
      <c r="AO4119" s="5">
        <v>19133.043485036818</v>
      </c>
      <c r="AP4119" s="5">
        <v>18098.824918278071</v>
      </c>
    </row>
    <row r="4120" spans="31:42" x14ac:dyDescent="0.3">
      <c r="AE4120" s="120" t="s">
        <v>1</v>
      </c>
      <c r="AF4120" s="120" t="s">
        <v>18</v>
      </c>
      <c r="AG4120" s="100">
        <v>50465</v>
      </c>
      <c r="AH4120" s="121">
        <v>52628</v>
      </c>
      <c r="AI4120" s="122">
        <v>72</v>
      </c>
      <c r="AJ4120" s="123">
        <v>51592</v>
      </c>
      <c r="AK4120" s="124">
        <v>34</v>
      </c>
      <c r="AL4120" s="153">
        <v>1</v>
      </c>
      <c r="AM4120" s="5">
        <v>37231.868403314889</v>
      </c>
      <c r="AN4120" s="5">
        <v>517.10928337937344</v>
      </c>
      <c r="AO4120" s="5">
        <v>19650.152768416192</v>
      </c>
      <c r="AP4120" s="5">
        <v>17581.715634898697</v>
      </c>
    </row>
    <row r="4121" spans="31:42" x14ac:dyDescent="0.3">
      <c r="AE4121" s="120" t="s">
        <v>1</v>
      </c>
      <c r="AF4121" s="120" t="s">
        <v>18</v>
      </c>
      <c r="AG4121" s="100">
        <v>50465</v>
      </c>
      <c r="AH4121" s="121">
        <v>52628</v>
      </c>
      <c r="AI4121" s="122">
        <v>72</v>
      </c>
      <c r="AJ4121" s="123">
        <v>51622</v>
      </c>
      <c r="AK4121" s="124">
        <v>33</v>
      </c>
      <c r="AL4121" s="153">
        <v>1</v>
      </c>
      <c r="AM4121" s="5">
        <v>37231.868403314889</v>
      </c>
      <c r="AN4121" s="5">
        <v>517.10928337937344</v>
      </c>
      <c r="AO4121" s="5">
        <v>20167.262051795566</v>
      </c>
      <c r="AP4121" s="5">
        <v>17064.606351519324</v>
      </c>
    </row>
    <row r="4122" spans="31:42" x14ac:dyDescent="0.3">
      <c r="AE4122" s="120" t="s">
        <v>1</v>
      </c>
      <c r="AF4122" s="120" t="s">
        <v>18</v>
      </c>
      <c r="AG4122" s="100">
        <v>50465</v>
      </c>
      <c r="AH4122" s="121">
        <v>52628</v>
      </c>
      <c r="AI4122" s="122">
        <v>72</v>
      </c>
      <c r="AJ4122" s="123">
        <v>51653</v>
      </c>
      <c r="AK4122" s="124">
        <v>32</v>
      </c>
      <c r="AL4122" s="153">
        <v>1</v>
      </c>
      <c r="AM4122" s="5">
        <v>37231.868403314889</v>
      </c>
      <c r="AN4122" s="5">
        <v>517.10928337937344</v>
      </c>
      <c r="AO4122" s="5">
        <v>20684.371335174939</v>
      </c>
      <c r="AP4122" s="5">
        <v>16547.49706813995</v>
      </c>
    </row>
    <row r="4123" spans="31:42" x14ac:dyDescent="0.3">
      <c r="AE4123" s="120" t="s">
        <v>1</v>
      </c>
      <c r="AF4123" s="120" t="s">
        <v>18</v>
      </c>
      <c r="AG4123" s="100">
        <v>50465</v>
      </c>
      <c r="AH4123" s="121">
        <v>52628</v>
      </c>
      <c r="AI4123" s="122">
        <v>72</v>
      </c>
      <c r="AJ4123" s="123">
        <v>51683</v>
      </c>
      <c r="AK4123" s="124">
        <v>31</v>
      </c>
      <c r="AL4123" s="153">
        <v>1</v>
      </c>
      <c r="AM4123" s="5">
        <v>37231.868403314889</v>
      </c>
      <c r="AN4123" s="5">
        <v>517.10928337937344</v>
      </c>
      <c r="AO4123" s="5">
        <v>21201.480618554309</v>
      </c>
      <c r="AP4123" s="5">
        <v>16030.38778476058</v>
      </c>
    </row>
    <row r="4124" spans="31:42" x14ac:dyDescent="0.3">
      <c r="AE4124" s="120" t="s">
        <v>1</v>
      </c>
      <c r="AF4124" s="120" t="s">
        <v>18</v>
      </c>
      <c r="AG4124" s="100">
        <v>50465</v>
      </c>
      <c r="AH4124" s="121">
        <v>52628</v>
      </c>
      <c r="AI4124" s="122">
        <v>72</v>
      </c>
      <c r="AJ4124" s="123">
        <v>51714</v>
      </c>
      <c r="AK4124" s="124">
        <v>30</v>
      </c>
      <c r="AL4124" s="153">
        <v>1</v>
      </c>
      <c r="AM4124" s="5">
        <v>37231.868403314889</v>
      </c>
      <c r="AN4124" s="5">
        <v>517.10928337937344</v>
      </c>
      <c r="AO4124" s="5">
        <v>21718.589901933683</v>
      </c>
      <c r="AP4124" s="5">
        <v>15513.278501381206</v>
      </c>
    </row>
    <row r="4125" spans="31:42" x14ac:dyDescent="0.3">
      <c r="AE4125" s="120" t="s">
        <v>1</v>
      </c>
      <c r="AF4125" s="120" t="s">
        <v>18</v>
      </c>
      <c r="AG4125" s="100">
        <v>50465</v>
      </c>
      <c r="AH4125" s="121">
        <v>52628</v>
      </c>
      <c r="AI4125" s="122">
        <v>72</v>
      </c>
      <c r="AJ4125" s="123">
        <v>51745</v>
      </c>
      <c r="AK4125" s="124">
        <v>29</v>
      </c>
      <c r="AL4125" s="153">
        <v>1</v>
      </c>
      <c r="AM4125" s="5">
        <v>37231.868403314889</v>
      </c>
      <c r="AN4125" s="5">
        <v>517.10928337937344</v>
      </c>
      <c r="AO4125" s="5">
        <v>22235.699185313057</v>
      </c>
      <c r="AP4125" s="5">
        <v>14996.169218001833</v>
      </c>
    </row>
    <row r="4126" spans="31:42" x14ac:dyDescent="0.3">
      <c r="AE4126" s="120" t="s">
        <v>1</v>
      </c>
      <c r="AF4126" s="120" t="s">
        <v>18</v>
      </c>
      <c r="AG4126" s="100">
        <v>50465</v>
      </c>
      <c r="AH4126" s="121">
        <v>52628</v>
      </c>
      <c r="AI4126" s="122">
        <v>72</v>
      </c>
      <c r="AJ4126" s="123">
        <v>51775</v>
      </c>
      <c r="AK4126" s="124">
        <v>28</v>
      </c>
      <c r="AL4126" s="153">
        <v>1</v>
      </c>
      <c r="AM4126" s="5">
        <v>37231.868403314889</v>
      </c>
      <c r="AN4126" s="5">
        <v>517.10928337937344</v>
      </c>
      <c r="AO4126" s="5">
        <v>22752.80846869243</v>
      </c>
      <c r="AP4126" s="5">
        <v>14479.059934622459</v>
      </c>
    </row>
    <row r="4127" spans="31:42" x14ac:dyDescent="0.3">
      <c r="AE4127" s="120" t="s">
        <v>1</v>
      </c>
      <c r="AF4127" s="120" t="s">
        <v>18</v>
      </c>
      <c r="AG4127" s="100">
        <v>50465</v>
      </c>
      <c r="AH4127" s="121">
        <v>52628</v>
      </c>
      <c r="AI4127" s="122">
        <v>72</v>
      </c>
      <c r="AJ4127" s="123">
        <v>51806</v>
      </c>
      <c r="AK4127" s="124">
        <v>27</v>
      </c>
      <c r="AL4127" s="153">
        <v>1</v>
      </c>
      <c r="AM4127" s="5">
        <v>37231.868403314889</v>
      </c>
      <c r="AN4127" s="5">
        <v>517.10928337937344</v>
      </c>
      <c r="AO4127" s="5">
        <v>23269.917752071804</v>
      </c>
      <c r="AP4127" s="5">
        <v>13961.950651243085</v>
      </c>
    </row>
    <row r="4128" spans="31:42" x14ac:dyDescent="0.3">
      <c r="AE4128" s="120" t="s">
        <v>1</v>
      </c>
      <c r="AF4128" s="120" t="s">
        <v>18</v>
      </c>
      <c r="AG4128" s="100">
        <v>50465</v>
      </c>
      <c r="AH4128" s="121">
        <v>52628</v>
      </c>
      <c r="AI4128" s="122">
        <v>72</v>
      </c>
      <c r="AJ4128" s="123">
        <v>51836</v>
      </c>
      <c r="AK4128" s="124">
        <v>26</v>
      </c>
      <c r="AL4128" s="153">
        <v>1</v>
      </c>
      <c r="AM4128" s="5">
        <v>37231.868403314889</v>
      </c>
      <c r="AN4128" s="5">
        <v>517.10928337937344</v>
      </c>
      <c r="AO4128" s="5">
        <v>23787.027035451178</v>
      </c>
      <c r="AP4128" s="5">
        <v>13444.841367863712</v>
      </c>
    </row>
    <row r="4129" spans="31:42" x14ac:dyDescent="0.3">
      <c r="AE4129" s="120" t="s">
        <v>1</v>
      </c>
      <c r="AF4129" s="120" t="s">
        <v>18</v>
      </c>
      <c r="AG4129" s="100">
        <v>50465</v>
      </c>
      <c r="AH4129" s="121">
        <v>52628</v>
      </c>
      <c r="AI4129" s="122">
        <v>72</v>
      </c>
      <c r="AJ4129" s="123">
        <v>51867</v>
      </c>
      <c r="AK4129" s="124">
        <v>25</v>
      </c>
      <c r="AL4129" s="153">
        <v>1</v>
      </c>
      <c r="AM4129" s="5">
        <v>37231.868403314889</v>
      </c>
      <c r="AN4129" s="5">
        <v>517.10928337937344</v>
      </c>
      <c r="AO4129" s="5">
        <v>24304.136318830551</v>
      </c>
      <c r="AP4129" s="5">
        <v>12927.732084484338</v>
      </c>
    </row>
    <row r="4130" spans="31:42" x14ac:dyDescent="0.3">
      <c r="AE4130" s="120" t="s">
        <v>1</v>
      </c>
      <c r="AF4130" s="120" t="s">
        <v>18</v>
      </c>
      <c r="AG4130" s="100">
        <v>50465</v>
      </c>
      <c r="AH4130" s="121">
        <v>52628</v>
      </c>
      <c r="AI4130" s="122">
        <v>72</v>
      </c>
      <c r="AJ4130" s="123">
        <v>51898</v>
      </c>
      <c r="AK4130" s="124">
        <v>24</v>
      </c>
      <c r="AL4130" s="153">
        <v>1</v>
      </c>
      <c r="AM4130" s="5">
        <v>37231.868403314889</v>
      </c>
      <c r="AN4130" s="5">
        <v>517.10928337937344</v>
      </c>
      <c r="AO4130" s="5">
        <v>24821.245602209925</v>
      </c>
      <c r="AP4130" s="5">
        <v>12410.622801104964</v>
      </c>
    </row>
    <row r="4131" spans="31:42" x14ac:dyDescent="0.3">
      <c r="AE4131" s="120" t="s">
        <v>1</v>
      </c>
      <c r="AF4131" s="120" t="s">
        <v>18</v>
      </c>
      <c r="AG4131" s="100">
        <v>50465</v>
      </c>
      <c r="AH4131" s="121">
        <v>52628</v>
      </c>
      <c r="AI4131" s="122">
        <v>72</v>
      </c>
      <c r="AJ4131" s="123">
        <v>51926</v>
      </c>
      <c r="AK4131" s="124">
        <v>23</v>
      </c>
      <c r="AL4131" s="153">
        <v>1</v>
      </c>
      <c r="AM4131" s="5">
        <v>37231.868403314889</v>
      </c>
      <c r="AN4131" s="5">
        <v>517.10928337937344</v>
      </c>
      <c r="AO4131" s="5">
        <v>25338.354885589299</v>
      </c>
      <c r="AP4131" s="5">
        <v>11893.513517725591</v>
      </c>
    </row>
    <row r="4132" spans="31:42" x14ac:dyDescent="0.3">
      <c r="AE4132" s="120" t="s">
        <v>1</v>
      </c>
      <c r="AF4132" s="120" t="s">
        <v>18</v>
      </c>
      <c r="AG4132" s="100">
        <v>50465</v>
      </c>
      <c r="AH4132" s="121">
        <v>52628</v>
      </c>
      <c r="AI4132" s="122">
        <v>72</v>
      </c>
      <c r="AJ4132" s="123">
        <v>51957</v>
      </c>
      <c r="AK4132" s="124">
        <v>22</v>
      </c>
      <c r="AL4132" s="153">
        <v>1</v>
      </c>
      <c r="AM4132" s="5">
        <v>37231.868403314889</v>
      </c>
      <c r="AN4132" s="5">
        <v>517.10928337937344</v>
      </c>
      <c r="AO4132" s="5">
        <v>25855.464168968672</v>
      </c>
      <c r="AP4132" s="5">
        <v>11376.404234346217</v>
      </c>
    </row>
    <row r="4133" spans="31:42" x14ac:dyDescent="0.3">
      <c r="AE4133" s="120" t="s">
        <v>1</v>
      </c>
      <c r="AF4133" s="120" t="s">
        <v>18</v>
      </c>
      <c r="AG4133" s="100">
        <v>50465</v>
      </c>
      <c r="AH4133" s="121">
        <v>52628</v>
      </c>
      <c r="AI4133" s="122">
        <v>72</v>
      </c>
      <c r="AJ4133" s="123">
        <v>51987</v>
      </c>
      <c r="AK4133" s="124">
        <v>21</v>
      </c>
      <c r="AL4133" s="153">
        <v>1</v>
      </c>
      <c r="AM4133" s="5">
        <v>37231.868403314889</v>
      </c>
      <c r="AN4133" s="5">
        <v>517.10928337937344</v>
      </c>
      <c r="AO4133" s="5">
        <v>26372.573452348046</v>
      </c>
      <c r="AP4133" s="5">
        <v>10859.294950966843</v>
      </c>
    </row>
    <row r="4134" spans="31:42" x14ac:dyDescent="0.3">
      <c r="AE4134" s="120" t="s">
        <v>1</v>
      </c>
      <c r="AF4134" s="120" t="s">
        <v>18</v>
      </c>
      <c r="AG4134" s="100">
        <v>50465</v>
      </c>
      <c r="AH4134" s="121">
        <v>52628</v>
      </c>
      <c r="AI4134" s="122">
        <v>72</v>
      </c>
      <c r="AJ4134" s="123">
        <v>52018</v>
      </c>
      <c r="AK4134" s="124">
        <v>20</v>
      </c>
      <c r="AL4134" s="153">
        <v>1</v>
      </c>
      <c r="AM4134" s="5">
        <v>37231.868403314889</v>
      </c>
      <c r="AN4134" s="5">
        <v>517.10928337937344</v>
      </c>
      <c r="AO4134" s="5">
        <v>26889.68273572742</v>
      </c>
      <c r="AP4134" s="5">
        <v>10342.18566758747</v>
      </c>
    </row>
    <row r="4135" spans="31:42" x14ac:dyDescent="0.3">
      <c r="AE4135" s="120" t="s">
        <v>1</v>
      </c>
      <c r="AF4135" s="120" t="s">
        <v>18</v>
      </c>
      <c r="AG4135" s="100">
        <v>50465</v>
      </c>
      <c r="AH4135" s="121">
        <v>52628</v>
      </c>
      <c r="AI4135" s="122">
        <v>72</v>
      </c>
      <c r="AJ4135" s="123">
        <v>52048</v>
      </c>
      <c r="AK4135" s="124">
        <v>19</v>
      </c>
      <c r="AL4135" s="153">
        <v>1</v>
      </c>
      <c r="AM4135" s="5">
        <v>37231.868403314889</v>
      </c>
      <c r="AN4135" s="5">
        <v>517.10928337937344</v>
      </c>
      <c r="AO4135" s="5">
        <v>27406.792019106793</v>
      </c>
      <c r="AP4135" s="5">
        <v>9825.076384208096</v>
      </c>
    </row>
    <row r="4136" spans="31:42" x14ac:dyDescent="0.3">
      <c r="AE4136" s="120" t="s">
        <v>1</v>
      </c>
      <c r="AF4136" s="120" t="s">
        <v>18</v>
      </c>
      <c r="AG4136" s="100">
        <v>50465</v>
      </c>
      <c r="AH4136" s="121">
        <v>52628</v>
      </c>
      <c r="AI4136" s="122">
        <v>72</v>
      </c>
      <c r="AJ4136" s="123">
        <v>52079</v>
      </c>
      <c r="AK4136" s="124">
        <v>18</v>
      </c>
      <c r="AL4136" s="153">
        <v>1</v>
      </c>
      <c r="AM4136" s="5">
        <v>37231.868403314889</v>
      </c>
      <c r="AN4136" s="5">
        <v>517.10928337937344</v>
      </c>
      <c r="AO4136" s="5">
        <v>27923.901302486167</v>
      </c>
      <c r="AP4136" s="5">
        <v>9307.9671008287223</v>
      </c>
    </row>
    <row r="4137" spans="31:42" x14ac:dyDescent="0.3">
      <c r="AE4137" s="120" t="s">
        <v>1</v>
      </c>
      <c r="AF4137" s="120" t="s">
        <v>18</v>
      </c>
      <c r="AG4137" s="100">
        <v>50465</v>
      </c>
      <c r="AH4137" s="121">
        <v>52628</v>
      </c>
      <c r="AI4137" s="122">
        <v>72</v>
      </c>
      <c r="AJ4137" s="123">
        <v>52110</v>
      </c>
      <c r="AK4137" s="124">
        <v>17</v>
      </c>
      <c r="AL4137" s="153">
        <v>1</v>
      </c>
      <c r="AM4137" s="5">
        <v>37231.868403314889</v>
      </c>
      <c r="AN4137" s="5">
        <v>517.10928337937344</v>
      </c>
      <c r="AO4137" s="5">
        <v>28441.010585865541</v>
      </c>
      <c r="AP4137" s="5">
        <v>8790.8578174493487</v>
      </c>
    </row>
    <row r="4138" spans="31:42" x14ac:dyDescent="0.3">
      <c r="AE4138" s="120" t="s">
        <v>1</v>
      </c>
      <c r="AF4138" s="120" t="s">
        <v>18</v>
      </c>
      <c r="AG4138" s="100">
        <v>50465</v>
      </c>
      <c r="AH4138" s="121">
        <v>52628</v>
      </c>
      <c r="AI4138" s="122">
        <v>72</v>
      </c>
      <c r="AJ4138" s="123">
        <v>52140</v>
      </c>
      <c r="AK4138" s="124">
        <v>16</v>
      </c>
      <c r="AL4138" s="153">
        <v>1</v>
      </c>
      <c r="AM4138" s="5">
        <v>37231.868403314889</v>
      </c>
      <c r="AN4138" s="5">
        <v>517.10928337937344</v>
      </c>
      <c r="AO4138" s="5">
        <v>28958.119869244911</v>
      </c>
      <c r="AP4138" s="5">
        <v>8273.7485340699786</v>
      </c>
    </row>
    <row r="4139" spans="31:42" x14ac:dyDescent="0.3">
      <c r="AE4139" s="120" t="s">
        <v>1</v>
      </c>
      <c r="AF4139" s="120" t="s">
        <v>18</v>
      </c>
      <c r="AG4139" s="100">
        <v>50465</v>
      </c>
      <c r="AH4139" s="121">
        <v>52628</v>
      </c>
      <c r="AI4139" s="122">
        <v>72</v>
      </c>
      <c r="AJ4139" s="123">
        <v>52171</v>
      </c>
      <c r="AK4139" s="124">
        <v>15</v>
      </c>
      <c r="AL4139" s="153">
        <v>1</v>
      </c>
      <c r="AM4139" s="5">
        <v>37231.868403314889</v>
      </c>
      <c r="AN4139" s="5">
        <v>517.10928337937344</v>
      </c>
      <c r="AO4139" s="5">
        <v>29475.229152624284</v>
      </c>
      <c r="AP4139" s="5">
        <v>7756.639250690605</v>
      </c>
    </row>
    <row r="4140" spans="31:42" x14ac:dyDescent="0.3">
      <c r="AE4140" s="120" t="s">
        <v>1</v>
      </c>
      <c r="AF4140" s="120" t="s">
        <v>18</v>
      </c>
      <c r="AG4140" s="100">
        <v>50465</v>
      </c>
      <c r="AH4140" s="121">
        <v>52628</v>
      </c>
      <c r="AI4140" s="122">
        <v>72</v>
      </c>
      <c r="AJ4140" s="123">
        <v>52201</v>
      </c>
      <c r="AK4140" s="124">
        <v>14</v>
      </c>
      <c r="AL4140" s="153">
        <v>1</v>
      </c>
      <c r="AM4140" s="5">
        <v>37231.868403314889</v>
      </c>
      <c r="AN4140" s="5">
        <v>517.10928337937344</v>
      </c>
      <c r="AO4140" s="5">
        <v>29992.338436003658</v>
      </c>
      <c r="AP4140" s="5">
        <v>7239.5299673112313</v>
      </c>
    </row>
    <row r="4141" spans="31:42" x14ac:dyDescent="0.3">
      <c r="AE4141" s="120" t="s">
        <v>1</v>
      </c>
      <c r="AF4141" s="120" t="s">
        <v>18</v>
      </c>
      <c r="AG4141" s="100">
        <v>50465</v>
      </c>
      <c r="AH4141" s="121">
        <v>52628</v>
      </c>
      <c r="AI4141" s="122">
        <v>72</v>
      </c>
      <c r="AJ4141" s="123">
        <v>52232</v>
      </c>
      <c r="AK4141" s="124">
        <v>13</v>
      </c>
      <c r="AL4141" s="153">
        <v>1</v>
      </c>
      <c r="AM4141" s="5">
        <v>37231.868403314889</v>
      </c>
      <c r="AN4141" s="5">
        <v>517.10928337937344</v>
      </c>
      <c r="AO4141" s="5">
        <v>30509.447719383032</v>
      </c>
      <c r="AP4141" s="5">
        <v>6722.4206839318576</v>
      </c>
    </row>
    <row r="4142" spans="31:42" x14ac:dyDescent="0.3">
      <c r="AE4142" s="120" t="s">
        <v>1</v>
      </c>
      <c r="AF4142" s="120" t="s">
        <v>18</v>
      </c>
      <c r="AG4142" s="100">
        <v>50465</v>
      </c>
      <c r="AH4142" s="121">
        <v>52628</v>
      </c>
      <c r="AI4142" s="122">
        <v>72</v>
      </c>
      <c r="AJ4142" s="123">
        <v>52263</v>
      </c>
      <c r="AK4142" s="124">
        <v>12</v>
      </c>
      <c r="AL4142" s="153">
        <v>1</v>
      </c>
      <c r="AM4142" s="5">
        <v>37231.868403314889</v>
      </c>
      <c r="AN4142" s="5">
        <v>517.10928337937344</v>
      </c>
      <c r="AO4142" s="5">
        <v>31026.557002762405</v>
      </c>
      <c r="AP4142" s="5">
        <v>6205.311400552484</v>
      </c>
    </row>
    <row r="4143" spans="31:42" x14ac:dyDescent="0.3">
      <c r="AE4143" s="120" t="s">
        <v>1</v>
      </c>
      <c r="AF4143" s="120" t="s">
        <v>18</v>
      </c>
      <c r="AG4143" s="100">
        <v>50465</v>
      </c>
      <c r="AH4143" s="121">
        <v>52628</v>
      </c>
      <c r="AI4143" s="122">
        <v>72</v>
      </c>
      <c r="AJ4143" s="123">
        <v>52291</v>
      </c>
      <c r="AK4143" s="124">
        <v>11</v>
      </c>
      <c r="AL4143" s="153">
        <v>1</v>
      </c>
      <c r="AM4143" s="5">
        <v>37231.868403314889</v>
      </c>
      <c r="AN4143" s="5">
        <v>517.10928337937344</v>
      </c>
      <c r="AO4143" s="5">
        <v>31543.666286141779</v>
      </c>
      <c r="AP4143" s="5">
        <v>5688.2021171731103</v>
      </c>
    </row>
    <row r="4144" spans="31:42" x14ac:dyDescent="0.3">
      <c r="AE4144" s="120" t="s">
        <v>1</v>
      </c>
      <c r="AF4144" s="120" t="s">
        <v>18</v>
      </c>
      <c r="AG4144" s="100">
        <v>50465</v>
      </c>
      <c r="AH4144" s="121">
        <v>52628</v>
      </c>
      <c r="AI4144" s="122">
        <v>72</v>
      </c>
      <c r="AJ4144" s="123">
        <v>52322</v>
      </c>
      <c r="AK4144" s="124">
        <v>10</v>
      </c>
      <c r="AL4144" s="153">
        <v>1</v>
      </c>
      <c r="AM4144" s="5">
        <v>37231.868403314889</v>
      </c>
      <c r="AN4144" s="5">
        <v>517.10928337937344</v>
      </c>
      <c r="AO4144" s="5">
        <v>32060.775569521153</v>
      </c>
      <c r="AP4144" s="5">
        <v>5171.0928337937366</v>
      </c>
    </row>
    <row r="4145" spans="31:42" x14ac:dyDescent="0.3">
      <c r="AE4145" s="120" t="s">
        <v>1</v>
      </c>
      <c r="AF4145" s="120" t="s">
        <v>18</v>
      </c>
      <c r="AG4145" s="100">
        <v>50465</v>
      </c>
      <c r="AH4145" s="121">
        <v>52628</v>
      </c>
      <c r="AI4145" s="122">
        <v>72</v>
      </c>
      <c r="AJ4145" s="123">
        <v>52352</v>
      </c>
      <c r="AK4145" s="124">
        <v>9</v>
      </c>
      <c r="AL4145" s="153">
        <v>1</v>
      </c>
      <c r="AM4145" s="5">
        <v>37231.868403314889</v>
      </c>
      <c r="AN4145" s="5">
        <v>517.10928337937344</v>
      </c>
      <c r="AO4145" s="5">
        <v>32577.884852900526</v>
      </c>
      <c r="AP4145" s="5">
        <v>4653.983550414363</v>
      </c>
    </row>
    <row r="4146" spans="31:42" x14ac:dyDescent="0.3">
      <c r="AE4146" s="120" t="s">
        <v>1</v>
      </c>
      <c r="AF4146" s="120" t="s">
        <v>18</v>
      </c>
      <c r="AG4146" s="100">
        <v>50465</v>
      </c>
      <c r="AH4146" s="121">
        <v>52628</v>
      </c>
      <c r="AI4146" s="122">
        <v>72</v>
      </c>
      <c r="AJ4146" s="123">
        <v>52383</v>
      </c>
      <c r="AK4146" s="124">
        <v>8</v>
      </c>
      <c r="AL4146" s="153">
        <v>1</v>
      </c>
      <c r="AM4146" s="5">
        <v>37231.868403314889</v>
      </c>
      <c r="AN4146" s="5">
        <v>517.10928337937344</v>
      </c>
      <c r="AO4146" s="5">
        <v>33094.9941362799</v>
      </c>
      <c r="AP4146" s="5">
        <v>4136.8742670349893</v>
      </c>
    </row>
    <row r="4147" spans="31:42" x14ac:dyDescent="0.3">
      <c r="AE4147" s="120" t="s">
        <v>1</v>
      </c>
      <c r="AF4147" s="120" t="s">
        <v>18</v>
      </c>
      <c r="AG4147" s="100">
        <v>50465</v>
      </c>
      <c r="AH4147" s="121">
        <v>52628</v>
      </c>
      <c r="AI4147" s="122">
        <v>72</v>
      </c>
      <c r="AJ4147" s="123">
        <v>52413</v>
      </c>
      <c r="AK4147" s="124">
        <v>7</v>
      </c>
      <c r="AL4147" s="153">
        <v>1</v>
      </c>
      <c r="AM4147" s="5">
        <v>37231.868403314889</v>
      </c>
      <c r="AN4147" s="5">
        <v>517.10928337937344</v>
      </c>
      <c r="AO4147" s="5">
        <v>33612.103419659274</v>
      </c>
      <c r="AP4147" s="5">
        <v>3619.7649836556157</v>
      </c>
    </row>
    <row r="4148" spans="31:42" x14ac:dyDescent="0.3">
      <c r="AE4148" s="120" t="s">
        <v>1</v>
      </c>
      <c r="AF4148" s="120" t="s">
        <v>18</v>
      </c>
      <c r="AG4148" s="100">
        <v>50465</v>
      </c>
      <c r="AH4148" s="121">
        <v>52628</v>
      </c>
      <c r="AI4148" s="122">
        <v>72</v>
      </c>
      <c r="AJ4148" s="123">
        <v>52444</v>
      </c>
      <c r="AK4148" s="124">
        <v>6</v>
      </c>
      <c r="AL4148" s="153">
        <v>1</v>
      </c>
      <c r="AM4148" s="5">
        <v>37231.868403314889</v>
      </c>
      <c r="AN4148" s="5">
        <v>517.10928337937344</v>
      </c>
      <c r="AO4148" s="5">
        <v>34129.212703038647</v>
      </c>
      <c r="AP4148" s="5">
        <v>3102.655700276242</v>
      </c>
    </row>
    <row r="4149" spans="31:42" x14ac:dyDescent="0.3">
      <c r="AE4149" s="120" t="s">
        <v>1</v>
      </c>
      <c r="AF4149" s="120" t="s">
        <v>18</v>
      </c>
      <c r="AG4149" s="100">
        <v>50465</v>
      </c>
      <c r="AH4149" s="121">
        <v>52628</v>
      </c>
      <c r="AI4149" s="122">
        <v>72</v>
      </c>
      <c r="AJ4149" s="123">
        <v>52475</v>
      </c>
      <c r="AK4149" s="124">
        <v>5</v>
      </c>
      <c r="AL4149" s="153">
        <v>1</v>
      </c>
      <c r="AM4149" s="5">
        <v>37231.868403314889</v>
      </c>
      <c r="AN4149" s="5">
        <v>517.10928337937344</v>
      </c>
      <c r="AO4149" s="5">
        <v>34646.321986418021</v>
      </c>
      <c r="AP4149" s="5">
        <v>2585.5464168968683</v>
      </c>
    </row>
    <row r="4150" spans="31:42" x14ac:dyDescent="0.3">
      <c r="AE4150" s="120" t="s">
        <v>1</v>
      </c>
      <c r="AF4150" s="120" t="s">
        <v>18</v>
      </c>
      <c r="AG4150" s="100">
        <v>50465</v>
      </c>
      <c r="AH4150" s="121">
        <v>52628</v>
      </c>
      <c r="AI4150" s="122">
        <v>72</v>
      </c>
      <c r="AJ4150" s="123">
        <v>52505</v>
      </c>
      <c r="AK4150" s="124">
        <v>4</v>
      </c>
      <c r="AL4150" s="153">
        <v>1</v>
      </c>
      <c r="AM4150" s="5">
        <v>37231.868403314889</v>
      </c>
      <c r="AN4150" s="5">
        <v>517.10928337937344</v>
      </c>
      <c r="AO4150" s="5">
        <v>35163.431269797395</v>
      </c>
      <c r="AP4150" s="5">
        <v>2068.4371335174947</v>
      </c>
    </row>
    <row r="4151" spans="31:42" x14ac:dyDescent="0.3">
      <c r="AE4151" s="120" t="s">
        <v>1</v>
      </c>
      <c r="AF4151" s="120" t="s">
        <v>18</v>
      </c>
      <c r="AG4151" s="100">
        <v>50465</v>
      </c>
      <c r="AH4151" s="121">
        <v>52628</v>
      </c>
      <c r="AI4151" s="122">
        <v>72</v>
      </c>
      <c r="AJ4151" s="123">
        <v>52536</v>
      </c>
      <c r="AK4151" s="124">
        <v>3</v>
      </c>
      <c r="AL4151" s="153">
        <v>1</v>
      </c>
      <c r="AM4151" s="5">
        <v>37231.868403314889</v>
      </c>
      <c r="AN4151" s="5">
        <v>517.10928337937344</v>
      </c>
      <c r="AO4151" s="5">
        <v>35680.540553176768</v>
      </c>
      <c r="AP4151" s="5">
        <v>1551.327850138121</v>
      </c>
    </row>
    <row r="4152" spans="31:42" x14ac:dyDescent="0.3">
      <c r="AE4152" s="120" t="s">
        <v>1</v>
      </c>
      <c r="AF4152" s="120" t="s">
        <v>18</v>
      </c>
      <c r="AG4152" s="100">
        <v>50465</v>
      </c>
      <c r="AH4152" s="121">
        <v>52628</v>
      </c>
      <c r="AI4152" s="122">
        <v>72</v>
      </c>
      <c r="AJ4152" s="123">
        <v>52566</v>
      </c>
      <c r="AK4152" s="124">
        <v>2</v>
      </c>
      <c r="AL4152" s="153">
        <v>1</v>
      </c>
      <c r="AM4152" s="5">
        <v>37231.868403314889</v>
      </c>
      <c r="AN4152" s="5">
        <v>517.10928337937344</v>
      </c>
      <c r="AO4152" s="5">
        <v>36197.649836556142</v>
      </c>
      <c r="AP4152" s="5">
        <v>1034.2185667587473</v>
      </c>
    </row>
    <row r="4153" spans="31:42" x14ac:dyDescent="0.3">
      <c r="AE4153" s="120" t="s">
        <v>1</v>
      </c>
      <c r="AF4153" s="120" t="s">
        <v>18</v>
      </c>
      <c r="AG4153" s="100">
        <v>50465</v>
      </c>
      <c r="AH4153" s="121">
        <v>52628</v>
      </c>
      <c r="AI4153" s="122">
        <v>72</v>
      </c>
      <c r="AJ4153" s="123">
        <v>52597</v>
      </c>
      <c r="AK4153" s="124">
        <v>1</v>
      </c>
      <c r="AL4153" s="153">
        <v>1</v>
      </c>
      <c r="AM4153" s="5">
        <v>37231.868403314889</v>
      </c>
      <c r="AN4153" s="5">
        <v>517.10928337937344</v>
      </c>
      <c r="AO4153" s="5">
        <v>36714.759119935516</v>
      </c>
      <c r="AP4153" s="5">
        <v>517.10928337937366</v>
      </c>
    </row>
    <row r="4154" spans="31:42" x14ac:dyDescent="0.3">
      <c r="AE4154" s="120" t="s">
        <v>1</v>
      </c>
      <c r="AF4154" s="120" t="s">
        <v>18</v>
      </c>
      <c r="AG4154" s="100">
        <v>50465</v>
      </c>
      <c r="AH4154" s="121">
        <v>52628</v>
      </c>
      <c r="AI4154" s="122">
        <v>72</v>
      </c>
      <c r="AJ4154" s="123">
        <v>52628</v>
      </c>
      <c r="AK4154" s="124">
        <v>0</v>
      </c>
      <c r="AL4154" s="153">
        <v>1</v>
      </c>
      <c r="AM4154" s="5">
        <v>37231.868403314889</v>
      </c>
      <c r="AN4154" s="5">
        <v>517.10928337937344</v>
      </c>
      <c r="AO4154" s="5">
        <v>37231.868403314889</v>
      </c>
      <c r="AP4154" s="5">
        <v>0</v>
      </c>
    </row>
    <row r="4155" spans="31:42" x14ac:dyDescent="0.3">
      <c r="AE4155" s="120" t="s">
        <v>1</v>
      </c>
      <c r="AF4155" s="120" t="s">
        <v>18</v>
      </c>
      <c r="AG4155" s="100">
        <v>52657</v>
      </c>
      <c r="AH4155" s="121">
        <v>54820</v>
      </c>
      <c r="AI4155" s="122">
        <v>72</v>
      </c>
      <c r="AJ4155" s="123">
        <v>52657</v>
      </c>
      <c r="AK4155" s="124">
        <v>71</v>
      </c>
      <c r="AL4155" s="153">
        <v>1</v>
      </c>
      <c r="AM4155" s="5">
        <v>45767.47254453288</v>
      </c>
      <c r="AN4155" s="5">
        <v>635.65934089629002</v>
      </c>
      <c r="AO4155" s="5">
        <v>635.65934089629002</v>
      </c>
      <c r="AP4155" s="5">
        <v>45131.813203636593</v>
      </c>
    </row>
    <row r="4156" spans="31:42" x14ac:dyDescent="0.3">
      <c r="AE4156" s="120" t="s">
        <v>1</v>
      </c>
      <c r="AF4156" s="120" t="s">
        <v>18</v>
      </c>
      <c r="AG4156" s="100">
        <v>52657</v>
      </c>
      <c r="AH4156" s="121">
        <v>54820</v>
      </c>
      <c r="AI4156" s="122">
        <v>72</v>
      </c>
      <c r="AJ4156" s="123">
        <v>52688</v>
      </c>
      <c r="AK4156" s="124">
        <v>70</v>
      </c>
      <c r="AL4156" s="153">
        <v>1</v>
      </c>
      <c r="AM4156" s="5">
        <v>45767.47254453288</v>
      </c>
      <c r="AN4156" s="5">
        <v>635.65934089629002</v>
      </c>
      <c r="AO4156" s="5">
        <v>1271.31868179258</v>
      </c>
      <c r="AP4156" s="5">
        <v>44496.153862740299</v>
      </c>
    </row>
    <row r="4157" spans="31:42" x14ac:dyDescent="0.3">
      <c r="AE4157" s="120" t="s">
        <v>1</v>
      </c>
      <c r="AF4157" s="120" t="s">
        <v>18</v>
      </c>
      <c r="AG4157" s="100">
        <v>52657</v>
      </c>
      <c r="AH4157" s="121">
        <v>54820</v>
      </c>
      <c r="AI4157" s="122">
        <v>72</v>
      </c>
      <c r="AJ4157" s="123">
        <v>52718</v>
      </c>
      <c r="AK4157" s="124">
        <v>69</v>
      </c>
      <c r="AL4157" s="153">
        <v>1</v>
      </c>
      <c r="AM4157" s="5">
        <v>45767.47254453288</v>
      </c>
      <c r="AN4157" s="5">
        <v>635.65934089629002</v>
      </c>
      <c r="AO4157" s="5">
        <v>1906.9780226888702</v>
      </c>
      <c r="AP4157" s="5">
        <v>43860.494521844012</v>
      </c>
    </row>
    <row r="4158" spans="31:42" x14ac:dyDescent="0.3">
      <c r="AE4158" s="120" t="s">
        <v>1</v>
      </c>
      <c r="AF4158" s="120" t="s">
        <v>18</v>
      </c>
      <c r="AG4158" s="100">
        <v>52657</v>
      </c>
      <c r="AH4158" s="121">
        <v>54820</v>
      </c>
      <c r="AI4158" s="122">
        <v>72</v>
      </c>
      <c r="AJ4158" s="123">
        <v>52749</v>
      </c>
      <c r="AK4158" s="124">
        <v>68</v>
      </c>
      <c r="AL4158" s="153">
        <v>1</v>
      </c>
      <c r="AM4158" s="5">
        <v>45767.47254453288</v>
      </c>
      <c r="AN4158" s="5">
        <v>635.65934089629002</v>
      </c>
      <c r="AO4158" s="5">
        <v>2542.6373635851601</v>
      </c>
      <c r="AP4158" s="5">
        <v>43224.835180947717</v>
      </c>
    </row>
    <row r="4159" spans="31:42" x14ac:dyDescent="0.3">
      <c r="AE4159" s="120" t="s">
        <v>1</v>
      </c>
      <c r="AF4159" s="120" t="s">
        <v>18</v>
      </c>
      <c r="AG4159" s="100">
        <v>52657</v>
      </c>
      <c r="AH4159" s="121">
        <v>54820</v>
      </c>
      <c r="AI4159" s="122">
        <v>72</v>
      </c>
      <c r="AJ4159" s="123">
        <v>52779</v>
      </c>
      <c r="AK4159" s="124">
        <v>67</v>
      </c>
      <c r="AL4159" s="153">
        <v>1</v>
      </c>
      <c r="AM4159" s="5">
        <v>45767.47254453288</v>
      </c>
      <c r="AN4159" s="5">
        <v>635.65934089629002</v>
      </c>
      <c r="AO4159" s="5">
        <v>3178.29670448145</v>
      </c>
      <c r="AP4159" s="5">
        <v>42589.17584005143</v>
      </c>
    </row>
    <row r="4160" spans="31:42" x14ac:dyDescent="0.3">
      <c r="AE4160" s="120" t="s">
        <v>1</v>
      </c>
      <c r="AF4160" s="120" t="s">
        <v>18</v>
      </c>
      <c r="AG4160" s="100">
        <v>52657</v>
      </c>
      <c r="AH4160" s="121">
        <v>54820</v>
      </c>
      <c r="AI4160" s="122">
        <v>72</v>
      </c>
      <c r="AJ4160" s="123">
        <v>52810</v>
      </c>
      <c r="AK4160" s="124">
        <v>66</v>
      </c>
      <c r="AL4160" s="153">
        <v>1</v>
      </c>
      <c r="AM4160" s="5">
        <v>45767.47254453288</v>
      </c>
      <c r="AN4160" s="5">
        <v>635.65934089629002</v>
      </c>
      <c r="AO4160" s="5">
        <v>3813.9560453777403</v>
      </c>
      <c r="AP4160" s="5">
        <v>41953.516499155143</v>
      </c>
    </row>
    <row r="4161" spans="31:42" x14ac:dyDescent="0.3">
      <c r="AE4161" s="120" t="s">
        <v>1</v>
      </c>
      <c r="AF4161" s="120" t="s">
        <v>18</v>
      </c>
      <c r="AG4161" s="100">
        <v>52657</v>
      </c>
      <c r="AH4161" s="121">
        <v>54820</v>
      </c>
      <c r="AI4161" s="122">
        <v>72</v>
      </c>
      <c r="AJ4161" s="123">
        <v>52841</v>
      </c>
      <c r="AK4161" s="124">
        <v>65</v>
      </c>
      <c r="AL4161" s="153">
        <v>1</v>
      </c>
      <c r="AM4161" s="5">
        <v>45767.47254453288</v>
      </c>
      <c r="AN4161" s="5">
        <v>635.65934089629002</v>
      </c>
      <c r="AO4161" s="5">
        <v>4449.6153862740302</v>
      </c>
      <c r="AP4161" s="5">
        <v>41317.857158258848</v>
      </c>
    </row>
    <row r="4162" spans="31:42" x14ac:dyDescent="0.3">
      <c r="AE4162" s="120" t="s">
        <v>1</v>
      </c>
      <c r="AF4162" s="120" t="s">
        <v>18</v>
      </c>
      <c r="AG4162" s="100">
        <v>52657</v>
      </c>
      <c r="AH4162" s="121">
        <v>54820</v>
      </c>
      <c r="AI4162" s="122">
        <v>72</v>
      </c>
      <c r="AJ4162" s="123">
        <v>52871</v>
      </c>
      <c r="AK4162" s="124">
        <v>64</v>
      </c>
      <c r="AL4162" s="153">
        <v>1</v>
      </c>
      <c r="AM4162" s="5">
        <v>45767.47254453288</v>
      </c>
      <c r="AN4162" s="5">
        <v>635.65934089629002</v>
      </c>
      <c r="AO4162" s="5">
        <v>5085.2747271703201</v>
      </c>
      <c r="AP4162" s="5">
        <v>40682.197817362561</v>
      </c>
    </row>
    <row r="4163" spans="31:42" x14ac:dyDescent="0.3">
      <c r="AE4163" s="120" t="s">
        <v>1</v>
      </c>
      <c r="AF4163" s="120" t="s">
        <v>18</v>
      </c>
      <c r="AG4163" s="100">
        <v>52657</v>
      </c>
      <c r="AH4163" s="121">
        <v>54820</v>
      </c>
      <c r="AI4163" s="122">
        <v>72</v>
      </c>
      <c r="AJ4163" s="123">
        <v>52902</v>
      </c>
      <c r="AK4163" s="124">
        <v>63</v>
      </c>
      <c r="AL4163" s="153">
        <v>1</v>
      </c>
      <c r="AM4163" s="5">
        <v>45767.47254453288</v>
      </c>
      <c r="AN4163" s="5">
        <v>635.65934089629002</v>
      </c>
      <c r="AO4163" s="5">
        <v>5720.9340680666101</v>
      </c>
      <c r="AP4163" s="5">
        <v>40046.538476466274</v>
      </c>
    </row>
    <row r="4164" spans="31:42" x14ac:dyDescent="0.3">
      <c r="AE4164" s="120" t="s">
        <v>1</v>
      </c>
      <c r="AF4164" s="120" t="s">
        <v>18</v>
      </c>
      <c r="AG4164" s="100">
        <v>52657</v>
      </c>
      <c r="AH4164" s="121">
        <v>54820</v>
      </c>
      <c r="AI4164" s="122">
        <v>72</v>
      </c>
      <c r="AJ4164" s="123">
        <v>52932</v>
      </c>
      <c r="AK4164" s="124">
        <v>62</v>
      </c>
      <c r="AL4164" s="153">
        <v>1</v>
      </c>
      <c r="AM4164" s="5">
        <v>45767.47254453288</v>
      </c>
      <c r="AN4164" s="5">
        <v>635.65934089629002</v>
      </c>
      <c r="AO4164" s="5">
        <v>6356.5934089629</v>
      </c>
      <c r="AP4164" s="5">
        <v>39410.87913556998</v>
      </c>
    </row>
    <row r="4165" spans="31:42" x14ac:dyDescent="0.3">
      <c r="AE4165" s="120" t="s">
        <v>1</v>
      </c>
      <c r="AF4165" s="120" t="s">
        <v>18</v>
      </c>
      <c r="AG4165" s="100">
        <v>52657</v>
      </c>
      <c r="AH4165" s="121">
        <v>54820</v>
      </c>
      <c r="AI4165" s="122">
        <v>72</v>
      </c>
      <c r="AJ4165" s="123">
        <v>52963</v>
      </c>
      <c r="AK4165" s="124">
        <v>61</v>
      </c>
      <c r="AL4165" s="153">
        <v>1</v>
      </c>
      <c r="AM4165" s="5">
        <v>45767.47254453288</v>
      </c>
      <c r="AN4165" s="5">
        <v>635.65934089629002</v>
      </c>
      <c r="AO4165" s="5">
        <v>6992.2527498591899</v>
      </c>
      <c r="AP4165" s="5">
        <v>38775.219794673692</v>
      </c>
    </row>
    <row r="4166" spans="31:42" x14ac:dyDescent="0.3">
      <c r="AE4166" s="120" t="s">
        <v>1</v>
      </c>
      <c r="AF4166" s="120" t="s">
        <v>18</v>
      </c>
      <c r="AG4166" s="100">
        <v>52657</v>
      </c>
      <c r="AH4166" s="121">
        <v>54820</v>
      </c>
      <c r="AI4166" s="122">
        <v>72</v>
      </c>
      <c r="AJ4166" s="123">
        <v>52994</v>
      </c>
      <c r="AK4166" s="124">
        <v>60</v>
      </c>
      <c r="AL4166" s="153">
        <v>1</v>
      </c>
      <c r="AM4166" s="5">
        <v>45767.47254453288</v>
      </c>
      <c r="AN4166" s="5">
        <v>635.65934089629002</v>
      </c>
      <c r="AO4166" s="5">
        <v>7627.9120907554807</v>
      </c>
      <c r="AP4166" s="5">
        <v>38139.560453777398</v>
      </c>
    </row>
    <row r="4167" spans="31:42" x14ac:dyDescent="0.3">
      <c r="AE4167" s="120" t="s">
        <v>1</v>
      </c>
      <c r="AF4167" s="120" t="s">
        <v>18</v>
      </c>
      <c r="AG4167" s="100">
        <v>52657</v>
      </c>
      <c r="AH4167" s="121">
        <v>54820</v>
      </c>
      <c r="AI4167" s="122">
        <v>72</v>
      </c>
      <c r="AJ4167" s="123">
        <v>53022</v>
      </c>
      <c r="AK4167" s="124">
        <v>59</v>
      </c>
      <c r="AL4167" s="153">
        <v>1</v>
      </c>
      <c r="AM4167" s="5">
        <v>45767.47254453288</v>
      </c>
      <c r="AN4167" s="5">
        <v>635.65934089629002</v>
      </c>
      <c r="AO4167" s="5">
        <v>8263.5714316517697</v>
      </c>
      <c r="AP4167" s="5">
        <v>37503.901112881111</v>
      </c>
    </row>
    <row r="4168" spans="31:42" x14ac:dyDescent="0.3">
      <c r="AE4168" s="120" t="s">
        <v>1</v>
      </c>
      <c r="AF4168" s="120" t="s">
        <v>18</v>
      </c>
      <c r="AG4168" s="100">
        <v>52657</v>
      </c>
      <c r="AH4168" s="121">
        <v>54820</v>
      </c>
      <c r="AI4168" s="122">
        <v>72</v>
      </c>
      <c r="AJ4168" s="123">
        <v>53053</v>
      </c>
      <c r="AK4168" s="124">
        <v>58</v>
      </c>
      <c r="AL4168" s="153">
        <v>1</v>
      </c>
      <c r="AM4168" s="5">
        <v>45767.47254453288</v>
      </c>
      <c r="AN4168" s="5">
        <v>635.65934089629002</v>
      </c>
      <c r="AO4168" s="5">
        <v>8899.2307725480605</v>
      </c>
      <c r="AP4168" s="5">
        <v>36868.241771984816</v>
      </c>
    </row>
    <row r="4169" spans="31:42" x14ac:dyDescent="0.3">
      <c r="AE4169" s="120" t="s">
        <v>1</v>
      </c>
      <c r="AF4169" s="120" t="s">
        <v>18</v>
      </c>
      <c r="AG4169" s="100">
        <v>52657</v>
      </c>
      <c r="AH4169" s="121">
        <v>54820</v>
      </c>
      <c r="AI4169" s="122">
        <v>72</v>
      </c>
      <c r="AJ4169" s="123">
        <v>53083</v>
      </c>
      <c r="AK4169" s="124">
        <v>57</v>
      </c>
      <c r="AL4169" s="153">
        <v>1</v>
      </c>
      <c r="AM4169" s="5">
        <v>45767.47254453288</v>
      </c>
      <c r="AN4169" s="5">
        <v>635.65934089629002</v>
      </c>
      <c r="AO4169" s="5">
        <v>9534.8901134443495</v>
      </c>
      <c r="AP4169" s="5">
        <v>36232.582431088529</v>
      </c>
    </row>
    <row r="4170" spans="31:42" x14ac:dyDescent="0.3">
      <c r="AE4170" s="120" t="s">
        <v>1</v>
      </c>
      <c r="AF4170" s="120" t="s">
        <v>18</v>
      </c>
      <c r="AG4170" s="100">
        <v>52657</v>
      </c>
      <c r="AH4170" s="121">
        <v>54820</v>
      </c>
      <c r="AI4170" s="122">
        <v>72</v>
      </c>
      <c r="AJ4170" s="123">
        <v>53114</v>
      </c>
      <c r="AK4170" s="124">
        <v>56</v>
      </c>
      <c r="AL4170" s="153">
        <v>1</v>
      </c>
      <c r="AM4170" s="5">
        <v>45767.47254453288</v>
      </c>
      <c r="AN4170" s="5">
        <v>635.65934089629002</v>
      </c>
      <c r="AO4170" s="5">
        <v>10170.54945434064</v>
      </c>
      <c r="AP4170" s="5">
        <v>35596.923090192242</v>
      </c>
    </row>
    <row r="4171" spans="31:42" x14ac:dyDescent="0.3">
      <c r="AE4171" s="120" t="s">
        <v>1</v>
      </c>
      <c r="AF4171" s="120" t="s">
        <v>18</v>
      </c>
      <c r="AG4171" s="100">
        <v>52657</v>
      </c>
      <c r="AH4171" s="121">
        <v>54820</v>
      </c>
      <c r="AI4171" s="122">
        <v>72</v>
      </c>
      <c r="AJ4171" s="123">
        <v>53144</v>
      </c>
      <c r="AK4171" s="124">
        <v>55</v>
      </c>
      <c r="AL4171" s="153">
        <v>1</v>
      </c>
      <c r="AM4171" s="5">
        <v>45767.47254453288</v>
      </c>
      <c r="AN4171" s="5">
        <v>635.65934089629002</v>
      </c>
      <c r="AO4171" s="5">
        <v>10806.208795236931</v>
      </c>
      <c r="AP4171" s="5">
        <v>34961.263749295947</v>
      </c>
    </row>
    <row r="4172" spans="31:42" x14ac:dyDescent="0.3">
      <c r="AE4172" s="120" t="s">
        <v>1</v>
      </c>
      <c r="AF4172" s="120" t="s">
        <v>18</v>
      </c>
      <c r="AG4172" s="100">
        <v>52657</v>
      </c>
      <c r="AH4172" s="121">
        <v>54820</v>
      </c>
      <c r="AI4172" s="122">
        <v>72</v>
      </c>
      <c r="AJ4172" s="123">
        <v>53175</v>
      </c>
      <c r="AK4172" s="124">
        <v>54</v>
      </c>
      <c r="AL4172" s="153">
        <v>1</v>
      </c>
      <c r="AM4172" s="5">
        <v>45767.47254453288</v>
      </c>
      <c r="AN4172" s="5">
        <v>635.65934089629002</v>
      </c>
      <c r="AO4172" s="5">
        <v>11441.86813613322</v>
      </c>
      <c r="AP4172" s="5">
        <v>34325.60440839966</v>
      </c>
    </row>
    <row r="4173" spans="31:42" x14ac:dyDescent="0.3">
      <c r="AE4173" s="120" t="s">
        <v>1</v>
      </c>
      <c r="AF4173" s="120" t="s">
        <v>18</v>
      </c>
      <c r="AG4173" s="100">
        <v>52657</v>
      </c>
      <c r="AH4173" s="121">
        <v>54820</v>
      </c>
      <c r="AI4173" s="122">
        <v>72</v>
      </c>
      <c r="AJ4173" s="123">
        <v>53206</v>
      </c>
      <c r="AK4173" s="124">
        <v>53</v>
      </c>
      <c r="AL4173" s="153">
        <v>1</v>
      </c>
      <c r="AM4173" s="5">
        <v>45767.47254453288</v>
      </c>
      <c r="AN4173" s="5">
        <v>635.65934089629002</v>
      </c>
      <c r="AO4173" s="5">
        <v>12077.527477029511</v>
      </c>
      <c r="AP4173" s="5">
        <v>33689.945067503373</v>
      </c>
    </row>
    <row r="4174" spans="31:42" x14ac:dyDescent="0.3">
      <c r="AE4174" s="120" t="s">
        <v>1</v>
      </c>
      <c r="AF4174" s="120" t="s">
        <v>18</v>
      </c>
      <c r="AG4174" s="100">
        <v>52657</v>
      </c>
      <c r="AH4174" s="121">
        <v>54820</v>
      </c>
      <c r="AI4174" s="122">
        <v>72</v>
      </c>
      <c r="AJ4174" s="123">
        <v>53236</v>
      </c>
      <c r="AK4174" s="124">
        <v>52</v>
      </c>
      <c r="AL4174" s="153">
        <v>1</v>
      </c>
      <c r="AM4174" s="5">
        <v>45767.47254453288</v>
      </c>
      <c r="AN4174" s="5">
        <v>635.65934089629002</v>
      </c>
      <c r="AO4174" s="5">
        <v>12713.1868179258</v>
      </c>
      <c r="AP4174" s="5">
        <v>33054.285726607079</v>
      </c>
    </row>
    <row r="4175" spans="31:42" x14ac:dyDescent="0.3">
      <c r="AE4175" s="120" t="s">
        <v>1</v>
      </c>
      <c r="AF4175" s="120" t="s">
        <v>18</v>
      </c>
      <c r="AG4175" s="100">
        <v>52657</v>
      </c>
      <c r="AH4175" s="121">
        <v>54820</v>
      </c>
      <c r="AI4175" s="122">
        <v>72</v>
      </c>
      <c r="AJ4175" s="123">
        <v>53267</v>
      </c>
      <c r="AK4175" s="124">
        <v>51</v>
      </c>
      <c r="AL4175" s="153">
        <v>1</v>
      </c>
      <c r="AM4175" s="5">
        <v>45767.47254453288</v>
      </c>
      <c r="AN4175" s="5">
        <v>635.65934089629002</v>
      </c>
      <c r="AO4175" s="5">
        <v>13348.846158822091</v>
      </c>
      <c r="AP4175" s="5">
        <v>32418.626385710792</v>
      </c>
    </row>
    <row r="4176" spans="31:42" x14ac:dyDescent="0.3">
      <c r="AE4176" s="120" t="s">
        <v>1</v>
      </c>
      <c r="AF4176" s="120" t="s">
        <v>18</v>
      </c>
      <c r="AG4176" s="100">
        <v>52657</v>
      </c>
      <c r="AH4176" s="121">
        <v>54820</v>
      </c>
      <c r="AI4176" s="122">
        <v>72</v>
      </c>
      <c r="AJ4176" s="123">
        <v>53297</v>
      </c>
      <c r="AK4176" s="124">
        <v>50</v>
      </c>
      <c r="AL4176" s="153">
        <v>1</v>
      </c>
      <c r="AM4176" s="5">
        <v>45767.47254453288</v>
      </c>
      <c r="AN4176" s="5">
        <v>635.65934089629002</v>
      </c>
      <c r="AO4176" s="5">
        <v>13984.50549971838</v>
      </c>
      <c r="AP4176" s="5">
        <v>31782.967044814501</v>
      </c>
    </row>
    <row r="4177" spans="31:42" x14ac:dyDescent="0.3">
      <c r="AE4177" s="120" t="s">
        <v>1</v>
      </c>
      <c r="AF4177" s="120" t="s">
        <v>18</v>
      </c>
      <c r="AG4177" s="100">
        <v>52657</v>
      </c>
      <c r="AH4177" s="121">
        <v>54820</v>
      </c>
      <c r="AI4177" s="122">
        <v>72</v>
      </c>
      <c r="AJ4177" s="123">
        <v>53328</v>
      </c>
      <c r="AK4177" s="124">
        <v>49</v>
      </c>
      <c r="AL4177" s="153">
        <v>1</v>
      </c>
      <c r="AM4177" s="5">
        <v>45767.47254453288</v>
      </c>
      <c r="AN4177" s="5">
        <v>635.65934089629002</v>
      </c>
      <c r="AO4177" s="5">
        <v>14620.164840614671</v>
      </c>
      <c r="AP4177" s="5">
        <v>31147.30770391821</v>
      </c>
    </row>
    <row r="4178" spans="31:42" x14ac:dyDescent="0.3">
      <c r="AE4178" s="120" t="s">
        <v>1</v>
      </c>
      <c r="AF4178" s="120" t="s">
        <v>18</v>
      </c>
      <c r="AG4178" s="100">
        <v>52657</v>
      </c>
      <c r="AH4178" s="121">
        <v>54820</v>
      </c>
      <c r="AI4178" s="122">
        <v>72</v>
      </c>
      <c r="AJ4178" s="123">
        <v>53359</v>
      </c>
      <c r="AK4178" s="124">
        <v>48</v>
      </c>
      <c r="AL4178" s="153">
        <v>1</v>
      </c>
      <c r="AM4178" s="5">
        <v>45767.47254453288</v>
      </c>
      <c r="AN4178" s="5">
        <v>635.65934089629002</v>
      </c>
      <c r="AO4178" s="5">
        <v>15255.824181510961</v>
      </c>
      <c r="AP4178" s="5">
        <v>30511.648363021919</v>
      </c>
    </row>
    <row r="4179" spans="31:42" x14ac:dyDescent="0.3">
      <c r="AE4179" s="120" t="s">
        <v>1</v>
      </c>
      <c r="AF4179" s="120" t="s">
        <v>18</v>
      </c>
      <c r="AG4179" s="100">
        <v>52657</v>
      </c>
      <c r="AH4179" s="121">
        <v>54820</v>
      </c>
      <c r="AI4179" s="122">
        <v>72</v>
      </c>
      <c r="AJ4179" s="123">
        <v>53387</v>
      </c>
      <c r="AK4179" s="124">
        <v>47</v>
      </c>
      <c r="AL4179" s="153">
        <v>1</v>
      </c>
      <c r="AM4179" s="5">
        <v>45767.47254453288</v>
      </c>
      <c r="AN4179" s="5">
        <v>635.65934089629002</v>
      </c>
      <c r="AO4179" s="5">
        <v>15891.48352240725</v>
      </c>
      <c r="AP4179" s="5">
        <v>29875.989022125628</v>
      </c>
    </row>
    <row r="4180" spans="31:42" x14ac:dyDescent="0.3">
      <c r="AE4180" s="120" t="s">
        <v>1</v>
      </c>
      <c r="AF4180" s="120" t="s">
        <v>18</v>
      </c>
      <c r="AG4180" s="100">
        <v>52657</v>
      </c>
      <c r="AH4180" s="121">
        <v>54820</v>
      </c>
      <c r="AI4180" s="122">
        <v>72</v>
      </c>
      <c r="AJ4180" s="123">
        <v>53418</v>
      </c>
      <c r="AK4180" s="124">
        <v>46</v>
      </c>
      <c r="AL4180" s="153">
        <v>1</v>
      </c>
      <c r="AM4180" s="5">
        <v>45767.47254453288</v>
      </c>
      <c r="AN4180" s="5">
        <v>635.65934089629002</v>
      </c>
      <c r="AO4180" s="5">
        <v>16527.142863303539</v>
      </c>
      <c r="AP4180" s="5">
        <v>29240.329681229341</v>
      </c>
    </row>
    <row r="4181" spans="31:42" x14ac:dyDescent="0.3">
      <c r="AE4181" s="120" t="s">
        <v>1</v>
      </c>
      <c r="AF4181" s="120" t="s">
        <v>18</v>
      </c>
      <c r="AG4181" s="100">
        <v>52657</v>
      </c>
      <c r="AH4181" s="121">
        <v>54820</v>
      </c>
      <c r="AI4181" s="122">
        <v>72</v>
      </c>
      <c r="AJ4181" s="123">
        <v>53448</v>
      </c>
      <c r="AK4181" s="124">
        <v>45</v>
      </c>
      <c r="AL4181" s="153">
        <v>1</v>
      </c>
      <c r="AM4181" s="5">
        <v>45767.47254453288</v>
      </c>
      <c r="AN4181" s="5">
        <v>635.65934089629002</v>
      </c>
      <c r="AO4181" s="5">
        <v>17162.80220419983</v>
      </c>
      <c r="AP4181" s="5">
        <v>28604.67034033305</v>
      </c>
    </row>
    <row r="4182" spans="31:42" x14ac:dyDescent="0.3">
      <c r="AE4182" s="120" t="s">
        <v>1</v>
      </c>
      <c r="AF4182" s="120" t="s">
        <v>18</v>
      </c>
      <c r="AG4182" s="100">
        <v>52657</v>
      </c>
      <c r="AH4182" s="121">
        <v>54820</v>
      </c>
      <c r="AI4182" s="122">
        <v>72</v>
      </c>
      <c r="AJ4182" s="123">
        <v>53479</v>
      </c>
      <c r="AK4182" s="124">
        <v>44</v>
      </c>
      <c r="AL4182" s="153">
        <v>1</v>
      </c>
      <c r="AM4182" s="5">
        <v>45767.47254453288</v>
      </c>
      <c r="AN4182" s="5">
        <v>635.65934089629002</v>
      </c>
      <c r="AO4182" s="5">
        <v>17798.461545096121</v>
      </c>
      <c r="AP4182" s="5">
        <v>27969.010999436759</v>
      </c>
    </row>
    <row r="4183" spans="31:42" x14ac:dyDescent="0.3">
      <c r="AE4183" s="120" t="s">
        <v>1</v>
      </c>
      <c r="AF4183" s="120" t="s">
        <v>18</v>
      </c>
      <c r="AG4183" s="100">
        <v>52657</v>
      </c>
      <c r="AH4183" s="121">
        <v>54820</v>
      </c>
      <c r="AI4183" s="122">
        <v>72</v>
      </c>
      <c r="AJ4183" s="123">
        <v>53509</v>
      </c>
      <c r="AK4183" s="124">
        <v>43</v>
      </c>
      <c r="AL4183" s="153">
        <v>1</v>
      </c>
      <c r="AM4183" s="5">
        <v>45767.47254453288</v>
      </c>
      <c r="AN4183" s="5">
        <v>635.65934089629002</v>
      </c>
      <c r="AO4183" s="5">
        <v>18434.120885992412</v>
      </c>
      <c r="AP4183" s="5">
        <v>27333.351658540469</v>
      </c>
    </row>
    <row r="4184" spans="31:42" x14ac:dyDescent="0.3">
      <c r="AE4184" s="120" t="s">
        <v>1</v>
      </c>
      <c r="AF4184" s="120" t="s">
        <v>18</v>
      </c>
      <c r="AG4184" s="100">
        <v>52657</v>
      </c>
      <c r="AH4184" s="121">
        <v>54820</v>
      </c>
      <c r="AI4184" s="122">
        <v>72</v>
      </c>
      <c r="AJ4184" s="123">
        <v>53540</v>
      </c>
      <c r="AK4184" s="124">
        <v>42</v>
      </c>
      <c r="AL4184" s="153">
        <v>1</v>
      </c>
      <c r="AM4184" s="5">
        <v>45767.47254453288</v>
      </c>
      <c r="AN4184" s="5">
        <v>635.65934089629002</v>
      </c>
      <c r="AO4184" s="5">
        <v>19069.780226888699</v>
      </c>
      <c r="AP4184" s="5">
        <v>26697.692317644181</v>
      </c>
    </row>
    <row r="4185" spans="31:42" x14ac:dyDescent="0.3">
      <c r="AE4185" s="120" t="s">
        <v>1</v>
      </c>
      <c r="AF4185" s="120" t="s">
        <v>18</v>
      </c>
      <c r="AG4185" s="100">
        <v>52657</v>
      </c>
      <c r="AH4185" s="121">
        <v>54820</v>
      </c>
      <c r="AI4185" s="122">
        <v>72</v>
      </c>
      <c r="AJ4185" s="123">
        <v>53571</v>
      </c>
      <c r="AK4185" s="124">
        <v>41</v>
      </c>
      <c r="AL4185" s="153">
        <v>1</v>
      </c>
      <c r="AM4185" s="5">
        <v>45767.47254453288</v>
      </c>
      <c r="AN4185" s="5">
        <v>635.65934089629002</v>
      </c>
      <c r="AO4185" s="5">
        <v>19705.43956778499</v>
      </c>
      <c r="AP4185" s="5">
        <v>26062.032976747891</v>
      </c>
    </row>
    <row r="4186" spans="31:42" x14ac:dyDescent="0.3">
      <c r="AE4186" s="120" t="s">
        <v>1</v>
      </c>
      <c r="AF4186" s="120" t="s">
        <v>18</v>
      </c>
      <c r="AG4186" s="100">
        <v>52657</v>
      </c>
      <c r="AH4186" s="121">
        <v>54820</v>
      </c>
      <c r="AI4186" s="122">
        <v>72</v>
      </c>
      <c r="AJ4186" s="123">
        <v>53601</v>
      </c>
      <c r="AK4186" s="124">
        <v>40</v>
      </c>
      <c r="AL4186" s="153">
        <v>1</v>
      </c>
      <c r="AM4186" s="5">
        <v>45767.47254453288</v>
      </c>
      <c r="AN4186" s="5">
        <v>635.65934089629002</v>
      </c>
      <c r="AO4186" s="5">
        <v>20341.098908681281</v>
      </c>
      <c r="AP4186" s="5">
        <v>25426.3736358516</v>
      </c>
    </row>
    <row r="4187" spans="31:42" x14ac:dyDescent="0.3">
      <c r="AE4187" s="120" t="s">
        <v>1</v>
      </c>
      <c r="AF4187" s="120" t="s">
        <v>18</v>
      </c>
      <c r="AG4187" s="100">
        <v>52657</v>
      </c>
      <c r="AH4187" s="121">
        <v>54820</v>
      </c>
      <c r="AI4187" s="122">
        <v>72</v>
      </c>
      <c r="AJ4187" s="123">
        <v>53632</v>
      </c>
      <c r="AK4187" s="124">
        <v>39</v>
      </c>
      <c r="AL4187" s="153">
        <v>1</v>
      </c>
      <c r="AM4187" s="5">
        <v>45767.47254453288</v>
      </c>
      <c r="AN4187" s="5">
        <v>635.65934089629002</v>
      </c>
      <c r="AO4187" s="5">
        <v>20976.758249577571</v>
      </c>
      <c r="AP4187" s="5">
        <v>24790.714294955309</v>
      </c>
    </row>
    <row r="4188" spans="31:42" x14ac:dyDescent="0.3">
      <c r="AE4188" s="120" t="s">
        <v>1</v>
      </c>
      <c r="AF4188" s="120" t="s">
        <v>18</v>
      </c>
      <c r="AG4188" s="100">
        <v>52657</v>
      </c>
      <c r="AH4188" s="121">
        <v>54820</v>
      </c>
      <c r="AI4188" s="122">
        <v>72</v>
      </c>
      <c r="AJ4188" s="123">
        <v>53662</v>
      </c>
      <c r="AK4188" s="124">
        <v>38</v>
      </c>
      <c r="AL4188" s="153">
        <v>1</v>
      </c>
      <c r="AM4188" s="5">
        <v>45767.47254453288</v>
      </c>
      <c r="AN4188" s="5">
        <v>635.65934089629002</v>
      </c>
      <c r="AO4188" s="5">
        <v>21612.417590473862</v>
      </c>
      <c r="AP4188" s="5">
        <v>24155.054954059018</v>
      </c>
    </row>
    <row r="4189" spans="31:42" x14ac:dyDescent="0.3">
      <c r="AE4189" s="120" t="s">
        <v>1</v>
      </c>
      <c r="AF4189" s="120" t="s">
        <v>18</v>
      </c>
      <c r="AG4189" s="100">
        <v>52657</v>
      </c>
      <c r="AH4189" s="121">
        <v>54820</v>
      </c>
      <c r="AI4189" s="122">
        <v>72</v>
      </c>
      <c r="AJ4189" s="123">
        <v>53693</v>
      </c>
      <c r="AK4189" s="124">
        <v>37</v>
      </c>
      <c r="AL4189" s="153">
        <v>1</v>
      </c>
      <c r="AM4189" s="5">
        <v>45767.47254453288</v>
      </c>
      <c r="AN4189" s="5">
        <v>635.65934089629002</v>
      </c>
      <c r="AO4189" s="5">
        <v>22248.076931370149</v>
      </c>
      <c r="AP4189" s="5">
        <v>23519.395613162731</v>
      </c>
    </row>
    <row r="4190" spans="31:42" x14ac:dyDescent="0.3">
      <c r="AE4190" s="120" t="s">
        <v>1</v>
      </c>
      <c r="AF4190" s="120" t="s">
        <v>18</v>
      </c>
      <c r="AG4190" s="100">
        <v>52657</v>
      </c>
      <c r="AH4190" s="121">
        <v>54820</v>
      </c>
      <c r="AI4190" s="122">
        <v>72</v>
      </c>
      <c r="AJ4190" s="123">
        <v>53724</v>
      </c>
      <c r="AK4190" s="124">
        <v>36</v>
      </c>
      <c r="AL4190" s="153">
        <v>1</v>
      </c>
      <c r="AM4190" s="5">
        <v>45767.47254453288</v>
      </c>
      <c r="AN4190" s="5">
        <v>635.65934089629002</v>
      </c>
      <c r="AO4190" s="5">
        <v>22883.73627226644</v>
      </c>
      <c r="AP4190" s="5">
        <v>22883.73627226644</v>
      </c>
    </row>
    <row r="4191" spans="31:42" x14ac:dyDescent="0.3">
      <c r="AE4191" s="120" t="s">
        <v>1</v>
      </c>
      <c r="AF4191" s="120" t="s">
        <v>18</v>
      </c>
      <c r="AG4191" s="100">
        <v>52657</v>
      </c>
      <c r="AH4191" s="121">
        <v>54820</v>
      </c>
      <c r="AI4191" s="122">
        <v>72</v>
      </c>
      <c r="AJ4191" s="123">
        <v>53752</v>
      </c>
      <c r="AK4191" s="124">
        <v>35</v>
      </c>
      <c r="AL4191" s="153">
        <v>1</v>
      </c>
      <c r="AM4191" s="5">
        <v>45767.47254453288</v>
      </c>
      <c r="AN4191" s="5">
        <v>635.65934089629002</v>
      </c>
      <c r="AO4191" s="5">
        <v>23519.395613162731</v>
      </c>
      <c r="AP4191" s="5">
        <v>22248.076931370149</v>
      </c>
    </row>
    <row r="4192" spans="31:42" x14ac:dyDescent="0.3">
      <c r="AE4192" s="120" t="s">
        <v>1</v>
      </c>
      <c r="AF4192" s="120" t="s">
        <v>18</v>
      </c>
      <c r="AG4192" s="100">
        <v>52657</v>
      </c>
      <c r="AH4192" s="121">
        <v>54820</v>
      </c>
      <c r="AI4192" s="122">
        <v>72</v>
      </c>
      <c r="AJ4192" s="123">
        <v>53783</v>
      </c>
      <c r="AK4192" s="124">
        <v>34</v>
      </c>
      <c r="AL4192" s="153">
        <v>1</v>
      </c>
      <c r="AM4192" s="5">
        <v>45767.47254453288</v>
      </c>
      <c r="AN4192" s="5">
        <v>635.65934089629002</v>
      </c>
      <c r="AO4192" s="5">
        <v>24155.054954059022</v>
      </c>
      <c r="AP4192" s="5">
        <v>21612.417590473859</v>
      </c>
    </row>
    <row r="4193" spans="31:42" x14ac:dyDescent="0.3">
      <c r="AE4193" s="120" t="s">
        <v>1</v>
      </c>
      <c r="AF4193" s="120" t="s">
        <v>18</v>
      </c>
      <c r="AG4193" s="100">
        <v>52657</v>
      </c>
      <c r="AH4193" s="121">
        <v>54820</v>
      </c>
      <c r="AI4193" s="122">
        <v>72</v>
      </c>
      <c r="AJ4193" s="123">
        <v>53813</v>
      </c>
      <c r="AK4193" s="124">
        <v>33</v>
      </c>
      <c r="AL4193" s="153">
        <v>1</v>
      </c>
      <c r="AM4193" s="5">
        <v>45767.47254453288</v>
      </c>
      <c r="AN4193" s="5">
        <v>635.65934089629002</v>
      </c>
      <c r="AO4193" s="5">
        <v>24790.714294955309</v>
      </c>
      <c r="AP4193" s="5">
        <v>20976.758249577571</v>
      </c>
    </row>
    <row r="4194" spans="31:42" x14ac:dyDescent="0.3">
      <c r="AE4194" s="120" t="s">
        <v>1</v>
      </c>
      <c r="AF4194" s="120" t="s">
        <v>18</v>
      </c>
      <c r="AG4194" s="100">
        <v>52657</v>
      </c>
      <c r="AH4194" s="121">
        <v>54820</v>
      </c>
      <c r="AI4194" s="122">
        <v>72</v>
      </c>
      <c r="AJ4194" s="123">
        <v>53844</v>
      </c>
      <c r="AK4194" s="124">
        <v>32</v>
      </c>
      <c r="AL4194" s="153">
        <v>1</v>
      </c>
      <c r="AM4194" s="5">
        <v>45767.47254453288</v>
      </c>
      <c r="AN4194" s="5">
        <v>635.65934089629002</v>
      </c>
      <c r="AO4194" s="5">
        <v>25426.3736358516</v>
      </c>
      <c r="AP4194" s="5">
        <v>20341.098908681281</v>
      </c>
    </row>
    <row r="4195" spans="31:42" x14ac:dyDescent="0.3">
      <c r="AE4195" s="120" t="s">
        <v>1</v>
      </c>
      <c r="AF4195" s="120" t="s">
        <v>18</v>
      </c>
      <c r="AG4195" s="100">
        <v>52657</v>
      </c>
      <c r="AH4195" s="121">
        <v>54820</v>
      </c>
      <c r="AI4195" s="122">
        <v>72</v>
      </c>
      <c r="AJ4195" s="123">
        <v>53874</v>
      </c>
      <c r="AK4195" s="124">
        <v>31</v>
      </c>
      <c r="AL4195" s="153">
        <v>1</v>
      </c>
      <c r="AM4195" s="5">
        <v>45767.47254453288</v>
      </c>
      <c r="AN4195" s="5">
        <v>635.65934089629002</v>
      </c>
      <c r="AO4195" s="5">
        <v>26062.032976747891</v>
      </c>
      <c r="AP4195" s="5">
        <v>19705.43956778499</v>
      </c>
    </row>
    <row r="4196" spans="31:42" x14ac:dyDescent="0.3">
      <c r="AE4196" s="120" t="s">
        <v>1</v>
      </c>
      <c r="AF4196" s="120" t="s">
        <v>18</v>
      </c>
      <c r="AG4196" s="100">
        <v>52657</v>
      </c>
      <c r="AH4196" s="121">
        <v>54820</v>
      </c>
      <c r="AI4196" s="122">
        <v>72</v>
      </c>
      <c r="AJ4196" s="123">
        <v>53905</v>
      </c>
      <c r="AK4196" s="124">
        <v>30</v>
      </c>
      <c r="AL4196" s="153">
        <v>1</v>
      </c>
      <c r="AM4196" s="5">
        <v>45767.47254453288</v>
      </c>
      <c r="AN4196" s="5">
        <v>635.65934089629002</v>
      </c>
      <c r="AO4196" s="5">
        <v>26697.692317644181</v>
      </c>
      <c r="AP4196" s="5">
        <v>19069.780226888699</v>
      </c>
    </row>
    <row r="4197" spans="31:42" x14ac:dyDescent="0.3">
      <c r="AE4197" s="120" t="s">
        <v>1</v>
      </c>
      <c r="AF4197" s="120" t="s">
        <v>18</v>
      </c>
      <c r="AG4197" s="100">
        <v>52657</v>
      </c>
      <c r="AH4197" s="121">
        <v>54820</v>
      </c>
      <c r="AI4197" s="122">
        <v>72</v>
      </c>
      <c r="AJ4197" s="123">
        <v>53936</v>
      </c>
      <c r="AK4197" s="124">
        <v>29</v>
      </c>
      <c r="AL4197" s="153">
        <v>1</v>
      </c>
      <c r="AM4197" s="5">
        <v>45767.47254453288</v>
      </c>
      <c r="AN4197" s="5">
        <v>635.65934089629002</v>
      </c>
      <c r="AO4197" s="5">
        <v>27333.351658540472</v>
      </c>
      <c r="AP4197" s="5">
        <v>18434.120885992408</v>
      </c>
    </row>
    <row r="4198" spans="31:42" x14ac:dyDescent="0.3">
      <c r="AE4198" s="120" t="s">
        <v>1</v>
      </c>
      <c r="AF4198" s="120" t="s">
        <v>18</v>
      </c>
      <c r="AG4198" s="100">
        <v>52657</v>
      </c>
      <c r="AH4198" s="121">
        <v>54820</v>
      </c>
      <c r="AI4198" s="122">
        <v>72</v>
      </c>
      <c r="AJ4198" s="123">
        <v>53966</v>
      </c>
      <c r="AK4198" s="124">
        <v>28</v>
      </c>
      <c r="AL4198" s="153">
        <v>1</v>
      </c>
      <c r="AM4198" s="5">
        <v>45767.47254453288</v>
      </c>
      <c r="AN4198" s="5">
        <v>635.65934089629002</v>
      </c>
      <c r="AO4198" s="5">
        <v>27969.010999436759</v>
      </c>
      <c r="AP4198" s="5">
        <v>17798.461545096121</v>
      </c>
    </row>
    <row r="4199" spans="31:42" x14ac:dyDescent="0.3">
      <c r="AE4199" s="120" t="s">
        <v>1</v>
      </c>
      <c r="AF4199" s="120" t="s">
        <v>18</v>
      </c>
      <c r="AG4199" s="100">
        <v>52657</v>
      </c>
      <c r="AH4199" s="121">
        <v>54820</v>
      </c>
      <c r="AI4199" s="122">
        <v>72</v>
      </c>
      <c r="AJ4199" s="123">
        <v>53997</v>
      </c>
      <c r="AK4199" s="124">
        <v>27</v>
      </c>
      <c r="AL4199" s="153">
        <v>1</v>
      </c>
      <c r="AM4199" s="5">
        <v>45767.47254453288</v>
      </c>
      <c r="AN4199" s="5">
        <v>635.65934089629002</v>
      </c>
      <c r="AO4199" s="5">
        <v>28604.67034033305</v>
      </c>
      <c r="AP4199" s="5">
        <v>17162.80220419983</v>
      </c>
    </row>
    <row r="4200" spans="31:42" x14ac:dyDescent="0.3">
      <c r="AE4200" s="120" t="s">
        <v>1</v>
      </c>
      <c r="AF4200" s="120" t="s">
        <v>18</v>
      </c>
      <c r="AG4200" s="100">
        <v>52657</v>
      </c>
      <c r="AH4200" s="121">
        <v>54820</v>
      </c>
      <c r="AI4200" s="122">
        <v>72</v>
      </c>
      <c r="AJ4200" s="123">
        <v>54027</v>
      </c>
      <c r="AK4200" s="124">
        <v>26</v>
      </c>
      <c r="AL4200" s="153">
        <v>1</v>
      </c>
      <c r="AM4200" s="5">
        <v>45767.47254453288</v>
      </c>
      <c r="AN4200" s="5">
        <v>635.65934089629002</v>
      </c>
      <c r="AO4200" s="5">
        <v>29240.329681229341</v>
      </c>
      <c r="AP4200" s="5">
        <v>16527.142863303539</v>
      </c>
    </row>
    <row r="4201" spans="31:42" x14ac:dyDescent="0.3">
      <c r="AE4201" s="120" t="s">
        <v>1</v>
      </c>
      <c r="AF4201" s="120" t="s">
        <v>18</v>
      </c>
      <c r="AG4201" s="100">
        <v>52657</v>
      </c>
      <c r="AH4201" s="121">
        <v>54820</v>
      </c>
      <c r="AI4201" s="122">
        <v>72</v>
      </c>
      <c r="AJ4201" s="123">
        <v>54058</v>
      </c>
      <c r="AK4201" s="124">
        <v>25</v>
      </c>
      <c r="AL4201" s="153">
        <v>1</v>
      </c>
      <c r="AM4201" s="5">
        <v>45767.47254453288</v>
      </c>
      <c r="AN4201" s="5">
        <v>635.65934089629002</v>
      </c>
      <c r="AO4201" s="5">
        <v>29875.989022125632</v>
      </c>
      <c r="AP4201" s="5">
        <v>15891.483522407249</v>
      </c>
    </row>
    <row r="4202" spans="31:42" x14ac:dyDescent="0.3">
      <c r="AE4202" s="120" t="s">
        <v>1</v>
      </c>
      <c r="AF4202" s="120" t="s">
        <v>18</v>
      </c>
      <c r="AG4202" s="100">
        <v>52657</v>
      </c>
      <c r="AH4202" s="121">
        <v>54820</v>
      </c>
      <c r="AI4202" s="122">
        <v>72</v>
      </c>
      <c r="AJ4202" s="123">
        <v>54089</v>
      </c>
      <c r="AK4202" s="124">
        <v>24</v>
      </c>
      <c r="AL4202" s="153">
        <v>1</v>
      </c>
      <c r="AM4202" s="5">
        <v>45767.47254453288</v>
      </c>
      <c r="AN4202" s="5">
        <v>635.65934089629002</v>
      </c>
      <c r="AO4202" s="5">
        <v>30511.648363021923</v>
      </c>
      <c r="AP4202" s="5">
        <v>15255.824181510958</v>
      </c>
    </row>
    <row r="4203" spans="31:42" x14ac:dyDescent="0.3">
      <c r="AE4203" s="120" t="s">
        <v>1</v>
      </c>
      <c r="AF4203" s="120" t="s">
        <v>18</v>
      </c>
      <c r="AG4203" s="100">
        <v>52657</v>
      </c>
      <c r="AH4203" s="121">
        <v>54820</v>
      </c>
      <c r="AI4203" s="122">
        <v>72</v>
      </c>
      <c r="AJ4203" s="123">
        <v>54118</v>
      </c>
      <c r="AK4203" s="124">
        <v>23</v>
      </c>
      <c r="AL4203" s="153">
        <v>1</v>
      </c>
      <c r="AM4203" s="5">
        <v>45767.47254453288</v>
      </c>
      <c r="AN4203" s="5">
        <v>635.65934089629002</v>
      </c>
      <c r="AO4203" s="5">
        <v>31147.30770391821</v>
      </c>
      <c r="AP4203" s="5">
        <v>14620.164840614671</v>
      </c>
    </row>
    <row r="4204" spans="31:42" x14ac:dyDescent="0.3">
      <c r="AE4204" s="120" t="s">
        <v>1</v>
      </c>
      <c r="AF4204" s="120" t="s">
        <v>18</v>
      </c>
      <c r="AG4204" s="100">
        <v>52657</v>
      </c>
      <c r="AH4204" s="121">
        <v>54820</v>
      </c>
      <c r="AI4204" s="122">
        <v>72</v>
      </c>
      <c r="AJ4204" s="123">
        <v>54149</v>
      </c>
      <c r="AK4204" s="124">
        <v>22</v>
      </c>
      <c r="AL4204" s="153">
        <v>1</v>
      </c>
      <c r="AM4204" s="5">
        <v>45767.47254453288</v>
      </c>
      <c r="AN4204" s="5">
        <v>635.65934089629002</v>
      </c>
      <c r="AO4204" s="5">
        <v>31782.967044814501</v>
      </c>
      <c r="AP4204" s="5">
        <v>13984.50549971838</v>
      </c>
    </row>
    <row r="4205" spans="31:42" x14ac:dyDescent="0.3">
      <c r="AE4205" s="120" t="s">
        <v>1</v>
      </c>
      <c r="AF4205" s="120" t="s">
        <v>18</v>
      </c>
      <c r="AG4205" s="100">
        <v>52657</v>
      </c>
      <c r="AH4205" s="121">
        <v>54820</v>
      </c>
      <c r="AI4205" s="122">
        <v>72</v>
      </c>
      <c r="AJ4205" s="123">
        <v>54179</v>
      </c>
      <c r="AK4205" s="124">
        <v>21</v>
      </c>
      <c r="AL4205" s="153">
        <v>1</v>
      </c>
      <c r="AM4205" s="5">
        <v>45767.47254453288</v>
      </c>
      <c r="AN4205" s="5">
        <v>635.65934089629002</v>
      </c>
      <c r="AO4205" s="5">
        <v>32418.626385710792</v>
      </c>
      <c r="AP4205" s="5">
        <v>13348.846158822089</v>
      </c>
    </row>
    <row r="4206" spans="31:42" x14ac:dyDescent="0.3">
      <c r="AE4206" s="120" t="s">
        <v>1</v>
      </c>
      <c r="AF4206" s="120" t="s">
        <v>18</v>
      </c>
      <c r="AG4206" s="100">
        <v>52657</v>
      </c>
      <c r="AH4206" s="121">
        <v>54820</v>
      </c>
      <c r="AI4206" s="122">
        <v>72</v>
      </c>
      <c r="AJ4206" s="123">
        <v>54210</v>
      </c>
      <c r="AK4206" s="124">
        <v>20</v>
      </c>
      <c r="AL4206" s="153">
        <v>1</v>
      </c>
      <c r="AM4206" s="5">
        <v>45767.47254453288</v>
      </c>
      <c r="AN4206" s="5">
        <v>635.65934089629002</v>
      </c>
      <c r="AO4206" s="5">
        <v>33054.285726607079</v>
      </c>
      <c r="AP4206" s="5">
        <v>12713.186817925802</v>
      </c>
    </row>
    <row r="4207" spans="31:42" x14ac:dyDescent="0.3">
      <c r="AE4207" s="120" t="s">
        <v>1</v>
      </c>
      <c r="AF4207" s="120" t="s">
        <v>18</v>
      </c>
      <c r="AG4207" s="100">
        <v>52657</v>
      </c>
      <c r="AH4207" s="121">
        <v>54820</v>
      </c>
      <c r="AI4207" s="122">
        <v>72</v>
      </c>
      <c r="AJ4207" s="123">
        <v>54240</v>
      </c>
      <c r="AK4207" s="124">
        <v>19</v>
      </c>
      <c r="AL4207" s="153">
        <v>1</v>
      </c>
      <c r="AM4207" s="5">
        <v>45767.47254453288</v>
      </c>
      <c r="AN4207" s="5">
        <v>635.65934089629002</v>
      </c>
      <c r="AO4207" s="5">
        <v>33689.945067503373</v>
      </c>
      <c r="AP4207" s="5">
        <v>12077.527477029507</v>
      </c>
    </row>
    <row r="4208" spans="31:42" x14ac:dyDescent="0.3">
      <c r="AE4208" s="120" t="s">
        <v>1</v>
      </c>
      <c r="AF4208" s="120" t="s">
        <v>18</v>
      </c>
      <c r="AG4208" s="100">
        <v>52657</v>
      </c>
      <c r="AH4208" s="121">
        <v>54820</v>
      </c>
      <c r="AI4208" s="122">
        <v>72</v>
      </c>
      <c r="AJ4208" s="123">
        <v>54271</v>
      </c>
      <c r="AK4208" s="124">
        <v>18</v>
      </c>
      <c r="AL4208" s="153">
        <v>1</v>
      </c>
      <c r="AM4208" s="5">
        <v>45767.47254453288</v>
      </c>
      <c r="AN4208" s="5">
        <v>635.65934089629002</v>
      </c>
      <c r="AO4208" s="5">
        <v>34325.60440839966</v>
      </c>
      <c r="AP4208" s="5">
        <v>11441.86813613322</v>
      </c>
    </row>
    <row r="4209" spans="31:42" x14ac:dyDescent="0.3">
      <c r="AE4209" s="120" t="s">
        <v>1</v>
      </c>
      <c r="AF4209" s="120" t="s">
        <v>18</v>
      </c>
      <c r="AG4209" s="100">
        <v>52657</v>
      </c>
      <c r="AH4209" s="121">
        <v>54820</v>
      </c>
      <c r="AI4209" s="122">
        <v>72</v>
      </c>
      <c r="AJ4209" s="123">
        <v>54302</v>
      </c>
      <c r="AK4209" s="124">
        <v>17</v>
      </c>
      <c r="AL4209" s="153">
        <v>1</v>
      </c>
      <c r="AM4209" s="5">
        <v>45767.47254453288</v>
      </c>
      <c r="AN4209" s="5">
        <v>635.65934089629002</v>
      </c>
      <c r="AO4209" s="5">
        <v>34961.263749295947</v>
      </c>
      <c r="AP4209" s="5">
        <v>10806.208795236933</v>
      </c>
    </row>
    <row r="4210" spans="31:42" x14ac:dyDescent="0.3">
      <c r="AE4210" s="120" t="s">
        <v>1</v>
      </c>
      <c r="AF4210" s="120" t="s">
        <v>18</v>
      </c>
      <c r="AG4210" s="100">
        <v>52657</v>
      </c>
      <c r="AH4210" s="121">
        <v>54820</v>
      </c>
      <c r="AI4210" s="122">
        <v>72</v>
      </c>
      <c r="AJ4210" s="123">
        <v>54332</v>
      </c>
      <c r="AK4210" s="124">
        <v>16</v>
      </c>
      <c r="AL4210" s="153">
        <v>1</v>
      </c>
      <c r="AM4210" s="5">
        <v>45767.47254453288</v>
      </c>
      <c r="AN4210" s="5">
        <v>635.65934089629002</v>
      </c>
      <c r="AO4210" s="5">
        <v>35596.923090192242</v>
      </c>
      <c r="AP4210" s="5">
        <v>10170.549454340638</v>
      </c>
    </row>
    <row r="4211" spans="31:42" x14ac:dyDescent="0.3">
      <c r="AE4211" s="120" t="s">
        <v>1</v>
      </c>
      <c r="AF4211" s="120" t="s">
        <v>18</v>
      </c>
      <c r="AG4211" s="100">
        <v>52657</v>
      </c>
      <c r="AH4211" s="121">
        <v>54820</v>
      </c>
      <c r="AI4211" s="122">
        <v>72</v>
      </c>
      <c r="AJ4211" s="123">
        <v>54363</v>
      </c>
      <c r="AK4211" s="124">
        <v>15</v>
      </c>
      <c r="AL4211" s="153">
        <v>1</v>
      </c>
      <c r="AM4211" s="5">
        <v>45767.47254453288</v>
      </c>
      <c r="AN4211" s="5">
        <v>635.65934089629002</v>
      </c>
      <c r="AO4211" s="5">
        <v>36232.582431088529</v>
      </c>
      <c r="AP4211" s="5">
        <v>9534.8901134443513</v>
      </c>
    </row>
    <row r="4212" spans="31:42" x14ac:dyDescent="0.3">
      <c r="AE4212" s="120" t="s">
        <v>1</v>
      </c>
      <c r="AF4212" s="120" t="s">
        <v>18</v>
      </c>
      <c r="AG4212" s="100">
        <v>52657</v>
      </c>
      <c r="AH4212" s="121">
        <v>54820</v>
      </c>
      <c r="AI4212" s="122">
        <v>72</v>
      </c>
      <c r="AJ4212" s="123">
        <v>54393</v>
      </c>
      <c r="AK4212" s="124">
        <v>14</v>
      </c>
      <c r="AL4212" s="153">
        <v>1</v>
      </c>
      <c r="AM4212" s="5">
        <v>45767.47254453288</v>
      </c>
      <c r="AN4212" s="5">
        <v>635.65934089629002</v>
      </c>
      <c r="AO4212" s="5">
        <v>36868.241771984824</v>
      </c>
      <c r="AP4212" s="5">
        <v>8899.2307725480568</v>
      </c>
    </row>
    <row r="4213" spans="31:42" x14ac:dyDescent="0.3">
      <c r="AE4213" s="120" t="s">
        <v>1</v>
      </c>
      <c r="AF4213" s="120" t="s">
        <v>18</v>
      </c>
      <c r="AG4213" s="100">
        <v>52657</v>
      </c>
      <c r="AH4213" s="121">
        <v>54820</v>
      </c>
      <c r="AI4213" s="122">
        <v>72</v>
      </c>
      <c r="AJ4213" s="123">
        <v>54424</v>
      </c>
      <c r="AK4213" s="124">
        <v>13</v>
      </c>
      <c r="AL4213" s="153">
        <v>1</v>
      </c>
      <c r="AM4213" s="5">
        <v>45767.47254453288</v>
      </c>
      <c r="AN4213" s="5">
        <v>635.65934089629002</v>
      </c>
      <c r="AO4213" s="5">
        <v>37503.901112881111</v>
      </c>
      <c r="AP4213" s="5">
        <v>8263.5714316517697</v>
      </c>
    </row>
    <row r="4214" spans="31:42" x14ac:dyDescent="0.3">
      <c r="AE4214" s="120" t="s">
        <v>1</v>
      </c>
      <c r="AF4214" s="120" t="s">
        <v>18</v>
      </c>
      <c r="AG4214" s="100">
        <v>52657</v>
      </c>
      <c r="AH4214" s="121">
        <v>54820</v>
      </c>
      <c r="AI4214" s="122">
        <v>72</v>
      </c>
      <c r="AJ4214" s="123">
        <v>54455</v>
      </c>
      <c r="AK4214" s="124">
        <v>12</v>
      </c>
      <c r="AL4214" s="153">
        <v>1</v>
      </c>
      <c r="AM4214" s="5">
        <v>45767.47254453288</v>
      </c>
      <c r="AN4214" s="5">
        <v>635.65934089629002</v>
      </c>
      <c r="AO4214" s="5">
        <v>38139.560453777398</v>
      </c>
      <c r="AP4214" s="5">
        <v>7627.9120907554825</v>
      </c>
    </row>
    <row r="4215" spans="31:42" x14ac:dyDescent="0.3">
      <c r="AE4215" s="120" t="s">
        <v>1</v>
      </c>
      <c r="AF4215" s="120" t="s">
        <v>18</v>
      </c>
      <c r="AG4215" s="100">
        <v>52657</v>
      </c>
      <c r="AH4215" s="121">
        <v>54820</v>
      </c>
      <c r="AI4215" s="122">
        <v>72</v>
      </c>
      <c r="AJ4215" s="123">
        <v>54483</v>
      </c>
      <c r="AK4215" s="124">
        <v>11</v>
      </c>
      <c r="AL4215" s="153">
        <v>1</v>
      </c>
      <c r="AM4215" s="5">
        <v>45767.47254453288</v>
      </c>
      <c r="AN4215" s="5">
        <v>635.65934089629002</v>
      </c>
      <c r="AO4215" s="5">
        <v>38775.219794673692</v>
      </c>
      <c r="AP4215" s="5">
        <v>6992.252749859188</v>
      </c>
    </row>
    <row r="4216" spans="31:42" x14ac:dyDescent="0.3">
      <c r="AE4216" s="120" t="s">
        <v>1</v>
      </c>
      <c r="AF4216" s="120" t="s">
        <v>18</v>
      </c>
      <c r="AG4216" s="100">
        <v>52657</v>
      </c>
      <c r="AH4216" s="121">
        <v>54820</v>
      </c>
      <c r="AI4216" s="122">
        <v>72</v>
      </c>
      <c r="AJ4216" s="123">
        <v>54514</v>
      </c>
      <c r="AK4216" s="124">
        <v>10</v>
      </c>
      <c r="AL4216" s="153">
        <v>1</v>
      </c>
      <c r="AM4216" s="5">
        <v>45767.47254453288</v>
      </c>
      <c r="AN4216" s="5">
        <v>635.65934089629002</v>
      </c>
      <c r="AO4216" s="5">
        <v>39410.87913556998</v>
      </c>
      <c r="AP4216" s="5">
        <v>6356.5934089629009</v>
      </c>
    </row>
    <row r="4217" spans="31:42" x14ac:dyDescent="0.3">
      <c r="AE4217" s="120" t="s">
        <v>1</v>
      </c>
      <c r="AF4217" s="120" t="s">
        <v>18</v>
      </c>
      <c r="AG4217" s="100">
        <v>52657</v>
      </c>
      <c r="AH4217" s="121">
        <v>54820</v>
      </c>
      <c r="AI4217" s="122">
        <v>72</v>
      </c>
      <c r="AJ4217" s="123">
        <v>54544</v>
      </c>
      <c r="AK4217" s="124">
        <v>9</v>
      </c>
      <c r="AL4217" s="153">
        <v>1</v>
      </c>
      <c r="AM4217" s="5">
        <v>45767.47254453288</v>
      </c>
      <c r="AN4217" s="5">
        <v>635.65934089629002</v>
      </c>
      <c r="AO4217" s="5">
        <v>40046.538476466274</v>
      </c>
      <c r="AP4217" s="5">
        <v>5720.9340680666064</v>
      </c>
    </row>
    <row r="4218" spans="31:42" x14ac:dyDescent="0.3">
      <c r="AE4218" s="120" t="s">
        <v>1</v>
      </c>
      <c r="AF4218" s="120" t="s">
        <v>18</v>
      </c>
      <c r="AG4218" s="100">
        <v>52657</v>
      </c>
      <c r="AH4218" s="121">
        <v>54820</v>
      </c>
      <c r="AI4218" s="122">
        <v>72</v>
      </c>
      <c r="AJ4218" s="123">
        <v>54575</v>
      </c>
      <c r="AK4218" s="124">
        <v>8</v>
      </c>
      <c r="AL4218" s="153">
        <v>1</v>
      </c>
      <c r="AM4218" s="5">
        <v>45767.47254453288</v>
      </c>
      <c r="AN4218" s="5">
        <v>635.65934089629002</v>
      </c>
      <c r="AO4218" s="5">
        <v>40682.197817362561</v>
      </c>
      <c r="AP4218" s="5">
        <v>5085.2747271703192</v>
      </c>
    </row>
    <row r="4219" spans="31:42" x14ac:dyDescent="0.3">
      <c r="AE4219" s="120" t="s">
        <v>1</v>
      </c>
      <c r="AF4219" s="120" t="s">
        <v>18</v>
      </c>
      <c r="AG4219" s="100">
        <v>52657</v>
      </c>
      <c r="AH4219" s="121">
        <v>54820</v>
      </c>
      <c r="AI4219" s="122">
        <v>72</v>
      </c>
      <c r="AJ4219" s="123">
        <v>54605</v>
      </c>
      <c r="AK4219" s="124">
        <v>7</v>
      </c>
      <c r="AL4219" s="153">
        <v>1</v>
      </c>
      <c r="AM4219" s="5">
        <v>45767.47254453288</v>
      </c>
      <c r="AN4219" s="5">
        <v>635.65934089629002</v>
      </c>
      <c r="AO4219" s="5">
        <v>41317.857158258848</v>
      </c>
      <c r="AP4219" s="5">
        <v>4449.6153862740321</v>
      </c>
    </row>
    <row r="4220" spans="31:42" x14ac:dyDescent="0.3">
      <c r="AE4220" s="120" t="s">
        <v>1</v>
      </c>
      <c r="AF4220" s="120" t="s">
        <v>18</v>
      </c>
      <c r="AG4220" s="100">
        <v>52657</v>
      </c>
      <c r="AH4220" s="121">
        <v>54820</v>
      </c>
      <c r="AI4220" s="122">
        <v>72</v>
      </c>
      <c r="AJ4220" s="123">
        <v>54636</v>
      </c>
      <c r="AK4220" s="124">
        <v>6</v>
      </c>
      <c r="AL4220" s="153">
        <v>1</v>
      </c>
      <c r="AM4220" s="5">
        <v>45767.47254453288</v>
      </c>
      <c r="AN4220" s="5">
        <v>635.65934089629002</v>
      </c>
      <c r="AO4220" s="5">
        <v>41953.516499155143</v>
      </c>
      <c r="AP4220" s="5">
        <v>3813.9560453777376</v>
      </c>
    </row>
    <row r="4221" spans="31:42" x14ac:dyDescent="0.3">
      <c r="AE4221" s="120" t="s">
        <v>1</v>
      </c>
      <c r="AF4221" s="120" t="s">
        <v>18</v>
      </c>
      <c r="AG4221" s="100">
        <v>52657</v>
      </c>
      <c r="AH4221" s="121">
        <v>54820</v>
      </c>
      <c r="AI4221" s="122">
        <v>72</v>
      </c>
      <c r="AJ4221" s="123">
        <v>54667</v>
      </c>
      <c r="AK4221" s="124">
        <v>5</v>
      </c>
      <c r="AL4221" s="153">
        <v>1</v>
      </c>
      <c r="AM4221" s="5">
        <v>45767.47254453288</v>
      </c>
      <c r="AN4221" s="5">
        <v>635.65934089629002</v>
      </c>
      <c r="AO4221" s="5">
        <v>42589.17584005143</v>
      </c>
      <c r="AP4221" s="5">
        <v>3178.2967044814504</v>
      </c>
    </row>
    <row r="4222" spans="31:42" x14ac:dyDescent="0.3">
      <c r="AE4222" s="120" t="s">
        <v>1</v>
      </c>
      <c r="AF4222" s="120" t="s">
        <v>18</v>
      </c>
      <c r="AG4222" s="100">
        <v>52657</v>
      </c>
      <c r="AH4222" s="121">
        <v>54820</v>
      </c>
      <c r="AI4222" s="122">
        <v>72</v>
      </c>
      <c r="AJ4222" s="123">
        <v>54697</v>
      </c>
      <c r="AK4222" s="124">
        <v>4</v>
      </c>
      <c r="AL4222" s="153">
        <v>1</v>
      </c>
      <c r="AM4222" s="5">
        <v>45767.47254453288</v>
      </c>
      <c r="AN4222" s="5">
        <v>635.65934089629002</v>
      </c>
      <c r="AO4222" s="5">
        <v>43224.835180947724</v>
      </c>
      <c r="AP4222" s="5">
        <v>2542.637363585156</v>
      </c>
    </row>
    <row r="4223" spans="31:42" x14ac:dyDescent="0.3">
      <c r="AE4223" s="120" t="s">
        <v>1</v>
      </c>
      <c r="AF4223" s="120" t="s">
        <v>18</v>
      </c>
      <c r="AG4223" s="100">
        <v>52657</v>
      </c>
      <c r="AH4223" s="121">
        <v>54820</v>
      </c>
      <c r="AI4223" s="122">
        <v>72</v>
      </c>
      <c r="AJ4223" s="123">
        <v>54728</v>
      </c>
      <c r="AK4223" s="124">
        <v>3</v>
      </c>
      <c r="AL4223" s="153">
        <v>1</v>
      </c>
      <c r="AM4223" s="5">
        <v>45767.47254453288</v>
      </c>
      <c r="AN4223" s="5">
        <v>635.65934089629002</v>
      </c>
      <c r="AO4223" s="5">
        <v>43860.494521844012</v>
      </c>
      <c r="AP4223" s="5">
        <v>1906.9780226888688</v>
      </c>
    </row>
    <row r="4224" spans="31:42" x14ac:dyDescent="0.3">
      <c r="AE4224" s="120" t="s">
        <v>1</v>
      </c>
      <c r="AF4224" s="120" t="s">
        <v>18</v>
      </c>
      <c r="AG4224" s="100">
        <v>52657</v>
      </c>
      <c r="AH4224" s="121">
        <v>54820</v>
      </c>
      <c r="AI4224" s="122">
        <v>72</v>
      </c>
      <c r="AJ4224" s="123">
        <v>54758</v>
      </c>
      <c r="AK4224" s="124">
        <v>2</v>
      </c>
      <c r="AL4224" s="153">
        <v>1</v>
      </c>
      <c r="AM4224" s="5">
        <v>45767.47254453288</v>
      </c>
      <c r="AN4224" s="5">
        <v>635.65934089629002</v>
      </c>
      <c r="AO4224" s="5">
        <v>44496.153862740299</v>
      </c>
      <c r="AP4224" s="5">
        <v>1271.3186817925816</v>
      </c>
    </row>
    <row r="4225" spans="31:42" x14ac:dyDescent="0.3">
      <c r="AE4225" s="120" t="s">
        <v>1</v>
      </c>
      <c r="AF4225" s="120" t="s">
        <v>18</v>
      </c>
      <c r="AG4225" s="100">
        <v>52657</v>
      </c>
      <c r="AH4225" s="121">
        <v>54820</v>
      </c>
      <c r="AI4225" s="122">
        <v>72</v>
      </c>
      <c r="AJ4225" s="123">
        <v>54789</v>
      </c>
      <c r="AK4225" s="124">
        <v>1</v>
      </c>
      <c r="AL4225" s="153">
        <v>1</v>
      </c>
      <c r="AM4225" s="5">
        <v>45767.47254453288</v>
      </c>
      <c r="AN4225" s="5">
        <v>635.65934089629002</v>
      </c>
      <c r="AO4225" s="5">
        <v>45131.813203636593</v>
      </c>
      <c r="AP4225" s="5">
        <v>635.65934089628718</v>
      </c>
    </row>
    <row r="4226" spans="31:42" x14ac:dyDescent="0.3">
      <c r="AE4226" s="120" t="s">
        <v>1</v>
      </c>
      <c r="AF4226" s="120" t="s">
        <v>18</v>
      </c>
      <c r="AG4226" s="100">
        <v>52657</v>
      </c>
      <c r="AH4226" s="121">
        <v>54820</v>
      </c>
      <c r="AI4226" s="122">
        <v>72</v>
      </c>
      <c r="AJ4226" s="123">
        <v>54820</v>
      </c>
      <c r="AK4226" s="124">
        <v>0</v>
      </c>
      <c r="AL4226" s="153">
        <v>1</v>
      </c>
      <c r="AM4226" s="5">
        <v>45767.47254453288</v>
      </c>
      <c r="AN4226" s="5">
        <v>635.65934089629002</v>
      </c>
      <c r="AO4226" s="5">
        <v>45767.47254453288</v>
      </c>
      <c r="AP4226" s="5">
        <v>0</v>
      </c>
    </row>
    <row r="4227" spans="31:42" x14ac:dyDescent="0.3">
      <c r="AE4227" s="120" t="s">
        <v>1</v>
      </c>
      <c r="AF4227" s="120" t="s">
        <v>18</v>
      </c>
      <c r="AG4227" s="100">
        <v>54848</v>
      </c>
      <c r="AH4227" s="121">
        <v>57011</v>
      </c>
      <c r="AI4227" s="122">
        <v>72</v>
      </c>
      <c r="AJ4227" s="123">
        <v>54848</v>
      </c>
      <c r="AK4227" s="124">
        <v>71</v>
      </c>
      <c r="AL4227" s="153">
        <v>1</v>
      </c>
      <c r="AM4227" s="5">
        <v>56259.909398693409</v>
      </c>
      <c r="AN4227" s="5">
        <v>781.38763053740843</v>
      </c>
      <c r="AO4227" s="5">
        <v>781.38763053740843</v>
      </c>
      <c r="AP4227" s="5">
        <v>55478.521768156003</v>
      </c>
    </row>
    <row r="4228" spans="31:42" x14ac:dyDescent="0.3">
      <c r="AE4228" s="120" t="s">
        <v>1</v>
      </c>
      <c r="AF4228" s="120" t="s">
        <v>18</v>
      </c>
      <c r="AG4228" s="100">
        <v>54848</v>
      </c>
      <c r="AH4228" s="121">
        <v>57011</v>
      </c>
      <c r="AI4228" s="122">
        <v>72</v>
      </c>
      <c r="AJ4228" s="123">
        <v>54879</v>
      </c>
      <c r="AK4228" s="124">
        <v>70</v>
      </c>
      <c r="AL4228" s="153">
        <v>1</v>
      </c>
      <c r="AM4228" s="5">
        <v>56259.909398693409</v>
      </c>
      <c r="AN4228" s="5">
        <v>781.38763053740843</v>
      </c>
      <c r="AO4228" s="5">
        <v>1562.7752610748169</v>
      </c>
      <c r="AP4228" s="5">
        <v>54697.134137618596</v>
      </c>
    </row>
    <row r="4229" spans="31:42" x14ac:dyDescent="0.3">
      <c r="AE4229" s="120" t="s">
        <v>1</v>
      </c>
      <c r="AF4229" s="120" t="s">
        <v>18</v>
      </c>
      <c r="AG4229" s="100">
        <v>54848</v>
      </c>
      <c r="AH4229" s="121">
        <v>57011</v>
      </c>
      <c r="AI4229" s="122">
        <v>72</v>
      </c>
      <c r="AJ4229" s="123">
        <v>54909</v>
      </c>
      <c r="AK4229" s="124">
        <v>69</v>
      </c>
      <c r="AL4229" s="153">
        <v>1</v>
      </c>
      <c r="AM4229" s="5">
        <v>56259.909398693409</v>
      </c>
      <c r="AN4229" s="5">
        <v>781.38763053740843</v>
      </c>
      <c r="AO4229" s="5">
        <v>2344.1628916122254</v>
      </c>
      <c r="AP4229" s="5">
        <v>53915.746507081181</v>
      </c>
    </row>
    <row r="4230" spans="31:42" x14ac:dyDescent="0.3">
      <c r="AE4230" s="120" t="s">
        <v>1</v>
      </c>
      <c r="AF4230" s="120" t="s">
        <v>18</v>
      </c>
      <c r="AG4230" s="100">
        <v>54848</v>
      </c>
      <c r="AH4230" s="121">
        <v>57011</v>
      </c>
      <c r="AI4230" s="122">
        <v>72</v>
      </c>
      <c r="AJ4230" s="123">
        <v>54940</v>
      </c>
      <c r="AK4230" s="124">
        <v>68</v>
      </c>
      <c r="AL4230" s="153">
        <v>1</v>
      </c>
      <c r="AM4230" s="5">
        <v>56259.909398693409</v>
      </c>
      <c r="AN4230" s="5">
        <v>781.38763053740843</v>
      </c>
      <c r="AO4230" s="5">
        <v>3125.5505221496337</v>
      </c>
      <c r="AP4230" s="5">
        <v>53134.358876543774</v>
      </c>
    </row>
    <row r="4231" spans="31:42" x14ac:dyDescent="0.3">
      <c r="AE4231" s="120" t="s">
        <v>1</v>
      </c>
      <c r="AF4231" s="120" t="s">
        <v>18</v>
      </c>
      <c r="AG4231" s="100">
        <v>54848</v>
      </c>
      <c r="AH4231" s="121">
        <v>57011</v>
      </c>
      <c r="AI4231" s="122">
        <v>72</v>
      </c>
      <c r="AJ4231" s="123">
        <v>54970</v>
      </c>
      <c r="AK4231" s="124">
        <v>67</v>
      </c>
      <c r="AL4231" s="153">
        <v>1</v>
      </c>
      <c r="AM4231" s="5">
        <v>56259.909398693409</v>
      </c>
      <c r="AN4231" s="5">
        <v>781.38763053740843</v>
      </c>
      <c r="AO4231" s="5">
        <v>3906.938152687042</v>
      </c>
      <c r="AP4231" s="5">
        <v>52352.971246006367</v>
      </c>
    </row>
    <row r="4232" spans="31:42" x14ac:dyDescent="0.3">
      <c r="AE4232" s="120" t="s">
        <v>1</v>
      </c>
      <c r="AF4232" s="120" t="s">
        <v>18</v>
      </c>
      <c r="AG4232" s="100">
        <v>54848</v>
      </c>
      <c r="AH4232" s="121">
        <v>57011</v>
      </c>
      <c r="AI4232" s="122">
        <v>72</v>
      </c>
      <c r="AJ4232" s="123">
        <v>55001</v>
      </c>
      <c r="AK4232" s="124">
        <v>66</v>
      </c>
      <c r="AL4232" s="153">
        <v>1</v>
      </c>
      <c r="AM4232" s="5">
        <v>56259.909398693409</v>
      </c>
      <c r="AN4232" s="5">
        <v>781.38763053740843</v>
      </c>
      <c r="AO4232" s="5">
        <v>4688.3257832244508</v>
      </c>
      <c r="AP4232" s="5">
        <v>51571.58361546896</v>
      </c>
    </row>
    <row r="4233" spans="31:42" x14ac:dyDescent="0.3">
      <c r="AE4233" s="120" t="s">
        <v>1</v>
      </c>
      <c r="AF4233" s="120" t="s">
        <v>18</v>
      </c>
      <c r="AG4233" s="100">
        <v>54848</v>
      </c>
      <c r="AH4233" s="121">
        <v>57011</v>
      </c>
      <c r="AI4233" s="122">
        <v>72</v>
      </c>
      <c r="AJ4233" s="123">
        <v>55032</v>
      </c>
      <c r="AK4233" s="124">
        <v>65</v>
      </c>
      <c r="AL4233" s="153">
        <v>1</v>
      </c>
      <c r="AM4233" s="5">
        <v>56259.909398693409</v>
      </c>
      <c r="AN4233" s="5">
        <v>781.38763053740843</v>
      </c>
      <c r="AO4233" s="5">
        <v>5469.7134137618586</v>
      </c>
      <c r="AP4233" s="5">
        <v>50790.195984931554</v>
      </c>
    </row>
    <row r="4234" spans="31:42" x14ac:dyDescent="0.3">
      <c r="AE4234" s="120" t="s">
        <v>1</v>
      </c>
      <c r="AF4234" s="120" t="s">
        <v>18</v>
      </c>
      <c r="AG4234" s="100">
        <v>54848</v>
      </c>
      <c r="AH4234" s="121">
        <v>57011</v>
      </c>
      <c r="AI4234" s="122">
        <v>72</v>
      </c>
      <c r="AJ4234" s="123">
        <v>55062</v>
      </c>
      <c r="AK4234" s="124">
        <v>64</v>
      </c>
      <c r="AL4234" s="153">
        <v>1</v>
      </c>
      <c r="AM4234" s="5">
        <v>56259.909398693409</v>
      </c>
      <c r="AN4234" s="5">
        <v>781.38763053740843</v>
      </c>
      <c r="AO4234" s="5">
        <v>6251.1010442992674</v>
      </c>
      <c r="AP4234" s="5">
        <v>50008.808354394139</v>
      </c>
    </row>
    <row r="4235" spans="31:42" x14ac:dyDescent="0.3">
      <c r="AE4235" s="120" t="s">
        <v>1</v>
      </c>
      <c r="AF4235" s="120" t="s">
        <v>18</v>
      </c>
      <c r="AG4235" s="100">
        <v>54848</v>
      </c>
      <c r="AH4235" s="121">
        <v>57011</v>
      </c>
      <c r="AI4235" s="122">
        <v>72</v>
      </c>
      <c r="AJ4235" s="123">
        <v>55093</v>
      </c>
      <c r="AK4235" s="124">
        <v>63</v>
      </c>
      <c r="AL4235" s="153">
        <v>1</v>
      </c>
      <c r="AM4235" s="5">
        <v>56259.909398693409</v>
      </c>
      <c r="AN4235" s="5">
        <v>781.38763053740843</v>
      </c>
      <c r="AO4235" s="5">
        <v>7032.4886748366762</v>
      </c>
      <c r="AP4235" s="5">
        <v>49227.420723856732</v>
      </c>
    </row>
    <row r="4236" spans="31:42" x14ac:dyDescent="0.3">
      <c r="AE4236" s="120" t="s">
        <v>1</v>
      </c>
      <c r="AF4236" s="120" t="s">
        <v>18</v>
      </c>
      <c r="AG4236" s="100">
        <v>54848</v>
      </c>
      <c r="AH4236" s="121">
        <v>57011</v>
      </c>
      <c r="AI4236" s="122">
        <v>72</v>
      </c>
      <c r="AJ4236" s="123">
        <v>55123</v>
      </c>
      <c r="AK4236" s="124">
        <v>62</v>
      </c>
      <c r="AL4236" s="153">
        <v>1</v>
      </c>
      <c r="AM4236" s="5">
        <v>56259.909398693409</v>
      </c>
      <c r="AN4236" s="5">
        <v>781.38763053740843</v>
      </c>
      <c r="AO4236" s="5">
        <v>7813.876305374084</v>
      </c>
      <c r="AP4236" s="5">
        <v>48446.033093319325</v>
      </c>
    </row>
    <row r="4237" spans="31:42" x14ac:dyDescent="0.3">
      <c r="AE4237" s="120" t="s">
        <v>1</v>
      </c>
      <c r="AF4237" s="120" t="s">
        <v>18</v>
      </c>
      <c r="AG4237" s="100">
        <v>54848</v>
      </c>
      <c r="AH4237" s="121">
        <v>57011</v>
      </c>
      <c r="AI4237" s="122">
        <v>72</v>
      </c>
      <c r="AJ4237" s="123">
        <v>55154</v>
      </c>
      <c r="AK4237" s="124">
        <v>61</v>
      </c>
      <c r="AL4237" s="153">
        <v>1</v>
      </c>
      <c r="AM4237" s="5">
        <v>56259.909398693409</v>
      </c>
      <c r="AN4237" s="5">
        <v>781.38763053740843</v>
      </c>
      <c r="AO4237" s="5">
        <v>8595.2639359114928</v>
      </c>
      <c r="AP4237" s="5">
        <v>47664.645462781918</v>
      </c>
    </row>
    <row r="4238" spans="31:42" x14ac:dyDescent="0.3">
      <c r="AE4238" s="120" t="s">
        <v>1</v>
      </c>
      <c r="AF4238" s="120" t="s">
        <v>18</v>
      </c>
      <c r="AG4238" s="100">
        <v>54848</v>
      </c>
      <c r="AH4238" s="121">
        <v>57011</v>
      </c>
      <c r="AI4238" s="122">
        <v>72</v>
      </c>
      <c r="AJ4238" s="123">
        <v>55185</v>
      </c>
      <c r="AK4238" s="124">
        <v>60</v>
      </c>
      <c r="AL4238" s="153">
        <v>1</v>
      </c>
      <c r="AM4238" s="5">
        <v>56259.909398693409</v>
      </c>
      <c r="AN4238" s="5">
        <v>781.38763053740843</v>
      </c>
      <c r="AO4238" s="5">
        <v>9376.6515664489016</v>
      </c>
      <c r="AP4238" s="5">
        <v>46883.257832244504</v>
      </c>
    </row>
    <row r="4239" spans="31:42" x14ac:dyDescent="0.3">
      <c r="AE4239" s="120" t="s">
        <v>1</v>
      </c>
      <c r="AF4239" s="120" t="s">
        <v>18</v>
      </c>
      <c r="AG4239" s="100">
        <v>54848</v>
      </c>
      <c r="AH4239" s="121">
        <v>57011</v>
      </c>
      <c r="AI4239" s="122">
        <v>72</v>
      </c>
      <c r="AJ4239" s="123">
        <v>55213</v>
      </c>
      <c r="AK4239" s="124">
        <v>59</v>
      </c>
      <c r="AL4239" s="153">
        <v>1</v>
      </c>
      <c r="AM4239" s="5">
        <v>56259.909398693409</v>
      </c>
      <c r="AN4239" s="5">
        <v>781.38763053740843</v>
      </c>
      <c r="AO4239" s="5">
        <v>10158.03919698631</v>
      </c>
      <c r="AP4239" s="5">
        <v>46101.870201707097</v>
      </c>
    </row>
    <row r="4240" spans="31:42" x14ac:dyDescent="0.3">
      <c r="AE4240" s="120" t="s">
        <v>1</v>
      </c>
      <c r="AF4240" s="120" t="s">
        <v>18</v>
      </c>
      <c r="AG4240" s="100">
        <v>54848</v>
      </c>
      <c r="AH4240" s="121">
        <v>57011</v>
      </c>
      <c r="AI4240" s="122">
        <v>72</v>
      </c>
      <c r="AJ4240" s="123">
        <v>55244</v>
      </c>
      <c r="AK4240" s="124">
        <v>58</v>
      </c>
      <c r="AL4240" s="153">
        <v>1</v>
      </c>
      <c r="AM4240" s="5">
        <v>56259.909398693409</v>
      </c>
      <c r="AN4240" s="5">
        <v>781.38763053740843</v>
      </c>
      <c r="AO4240" s="5">
        <v>10939.426827523717</v>
      </c>
      <c r="AP4240" s="5">
        <v>45320.48257116969</v>
      </c>
    </row>
    <row r="4241" spans="31:42" x14ac:dyDescent="0.3">
      <c r="AE4241" s="120" t="s">
        <v>1</v>
      </c>
      <c r="AF4241" s="120" t="s">
        <v>18</v>
      </c>
      <c r="AG4241" s="100">
        <v>54848</v>
      </c>
      <c r="AH4241" s="121">
        <v>57011</v>
      </c>
      <c r="AI4241" s="122">
        <v>72</v>
      </c>
      <c r="AJ4241" s="123">
        <v>55274</v>
      </c>
      <c r="AK4241" s="124">
        <v>57</v>
      </c>
      <c r="AL4241" s="153">
        <v>1</v>
      </c>
      <c r="AM4241" s="5">
        <v>56259.909398693409</v>
      </c>
      <c r="AN4241" s="5">
        <v>781.38763053740843</v>
      </c>
      <c r="AO4241" s="5">
        <v>11720.814458061126</v>
      </c>
      <c r="AP4241" s="5">
        <v>44539.094940632283</v>
      </c>
    </row>
    <row r="4242" spans="31:42" x14ac:dyDescent="0.3">
      <c r="AE4242" s="120" t="s">
        <v>1</v>
      </c>
      <c r="AF4242" s="120" t="s">
        <v>18</v>
      </c>
      <c r="AG4242" s="100">
        <v>54848</v>
      </c>
      <c r="AH4242" s="121">
        <v>57011</v>
      </c>
      <c r="AI4242" s="122">
        <v>72</v>
      </c>
      <c r="AJ4242" s="123">
        <v>55305</v>
      </c>
      <c r="AK4242" s="124">
        <v>56</v>
      </c>
      <c r="AL4242" s="153">
        <v>1</v>
      </c>
      <c r="AM4242" s="5">
        <v>56259.909398693409</v>
      </c>
      <c r="AN4242" s="5">
        <v>781.38763053740843</v>
      </c>
      <c r="AO4242" s="5">
        <v>12502.202088598535</v>
      </c>
      <c r="AP4242" s="5">
        <v>43757.707310094876</v>
      </c>
    </row>
    <row r="4243" spans="31:42" x14ac:dyDescent="0.3">
      <c r="AE4243" s="120" t="s">
        <v>1</v>
      </c>
      <c r="AF4243" s="120" t="s">
        <v>18</v>
      </c>
      <c r="AG4243" s="100">
        <v>54848</v>
      </c>
      <c r="AH4243" s="121">
        <v>57011</v>
      </c>
      <c r="AI4243" s="122">
        <v>72</v>
      </c>
      <c r="AJ4243" s="123">
        <v>55335</v>
      </c>
      <c r="AK4243" s="124">
        <v>55</v>
      </c>
      <c r="AL4243" s="153">
        <v>1</v>
      </c>
      <c r="AM4243" s="5">
        <v>56259.909398693409</v>
      </c>
      <c r="AN4243" s="5">
        <v>781.38763053740843</v>
      </c>
      <c r="AO4243" s="5">
        <v>13283.589719135944</v>
      </c>
      <c r="AP4243" s="5">
        <v>42976.319679557462</v>
      </c>
    </row>
    <row r="4244" spans="31:42" x14ac:dyDescent="0.3">
      <c r="AE4244" s="120" t="s">
        <v>1</v>
      </c>
      <c r="AF4244" s="120" t="s">
        <v>18</v>
      </c>
      <c r="AG4244" s="100">
        <v>54848</v>
      </c>
      <c r="AH4244" s="121">
        <v>57011</v>
      </c>
      <c r="AI4244" s="122">
        <v>72</v>
      </c>
      <c r="AJ4244" s="123">
        <v>55366</v>
      </c>
      <c r="AK4244" s="124">
        <v>54</v>
      </c>
      <c r="AL4244" s="153">
        <v>1</v>
      </c>
      <c r="AM4244" s="5">
        <v>56259.909398693409</v>
      </c>
      <c r="AN4244" s="5">
        <v>781.38763053740843</v>
      </c>
      <c r="AO4244" s="5">
        <v>14064.977349673352</v>
      </c>
      <c r="AP4244" s="5">
        <v>42194.932049020055</v>
      </c>
    </row>
    <row r="4245" spans="31:42" x14ac:dyDescent="0.3">
      <c r="AE4245" s="120" t="s">
        <v>1</v>
      </c>
      <c r="AF4245" s="120" t="s">
        <v>18</v>
      </c>
      <c r="AG4245" s="100">
        <v>54848</v>
      </c>
      <c r="AH4245" s="121">
        <v>57011</v>
      </c>
      <c r="AI4245" s="122">
        <v>72</v>
      </c>
      <c r="AJ4245" s="123">
        <v>55397</v>
      </c>
      <c r="AK4245" s="124">
        <v>53</v>
      </c>
      <c r="AL4245" s="153">
        <v>1</v>
      </c>
      <c r="AM4245" s="5">
        <v>56259.909398693409</v>
      </c>
      <c r="AN4245" s="5">
        <v>781.38763053740843</v>
      </c>
      <c r="AO4245" s="5">
        <v>14846.364980210759</v>
      </c>
      <c r="AP4245" s="5">
        <v>41413.544418482648</v>
      </c>
    </row>
    <row r="4246" spans="31:42" x14ac:dyDescent="0.3">
      <c r="AE4246" s="120" t="s">
        <v>1</v>
      </c>
      <c r="AF4246" s="120" t="s">
        <v>18</v>
      </c>
      <c r="AG4246" s="100">
        <v>54848</v>
      </c>
      <c r="AH4246" s="121">
        <v>57011</v>
      </c>
      <c r="AI4246" s="122">
        <v>72</v>
      </c>
      <c r="AJ4246" s="123">
        <v>55427</v>
      </c>
      <c r="AK4246" s="124">
        <v>52</v>
      </c>
      <c r="AL4246" s="153">
        <v>1</v>
      </c>
      <c r="AM4246" s="5">
        <v>56259.909398693409</v>
      </c>
      <c r="AN4246" s="5">
        <v>781.38763053740843</v>
      </c>
      <c r="AO4246" s="5">
        <v>15627.752610748168</v>
      </c>
      <c r="AP4246" s="5">
        <v>40632.156787945241</v>
      </c>
    </row>
    <row r="4247" spans="31:42" x14ac:dyDescent="0.3">
      <c r="AE4247" s="120" t="s">
        <v>1</v>
      </c>
      <c r="AF4247" s="120" t="s">
        <v>18</v>
      </c>
      <c r="AG4247" s="100">
        <v>54848</v>
      </c>
      <c r="AH4247" s="121">
        <v>57011</v>
      </c>
      <c r="AI4247" s="122">
        <v>72</v>
      </c>
      <c r="AJ4247" s="123">
        <v>55458</v>
      </c>
      <c r="AK4247" s="124">
        <v>51</v>
      </c>
      <c r="AL4247" s="153">
        <v>1</v>
      </c>
      <c r="AM4247" s="5">
        <v>56259.909398693409</v>
      </c>
      <c r="AN4247" s="5">
        <v>781.38763053740843</v>
      </c>
      <c r="AO4247" s="5">
        <v>16409.140241285579</v>
      </c>
      <c r="AP4247" s="5">
        <v>39850.769157407834</v>
      </c>
    </row>
    <row r="4248" spans="31:42" x14ac:dyDescent="0.3">
      <c r="AE4248" s="120" t="s">
        <v>1</v>
      </c>
      <c r="AF4248" s="120" t="s">
        <v>18</v>
      </c>
      <c r="AG4248" s="100">
        <v>54848</v>
      </c>
      <c r="AH4248" s="121">
        <v>57011</v>
      </c>
      <c r="AI4248" s="122">
        <v>72</v>
      </c>
      <c r="AJ4248" s="123">
        <v>55488</v>
      </c>
      <c r="AK4248" s="124">
        <v>50</v>
      </c>
      <c r="AL4248" s="153">
        <v>1</v>
      </c>
      <c r="AM4248" s="5">
        <v>56259.909398693409</v>
      </c>
      <c r="AN4248" s="5">
        <v>781.38763053740843</v>
      </c>
      <c r="AO4248" s="5">
        <v>17190.527871822986</v>
      </c>
      <c r="AP4248" s="5">
        <v>39069.38152687042</v>
      </c>
    </row>
    <row r="4249" spans="31:42" x14ac:dyDescent="0.3">
      <c r="AE4249" s="120" t="s">
        <v>1</v>
      </c>
      <c r="AF4249" s="120" t="s">
        <v>18</v>
      </c>
      <c r="AG4249" s="100">
        <v>54848</v>
      </c>
      <c r="AH4249" s="121">
        <v>57011</v>
      </c>
      <c r="AI4249" s="122">
        <v>72</v>
      </c>
      <c r="AJ4249" s="123">
        <v>55519</v>
      </c>
      <c r="AK4249" s="124">
        <v>49</v>
      </c>
      <c r="AL4249" s="153">
        <v>1</v>
      </c>
      <c r="AM4249" s="5">
        <v>56259.909398693409</v>
      </c>
      <c r="AN4249" s="5">
        <v>781.38763053740843</v>
      </c>
      <c r="AO4249" s="5">
        <v>17971.915502360393</v>
      </c>
      <c r="AP4249" s="5">
        <v>38287.993896333021</v>
      </c>
    </row>
    <row r="4250" spans="31:42" x14ac:dyDescent="0.3">
      <c r="AE4250" s="120" t="s">
        <v>1</v>
      </c>
      <c r="AF4250" s="120" t="s">
        <v>18</v>
      </c>
      <c r="AG4250" s="100">
        <v>54848</v>
      </c>
      <c r="AH4250" s="121">
        <v>57011</v>
      </c>
      <c r="AI4250" s="122">
        <v>72</v>
      </c>
      <c r="AJ4250" s="123">
        <v>55550</v>
      </c>
      <c r="AK4250" s="124">
        <v>48</v>
      </c>
      <c r="AL4250" s="153">
        <v>1</v>
      </c>
      <c r="AM4250" s="5">
        <v>56259.909398693409</v>
      </c>
      <c r="AN4250" s="5">
        <v>781.38763053740843</v>
      </c>
      <c r="AO4250" s="5">
        <v>18753.303132897803</v>
      </c>
      <c r="AP4250" s="5">
        <v>37506.606265795606</v>
      </c>
    </row>
    <row r="4251" spans="31:42" x14ac:dyDescent="0.3">
      <c r="AE4251" s="120" t="s">
        <v>1</v>
      </c>
      <c r="AF4251" s="120" t="s">
        <v>18</v>
      </c>
      <c r="AG4251" s="100">
        <v>54848</v>
      </c>
      <c r="AH4251" s="121">
        <v>57011</v>
      </c>
      <c r="AI4251" s="122">
        <v>72</v>
      </c>
      <c r="AJ4251" s="123">
        <v>55579</v>
      </c>
      <c r="AK4251" s="124">
        <v>47</v>
      </c>
      <c r="AL4251" s="153">
        <v>1</v>
      </c>
      <c r="AM4251" s="5">
        <v>56259.909398693409</v>
      </c>
      <c r="AN4251" s="5">
        <v>781.38763053740843</v>
      </c>
      <c r="AO4251" s="5">
        <v>19534.69076343521</v>
      </c>
      <c r="AP4251" s="5">
        <v>36725.218635258199</v>
      </c>
    </row>
    <row r="4252" spans="31:42" x14ac:dyDescent="0.3">
      <c r="AE4252" s="120" t="s">
        <v>1</v>
      </c>
      <c r="AF4252" s="120" t="s">
        <v>18</v>
      </c>
      <c r="AG4252" s="100">
        <v>54848</v>
      </c>
      <c r="AH4252" s="121">
        <v>57011</v>
      </c>
      <c r="AI4252" s="122">
        <v>72</v>
      </c>
      <c r="AJ4252" s="123">
        <v>55610</v>
      </c>
      <c r="AK4252" s="124">
        <v>46</v>
      </c>
      <c r="AL4252" s="153">
        <v>1</v>
      </c>
      <c r="AM4252" s="5">
        <v>56259.909398693409</v>
      </c>
      <c r="AN4252" s="5">
        <v>781.38763053740843</v>
      </c>
      <c r="AO4252" s="5">
        <v>20316.078393972621</v>
      </c>
      <c r="AP4252" s="5">
        <v>35943.831004720792</v>
      </c>
    </row>
    <row r="4253" spans="31:42" x14ac:dyDescent="0.3">
      <c r="AE4253" s="120" t="s">
        <v>1</v>
      </c>
      <c r="AF4253" s="120" t="s">
        <v>18</v>
      </c>
      <c r="AG4253" s="100">
        <v>54848</v>
      </c>
      <c r="AH4253" s="121">
        <v>57011</v>
      </c>
      <c r="AI4253" s="122">
        <v>72</v>
      </c>
      <c r="AJ4253" s="123">
        <v>55640</v>
      </c>
      <c r="AK4253" s="124">
        <v>45</v>
      </c>
      <c r="AL4253" s="153">
        <v>1</v>
      </c>
      <c r="AM4253" s="5">
        <v>56259.909398693409</v>
      </c>
      <c r="AN4253" s="5">
        <v>781.38763053740843</v>
      </c>
      <c r="AO4253" s="5">
        <v>21097.466024510028</v>
      </c>
      <c r="AP4253" s="5">
        <v>35162.443374183378</v>
      </c>
    </row>
    <row r="4254" spans="31:42" x14ac:dyDescent="0.3">
      <c r="AE4254" s="120" t="s">
        <v>1</v>
      </c>
      <c r="AF4254" s="120" t="s">
        <v>18</v>
      </c>
      <c r="AG4254" s="100">
        <v>54848</v>
      </c>
      <c r="AH4254" s="121">
        <v>57011</v>
      </c>
      <c r="AI4254" s="122">
        <v>72</v>
      </c>
      <c r="AJ4254" s="123">
        <v>55671</v>
      </c>
      <c r="AK4254" s="124">
        <v>44</v>
      </c>
      <c r="AL4254" s="153">
        <v>1</v>
      </c>
      <c r="AM4254" s="5">
        <v>56259.909398693409</v>
      </c>
      <c r="AN4254" s="5">
        <v>781.38763053740843</v>
      </c>
      <c r="AO4254" s="5">
        <v>21878.853655047435</v>
      </c>
      <c r="AP4254" s="5">
        <v>34381.055743645979</v>
      </c>
    </row>
    <row r="4255" spans="31:42" x14ac:dyDescent="0.3">
      <c r="AE4255" s="120" t="s">
        <v>1</v>
      </c>
      <c r="AF4255" s="120" t="s">
        <v>18</v>
      </c>
      <c r="AG4255" s="100">
        <v>54848</v>
      </c>
      <c r="AH4255" s="121">
        <v>57011</v>
      </c>
      <c r="AI4255" s="122">
        <v>72</v>
      </c>
      <c r="AJ4255" s="123">
        <v>55701</v>
      </c>
      <c r="AK4255" s="124">
        <v>43</v>
      </c>
      <c r="AL4255" s="153">
        <v>1</v>
      </c>
      <c r="AM4255" s="5">
        <v>56259.909398693409</v>
      </c>
      <c r="AN4255" s="5">
        <v>781.38763053740843</v>
      </c>
      <c r="AO4255" s="5">
        <v>22660.241285584845</v>
      </c>
      <c r="AP4255" s="5">
        <v>33599.668113108564</v>
      </c>
    </row>
    <row r="4256" spans="31:42" x14ac:dyDescent="0.3">
      <c r="AE4256" s="120" t="s">
        <v>1</v>
      </c>
      <c r="AF4256" s="120" t="s">
        <v>18</v>
      </c>
      <c r="AG4256" s="100">
        <v>54848</v>
      </c>
      <c r="AH4256" s="121">
        <v>57011</v>
      </c>
      <c r="AI4256" s="122">
        <v>72</v>
      </c>
      <c r="AJ4256" s="123">
        <v>55732</v>
      </c>
      <c r="AK4256" s="124">
        <v>42</v>
      </c>
      <c r="AL4256" s="153">
        <v>1</v>
      </c>
      <c r="AM4256" s="5">
        <v>56259.909398693409</v>
      </c>
      <c r="AN4256" s="5">
        <v>781.38763053740843</v>
      </c>
      <c r="AO4256" s="5">
        <v>23441.628916122252</v>
      </c>
      <c r="AP4256" s="5">
        <v>32818.280482571157</v>
      </c>
    </row>
    <row r="4257" spans="31:42" x14ac:dyDescent="0.3">
      <c r="AE4257" s="120" t="s">
        <v>1</v>
      </c>
      <c r="AF4257" s="120" t="s">
        <v>18</v>
      </c>
      <c r="AG4257" s="100">
        <v>54848</v>
      </c>
      <c r="AH4257" s="121">
        <v>57011</v>
      </c>
      <c r="AI4257" s="122">
        <v>72</v>
      </c>
      <c r="AJ4257" s="123">
        <v>55763</v>
      </c>
      <c r="AK4257" s="124">
        <v>41</v>
      </c>
      <c r="AL4257" s="153">
        <v>1</v>
      </c>
      <c r="AM4257" s="5">
        <v>56259.909398693409</v>
      </c>
      <c r="AN4257" s="5">
        <v>781.38763053740843</v>
      </c>
      <c r="AO4257" s="5">
        <v>24223.016546659663</v>
      </c>
      <c r="AP4257" s="5">
        <v>32036.892852033747</v>
      </c>
    </row>
    <row r="4258" spans="31:42" x14ac:dyDescent="0.3">
      <c r="AE4258" s="120" t="s">
        <v>1</v>
      </c>
      <c r="AF4258" s="120" t="s">
        <v>18</v>
      </c>
      <c r="AG4258" s="100">
        <v>54848</v>
      </c>
      <c r="AH4258" s="121">
        <v>57011</v>
      </c>
      <c r="AI4258" s="122">
        <v>72</v>
      </c>
      <c r="AJ4258" s="123">
        <v>55793</v>
      </c>
      <c r="AK4258" s="124">
        <v>40</v>
      </c>
      <c r="AL4258" s="153">
        <v>1</v>
      </c>
      <c r="AM4258" s="5">
        <v>56259.909398693409</v>
      </c>
      <c r="AN4258" s="5">
        <v>781.38763053740843</v>
      </c>
      <c r="AO4258" s="5">
        <v>25004.40417719707</v>
      </c>
      <c r="AP4258" s="5">
        <v>31255.50522149634</v>
      </c>
    </row>
    <row r="4259" spans="31:42" x14ac:dyDescent="0.3">
      <c r="AE4259" s="120" t="s">
        <v>1</v>
      </c>
      <c r="AF4259" s="120" t="s">
        <v>18</v>
      </c>
      <c r="AG4259" s="100">
        <v>54848</v>
      </c>
      <c r="AH4259" s="121">
        <v>57011</v>
      </c>
      <c r="AI4259" s="122">
        <v>72</v>
      </c>
      <c r="AJ4259" s="123">
        <v>55824</v>
      </c>
      <c r="AK4259" s="124">
        <v>39</v>
      </c>
      <c r="AL4259" s="153">
        <v>1</v>
      </c>
      <c r="AM4259" s="5">
        <v>56259.909398693409</v>
      </c>
      <c r="AN4259" s="5">
        <v>781.38763053740843</v>
      </c>
      <c r="AO4259" s="5">
        <v>25785.791807734477</v>
      </c>
      <c r="AP4259" s="5">
        <v>30474.117590958933</v>
      </c>
    </row>
    <row r="4260" spans="31:42" x14ac:dyDescent="0.3">
      <c r="AE4260" s="120" t="s">
        <v>1</v>
      </c>
      <c r="AF4260" s="120" t="s">
        <v>18</v>
      </c>
      <c r="AG4260" s="100">
        <v>54848</v>
      </c>
      <c r="AH4260" s="121">
        <v>57011</v>
      </c>
      <c r="AI4260" s="122">
        <v>72</v>
      </c>
      <c r="AJ4260" s="123">
        <v>55854</v>
      </c>
      <c r="AK4260" s="124">
        <v>38</v>
      </c>
      <c r="AL4260" s="153">
        <v>1</v>
      </c>
      <c r="AM4260" s="5">
        <v>56259.909398693409</v>
      </c>
      <c r="AN4260" s="5">
        <v>781.38763053740843</v>
      </c>
      <c r="AO4260" s="5">
        <v>26567.179438271887</v>
      </c>
      <c r="AP4260" s="5">
        <v>29692.729960421522</v>
      </c>
    </row>
    <row r="4261" spans="31:42" x14ac:dyDescent="0.3">
      <c r="AE4261" s="120" t="s">
        <v>1</v>
      </c>
      <c r="AF4261" s="120" t="s">
        <v>18</v>
      </c>
      <c r="AG4261" s="100">
        <v>54848</v>
      </c>
      <c r="AH4261" s="121">
        <v>57011</v>
      </c>
      <c r="AI4261" s="122">
        <v>72</v>
      </c>
      <c r="AJ4261" s="123">
        <v>55885</v>
      </c>
      <c r="AK4261" s="124">
        <v>37</v>
      </c>
      <c r="AL4261" s="153">
        <v>1</v>
      </c>
      <c r="AM4261" s="5">
        <v>56259.909398693409</v>
      </c>
      <c r="AN4261" s="5">
        <v>781.38763053740843</v>
      </c>
      <c r="AO4261" s="5">
        <v>27348.567068809294</v>
      </c>
      <c r="AP4261" s="5">
        <v>28911.342329884115</v>
      </c>
    </row>
    <row r="4262" spans="31:42" x14ac:dyDescent="0.3">
      <c r="AE4262" s="120" t="s">
        <v>1</v>
      </c>
      <c r="AF4262" s="120" t="s">
        <v>18</v>
      </c>
      <c r="AG4262" s="100">
        <v>54848</v>
      </c>
      <c r="AH4262" s="121">
        <v>57011</v>
      </c>
      <c r="AI4262" s="122">
        <v>72</v>
      </c>
      <c r="AJ4262" s="123">
        <v>55916</v>
      </c>
      <c r="AK4262" s="124">
        <v>36</v>
      </c>
      <c r="AL4262" s="153">
        <v>1</v>
      </c>
      <c r="AM4262" s="5">
        <v>56259.909398693409</v>
      </c>
      <c r="AN4262" s="5">
        <v>781.38763053740843</v>
      </c>
      <c r="AO4262" s="5">
        <v>28129.954699346705</v>
      </c>
      <c r="AP4262" s="5">
        <v>28129.954699346705</v>
      </c>
    </row>
    <row r="4263" spans="31:42" x14ac:dyDescent="0.3">
      <c r="AE4263" s="120" t="s">
        <v>1</v>
      </c>
      <c r="AF4263" s="120" t="s">
        <v>18</v>
      </c>
      <c r="AG4263" s="100">
        <v>54848</v>
      </c>
      <c r="AH4263" s="121">
        <v>57011</v>
      </c>
      <c r="AI4263" s="122">
        <v>72</v>
      </c>
      <c r="AJ4263" s="123">
        <v>55944</v>
      </c>
      <c r="AK4263" s="124">
        <v>35</v>
      </c>
      <c r="AL4263" s="153">
        <v>1</v>
      </c>
      <c r="AM4263" s="5">
        <v>56259.909398693409</v>
      </c>
      <c r="AN4263" s="5">
        <v>781.38763053740843</v>
      </c>
      <c r="AO4263" s="5">
        <v>28911.342329884112</v>
      </c>
      <c r="AP4263" s="5">
        <v>27348.567068809298</v>
      </c>
    </row>
    <row r="4264" spans="31:42" x14ac:dyDescent="0.3">
      <c r="AE4264" s="120" t="s">
        <v>1</v>
      </c>
      <c r="AF4264" s="120" t="s">
        <v>18</v>
      </c>
      <c r="AG4264" s="100">
        <v>54848</v>
      </c>
      <c r="AH4264" s="121">
        <v>57011</v>
      </c>
      <c r="AI4264" s="122">
        <v>72</v>
      </c>
      <c r="AJ4264" s="123">
        <v>55975</v>
      </c>
      <c r="AK4264" s="124">
        <v>34</v>
      </c>
      <c r="AL4264" s="153">
        <v>1</v>
      </c>
      <c r="AM4264" s="5">
        <v>56259.909398693409</v>
      </c>
      <c r="AN4264" s="5">
        <v>781.38763053740843</v>
      </c>
      <c r="AO4264" s="5">
        <v>29692.729960421519</v>
      </c>
      <c r="AP4264" s="5">
        <v>26567.179438271891</v>
      </c>
    </row>
    <row r="4265" spans="31:42" x14ac:dyDescent="0.3">
      <c r="AE4265" s="120" t="s">
        <v>1</v>
      </c>
      <c r="AF4265" s="120" t="s">
        <v>18</v>
      </c>
      <c r="AG4265" s="100">
        <v>54848</v>
      </c>
      <c r="AH4265" s="121">
        <v>57011</v>
      </c>
      <c r="AI4265" s="122">
        <v>72</v>
      </c>
      <c r="AJ4265" s="123">
        <v>56005</v>
      </c>
      <c r="AK4265" s="124">
        <v>33</v>
      </c>
      <c r="AL4265" s="153">
        <v>1</v>
      </c>
      <c r="AM4265" s="5">
        <v>56259.909398693409</v>
      </c>
      <c r="AN4265" s="5">
        <v>781.38763053740843</v>
      </c>
      <c r="AO4265" s="5">
        <v>30474.117590958929</v>
      </c>
      <c r="AP4265" s="5">
        <v>25785.79180773448</v>
      </c>
    </row>
    <row r="4266" spans="31:42" x14ac:dyDescent="0.3">
      <c r="AE4266" s="120" t="s">
        <v>1</v>
      </c>
      <c r="AF4266" s="120" t="s">
        <v>18</v>
      </c>
      <c r="AG4266" s="100">
        <v>54848</v>
      </c>
      <c r="AH4266" s="121">
        <v>57011</v>
      </c>
      <c r="AI4266" s="122">
        <v>72</v>
      </c>
      <c r="AJ4266" s="123">
        <v>56036</v>
      </c>
      <c r="AK4266" s="124">
        <v>32</v>
      </c>
      <c r="AL4266" s="153">
        <v>1</v>
      </c>
      <c r="AM4266" s="5">
        <v>56259.909398693409</v>
      </c>
      <c r="AN4266" s="5">
        <v>781.38763053740843</v>
      </c>
      <c r="AO4266" s="5">
        <v>31255.505221496336</v>
      </c>
      <c r="AP4266" s="5">
        <v>25004.404177197073</v>
      </c>
    </row>
    <row r="4267" spans="31:42" x14ac:dyDescent="0.3">
      <c r="AE4267" s="120" t="s">
        <v>1</v>
      </c>
      <c r="AF4267" s="120" t="s">
        <v>18</v>
      </c>
      <c r="AG4267" s="100">
        <v>54848</v>
      </c>
      <c r="AH4267" s="121">
        <v>57011</v>
      </c>
      <c r="AI4267" s="122">
        <v>72</v>
      </c>
      <c r="AJ4267" s="123">
        <v>56066</v>
      </c>
      <c r="AK4267" s="124">
        <v>31</v>
      </c>
      <c r="AL4267" s="153">
        <v>1</v>
      </c>
      <c r="AM4267" s="5">
        <v>56259.909398693409</v>
      </c>
      <c r="AN4267" s="5">
        <v>781.38763053740843</v>
      </c>
      <c r="AO4267" s="5">
        <v>32036.892852033747</v>
      </c>
      <c r="AP4267" s="5">
        <v>24223.016546659663</v>
      </c>
    </row>
    <row r="4268" spans="31:42" x14ac:dyDescent="0.3">
      <c r="AE4268" s="120" t="s">
        <v>1</v>
      </c>
      <c r="AF4268" s="120" t="s">
        <v>18</v>
      </c>
      <c r="AG4268" s="100">
        <v>54848</v>
      </c>
      <c r="AH4268" s="121">
        <v>57011</v>
      </c>
      <c r="AI4268" s="122">
        <v>72</v>
      </c>
      <c r="AJ4268" s="123">
        <v>56097</v>
      </c>
      <c r="AK4268" s="124">
        <v>30</v>
      </c>
      <c r="AL4268" s="153">
        <v>1</v>
      </c>
      <c r="AM4268" s="5">
        <v>56259.909398693409</v>
      </c>
      <c r="AN4268" s="5">
        <v>781.38763053740843</v>
      </c>
      <c r="AO4268" s="5">
        <v>32818.280482571157</v>
      </c>
      <c r="AP4268" s="5">
        <v>23441.628916122252</v>
      </c>
    </row>
    <row r="4269" spans="31:42" x14ac:dyDescent="0.3">
      <c r="AE4269" s="120" t="s">
        <v>1</v>
      </c>
      <c r="AF4269" s="120" t="s">
        <v>18</v>
      </c>
      <c r="AG4269" s="100">
        <v>54848</v>
      </c>
      <c r="AH4269" s="121">
        <v>57011</v>
      </c>
      <c r="AI4269" s="122">
        <v>72</v>
      </c>
      <c r="AJ4269" s="123">
        <v>56128</v>
      </c>
      <c r="AK4269" s="124">
        <v>29</v>
      </c>
      <c r="AL4269" s="153">
        <v>1</v>
      </c>
      <c r="AM4269" s="5">
        <v>56259.909398693409</v>
      </c>
      <c r="AN4269" s="5">
        <v>781.38763053740843</v>
      </c>
      <c r="AO4269" s="5">
        <v>33599.668113108564</v>
      </c>
      <c r="AP4269" s="5">
        <v>22660.241285584845</v>
      </c>
    </row>
    <row r="4270" spans="31:42" x14ac:dyDescent="0.3">
      <c r="AE4270" s="120" t="s">
        <v>1</v>
      </c>
      <c r="AF4270" s="120" t="s">
        <v>18</v>
      </c>
      <c r="AG4270" s="100">
        <v>54848</v>
      </c>
      <c r="AH4270" s="121">
        <v>57011</v>
      </c>
      <c r="AI4270" s="122">
        <v>72</v>
      </c>
      <c r="AJ4270" s="123">
        <v>56158</v>
      </c>
      <c r="AK4270" s="124">
        <v>28</v>
      </c>
      <c r="AL4270" s="153">
        <v>1</v>
      </c>
      <c r="AM4270" s="5">
        <v>56259.909398693409</v>
      </c>
      <c r="AN4270" s="5">
        <v>781.38763053740843</v>
      </c>
      <c r="AO4270" s="5">
        <v>34381.055743645971</v>
      </c>
      <c r="AP4270" s="5">
        <v>21878.853655047438</v>
      </c>
    </row>
    <row r="4271" spans="31:42" x14ac:dyDescent="0.3">
      <c r="AE4271" s="120" t="s">
        <v>1</v>
      </c>
      <c r="AF4271" s="120" t="s">
        <v>18</v>
      </c>
      <c r="AG4271" s="100">
        <v>54848</v>
      </c>
      <c r="AH4271" s="121">
        <v>57011</v>
      </c>
      <c r="AI4271" s="122">
        <v>72</v>
      </c>
      <c r="AJ4271" s="123">
        <v>56189</v>
      </c>
      <c r="AK4271" s="124">
        <v>27</v>
      </c>
      <c r="AL4271" s="153">
        <v>1</v>
      </c>
      <c r="AM4271" s="5">
        <v>56259.909398693409</v>
      </c>
      <c r="AN4271" s="5">
        <v>781.38763053740843</v>
      </c>
      <c r="AO4271" s="5">
        <v>35162.443374183378</v>
      </c>
      <c r="AP4271" s="5">
        <v>21097.466024510031</v>
      </c>
    </row>
    <row r="4272" spans="31:42" x14ac:dyDescent="0.3">
      <c r="AE4272" s="120" t="s">
        <v>1</v>
      </c>
      <c r="AF4272" s="120" t="s">
        <v>18</v>
      </c>
      <c r="AG4272" s="100">
        <v>54848</v>
      </c>
      <c r="AH4272" s="121">
        <v>57011</v>
      </c>
      <c r="AI4272" s="122">
        <v>72</v>
      </c>
      <c r="AJ4272" s="123">
        <v>56219</v>
      </c>
      <c r="AK4272" s="124">
        <v>26</v>
      </c>
      <c r="AL4272" s="153">
        <v>1</v>
      </c>
      <c r="AM4272" s="5">
        <v>56259.909398693409</v>
      </c>
      <c r="AN4272" s="5">
        <v>781.38763053740843</v>
      </c>
      <c r="AO4272" s="5">
        <v>35943.831004720785</v>
      </c>
      <c r="AP4272" s="5">
        <v>20316.078393972624</v>
      </c>
    </row>
    <row r="4273" spans="31:42" x14ac:dyDescent="0.3">
      <c r="AE4273" s="120" t="s">
        <v>1</v>
      </c>
      <c r="AF4273" s="120" t="s">
        <v>18</v>
      </c>
      <c r="AG4273" s="100">
        <v>54848</v>
      </c>
      <c r="AH4273" s="121">
        <v>57011</v>
      </c>
      <c r="AI4273" s="122">
        <v>72</v>
      </c>
      <c r="AJ4273" s="123">
        <v>56250</v>
      </c>
      <c r="AK4273" s="124">
        <v>25</v>
      </c>
      <c r="AL4273" s="153">
        <v>1</v>
      </c>
      <c r="AM4273" s="5">
        <v>56259.909398693409</v>
      </c>
      <c r="AN4273" s="5">
        <v>781.38763053740843</v>
      </c>
      <c r="AO4273" s="5">
        <v>36725.218635258199</v>
      </c>
      <c r="AP4273" s="5">
        <v>19534.69076343521</v>
      </c>
    </row>
    <row r="4274" spans="31:42" x14ac:dyDescent="0.3">
      <c r="AE4274" s="120" t="s">
        <v>1</v>
      </c>
      <c r="AF4274" s="120" t="s">
        <v>18</v>
      </c>
      <c r="AG4274" s="100">
        <v>54848</v>
      </c>
      <c r="AH4274" s="121">
        <v>57011</v>
      </c>
      <c r="AI4274" s="122">
        <v>72</v>
      </c>
      <c r="AJ4274" s="123">
        <v>56281</v>
      </c>
      <c r="AK4274" s="124">
        <v>24</v>
      </c>
      <c r="AL4274" s="153">
        <v>1</v>
      </c>
      <c r="AM4274" s="5">
        <v>56259.909398693409</v>
      </c>
      <c r="AN4274" s="5">
        <v>781.38763053740843</v>
      </c>
      <c r="AO4274" s="5">
        <v>37506.606265795606</v>
      </c>
      <c r="AP4274" s="5">
        <v>18753.303132897803</v>
      </c>
    </row>
    <row r="4275" spans="31:42" x14ac:dyDescent="0.3">
      <c r="AE4275" s="120" t="s">
        <v>1</v>
      </c>
      <c r="AF4275" s="120" t="s">
        <v>18</v>
      </c>
      <c r="AG4275" s="100">
        <v>54848</v>
      </c>
      <c r="AH4275" s="121">
        <v>57011</v>
      </c>
      <c r="AI4275" s="122">
        <v>72</v>
      </c>
      <c r="AJ4275" s="123">
        <v>56309</v>
      </c>
      <c r="AK4275" s="124">
        <v>23</v>
      </c>
      <c r="AL4275" s="153">
        <v>1</v>
      </c>
      <c r="AM4275" s="5">
        <v>56259.909398693409</v>
      </c>
      <c r="AN4275" s="5">
        <v>781.38763053740843</v>
      </c>
      <c r="AO4275" s="5">
        <v>38287.993896333013</v>
      </c>
      <c r="AP4275" s="5">
        <v>17971.915502360396</v>
      </c>
    </row>
    <row r="4276" spans="31:42" x14ac:dyDescent="0.3">
      <c r="AE4276" s="120" t="s">
        <v>1</v>
      </c>
      <c r="AF4276" s="120" t="s">
        <v>18</v>
      </c>
      <c r="AG4276" s="100">
        <v>54848</v>
      </c>
      <c r="AH4276" s="121">
        <v>57011</v>
      </c>
      <c r="AI4276" s="122">
        <v>72</v>
      </c>
      <c r="AJ4276" s="123">
        <v>56340</v>
      </c>
      <c r="AK4276" s="124">
        <v>22</v>
      </c>
      <c r="AL4276" s="153">
        <v>1</v>
      </c>
      <c r="AM4276" s="5">
        <v>56259.909398693409</v>
      </c>
      <c r="AN4276" s="5">
        <v>781.38763053740843</v>
      </c>
      <c r="AO4276" s="5">
        <v>39069.38152687042</v>
      </c>
      <c r="AP4276" s="5">
        <v>17190.527871822989</v>
      </c>
    </row>
    <row r="4277" spans="31:42" x14ac:dyDescent="0.3">
      <c r="AE4277" s="120" t="s">
        <v>1</v>
      </c>
      <c r="AF4277" s="120" t="s">
        <v>18</v>
      </c>
      <c r="AG4277" s="100">
        <v>54848</v>
      </c>
      <c r="AH4277" s="121">
        <v>57011</v>
      </c>
      <c r="AI4277" s="122">
        <v>72</v>
      </c>
      <c r="AJ4277" s="123">
        <v>56370</v>
      </c>
      <c r="AK4277" s="124">
        <v>21</v>
      </c>
      <c r="AL4277" s="153">
        <v>1</v>
      </c>
      <c r="AM4277" s="5">
        <v>56259.909398693409</v>
      </c>
      <c r="AN4277" s="5">
        <v>781.38763053740843</v>
      </c>
      <c r="AO4277" s="5">
        <v>39850.769157407827</v>
      </c>
      <c r="AP4277" s="5">
        <v>16409.140241285582</v>
      </c>
    </row>
    <row r="4278" spans="31:42" x14ac:dyDescent="0.3">
      <c r="AE4278" s="120" t="s">
        <v>1</v>
      </c>
      <c r="AF4278" s="120" t="s">
        <v>18</v>
      </c>
      <c r="AG4278" s="100">
        <v>54848</v>
      </c>
      <c r="AH4278" s="121">
        <v>57011</v>
      </c>
      <c r="AI4278" s="122">
        <v>72</v>
      </c>
      <c r="AJ4278" s="123">
        <v>56401</v>
      </c>
      <c r="AK4278" s="124">
        <v>20</v>
      </c>
      <c r="AL4278" s="153">
        <v>1</v>
      </c>
      <c r="AM4278" s="5">
        <v>56259.909398693409</v>
      </c>
      <c r="AN4278" s="5">
        <v>781.38763053740843</v>
      </c>
      <c r="AO4278" s="5">
        <v>40632.156787945241</v>
      </c>
      <c r="AP4278" s="5">
        <v>15627.752610748168</v>
      </c>
    </row>
    <row r="4279" spans="31:42" x14ac:dyDescent="0.3">
      <c r="AE4279" s="120" t="s">
        <v>1</v>
      </c>
      <c r="AF4279" s="120" t="s">
        <v>18</v>
      </c>
      <c r="AG4279" s="100">
        <v>54848</v>
      </c>
      <c r="AH4279" s="121">
        <v>57011</v>
      </c>
      <c r="AI4279" s="122">
        <v>72</v>
      </c>
      <c r="AJ4279" s="123">
        <v>56431</v>
      </c>
      <c r="AK4279" s="124">
        <v>19</v>
      </c>
      <c r="AL4279" s="153">
        <v>1</v>
      </c>
      <c r="AM4279" s="5">
        <v>56259.909398693409</v>
      </c>
      <c r="AN4279" s="5">
        <v>781.38763053740843</v>
      </c>
      <c r="AO4279" s="5">
        <v>41413.544418482648</v>
      </c>
      <c r="AP4279" s="5">
        <v>14846.364980210761</v>
      </c>
    </row>
    <row r="4280" spans="31:42" x14ac:dyDescent="0.3">
      <c r="AE4280" s="120" t="s">
        <v>1</v>
      </c>
      <c r="AF4280" s="120" t="s">
        <v>18</v>
      </c>
      <c r="AG4280" s="100">
        <v>54848</v>
      </c>
      <c r="AH4280" s="121">
        <v>57011</v>
      </c>
      <c r="AI4280" s="122">
        <v>72</v>
      </c>
      <c r="AJ4280" s="123">
        <v>56462</v>
      </c>
      <c r="AK4280" s="124">
        <v>18</v>
      </c>
      <c r="AL4280" s="153">
        <v>1</v>
      </c>
      <c r="AM4280" s="5">
        <v>56259.909398693409</v>
      </c>
      <c r="AN4280" s="5">
        <v>781.38763053740843</v>
      </c>
      <c r="AO4280" s="5">
        <v>42194.932049020055</v>
      </c>
      <c r="AP4280" s="5">
        <v>14064.977349673354</v>
      </c>
    </row>
    <row r="4281" spans="31:42" x14ac:dyDescent="0.3">
      <c r="AE4281" s="120" t="s">
        <v>1</v>
      </c>
      <c r="AF4281" s="120" t="s">
        <v>18</v>
      </c>
      <c r="AG4281" s="100">
        <v>54848</v>
      </c>
      <c r="AH4281" s="121">
        <v>57011</v>
      </c>
      <c r="AI4281" s="122">
        <v>72</v>
      </c>
      <c r="AJ4281" s="123">
        <v>56493</v>
      </c>
      <c r="AK4281" s="124">
        <v>17</v>
      </c>
      <c r="AL4281" s="153">
        <v>1</v>
      </c>
      <c r="AM4281" s="5">
        <v>56259.909398693409</v>
      </c>
      <c r="AN4281" s="5">
        <v>781.38763053740843</v>
      </c>
      <c r="AO4281" s="5">
        <v>42976.319679557462</v>
      </c>
      <c r="AP4281" s="5">
        <v>13283.589719135947</v>
      </c>
    </row>
    <row r="4282" spans="31:42" x14ac:dyDescent="0.3">
      <c r="AE4282" s="120" t="s">
        <v>1</v>
      </c>
      <c r="AF4282" s="120" t="s">
        <v>18</v>
      </c>
      <c r="AG4282" s="100">
        <v>54848</v>
      </c>
      <c r="AH4282" s="121">
        <v>57011</v>
      </c>
      <c r="AI4282" s="122">
        <v>72</v>
      </c>
      <c r="AJ4282" s="123">
        <v>56523</v>
      </c>
      <c r="AK4282" s="124">
        <v>16</v>
      </c>
      <c r="AL4282" s="153">
        <v>1</v>
      </c>
      <c r="AM4282" s="5">
        <v>56259.909398693409</v>
      </c>
      <c r="AN4282" s="5">
        <v>781.38763053740843</v>
      </c>
      <c r="AO4282" s="5">
        <v>43757.707310094869</v>
      </c>
      <c r="AP4282" s="5">
        <v>12502.20208859854</v>
      </c>
    </row>
    <row r="4283" spans="31:42" x14ac:dyDescent="0.3">
      <c r="AE4283" s="120" t="s">
        <v>1</v>
      </c>
      <c r="AF4283" s="120" t="s">
        <v>18</v>
      </c>
      <c r="AG4283" s="100">
        <v>54848</v>
      </c>
      <c r="AH4283" s="121">
        <v>57011</v>
      </c>
      <c r="AI4283" s="122">
        <v>72</v>
      </c>
      <c r="AJ4283" s="123">
        <v>56554</v>
      </c>
      <c r="AK4283" s="124">
        <v>15</v>
      </c>
      <c r="AL4283" s="153">
        <v>1</v>
      </c>
      <c r="AM4283" s="5">
        <v>56259.909398693409</v>
      </c>
      <c r="AN4283" s="5">
        <v>781.38763053740843</v>
      </c>
      <c r="AO4283" s="5">
        <v>44539.094940632283</v>
      </c>
      <c r="AP4283" s="5">
        <v>11720.814458061126</v>
      </c>
    </row>
    <row r="4284" spans="31:42" x14ac:dyDescent="0.3">
      <c r="AE4284" s="120" t="s">
        <v>1</v>
      </c>
      <c r="AF4284" s="120" t="s">
        <v>18</v>
      </c>
      <c r="AG4284" s="100">
        <v>54848</v>
      </c>
      <c r="AH4284" s="121">
        <v>57011</v>
      </c>
      <c r="AI4284" s="122">
        <v>72</v>
      </c>
      <c r="AJ4284" s="123">
        <v>56584</v>
      </c>
      <c r="AK4284" s="124">
        <v>14</v>
      </c>
      <c r="AL4284" s="153">
        <v>1</v>
      </c>
      <c r="AM4284" s="5">
        <v>56259.909398693409</v>
      </c>
      <c r="AN4284" s="5">
        <v>781.38763053740843</v>
      </c>
      <c r="AO4284" s="5">
        <v>45320.48257116969</v>
      </c>
      <c r="AP4284" s="5">
        <v>10939.426827523719</v>
      </c>
    </row>
    <row r="4285" spans="31:42" x14ac:dyDescent="0.3">
      <c r="AE4285" s="120" t="s">
        <v>1</v>
      </c>
      <c r="AF4285" s="120" t="s">
        <v>18</v>
      </c>
      <c r="AG4285" s="100">
        <v>54848</v>
      </c>
      <c r="AH4285" s="121">
        <v>57011</v>
      </c>
      <c r="AI4285" s="122">
        <v>72</v>
      </c>
      <c r="AJ4285" s="123">
        <v>56615</v>
      </c>
      <c r="AK4285" s="124">
        <v>13</v>
      </c>
      <c r="AL4285" s="153">
        <v>1</v>
      </c>
      <c r="AM4285" s="5">
        <v>56259.909398693409</v>
      </c>
      <c r="AN4285" s="5">
        <v>781.38763053740843</v>
      </c>
      <c r="AO4285" s="5">
        <v>46101.870201707097</v>
      </c>
      <c r="AP4285" s="5">
        <v>10158.039196986312</v>
      </c>
    </row>
    <row r="4286" spans="31:42" x14ac:dyDescent="0.3">
      <c r="AE4286" s="120" t="s">
        <v>1</v>
      </c>
      <c r="AF4286" s="120" t="s">
        <v>18</v>
      </c>
      <c r="AG4286" s="100">
        <v>54848</v>
      </c>
      <c r="AH4286" s="121">
        <v>57011</v>
      </c>
      <c r="AI4286" s="122">
        <v>72</v>
      </c>
      <c r="AJ4286" s="123">
        <v>56646</v>
      </c>
      <c r="AK4286" s="124">
        <v>12</v>
      </c>
      <c r="AL4286" s="153">
        <v>1</v>
      </c>
      <c r="AM4286" s="5">
        <v>56259.909398693409</v>
      </c>
      <c r="AN4286" s="5">
        <v>781.38763053740843</v>
      </c>
      <c r="AO4286" s="5">
        <v>46883.257832244504</v>
      </c>
      <c r="AP4286" s="5">
        <v>9376.6515664489052</v>
      </c>
    </row>
    <row r="4287" spans="31:42" x14ac:dyDescent="0.3">
      <c r="AE4287" s="120" t="s">
        <v>1</v>
      </c>
      <c r="AF4287" s="120" t="s">
        <v>18</v>
      </c>
      <c r="AG4287" s="100">
        <v>54848</v>
      </c>
      <c r="AH4287" s="121">
        <v>57011</v>
      </c>
      <c r="AI4287" s="122">
        <v>72</v>
      </c>
      <c r="AJ4287" s="123">
        <v>56674</v>
      </c>
      <c r="AK4287" s="124">
        <v>11</v>
      </c>
      <c r="AL4287" s="153">
        <v>1</v>
      </c>
      <c r="AM4287" s="5">
        <v>56259.909398693409</v>
      </c>
      <c r="AN4287" s="5">
        <v>781.38763053740843</v>
      </c>
      <c r="AO4287" s="5">
        <v>47664.645462781911</v>
      </c>
      <c r="AP4287" s="5">
        <v>8595.2639359114983</v>
      </c>
    </row>
    <row r="4288" spans="31:42" x14ac:dyDescent="0.3">
      <c r="AE4288" s="120" t="s">
        <v>1</v>
      </c>
      <c r="AF4288" s="120" t="s">
        <v>18</v>
      </c>
      <c r="AG4288" s="100">
        <v>54848</v>
      </c>
      <c r="AH4288" s="121">
        <v>57011</v>
      </c>
      <c r="AI4288" s="122">
        <v>72</v>
      </c>
      <c r="AJ4288" s="123">
        <v>56705</v>
      </c>
      <c r="AK4288" s="124">
        <v>10</v>
      </c>
      <c r="AL4288" s="153">
        <v>1</v>
      </c>
      <c r="AM4288" s="5">
        <v>56259.909398693409</v>
      </c>
      <c r="AN4288" s="5">
        <v>781.38763053740843</v>
      </c>
      <c r="AO4288" s="5">
        <v>48446.033093319325</v>
      </c>
      <c r="AP4288" s="5">
        <v>7813.876305374084</v>
      </c>
    </row>
    <row r="4289" spans="31:42" x14ac:dyDescent="0.3">
      <c r="AE4289" s="120" t="s">
        <v>1</v>
      </c>
      <c r="AF4289" s="120" t="s">
        <v>18</v>
      </c>
      <c r="AG4289" s="100">
        <v>54848</v>
      </c>
      <c r="AH4289" s="121">
        <v>57011</v>
      </c>
      <c r="AI4289" s="122">
        <v>72</v>
      </c>
      <c r="AJ4289" s="123">
        <v>56735</v>
      </c>
      <c r="AK4289" s="124">
        <v>9</v>
      </c>
      <c r="AL4289" s="153">
        <v>1</v>
      </c>
      <c r="AM4289" s="5">
        <v>56259.909398693409</v>
      </c>
      <c r="AN4289" s="5">
        <v>781.38763053740843</v>
      </c>
      <c r="AO4289" s="5">
        <v>49227.420723856732</v>
      </c>
      <c r="AP4289" s="5">
        <v>7032.4886748366771</v>
      </c>
    </row>
    <row r="4290" spans="31:42" x14ac:dyDescent="0.3">
      <c r="AE4290" s="120" t="s">
        <v>1</v>
      </c>
      <c r="AF4290" s="120" t="s">
        <v>18</v>
      </c>
      <c r="AG4290" s="100">
        <v>54848</v>
      </c>
      <c r="AH4290" s="121">
        <v>57011</v>
      </c>
      <c r="AI4290" s="122">
        <v>72</v>
      </c>
      <c r="AJ4290" s="123">
        <v>56766</v>
      </c>
      <c r="AK4290" s="124">
        <v>8</v>
      </c>
      <c r="AL4290" s="153">
        <v>1</v>
      </c>
      <c r="AM4290" s="5">
        <v>56259.909398693409</v>
      </c>
      <c r="AN4290" s="5">
        <v>781.38763053740843</v>
      </c>
      <c r="AO4290" s="5">
        <v>50008.808354394139</v>
      </c>
      <c r="AP4290" s="5">
        <v>6251.1010442992701</v>
      </c>
    </row>
    <row r="4291" spans="31:42" x14ac:dyDescent="0.3">
      <c r="AE4291" s="120" t="s">
        <v>1</v>
      </c>
      <c r="AF4291" s="120" t="s">
        <v>18</v>
      </c>
      <c r="AG4291" s="100">
        <v>54848</v>
      </c>
      <c r="AH4291" s="121">
        <v>57011</v>
      </c>
      <c r="AI4291" s="122">
        <v>72</v>
      </c>
      <c r="AJ4291" s="123">
        <v>56796</v>
      </c>
      <c r="AK4291" s="124">
        <v>7</v>
      </c>
      <c r="AL4291" s="153">
        <v>1</v>
      </c>
      <c r="AM4291" s="5">
        <v>56259.909398693409</v>
      </c>
      <c r="AN4291" s="5">
        <v>781.38763053740843</v>
      </c>
      <c r="AO4291" s="5">
        <v>50790.195984931546</v>
      </c>
      <c r="AP4291" s="5">
        <v>5469.7134137618632</v>
      </c>
    </row>
    <row r="4292" spans="31:42" x14ac:dyDescent="0.3">
      <c r="AE4292" s="120" t="s">
        <v>1</v>
      </c>
      <c r="AF4292" s="120" t="s">
        <v>18</v>
      </c>
      <c r="AG4292" s="100">
        <v>54848</v>
      </c>
      <c r="AH4292" s="121">
        <v>57011</v>
      </c>
      <c r="AI4292" s="122">
        <v>72</v>
      </c>
      <c r="AJ4292" s="123">
        <v>56827</v>
      </c>
      <c r="AK4292" s="124">
        <v>6</v>
      </c>
      <c r="AL4292" s="153">
        <v>1</v>
      </c>
      <c r="AM4292" s="5">
        <v>56259.909398693409</v>
      </c>
      <c r="AN4292" s="5">
        <v>781.38763053740843</v>
      </c>
      <c r="AO4292" s="5">
        <v>51571.583615468953</v>
      </c>
      <c r="AP4292" s="5">
        <v>4688.3257832244562</v>
      </c>
    </row>
    <row r="4293" spans="31:42" x14ac:dyDescent="0.3">
      <c r="AE4293" s="120" t="s">
        <v>1</v>
      </c>
      <c r="AF4293" s="120" t="s">
        <v>18</v>
      </c>
      <c r="AG4293" s="100">
        <v>54848</v>
      </c>
      <c r="AH4293" s="121">
        <v>57011</v>
      </c>
      <c r="AI4293" s="122">
        <v>72</v>
      </c>
      <c r="AJ4293" s="123">
        <v>56858</v>
      </c>
      <c r="AK4293" s="124">
        <v>5</v>
      </c>
      <c r="AL4293" s="153">
        <v>1</v>
      </c>
      <c r="AM4293" s="5">
        <v>56259.909398693409</v>
      </c>
      <c r="AN4293" s="5">
        <v>781.38763053740843</v>
      </c>
      <c r="AO4293" s="5">
        <v>52352.971246006367</v>
      </c>
      <c r="AP4293" s="5">
        <v>3906.938152687042</v>
      </c>
    </row>
    <row r="4294" spans="31:42" x14ac:dyDescent="0.3">
      <c r="AE4294" s="120" t="s">
        <v>1</v>
      </c>
      <c r="AF4294" s="120" t="s">
        <v>18</v>
      </c>
      <c r="AG4294" s="100">
        <v>54848</v>
      </c>
      <c r="AH4294" s="121">
        <v>57011</v>
      </c>
      <c r="AI4294" s="122">
        <v>72</v>
      </c>
      <c r="AJ4294" s="123">
        <v>56888</v>
      </c>
      <c r="AK4294" s="124">
        <v>4</v>
      </c>
      <c r="AL4294" s="153">
        <v>1</v>
      </c>
      <c r="AM4294" s="5">
        <v>56259.909398693409</v>
      </c>
      <c r="AN4294" s="5">
        <v>781.38763053740843</v>
      </c>
      <c r="AO4294" s="5">
        <v>53134.358876543774</v>
      </c>
      <c r="AP4294" s="5">
        <v>3125.5505221496351</v>
      </c>
    </row>
    <row r="4295" spans="31:42" x14ac:dyDescent="0.3">
      <c r="AE4295" s="120" t="s">
        <v>1</v>
      </c>
      <c r="AF4295" s="120" t="s">
        <v>18</v>
      </c>
      <c r="AG4295" s="100">
        <v>54848</v>
      </c>
      <c r="AH4295" s="121">
        <v>57011</v>
      </c>
      <c r="AI4295" s="122">
        <v>72</v>
      </c>
      <c r="AJ4295" s="123">
        <v>56919</v>
      </c>
      <c r="AK4295" s="124">
        <v>3</v>
      </c>
      <c r="AL4295" s="153">
        <v>1</v>
      </c>
      <c r="AM4295" s="5">
        <v>56259.909398693409</v>
      </c>
      <c r="AN4295" s="5">
        <v>781.38763053740843</v>
      </c>
      <c r="AO4295" s="5">
        <v>53915.746507081181</v>
      </c>
      <c r="AP4295" s="5">
        <v>2344.1628916122281</v>
      </c>
    </row>
    <row r="4296" spans="31:42" x14ac:dyDescent="0.3">
      <c r="AE4296" s="120" t="s">
        <v>1</v>
      </c>
      <c r="AF4296" s="120" t="s">
        <v>18</v>
      </c>
      <c r="AG4296" s="100">
        <v>54848</v>
      </c>
      <c r="AH4296" s="121">
        <v>57011</v>
      </c>
      <c r="AI4296" s="122">
        <v>72</v>
      </c>
      <c r="AJ4296" s="123">
        <v>56949</v>
      </c>
      <c r="AK4296" s="124">
        <v>2</v>
      </c>
      <c r="AL4296" s="153">
        <v>1</v>
      </c>
      <c r="AM4296" s="5">
        <v>56259.909398693409</v>
      </c>
      <c r="AN4296" s="5">
        <v>781.38763053740843</v>
      </c>
      <c r="AO4296" s="5">
        <v>54697.134137618588</v>
      </c>
      <c r="AP4296" s="5">
        <v>1562.7752610748212</v>
      </c>
    </row>
    <row r="4297" spans="31:42" x14ac:dyDescent="0.3">
      <c r="AE4297" s="120" t="s">
        <v>1</v>
      </c>
      <c r="AF4297" s="120" t="s">
        <v>18</v>
      </c>
      <c r="AG4297" s="100">
        <v>54848</v>
      </c>
      <c r="AH4297" s="121">
        <v>57011</v>
      </c>
      <c r="AI4297" s="122">
        <v>72</v>
      </c>
      <c r="AJ4297" s="123">
        <v>56980</v>
      </c>
      <c r="AK4297" s="124">
        <v>1</v>
      </c>
      <c r="AL4297" s="153">
        <v>1</v>
      </c>
      <c r="AM4297" s="5">
        <v>56259.909398693409</v>
      </c>
      <c r="AN4297" s="5">
        <v>781.38763053740843</v>
      </c>
      <c r="AO4297" s="5">
        <v>55478.521768155995</v>
      </c>
      <c r="AP4297" s="5">
        <v>781.38763053741422</v>
      </c>
    </row>
    <row r="4298" spans="31:42" x14ac:dyDescent="0.3">
      <c r="AE4298" s="120" t="s">
        <v>1</v>
      </c>
      <c r="AF4298" s="120" t="s">
        <v>18</v>
      </c>
      <c r="AG4298" s="100">
        <v>54848</v>
      </c>
      <c r="AH4298" s="121">
        <v>57011</v>
      </c>
      <c r="AI4298" s="122">
        <v>72</v>
      </c>
      <c r="AJ4298" s="123">
        <v>57011</v>
      </c>
      <c r="AK4298" s="124">
        <v>0</v>
      </c>
      <c r="AL4298" s="153">
        <v>1</v>
      </c>
      <c r="AM4298" s="5">
        <v>56259.909398693409</v>
      </c>
      <c r="AN4298" s="5">
        <v>781.38763053740843</v>
      </c>
      <c r="AO4298" s="5">
        <v>56259.909398693409</v>
      </c>
      <c r="AP4298" s="5">
        <v>0</v>
      </c>
    </row>
    <row r="4299" spans="31:42" x14ac:dyDescent="0.3">
      <c r="AE4299" s="120" t="s">
        <v>1</v>
      </c>
      <c r="AF4299" s="120" t="s">
        <v>18</v>
      </c>
      <c r="AG4299" s="100">
        <v>57040</v>
      </c>
      <c r="AH4299" s="121">
        <v>59203</v>
      </c>
      <c r="AI4299" s="122">
        <v>72</v>
      </c>
      <c r="AJ4299" s="123">
        <v>57040</v>
      </c>
      <c r="AK4299" s="124">
        <v>71</v>
      </c>
      <c r="AL4299" s="153">
        <v>1</v>
      </c>
      <c r="AM4299" s="5">
        <v>69157.793288003697</v>
      </c>
      <c r="AN4299" s="5">
        <v>960.52490677782907</v>
      </c>
      <c r="AO4299" s="5">
        <v>960.52490677782907</v>
      </c>
      <c r="AP4299" s="5">
        <v>68197.268381225862</v>
      </c>
    </row>
    <row r="4300" spans="31:42" x14ac:dyDescent="0.3">
      <c r="AE4300" s="120" t="s">
        <v>1</v>
      </c>
      <c r="AF4300" s="120" t="s">
        <v>18</v>
      </c>
      <c r="AG4300" s="100">
        <v>57040</v>
      </c>
      <c r="AH4300" s="121">
        <v>59203</v>
      </c>
      <c r="AI4300" s="122">
        <v>72</v>
      </c>
      <c r="AJ4300" s="123">
        <v>57071</v>
      </c>
      <c r="AK4300" s="124">
        <v>70</v>
      </c>
      <c r="AL4300" s="153">
        <v>1</v>
      </c>
      <c r="AM4300" s="5">
        <v>69157.793288003697</v>
      </c>
      <c r="AN4300" s="5">
        <v>960.52490677782907</v>
      </c>
      <c r="AO4300" s="5">
        <v>1921.0498135556581</v>
      </c>
      <c r="AP4300" s="5">
        <v>67236.743474448042</v>
      </c>
    </row>
    <row r="4301" spans="31:42" x14ac:dyDescent="0.3">
      <c r="AE4301" s="120" t="s">
        <v>1</v>
      </c>
      <c r="AF4301" s="120" t="s">
        <v>18</v>
      </c>
      <c r="AG4301" s="100">
        <v>57040</v>
      </c>
      <c r="AH4301" s="121">
        <v>59203</v>
      </c>
      <c r="AI4301" s="122">
        <v>72</v>
      </c>
      <c r="AJ4301" s="123">
        <v>57101</v>
      </c>
      <c r="AK4301" s="124">
        <v>69</v>
      </c>
      <c r="AL4301" s="153">
        <v>1</v>
      </c>
      <c r="AM4301" s="5">
        <v>69157.793288003697</v>
      </c>
      <c r="AN4301" s="5">
        <v>960.52490677782907</v>
      </c>
      <c r="AO4301" s="5">
        <v>2881.5747203334872</v>
      </c>
      <c r="AP4301" s="5">
        <v>66276.218567670207</v>
      </c>
    </row>
    <row r="4302" spans="31:42" x14ac:dyDescent="0.3">
      <c r="AE4302" s="120" t="s">
        <v>1</v>
      </c>
      <c r="AF4302" s="120" t="s">
        <v>18</v>
      </c>
      <c r="AG4302" s="100">
        <v>57040</v>
      </c>
      <c r="AH4302" s="121">
        <v>59203</v>
      </c>
      <c r="AI4302" s="122">
        <v>72</v>
      </c>
      <c r="AJ4302" s="123">
        <v>57132</v>
      </c>
      <c r="AK4302" s="124">
        <v>68</v>
      </c>
      <c r="AL4302" s="153">
        <v>1</v>
      </c>
      <c r="AM4302" s="5">
        <v>69157.793288003697</v>
      </c>
      <c r="AN4302" s="5">
        <v>960.52490677782907</v>
      </c>
      <c r="AO4302" s="5">
        <v>3842.0996271113163</v>
      </c>
      <c r="AP4302" s="5">
        <v>65315.693660892379</v>
      </c>
    </row>
    <row r="4303" spans="31:42" x14ac:dyDescent="0.3">
      <c r="AE4303" s="120" t="s">
        <v>1</v>
      </c>
      <c r="AF4303" s="120" t="s">
        <v>18</v>
      </c>
      <c r="AG4303" s="100">
        <v>57040</v>
      </c>
      <c r="AH4303" s="121">
        <v>59203</v>
      </c>
      <c r="AI4303" s="122">
        <v>72</v>
      </c>
      <c r="AJ4303" s="123">
        <v>57162</v>
      </c>
      <c r="AK4303" s="124">
        <v>67</v>
      </c>
      <c r="AL4303" s="153">
        <v>1</v>
      </c>
      <c r="AM4303" s="5">
        <v>69157.793288003697</v>
      </c>
      <c r="AN4303" s="5">
        <v>960.52490677782907</v>
      </c>
      <c r="AO4303" s="5">
        <v>4802.6245338891458</v>
      </c>
      <c r="AP4303" s="5">
        <v>64355.168754114551</v>
      </c>
    </row>
    <row r="4304" spans="31:42" x14ac:dyDescent="0.3">
      <c r="AE4304" s="120" t="s">
        <v>1</v>
      </c>
      <c r="AF4304" s="120" t="s">
        <v>18</v>
      </c>
      <c r="AG4304" s="100">
        <v>57040</v>
      </c>
      <c r="AH4304" s="121">
        <v>59203</v>
      </c>
      <c r="AI4304" s="122">
        <v>72</v>
      </c>
      <c r="AJ4304" s="123">
        <v>57193</v>
      </c>
      <c r="AK4304" s="124">
        <v>66</v>
      </c>
      <c r="AL4304" s="153">
        <v>1</v>
      </c>
      <c r="AM4304" s="5">
        <v>69157.793288003697</v>
      </c>
      <c r="AN4304" s="5">
        <v>960.52490677782907</v>
      </c>
      <c r="AO4304" s="5">
        <v>5763.1494406669744</v>
      </c>
      <c r="AP4304" s="5">
        <v>63394.643847336723</v>
      </c>
    </row>
    <row r="4305" spans="31:42" x14ac:dyDescent="0.3">
      <c r="AE4305" s="120" t="s">
        <v>1</v>
      </c>
      <c r="AF4305" s="120" t="s">
        <v>18</v>
      </c>
      <c r="AG4305" s="100">
        <v>57040</v>
      </c>
      <c r="AH4305" s="121">
        <v>59203</v>
      </c>
      <c r="AI4305" s="122">
        <v>72</v>
      </c>
      <c r="AJ4305" s="123">
        <v>57224</v>
      </c>
      <c r="AK4305" s="124">
        <v>65</v>
      </c>
      <c r="AL4305" s="153">
        <v>1</v>
      </c>
      <c r="AM4305" s="5">
        <v>69157.793288003697</v>
      </c>
      <c r="AN4305" s="5">
        <v>960.52490677782907</v>
      </c>
      <c r="AO4305" s="5">
        <v>6723.6743474448031</v>
      </c>
      <c r="AP4305" s="5">
        <v>62434.118940558896</v>
      </c>
    </row>
    <row r="4306" spans="31:42" x14ac:dyDescent="0.3">
      <c r="AE4306" s="120" t="s">
        <v>1</v>
      </c>
      <c r="AF4306" s="120" t="s">
        <v>18</v>
      </c>
      <c r="AG4306" s="100">
        <v>57040</v>
      </c>
      <c r="AH4306" s="121">
        <v>59203</v>
      </c>
      <c r="AI4306" s="122">
        <v>72</v>
      </c>
      <c r="AJ4306" s="123">
        <v>57254</v>
      </c>
      <c r="AK4306" s="124">
        <v>64</v>
      </c>
      <c r="AL4306" s="153">
        <v>1</v>
      </c>
      <c r="AM4306" s="5">
        <v>69157.793288003697</v>
      </c>
      <c r="AN4306" s="5">
        <v>960.52490677782907</v>
      </c>
      <c r="AO4306" s="5">
        <v>7684.1992542226326</v>
      </c>
      <c r="AP4306" s="5">
        <v>61473.594033781061</v>
      </c>
    </row>
    <row r="4307" spans="31:42" x14ac:dyDescent="0.3">
      <c r="AE4307" s="120" t="s">
        <v>1</v>
      </c>
      <c r="AF4307" s="120" t="s">
        <v>18</v>
      </c>
      <c r="AG4307" s="100">
        <v>57040</v>
      </c>
      <c r="AH4307" s="121">
        <v>59203</v>
      </c>
      <c r="AI4307" s="122">
        <v>72</v>
      </c>
      <c r="AJ4307" s="123">
        <v>57285</v>
      </c>
      <c r="AK4307" s="124">
        <v>63</v>
      </c>
      <c r="AL4307" s="153">
        <v>1</v>
      </c>
      <c r="AM4307" s="5">
        <v>69157.793288003697</v>
      </c>
      <c r="AN4307" s="5">
        <v>960.52490677782907</v>
      </c>
      <c r="AO4307" s="5">
        <v>8644.7241610004621</v>
      </c>
      <c r="AP4307" s="5">
        <v>60513.069127003233</v>
      </c>
    </row>
    <row r="4308" spans="31:42" x14ac:dyDescent="0.3">
      <c r="AE4308" s="120" t="s">
        <v>1</v>
      </c>
      <c r="AF4308" s="120" t="s">
        <v>18</v>
      </c>
      <c r="AG4308" s="100">
        <v>57040</v>
      </c>
      <c r="AH4308" s="121">
        <v>59203</v>
      </c>
      <c r="AI4308" s="122">
        <v>72</v>
      </c>
      <c r="AJ4308" s="123">
        <v>57315</v>
      </c>
      <c r="AK4308" s="124">
        <v>62</v>
      </c>
      <c r="AL4308" s="153">
        <v>1</v>
      </c>
      <c r="AM4308" s="5">
        <v>69157.793288003697</v>
      </c>
      <c r="AN4308" s="5">
        <v>960.52490677782907</v>
      </c>
      <c r="AO4308" s="5">
        <v>9605.2490677782916</v>
      </c>
      <c r="AP4308" s="5">
        <v>59552.544220225405</v>
      </c>
    </row>
    <row r="4309" spans="31:42" x14ac:dyDescent="0.3">
      <c r="AE4309" s="120" t="s">
        <v>1</v>
      </c>
      <c r="AF4309" s="120" t="s">
        <v>18</v>
      </c>
      <c r="AG4309" s="100">
        <v>57040</v>
      </c>
      <c r="AH4309" s="121">
        <v>59203</v>
      </c>
      <c r="AI4309" s="122">
        <v>72</v>
      </c>
      <c r="AJ4309" s="123">
        <v>57346</v>
      </c>
      <c r="AK4309" s="124">
        <v>61</v>
      </c>
      <c r="AL4309" s="153">
        <v>1</v>
      </c>
      <c r="AM4309" s="5">
        <v>69157.793288003697</v>
      </c>
      <c r="AN4309" s="5">
        <v>960.52490677782907</v>
      </c>
      <c r="AO4309" s="5">
        <v>10565.773974556119</v>
      </c>
      <c r="AP4309" s="5">
        <v>58592.019313447578</v>
      </c>
    </row>
    <row r="4310" spans="31:42" x14ac:dyDescent="0.3">
      <c r="AE4310" s="120" t="s">
        <v>1</v>
      </c>
      <c r="AF4310" s="120" t="s">
        <v>18</v>
      </c>
      <c r="AG4310" s="100">
        <v>57040</v>
      </c>
      <c r="AH4310" s="121">
        <v>59203</v>
      </c>
      <c r="AI4310" s="122">
        <v>72</v>
      </c>
      <c r="AJ4310" s="123">
        <v>57377</v>
      </c>
      <c r="AK4310" s="124">
        <v>60</v>
      </c>
      <c r="AL4310" s="153">
        <v>1</v>
      </c>
      <c r="AM4310" s="5">
        <v>69157.793288003697</v>
      </c>
      <c r="AN4310" s="5">
        <v>960.52490677782907</v>
      </c>
      <c r="AO4310" s="5">
        <v>11526.298881333949</v>
      </c>
      <c r="AP4310" s="5">
        <v>57631.49440666975</v>
      </c>
    </row>
    <row r="4311" spans="31:42" x14ac:dyDescent="0.3">
      <c r="AE4311" s="120" t="s">
        <v>1</v>
      </c>
      <c r="AF4311" s="120" t="s">
        <v>18</v>
      </c>
      <c r="AG4311" s="100">
        <v>57040</v>
      </c>
      <c r="AH4311" s="121">
        <v>59203</v>
      </c>
      <c r="AI4311" s="122">
        <v>72</v>
      </c>
      <c r="AJ4311" s="123">
        <v>57405</v>
      </c>
      <c r="AK4311" s="124">
        <v>59</v>
      </c>
      <c r="AL4311" s="153">
        <v>1</v>
      </c>
      <c r="AM4311" s="5">
        <v>69157.793288003697</v>
      </c>
      <c r="AN4311" s="5">
        <v>960.52490677782907</v>
      </c>
      <c r="AO4311" s="5">
        <v>12486.823788111778</v>
      </c>
      <c r="AP4311" s="5">
        <v>56670.969499891915</v>
      </c>
    </row>
    <row r="4312" spans="31:42" x14ac:dyDescent="0.3">
      <c r="AE4312" s="120" t="s">
        <v>1</v>
      </c>
      <c r="AF4312" s="120" t="s">
        <v>18</v>
      </c>
      <c r="AG4312" s="100">
        <v>57040</v>
      </c>
      <c r="AH4312" s="121">
        <v>59203</v>
      </c>
      <c r="AI4312" s="122">
        <v>72</v>
      </c>
      <c r="AJ4312" s="123">
        <v>57436</v>
      </c>
      <c r="AK4312" s="124">
        <v>58</v>
      </c>
      <c r="AL4312" s="153">
        <v>1</v>
      </c>
      <c r="AM4312" s="5">
        <v>69157.793288003697</v>
      </c>
      <c r="AN4312" s="5">
        <v>960.52490677782907</v>
      </c>
      <c r="AO4312" s="5">
        <v>13447.348694889606</v>
      </c>
      <c r="AP4312" s="5">
        <v>55710.444593114094</v>
      </c>
    </row>
    <row r="4313" spans="31:42" x14ac:dyDescent="0.3">
      <c r="AE4313" s="120" t="s">
        <v>1</v>
      </c>
      <c r="AF4313" s="120" t="s">
        <v>18</v>
      </c>
      <c r="AG4313" s="100">
        <v>57040</v>
      </c>
      <c r="AH4313" s="121">
        <v>59203</v>
      </c>
      <c r="AI4313" s="122">
        <v>72</v>
      </c>
      <c r="AJ4313" s="123">
        <v>57466</v>
      </c>
      <c r="AK4313" s="124">
        <v>57</v>
      </c>
      <c r="AL4313" s="153">
        <v>1</v>
      </c>
      <c r="AM4313" s="5">
        <v>69157.793288003697</v>
      </c>
      <c r="AN4313" s="5">
        <v>960.52490677782907</v>
      </c>
      <c r="AO4313" s="5">
        <v>14407.873601667436</v>
      </c>
      <c r="AP4313" s="5">
        <v>54749.919686336259</v>
      </c>
    </row>
    <row r="4314" spans="31:42" x14ac:dyDescent="0.3">
      <c r="AE4314" s="120" t="s">
        <v>1</v>
      </c>
      <c r="AF4314" s="120" t="s">
        <v>18</v>
      </c>
      <c r="AG4314" s="100">
        <v>57040</v>
      </c>
      <c r="AH4314" s="121">
        <v>59203</v>
      </c>
      <c r="AI4314" s="122">
        <v>72</v>
      </c>
      <c r="AJ4314" s="123">
        <v>57497</v>
      </c>
      <c r="AK4314" s="124">
        <v>56</v>
      </c>
      <c r="AL4314" s="153">
        <v>1</v>
      </c>
      <c r="AM4314" s="5">
        <v>69157.793288003697</v>
      </c>
      <c r="AN4314" s="5">
        <v>960.52490677782907</v>
      </c>
      <c r="AO4314" s="5">
        <v>15368.398508445265</v>
      </c>
      <c r="AP4314" s="5">
        <v>53789.394779558432</v>
      </c>
    </row>
    <row r="4315" spans="31:42" x14ac:dyDescent="0.3">
      <c r="AE4315" s="120" t="s">
        <v>1</v>
      </c>
      <c r="AF4315" s="120" t="s">
        <v>18</v>
      </c>
      <c r="AG4315" s="100">
        <v>57040</v>
      </c>
      <c r="AH4315" s="121">
        <v>59203</v>
      </c>
      <c r="AI4315" s="122">
        <v>72</v>
      </c>
      <c r="AJ4315" s="123">
        <v>57527</v>
      </c>
      <c r="AK4315" s="124">
        <v>55</v>
      </c>
      <c r="AL4315" s="153">
        <v>1</v>
      </c>
      <c r="AM4315" s="5">
        <v>69157.793288003697</v>
      </c>
      <c r="AN4315" s="5">
        <v>960.52490677782907</v>
      </c>
      <c r="AO4315" s="5">
        <v>16328.923415223095</v>
      </c>
      <c r="AP4315" s="5">
        <v>52828.869872780604</v>
      </c>
    </row>
    <row r="4316" spans="31:42" x14ac:dyDescent="0.3">
      <c r="AE4316" s="120" t="s">
        <v>1</v>
      </c>
      <c r="AF4316" s="120" t="s">
        <v>18</v>
      </c>
      <c r="AG4316" s="100">
        <v>57040</v>
      </c>
      <c r="AH4316" s="121">
        <v>59203</v>
      </c>
      <c r="AI4316" s="122">
        <v>72</v>
      </c>
      <c r="AJ4316" s="123">
        <v>57558</v>
      </c>
      <c r="AK4316" s="124">
        <v>54</v>
      </c>
      <c r="AL4316" s="153">
        <v>1</v>
      </c>
      <c r="AM4316" s="5">
        <v>69157.793288003697</v>
      </c>
      <c r="AN4316" s="5">
        <v>960.52490677782907</v>
      </c>
      <c r="AO4316" s="5">
        <v>17289.448322000924</v>
      </c>
      <c r="AP4316" s="5">
        <v>51868.344966002769</v>
      </c>
    </row>
    <row r="4317" spans="31:42" x14ac:dyDescent="0.3">
      <c r="AE4317" s="120" t="s">
        <v>1</v>
      </c>
      <c r="AF4317" s="120" t="s">
        <v>18</v>
      </c>
      <c r="AG4317" s="100">
        <v>57040</v>
      </c>
      <c r="AH4317" s="121">
        <v>59203</v>
      </c>
      <c r="AI4317" s="122">
        <v>72</v>
      </c>
      <c r="AJ4317" s="123">
        <v>57589</v>
      </c>
      <c r="AK4317" s="124">
        <v>53</v>
      </c>
      <c r="AL4317" s="153">
        <v>1</v>
      </c>
      <c r="AM4317" s="5">
        <v>69157.793288003697</v>
      </c>
      <c r="AN4317" s="5">
        <v>960.52490677782907</v>
      </c>
      <c r="AO4317" s="5">
        <v>18249.973228778752</v>
      </c>
      <c r="AP4317" s="5">
        <v>50907.820059224949</v>
      </c>
    </row>
    <row r="4318" spans="31:42" x14ac:dyDescent="0.3">
      <c r="AE4318" s="120" t="s">
        <v>1</v>
      </c>
      <c r="AF4318" s="120" t="s">
        <v>18</v>
      </c>
      <c r="AG4318" s="100">
        <v>57040</v>
      </c>
      <c r="AH4318" s="121">
        <v>59203</v>
      </c>
      <c r="AI4318" s="122">
        <v>72</v>
      </c>
      <c r="AJ4318" s="123">
        <v>57619</v>
      </c>
      <c r="AK4318" s="124">
        <v>52</v>
      </c>
      <c r="AL4318" s="153">
        <v>1</v>
      </c>
      <c r="AM4318" s="5">
        <v>69157.793288003697</v>
      </c>
      <c r="AN4318" s="5">
        <v>960.52490677782907</v>
      </c>
      <c r="AO4318" s="5">
        <v>19210.498135556583</v>
      </c>
      <c r="AP4318" s="5">
        <v>49947.295152447114</v>
      </c>
    </row>
    <row r="4319" spans="31:42" x14ac:dyDescent="0.3">
      <c r="AE4319" s="120" t="s">
        <v>1</v>
      </c>
      <c r="AF4319" s="120" t="s">
        <v>18</v>
      </c>
      <c r="AG4319" s="100">
        <v>57040</v>
      </c>
      <c r="AH4319" s="121">
        <v>59203</v>
      </c>
      <c r="AI4319" s="122">
        <v>72</v>
      </c>
      <c r="AJ4319" s="123">
        <v>57650</v>
      </c>
      <c r="AK4319" s="124">
        <v>51</v>
      </c>
      <c r="AL4319" s="153">
        <v>1</v>
      </c>
      <c r="AM4319" s="5">
        <v>69157.793288003697</v>
      </c>
      <c r="AN4319" s="5">
        <v>960.52490677782907</v>
      </c>
      <c r="AO4319" s="5">
        <v>20171.023042334411</v>
      </c>
      <c r="AP4319" s="5">
        <v>48986.770245669286</v>
      </c>
    </row>
    <row r="4320" spans="31:42" x14ac:dyDescent="0.3">
      <c r="AE4320" s="120" t="s">
        <v>1</v>
      </c>
      <c r="AF4320" s="120" t="s">
        <v>18</v>
      </c>
      <c r="AG4320" s="100">
        <v>57040</v>
      </c>
      <c r="AH4320" s="121">
        <v>59203</v>
      </c>
      <c r="AI4320" s="122">
        <v>72</v>
      </c>
      <c r="AJ4320" s="123">
        <v>57680</v>
      </c>
      <c r="AK4320" s="124">
        <v>50</v>
      </c>
      <c r="AL4320" s="153">
        <v>1</v>
      </c>
      <c r="AM4320" s="5">
        <v>69157.793288003697</v>
      </c>
      <c r="AN4320" s="5">
        <v>960.52490677782907</v>
      </c>
      <c r="AO4320" s="5">
        <v>21131.547949112239</v>
      </c>
      <c r="AP4320" s="5">
        <v>48026.245338891458</v>
      </c>
    </row>
    <row r="4321" spans="31:42" x14ac:dyDescent="0.3">
      <c r="AE4321" s="120" t="s">
        <v>1</v>
      </c>
      <c r="AF4321" s="120" t="s">
        <v>18</v>
      </c>
      <c r="AG4321" s="100">
        <v>57040</v>
      </c>
      <c r="AH4321" s="121">
        <v>59203</v>
      </c>
      <c r="AI4321" s="122">
        <v>72</v>
      </c>
      <c r="AJ4321" s="123">
        <v>57711</v>
      </c>
      <c r="AK4321" s="124">
        <v>49</v>
      </c>
      <c r="AL4321" s="153">
        <v>1</v>
      </c>
      <c r="AM4321" s="5">
        <v>69157.793288003697</v>
      </c>
      <c r="AN4321" s="5">
        <v>960.52490677782907</v>
      </c>
      <c r="AO4321" s="5">
        <v>22092.07285589007</v>
      </c>
      <c r="AP4321" s="5">
        <v>47065.720432113623</v>
      </c>
    </row>
    <row r="4322" spans="31:42" x14ac:dyDescent="0.3">
      <c r="AE4322" s="120" t="s">
        <v>1</v>
      </c>
      <c r="AF4322" s="120" t="s">
        <v>18</v>
      </c>
      <c r="AG4322" s="100">
        <v>57040</v>
      </c>
      <c r="AH4322" s="121">
        <v>59203</v>
      </c>
      <c r="AI4322" s="122">
        <v>72</v>
      </c>
      <c r="AJ4322" s="123">
        <v>57742</v>
      </c>
      <c r="AK4322" s="124">
        <v>48</v>
      </c>
      <c r="AL4322" s="153">
        <v>1</v>
      </c>
      <c r="AM4322" s="5">
        <v>69157.793288003697</v>
      </c>
      <c r="AN4322" s="5">
        <v>960.52490677782907</v>
      </c>
      <c r="AO4322" s="5">
        <v>23052.597762667898</v>
      </c>
      <c r="AP4322" s="5">
        <v>46105.195525335803</v>
      </c>
    </row>
    <row r="4323" spans="31:42" x14ac:dyDescent="0.3">
      <c r="AE4323" s="120" t="s">
        <v>1</v>
      </c>
      <c r="AF4323" s="120" t="s">
        <v>18</v>
      </c>
      <c r="AG4323" s="100">
        <v>57040</v>
      </c>
      <c r="AH4323" s="121">
        <v>59203</v>
      </c>
      <c r="AI4323" s="122">
        <v>72</v>
      </c>
      <c r="AJ4323" s="123">
        <v>57770</v>
      </c>
      <c r="AK4323" s="124">
        <v>47</v>
      </c>
      <c r="AL4323" s="153">
        <v>1</v>
      </c>
      <c r="AM4323" s="5">
        <v>69157.793288003697</v>
      </c>
      <c r="AN4323" s="5">
        <v>960.52490677782907</v>
      </c>
      <c r="AO4323" s="5">
        <v>24013.122669445725</v>
      </c>
      <c r="AP4323" s="5">
        <v>45144.670618557968</v>
      </c>
    </row>
    <row r="4324" spans="31:42" x14ac:dyDescent="0.3">
      <c r="AE4324" s="120" t="s">
        <v>1</v>
      </c>
      <c r="AF4324" s="120" t="s">
        <v>18</v>
      </c>
      <c r="AG4324" s="100">
        <v>57040</v>
      </c>
      <c r="AH4324" s="121">
        <v>59203</v>
      </c>
      <c r="AI4324" s="122">
        <v>72</v>
      </c>
      <c r="AJ4324" s="123">
        <v>57801</v>
      </c>
      <c r="AK4324" s="124">
        <v>46</v>
      </c>
      <c r="AL4324" s="153">
        <v>1</v>
      </c>
      <c r="AM4324" s="5">
        <v>69157.793288003697</v>
      </c>
      <c r="AN4324" s="5">
        <v>960.52490677782907</v>
      </c>
      <c r="AO4324" s="5">
        <v>24973.647576223557</v>
      </c>
      <c r="AP4324" s="5">
        <v>44184.14571178014</v>
      </c>
    </row>
    <row r="4325" spans="31:42" x14ac:dyDescent="0.3">
      <c r="AE4325" s="120" t="s">
        <v>1</v>
      </c>
      <c r="AF4325" s="120" t="s">
        <v>18</v>
      </c>
      <c r="AG4325" s="100">
        <v>57040</v>
      </c>
      <c r="AH4325" s="121">
        <v>59203</v>
      </c>
      <c r="AI4325" s="122">
        <v>72</v>
      </c>
      <c r="AJ4325" s="123">
        <v>57831</v>
      </c>
      <c r="AK4325" s="124">
        <v>45</v>
      </c>
      <c r="AL4325" s="153">
        <v>1</v>
      </c>
      <c r="AM4325" s="5">
        <v>69157.793288003697</v>
      </c>
      <c r="AN4325" s="5">
        <v>960.52490677782907</v>
      </c>
      <c r="AO4325" s="5">
        <v>25934.172483001385</v>
      </c>
      <c r="AP4325" s="5">
        <v>43223.620805002312</v>
      </c>
    </row>
    <row r="4326" spans="31:42" x14ac:dyDescent="0.3">
      <c r="AE4326" s="120" t="s">
        <v>1</v>
      </c>
      <c r="AF4326" s="120" t="s">
        <v>18</v>
      </c>
      <c r="AG4326" s="100">
        <v>57040</v>
      </c>
      <c r="AH4326" s="121">
        <v>59203</v>
      </c>
      <c r="AI4326" s="122">
        <v>72</v>
      </c>
      <c r="AJ4326" s="123">
        <v>57862</v>
      </c>
      <c r="AK4326" s="124">
        <v>44</v>
      </c>
      <c r="AL4326" s="153">
        <v>1</v>
      </c>
      <c r="AM4326" s="5">
        <v>69157.793288003697</v>
      </c>
      <c r="AN4326" s="5">
        <v>960.52490677782907</v>
      </c>
      <c r="AO4326" s="5">
        <v>26894.697389779212</v>
      </c>
      <c r="AP4326" s="5">
        <v>42263.095898224485</v>
      </c>
    </row>
    <row r="4327" spans="31:42" x14ac:dyDescent="0.3">
      <c r="AE4327" s="120" t="s">
        <v>1</v>
      </c>
      <c r="AF4327" s="120" t="s">
        <v>18</v>
      </c>
      <c r="AG4327" s="100">
        <v>57040</v>
      </c>
      <c r="AH4327" s="121">
        <v>59203</v>
      </c>
      <c r="AI4327" s="122">
        <v>72</v>
      </c>
      <c r="AJ4327" s="123">
        <v>57892</v>
      </c>
      <c r="AK4327" s="124">
        <v>43</v>
      </c>
      <c r="AL4327" s="153">
        <v>1</v>
      </c>
      <c r="AM4327" s="5">
        <v>69157.793288003697</v>
      </c>
      <c r="AN4327" s="5">
        <v>960.52490677782907</v>
      </c>
      <c r="AO4327" s="5">
        <v>27855.222296557044</v>
      </c>
      <c r="AP4327" s="5">
        <v>41302.570991446657</v>
      </c>
    </row>
    <row r="4328" spans="31:42" x14ac:dyDescent="0.3">
      <c r="AE4328" s="120" t="s">
        <v>1</v>
      </c>
      <c r="AF4328" s="120" t="s">
        <v>18</v>
      </c>
      <c r="AG4328" s="100">
        <v>57040</v>
      </c>
      <c r="AH4328" s="121">
        <v>59203</v>
      </c>
      <c r="AI4328" s="122">
        <v>72</v>
      </c>
      <c r="AJ4328" s="123">
        <v>57923</v>
      </c>
      <c r="AK4328" s="124">
        <v>42</v>
      </c>
      <c r="AL4328" s="153">
        <v>1</v>
      </c>
      <c r="AM4328" s="5">
        <v>69157.793288003697</v>
      </c>
      <c r="AN4328" s="5">
        <v>960.52490677782907</v>
      </c>
      <c r="AO4328" s="5">
        <v>28815.747203334871</v>
      </c>
      <c r="AP4328" s="5">
        <v>40342.046084668822</v>
      </c>
    </row>
    <row r="4329" spans="31:42" x14ac:dyDescent="0.3">
      <c r="AE4329" s="120" t="s">
        <v>1</v>
      </c>
      <c r="AF4329" s="120" t="s">
        <v>18</v>
      </c>
      <c r="AG4329" s="100">
        <v>57040</v>
      </c>
      <c r="AH4329" s="121">
        <v>59203</v>
      </c>
      <c r="AI4329" s="122">
        <v>72</v>
      </c>
      <c r="AJ4329" s="123">
        <v>57954</v>
      </c>
      <c r="AK4329" s="124">
        <v>41</v>
      </c>
      <c r="AL4329" s="153">
        <v>1</v>
      </c>
      <c r="AM4329" s="5">
        <v>69157.793288003697</v>
      </c>
      <c r="AN4329" s="5">
        <v>960.52490677782907</v>
      </c>
      <c r="AO4329" s="5">
        <v>29776.272110112703</v>
      </c>
      <c r="AP4329" s="5">
        <v>39381.521177890994</v>
      </c>
    </row>
    <row r="4330" spans="31:42" x14ac:dyDescent="0.3">
      <c r="AE4330" s="120" t="s">
        <v>1</v>
      </c>
      <c r="AF4330" s="120" t="s">
        <v>18</v>
      </c>
      <c r="AG4330" s="100">
        <v>57040</v>
      </c>
      <c r="AH4330" s="121">
        <v>59203</v>
      </c>
      <c r="AI4330" s="122">
        <v>72</v>
      </c>
      <c r="AJ4330" s="123">
        <v>57984</v>
      </c>
      <c r="AK4330" s="124">
        <v>40</v>
      </c>
      <c r="AL4330" s="153">
        <v>1</v>
      </c>
      <c r="AM4330" s="5">
        <v>69157.793288003697</v>
      </c>
      <c r="AN4330" s="5">
        <v>960.52490677782907</v>
      </c>
      <c r="AO4330" s="5">
        <v>30736.79701689053</v>
      </c>
      <c r="AP4330" s="5">
        <v>38420.996271113167</v>
      </c>
    </row>
    <row r="4331" spans="31:42" x14ac:dyDescent="0.3">
      <c r="AE4331" s="120" t="s">
        <v>1</v>
      </c>
      <c r="AF4331" s="120" t="s">
        <v>18</v>
      </c>
      <c r="AG4331" s="100">
        <v>57040</v>
      </c>
      <c r="AH4331" s="121">
        <v>59203</v>
      </c>
      <c r="AI4331" s="122">
        <v>72</v>
      </c>
      <c r="AJ4331" s="123">
        <v>58015</v>
      </c>
      <c r="AK4331" s="124">
        <v>39</v>
      </c>
      <c r="AL4331" s="153">
        <v>1</v>
      </c>
      <c r="AM4331" s="5">
        <v>69157.793288003697</v>
      </c>
      <c r="AN4331" s="5">
        <v>960.52490677782907</v>
      </c>
      <c r="AO4331" s="5">
        <v>31697.321923668358</v>
      </c>
      <c r="AP4331" s="5">
        <v>37460.471364335339</v>
      </c>
    </row>
    <row r="4332" spans="31:42" x14ac:dyDescent="0.3">
      <c r="AE4332" s="120" t="s">
        <v>1</v>
      </c>
      <c r="AF4332" s="120" t="s">
        <v>18</v>
      </c>
      <c r="AG4332" s="100">
        <v>57040</v>
      </c>
      <c r="AH4332" s="121">
        <v>59203</v>
      </c>
      <c r="AI4332" s="122">
        <v>72</v>
      </c>
      <c r="AJ4332" s="123">
        <v>58045</v>
      </c>
      <c r="AK4332" s="124">
        <v>38</v>
      </c>
      <c r="AL4332" s="153">
        <v>1</v>
      </c>
      <c r="AM4332" s="5">
        <v>69157.793288003697</v>
      </c>
      <c r="AN4332" s="5">
        <v>960.52490677782907</v>
      </c>
      <c r="AO4332" s="5">
        <v>32657.846830446189</v>
      </c>
      <c r="AP4332" s="5">
        <v>36499.946457557511</v>
      </c>
    </row>
    <row r="4333" spans="31:42" x14ac:dyDescent="0.3">
      <c r="AE4333" s="120" t="s">
        <v>1</v>
      </c>
      <c r="AF4333" s="120" t="s">
        <v>18</v>
      </c>
      <c r="AG4333" s="100">
        <v>57040</v>
      </c>
      <c r="AH4333" s="121">
        <v>59203</v>
      </c>
      <c r="AI4333" s="122">
        <v>72</v>
      </c>
      <c r="AJ4333" s="123">
        <v>58076</v>
      </c>
      <c r="AK4333" s="124">
        <v>37</v>
      </c>
      <c r="AL4333" s="153">
        <v>1</v>
      </c>
      <c r="AM4333" s="5">
        <v>69157.793288003697</v>
      </c>
      <c r="AN4333" s="5">
        <v>960.52490677782907</v>
      </c>
      <c r="AO4333" s="5">
        <v>33618.371737224021</v>
      </c>
      <c r="AP4333" s="5">
        <v>35539.421550779676</v>
      </c>
    </row>
    <row r="4334" spans="31:42" x14ac:dyDescent="0.3">
      <c r="AE4334" s="120" t="s">
        <v>1</v>
      </c>
      <c r="AF4334" s="120" t="s">
        <v>18</v>
      </c>
      <c r="AG4334" s="100">
        <v>57040</v>
      </c>
      <c r="AH4334" s="121">
        <v>59203</v>
      </c>
      <c r="AI4334" s="122">
        <v>72</v>
      </c>
      <c r="AJ4334" s="123">
        <v>58107</v>
      </c>
      <c r="AK4334" s="124">
        <v>36</v>
      </c>
      <c r="AL4334" s="153">
        <v>1</v>
      </c>
      <c r="AM4334" s="5">
        <v>69157.793288003697</v>
      </c>
      <c r="AN4334" s="5">
        <v>960.52490677782907</v>
      </c>
      <c r="AO4334" s="5">
        <v>34578.896644001848</v>
      </c>
      <c r="AP4334" s="5">
        <v>34578.896644001848</v>
      </c>
    </row>
    <row r="4335" spans="31:42" x14ac:dyDescent="0.3">
      <c r="AE4335" s="120" t="s">
        <v>1</v>
      </c>
      <c r="AF4335" s="120" t="s">
        <v>18</v>
      </c>
      <c r="AG4335" s="100">
        <v>57040</v>
      </c>
      <c r="AH4335" s="121">
        <v>59203</v>
      </c>
      <c r="AI4335" s="122">
        <v>72</v>
      </c>
      <c r="AJ4335" s="123">
        <v>58135</v>
      </c>
      <c r="AK4335" s="124">
        <v>35</v>
      </c>
      <c r="AL4335" s="153">
        <v>1</v>
      </c>
      <c r="AM4335" s="5">
        <v>69157.793288003697</v>
      </c>
      <c r="AN4335" s="5">
        <v>960.52490677782907</v>
      </c>
      <c r="AO4335" s="5">
        <v>35539.421550779676</v>
      </c>
      <c r="AP4335" s="5">
        <v>33618.371737224021</v>
      </c>
    </row>
    <row r="4336" spans="31:42" x14ac:dyDescent="0.3">
      <c r="AE4336" s="120" t="s">
        <v>1</v>
      </c>
      <c r="AF4336" s="120" t="s">
        <v>18</v>
      </c>
      <c r="AG4336" s="100">
        <v>57040</v>
      </c>
      <c r="AH4336" s="121">
        <v>59203</v>
      </c>
      <c r="AI4336" s="122">
        <v>72</v>
      </c>
      <c r="AJ4336" s="123">
        <v>58166</v>
      </c>
      <c r="AK4336" s="124">
        <v>34</v>
      </c>
      <c r="AL4336" s="153">
        <v>1</v>
      </c>
      <c r="AM4336" s="5">
        <v>69157.793288003697</v>
      </c>
      <c r="AN4336" s="5">
        <v>960.52490677782907</v>
      </c>
      <c r="AO4336" s="5">
        <v>36499.946457557504</v>
      </c>
      <c r="AP4336" s="5">
        <v>32657.846830446193</v>
      </c>
    </row>
    <row r="4337" spans="31:42" x14ac:dyDescent="0.3">
      <c r="AE4337" s="120" t="s">
        <v>1</v>
      </c>
      <c r="AF4337" s="120" t="s">
        <v>18</v>
      </c>
      <c r="AG4337" s="100">
        <v>57040</v>
      </c>
      <c r="AH4337" s="121">
        <v>59203</v>
      </c>
      <c r="AI4337" s="122">
        <v>72</v>
      </c>
      <c r="AJ4337" s="123">
        <v>58196</v>
      </c>
      <c r="AK4337" s="124">
        <v>33</v>
      </c>
      <c r="AL4337" s="153">
        <v>1</v>
      </c>
      <c r="AM4337" s="5">
        <v>69157.793288003697</v>
      </c>
      <c r="AN4337" s="5">
        <v>960.52490677782907</v>
      </c>
      <c r="AO4337" s="5">
        <v>37460.471364335332</v>
      </c>
      <c r="AP4337" s="5">
        <v>31697.321923668365</v>
      </c>
    </row>
    <row r="4338" spans="31:42" x14ac:dyDescent="0.3">
      <c r="AE4338" s="120" t="s">
        <v>1</v>
      </c>
      <c r="AF4338" s="120" t="s">
        <v>18</v>
      </c>
      <c r="AG4338" s="100">
        <v>57040</v>
      </c>
      <c r="AH4338" s="121">
        <v>59203</v>
      </c>
      <c r="AI4338" s="122">
        <v>72</v>
      </c>
      <c r="AJ4338" s="123">
        <v>58227</v>
      </c>
      <c r="AK4338" s="124">
        <v>32</v>
      </c>
      <c r="AL4338" s="153">
        <v>1</v>
      </c>
      <c r="AM4338" s="5">
        <v>69157.793288003697</v>
      </c>
      <c r="AN4338" s="5">
        <v>960.52490677782907</v>
      </c>
      <c r="AO4338" s="5">
        <v>38420.996271113167</v>
      </c>
      <c r="AP4338" s="5">
        <v>30736.79701689053</v>
      </c>
    </row>
    <row r="4339" spans="31:42" x14ac:dyDescent="0.3">
      <c r="AE4339" s="120" t="s">
        <v>1</v>
      </c>
      <c r="AF4339" s="120" t="s">
        <v>18</v>
      </c>
      <c r="AG4339" s="100">
        <v>57040</v>
      </c>
      <c r="AH4339" s="121">
        <v>59203</v>
      </c>
      <c r="AI4339" s="122">
        <v>72</v>
      </c>
      <c r="AJ4339" s="123">
        <v>58257</v>
      </c>
      <c r="AK4339" s="124">
        <v>31</v>
      </c>
      <c r="AL4339" s="153">
        <v>1</v>
      </c>
      <c r="AM4339" s="5">
        <v>69157.793288003697</v>
      </c>
      <c r="AN4339" s="5">
        <v>960.52490677782907</v>
      </c>
      <c r="AO4339" s="5">
        <v>39381.521177890994</v>
      </c>
      <c r="AP4339" s="5">
        <v>29776.272110112703</v>
      </c>
    </row>
    <row r="4340" spans="31:42" x14ac:dyDescent="0.3">
      <c r="AE4340" s="120" t="s">
        <v>1</v>
      </c>
      <c r="AF4340" s="120" t="s">
        <v>18</v>
      </c>
      <c r="AG4340" s="100">
        <v>57040</v>
      </c>
      <c r="AH4340" s="121">
        <v>59203</v>
      </c>
      <c r="AI4340" s="122">
        <v>72</v>
      </c>
      <c r="AJ4340" s="123">
        <v>58288</v>
      </c>
      <c r="AK4340" s="124">
        <v>30</v>
      </c>
      <c r="AL4340" s="153">
        <v>1</v>
      </c>
      <c r="AM4340" s="5">
        <v>69157.793288003697</v>
      </c>
      <c r="AN4340" s="5">
        <v>960.52490677782907</v>
      </c>
      <c r="AO4340" s="5">
        <v>40342.046084668822</v>
      </c>
      <c r="AP4340" s="5">
        <v>28815.747203334875</v>
      </c>
    </row>
    <row r="4341" spans="31:42" x14ac:dyDescent="0.3">
      <c r="AE4341" s="120" t="s">
        <v>1</v>
      </c>
      <c r="AF4341" s="120" t="s">
        <v>18</v>
      </c>
      <c r="AG4341" s="100">
        <v>57040</v>
      </c>
      <c r="AH4341" s="121">
        <v>59203</v>
      </c>
      <c r="AI4341" s="122">
        <v>72</v>
      </c>
      <c r="AJ4341" s="123">
        <v>58319</v>
      </c>
      <c r="AK4341" s="124">
        <v>29</v>
      </c>
      <c r="AL4341" s="153">
        <v>1</v>
      </c>
      <c r="AM4341" s="5">
        <v>69157.793288003697</v>
      </c>
      <c r="AN4341" s="5">
        <v>960.52490677782907</v>
      </c>
      <c r="AO4341" s="5">
        <v>41302.57099144665</v>
      </c>
      <c r="AP4341" s="5">
        <v>27855.222296557047</v>
      </c>
    </row>
    <row r="4342" spans="31:42" x14ac:dyDescent="0.3">
      <c r="AE4342" s="120" t="s">
        <v>1</v>
      </c>
      <c r="AF4342" s="120" t="s">
        <v>18</v>
      </c>
      <c r="AG4342" s="100">
        <v>57040</v>
      </c>
      <c r="AH4342" s="121">
        <v>59203</v>
      </c>
      <c r="AI4342" s="122">
        <v>72</v>
      </c>
      <c r="AJ4342" s="123">
        <v>58349</v>
      </c>
      <c r="AK4342" s="124">
        <v>28</v>
      </c>
      <c r="AL4342" s="153">
        <v>1</v>
      </c>
      <c r="AM4342" s="5">
        <v>69157.793288003697</v>
      </c>
      <c r="AN4342" s="5">
        <v>960.52490677782907</v>
      </c>
      <c r="AO4342" s="5">
        <v>42263.095898224477</v>
      </c>
      <c r="AP4342" s="5">
        <v>26894.69738977922</v>
      </c>
    </row>
    <row r="4343" spans="31:42" x14ac:dyDescent="0.3">
      <c r="AE4343" s="120" t="s">
        <v>1</v>
      </c>
      <c r="AF4343" s="120" t="s">
        <v>18</v>
      </c>
      <c r="AG4343" s="100">
        <v>57040</v>
      </c>
      <c r="AH4343" s="121">
        <v>59203</v>
      </c>
      <c r="AI4343" s="122">
        <v>72</v>
      </c>
      <c r="AJ4343" s="123">
        <v>58380</v>
      </c>
      <c r="AK4343" s="124">
        <v>27</v>
      </c>
      <c r="AL4343" s="153">
        <v>1</v>
      </c>
      <c r="AM4343" s="5">
        <v>69157.793288003697</v>
      </c>
      <c r="AN4343" s="5">
        <v>960.52490677782907</v>
      </c>
      <c r="AO4343" s="5">
        <v>43223.620805002305</v>
      </c>
      <c r="AP4343" s="5">
        <v>25934.172483001392</v>
      </c>
    </row>
    <row r="4344" spans="31:42" x14ac:dyDescent="0.3">
      <c r="AE4344" s="120" t="s">
        <v>1</v>
      </c>
      <c r="AF4344" s="120" t="s">
        <v>18</v>
      </c>
      <c r="AG4344" s="100">
        <v>57040</v>
      </c>
      <c r="AH4344" s="121">
        <v>59203</v>
      </c>
      <c r="AI4344" s="122">
        <v>72</v>
      </c>
      <c r="AJ4344" s="123">
        <v>58410</v>
      </c>
      <c r="AK4344" s="124">
        <v>26</v>
      </c>
      <c r="AL4344" s="153">
        <v>1</v>
      </c>
      <c r="AM4344" s="5">
        <v>69157.793288003697</v>
      </c>
      <c r="AN4344" s="5">
        <v>960.52490677782907</v>
      </c>
      <c r="AO4344" s="5">
        <v>44184.14571178014</v>
      </c>
      <c r="AP4344" s="5">
        <v>24973.647576223557</v>
      </c>
    </row>
    <row r="4345" spans="31:42" x14ac:dyDescent="0.3">
      <c r="AE4345" s="120" t="s">
        <v>1</v>
      </c>
      <c r="AF4345" s="120" t="s">
        <v>18</v>
      </c>
      <c r="AG4345" s="100">
        <v>57040</v>
      </c>
      <c r="AH4345" s="121">
        <v>59203</v>
      </c>
      <c r="AI4345" s="122">
        <v>72</v>
      </c>
      <c r="AJ4345" s="123">
        <v>58441</v>
      </c>
      <c r="AK4345" s="124">
        <v>25</v>
      </c>
      <c r="AL4345" s="153">
        <v>1</v>
      </c>
      <c r="AM4345" s="5">
        <v>69157.793288003697</v>
      </c>
      <c r="AN4345" s="5">
        <v>960.52490677782907</v>
      </c>
      <c r="AO4345" s="5">
        <v>45144.670618557968</v>
      </c>
      <c r="AP4345" s="5">
        <v>24013.122669445729</v>
      </c>
    </row>
    <row r="4346" spans="31:42" x14ac:dyDescent="0.3">
      <c r="AE4346" s="120" t="s">
        <v>1</v>
      </c>
      <c r="AF4346" s="120" t="s">
        <v>18</v>
      </c>
      <c r="AG4346" s="100">
        <v>57040</v>
      </c>
      <c r="AH4346" s="121">
        <v>59203</v>
      </c>
      <c r="AI4346" s="122">
        <v>72</v>
      </c>
      <c r="AJ4346" s="123">
        <v>58472</v>
      </c>
      <c r="AK4346" s="124">
        <v>24</v>
      </c>
      <c r="AL4346" s="153">
        <v>1</v>
      </c>
      <c r="AM4346" s="5">
        <v>69157.793288003697</v>
      </c>
      <c r="AN4346" s="5">
        <v>960.52490677782907</v>
      </c>
      <c r="AO4346" s="5">
        <v>46105.195525335796</v>
      </c>
      <c r="AP4346" s="5">
        <v>23052.597762667901</v>
      </c>
    </row>
    <row r="4347" spans="31:42" x14ac:dyDescent="0.3">
      <c r="AE4347" s="120" t="s">
        <v>1</v>
      </c>
      <c r="AF4347" s="120" t="s">
        <v>18</v>
      </c>
      <c r="AG4347" s="100">
        <v>57040</v>
      </c>
      <c r="AH4347" s="121">
        <v>59203</v>
      </c>
      <c r="AI4347" s="122">
        <v>72</v>
      </c>
      <c r="AJ4347" s="123">
        <v>58501</v>
      </c>
      <c r="AK4347" s="124">
        <v>23</v>
      </c>
      <c r="AL4347" s="153">
        <v>1</v>
      </c>
      <c r="AM4347" s="5">
        <v>69157.793288003697</v>
      </c>
      <c r="AN4347" s="5">
        <v>960.52490677782907</v>
      </c>
      <c r="AO4347" s="5">
        <v>47065.720432113623</v>
      </c>
      <c r="AP4347" s="5">
        <v>22092.072855890074</v>
      </c>
    </row>
    <row r="4348" spans="31:42" x14ac:dyDescent="0.3">
      <c r="AE4348" s="120" t="s">
        <v>1</v>
      </c>
      <c r="AF4348" s="120" t="s">
        <v>18</v>
      </c>
      <c r="AG4348" s="100">
        <v>57040</v>
      </c>
      <c r="AH4348" s="121">
        <v>59203</v>
      </c>
      <c r="AI4348" s="122">
        <v>72</v>
      </c>
      <c r="AJ4348" s="123">
        <v>58532</v>
      </c>
      <c r="AK4348" s="124">
        <v>22</v>
      </c>
      <c r="AL4348" s="153">
        <v>1</v>
      </c>
      <c r="AM4348" s="5">
        <v>69157.793288003697</v>
      </c>
      <c r="AN4348" s="5">
        <v>960.52490677782907</v>
      </c>
      <c r="AO4348" s="5">
        <v>48026.245338891451</v>
      </c>
      <c r="AP4348" s="5">
        <v>21131.547949112246</v>
      </c>
    </row>
    <row r="4349" spans="31:42" x14ac:dyDescent="0.3">
      <c r="AE4349" s="120" t="s">
        <v>1</v>
      </c>
      <c r="AF4349" s="120" t="s">
        <v>18</v>
      </c>
      <c r="AG4349" s="100">
        <v>57040</v>
      </c>
      <c r="AH4349" s="121">
        <v>59203</v>
      </c>
      <c r="AI4349" s="122">
        <v>72</v>
      </c>
      <c r="AJ4349" s="123">
        <v>58562</v>
      </c>
      <c r="AK4349" s="124">
        <v>21</v>
      </c>
      <c r="AL4349" s="153">
        <v>1</v>
      </c>
      <c r="AM4349" s="5">
        <v>69157.793288003697</v>
      </c>
      <c r="AN4349" s="5">
        <v>960.52490677782907</v>
      </c>
      <c r="AO4349" s="5">
        <v>48986.770245669286</v>
      </c>
      <c r="AP4349" s="5">
        <v>20171.023042334411</v>
      </c>
    </row>
    <row r="4350" spans="31:42" x14ac:dyDescent="0.3">
      <c r="AE4350" s="120" t="s">
        <v>1</v>
      </c>
      <c r="AF4350" s="120" t="s">
        <v>18</v>
      </c>
      <c r="AG4350" s="100">
        <v>57040</v>
      </c>
      <c r="AH4350" s="121">
        <v>59203</v>
      </c>
      <c r="AI4350" s="122">
        <v>72</v>
      </c>
      <c r="AJ4350" s="123">
        <v>58593</v>
      </c>
      <c r="AK4350" s="124">
        <v>20</v>
      </c>
      <c r="AL4350" s="153">
        <v>1</v>
      </c>
      <c r="AM4350" s="5">
        <v>69157.793288003697</v>
      </c>
      <c r="AN4350" s="5">
        <v>960.52490677782907</v>
      </c>
      <c r="AO4350" s="5">
        <v>49947.295152447114</v>
      </c>
      <c r="AP4350" s="5">
        <v>19210.498135556583</v>
      </c>
    </row>
    <row r="4351" spans="31:42" x14ac:dyDescent="0.3">
      <c r="AE4351" s="120" t="s">
        <v>1</v>
      </c>
      <c r="AF4351" s="120" t="s">
        <v>18</v>
      </c>
      <c r="AG4351" s="100">
        <v>57040</v>
      </c>
      <c r="AH4351" s="121">
        <v>59203</v>
      </c>
      <c r="AI4351" s="122">
        <v>72</v>
      </c>
      <c r="AJ4351" s="123">
        <v>58623</v>
      </c>
      <c r="AK4351" s="124">
        <v>19</v>
      </c>
      <c r="AL4351" s="153">
        <v>1</v>
      </c>
      <c r="AM4351" s="5">
        <v>69157.793288003697</v>
      </c>
      <c r="AN4351" s="5">
        <v>960.52490677782907</v>
      </c>
      <c r="AO4351" s="5">
        <v>50907.820059224941</v>
      </c>
      <c r="AP4351" s="5">
        <v>18249.973228778756</v>
      </c>
    </row>
    <row r="4352" spans="31:42" x14ac:dyDescent="0.3">
      <c r="AE4352" s="120" t="s">
        <v>1</v>
      </c>
      <c r="AF4352" s="120" t="s">
        <v>18</v>
      </c>
      <c r="AG4352" s="100">
        <v>57040</v>
      </c>
      <c r="AH4352" s="121">
        <v>59203</v>
      </c>
      <c r="AI4352" s="122">
        <v>72</v>
      </c>
      <c r="AJ4352" s="123">
        <v>58654</v>
      </c>
      <c r="AK4352" s="124">
        <v>18</v>
      </c>
      <c r="AL4352" s="153">
        <v>1</v>
      </c>
      <c r="AM4352" s="5">
        <v>69157.793288003697</v>
      </c>
      <c r="AN4352" s="5">
        <v>960.52490677782907</v>
      </c>
      <c r="AO4352" s="5">
        <v>51868.344966002769</v>
      </c>
      <c r="AP4352" s="5">
        <v>17289.448322000928</v>
      </c>
    </row>
    <row r="4353" spans="31:42" x14ac:dyDescent="0.3">
      <c r="AE4353" s="120" t="s">
        <v>1</v>
      </c>
      <c r="AF4353" s="120" t="s">
        <v>18</v>
      </c>
      <c r="AG4353" s="100">
        <v>57040</v>
      </c>
      <c r="AH4353" s="121">
        <v>59203</v>
      </c>
      <c r="AI4353" s="122">
        <v>72</v>
      </c>
      <c r="AJ4353" s="123">
        <v>58685</v>
      </c>
      <c r="AK4353" s="124">
        <v>17</v>
      </c>
      <c r="AL4353" s="153">
        <v>1</v>
      </c>
      <c r="AM4353" s="5">
        <v>69157.793288003697</v>
      </c>
      <c r="AN4353" s="5">
        <v>960.52490677782907</v>
      </c>
      <c r="AO4353" s="5">
        <v>52828.869872780597</v>
      </c>
      <c r="AP4353" s="5">
        <v>16328.9234152231</v>
      </c>
    </row>
    <row r="4354" spans="31:42" x14ac:dyDescent="0.3">
      <c r="AE4354" s="120" t="s">
        <v>1</v>
      </c>
      <c r="AF4354" s="120" t="s">
        <v>18</v>
      </c>
      <c r="AG4354" s="100">
        <v>57040</v>
      </c>
      <c r="AH4354" s="121">
        <v>59203</v>
      </c>
      <c r="AI4354" s="122">
        <v>72</v>
      </c>
      <c r="AJ4354" s="123">
        <v>58715</v>
      </c>
      <c r="AK4354" s="124">
        <v>16</v>
      </c>
      <c r="AL4354" s="153">
        <v>1</v>
      </c>
      <c r="AM4354" s="5">
        <v>69157.793288003697</v>
      </c>
      <c r="AN4354" s="5">
        <v>960.52490677782907</v>
      </c>
      <c r="AO4354" s="5">
        <v>53789.394779558424</v>
      </c>
      <c r="AP4354" s="5">
        <v>15368.398508445272</v>
      </c>
    </row>
    <row r="4355" spans="31:42" x14ac:dyDescent="0.3">
      <c r="AE4355" s="120" t="s">
        <v>1</v>
      </c>
      <c r="AF4355" s="120" t="s">
        <v>18</v>
      </c>
      <c r="AG4355" s="100">
        <v>57040</v>
      </c>
      <c r="AH4355" s="121">
        <v>59203</v>
      </c>
      <c r="AI4355" s="122">
        <v>72</v>
      </c>
      <c r="AJ4355" s="123">
        <v>58746</v>
      </c>
      <c r="AK4355" s="124">
        <v>15</v>
      </c>
      <c r="AL4355" s="153">
        <v>1</v>
      </c>
      <c r="AM4355" s="5">
        <v>69157.793288003697</v>
      </c>
      <c r="AN4355" s="5">
        <v>960.52490677782907</v>
      </c>
      <c r="AO4355" s="5">
        <v>54749.919686336259</v>
      </c>
      <c r="AP4355" s="5">
        <v>14407.873601667437</v>
      </c>
    </row>
    <row r="4356" spans="31:42" x14ac:dyDescent="0.3">
      <c r="AE4356" s="120" t="s">
        <v>1</v>
      </c>
      <c r="AF4356" s="120" t="s">
        <v>18</v>
      </c>
      <c r="AG4356" s="100">
        <v>57040</v>
      </c>
      <c r="AH4356" s="121">
        <v>59203</v>
      </c>
      <c r="AI4356" s="122">
        <v>72</v>
      </c>
      <c r="AJ4356" s="123">
        <v>58776</v>
      </c>
      <c r="AK4356" s="124">
        <v>14</v>
      </c>
      <c r="AL4356" s="153">
        <v>1</v>
      </c>
      <c r="AM4356" s="5">
        <v>69157.793288003697</v>
      </c>
      <c r="AN4356" s="5">
        <v>960.52490677782907</v>
      </c>
      <c r="AO4356" s="5">
        <v>55710.444593114087</v>
      </c>
      <c r="AP4356" s="5">
        <v>13447.34869488961</v>
      </c>
    </row>
    <row r="4357" spans="31:42" x14ac:dyDescent="0.3">
      <c r="AE4357" s="120" t="s">
        <v>1</v>
      </c>
      <c r="AF4357" s="120" t="s">
        <v>18</v>
      </c>
      <c r="AG4357" s="100">
        <v>57040</v>
      </c>
      <c r="AH4357" s="121">
        <v>59203</v>
      </c>
      <c r="AI4357" s="122">
        <v>72</v>
      </c>
      <c r="AJ4357" s="123">
        <v>58807</v>
      </c>
      <c r="AK4357" s="124">
        <v>13</v>
      </c>
      <c r="AL4357" s="153">
        <v>1</v>
      </c>
      <c r="AM4357" s="5">
        <v>69157.793288003697</v>
      </c>
      <c r="AN4357" s="5">
        <v>960.52490677782907</v>
      </c>
      <c r="AO4357" s="5">
        <v>56670.969499891915</v>
      </c>
      <c r="AP4357" s="5">
        <v>12486.823788111782</v>
      </c>
    </row>
    <row r="4358" spans="31:42" x14ac:dyDescent="0.3">
      <c r="AE4358" s="120" t="s">
        <v>1</v>
      </c>
      <c r="AF4358" s="120" t="s">
        <v>18</v>
      </c>
      <c r="AG4358" s="100">
        <v>57040</v>
      </c>
      <c r="AH4358" s="121">
        <v>59203</v>
      </c>
      <c r="AI4358" s="122">
        <v>72</v>
      </c>
      <c r="AJ4358" s="123">
        <v>58838</v>
      </c>
      <c r="AK4358" s="124">
        <v>12</v>
      </c>
      <c r="AL4358" s="153">
        <v>1</v>
      </c>
      <c r="AM4358" s="5">
        <v>69157.793288003697</v>
      </c>
      <c r="AN4358" s="5">
        <v>960.52490677782907</v>
      </c>
      <c r="AO4358" s="5">
        <v>57631.494406669743</v>
      </c>
      <c r="AP4358" s="5">
        <v>11526.298881333954</v>
      </c>
    </row>
    <row r="4359" spans="31:42" x14ac:dyDescent="0.3">
      <c r="AE4359" s="120" t="s">
        <v>1</v>
      </c>
      <c r="AF4359" s="120" t="s">
        <v>18</v>
      </c>
      <c r="AG4359" s="100">
        <v>57040</v>
      </c>
      <c r="AH4359" s="121">
        <v>59203</v>
      </c>
      <c r="AI4359" s="122">
        <v>72</v>
      </c>
      <c r="AJ4359" s="123">
        <v>58866</v>
      </c>
      <c r="AK4359" s="124">
        <v>11</v>
      </c>
      <c r="AL4359" s="153">
        <v>1</v>
      </c>
      <c r="AM4359" s="5">
        <v>69157.793288003697</v>
      </c>
      <c r="AN4359" s="5">
        <v>960.52490677782907</v>
      </c>
      <c r="AO4359" s="5">
        <v>58592.01931344757</v>
      </c>
      <c r="AP4359" s="5">
        <v>10565.773974556127</v>
      </c>
    </row>
    <row r="4360" spans="31:42" x14ac:dyDescent="0.3">
      <c r="AE4360" s="120" t="s">
        <v>1</v>
      </c>
      <c r="AF4360" s="120" t="s">
        <v>18</v>
      </c>
      <c r="AG4360" s="100">
        <v>57040</v>
      </c>
      <c r="AH4360" s="121">
        <v>59203</v>
      </c>
      <c r="AI4360" s="122">
        <v>72</v>
      </c>
      <c r="AJ4360" s="123">
        <v>58897</v>
      </c>
      <c r="AK4360" s="124">
        <v>10</v>
      </c>
      <c r="AL4360" s="153">
        <v>1</v>
      </c>
      <c r="AM4360" s="5">
        <v>69157.793288003697</v>
      </c>
      <c r="AN4360" s="5">
        <v>960.52490677782907</v>
      </c>
      <c r="AO4360" s="5">
        <v>59552.544220225405</v>
      </c>
      <c r="AP4360" s="5">
        <v>9605.2490677782916</v>
      </c>
    </row>
    <row r="4361" spans="31:42" x14ac:dyDescent="0.3">
      <c r="AE4361" s="120" t="s">
        <v>1</v>
      </c>
      <c r="AF4361" s="120" t="s">
        <v>18</v>
      </c>
      <c r="AG4361" s="100">
        <v>57040</v>
      </c>
      <c r="AH4361" s="121">
        <v>59203</v>
      </c>
      <c r="AI4361" s="122">
        <v>72</v>
      </c>
      <c r="AJ4361" s="123">
        <v>58927</v>
      </c>
      <c r="AK4361" s="124">
        <v>9</v>
      </c>
      <c r="AL4361" s="153">
        <v>1</v>
      </c>
      <c r="AM4361" s="5">
        <v>69157.793288003697</v>
      </c>
      <c r="AN4361" s="5">
        <v>960.52490677782907</v>
      </c>
      <c r="AO4361" s="5">
        <v>60513.069127003233</v>
      </c>
      <c r="AP4361" s="5">
        <v>8644.7241610004639</v>
      </c>
    </row>
    <row r="4362" spans="31:42" x14ac:dyDescent="0.3">
      <c r="AE4362" s="120" t="s">
        <v>1</v>
      </c>
      <c r="AF4362" s="120" t="s">
        <v>18</v>
      </c>
      <c r="AG4362" s="100">
        <v>57040</v>
      </c>
      <c r="AH4362" s="121">
        <v>59203</v>
      </c>
      <c r="AI4362" s="122">
        <v>72</v>
      </c>
      <c r="AJ4362" s="123">
        <v>58958</v>
      </c>
      <c r="AK4362" s="124">
        <v>8</v>
      </c>
      <c r="AL4362" s="153">
        <v>1</v>
      </c>
      <c r="AM4362" s="5">
        <v>69157.793288003697</v>
      </c>
      <c r="AN4362" s="5">
        <v>960.52490677782907</v>
      </c>
      <c r="AO4362" s="5">
        <v>61473.594033781061</v>
      </c>
      <c r="AP4362" s="5">
        <v>7684.1992542226362</v>
      </c>
    </row>
    <row r="4363" spans="31:42" x14ac:dyDescent="0.3">
      <c r="AE4363" s="120" t="s">
        <v>1</v>
      </c>
      <c r="AF4363" s="120" t="s">
        <v>18</v>
      </c>
      <c r="AG4363" s="100">
        <v>57040</v>
      </c>
      <c r="AH4363" s="121">
        <v>59203</v>
      </c>
      <c r="AI4363" s="122">
        <v>72</v>
      </c>
      <c r="AJ4363" s="123">
        <v>58988</v>
      </c>
      <c r="AK4363" s="124">
        <v>7</v>
      </c>
      <c r="AL4363" s="153">
        <v>1</v>
      </c>
      <c r="AM4363" s="5">
        <v>69157.793288003697</v>
      </c>
      <c r="AN4363" s="5">
        <v>960.52490677782907</v>
      </c>
      <c r="AO4363" s="5">
        <v>62434.118940558888</v>
      </c>
      <c r="AP4363" s="5">
        <v>6723.6743474448085</v>
      </c>
    </row>
    <row r="4364" spans="31:42" x14ac:dyDescent="0.3">
      <c r="AE4364" s="120" t="s">
        <v>1</v>
      </c>
      <c r="AF4364" s="120" t="s">
        <v>18</v>
      </c>
      <c r="AG4364" s="100">
        <v>57040</v>
      </c>
      <c r="AH4364" s="121">
        <v>59203</v>
      </c>
      <c r="AI4364" s="122">
        <v>72</v>
      </c>
      <c r="AJ4364" s="123">
        <v>59019</v>
      </c>
      <c r="AK4364" s="124">
        <v>6</v>
      </c>
      <c r="AL4364" s="153">
        <v>1</v>
      </c>
      <c r="AM4364" s="5">
        <v>69157.793288003697</v>
      </c>
      <c r="AN4364" s="5">
        <v>960.52490677782907</v>
      </c>
      <c r="AO4364" s="5">
        <v>63394.643847336716</v>
      </c>
      <c r="AP4364" s="5">
        <v>5763.1494406669808</v>
      </c>
    </row>
    <row r="4365" spans="31:42" x14ac:dyDescent="0.3">
      <c r="AE4365" s="120" t="s">
        <v>1</v>
      </c>
      <c r="AF4365" s="120" t="s">
        <v>18</v>
      </c>
      <c r="AG4365" s="100">
        <v>57040</v>
      </c>
      <c r="AH4365" s="121">
        <v>59203</v>
      </c>
      <c r="AI4365" s="122">
        <v>72</v>
      </c>
      <c r="AJ4365" s="123">
        <v>59050</v>
      </c>
      <c r="AK4365" s="124">
        <v>5</v>
      </c>
      <c r="AL4365" s="153">
        <v>1</v>
      </c>
      <c r="AM4365" s="5">
        <v>69157.793288003697</v>
      </c>
      <c r="AN4365" s="5">
        <v>960.52490677782907</v>
      </c>
      <c r="AO4365" s="5">
        <v>64355.168754114551</v>
      </c>
      <c r="AP4365" s="5">
        <v>4802.6245338891458</v>
      </c>
    </row>
    <row r="4366" spans="31:42" x14ac:dyDescent="0.3">
      <c r="AE4366" s="120" t="s">
        <v>1</v>
      </c>
      <c r="AF4366" s="120" t="s">
        <v>18</v>
      </c>
      <c r="AG4366" s="100">
        <v>57040</v>
      </c>
      <c r="AH4366" s="121">
        <v>59203</v>
      </c>
      <c r="AI4366" s="122">
        <v>72</v>
      </c>
      <c r="AJ4366" s="123">
        <v>59080</v>
      </c>
      <c r="AK4366" s="124">
        <v>4</v>
      </c>
      <c r="AL4366" s="153">
        <v>1</v>
      </c>
      <c r="AM4366" s="5">
        <v>69157.793288003697</v>
      </c>
      <c r="AN4366" s="5">
        <v>960.52490677782907</v>
      </c>
      <c r="AO4366" s="5">
        <v>65315.693660892379</v>
      </c>
      <c r="AP4366" s="5">
        <v>3842.0996271113181</v>
      </c>
    </row>
    <row r="4367" spans="31:42" x14ac:dyDescent="0.3">
      <c r="AE4367" s="120" t="s">
        <v>1</v>
      </c>
      <c r="AF4367" s="120" t="s">
        <v>18</v>
      </c>
      <c r="AG4367" s="100">
        <v>57040</v>
      </c>
      <c r="AH4367" s="121">
        <v>59203</v>
      </c>
      <c r="AI4367" s="122">
        <v>72</v>
      </c>
      <c r="AJ4367" s="123">
        <v>59111</v>
      </c>
      <c r="AK4367" s="124">
        <v>3</v>
      </c>
      <c r="AL4367" s="153">
        <v>1</v>
      </c>
      <c r="AM4367" s="5">
        <v>69157.793288003697</v>
      </c>
      <c r="AN4367" s="5">
        <v>960.52490677782907</v>
      </c>
      <c r="AO4367" s="5">
        <v>66276.218567670207</v>
      </c>
      <c r="AP4367" s="5">
        <v>2881.5747203334904</v>
      </c>
    </row>
    <row r="4368" spans="31:42" x14ac:dyDescent="0.3">
      <c r="AE4368" s="120" t="s">
        <v>1</v>
      </c>
      <c r="AF4368" s="120" t="s">
        <v>18</v>
      </c>
      <c r="AG4368" s="100">
        <v>57040</v>
      </c>
      <c r="AH4368" s="121">
        <v>59203</v>
      </c>
      <c r="AI4368" s="122">
        <v>72</v>
      </c>
      <c r="AJ4368" s="123">
        <v>59141</v>
      </c>
      <c r="AK4368" s="124">
        <v>2</v>
      </c>
      <c r="AL4368" s="153">
        <v>1</v>
      </c>
      <c r="AM4368" s="5">
        <v>69157.793288003697</v>
      </c>
      <c r="AN4368" s="5">
        <v>960.52490677782907</v>
      </c>
      <c r="AO4368" s="5">
        <v>67236.743474448042</v>
      </c>
      <c r="AP4368" s="5">
        <v>1921.0498135556554</v>
      </c>
    </row>
    <row r="4369" spans="31:42" x14ac:dyDescent="0.3">
      <c r="AE4369" s="120" t="s">
        <v>1</v>
      </c>
      <c r="AF4369" s="120" t="s">
        <v>18</v>
      </c>
      <c r="AG4369" s="100">
        <v>57040</v>
      </c>
      <c r="AH4369" s="121">
        <v>59203</v>
      </c>
      <c r="AI4369" s="122">
        <v>72</v>
      </c>
      <c r="AJ4369" s="123">
        <v>59172</v>
      </c>
      <c r="AK4369" s="124">
        <v>1</v>
      </c>
      <c r="AL4369" s="153">
        <v>1</v>
      </c>
      <c r="AM4369" s="5">
        <v>69157.793288003697</v>
      </c>
      <c r="AN4369" s="5">
        <v>960.52490677782907</v>
      </c>
      <c r="AO4369" s="5">
        <v>68197.268381225862</v>
      </c>
      <c r="AP4369" s="5">
        <v>960.52490677783499</v>
      </c>
    </row>
    <row r="4370" spans="31:42" x14ac:dyDescent="0.3">
      <c r="AE4370" s="120" t="s">
        <v>1</v>
      </c>
      <c r="AF4370" s="120" t="s">
        <v>18</v>
      </c>
      <c r="AG4370" s="100">
        <v>57040</v>
      </c>
      <c r="AH4370" s="121">
        <v>59203</v>
      </c>
      <c r="AI4370" s="122">
        <v>72</v>
      </c>
      <c r="AJ4370" s="123">
        <v>59203</v>
      </c>
      <c r="AK4370" s="124">
        <v>0</v>
      </c>
      <c r="AL4370" s="153">
        <v>1</v>
      </c>
      <c r="AM4370" s="5">
        <v>69157.793288003697</v>
      </c>
      <c r="AN4370" s="5">
        <v>960.52490677782907</v>
      </c>
      <c r="AO4370" s="5">
        <v>69157.793288003697</v>
      </c>
      <c r="AP4370" s="5">
        <v>0</v>
      </c>
    </row>
    <row r="4371" spans="31:42" x14ac:dyDescent="0.3">
      <c r="AE4371" s="120" t="s">
        <v>2</v>
      </c>
      <c r="AF4371" s="120" t="s">
        <v>21</v>
      </c>
      <c r="AG4371" s="100">
        <v>46478</v>
      </c>
      <c r="AH4371" s="121">
        <v>48274</v>
      </c>
      <c r="AI4371" s="122">
        <v>60</v>
      </c>
      <c r="AJ4371" s="123">
        <v>46478</v>
      </c>
      <c r="AK4371" s="124">
        <v>59</v>
      </c>
      <c r="AL4371" s="153">
        <v>1</v>
      </c>
      <c r="AM4371" s="5">
        <v>80000</v>
      </c>
      <c r="AN4371" s="5">
        <v>1333.3333333333333</v>
      </c>
      <c r="AO4371" s="5">
        <v>1333.3333333333333</v>
      </c>
      <c r="AP4371" s="5">
        <v>78666.666666666672</v>
      </c>
    </row>
    <row r="4372" spans="31:42" x14ac:dyDescent="0.3">
      <c r="AE4372" s="120" t="s">
        <v>2</v>
      </c>
      <c r="AF4372" s="120" t="s">
        <v>21</v>
      </c>
      <c r="AG4372" s="100">
        <v>46478</v>
      </c>
      <c r="AH4372" s="121">
        <v>48274</v>
      </c>
      <c r="AI4372" s="122">
        <v>60</v>
      </c>
      <c r="AJ4372" s="123">
        <v>46508</v>
      </c>
      <c r="AK4372" s="124">
        <v>58</v>
      </c>
      <c r="AL4372" s="153">
        <v>1</v>
      </c>
      <c r="AM4372" s="5">
        <v>80000</v>
      </c>
      <c r="AN4372" s="5">
        <v>1333.3333333333333</v>
      </c>
      <c r="AO4372" s="5">
        <v>2666.6666666666665</v>
      </c>
      <c r="AP4372" s="5">
        <v>77333.333333333328</v>
      </c>
    </row>
    <row r="4373" spans="31:42" x14ac:dyDescent="0.3">
      <c r="AE4373" s="120" t="s">
        <v>2</v>
      </c>
      <c r="AF4373" s="120" t="s">
        <v>21</v>
      </c>
      <c r="AG4373" s="100">
        <v>46478</v>
      </c>
      <c r="AH4373" s="121">
        <v>48274</v>
      </c>
      <c r="AI4373" s="122">
        <v>60</v>
      </c>
      <c r="AJ4373" s="123">
        <v>46539</v>
      </c>
      <c r="AK4373" s="124">
        <v>57</v>
      </c>
      <c r="AL4373" s="153">
        <v>1</v>
      </c>
      <c r="AM4373" s="5">
        <v>80000</v>
      </c>
      <c r="AN4373" s="5">
        <v>1333.3333333333333</v>
      </c>
      <c r="AO4373" s="5">
        <v>4000</v>
      </c>
      <c r="AP4373" s="5">
        <v>76000</v>
      </c>
    </row>
    <row r="4374" spans="31:42" x14ac:dyDescent="0.3">
      <c r="AE4374" s="120" t="s">
        <v>2</v>
      </c>
      <c r="AF4374" s="120" t="s">
        <v>21</v>
      </c>
      <c r="AG4374" s="100">
        <v>46478</v>
      </c>
      <c r="AH4374" s="121">
        <v>48274</v>
      </c>
      <c r="AI4374" s="122">
        <v>60</v>
      </c>
      <c r="AJ4374" s="123">
        <v>46569</v>
      </c>
      <c r="AK4374" s="124">
        <v>56</v>
      </c>
      <c r="AL4374" s="153">
        <v>1</v>
      </c>
      <c r="AM4374" s="5">
        <v>80000</v>
      </c>
      <c r="AN4374" s="5">
        <v>1333.3333333333333</v>
      </c>
      <c r="AO4374" s="5">
        <v>5333.333333333333</v>
      </c>
      <c r="AP4374" s="5">
        <v>74666.666666666672</v>
      </c>
    </row>
    <row r="4375" spans="31:42" x14ac:dyDescent="0.3">
      <c r="AE4375" s="120" t="s">
        <v>2</v>
      </c>
      <c r="AF4375" s="120" t="s">
        <v>21</v>
      </c>
      <c r="AG4375" s="100">
        <v>46478</v>
      </c>
      <c r="AH4375" s="121">
        <v>48274</v>
      </c>
      <c r="AI4375" s="122">
        <v>60</v>
      </c>
      <c r="AJ4375" s="123">
        <v>46600</v>
      </c>
      <c r="AK4375" s="124">
        <v>55</v>
      </c>
      <c r="AL4375" s="153">
        <v>1</v>
      </c>
      <c r="AM4375" s="5">
        <v>80000</v>
      </c>
      <c r="AN4375" s="5">
        <v>1333.3333333333333</v>
      </c>
      <c r="AO4375" s="5">
        <v>6666.6666666666661</v>
      </c>
      <c r="AP4375" s="5">
        <v>73333.333333333328</v>
      </c>
    </row>
    <row r="4376" spans="31:42" x14ac:dyDescent="0.3">
      <c r="AE4376" s="120" t="s">
        <v>2</v>
      </c>
      <c r="AF4376" s="120" t="s">
        <v>21</v>
      </c>
      <c r="AG4376" s="100">
        <v>46478</v>
      </c>
      <c r="AH4376" s="121">
        <v>48274</v>
      </c>
      <c r="AI4376" s="122">
        <v>60</v>
      </c>
      <c r="AJ4376" s="123">
        <v>46631</v>
      </c>
      <c r="AK4376" s="124">
        <v>54</v>
      </c>
      <c r="AL4376" s="153">
        <v>1</v>
      </c>
      <c r="AM4376" s="5">
        <v>80000</v>
      </c>
      <c r="AN4376" s="5">
        <v>1333.3333333333333</v>
      </c>
      <c r="AO4376" s="5">
        <v>8000</v>
      </c>
      <c r="AP4376" s="5">
        <v>72000</v>
      </c>
    </row>
    <row r="4377" spans="31:42" x14ac:dyDescent="0.3">
      <c r="AE4377" s="120" t="s">
        <v>2</v>
      </c>
      <c r="AF4377" s="120" t="s">
        <v>21</v>
      </c>
      <c r="AG4377" s="100">
        <v>46478</v>
      </c>
      <c r="AH4377" s="121">
        <v>48274</v>
      </c>
      <c r="AI4377" s="122">
        <v>60</v>
      </c>
      <c r="AJ4377" s="123">
        <v>46661</v>
      </c>
      <c r="AK4377" s="124">
        <v>53</v>
      </c>
      <c r="AL4377" s="153">
        <v>1</v>
      </c>
      <c r="AM4377" s="5">
        <v>80000</v>
      </c>
      <c r="AN4377" s="5">
        <v>1333.3333333333333</v>
      </c>
      <c r="AO4377" s="5">
        <v>9333.3333333333321</v>
      </c>
      <c r="AP4377" s="5">
        <v>70666.666666666672</v>
      </c>
    </row>
    <row r="4378" spans="31:42" x14ac:dyDescent="0.3">
      <c r="AE4378" s="120" t="s">
        <v>2</v>
      </c>
      <c r="AF4378" s="120" t="s">
        <v>21</v>
      </c>
      <c r="AG4378" s="100">
        <v>46478</v>
      </c>
      <c r="AH4378" s="121">
        <v>48274</v>
      </c>
      <c r="AI4378" s="122">
        <v>60</v>
      </c>
      <c r="AJ4378" s="123">
        <v>46692</v>
      </c>
      <c r="AK4378" s="124">
        <v>52</v>
      </c>
      <c r="AL4378" s="153">
        <v>1</v>
      </c>
      <c r="AM4378" s="5">
        <v>80000</v>
      </c>
      <c r="AN4378" s="5">
        <v>1333.3333333333333</v>
      </c>
      <c r="AO4378" s="5">
        <v>10666.666666666666</v>
      </c>
      <c r="AP4378" s="5">
        <v>69333.333333333328</v>
      </c>
    </row>
    <row r="4379" spans="31:42" x14ac:dyDescent="0.3">
      <c r="AE4379" s="120" t="s">
        <v>2</v>
      </c>
      <c r="AF4379" s="120" t="s">
        <v>21</v>
      </c>
      <c r="AG4379" s="100">
        <v>46478</v>
      </c>
      <c r="AH4379" s="121">
        <v>48274</v>
      </c>
      <c r="AI4379" s="122">
        <v>60</v>
      </c>
      <c r="AJ4379" s="123">
        <v>46722</v>
      </c>
      <c r="AK4379" s="124">
        <v>51</v>
      </c>
      <c r="AL4379" s="153">
        <v>1</v>
      </c>
      <c r="AM4379" s="5">
        <v>80000</v>
      </c>
      <c r="AN4379" s="5">
        <v>1333.3333333333333</v>
      </c>
      <c r="AO4379" s="5">
        <v>12000</v>
      </c>
      <c r="AP4379" s="5">
        <v>68000</v>
      </c>
    </row>
    <row r="4380" spans="31:42" x14ac:dyDescent="0.3">
      <c r="AE4380" s="120" t="s">
        <v>2</v>
      </c>
      <c r="AF4380" s="120" t="s">
        <v>21</v>
      </c>
      <c r="AG4380" s="100">
        <v>46478</v>
      </c>
      <c r="AH4380" s="121">
        <v>48274</v>
      </c>
      <c r="AI4380" s="122">
        <v>60</v>
      </c>
      <c r="AJ4380" s="123">
        <v>46753</v>
      </c>
      <c r="AK4380" s="124">
        <v>50</v>
      </c>
      <c r="AL4380" s="153">
        <v>1</v>
      </c>
      <c r="AM4380" s="5">
        <v>80000</v>
      </c>
      <c r="AN4380" s="5">
        <v>1333.3333333333333</v>
      </c>
      <c r="AO4380" s="5">
        <v>13333.333333333332</v>
      </c>
      <c r="AP4380" s="5">
        <v>66666.666666666672</v>
      </c>
    </row>
    <row r="4381" spans="31:42" x14ac:dyDescent="0.3">
      <c r="AE4381" s="120" t="s">
        <v>2</v>
      </c>
      <c r="AF4381" s="120" t="s">
        <v>21</v>
      </c>
      <c r="AG4381" s="100">
        <v>46478</v>
      </c>
      <c r="AH4381" s="121">
        <v>48274</v>
      </c>
      <c r="AI4381" s="122">
        <v>60</v>
      </c>
      <c r="AJ4381" s="123">
        <v>46784</v>
      </c>
      <c r="AK4381" s="124">
        <v>49</v>
      </c>
      <c r="AL4381" s="153">
        <v>1</v>
      </c>
      <c r="AM4381" s="5">
        <v>80000</v>
      </c>
      <c r="AN4381" s="5">
        <v>1333.3333333333333</v>
      </c>
      <c r="AO4381" s="5">
        <v>14666.666666666666</v>
      </c>
      <c r="AP4381" s="5">
        <v>65333.333333333336</v>
      </c>
    </row>
    <row r="4382" spans="31:42" x14ac:dyDescent="0.3">
      <c r="AE4382" s="120" t="s">
        <v>2</v>
      </c>
      <c r="AF4382" s="120" t="s">
        <v>21</v>
      </c>
      <c r="AG4382" s="100">
        <v>46478</v>
      </c>
      <c r="AH4382" s="121">
        <v>48274</v>
      </c>
      <c r="AI4382" s="122">
        <v>60</v>
      </c>
      <c r="AJ4382" s="123">
        <v>46813</v>
      </c>
      <c r="AK4382" s="124">
        <v>48</v>
      </c>
      <c r="AL4382" s="153">
        <v>1</v>
      </c>
      <c r="AM4382" s="5">
        <v>80000</v>
      </c>
      <c r="AN4382" s="5">
        <v>1333.3333333333333</v>
      </c>
      <c r="AO4382" s="5">
        <v>16000</v>
      </c>
      <c r="AP4382" s="5">
        <v>64000</v>
      </c>
    </row>
    <row r="4383" spans="31:42" x14ac:dyDescent="0.3">
      <c r="AE4383" s="120" t="s">
        <v>2</v>
      </c>
      <c r="AF4383" s="120" t="s">
        <v>21</v>
      </c>
      <c r="AG4383" s="100">
        <v>46478</v>
      </c>
      <c r="AH4383" s="121">
        <v>48274</v>
      </c>
      <c r="AI4383" s="122">
        <v>60</v>
      </c>
      <c r="AJ4383" s="123">
        <v>46844</v>
      </c>
      <c r="AK4383" s="124">
        <v>47</v>
      </c>
      <c r="AL4383" s="153">
        <v>1</v>
      </c>
      <c r="AM4383" s="5">
        <v>80000</v>
      </c>
      <c r="AN4383" s="5">
        <v>1333.3333333333333</v>
      </c>
      <c r="AO4383" s="5">
        <v>17333.333333333332</v>
      </c>
      <c r="AP4383" s="5">
        <v>62666.666666666672</v>
      </c>
    </row>
    <row r="4384" spans="31:42" x14ac:dyDescent="0.3">
      <c r="AE4384" s="120" t="s">
        <v>2</v>
      </c>
      <c r="AF4384" s="120" t="s">
        <v>21</v>
      </c>
      <c r="AG4384" s="100">
        <v>46478</v>
      </c>
      <c r="AH4384" s="121">
        <v>48274</v>
      </c>
      <c r="AI4384" s="122">
        <v>60</v>
      </c>
      <c r="AJ4384" s="123">
        <v>46874</v>
      </c>
      <c r="AK4384" s="124">
        <v>46</v>
      </c>
      <c r="AL4384" s="153">
        <v>1</v>
      </c>
      <c r="AM4384" s="5">
        <v>80000</v>
      </c>
      <c r="AN4384" s="5">
        <v>1333.3333333333333</v>
      </c>
      <c r="AO4384" s="5">
        <v>18666.666666666664</v>
      </c>
      <c r="AP4384" s="5">
        <v>61333.333333333336</v>
      </c>
    </row>
    <row r="4385" spans="31:42" x14ac:dyDescent="0.3">
      <c r="AE4385" s="120" t="s">
        <v>2</v>
      </c>
      <c r="AF4385" s="120" t="s">
        <v>21</v>
      </c>
      <c r="AG4385" s="100">
        <v>46478</v>
      </c>
      <c r="AH4385" s="121">
        <v>48274</v>
      </c>
      <c r="AI4385" s="122">
        <v>60</v>
      </c>
      <c r="AJ4385" s="123">
        <v>46905</v>
      </c>
      <c r="AK4385" s="124">
        <v>45</v>
      </c>
      <c r="AL4385" s="153">
        <v>1</v>
      </c>
      <c r="AM4385" s="5">
        <v>80000</v>
      </c>
      <c r="AN4385" s="5">
        <v>1333.3333333333333</v>
      </c>
      <c r="AO4385" s="5">
        <v>20000</v>
      </c>
      <c r="AP4385" s="5">
        <v>60000</v>
      </c>
    </row>
    <row r="4386" spans="31:42" x14ac:dyDescent="0.3">
      <c r="AE4386" s="120" t="s">
        <v>2</v>
      </c>
      <c r="AF4386" s="120" t="s">
        <v>21</v>
      </c>
      <c r="AG4386" s="100">
        <v>46478</v>
      </c>
      <c r="AH4386" s="121">
        <v>48274</v>
      </c>
      <c r="AI4386" s="122">
        <v>60</v>
      </c>
      <c r="AJ4386" s="123">
        <v>46935</v>
      </c>
      <c r="AK4386" s="124">
        <v>44</v>
      </c>
      <c r="AL4386" s="153">
        <v>1</v>
      </c>
      <c r="AM4386" s="5">
        <v>80000</v>
      </c>
      <c r="AN4386" s="5">
        <v>1333.3333333333333</v>
      </c>
      <c r="AO4386" s="5">
        <v>21333.333333333332</v>
      </c>
      <c r="AP4386" s="5">
        <v>58666.666666666672</v>
      </c>
    </row>
    <row r="4387" spans="31:42" x14ac:dyDescent="0.3">
      <c r="AE4387" s="120" t="s">
        <v>2</v>
      </c>
      <c r="AF4387" s="120" t="s">
        <v>21</v>
      </c>
      <c r="AG4387" s="100">
        <v>46478</v>
      </c>
      <c r="AH4387" s="121">
        <v>48274</v>
      </c>
      <c r="AI4387" s="122">
        <v>60</v>
      </c>
      <c r="AJ4387" s="123">
        <v>46966</v>
      </c>
      <c r="AK4387" s="124">
        <v>43</v>
      </c>
      <c r="AL4387" s="153">
        <v>1</v>
      </c>
      <c r="AM4387" s="5">
        <v>80000</v>
      </c>
      <c r="AN4387" s="5">
        <v>1333.3333333333333</v>
      </c>
      <c r="AO4387" s="5">
        <v>22666.666666666664</v>
      </c>
      <c r="AP4387" s="5">
        <v>57333.333333333336</v>
      </c>
    </row>
    <row r="4388" spans="31:42" x14ac:dyDescent="0.3">
      <c r="AE4388" s="120" t="s">
        <v>2</v>
      </c>
      <c r="AF4388" s="120" t="s">
        <v>21</v>
      </c>
      <c r="AG4388" s="100">
        <v>46478</v>
      </c>
      <c r="AH4388" s="121">
        <v>48274</v>
      </c>
      <c r="AI4388" s="122">
        <v>60</v>
      </c>
      <c r="AJ4388" s="123">
        <v>46997</v>
      </c>
      <c r="AK4388" s="124">
        <v>42</v>
      </c>
      <c r="AL4388" s="153">
        <v>1</v>
      </c>
      <c r="AM4388" s="5">
        <v>80000</v>
      </c>
      <c r="AN4388" s="5">
        <v>1333.3333333333333</v>
      </c>
      <c r="AO4388" s="5">
        <v>24000</v>
      </c>
      <c r="AP4388" s="5">
        <v>56000</v>
      </c>
    </row>
    <row r="4389" spans="31:42" x14ac:dyDescent="0.3">
      <c r="AE4389" s="120" t="s">
        <v>2</v>
      </c>
      <c r="AF4389" s="120" t="s">
        <v>21</v>
      </c>
      <c r="AG4389" s="100">
        <v>46478</v>
      </c>
      <c r="AH4389" s="121">
        <v>48274</v>
      </c>
      <c r="AI4389" s="122">
        <v>60</v>
      </c>
      <c r="AJ4389" s="123">
        <v>47027</v>
      </c>
      <c r="AK4389" s="124">
        <v>41</v>
      </c>
      <c r="AL4389" s="153">
        <v>1</v>
      </c>
      <c r="AM4389" s="5">
        <v>80000</v>
      </c>
      <c r="AN4389" s="5">
        <v>1333.3333333333333</v>
      </c>
      <c r="AO4389" s="5">
        <v>25333.333333333332</v>
      </c>
      <c r="AP4389" s="5">
        <v>54666.666666666672</v>
      </c>
    </row>
    <row r="4390" spans="31:42" x14ac:dyDescent="0.3">
      <c r="AE4390" s="120" t="s">
        <v>2</v>
      </c>
      <c r="AF4390" s="120" t="s">
        <v>21</v>
      </c>
      <c r="AG4390" s="100">
        <v>46478</v>
      </c>
      <c r="AH4390" s="121">
        <v>48274</v>
      </c>
      <c r="AI4390" s="122">
        <v>60</v>
      </c>
      <c r="AJ4390" s="123">
        <v>47058</v>
      </c>
      <c r="AK4390" s="124">
        <v>40</v>
      </c>
      <c r="AL4390" s="153">
        <v>1</v>
      </c>
      <c r="AM4390" s="5">
        <v>80000</v>
      </c>
      <c r="AN4390" s="5">
        <v>1333.3333333333333</v>
      </c>
      <c r="AO4390" s="5">
        <v>26666.666666666664</v>
      </c>
      <c r="AP4390" s="5">
        <v>53333.333333333336</v>
      </c>
    </row>
    <row r="4391" spans="31:42" x14ac:dyDescent="0.3">
      <c r="AE4391" s="120" t="s">
        <v>2</v>
      </c>
      <c r="AF4391" s="120" t="s">
        <v>21</v>
      </c>
      <c r="AG4391" s="100">
        <v>46478</v>
      </c>
      <c r="AH4391" s="121">
        <v>48274</v>
      </c>
      <c r="AI4391" s="122">
        <v>60</v>
      </c>
      <c r="AJ4391" s="123">
        <v>47088</v>
      </c>
      <c r="AK4391" s="124">
        <v>39</v>
      </c>
      <c r="AL4391" s="153">
        <v>1</v>
      </c>
      <c r="AM4391" s="5">
        <v>80000</v>
      </c>
      <c r="AN4391" s="5">
        <v>1333.3333333333333</v>
      </c>
      <c r="AO4391" s="5">
        <v>28000</v>
      </c>
      <c r="AP4391" s="5">
        <v>52000</v>
      </c>
    </row>
    <row r="4392" spans="31:42" x14ac:dyDescent="0.3">
      <c r="AE4392" s="120" t="s">
        <v>2</v>
      </c>
      <c r="AF4392" s="120" t="s">
        <v>21</v>
      </c>
      <c r="AG4392" s="100">
        <v>46478</v>
      </c>
      <c r="AH4392" s="121">
        <v>48274</v>
      </c>
      <c r="AI4392" s="122">
        <v>60</v>
      </c>
      <c r="AJ4392" s="123">
        <v>47119</v>
      </c>
      <c r="AK4392" s="124">
        <v>38</v>
      </c>
      <c r="AL4392" s="153">
        <v>1</v>
      </c>
      <c r="AM4392" s="5">
        <v>80000</v>
      </c>
      <c r="AN4392" s="5">
        <v>1333.3333333333333</v>
      </c>
      <c r="AO4392" s="5">
        <v>29333.333333333332</v>
      </c>
      <c r="AP4392" s="5">
        <v>50666.666666666672</v>
      </c>
    </row>
    <row r="4393" spans="31:42" x14ac:dyDescent="0.3">
      <c r="AE4393" s="120" t="s">
        <v>2</v>
      </c>
      <c r="AF4393" s="120" t="s">
        <v>21</v>
      </c>
      <c r="AG4393" s="100">
        <v>46478</v>
      </c>
      <c r="AH4393" s="121">
        <v>48274</v>
      </c>
      <c r="AI4393" s="122">
        <v>60</v>
      </c>
      <c r="AJ4393" s="123">
        <v>47150</v>
      </c>
      <c r="AK4393" s="124">
        <v>37</v>
      </c>
      <c r="AL4393" s="153">
        <v>1</v>
      </c>
      <c r="AM4393" s="5">
        <v>80000</v>
      </c>
      <c r="AN4393" s="5">
        <v>1333.3333333333333</v>
      </c>
      <c r="AO4393" s="5">
        <v>30666.666666666664</v>
      </c>
      <c r="AP4393" s="5">
        <v>49333.333333333336</v>
      </c>
    </row>
    <row r="4394" spans="31:42" x14ac:dyDescent="0.3">
      <c r="AE4394" s="120" t="s">
        <v>2</v>
      </c>
      <c r="AF4394" s="120" t="s">
        <v>21</v>
      </c>
      <c r="AG4394" s="100">
        <v>46478</v>
      </c>
      <c r="AH4394" s="121">
        <v>48274</v>
      </c>
      <c r="AI4394" s="122">
        <v>60</v>
      </c>
      <c r="AJ4394" s="123">
        <v>47178</v>
      </c>
      <c r="AK4394" s="124">
        <v>36</v>
      </c>
      <c r="AL4394" s="153">
        <v>1</v>
      </c>
      <c r="AM4394" s="5">
        <v>80000</v>
      </c>
      <c r="AN4394" s="5">
        <v>1333.3333333333333</v>
      </c>
      <c r="AO4394" s="5">
        <v>32000</v>
      </c>
      <c r="AP4394" s="5">
        <v>48000</v>
      </c>
    </row>
    <row r="4395" spans="31:42" x14ac:dyDescent="0.3">
      <c r="AE4395" s="120" t="s">
        <v>2</v>
      </c>
      <c r="AF4395" s="120" t="s">
        <v>21</v>
      </c>
      <c r="AG4395" s="100">
        <v>46478</v>
      </c>
      <c r="AH4395" s="121">
        <v>48274</v>
      </c>
      <c r="AI4395" s="122">
        <v>60</v>
      </c>
      <c r="AJ4395" s="123">
        <v>47209</v>
      </c>
      <c r="AK4395" s="124">
        <v>35</v>
      </c>
      <c r="AL4395" s="153">
        <v>1</v>
      </c>
      <c r="AM4395" s="5">
        <v>80000</v>
      </c>
      <c r="AN4395" s="5">
        <v>1333.3333333333333</v>
      </c>
      <c r="AO4395" s="5">
        <v>33333.333333333328</v>
      </c>
      <c r="AP4395" s="5">
        <v>46666.666666666672</v>
      </c>
    </row>
    <row r="4396" spans="31:42" x14ac:dyDescent="0.3">
      <c r="AE4396" s="120" t="s">
        <v>2</v>
      </c>
      <c r="AF4396" s="120" t="s">
        <v>21</v>
      </c>
      <c r="AG4396" s="100">
        <v>46478</v>
      </c>
      <c r="AH4396" s="121">
        <v>48274</v>
      </c>
      <c r="AI4396" s="122">
        <v>60</v>
      </c>
      <c r="AJ4396" s="123">
        <v>47239</v>
      </c>
      <c r="AK4396" s="124">
        <v>34</v>
      </c>
      <c r="AL4396" s="153">
        <v>1</v>
      </c>
      <c r="AM4396" s="5">
        <v>80000</v>
      </c>
      <c r="AN4396" s="5">
        <v>1333.3333333333333</v>
      </c>
      <c r="AO4396" s="5">
        <v>34666.666666666664</v>
      </c>
      <c r="AP4396" s="5">
        <v>45333.333333333336</v>
      </c>
    </row>
    <row r="4397" spans="31:42" x14ac:dyDescent="0.3">
      <c r="AE4397" s="120" t="s">
        <v>2</v>
      </c>
      <c r="AF4397" s="120" t="s">
        <v>21</v>
      </c>
      <c r="AG4397" s="100">
        <v>46478</v>
      </c>
      <c r="AH4397" s="121">
        <v>48274</v>
      </c>
      <c r="AI4397" s="122">
        <v>60</v>
      </c>
      <c r="AJ4397" s="123">
        <v>47270</v>
      </c>
      <c r="AK4397" s="124">
        <v>33</v>
      </c>
      <c r="AL4397" s="153">
        <v>1</v>
      </c>
      <c r="AM4397" s="5">
        <v>80000</v>
      </c>
      <c r="AN4397" s="5">
        <v>1333.3333333333333</v>
      </c>
      <c r="AO4397" s="5">
        <v>36000</v>
      </c>
      <c r="AP4397" s="5">
        <v>44000</v>
      </c>
    </row>
    <row r="4398" spans="31:42" x14ac:dyDescent="0.3">
      <c r="AE4398" s="120" t="s">
        <v>2</v>
      </c>
      <c r="AF4398" s="120" t="s">
        <v>21</v>
      </c>
      <c r="AG4398" s="100">
        <v>46478</v>
      </c>
      <c r="AH4398" s="121">
        <v>48274</v>
      </c>
      <c r="AI4398" s="122">
        <v>60</v>
      </c>
      <c r="AJ4398" s="123">
        <v>47300</v>
      </c>
      <c r="AK4398" s="124">
        <v>32</v>
      </c>
      <c r="AL4398" s="153">
        <v>1</v>
      </c>
      <c r="AM4398" s="5">
        <v>80000</v>
      </c>
      <c r="AN4398" s="5">
        <v>1333.3333333333333</v>
      </c>
      <c r="AO4398" s="5">
        <v>37333.333333333328</v>
      </c>
      <c r="AP4398" s="5">
        <v>42666.666666666672</v>
      </c>
    </row>
    <row r="4399" spans="31:42" x14ac:dyDescent="0.3">
      <c r="AE4399" s="120" t="s">
        <v>2</v>
      </c>
      <c r="AF4399" s="120" t="s">
        <v>21</v>
      </c>
      <c r="AG4399" s="100">
        <v>46478</v>
      </c>
      <c r="AH4399" s="121">
        <v>48274</v>
      </c>
      <c r="AI4399" s="122">
        <v>60</v>
      </c>
      <c r="AJ4399" s="123">
        <v>47331</v>
      </c>
      <c r="AK4399" s="124">
        <v>31</v>
      </c>
      <c r="AL4399" s="153">
        <v>1</v>
      </c>
      <c r="AM4399" s="5">
        <v>80000</v>
      </c>
      <c r="AN4399" s="5">
        <v>1333.3333333333333</v>
      </c>
      <c r="AO4399" s="5">
        <v>38666.666666666664</v>
      </c>
      <c r="AP4399" s="5">
        <v>41333.333333333336</v>
      </c>
    </row>
    <row r="4400" spans="31:42" x14ac:dyDescent="0.3">
      <c r="AE4400" s="120" t="s">
        <v>2</v>
      </c>
      <c r="AF4400" s="120" t="s">
        <v>21</v>
      </c>
      <c r="AG4400" s="100">
        <v>46478</v>
      </c>
      <c r="AH4400" s="121">
        <v>48274</v>
      </c>
      <c r="AI4400" s="122">
        <v>60</v>
      </c>
      <c r="AJ4400" s="123">
        <v>47362</v>
      </c>
      <c r="AK4400" s="124">
        <v>30</v>
      </c>
      <c r="AL4400" s="153">
        <v>1</v>
      </c>
      <c r="AM4400" s="5">
        <v>80000</v>
      </c>
      <c r="AN4400" s="5">
        <v>1333.3333333333333</v>
      </c>
      <c r="AO4400" s="5">
        <v>40000</v>
      </c>
      <c r="AP4400" s="5">
        <v>40000</v>
      </c>
    </row>
    <row r="4401" spans="31:42" x14ac:dyDescent="0.3">
      <c r="AE4401" s="120" t="s">
        <v>2</v>
      </c>
      <c r="AF4401" s="120" t="s">
        <v>21</v>
      </c>
      <c r="AG4401" s="100">
        <v>46478</v>
      </c>
      <c r="AH4401" s="121">
        <v>48274</v>
      </c>
      <c r="AI4401" s="122">
        <v>60</v>
      </c>
      <c r="AJ4401" s="123">
        <v>47392</v>
      </c>
      <c r="AK4401" s="124">
        <v>29</v>
      </c>
      <c r="AL4401" s="153">
        <v>1</v>
      </c>
      <c r="AM4401" s="5">
        <v>80000</v>
      </c>
      <c r="AN4401" s="5">
        <v>1333.3333333333333</v>
      </c>
      <c r="AO4401" s="5">
        <v>41333.333333333328</v>
      </c>
      <c r="AP4401" s="5">
        <v>38666.666666666672</v>
      </c>
    </row>
    <row r="4402" spans="31:42" x14ac:dyDescent="0.3">
      <c r="AE4402" s="120" t="s">
        <v>2</v>
      </c>
      <c r="AF4402" s="120" t="s">
        <v>21</v>
      </c>
      <c r="AG4402" s="100">
        <v>46478</v>
      </c>
      <c r="AH4402" s="121">
        <v>48274</v>
      </c>
      <c r="AI4402" s="122">
        <v>60</v>
      </c>
      <c r="AJ4402" s="123">
        <v>47423</v>
      </c>
      <c r="AK4402" s="124">
        <v>28</v>
      </c>
      <c r="AL4402" s="153">
        <v>1</v>
      </c>
      <c r="AM4402" s="5">
        <v>80000</v>
      </c>
      <c r="AN4402" s="5">
        <v>1333.3333333333333</v>
      </c>
      <c r="AO4402" s="5">
        <v>42666.666666666664</v>
      </c>
      <c r="AP4402" s="5">
        <v>37333.333333333336</v>
      </c>
    </row>
    <row r="4403" spans="31:42" x14ac:dyDescent="0.3">
      <c r="AE4403" s="120" t="s">
        <v>2</v>
      </c>
      <c r="AF4403" s="120" t="s">
        <v>21</v>
      </c>
      <c r="AG4403" s="100">
        <v>46478</v>
      </c>
      <c r="AH4403" s="121">
        <v>48274</v>
      </c>
      <c r="AI4403" s="122">
        <v>60</v>
      </c>
      <c r="AJ4403" s="123">
        <v>47453</v>
      </c>
      <c r="AK4403" s="124">
        <v>27</v>
      </c>
      <c r="AL4403" s="153">
        <v>1</v>
      </c>
      <c r="AM4403" s="5">
        <v>80000</v>
      </c>
      <c r="AN4403" s="5">
        <v>1333.3333333333333</v>
      </c>
      <c r="AO4403" s="5">
        <v>44000</v>
      </c>
      <c r="AP4403" s="5">
        <v>36000</v>
      </c>
    </row>
    <row r="4404" spans="31:42" x14ac:dyDescent="0.3">
      <c r="AE4404" s="120" t="s">
        <v>2</v>
      </c>
      <c r="AF4404" s="120" t="s">
        <v>21</v>
      </c>
      <c r="AG4404" s="100">
        <v>46478</v>
      </c>
      <c r="AH4404" s="121">
        <v>48274</v>
      </c>
      <c r="AI4404" s="122">
        <v>60</v>
      </c>
      <c r="AJ4404" s="123">
        <v>47484</v>
      </c>
      <c r="AK4404" s="124">
        <v>26</v>
      </c>
      <c r="AL4404" s="153">
        <v>1</v>
      </c>
      <c r="AM4404" s="5">
        <v>80000</v>
      </c>
      <c r="AN4404" s="5">
        <v>1333.3333333333333</v>
      </c>
      <c r="AO4404" s="5">
        <v>45333.333333333328</v>
      </c>
      <c r="AP4404" s="5">
        <v>34666.666666666672</v>
      </c>
    </row>
    <row r="4405" spans="31:42" x14ac:dyDescent="0.3">
      <c r="AE4405" s="120" t="s">
        <v>2</v>
      </c>
      <c r="AF4405" s="120" t="s">
        <v>21</v>
      </c>
      <c r="AG4405" s="100">
        <v>46478</v>
      </c>
      <c r="AH4405" s="121">
        <v>48274</v>
      </c>
      <c r="AI4405" s="122">
        <v>60</v>
      </c>
      <c r="AJ4405" s="123">
        <v>47515</v>
      </c>
      <c r="AK4405" s="124">
        <v>25</v>
      </c>
      <c r="AL4405" s="153">
        <v>1</v>
      </c>
      <c r="AM4405" s="5">
        <v>80000</v>
      </c>
      <c r="AN4405" s="5">
        <v>1333.3333333333333</v>
      </c>
      <c r="AO4405" s="5">
        <v>46666.666666666664</v>
      </c>
      <c r="AP4405" s="5">
        <v>33333.333333333336</v>
      </c>
    </row>
    <row r="4406" spans="31:42" x14ac:dyDescent="0.3">
      <c r="AE4406" s="120" t="s">
        <v>2</v>
      </c>
      <c r="AF4406" s="120" t="s">
        <v>21</v>
      </c>
      <c r="AG4406" s="100">
        <v>46478</v>
      </c>
      <c r="AH4406" s="121">
        <v>48274</v>
      </c>
      <c r="AI4406" s="122">
        <v>60</v>
      </c>
      <c r="AJ4406" s="123">
        <v>47543</v>
      </c>
      <c r="AK4406" s="124">
        <v>24</v>
      </c>
      <c r="AL4406" s="153">
        <v>1</v>
      </c>
      <c r="AM4406" s="5">
        <v>80000</v>
      </c>
      <c r="AN4406" s="5">
        <v>1333.3333333333333</v>
      </c>
      <c r="AO4406" s="5">
        <v>48000</v>
      </c>
      <c r="AP4406" s="5">
        <v>32000</v>
      </c>
    </row>
    <row r="4407" spans="31:42" x14ac:dyDescent="0.3">
      <c r="AE4407" s="120" t="s">
        <v>2</v>
      </c>
      <c r="AF4407" s="120" t="s">
        <v>21</v>
      </c>
      <c r="AG4407" s="100">
        <v>46478</v>
      </c>
      <c r="AH4407" s="121">
        <v>48274</v>
      </c>
      <c r="AI4407" s="122">
        <v>60</v>
      </c>
      <c r="AJ4407" s="123">
        <v>47574</v>
      </c>
      <c r="AK4407" s="124">
        <v>23</v>
      </c>
      <c r="AL4407" s="153">
        <v>1</v>
      </c>
      <c r="AM4407" s="5">
        <v>80000</v>
      </c>
      <c r="AN4407" s="5">
        <v>1333.3333333333333</v>
      </c>
      <c r="AO4407" s="5">
        <v>49333.333333333328</v>
      </c>
      <c r="AP4407" s="5">
        <v>30666.666666666672</v>
      </c>
    </row>
    <row r="4408" spans="31:42" x14ac:dyDescent="0.3">
      <c r="AE4408" s="120" t="s">
        <v>2</v>
      </c>
      <c r="AF4408" s="120" t="s">
        <v>21</v>
      </c>
      <c r="AG4408" s="100">
        <v>46478</v>
      </c>
      <c r="AH4408" s="121">
        <v>48274</v>
      </c>
      <c r="AI4408" s="122">
        <v>60</v>
      </c>
      <c r="AJ4408" s="123">
        <v>47604</v>
      </c>
      <c r="AK4408" s="124">
        <v>22</v>
      </c>
      <c r="AL4408" s="153">
        <v>1</v>
      </c>
      <c r="AM4408" s="5">
        <v>80000</v>
      </c>
      <c r="AN4408" s="5">
        <v>1333.3333333333333</v>
      </c>
      <c r="AO4408" s="5">
        <v>50666.666666666664</v>
      </c>
      <c r="AP4408" s="5">
        <v>29333.333333333336</v>
      </c>
    </row>
    <row r="4409" spans="31:42" x14ac:dyDescent="0.3">
      <c r="AE4409" s="120" t="s">
        <v>2</v>
      </c>
      <c r="AF4409" s="120" t="s">
        <v>21</v>
      </c>
      <c r="AG4409" s="100">
        <v>46478</v>
      </c>
      <c r="AH4409" s="121">
        <v>48274</v>
      </c>
      <c r="AI4409" s="122">
        <v>60</v>
      </c>
      <c r="AJ4409" s="123">
        <v>47635</v>
      </c>
      <c r="AK4409" s="124">
        <v>21</v>
      </c>
      <c r="AL4409" s="153">
        <v>1</v>
      </c>
      <c r="AM4409" s="5">
        <v>80000</v>
      </c>
      <c r="AN4409" s="5">
        <v>1333.3333333333333</v>
      </c>
      <c r="AO4409" s="5">
        <v>52000</v>
      </c>
      <c r="AP4409" s="5">
        <v>28000</v>
      </c>
    </row>
    <row r="4410" spans="31:42" x14ac:dyDescent="0.3">
      <c r="AE4410" s="120" t="s">
        <v>2</v>
      </c>
      <c r="AF4410" s="120" t="s">
        <v>21</v>
      </c>
      <c r="AG4410" s="100">
        <v>46478</v>
      </c>
      <c r="AH4410" s="121">
        <v>48274</v>
      </c>
      <c r="AI4410" s="122">
        <v>60</v>
      </c>
      <c r="AJ4410" s="123">
        <v>47665</v>
      </c>
      <c r="AK4410" s="124">
        <v>20</v>
      </c>
      <c r="AL4410" s="153">
        <v>1</v>
      </c>
      <c r="AM4410" s="5">
        <v>80000</v>
      </c>
      <c r="AN4410" s="5">
        <v>1333.3333333333333</v>
      </c>
      <c r="AO4410" s="5">
        <v>53333.333333333328</v>
      </c>
      <c r="AP4410" s="5">
        <v>26666.666666666672</v>
      </c>
    </row>
    <row r="4411" spans="31:42" x14ac:dyDescent="0.3">
      <c r="AE4411" s="120" t="s">
        <v>2</v>
      </c>
      <c r="AF4411" s="120" t="s">
        <v>21</v>
      </c>
      <c r="AG4411" s="100">
        <v>46478</v>
      </c>
      <c r="AH4411" s="121">
        <v>48274</v>
      </c>
      <c r="AI4411" s="122">
        <v>60</v>
      </c>
      <c r="AJ4411" s="123">
        <v>47696</v>
      </c>
      <c r="AK4411" s="124">
        <v>19</v>
      </c>
      <c r="AL4411" s="153">
        <v>1</v>
      </c>
      <c r="AM4411" s="5">
        <v>80000</v>
      </c>
      <c r="AN4411" s="5">
        <v>1333.3333333333333</v>
      </c>
      <c r="AO4411" s="5">
        <v>54666.666666666664</v>
      </c>
      <c r="AP4411" s="5">
        <v>25333.333333333336</v>
      </c>
    </row>
    <row r="4412" spans="31:42" x14ac:dyDescent="0.3">
      <c r="AE4412" s="120" t="s">
        <v>2</v>
      </c>
      <c r="AF4412" s="120" t="s">
        <v>21</v>
      </c>
      <c r="AG4412" s="100">
        <v>46478</v>
      </c>
      <c r="AH4412" s="121">
        <v>48274</v>
      </c>
      <c r="AI4412" s="122">
        <v>60</v>
      </c>
      <c r="AJ4412" s="123">
        <v>47727</v>
      </c>
      <c r="AK4412" s="124">
        <v>18</v>
      </c>
      <c r="AL4412" s="153">
        <v>1</v>
      </c>
      <c r="AM4412" s="5">
        <v>80000</v>
      </c>
      <c r="AN4412" s="5">
        <v>1333.3333333333333</v>
      </c>
      <c r="AO4412" s="5">
        <v>56000</v>
      </c>
      <c r="AP4412" s="5">
        <v>24000</v>
      </c>
    </row>
    <row r="4413" spans="31:42" x14ac:dyDescent="0.3">
      <c r="AE4413" s="120" t="s">
        <v>2</v>
      </c>
      <c r="AF4413" s="120" t="s">
        <v>21</v>
      </c>
      <c r="AG4413" s="100">
        <v>46478</v>
      </c>
      <c r="AH4413" s="121">
        <v>48274</v>
      </c>
      <c r="AI4413" s="122">
        <v>60</v>
      </c>
      <c r="AJ4413" s="123">
        <v>47757</v>
      </c>
      <c r="AK4413" s="124">
        <v>17</v>
      </c>
      <c r="AL4413" s="153">
        <v>1</v>
      </c>
      <c r="AM4413" s="5">
        <v>80000</v>
      </c>
      <c r="AN4413" s="5">
        <v>1333.3333333333333</v>
      </c>
      <c r="AO4413" s="5">
        <v>57333.333333333328</v>
      </c>
      <c r="AP4413" s="5">
        <v>22666.666666666672</v>
      </c>
    </row>
    <row r="4414" spans="31:42" x14ac:dyDescent="0.3">
      <c r="AE4414" s="120" t="s">
        <v>2</v>
      </c>
      <c r="AF4414" s="120" t="s">
        <v>21</v>
      </c>
      <c r="AG4414" s="100">
        <v>46478</v>
      </c>
      <c r="AH4414" s="121">
        <v>48274</v>
      </c>
      <c r="AI4414" s="122">
        <v>60</v>
      </c>
      <c r="AJ4414" s="123">
        <v>47788</v>
      </c>
      <c r="AK4414" s="124">
        <v>16</v>
      </c>
      <c r="AL4414" s="153">
        <v>1</v>
      </c>
      <c r="AM4414" s="5">
        <v>80000</v>
      </c>
      <c r="AN4414" s="5">
        <v>1333.3333333333333</v>
      </c>
      <c r="AO4414" s="5">
        <v>58666.666666666664</v>
      </c>
      <c r="AP4414" s="5">
        <v>21333.333333333336</v>
      </c>
    </row>
    <row r="4415" spans="31:42" x14ac:dyDescent="0.3">
      <c r="AE4415" s="120" t="s">
        <v>2</v>
      </c>
      <c r="AF4415" s="120" t="s">
        <v>21</v>
      </c>
      <c r="AG4415" s="100">
        <v>46478</v>
      </c>
      <c r="AH4415" s="121">
        <v>48274</v>
      </c>
      <c r="AI4415" s="122">
        <v>60</v>
      </c>
      <c r="AJ4415" s="123">
        <v>47818</v>
      </c>
      <c r="AK4415" s="124">
        <v>15</v>
      </c>
      <c r="AL4415" s="153">
        <v>1</v>
      </c>
      <c r="AM4415" s="5">
        <v>80000</v>
      </c>
      <c r="AN4415" s="5">
        <v>1333.3333333333333</v>
      </c>
      <c r="AO4415" s="5">
        <v>60000</v>
      </c>
      <c r="AP4415" s="5">
        <v>20000</v>
      </c>
    </row>
    <row r="4416" spans="31:42" x14ac:dyDescent="0.3">
      <c r="AE4416" s="120" t="s">
        <v>2</v>
      </c>
      <c r="AF4416" s="120" t="s">
        <v>21</v>
      </c>
      <c r="AG4416" s="100">
        <v>46478</v>
      </c>
      <c r="AH4416" s="121">
        <v>48274</v>
      </c>
      <c r="AI4416" s="122">
        <v>60</v>
      </c>
      <c r="AJ4416" s="123">
        <v>47849</v>
      </c>
      <c r="AK4416" s="124">
        <v>14</v>
      </c>
      <c r="AL4416" s="153">
        <v>1</v>
      </c>
      <c r="AM4416" s="5">
        <v>80000</v>
      </c>
      <c r="AN4416" s="5">
        <v>1333.3333333333333</v>
      </c>
      <c r="AO4416" s="5">
        <v>61333.333333333328</v>
      </c>
      <c r="AP4416" s="5">
        <v>18666.666666666672</v>
      </c>
    </row>
    <row r="4417" spans="31:42" x14ac:dyDescent="0.3">
      <c r="AE4417" s="120" t="s">
        <v>2</v>
      </c>
      <c r="AF4417" s="120" t="s">
        <v>21</v>
      </c>
      <c r="AG4417" s="100">
        <v>46478</v>
      </c>
      <c r="AH4417" s="121">
        <v>48274</v>
      </c>
      <c r="AI4417" s="122">
        <v>60</v>
      </c>
      <c r="AJ4417" s="123">
        <v>47880</v>
      </c>
      <c r="AK4417" s="124">
        <v>13</v>
      </c>
      <c r="AL4417" s="153">
        <v>1</v>
      </c>
      <c r="AM4417" s="5">
        <v>80000</v>
      </c>
      <c r="AN4417" s="5">
        <v>1333.3333333333333</v>
      </c>
      <c r="AO4417" s="5">
        <v>62666.666666666664</v>
      </c>
      <c r="AP4417" s="5">
        <v>17333.333333333336</v>
      </c>
    </row>
    <row r="4418" spans="31:42" x14ac:dyDescent="0.3">
      <c r="AE4418" s="120" t="s">
        <v>2</v>
      </c>
      <c r="AF4418" s="120" t="s">
        <v>21</v>
      </c>
      <c r="AG4418" s="100">
        <v>46478</v>
      </c>
      <c r="AH4418" s="121">
        <v>48274</v>
      </c>
      <c r="AI4418" s="122">
        <v>60</v>
      </c>
      <c r="AJ4418" s="123">
        <v>47908</v>
      </c>
      <c r="AK4418" s="124">
        <v>12</v>
      </c>
      <c r="AL4418" s="153">
        <v>1</v>
      </c>
      <c r="AM4418" s="5">
        <v>80000</v>
      </c>
      <c r="AN4418" s="5">
        <v>1333.3333333333333</v>
      </c>
      <c r="AO4418" s="5">
        <v>64000</v>
      </c>
      <c r="AP4418" s="5">
        <v>16000</v>
      </c>
    </row>
    <row r="4419" spans="31:42" x14ac:dyDescent="0.3">
      <c r="AE4419" s="120" t="s">
        <v>2</v>
      </c>
      <c r="AF4419" s="120" t="s">
        <v>21</v>
      </c>
      <c r="AG4419" s="100">
        <v>46478</v>
      </c>
      <c r="AH4419" s="121">
        <v>48274</v>
      </c>
      <c r="AI4419" s="122">
        <v>60</v>
      </c>
      <c r="AJ4419" s="123">
        <v>47939</v>
      </c>
      <c r="AK4419" s="124">
        <v>11</v>
      </c>
      <c r="AL4419" s="153">
        <v>1</v>
      </c>
      <c r="AM4419" s="5">
        <v>80000</v>
      </c>
      <c r="AN4419" s="5">
        <v>1333.3333333333333</v>
      </c>
      <c r="AO4419" s="5">
        <v>65333.333333333328</v>
      </c>
      <c r="AP4419" s="5">
        <v>14666.666666666672</v>
      </c>
    </row>
    <row r="4420" spans="31:42" x14ac:dyDescent="0.3">
      <c r="AE4420" s="120" t="s">
        <v>2</v>
      </c>
      <c r="AF4420" s="120" t="s">
        <v>21</v>
      </c>
      <c r="AG4420" s="100">
        <v>46478</v>
      </c>
      <c r="AH4420" s="121">
        <v>48274</v>
      </c>
      <c r="AI4420" s="122">
        <v>60</v>
      </c>
      <c r="AJ4420" s="123">
        <v>47969</v>
      </c>
      <c r="AK4420" s="124">
        <v>10</v>
      </c>
      <c r="AL4420" s="153">
        <v>1</v>
      </c>
      <c r="AM4420" s="5">
        <v>80000</v>
      </c>
      <c r="AN4420" s="5">
        <v>1333.3333333333333</v>
      </c>
      <c r="AO4420" s="5">
        <v>66666.666666666657</v>
      </c>
      <c r="AP4420" s="5">
        <v>13333.333333333343</v>
      </c>
    </row>
    <row r="4421" spans="31:42" x14ac:dyDescent="0.3">
      <c r="AE4421" s="120" t="s">
        <v>2</v>
      </c>
      <c r="AF4421" s="120" t="s">
        <v>21</v>
      </c>
      <c r="AG4421" s="100">
        <v>46478</v>
      </c>
      <c r="AH4421" s="121">
        <v>48274</v>
      </c>
      <c r="AI4421" s="122">
        <v>60</v>
      </c>
      <c r="AJ4421" s="123">
        <v>48000</v>
      </c>
      <c r="AK4421" s="124">
        <v>9</v>
      </c>
      <c r="AL4421" s="153">
        <v>1</v>
      </c>
      <c r="AM4421" s="5">
        <v>80000</v>
      </c>
      <c r="AN4421" s="5">
        <v>1333.3333333333333</v>
      </c>
      <c r="AO4421" s="5">
        <v>68000</v>
      </c>
      <c r="AP4421" s="5">
        <v>12000</v>
      </c>
    </row>
    <row r="4422" spans="31:42" x14ac:dyDescent="0.3">
      <c r="AE4422" s="120" t="s">
        <v>2</v>
      </c>
      <c r="AF4422" s="120" t="s">
        <v>21</v>
      </c>
      <c r="AG4422" s="100">
        <v>46478</v>
      </c>
      <c r="AH4422" s="121">
        <v>48274</v>
      </c>
      <c r="AI4422" s="122">
        <v>60</v>
      </c>
      <c r="AJ4422" s="123">
        <v>48030</v>
      </c>
      <c r="AK4422" s="124">
        <v>8</v>
      </c>
      <c r="AL4422" s="153">
        <v>1</v>
      </c>
      <c r="AM4422" s="5">
        <v>80000</v>
      </c>
      <c r="AN4422" s="5">
        <v>1333.3333333333333</v>
      </c>
      <c r="AO4422" s="5">
        <v>69333.333333333328</v>
      </c>
      <c r="AP4422" s="5">
        <v>10666.666666666672</v>
      </c>
    </row>
    <row r="4423" spans="31:42" x14ac:dyDescent="0.3">
      <c r="AE4423" s="120" t="s">
        <v>2</v>
      </c>
      <c r="AF4423" s="120" t="s">
        <v>21</v>
      </c>
      <c r="AG4423" s="100">
        <v>46478</v>
      </c>
      <c r="AH4423" s="121">
        <v>48274</v>
      </c>
      <c r="AI4423" s="122">
        <v>60</v>
      </c>
      <c r="AJ4423" s="123">
        <v>48061</v>
      </c>
      <c r="AK4423" s="124">
        <v>7</v>
      </c>
      <c r="AL4423" s="153">
        <v>1</v>
      </c>
      <c r="AM4423" s="5">
        <v>80000</v>
      </c>
      <c r="AN4423" s="5">
        <v>1333.3333333333333</v>
      </c>
      <c r="AO4423" s="5">
        <v>70666.666666666657</v>
      </c>
      <c r="AP4423" s="5">
        <v>9333.333333333343</v>
      </c>
    </row>
    <row r="4424" spans="31:42" x14ac:dyDescent="0.3">
      <c r="AE4424" s="120" t="s">
        <v>2</v>
      </c>
      <c r="AF4424" s="120" t="s">
        <v>21</v>
      </c>
      <c r="AG4424" s="100">
        <v>46478</v>
      </c>
      <c r="AH4424" s="121">
        <v>48274</v>
      </c>
      <c r="AI4424" s="122">
        <v>60</v>
      </c>
      <c r="AJ4424" s="123">
        <v>48092</v>
      </c>
      <c r="AK4424" s="124">
        <v>6</v>
      </c>
      <c r="AL4424" s="153">
        <v>1</v>
      </c>
      <c r="AM4424" s="5">
        <v>80000</v>
      </c>
      <c r="AN4424" s="5">
        <v>1333.3333333333333</v>
      </c>
      <c r="AO4424" s="5">
        <v>72000</v>
      </c>
      <c r="AP4424" s="5">
        <v>8000</v>
      </c>
    </row>
    <row r="4425" spans="31:42" x14ac:dyDescent="0.3">
      <c r="AE4425" s="120" t="s">
        <v>2</v>
      </c>
      <c r="AF4425" s="120" t="s">
        <v>21</v>
      </c>
      <c r="AG4425" s="100">
        <v>46478</v>
      </c>
      <c r="AH4425" s="121">
        <v>48274</v>
      </c>
      <c r="AI4425" s="122">
        <v>60</v>
      </c>
      <c r="AJ4425" s="123">
        <v>48122</v>
      </c>
      <c r="AK4425" s="124">
        <v>5</v>
      </c>
      <c r="AL4425" s="153">
        <v>1</v>
      </c>
      <c r="AM4425" s="5">
        <v>80000</v>
      </c>
      <c r="AN4425" s="5">
        <v>1333.3333333333333</v>
      </c>
      <c r="AO4425" s="5">
        <v>73333.333333333328</v>
      </c>
      <c r="AP4425" s="5">
        <v>6666.6666666666715</v>
      </c>
    </row>
    <row r="4426" spans="31:42" x14ac:dyDescent="0.3">
      <c r="AE4426" s="120" t="s">
        <v>2</v>
      </c>
      <c r="AF4426" s="120" t="s">
        <v>21</v>
      </c>
      <c r="AG4426" s="100">
        <v>46478</v>
      </c>
      <c r="AH4426" s="121">
        <v>48274</v>
      </c>
      <c r="AI4426" s="122">
        <v>60</v>
      </c>
      <c r="AJ4426" s="123">
        <v>48153</v>
      </c>
      <c r="AK4426" s="124">
        <v>4</v>
      </c>
      <c r="AL4426" s="153">
        <v>1</v>
      </c>
      <c r="AM4426" s="5">
        <v>80000</v>
      </c>
      <c r="AN4426" s="5">
        <v>1333.3333333333333</v>
      </c>
      <c r="AO4426" s="5">
        <v>74666.666666666657</v>
      </c>
      <c r="AP4426" s="5">
        <v>5333.333333333343</v>
      </c>
    </row>
    <row r="4427" spans="31:42" x14ac:dyDescent="0.3">
      <c r="AE4427" s="120" t="s">
        <v>2</v>
      </c>
      <c r="AF4427" s="120" t="s">
        <v>21</v>
      </c>
      <c r="AG4427" s="100">
        <v>46478</v>
      </c>
      <c r="AH4427" s="121">
        <v>48274</v>
      </c>
      <c r="AI4427" s="122">
        <v>60</v>
      </c>
      <c r="AJ4427" s="123">
        <v>48183</v>
      </c>
      <c r="AK4427" s="124">
        <v>3</v>
      </c>
      <c r="AL4427" s="153">
        <v>1</v>
      </c>
      <c r="AM4427" s="5">
        <v>80000</v>
      </c>
      <c r="AN4427" s="5">
        <v>1333.3333333333333</v>
      </c>
      <c r="AO4427" s="5">
        <v>76000</v>
      </c>
      <c r="AP4427" s="5">
        <v>4000</v>
      </c>
    </row>
    <row r="4428" spans="31:42" x14ac:dyDescent="0.3">
      <c r="AE4428" s="120" t="s">
        <v>2</v>
      </c>
      <c r="AF4428" s="120" t="s">
        <v>21</v>
      </c>
      <c r="AG4428" s="100">
        <v>46478</v>
      </c>
      <c r="AH4428" s="121">
        <v>48274</v>
      </c>
      <c r="AI4428" s="122">
        <v>60</v>
      </c>
      <c r="AJ4428" s="123">
        <v>48214</v>
      </c>
      <c r="AK4428" s="124">
        <v>2</v>
      </c>
      <c r="AL4428" s="153">
        <v>1</v>
      </c>
      <c r="AM4428" s="5">
        <v>80000</v>
      </c>
      <c r="AN4428" s="5">
        <v>1333.3333333333333</v>
      </c>
      <c r="AO4428" s="5">
        <v>77333.333333333328</v>
      </c>
      <c r="AP4428" s="5">
        <v>2666.6666666666715</v>
      </c>
    </row>
    <row r="4429" spans="31:42" x14ac:dyDescent="0.3">
      <c r="AE4429" s="120" t="s">
        <v>2</v>
      </c>
      <c r="AF4429" s="120" t="s">
        <v>21</v>
      </c>
      <c r="AG4429" s="100">
        <v>46478</v>
      </c>
      <c r="AH4429" s="121">
        <v>48274</v>
      </c>
      <c r="AI4429" s="122">
        <v>60</v>
      </c>
      <c r="AJ4429" s="123">
        <v>48245</v>
      </c>
      <c r="AK4429" s="124">
        <v>1</v>
      </c>
      <c r="AL4429" s="153">
        <v>1</v>
      </c>
      <c r="AM4429" s="5">
        <v>80000</v>
      </c>
      <c r="AN4429" s="5">
        <v>1333.3333333333333</v>
      </c>
      <c r="AO4429" s="5">
        <v>78666.666666666657</v>
      </c>
      <c r="AP4429" s="5">
        <v>1333.333333333343</v>
      </c>
    </row>
    <row r="4430" spans="31:42" x14ac:dyDescent="0.3">
      <c r="AE4430" s="120" t="s">
        <v>2</v>
      </c>
      <c r="AF4430" s="120" t="s">
        <v>21</v>
      </c>
      <c r="AG4430" s="100">
        <v>46478</v>
      </c>
      <c r="AH4430" s="121">
        <v>48274</v>
      </c>
      <c r="AI4430" s="122">
        <v>60</v>
      </c>
      <c r="AJ4430" s="123">
        <v>48274</v>
      </c>
      <c r="AK4430" s="124">
        <v>0</v>
      </c>
      <c r="AL4430" s="153">
        <v>1</v>
      </c>
      <c r="AM4430" s="5">
        <v>80000</v>
      </c>
      <c r="AN4430" s="5">
        <v>1333.3333333333333</v>
      </c>
      <c r="AO4430" s="5">
        <v>80000</v>
      </c>
      <c r="AP4430" s="5">
        <v>0</v>
      </c>
    </row>
    <row r="4431" spans="31:42" x14ac:dyDescent="0.3">
      <c r="AE4431" s="120" t="s">
        <v>2</v>
      </c>
      <c r="AF4431" s="120" t="s">
        <v>21</v>
      </c>
      <c r="AG4431" s="100">
        <v>48305</v>
      </c>
      <c r="AH4431" s="121">
        <v>50100</v>
      </c>
      <c r="AI4431" s="122">
        <v>60</v>
      </c>
      <c r="AJ4431" s="123">
        <v>48305</v>
      </c>
      <c r="AK4431" s="124">
        <v>59</v>
      </c>
      <c r="AL4431" s="153">
        <v>1</v>
      </c>
      <c r="AM4431" s="5">
        <v>94099.103487</v>
      </c>
      <c r="AN4431" s="5">
        <v>1568.31839145</v>
      </c>
      <c r="AO4431" s="5">
        <v>1568.31839145</v>
      </c>
      <c r="AP4431" s="5">
        <v>92530.785095550003</v>
      </c>
    </row>
    <row r="4432" spans="31:42" x14ac:dyDescent="0.3">
      <c r="AE4432" s="120" t="s">
        <v>2</v>
      </c>
      <c r="AF4432" s="120" t="s">
        <v>21</v>
      </c>
      <c r="AG4432" s="100">
        <v>48305</v>
      </c>
      <c r="AH4432" s="121">
        <v>50100</v>
      </c>
      <c r="AI4432" s="122">
        <v>60</v>
      </c>
      <c r="AJ4432" s="123">
        <v>48335</v>
      </c>
      <c r="AK4432" s="124">
        <v>58</v>
      </c>
      <c r="AL4432" s="153">
        <v>1</v>
      </c>
      <c r="AM4432" s="5">
        <v>94099.103487</v>
      </c>
      <c r="AN4432" s="5">
        <v>1568.31839145</v>
      </c>
      <c r="AO4432" s="5">
        <v>3136.6367829000001</v>
      </c>
      <c r="AP4432" s="5">
        <v>90962.466704100007</v>
      </c>
    </row>
    <row r="4433" spans="31:42" x14ac:dyDescent="0.3">
      <c r="AE4433" s="120" t="s">
        <v>2</v>
      </c>
      <c r="AF4433" s="120" t="s">
        <v>21</v>
      </c>
      <c r="AG4433" s="100">
        <v>48305</v>
      </c>
      <c r="AH4433" s="121">
        <v>50100</v>
      </c>
      <c r="AI4433" s="122">
        <v>60</v>
      </c>
      <c r="AJ4433" s="123">
        <v>48366</v>
      </c>
      <c r="AK4433" s="124">
        <v>57</v>
      </c>
      <c r="AL4433" s="153">
        <v>1</v>
      </c>
      <c r="AM4433" s="5">
        <v>94099.103487</v>
      </c>
      <c r="AN4433" s="5">
        <v>1568.31839145</v>
      </c>
      <c r="AO4433" s="5">
        <v>4704.9551743499997</v>
      </c>
      <c r="AP4433" s="5">
        <v>89394.148312649995</v>
      </c>
    </row>
    <row r="4434" spans="31:42" x14ac:dyDescent="0.3">
      <c r="AE4434" s="120" t="s">
        <v>2</v>
      </c>
      <c r="AF4434" s="120" t="s">
        <v>21</v>
      </c>
      <c r="AG4434" s="100">
        <v>48305</v>
      </c>
      <c r="AH4434" s="121">
        <v>50100</v>
      </c>
      <c r="AI4434" s="122">
        <v>60</v>
      </c>
      <c r="AJ4434" s="123">
        <v>48396</v>
      </c>
      <c r="AK4434" s="124">
        <v>56</v>
      </c>
      <c r="AL4434" s="153">
        <v>1</v>
      </c>
      <c r="AM4434" s="5">
        <v>94099.103487</v>
      </c>
      <c r="AN4434" s="5">
        <v>1568.31839145</v>
      </c>
      <c r="AO4434" s="5">
        <v>6273.2735658000001</v>
      </c>
      <c r="AP4434" s="5">
        <v>87825.829921199998</v>
      </c>
    </row>
    <row r="4435" spans="31:42" x14ac:dyDescent="0.3">
      <c r="AE4435" s="120" t="s">
        <v>2</v>
      </c>
      <c r="AF4435" s="120" t="s">
        <v>21</v>
      </c>
      <c r="AG4435" s="100">
        <v>48305</v>
      </c>
      <c r="AH4435" s="121">
        <v>50100</v>
      </c>
      <c r="AI4435" s="122">
        <v>60</v>
      </c>
      <c r="AJ4435" s="123">
        <v>48427</v>
      </c>
      <c r="AK4435" s="124">
        <v>55</v>
      </c>
      <c r="AL4435" s="153">
        <v>1</v>
      </c>
      <c r="AM4435" s="5">
        <v>94099.103487</v>
      </c>
      <c r="AN4435" s="5">
        <v>1568.31839145</v>
      </c>
      <c r="AO4435" s="5">
        <v>7841.5919572500006</v>
      </c>
      <c r="AP4435" s="5">
        <v>86257.511529750002</v>
      </c>
    </row>
    <row r="4436" spans="31:42" x14ac:dyDescent="0.3">
      <c r="AE4436" s="120" t="s">
        <v>2</v>
      </c>
      <c r="AF4436" s="120" t="s">
        <v>21</v>
      </c>
      <c r="AG4436" s="100">
        <v>48305</v>
      </c>
      <c r="AH4436" s="121">
        <v>50100</v>
      </c>
      <c r="AI4436" s="122">
        <v>60</v>
      </c>
      <c r="AJ4436" s="123">
        <v>48458</v>
      </c>
      <c r="AK4436" s="124">
        <v>54</v>
      </c>
      <c r="AL4436" s="153">
        <v>1</v>
      </c>
      <c r="AM4436" s="5">
        <v>94099.103487</v>
      </c>
      <c r="AN4436" s="5">
        <v>1568.31839145</v>
      </c>
      <c r="AO4436" s="5">
        <v>9409.9103486999993</v>
      </c>
      <c r="AP4436" s="5">
        <v>84689.193138300005</v>
      </c>
    </row>
    <row r="4437" spans="31:42" x14ac:dyDescent="0.3">
      <c r="AE4437" s="120" t="s">
        <v>2</v>
      </c>
      <c r="AF4437" s="120" t="s">
        <v>21</v>
      </c>
      <c r="AG4437" s="100">
        <v>48305</v>
      </c>
      <c r="AH4437" s="121">
        <v>50100</v>
      </c>
      <c r="AI4437" s="122">
        <v>60</v>
      </c>
      <c r="AJ4437" s="123">
        <v>48488</v>
      </c>
      <c r="AK4437" s="124">
        <v>53</v>
      </c>
      <c r="AL4437" s="153">
        <v>1</v>
      </c>
      <c r="AM4437" s="5">
        <v>94099.103487</v>
      </c>
      <c r="AN4437" s="5">
        <v>1568.31839145</v>
      </c>
      <c r="AO4437" s="5">
        <v>10978.22874015</v>
      </c>
      <c r="AP4437" s="5">
        <v>83120.874746849993</v>
      </c>
    </row>
    <row r="4438" spans="31:42" x14ac:dyDescent="0.3">
      <c r="AE4438" s="120" t="s">
        <v>2</v>
      </c>
      <c r="AF4438" s="120" t="s">
        <v>21</v>
      </c>
      <c r="AG4438" s="100">
        <v>48305</v>
      </c>
      <c r="AH4438" s="121">
        <v>50100</v>
      </c>
      <c r="AI4438" s="122">
        <v>60</v>
      </c>
      <c r="AJ4438" s="123">
        <v>48519</v>
      </c>
      <c r="AK4438" s="124">
        <v>52</v>
      </c>
      <c r="AL4438" s="153">
        <v>1</v>
      </c>
      <c r="AM4438" s="5">
        <v>94099.103487</v>
      </c>
      <c r="AN4438" s="5">
        <v>1568.31839145</v>
      </c>
      <c r="AO4438" s="5">
        <v>12546.5471316</v>
      </c>
      <c r="AP4438" s="5">
        <v>81552.556355399996</v>
      </c>
    </row>
    <row r="4439" spans="31:42" x14ac:dyDescent="0.3">
      <c r="AE4439" s="120" t="s">
        <v>2</v>
      </c>
      <c r="AF4439" s="120" t="s">
        <v>21</v>
      </c>
      <c r="AG4439" s="100">
        <v>48305</v>
      </c>
      <c r="AH4439" s="121">
        <v>50100</v>
      </c>
      <c r="AI4439" s="122">
        <v>60</v>
      </c>
      <c r="AJ4439" s="123">
        <v>48549</v>
      </c>
      <c r="AK4439" s="124">
        <v>51</v>
      </c>
      <c r="AL4439" s="153">
        <v>1</v>
      </c>
      <c r="AM4439" s="5">
        <v>94099.103487</v>
      </c>
      <c r="AN4439" s="5">
        <v>1568.31839145</v>
      </c>
      <c r="AO4439" s="5">
        <v>14114.865523050001</v>
      </c>
      <c r="AP4439" s="5">
        <v>79984.23796395</v>
      </c>
    </row>
    <row r="4440" spans="31:42" x14ac:dyDescent="0.3">
      <c r="AE4440" s="120" t="s">
        <v>2</v>
      </c>
      <c r="AF4440" s="120" t="s">
        <v>21</v>
      </c>
      <c r="AG4440" s="100">
        <v>48305</v>
      </c>
      <c r="AH4440" s="121">
        <v>50100</v>
      </c>
      <c r="AI4440" s="122">
        <v>60</v>
      </c>
      <c r="AJ4440" s="123">
        <v>48580</v>
      </c>
      <c r="AK4440" s="124">
        <v>50</v>
      </c>
      <c r="AL4440" s="153">
        <v>1</v>
      </c>
      <c r="AM4440" s="5">
        <v>94099.103487</v>
      </c>
      <c r="AN4440" s="5">
        <v>1568.31839145</v>
      </c>
      <c r="AO4440" s="5">
        <v>15683.183914500001</v>
      </c>
      <c r="AP4440" s="5">
        <v>78415.919572500003</v>
      </c>
    </row>
    <row r="4441" spans="31:42" x14ac:dyDescent="0.3">
      <c r="AE4441" s="120" t="s">
        <v>2</v>
      </c>
      <c r="AF4441" s="120" t="s">
        <v>21</v>
      </c>
      <c r="AG4441" s="100">
        <v>48305</v>
      </c>
      <c r="AH4441" s="121">
        <v>50100</v>
      </c>
      <c r="AI4441" s="122">
        <v>60</v>
      </c>
      <c r="AJ4441" s="123">
        <v>48611</v>
      </c>
      <c r="AK4441" s="124">
        <v>49</v>
      </c>
      <c r="AL4441" s="153">
        <v>1</v>
      </c>
      <c r="AM4441" s="5">
        <v>94099.103487</v>
      </c>
      <c r="AN4441" s="5">
        <v>1568.31839145</v>
      </c>
      <c r="AO4441" s="5">
        <v>17251.502305950002</v>
      </c>
      <c r="AP4441" s="5">
        <v>76847.601181050006</v>
      </c>
    </row>
    <row r="4442" spans="31:42" x14ac:dyDescent="0.3">
      <c r="AE4442" s="120" t="s">
        <v>2</v>
      </c>
      <c r="AF4442" s="120" t="s">
        <v>21</v>
      </c>
      <c r="AG4442" s="100">
        <v>48305</v>
      </c>
      <c r="AH4442" s="121">
        <v>50100</v>
      </c>
      <c r="AI4442" s="122">
        <v>60</v>
      </c>
      <c r="AJ4442" s="123">
        <v>48639</v>
      </c>
      <c r="AK4442" s="124">
        <v>48</v>
      </c>
      <c r="AL4442" s="153">
        <v>1</v>
      </c>
      <c r="AM4442" s="5">
        <v>94099.103487</v>
      </c>
      <c r="AN4442" s="5">
        <v>1568.31839145</v>
      </c>
      <c r="AO4442" s="5">
        <v>18819.820697399999</v>
      </c>
      <c r="AP4442" s="5">
        <v>75279.282789599994</v>
      </c>
    </row>
    <row r="4443" spans="31:42" x14ac:dyDescent="0.3">
      <c r="AE4443" s="120" t="s">
        <v>2</v>
      </c>
      <c r="AF4443" s="120" t="s">
        <v>21</v>
      </c>
      <c r="AG4443" s="100">
        <v>48305</v>
      </c>
      <c r="AH4443" s="121">
        <v>50100</v>
      </c>
      <c r="AI4443" s="122">
        <v>60</v>
      </c>
      <c r="AJ4443" s="123">
        <v>48670</v>
      </c>
      <c r="AK4443" s="124">
        <v>47</v>
      </c>
      <c r="AL4443" s="153">
        <v>1</v>
      </c>
      <c r="AM4443" s="5">
        <v>94099.103487</v>
      </c>
      <c r="AN4443" s="5">
        <v>1568.31839145</v>
      </c>
      <c r="AO4443" s="5">
        <v>20388.139088849999</v>
      </c>
      <c r="AP4443" s="5">
        <v>73710.964398149998</v>
      </c>
    </row>
    <row r="4444" spans="31:42" x14ac:dyDescent="0.3">
      <c r="AE4444" s="120" t="s">
        <v>2</v>
      </c>
      <c r="AF4444" s="120" t="s">
        <v>21</v>
      </c>
      <c r="AG4444" s="100">
        <v>48305</v>
      </c>
      <c r="AH4444" s="121">
        <v>50100</v>
      </c>
      <c r="AI4444" s="122">
        <v>60</v>
      </c>
      <c r="AJ4444" s="123">
        <v>48700</v>
      </c>
      <c r="AK4444" s="124">
        <v>46</v>
      </c>
      <c r="AL4444" s="153">
        <v>1</v>
      </c>
      <c r="AM4444" s="5">
        <v>94099.103487</v>
      </c>
      <c r="AN4444" s="5">
        <v>1568.31839145</v>
      </c>
      <c r="AO4444" s="5">
        <v>21956.4574803</v>
      </c>
      <c r="AP4444" s="5">
        <v>72142.646006700001</v>
      </c>
    </row>
    <row r="4445" spans="31:42" x14ac:dyDescent="0.3">
      <c r="AE4445" s="120" t="s">
        <v>2</v>
      </c>
      <c r="AF4445" s="120" t="s">
        <v>21</v>
      </c>
      <c r="AG4445" s="100">
        <v>48305</v>
      </c>
      <c r="AH4445" s="121">
        <v>50100</v>
      </c>
      <c r="AI4445" s="122">
        <v>60</v>
      </c>
      <c r="AJ4445" s="123">
        <v>48731</v>
      </c>
      <c r="AK4445" s="124">
        <v>45</v>
      </c>
      <c r="AL4445" s="153">
        <v>1</v>
      </c>
      <c r="AM4445" s="5">
        <v>94099.103487</v>
      </c>
      <c r="AN4445" s="5">
        <v>1568.31839145</v>
      </c>
      <c r="AO4445" s="5">
        <v>23524.77587175</v>
      </c>
      <c r="AP4445" s="5">
        <v>70574.327615250004</v>
      </c>
    </row>
    <row r="4446" spans="31:42" x14ac:dyDescent="0.3">
      <c r="AE4446" s="120" t="s">
        <v>2</v>
      </c>
      <c r="AF4446" s="120" t="s">
        <v>21</v>
      </c>
      <c r="AG4446" s="100">
        <v>48305</v>
      </c>
      <c r="AH4446" s="121">
        <v>50100</v>
      </c>
      <c r="AI4446" s="122">
        <v>60</v>
      </c>
      <c r="AJ4446" s="123">
        <v>48761</v>
      </c>
      <c r="AK4446" s="124">
        <v>44</v>
      </c>
      <c r="AL4446" s="153">
        <v>1</v>
      </c>
      <c r="AM4446" s="5">
        <v>94099.103487</v>
      </c>
      <c r="AN4446" s="5">
        <v>1568.31839145</v>
      </c>
      <c r="AO4446" s="5">
        <v>25093.094263200001</v>
      </c>
      <c r="AP4446" s="5">
        <v>69006.009223800007</v>
      </c>
    </row>
    <row r="4447" spans="31:42" x14ac:dyDescent="0.3">
      <c r="AE4447" s="120" t="s">
        <v>2</v>
      </c>
      <c r="AF4447" s="120" t="s">
        <v>21</v>
      </c>
      <c r="AG4447" s="100">
        <v>48305</v>
      </c>
      <c r="AH4447" s="121">
        <v>50100</v>
      </c>
      <c r="AI4447" s="122">
        <v>60</v>
      </c>
      <c r="AJ4447" s="123">
        <v>48792</v>
      </c>
      <c r="AK4447" s="124">
        <v>43</v>
      </c>
      <c r="AL4447" s="153">
        <v>1</v>
      </c>
      <c r="AM4447" s="5">
        <v>94099.103487</v>
      </c>
      <c r="AN4447" s="5">
        <v>1568.31839145</v>
      </c>
      <c r="AO4447" s="5">
        <v>26661.412654650001</v>
      </c>
      <c r="AP4447" s="5">
        <v>67437.690832349996</v>
      </c>
    </row>
    <row r="4448" spans="31:42" x14ac:dyDescent="0.3">
      <c r="AE4448" s="120" t="s">
        <v>2</v>
      </c>
      <c r="AF4448" s="120" t="s">
        <v>21</v>
      </c>
      <c r="AG4448" s="100">
        <v>48305</v>
      </c>
      <c r="AH4448" s="121">
        <v>50100</v>
      </c>
      <c r="AI4448" s="122">
        <v>60</v>
      </c>
      <c r="AJ4448" s="123">
        <v>48823</v>
      </c>
      <c r="AK4448" s="124">
        <v>42</v>
      </c>
      <c r="AL4448" s="153">
        <v>1</v>
      </c>
      <c r="AM4448" s="5">
        <v>94099.103487</v>
      </c>
      <c r="AN4448" s="5">
        <v>1568.31839145</v>
      </c>
      <c r="AO4448" s="5">
        <v>28229.731046100002</v>
      </c>
      <c r="AP4448" s="5">
        <v>65869.372440899999</v>
      </c>
    </row>
    <row r="4449" spans="31:42" x14ac:dyDescent="0.3">
      <c r="AE4449" s="120" t="s">
        <v>2</v>
      </c>
      <c r="AF4449" s="120" t="s">
        <v>21</v>
      </c>
      <c r="AG4449" s="100">
        <v>48305</v>
      </c>
      <c r="AH4449" s="121">
        <v>50100</v>
      </c>
      <c r="AI4449" s="122">
        <v>60</v>
      </c>
      <c r="AJ4449" s="123">
        <v>48853</v>
      </c>
      <c r="AK4449" s="124">
        <v>41</v>
      </c>
      <c r="AL4449" s="153">
        <v>1</v>
      </c>
      <c r="AM4449" s="5">
        <v>94099.103487</v>
      </c>
      <c r="AN4449" s="5">
        <v>1568.31839145</v>
      </c>
      <c r="AO4449" s="5">
        <v>29798.049437550002</v>
      </c>
      <c r="AP4449" s="5">
        <v>64301.054049450002</v>
      </c>
    </row>
    <row r="4450" spans="31:42" x14ac:dyDescent="0.3">
      <c r="AE4450" s="120" t="s">
        <v>2</v>
      </c>
      <c r="AF4450" s="120" t="s">
        <v>21</v>
      </c>
      <c r="AG4450" s="100">
        <v>48305</v>
      </c>
      <c r="AH4450" s="121">
        <v>50100</v>
      </c>
      <c r="AI4450" s="122">
        <v>60</v>
      </c>
      <c r="AJ4450" s="123">
        <v>48884</v>
      </c>
      <c r="AK4450" s="124">
        <v>40</v>
      </c>
      <c r="AL4450" s="153">
        <v>1</v>
      </c>
      <c r="AM4450" s="5">
        <v>94099.103487</v>
      </c>
      <c r="AN4450" s="5">
        <v>1568.31839145</v>
      </c>
      <c r="AO4450" s="5">
        <v>31366.367829000003</v>
      </c>
      <c r="AP4450" s="5">
        <v>62732.735657999998</v>
      </c>
    </row>
    <row r="4451" spans="31:42" x14ac:dyDescent="0.3">
      <c r="AE4451" s="120" t="s">
        <v>2</v>
      </c>
      <c r="AF4451" s="120" t="s">
        <v>21</v>
      </c>
      <c r="AG4451" s="100">
        <v>48305</v>
      </c>
      <c r="AH4451" s="121">
        <v>50100</v>
      </c>
      <c r="AI4451" s="122">
        <v>60</v>
      </c>
      <c r="AJ4451" s="123">
        <v>48914</v>
      </c>
      <c r="AK4451" s="124">
        <v>39</v>
      </c>
      <c r="AL4451" s="153">
        <v>1</v>
      </c>
      <c r="AM4451" s="5">
        <v>94099.103487</v>
      </c>
      <c r="AN4451" s="5">
        <v>1568.31839145</v>
      </c>
      <c r="AO4451" s="5">
        <v>32934.686220449999</v>
      </c>
      <c r="AP4451" s="5">
        <v>61164.417266550001</v>
      </c>
    </row>
    <row r="4452" spans="31:42" x14ac:dyDescent="0.3">
      <c r="AE4452" s="120" t="s">
        <v>2</v>
      </c>
      <c r="AF4452" s="120" t="s">
        <v>21</v>
      </c>
      <c r="AG4452" s="100">
        <v>48305</v>
      </c>
      <c r="AH4452" s="121">
        <v>50100</v>
      </c>
      <c r="AI4452" s="122">
        <v>60</v>
      </c>
      <c r="AJ4452" s="123">
        <v>48945</v>
      </c>
      <c r="AK4452" s="124">
        <v>38</v>
      </c>
      <c r="AL4452" s="153">
        <v>1</v>
      </c>
      <c r="AM4452" s="5">
        <v>94099.103487</v>
      </c>
      <c r="AN4452" s="5">
        <v>1568.31839145</v>
      </c>
      <c r="AO4452" s="5">
        <v>34503.004611900004</v>
      </c>
      <c r="AP4452" s="5">
        <v>59596.098875099997</v>
      </c>
    </row>
    <row r="4453" spans="31:42" x14ac:dyDescent="0.3">
      <c r="AE4453" s="120" t="s">
        <v>2</v>
      </c>
      <c r="AF4453" s="120" t="s">
        <v>21</v>
      </c>
      <c r="AG4453" s="100">
        <v>48305</v>
      </c>
      <c r="AH4453" s="121">
        <v>50100</v>
      </c>
      <c r="AI4453" s="122">
        <v>60</v>
      </c>
      <c r="AJ4453" s="123">
        <v>48976</v>
      </c>
      <c r="AK4453" s="124">
        <v>37</v>
      </c>
      <c r="AL4453" s="153">
        <v>1</v>
      </c>
      <c r="AM4453" s="5">
        <v>94099.103487</v>
      </c>
      <c r="AN4453" s="5">
        <v>1568.31839145</v>
      </c>
      <c r="AO4453" s="5">
        <v>36071.32300335</v>
      </c>
      <c r="AP4453" s="5">
        <v>58027.78048365</v>
      </c>
    </row>
    <row r="4454" spans="31:42" x14ac:dyDescent="0.3">
      <c r="AE4454" s="120" t="s">
        <v>2</v>
      </c>
      <c r="AF4454" s="120" t="s">
        <v>21</v>
      </c>
      <c r="AG4454" s="100">
        <v>48305</v>
      </c>
      <c r="AH4454" s="121">
        <v>50100</v>
      </c>
      <c r="AI4454" s="122">
        <v>60</v>
      </c>
      <c r="AJ4454" s="123">
        <v>49004</v>
      </c>
      <c r="AK4454" s="124">
        <v>36</v>
      </c>
      <c r="AL4454" s="153">
        <v>1</v>
      </c>
      <c r="AM4454" s="5">
        <v>94099.103487</v>
      </c>
      <c r="AN4454" s="5">
        <v>1568.31839145</v>
      </c>
      <c r="AO4454" s="5">
        <v>37639.641394799997</v>
      </c>
      <c r="AP4454" s="5">
        <v>56459.462092200003</v>
      </c>
    </row>
    <row r="4455" spans="31:42" x14ac:dyDescent="0.3">
      <c r="AE4455" s="120" t="s">
        <v>2</v>
      </c>
      <c r="AF4455" s="120" t="s">
        <v>21</v>
      </c>
      <c r="AG4455" s="100">
        <v>48305</v>
      </c>
      <c r="AH4455" s="121">
        <v>50100</v>
      </c>
      <c r="AI4455" s="122">
        <v>60</v>
      </c>
      <c r="AJ4455" s="123">
        <v>49035</v>
      </c>
      <c r="AK4455" s="124">
        <v>35</v>
      </c>
      <c r="AL4455" s="153">
        <v>1</v>
      </c>
      <c r="AM4455" s="5">
        <v>94099.103487</v>
      </c>
      <c r="AN4455" s="5">
        <v>1568.31839145</v>
      </c>
      <c r="AO4455" s="5">
        <v>39207.959786250001</v>
      </c>
      <c r="AP4455" s="5">
        <v>54891.143700749999</v>
      </c>
    </row>
    <row r="4456" spans="31:42" x14ac:dyDescent="0.3">
      <c r="AE4456" s="120" t="s">
        <v>2</v>
      </c>
      <c r="AF4456" s="120" t="s">
        <v>21</v>
      </c>
      <c r="AG4456" s="100">
        <v>48305</v>
      </c>
      <c r="AH4456" s="121">
        <v>50100</v>
      </c>
      <c r="AI4456" s="122">
        <v>60</v>
      </c>
      <c r="AJ4456" s="123">
        <v>49065</v>
      </c>
      <c r="AK4456" s="124">
        <v>34</v>
      </c>
      <c r="AL4456" s="153">
        <v>1</v>
      </c>
      <c r="AM4456" s="5">
        <v>94099.103487</v>
      </c>
      <c r="AN4456" s="5">
        <v>1568.31839145</v>
      </c>
      <c r="AO4456" s="5">
        <v>40776.278177699998</v>
      </c>
      <c r="AP4456" s="5">
        <v>53322.825309300002</v>
      </c>
    </row>
    <row r="4457" spans="31:42" x14ac:dyDescent="0.3">
      <c r="AE4457" s="120" t="s">
        <v>2</v>
      </c>
      <c r="AF4457" s="120" t="s">
        <v>21</v>
      </c>
      <c r="AG4457" s="100">
        <v>48305</v>
      </c>
      <c r="AH4457" s="121">
        <v>50100</v>
      </c>
      <c r="AI4457" s="122">
        <v>60</v>
      </c>
      <c r="AJ4457" s="123">
        <v>49096</v>
      </c>
      <c r="AK4457" s="124">
        <v>33</v>
      </c>
      <c r="AL4457" s="153">
        <v>1</v>
      </c>
      <c r="AM4457" s="5">
        <v>94099.103487</v>
      </c>
      <c r="AN4457" s="5">
        <v>1568.31839145</v>
      </c>
      <c r="AO4457" s="5">
        <v>42344.596569150002</v>
      </c>
      <c r="AP4457" s="5">
        <v>51754.506917849998</v>
      </c>
    </row>
    <row r="4458" spans="31:42" x14ac:dyDescent="0.3">
      <c r="AE4458" s="120" t="s">
        <v>2</v>
      </c>
      <c r="AF4458" s="120" t="s">
        <v>21</v>
      </c>
      <c r="AG4458" s="100">
        <v>48305</v>
      </c>
      <c r="AH4458" s="121">
        <v>50100</v>
      </c>
      <c r="AI4458" s="122">
        <v>60</v>
      </c>
      <c r="AJ4458" s="123">
        <v>49126</v>
      </c>
      <c r="AK4458" s="124">
        <v>32</v>
      </c>
      <c r="AL4458" s="153">
        <v>1</v>
      </c>
      <c r="AM4458" s="5">
        <v>94099.103487</v>
      </c>
      <c r="AN4458" s="5">
        <v>1568.31839145</v>
      </c>
      <c r="AO4458" s="5">
        <v>43912.914960599999</v>
      </c>
      <c r="AP4458" s="5">
        <v>50186.188526400001</v>
      </c>
    </row>
    <row r="4459" spans="31:42" x14ac:dyDescent="0.3">
      <c r="AE4459" s="120" t="s">
        <v>2</v>
      </c>
      <c r="AF4459" s="120" t="s">
        <v>21</v>
      </c>
      <c r="AG4459" s="100">
        <v>48305</v>
      </c>
      <c r="AH4459" s="121">
        <v>50100</v>
      </c>
      <c r="AI4459" s="122">
        <v>60</v>
      </c>
      <c r="AJ4459" s="123">
        <v>49157</v>
      </c>
      <c r="AK4459" s="124">
        <v>31</v>
      </c>
      <c r="AL4459" s="153">
        <v>1</v>
      </c>
      <c r="AM4459" s="5">
        <v>94099.103487</v>
      </c>
      <c r="AN4459" s="5">
        <v>1568.31839145</v>
      </c>
      <c r="AO4459" s="5">
        <v>45481.233352050003</v>
      </c>
      <c r="AP4459" s="5">
        <v>48617.870134949997</v>
      </c>
    </row>
    <row r="4460" spans="31:42" x14ac:dyDescent="0.3">
      <c r="AE4460" s="120" t="s">
        <v>2</v>
      </c>
      <c r="AF4460" s="120" t="s">
        <v>21</v>
      </c>
      <c r="AG4460" s="100">
        <v>48305</v>
      </c>
      <c r="AH4460" s="121">
        <v>50100</v>
      </c>
      <c r="AI4460" s="122">
        <v>60</v>
      </c>
      <c r="AJ4460" s="123">
        <v>49188</v>
      </c>
      <c r="AK4460" s="124">
        <v>30</v>
      </c>
      <c r="AL4460" s="153">
        <v>1</v>
      </c>
      <c r="AM4460" s="5">
        <v>94099.103487</v>
      </c>
      <c r="AN4460" s="5">
        <v>1568.31839145</v>
      </c>
      <c r="AO4460" s="5">
        <v>47049.5517435</v>
      </c>
      <c r="AP4460" s="5">
        <v>47049.5517435</v>
      </c>
    </row>
    <row r="4461" spans="31:42" x14ac:dyDescent="0.3">
      <c r="AE4461" s="120" t="s">
        <v>2</v>
      </c>
      <c r="AF4461" s="120" t="s">
        <v>21</v>
      </c>
      <c r="AG4461" s="100">
        <v>48305</v>
      </c>
      <c r="AH4461" s="121">
        <v>50100</v>
      </c>
      <c r="AI4461" s="122">
        <v>60</v>
      </c>
      <c r="AJ4461" s="123">
        <v>49218</v>
      </c>
      <c r="AK4461" s="124">
        <v>29</v>
      </c>
      <c r="AL4461" s="153">
        <v>1</v>
      </c>
      <c r="AM4461" s="5">
        <v>94099.103487</v>
      </c>
      <c r="AN4461" s="5">
        <v>1568.31839145</v>
      </c>
      <c r="AO4461" s="5">
        <v>48617.870134950004</v>
      </c>
      <c r="AP4461" s="5">
        <v>45481.233352049996</v>
      </c>
    </row>
    <row r="4462" spans="31:42" x14ac:dyDescent="0.3">
      <c r="AE4462" s="120" t="s">
        <v>2</v>
      </c>
      <c r="AF4462" s="120" t="s">
        <v>21</v>
      </c>
      <c r="AG4462" s="100">
        <v>48305</v>
      </c>
      <c r="AH4462" s="121">
        <v>50100</v>
      </c>
      <c r="AI4462" s="122">
        <v>60</v>
      </c>
      <c r="AJ4462" s="123">
        <v>49249</v>
      </c>
      <c r="AK4462" s="124">
        <v>28</v>
      </c>
      <c r="AL4462" s="153">
        <v>1</v>
      </c>
      <c r="AM4462" s="5">
        <v>94099.103487</v>
      </c>
      <c r="AN4462" s="5">
        <v>1568.31839145</v>
      </c>
      <c r="AO4462" s="5">
        <v>50186.188526400001</v>
      </c>
      <c r="AP4462" s="5">
        <v>43912.914960599999</v>
      </c>
    </row>
    <row r="4463" spans="31:42" x14ac:dyDescent="0.3">
      <c r="AE4463" s="120" t="s">
        <v>2</v>
      </c>
      <c r="AF4463" s="120" t="s">
        <v>21</v>
      </c>
      <c r="AG4463" s="100">
        <v>48305</v>
      </c>
      <c r="AH4463" s="121">
        <v>50100</v>
      </c>
      <c r="AI4463" s="122">
        <v>60</v>
      </c>
      <c r="AJ4463" s="123">
        <v>49279</v>
      </c>
      <c r="AK4463" s="124">
        <v>27</v>
      </c>
      <c r="AL4463" s="153">
        <v>1</v>
      </c>
      <c r="AM4463" s="5">
        <v>94099.103487</v>
      </c>
      <c r="AN4463" s="5">
        <v>1568.31839145</v>
      </c>
      <c r="AO4463" s="5">
        <v>51754.506917849998</v>
      </c>
      <c r="AP4463" s="5">
        <v>42344.596569150002</v>
      </c>
    </row>
    <row r="4464" spans="31:42" x14ac:dyDescent="0.3">
      <c r="AE4464" s="120" t="s">
        <v>2</v>
      </c>
      <c r="AF4464" s="120" t="s">
        <v>21</v>
      </c>
      <c r="AG4464" s="100">
        <v>48305</v>
      </c>
      <c r="AH4464" s="121">
        <v>50100</v>
      </c>
      <c r="AI4464" s="122">
        <v>60</v>
      </c>
      <c r="AJ4464" s="123">
        <v>49310</v>
      </c>
      <c r="AK4464" s="124">
        <v>26</v>
      </c>
      <c r="AL4464" s="153">
        <v>1</v>
      </c>
      <c r="AM4464" s="5">
        <v>94099.103487</v>
      </c>
      <c r="AN4464" s="5">
        <v>1568.31839145</v>
      </c>
      <c r="AO4464" s="5">
        <v>53322.825309300002</v>
      </c>
      <c r="AP4464" s="5">
        <v>40776.278177699998</v>
      </c>
    </row>
    <row r="4465" spans="31:42" x14ac:dyDescent="0.3">
      <c r="AE4465" s="120" t="s">
        <v>2</v>
      </c>
      <c r="AF4465" s="120" t="s">
        <v>21</v>
      </c>
      <c r="AG4465" s="100">
        <v>48305</v>
      </c>
      <c r="AH4465" s="121">
        <v>50100</v>
      </c>
      <c r="AI4465" s="122">
        <v>60</v>
      </c>
      <c r="AJ4465" s="123">
        <v>49341</v>
      </c>
      <c r="AK4465" s="124">
        <v>25</v>
      </c>
      <c r="AL4465" s="153">
        <v>1</v>
      </c>
      <c r="AM4465" s="5">
        <v>94099.103487</v>
      </c>
      <c r="AN4465" s="5">
        <v>1568.31839145</v>
      </c>
      <c r="AO4465" s="5">
        <v>54891.143700749999</v>
      </c>
      <c r="AP4465" s="5">
        <v>39207.959786250001</v>
      </c>
    </row>
    <row r="4466" spans="31:42" x14ac:dyDescent="0.3">
      <c r="AE4466" s="120" t="s">
        <v>2</v>
      </c>
      <c r="AF4466" s="120" t="s">
        <v>21</v>
      </c>
      <c r="AG4466" s="100">
        <v>48305</v>
      </c>
      <c r="AH4466" s="121">
        <v>50100</v>
      </c>
      <c r="AI4466" s="122">
        <v>60</v>
      </c>
      <c r="AJ4466" s="123">
        <v>49369</v>
      </c>
      <c r="AK4466" s="124">
        <v>24</v>
      </c>
      <c r="AL4466" s="153">
        <v>1</v>
      </c>
      <c r="AM4466" s="5">
        <v>94099.103487</v>
      </c>
      <c r="AN4466" s="5">
        <v>1568.31839145</v>
      </c>
      <c r="AO4466" s="5">
        <v>56459.462092200003</v>
      </c>
      <c r="AP4466" s="5">
        <v>37639.641394799997</v>
      </c>
    </row>
    <row r="4467" spans="31:42" x14ac:dyDescent="0.3">
      <c r="AE4467" s="120" t="s">
        <v>2</v>
      </c>
      <c r="AF4467" s="120" t="s">
        <v>21</v>
      </c>
      <c r="AG4467" s="100">
        <v>48305</v>
      </c>
      <c r="AH4467" s="121">
        <v>50100</v>
      </c>
      <c r="AI4467" s="122">
        <v>60</v>
      </c>
      <c r="AJ4467" s="123">
        <v>49400</v>
      </c>
      <c r="AK4467" s="124">
        <v>23</v>
      </c>
      <c r="AL4467" s="153">
        <v>1</v>
      </c>
      <c r="AM4467" s="5">
        <v>94099.103487</v>
      </c>
      <c r="AN4467" s="5">
        <v>1568.31839145</v>
      </c>
      <c r="AO4467" s="5">
        <v>58027.78048365</v>
      </c>
      <c r="AP4467" s="5">
        <v>36071.32300335</v>
      </c>
    </row>
    <row r="4468" spans="31:42" x14ac:dyDescent="0.3">
      <c r="AE4468" s="120" t="s">
        <v>2</v>
      </c>
      <c r="AF4468" s="120" t="s">
        <v>21</v>
      </c>
      <c r="AG4468" s="100">
        <v>48305</v>
      </c>
      <c r="AH4468" s="121">
        <v>50100</v>
      </c>
      <c r="AI4468" s="122">
        <v>60</v>
      </c>
      <c r="AJ4468" s="123">
        <v>49430</v>
      </c>
      <c r="AK4468" s="124">
        <v>22</v>
      </c>
      <c r="AL4468" s="153">
        <v>1</v>
      </c>
      <c r="AM4468" s="5">
        <v>94099.103487</v>
      </c>
      <c r="AN4468" s="5">
        <v>1568.31839145</v>
      </c>
      <c r="AO4468" s="5">
        <v>59596.098875100004</v>
      </c>
      <c r="AP4468" s="5">
        <v>34503.004611899996</v>
      </c>
    </row>
    <row r="4469" spans="31:42" x14ac:dyDescent="0.3">
      <c r="AE4469" s="120" t="s">
        <v>2</v>
      </c>
      <c r="AF4469" s="120" t="s">
        <v>21</v>
      </c>
      <c r="AG4469" s="100">
        <v>48305</v>
      </c>
      <c r="AH4469" s="121">
        <v>50100</v>
      </c>
      <c r="AI4469" s="122">
        <v>60</v>
      </c>
      <c r="AJ4469" s="123">
        <v>49461</v>
      </c>
      <c r="AK4469" s="124">
        <v>21</v>
      </c>
      <c r="AL4469" s="153">
        <v>1</v>
      </c>
      <c r="AM4469" s="5">
        <v>94099.103487</v>
      </c>
      <c r="AN4469" s="5">
        <v>1568.31839145</v>
      </c>
      <c r="AO4469" s="5">
        <v>61164.417266550001</v>
      </c>
      <c r="AP4469" s="5">
        <v>32934.686220449999</v>
      </c>
    </row>
    <row r="4470" spans="31:42" x14ac:dyDescent="0.3">
      <c r="AE4470" s="120" t="s">
        <v>2</v>
      </c>
      <c r="AF4470" s="120" t="s">
        <v>21</v>
      </c>
      <c r="AG4470" s="100">
        <v>48305</v>
      </c>
      <c r="AH4470" s="121">
        <v>50100</v>
      </c>
      <c r="AI4470" s="122">
        <v>60</v>
      </c>
      <c r="AJ4470" s="123">
        <v>49491</v>
      </c>
      <c r="AK4470" s="124">
        <v>20</v>
      </c>
      <c r="AL4470" s="153">
        <v>1</v>
      </c>
      <c r="AM4470" s="5">
        <v>94099.103487</v>
      </c>
      <c r="AN4470" s="5">
        <v>1568.31839145</v>
      </c>
      <c r="AO4470" s="5">
        <v>62732.735658000005</v>
      </c>
      <c r="AP4470" s="5">
        <v>31366.367828999995</v>
      </c>
    </row>
    <row r="4471" spans="31:42" x14ac:dyDescent="0.3">
      <c r="AE4471" s="120" t="s">
        <v>2</v>
      </c>
      <c r="AF4471" s="120" t="s">
        <v>21</v>
      </c>
      <c r="AG4471" s="100">
        <v>48305</v>
      </c>
      <c r="AH4471" s="121">
        <v>50100</v>
      </c>
      <c r="AI4471" s="122">
        <v>60</v>
      </c>
      <c r="AJ4471" s="123">
        <v>49522</v>
      </c>
      <c r="AK4471" s="124">
        <v>19</v>
      </c>
      <c r="AL4471" s="153">
        <v>1</v>
      </c>
      <c r="AM4471" s="5">
        <v>94099.103487</v>
      </c>
      <c r="AN4471" s="5">
        <v>1568.31839145</v>
      </c>
      <c r="AO4471" s="5">
        <v>64301.054049450002</v>
      </c>
      <c r="AP4471" s="5">
        <v>29798.049437549998</v>
      </c>
    </row>
    <row r="4472" spans="31:42" x14ac:dyDescent="0.3">
      <c r="AE4472" s="120" t="s">
        <v>2</v>
      </c>
      <c r="AF4472" s="120" t="s">
        <v>21</v>
      </c>
      <c r="AG4472" s="100">
        <v>48305</v>
      </c>
      <c r="AH4472" s="121">
        <v>50100</v>
      </c>
      <c r="AI4472" s="122">
        <v>60</v>
      </c>
      <c r="AJ4472" s="123">
        <v>49553</v>
      </c>
      <c r="AK4472" s="124">
        <v>18</v>
      </c>
      <c r="AL4472" s="153">
        <v>1</v>
      </c>
      <c r="AM4472" s="5">
        <v>94099.103487</v>
      </c>
      <c r="AN4472" s="5">
        <v>1568.31839145</v>
      </c>
      <c r="AO4472" s="5">
        <v>65869.372440899999</v>
      </c>
      <c r="AP4472" s="5">
        <v>28229.731046100002</v>
      </c>
    </row>
    <row r="4473" spans="31:42" x14ac:dyDescent="0.3">
      <c r="AE4473" s="120" t="s">
        <v>2</v>
      </c>
      <c r="AF4473" s="120" t="s">
        <v>21</v>
      </c>
      <c r="AG4473" s="100">
        <v>48305</v>
      </c>
      <c r="AH4473" s="121">
        <v>50100</v>
      </c>
      <c r="AI4473" s="122">
        <v>60</v>
      </c>
      <c r="AJ4473" s="123">
        <v>49583</v>
      </c>
      <c r="AK4473" s="124">
        <v>17</v>
      </c>
      <c r="AL4473" s="153">
        <v>1</v>
      </c>
      <c r="AM4473" s="5">
        <v>94099.103487</v>
      </c>
      <c r="AN4473" s="5">
        <v>1568.31839145</v>
      </c>
      <c r="AO4473" s="5">
        <v>67437.690832349996</v>
      </c>
      <c r="AP4473" s="5">
        <v>26661.412654650005</v>
      </c>
    </row>
    <row r="4474" spans="31:42" x14ac:dyDescent="0.3">
      <c r="AE4474" s="120" t="s">
        <v>2</v>
      </c>
      <c r="AF4474" s="120" t="s">
        <v>21</v>
      </c>
      <c r="AG4474" s="100">
        <v>48305</v>
      </c>
      <c r="AH4474" s="121">
        <v>50100</v>
      </c>
      <c r="AI4474" s="122">
        <v>60</v>
      </c>
      <c r="AJ4474" s="123">
        <v>49614</v>
      </c>
      <c r="AK4474" s="124">
        <v>16</v>
      </c>
      <c r="AL4474" s="153">
        <v>1</v>
      </c>
      <c r="AM4474" s="5">
        <v>94099.103487</v>
      </c>
      <c r="AN4474" s="5">
        <v>1568.31839145</v>
      </c>
      <c r="AO4474" s="5">
        <v>69006.009223800007</v>
      </c>
      <c r="AP4474" s="5">
        <v>25093.094263199993</v>
      </c>
    </row>
    <row r="4475" spans="31:42" x14ac:dyDescent="0.3">
      <c r="AE4475" s="120" t="s">
        <v>2</v>
      </c>
      <c r="AF4475" s="120" t="s">
        <v>21</v>
      </c>
      <c r="AG4475" s="100">
        <v>48305</v>
      </c>
      <c r="AH4475" s="121">
        <v>50100</v>
      </c>
      <c r="AI4475" s="122">
        <v>60</v>
      </c>
      <c r="AJ4475" s="123">
        <v>49644</v>
      </c>
      <c r="AK4475" s="124">
        <v>15</v>
      </c>
      <c r="AL4475" s="153">
        <v>1</v>
      </c>
      <c r="AM4475" s="5">
        <v>94099.103487</v>
      </c>
      <c r="AN4475" s="5">
        <v>1568.31839145</v>
      </c>
      <c r="AO4475" s="5">
        <v>70574.327615250004</v>
      </c>
      <c r="AP4475" s="5">
        <v>23524.775871749996</v>
      </c>
    </row>
    <row r="4476" spans="31:42" x14ac:dyDescent="0.3">
      <c r="AE4476" s="120" t="s">
        <v>2</v>
      </c>
      <c r="AF4476" s="120" t="s">
        <v>21</v>
      </c>
      <c r="AG4476" s="100">
        <v>48305</v>
      </c>
      <c r="AH4476" s="121">
        <v>50100</v>
      </c>
      <c r="AI4476" s="122">
        <v>60</v>
      </c>
      <c r="AJ4476" s="123">
        <v>49675</v>
      </c>
      <c r="AK4476" s="124">
        <v>14</v>
      </c>
      <c r="AL4476" s="153">
        <v>1</v>
      </c>
      <c r="AM4476" s="5">
        <v>94099.103487</v>
      </c>
      <c r="AN4476" s="5">
        <v>1568.31839145</v>
      </c>
      <c r="AO4476" s="5">
        <v>72142.646006700001</v>
      </c>
      <c r="AP4476" s="5">
        <v>21956.4574803</v>
      </c>
    </row>
    <row r="4477" spans="31:42" x14ac:dyDescent="0.3">
      <c r="AE4477" s="120" t="s">
        <v>2</v>
      </c>
      <c r="AF4477" s="120" t="s">
        <v>21</v>
      </c>
      <c r="AG4477" s="100">
        <v>48305</v>
      </c>
      <c r="AH4477" s="121">
        <v>50100</v>
      </c>
      <c r="AI4477" s="122">
        <v>60</v>
      </c>
      <c r="AJ4477" s="123">
        <v>49706</v>
      </c>
      <c r="AK4477" s="124">
        <v>13</v>
      </c>
      <c r="AL4477" s="153">
        <v>1</v>
      </c>
      <c r="AM4477" s="5">
        <v>94099.103487</v>
      </c>
      <c r="AN4477" s="5">
        <v>1568.31839145</v>
      </c>
      <c r="AO4477" s="5">
        <v>73710.964398149998</v>
      </c>
      <c r="AP4477" s="5">
        <v>20388.139088850003</v>
      </c>
    </row>
    <row r="4478" spans="31:42" x14ac:dyDescent="0.3">
      <c r="AE4478" s="120" t="s">
        <v>2</v>
      </c>
      <c r="AF4478" s="120" t="s">
        <v>21</v>
      </c>
      <c r="AG4478" s="100">
        <v>48305</v>
      </c>
      <c r="AH4478" s="121">
        <v>50100</v>
      </c>
      <c r="AI4478" s="122">
        <v>60</v>
      </c>
      <c r="AJ4478" s="123">
        <v>49735</v>
      </c>
      <c r="AK4478" s="124">
        <v>12</v>
      </c>
      <c r="AL4478" s="153">
        <v>1</v>
      </c>
      <c r="AM4478" s="5">
        <v>94099.103487</v>
      </c>
      <c r="AN4478" s="5">
        <v>1568.31839145</v>
      </c>
      <c r="AO4478" s="5">
        <v>75279.282789599994</v>
      </c>
      <c r="AP4478" s="5">
        <v>18819.820697400006</v>
      </c>
    </row>
    <row r="4479" spans="31:42" x14ac:dyDescent="0.3">
      <c r="AE4479" s="120" t="s">
        <v>2</v>
      </c>
      <c r="AF4479" s="120" t="s">
        <v>21</v>
      </c>
      <c r="AG4479" s="100">
        <v>48305</v>
      </c>
      <c r="AH4479" s="121">
        <v>50100</v>
      </c>
      <c r="AI4479" s="122">
        <v>60</v>
      </c>
      <c r="AJ4479" s="123">
        <v>49766</v>
      </c>
      <c r="AK4479" s="124">
        <v>11</v>
      </c>
      <c r="AL4479" s="153">
        <v>1</v>
      </c>
      <c r="AM4479" s="5">
        <v>94099.103487</v>
      </c>
      <c r="AN4479" s="5">
        <v>1568.31839145</v>
      </c>
      <c r="AO4479" s="5">
        <v>76847.601181050006</v>
      </c>
      <c r="AP4479" s="5">
        <v>17251.502305949994</v>
      </c>
    </row>
    <row r="4480" spans="31:42" x14ac:dyDescent="0.3">
      <c r="AE4480" s="120" t="s">
        <v>2</v>
      </c>
      <c r="AF4480" s="120" t="s">
        <v>21</v>
      </c>
      <c r="AG4480" s="100">
        <v>48305</v>
      </c>
      <c r="AH4480" s="121">
        <v>50100</v>
      </c>
      <c r="AI4480" s="122">
        <v>60</v>
      </c>
      <c r="AJ4480" s="123">
        <v>49796</v>
      </c>
      <c r="AK4480" s="124">
        <v>10</v>
      </c>
      <c r="AL4480" s="153">
        <v>1</v>
      </c>
      <c r="AM4480" s="5">
        <v>94099.103487</v>
      </c>
      <c r="AN4480" s="5">
        <v>1568.31839145</v>
      </c>
      <c r="AO4480" s="5">
        <v>78415.919572500003</v>
      </c>
      <c r="AP4480" s="5">
        <v>15683.183914499998</v>
      </c>
    </row>
    <row r="4481" spans="31:42" x14ac:dyDescent="0.3">
      <c r="AE4481" s="120" t="s">
        <v>2</v>
      </c>
      <c r="AF4481" s="120" t="s">
        <v>21</v>
      </c>
      <c r="AG4481" s="100">
        <v>48305</v>
      </c>
      <c r="AH4481" s="121">
        <v>50100</v>
      </c>
      <c r="AI4481" s="122">
        <v>60</v>
      </c>
      <c r="AJ4481" s="123">
        <v>49827</v>
      </c>
      <c r="AK4481" s="124">
        <v>9</v>
      </c>
      <c r="AL4481" s="153">
        <v>1</v>
      </c>
      <c r="AM4481" s="5">
        <v>94099.103487</v>
      </c>
      <c r="AN4481" s="5">
        <v>1568.31839145</v>
      </c>
      <c r="AO4481" s="5">
        <v>79984.23796395</v>
      </c>
      <c r="AP4481" s="5">
        <v>14114.865523050001</v>
      </c>
    </row>
    <row r="4482" spans="31:42" x14ac:dyDescent="0.3">
      <c r="AE4482" s="120" t="s">
        <v>2</v>
      </c>
      <c r="AF4482" s="120" t="s">
        <v>21</v>
      </c>
      <c r="AG4482" s="100">
        <v>48305</v>
      </c>
      <c r="AH4482" s="121">
        <v>50100</v>
      </c>
      <c r="AI4482" s="122">
        <v>60</v>
      </c>
      <c r="AJ4482" s="123">
        <v>49857</v>
      </c>
      <c r="AK4482" s="124">
        <v>8</v>
      </c>
      <c r="AL4482" s="153">
        <v>1</v>
      </c>
      <c r="AM4482" s="5">
        <v>94099.103487</v>
      </c>
      <c r="AN4482" s="5">
        <v>1568.31839145</v>
      </c>
      <c r="AO4482" s="5">
        <v>81552.556355399996</v>
      </c>
      <c r="AP4482" s="5">
        <v>12546.547131600004</v>
      </c>
    </row>
    <row r="4483" spans="31:42" x14ac:dyDescent="0.3">
      <c r="AE4483" s="120" t="s">
        <v>2</v>
      </c>
      <c r="AF4483" s="120" t="s">
        <v>21</v>
      </c>
      <c r="AG4483" s="100">
        <v>48305</v>
      </c>
      <c r="AH4483" s="121">
        <v>50100</v>
      </c>
      <c r="AI4483" s="122">
        <v>60</v>
      </c>
      <c r="AJ4483" s="123">
        <v>49888</v>
      </c>
      <c r="AK4483" s="124">
        <v>7</v>
      </c>
      <c r="AL4483" s="153">
        <v>1</v>
      </c>
      <c r="AM4483" s="5">
        <v>94099.103487</v>
      </c>
      <c r="AN4483" s="5">
        <v>1568.31839145</v>
      </c>
      <c r="AO4483" s="5">
        <v>83120.874746850008</v>
      </c>
      <c r="AP4483" s="5">
        <v>10978.228740149993</v>
      </c>
    </row>
    <row r="4484" spans="31:42" x14ac:dyDescent="0.3">
      <c r="AE4484" s="120" t="s">
        <v>2</v>
      </c>
      <c r="AF4484" s="120" t="s">
        <v>21</v>
      </c>
      <c r="AG4484" s="100">
        <v>48305</v>
      </c>
      <c r="AH4484" s="121">
        <v>50100</v>
      </c>
      <c r="AI4484" s="122">
        <v>60</v>
      </c>
      <c r="AJ4484" s="123">
        <v>49919</v>
      </c>
      <c r="AK4484" s="124">
        <v>6</v>
      </c>
      <c r="AL4484" s="153">
        <v>1</v>
      </c>
      <c r="AM4484" s="5">
        <v>94099.103487</v>
      </c>
      <c r="AN4484" s="5">
        <v>1568.31839145</v>
      </c>
      <c r="AO4484" s="5">
        <v>84689.193138300005</v>
      </c>
      <c r="AP4484" s="5">
        <v>9409.9103486999957</v>
      </c>
    </row>
    <row r="4485" spans="31:42" x14ac:dyDescent="0.3">
      <c r="AE4485" s="120" t="s">
        <v>2</v>
      </c>
      <c r="AF4485" s="120" t="s">
        <v>21</v>
      </c>
      <c r="AG4485" s="100">
        <v>48305</v>
      </c>
      <c r="AH4485" s="121">
        <v>50100</v>
      </c>
      <c r="AI4485" s="122">
        <v>60</v>
      </c>
      <c r="AJ4485" s="123">
        <v>49949</v>
      </c>
      <c r="AK4485" s="124">
        <v>5</v>
      </c>
      <c r="AL4485" s="153">
        <v>1</v>
      </c>
      <c r="AM4485" s="5">
        <v>94099.103487</v>
      </c>
      <c r="AN4485" s="5">
        <v>1568.31839145</v>
      </c>
      <c r="AO4485" s="5">
        <v>86257.511529750002</v>
      </c>
      <c r="AP4485" s="5">
        <v>7841.5919572499988</v>
      </c>
    </row>
    <row r="4486" spans="31:42" x14ac:dyDescent="0.3">
      <c r="AE4486" s="120" t="s">
        <v>2</v>
      </c>
      <c r="AF4486" s="120" t="s">
        <v>21</v>
      </c>
      <c r="AG4486" s="100">
        <v>48305</v>
      </c>
      <c r="AH4486" s="121">
        <v>50100</v>
      </c>
      <c r="AI4486" s="122">
        <v>60</v>
      </c>
      <c r="AJ4486" s="123">
        <v>49980</v>
      </c>
      <c r="AK4486" s="124">
        <v>4</v>
      </c>
      <c r="AL4486" s="153">
        <v>1</v>
      </c>
      <c r="AM4486" s="5">
        <v>94099.103487</v>
      </c>
      <c r="AN4486" s="5">
        <v>1568.31839145</v>
      </c>
      <c r="AO4486" s="5">
        <v>87825.829921199998</v>
      </c>
      <c r="AP4486" s="5">
        <v>6273.273565800002</v>
      </c>
    </row>
    <row r="4487" spans="31:42" x14ac:dyDescent="0.3">
      <c r="AE4487" s="120" t="s">
        <v>2</v>
      </c>
      <c r="AF4487" s="120" t="s">
        <v>21</v>
      </c>
      <c r="AG4487" s="100">
        <v>48305</v>
      </c>
      <c r="AH4487" s="121">
        <v>50100</v>
      </c>
      <c r="AI4487" s="122">
        <v>60</v>
      </c>
      <c r="AJ4487" s="123">
        <v>50010</v>
      </c>
      <c r="AK4487" s="124">
        <v>3</v>
      </c>
      <c r="AL4487" s="153">
        <v>1</v>
      </c>
      <c r="AM4487" s="5">
        <v>94099.103487</v>
      </c>
      <c r="AN4487" s="5">
        <v>1568.31839145</v>
      </c>
      <c r="AO4487" s="5">
        <v>89394.148312649995</v>
      </c>
      <c r="AP4487" s="5">
        <v>4704.9551743500051</v>
      </c>
    </row>
    <row r="4488" spans="31:42" x14ac:dyDescent="0.3">
      <c r="AE4488" s="120" t="s">
        <v>2</v>
      </c>
      <c r="AF4488" s="120" t="s">
        <v>21</v>
      </c>
      <c r="AG4488" s="100">
        <v>48305</v>
      </c>
      <c r="AH4488" s="121">
        <v>50100</v>
      </c>
      <c r="AI4488" s="122">
        <v>60</v>
      </c>
      <c r="AJ4488" s="123">
        <v>50041</v>
      </c>
      <c r="AK4488" s="124">
        <v>2</v>
      </c>
      <c r="AL4488" s="153">
        <v>1</v>
      </c>
      <c r="AM4488" s="5">
        <v>94099.103487</v>
      </c>
      <c r="AN4488" s="5">
        <v>1568.31839145</v>
      </c>
      <c r="AO4488" s="5">
        <v>90962.466704100007</v>
      </c>
      <c r="AP4488" s="5">
        <v>3136.6367828999937</v>
      </c>
    </row>
    <row r="4489" spans="31:42" x14ac:dyDescent="0.3">
      <c r="AE4489" s="120" t="s">
        <v>2</v>
      </c>
      <c r="AF4489" s="120" t="s">
        <v>21</v>
      </c>
      <c r="AG4489" s="100">
        <v>48305</v>
      </c>
      <c r="AH4489" s="121">
        <v>50100</v>
      </c>
      <c r="AI4489" s="122">
        <v>60</v>
      </c>
      <c r="AJ4489" s="123">
        <v>50072</v>
      </c>
      <c r="AK4489" s="124">
        <v>1</v>
      </c>
      <c r="AL4489" s="153">
        <v>1</v>
      </c>
      <c r="AM4489" s="5">
        <v>94099.103487</v>
      </c>
      <c r="AN4489" s="5">
        <v>1568.31839145</v>
      </c>
      <c r="AO4489" s="5">
        <v>92530.785095550003</v>
      </c>
      <c r="AP4489" s="5">
        <v>1568.3183914499969</v>
      </c>
    </row>
    <row r="4490" spans="31:42" x14ac:dyDescent="0.3">
      <c r="AE4490" s="120" t="s">
        <v>2</v>
      </c>
      <c r="AF4490" s="120" t="s">
        <v>21</v>
      </c>
      <c r="AG4490" s="100">
        <v>48305</v>
      </c>
      <c r="AH4490" s="121">
        <v>50100</v>
      </c>
      <c r="AI4490" s="122">
        <v>60</v>
      </c>
      <c r="AJ4490" s="123">
        <v>50100</v>
      </c>
      <c r="AK4490" s="124">
        <v>0</v>
      </c>
      <c r="AL4490" s="153">
        <v>1</v>
      </c>
      <c r="AM4490" s="5">
        <v>94099.103487</v>
      </c>
      <c r="AN4490" s="5">
        <v>1568.31839145</v>
      </c>
      <c r="AO4490" s="5">
        <v>94099.103487</v>
      </c>
      <c r="AP4490" s="5">
        <v>0</v>
      </c>
    </row>
    <row r="4491" spans="31:42" x14ac:dyDescent="0.3">
      <c r="AE4491" s="120" t="s">
        <v>2</v>
      </c>
      <c r="AF4491" s="120" t="s">
        <v>21</v>
      </c>
      <c r="AG4491" s="100">
        <v>50131</v>
      </c>
      <c r="AH4491" s="121">
        <v>51926</v>
      </c>
      <c r="AI4491" s="122">
        <v>60</v>
      </c>
      <c r="AJ4491" s="123">
        <v>50131</v>
      </c>
      <c r="AK4491" s="124">
        <v>59</v>
      </c>
      <c r="AL4491" s="153">
        <v>1</v>
      </c>
      <c r="AM4491" s="5">
        <v>111760.21658515796</v>
      </c>
      <c r="AN4491" s="5">
        <v>1862.6702764192994</v>
      </c>
      <c r="AO4491" s="5">
        <v>1862.6702764192994</v>
      </c>
      <c r="AP4491" s="5">
        <v>109897.54630873866</v>
      </c>
    </row>
    <row r="4492" spans="31:42" x14ac:dyDescent="0.3">
      <c r="AE4492" s="120" t="s">
        <v>2</v>
      </c>
      <c r="AF4492" s="120" t="s">
        <v>21</v>
      </c>
      <c r="AG4492" s="100">
        <v>50131</v>
      </c>
      <c r="AH4492" s="121">
        <v>51926</v>
      </c>
      <c r="AI4492" s="122">
        <v>60</v>
      </c>
      <c r="AJ4492" s="123">
        <v>50161</v>
      </c>
      <c r="AK4492" s="124">
        <v>58</v>
      </c>
      <c r="AL4492" s="153">
        <v>1</v>
      </c>
      <c r="AM4492" s="5">
        <v>111760.21658515796</v>
      </c>
      <c r="AN4492" s="5">
        <v>1862.6702764192994</v>
      </c>
      <c r="AO4492" s="5">
        <v>3725.3405528385988</v>
      </c>
      <c r="AP4492" s="5">
        <v>108034.87603231937</v>
      </c>
    </row>
    <row r="4493" spans="31:42" x14ac:dyDescent="0.3">
      <c r="AE4493" s="120" t="s">
        <v>2</v>
      </c>
      <c r="AF4493" s="120" t="s">
        <v>21</v>
      </c>
      <c r="AG4493" s="100">
        <v>50131</v>
      </c>
      <c r="AH4493" s="121">
        <v>51926</v>
      </c>
      <c r="AI4493" s="122">
        <v>60</v>
      </c>
      <c r="AJ4493" s="123">
        <v>50192</v>
      </c>
      <c r="AK4493" s="124">
        <v>57</v>
      </c>
      <c r="AL4493" s="153">
        <v>1</v>
      </c>
      <c r="AM4493" s="5">
        <v>111760.21658515796</v>
      </c>
      <c r="AN4493" s="5">
        <v>1862.6702764192994</v>
      </c>
      <c r="AO4493" s="5">
        <v>5588.010829257898</v>
      </c>
      <c r="AP4493" s="5">
        <v>106172.20575590007</v>
      </c>
    </row>
    <row r="4494" spans="31:42" x14ac:dyDescent="0.3">
      <c r="AE4494" s="120" t="s">
        <v>2</v>
      </c>
      <c r="AF4494" s="120" t="s">
        <v>21</v>
      </c>
      <c r="AG4494" s="100">
        <v>50131</v>
      </c>
      <c r="AH4494" s="121">
        <v>51926</v>
      </c>
      <c r="AI4494" s="122">
        <v>60</v>
      </c>
      <c r="AJ4494" s="123">
        <v>50222</v>
      </c>
      <c r="AK4494" s="124">
        <v>56</v>
      </c>
      <c r="AL4494" s="153">
        <v>1</v>
      </c>
      <c r="AM4494" s="5">
        <v>111760.21658515796</v>
      </c>
      <c r="AN4494" s="5">
        <v>1862.6702764192994</v>
      </c>
      <c r="AO4494" s="5">
        <v>7450.6811056771976</v>
      </c>
      <c r="AP4494" s="5">
        <v>104309.53547948076</v>
      </c>
    </row>
    <row r="4495" spans="31:42" x14ac:dyDescent="0.3">
      <c r="AE4495" s="120" t="s">
        <v>2</v>
      </c>
      <c r="AF4495" s="120" t="s">
        <v>21</v>
      </c>
      <c r="AG4495" s="100">
        <v>50131</v>
      </c>
      <c r="AH4495" s="121">
        <v>51926</v>
      </c>
      <c r="AI4495" s="122">
        <v>60</v>
      </c>
      <c r="AJ4495" s="123">
        <v>50253</v>
      </c>
      <c r="AK4495" s="124">
        <v>55</v>
      </c>
      <c r="AL4495" s="153">
        <v>1</v>
      </c>
      <c r="AM4495" s="5">
        <v>111760.21658515796</v>
      </c>
      <c r="AN4495" s="5">
        <v>1862.6702764192994</v>
      </c>
      <c r="AO4495" s="5">
        <v>9313.3513820964963</v>
      </c>
      <c r="AP4495" s="5">
        <v>102446.86520306146</v>
      </c>
    </row>
    <row r="4496" spans="31:42" x14ac:dyDescent="0.3">
      <c r="AE4496" s="120" t="s">
        <v>2</v>
      </c>
      <c r="AF4496" s="120" t="s">
        <v>21</v>
      </c>
      <c r="AG4496" s="100">
        <v>50131</v>
      </c>
      <c r="AH4496" s="121">
        <v>51926</v>
      </c>
      <c r="AI4496" s="122">
        <v>60</v>
      </c>
      <c r="AJ4496" s="123">
        <v>50284</v>
      </c>
      <c r="AK4496" s="124">
        <v>54</v>
      </c>
      <c r="AL4496" s="153">
        <v>1</v>
      </c>
      <c r="AM4496" s="5">
        <v>111760.21658515796</v>
      </c>
      <c r="AN4496" s="5">
        <v>1862.6702764192994</v>
      </c>
      <c r="AO4496" s="5">
        <v>11176.021658515796</v>
      </c>
      <c r="AP4496" s="5">
        <v>100584.19492664217</v>
      </c>
    </row>
    <row r="4497" spans="31:42" x14ac:dyDescent="0.3">
      <c r="AE4497" s="120" t="s">
        <v>2</v>
      </c>
      <c r="AF4497" s="120" t="s">
        <v>21</v>
      </c>
      <c r="AG4497" s="100">
        <v>50131</v>
      </c>
      <c r="AH4497" s="121">
        <v>51926</v>
      </c>
      <c r="AI4497" s="122">
        <v>60</v>
      </c>
      <c r="AJ4497" s="123">
        <v>50314</v>
      </c>
      <c r="AK4497" s="124">
        <v>53</v>
      </c>
      <c r="AL4497" s="153">
        <v>1</v>
      </c>
      <c r="AM4497" s="5">
        <v>111760.21658515796</v>
      </c>
      <c r="AN4497" s="5">
        <v>1862.6702764192994</v>
      </c>
      <c r="AO4497" s="5">
        <v>13038.691934935096</v>
      </c>
      <c r="AP4497" s="5">
        <v>98721.524650222869</v>
      </c>
    </row>
    <row r="4498" spans="31:42" x14ac:dyDescent="0.3">
      <c r="AE4498" s="120" t="s">
        <v>2</v>
      </c>
      <c r="AF4498" s="120" t="s">
        <v>21</v>
      </c>
      <c r="AG4498" s="100">
        <v>50131</v>
      </c>
      <c r="AH4498" s="121">
        <v>51926</v>
      </c>
      <c r="AI4498" s="122">
        <v>60</v>
      </c>
      <c r="AJ4498" s="123">
        <v>50345</v>
      </c>
      <c r="AK4498" s="124">
        <v>52</v>
      </c>
      <c r="AL4498" s="153">
        <v>1</v>
      </c>
      <c r="AM4498" s="5">
        <v>111760.21658515796</v>
      </c>
      <c r="AN4498" s="5">
        <v>1862.6702764192994</v>
      </c>
      <c r="AO4498" s="5">
        <v>14901.362211354395</v>
      </c>
      <c r="AP4498" s="5">
        <v>96858.854373803566</v>
      </c>
    </row>
    <row r="4499" spans="31:42" x14ac:dyDescent="0.3">
      <c r="AE4499" s="120" t="s">
        <v>2</v>
      </c>
      <c r="AF4499" s="120" t="s">
        <v>21</v>
      </c>
      <c r="AG4499" s="100">
        <v>50131</v>
      </c>
      <c r="AH4499" s="121">
        <v>51926</v>
      </c>
      <c r="AI4499" s="122">
        <v>60</v>
      </c>
      <c r="AJ4499" s="123">
        <v>50375</v>
      </c>
      <c r="AK4499" s="124">
        <v>51</v>
      </c>
      <c r="AL4499" s="153">
        <v>1</v>
      </c>
      <c r="AM4499" s="5">
        <v>111760.21658515796</v>
      </c>
      <c r="AN4499" s="5">
        <v>1862.6702764192994</v>
      </c>
      <c r="AO4499" s="5">
        <v>16764.032487773693</v>
      </c>
      <c r="AP4499" s="5">
        <v>94996.184097384277</v>
      </c>
    </row>
    <row r="4500" spans="31:42" x14ac:dyDescent="0.3">
      <c r="AE4500" s="120" t="s">
        <v>2</v>
      </c>
      <c r="AF4500" s="120" t="s">
        <v>21</v>
      </c>
      <c r="AG4500" s="100">
        <v>50131</v>
      </c>
      <c r="AH4500" s="121">
        <v>51926</v>
      </c>
      <c r="AI4500" s="122">
        <v>60</v>
      </c>
      <c r="AJ4500" s="123">
        <v>50406</v>
      </c>
      <c r="AK4500" s="124">
        <v>50</v>
      </c>
      <c r="AL4500" s="153">
        <v>1</v>
      </c>
      <c r="AM4500" s="5">
        <v>111760.21658515796</v>
      </c>
      <c r="AN4500" s="5">
        <v>1862.6702764192994</v>
      </c>
      <c r="AO4500" s="5">
        <v>18626.702764192993</v>
      </c>
      <c r="AP4500" s="5">
        <v>93133.513820964974</v>
      </c>
    </row>
    <row r="4501" spans="31:42" x14ac:dyDescent="0.3">
      <c r="AE4501" s="120" t="s">
        <v>2</v>
      </c>
      <c r="AF4501" s="120" t="s">
        <v>21</v>
      </c>
      <c r="AG4501" s="100">
        <v>50131</v>
      </c>
      <c r="AH4501" s="121">
        <v>51926</v>
      </c>
      <c r="AI4501" s="122">
        <v>60</v>
      </c>
      <c r="AJ4501" s="123">
        <v>50437</v>
      </c>
      <c r="AK4501" s="124">
        <v>49</v>
      </c>
      <c r="AL4501" s="153">
        <v>1</v>
      </c>
      <c r="AM4501" s="5">
        <v>111760.21658515796</v>
      </c>
      <c r="AN4501" s="5">
        <v>1862.6702764192994</v>
      </c>
      <c r="AO4501" s="5">
        <v>20489.373040612292</v>
      </c>
      <c r="AP4501" s="5">
        <v>91270.843544545671</v>
      </c>
    </row>
    <row r="4502" spans="31:42" x14ac:dyDescent="0.3">
      <c r="AE4502" s="120" t="s">
        <v>2</v>
      </c>
      <c r="AF4502" s="120" t="s">
        <v>21</v>
      </c>
      <c r="AG4502" s="100">
        <v>50131</v>
      </c>
      <c r="AH4502" s="121">
        <v>51926</v>
      </c>
      <c r="AI4502" s="122">
        <v>60</v>
      </c>
      <c r="AJ4502" s="123">
        <v>50465</v>
      </c>
      <c r="AK4502" s="124">
        <v>48</v>
      </c>
      <c r="AL4502" s="153">
        <v>1</v>
      </c>
      <c r="AM4502" s="5">
        <v>111760.21658515796</v>
      </c>
      <c r="AN4502" s="5">
        <v>1862.6702764192994</v>
      </c>
      <c r="AO4502" s="5">
        <v>22352.043317031592</v>
      </c>
      <c r="AP4502" s="5">
        <v>89408.173268126367</v>
      </c>
    </row>
    <row r="4503" spans="31:42" x14ac:dyDescent="0.3">
      <c r="AE4503" s="120" t="s">
        <v>2</v>
      </c>
      <c r="AF4503" s="120" t="s">
        <v>21</v>
      </c>
      <c r="AG4503" s="100">
        <v>50131</v>
      </c>
      <c r="AH4503" s="121">
        <v>51926</v>
      </c>
      <c r="AI4503" s="122">
        <v>60</v>
      </c>
      <c r="AJ4503" s="123">
        <v>50496</v>
      </c>
      <c r="AK4503" s="124">
        <v>47</v>
      </c>
      <c r="AL4503" s="153">
        <v>1</v>
      </c>
      <c r="AM4503" s="5">
        <v>111760.21658515796</v>
      </c>
      <c r="AN4503" s="5">
        <v>1862.6702764192994</v>
      </c>
      <c r="AO4503" s="5">
        <v>24214.713593450891</v>
      </c>
      <c r="AP4503" s="5">
        <v>87545.502991707064</v>
      </c>
    </row>
    <row r="4504" spans="31:42" x14ac:dyDescent="0.3">
      <c r="AE4504" s="120" t="s">
        <v>2</v>
      </c>
      <c r="AF4504" s="120" t="s">
        <v>21</v>
      </c>
      <c r="AG4504" s="100">
        <v>50131</v>
      </c>
      <c r="AH4504" s="121">
        <v>51926</v>
      </c>
      <c r="AI4504" s="122">
        <v>60</v>
      </c>
      <c r="AJ4504" s="123">
        <v>50526</v>
      </c>
      <c r="AK4504" s="124">
        <v>46</v>
      </c>
      <c r="AL4504" s="153">
        <v>1</v>
      </c>
      <c r="AM4504" s="5">
        <v>111760.21658515796</v>
      </c>
      <c r="AN4504" s="5">
        <v>1862.6702764192994</v>
      </c>
      <c r="AO4504" s="5">
        <v>26077.383869870191</v>
      </c>
      <c r="AP4504" s="5">
        <v>85682.832715287775</v>
      </c>
    </row>
    <row r="4505" spans="31:42" x14ac:dyDescent="0.3">
      <c r="AE4505" s="120" t="s">
        <v>2</v>
      </c>
      <c r="AF4505" s="120" t="s">
        <v>21</v>
      </c>
      <c r="AG4505" s="100">
        <v>50131</v>
      </c>
      <c r="AH4505" s="121">
        <v>51926</v>
      </c>
      <c r="AI4505" s="122">
        <v>60</v>
      </c>
      <c r="AJ4505" s="123">
        <v>50557</v>
      </c>
      <c r="AK4505" s="124">
        <v>45</v>
      </c>
      <c r="AL4505" s="153">
        <v>1</v>
      </c>
      <c r="AM4505" s="5">
        <v>111760.21658515796</v>
      </c>
      <c r="AN4505" s="5">
        <v>1862.6702764192994</v>
      </c>
      <c r="AO4505" s="5">
        <v>27940.054146289491</v>
      </c>
      <c r="AP4505" s="5">
        <v>83820.162438868472</v>
      </c>
    </row>
    <row r="4506" spans="31:42" x14ac:dyDescent="0.3">
      <c r="AE4506" s="120" t="s">
        <v>2</v>
      </c>
      <c r="AF4506" s="120" t="s">
        <v>21</v>
      </c>
      <c r="AG4506" s="100">
        <v>50131</v>
      </c>
      <c r="AH4506" s="121">
        <v>51926</v>
      </c>
      <c r="AI4506" s="122">
        <v>60</v>
      </c>
      <c r="AJ4506" s="123">
        <v>50587</v>
      </c>
      <c r="AK4506" s="124">
        <v>44</v>
      </c>
      <c r="AL4506" s="153">
        <v>1</v>
      </c>
      <c r="AM4506" s="5">
        <v>111760.21658515796</v>
      </c>
      <c r="AN4506" s="5">
        <v>1862.6702764192994</v>
      </c>
      <c r="AO4506" s="5">
        <v>29802.72442270879</v>
      </c>
      <c r="AP4506" s="5">
        <v>81957.492162449169</v>
      </c>
    </row>
    <row r="4507" spans="31:42" x14ac:dyDescent="0.3">
      <c r="AE4507" s="120" t="s">
        <v>2</v>
      </c>
      <c r="AF4507" s="120" t="s">
        <v>21</v>
      </c>
      <c r="AG4507" s="100">
        <v>50131</v>
      </c>
      <c r="AH4507" s="121">
        <v>51926</v>
      </c>
      <c r="AI4507" s="122">
        <v>60</v>
      </c>
      <c r="AJ4507" s="123">
        <v>50618</v>
      </c>
      <c r="AK4507" s="124">
        <v>43</v>
      </c>
      <c r="AL4507" s="153">
        <v>1</v>
      </c>
      <c r="AM4507" s="5">
        <v>111760.21658515796</v>
      </c>
      <c r="AN4507" s="5">
        <v>1862.6702764192994</v>
      </c>
      <c r="AO4507" s="5">
        <v>31665.39469912809</v>
      </c>
      <c r="AP4507" s="5">
        <v>80094.82188602988</v>
      </c>
    </row>
    <row r="4508" spans="31:42" x14ac:dyDescent="0.3">
      <c r="AE4508" s="120" t="s">
        <v>2</v>
      </c>
      <c r="AF4508" s="120" t="s">
        <v>21</v>
      </c>
      <c r="AG4508" s="100">
        <v>50131</v>
      </c>
      <c r="AH4508" s="121">
        <v>51926</v>
      </c>
      <c r="AI4508" s="122">
        <v>60</v>
      </c>
      <c r="AJ4508" s="123">
        <v>50649</v>
      </c>
      <c r="AK4508" s="124">
        <v>42</v>
      </c>
      <c r="AL4508" s="153">
        <v>1</v>
      </c>
      <c r="AM4508" s="5">
        <v>111760.21658515796</v>
      </c>
      <c r="AN4508" s="5">
        <v>1862.6702764192994</v>
      </c>
      <c r="AO4508" s="5">
        <v>33528.064975547386</v>
      </c>
      <c r="AP4508" s="5">
        <v>78232.151609610577</v>
      </c>
    </row>
    <row r="4509" spans="31:42" x14ac:dyDescent="0.3">
      <c r="AE4509" s="120" t="s">
        <v>2</v>
      </c>
      <c r="AF4509" s="120" t="s">
        <v>21</v>
      </c>
      <c r="AG4509" s="100">
        <v>50131</v>
      </c>
      <c r="AH4509" s="121">
        <v>51926</v>
      </c>
      <c r="AI4509" s="122">
        <v>60</v>
      </c>
      <c r="AJ4509" s="123">
        <v>50679</v>
      </c>
      <c r="AK4509" s="124">
        <v>41</v>
      </c>
      <c r="AL4509" s="153">
        <v>1</v>
      </c>
      <c r="AM4509" s="5">
        <v>111760.21658515796</v>
      </c>
      <c r="AN4509" s="5">
        <v>1862.6702764192994</v>
      </c>
      <c r="AO4509" s="5">
        <v>35390.735251966689</v>
      </c>
      <c r="AP4509" s="5">
        <v>76369.481333191274</v>
      </c>
    </row>
    <row r="4510" spans="31:42" x14ac:dyDescent="0.3">
      <c r="AE4510" s="120" t="s">
        <v>2</v>
      </c>
      <c r="AF4510" s="120" t="s">
        <v>21</v>
      </c>
      <c r="AG4510" s="100">
        <v>50131</v>
      </c>
      <c r="AH4510" s="121">
        <v>51926</v>
      </c>
      <c r="AI4510" s="122">
        <v>60</v>
      </c>
      <c r="AJ4510" s="123">
        <v>50710</v>
      </c>
      <c r="AK4510" s="124">
        <v>40</v>
      </c>
      <c r="AL4510" s="153">
        <v>1</v>
      </c>
      <c r="AM4510" s="5">
        <v>111760.21658515796</v>
      </c>
      <c r="AN4510" s="5">
        <v>1862.6702764192994</v>
      </c>
      <c r="AO4510" s="5">
        <v>37253.405528385985</v>
      </c>
      <c r="AP4510" s="5">
        <v>74506.811056771985</v>
      </c>
    </row>
    <row r="4511" spans="31:42" x14ac:dyDescent="0.3">
      <c r="AE4511" s="120" t="s">
        <v>2</v>
      </c>
      <c r="AF4511" s="120" t="s">
        <v>21</v>
      </c>
      <c r="AG4511" s="100">
        <v>50131</v>
      </c>
      <c r="AH4511" s="121">
        <v>51926</v>
      </c>
      <c r="AI4511" s="122">
        <v>60</v>
      </c>
      <c r="AJ4511" s="123">
        <v>50740</v>
      </c>
      <c r="AK4511" s="124">
        <v>39</v>
      </c>
      <c r="AL4511" s="153">
        <v>1</v>
      </c>
      <c r="AM4511" s="5">
        <v>111760.21658515796</v>
      </c>
      <c r="AN4511" s="5">
        <v>1862.6702764192994</v>
      </c>
      <c r="AO4511" s="5">
        <v>39116.075804805288</v>
      </c>
      <c r="AP4511" s="5">
        <v>72644.140780352667</v>
      </c>
    </row>
    <row r="4512" spans="31:42" x14ac:dyDescent="0.3">
      <c r="AE4512" s="120" t="s">
        <v>2</v>
      </c>
      <c r="AF4512" s="120" t="s">
        <v>21</v>
      </c>
      <c r="AG4512" s="100">
        <v>50131</v>
      </c>
      <c r="AH4512" s="121">
        <v>51926</v>
      </c>
      <c r="AI4512" s="122">
        <v>60</v>
      </c>
      <c r="AJ4512" s="123">
        <v>50771</v>
      </c>
      <c r="AK4512" s="124">
        <v>38</v>
      </c>
      <c r="AL4512" s="153">
        <v>1</v>
      </c>
      <c r="AM4512" s="5">
        <v>111760.21658515796</v>
      </c>
      <c r="AN4512" s="5">
        <v>1862.6702764192994</v>
      </c>
      <c r="AO4512" s="5">
        <v>40978.746081224584</v>
      </c>
      <c r="AP4512" s="5">
        <v>70781.470503933378</v>
      </c>
    </row>
    <row r="4513" spans="31:42" x14ac:dyDescent="0.3">
      <c r="AE4513" s="120" t="s">
        <v>2</v>
      </c>
      <c r="AF4513" s="120" t="s">
        <v>21</v>
      </c>
      <c r="AG4513" s="100">
        <v>50131</v>
      </c>
      <c r="AH4513" s="121">
        <v>51926</v>
      </c>
      <c r="AI4513" s="122">
        <v>60</v>
      </c>
      <c r="AJ4513" s="123">
        <v>50802</v>
      </c>
      <c r="AK4513" s="124">
        <v>37</v>
      </c>
      <c r="AL4513" s="153">
        <v>1</v>
      </c>
      <c r="AM4513" s="5">
        <v>111760.21658515796</v>
      </c>
      <c r="AN4513" s="5">
        <v>1862.6702764192994</v>
      </c>
      <c r="AO4513" s="5">
        <v>42841.416357643888</v>
      </c>
      <c r="AP4513" s="5">
        <v>68918.800227514075</v>
      </c>
    </row>
    <row r="4514" spans="31:42" x14ac:dyDescent="0.3">
      <c r="AE4514" s="120" t="s">
        <v>2</v>
      </c>
      <c r="AF4514" s="120" t="s">
        <v>21</v>
      </c>
      <c r="AG4514" s="100">
        <v>50131</v>
      </c>
      <c r="AH4514" s="121">
        <v>51926</v>
      </c>
      <c r="AI4514" s="122">
        <v>60</v>
      </c>
      <c r="AJ4514" s="123">
        <v>50830</v>
      </c>
      <c r="AK4514" s="124">
        <v>36</v>
      </c>
      <c r="AL4514" s="153">
        <v>1</v>
      </c>
      <c r="AM4514" s="5">
        <v>111760.21658515796</v>
      </c>
      <c r="AN4514" s="5">
        <v>1862.6702764192994</v>
      </c>
      <c r="AO4514" s="5">
        <v>44704.086634063184</v>
      </c>
      <c r="AP4514" s="5">
        <v>67056.129951094772</v>
      </c>
    </row>
    <row r="4515" spans="31:42" x14ac:dyDescent="0.3">
      <c r="AE4515" s="120" t="s">
        <v>2</v>
      </c>
      <c r="AF4515" s="120" t="s">
        <v>21</v>
      </c>
      <c r="AG4515" s="100">
        <v>50131</v>
      </c>
      <c r="AH4515" s="121">
        <v>51926</v>
      </c>
      <c r="AI4515" s="122">
        <v>60</v>
      </c>
      <c r="AJ4515" s="123">
        <v>50861</v>
      </c>
      <c r="AK4515" s="124">
        <v>35</v>
      </c>
      <c r="AL4515" s="153">
        <v>1</v>
      </c>
      <c r="AM4515" s="5">
        <v>111760.21658515796</v>
      </c>
      <c r="AN4515" s="5">
        <v>1862.6702764192994</v>
      </c>
      <c r="AO4515" s="5">
        <v>46566.756910482487</v>
      </c>
      <c r="AP4515" s="5">
        <v>65193.459674675476</v>
      </c>
    </row>
    <row r="4516" spans="31:42" x14ac:dyDescent="0.3">
      <c r="AE4516" s="120" t="s">
        <v>2</v>
      </c>
      <c r="AF4516" s="120" t="s">
        <v>21</v>
      </c>
      <c r="AG4516" s="100">
        <v>50131</v>
      </c>
      <c r="AH4516" s="121">
        <v>51926</v>
      </c>
      <c r="AI4516" s="122">
        <v>60</v>
      </c>
      <c r="AJ4516" s="123">
        <v>50891</v>
      </c>
      <c r="AK4516" s="124">
        <v>34</v>
      </c>
      <c r="AL4516" s="153">
        <v>1</v>
      </c>
      <c r="AM4516" s="5">
        <v>111760.21658515796</v>
      </c>
      <c r="AN4516" s="5">
        <v>1862.6702764192994</v>
      </c>
      <c r="AO4516" s="5">
        <v>48429.427186901783</v>
      </c>
      <c r="AP4516" s="5">
        <v>63330.78939825618</v>
      </c>
    </row>
    <row r="4517" spans="31:42" x14ac:dyDescent="0.3">
      <c r="AE4517" s="120" t="s">
        <v>2</v>
      </c>
      <c r="AF4517" s="120" t="s">
        <v>21</v>
      </c>
      <c r="AG4517" s="100">
        <v>50131</v>
      </c>
      <c r="AH4517" s="121">
        <v>51926</v>
      </c>
      <c r="AI4517" s="122">
        <v>60</v>
      </c>
      <c r="AJ4517" s="123">
        <v>50922</v>
      </c>
      <c r="AK4517" s="124">
        <v>33</v>
      </c>
      <c r="AL4517" s="153">
        <v>1</v>
      </c>
      <c r="AM4517" s="5">
        <v>111760.21658515796</v>
      </c>
      <c r="AN4517" s="5">
        <v>1862.6702764192994</v>
      </c>
      <c r="AO4517" s="5">
        <v>50292.097463321086</v>
      </c>
      <c r="AP4517" s="5">
        <v>61468.119121836877</v>
      </c>
    </row>
    <row r="4518" spans="31:42" x14ac:dyDescent="0.3">
      <c r="AE4518" s="120" t="s">
        <v>2</v>
      </c>
      <c r="AF4518" s="120" t="s">
        <v>21</v>
      </c>
      <c r="AG4518" s="100">
        <v>50131</v>
      </c>
      <c r="AH4518" s="121">
        <v>51926</v>
      </c>
      <c r="AI4518" s="122">
        <v>60</v>
      </c>
      <c r="AJ4518" s="123">
        <v>50952</v>
      </c>
      <c r="AK4518" s="124">
        <v>32</v>
      </c>
      <c r="AL4518" s="153">
        <v>1</v>
      </c>
      <c r="AM4518" s="5">
        <v>111760.21658515796</v>
      </c>
      <c r="AN4518" s="5">
        <v>1862.6702764192994</v>
      </c>
      <c r="AO4518" s="5">
        <v>52154.767739740382</v>
      </c>
      <c r="AP4518" s="5">
        <v>59605.448845417581</v>
      </c>
    </row>
    <row r="4519" spans="31:42" x14ac:dyDescent="0.3">
      <c r="AE4519" s="120" t="s">
        <v>2</v>
      </c>
      <c r="AF4519" s="120" t="s">
        <v>21</v>
      </c>
      <c r="AG4519" s="100">
        <v>50131</v>
      </c>
      <c r="AH4519" s="121">
        <v>51926</v>
      </c>
      <c r="AI4519" s="122">
        <v>60</v>
      </c>
      <c r="AJ4519" s="123">
        <v>50983</v>
      </c>
      <c r="AK4519" s="124">
        <v>31</v>
      </c>
      <c r="AL4519" s="153">
        <v>1</v>
      </c>
      <c r="AM4519" s="5">
        <v>111760.21658515796</v>
      </c>
      <c r="AN4519" s="5">
        <v>1862.6702764192994</v>
      </c>
      <c r="AO4519" s="5">
        <v>54017.438016159686</v>
      </c>
      <c r="AP4519" s="5">
        <v>57742.778568998277</v>
      </c>
    </row>
    <row r="4520" spans="31:42" x14ac:dyDescent="0.3">
      <c r="AE4520" s="120" t="s">
        <v>2</v>
      </c>
      <c r="AF4520" s="120" t="s">
        <v>21</v>
      </c>
      <c r="AG4520" s="100">
        <v>50131</v>
      </c>
      <c r="AH4520" s="121">
        <v>51926</v>
      </c>
      <c r="AI4520" s="122">
        <v>60</v>
      </c>
      <c r="AJ4520" s="123">
        <v>51014</v>
      </c>
      <c r="AK4520" s="124">
        <v>30</v>
      </c>
      <c r="AL4520" s="153">
        <v>1</v>
      </c>
      <c r="AM4520" s="5">
        <v>111760.21658515796</v>
      </c>
      <c r="AN4520" s="5">
        <v>1862.6702764192994</v>
      </c>
      <c r="AO4520" s="5">
        <v>55880.108292578981</v>
      </c>
      <c r="AP4520" s="5">
        <v>55880.108292578981</v>
      </c>
    </row>
    <row r="4521" spans="31:42" x14ac:dyDescent="0.3">
      <c r="AE4521" s="120" t="s">
        <v>2</v>
      </c>
      <c r="AF4521" s="120" t="s">
        <v>21</v>
      </c>
      <c r="AG4521" s="100">
        <v>50131</v>
      </c>
      <c r="AH4521" s="121">
        <v>51926</v>
      </c>
      <c r="AI4521" s="122">
        <v>60</v>
      </c>
      <c r="AJ4521" s="123">
        <v>51044</v>
      </c>
      <c r="AK4521" s="124">
        <v>29</v>
      </c>
      <c r="AL4521" s="153">
        <v>1</v>
      </c>
      <c r="AM4521" s="5">
        <v>111760.21658515796</v>
      </c>
      <c r="AN4521" s="5">
        <v>1862.6702764192994</v>
      </c>
      <c r="AO4521" s="5">
        <v>57742.778568998285</v>
      </c>
      <c r="AP4521" s="5">
        <v>54017.438016159678</v>
      </c>
    </row>
    <row r="4522" spans="31:42" x14ac:dyDescent="0.3">
      <c r="AE4522" s="120" t="s">
        <v>2</v>
      </c>
      <c r="AF4522" s="120" t="s">
        <v>21</v>
      </c>
      <c r="AG4522" s="100">
        <v>50131</v>
      </c>
      <c r="AH4522" s="121">
        <v>51926</v>
      </c>
      <c r="AI4522" s="122">
        <v>60</v>
      </c>
      <c r="AJ4522" s="123">
        <v>51075</v>
      </c>
      <c r="AK4522" s="124">
        <v>28</v>
      </c>
      <c r="AL4522" s="153">
        <v>1</v>
      </c>
      <c r="AM4522" s="5">
        <v>111760.21658515796</v>
      </c>
      <c r="AN4522" s="5">
        <v>1862.6702764192994</v>
      </c>
      <c r="AO4522" s="5">
        <v>59605.448845417581</v>
      </c>
      <c r="AP4522" s="5">
        <v>52154.767739740382</v>
      </c>
    </row>
    <row r="4523" spans="31:42" x14ac:dyDescent="0.3">
      <c r="AE4523" s="120" t="s">
        <v>2</v>
      </c>
      <c r="AF4523" s="120" t="s">
        <v>21</v>
      </c>
      <c r="AG4523" s="100">
        <v>50131</v>
      </c>
      <c r="AH4523" s="121">
        <v>51926</v>
      </c>
      <c r="AI4523" s="122">
        <v>60</v>
      </c>
      <c r="AJ4523" s="123">
        <v>51105</v>
      </c>
      <c r="AK4523" s="124">
        <v>27</v>
      </c>
      <c r="AL4523" s="153">
        <v>1</v>
      </c>
      <c r="AM4523" s="5">
        <v>111760.21658515796</v>
      </c>
      <c r="AN4523" s="5">
        <v>1862.6702764192994</v>
      </c>
      <c r="AO4523" s="5">
        <v>61468.119121836877</v>
      </c>
      <c r="AP4523" s="5">
        <v>50292.097463321086</v>
      </c>
    </row>
    <row r="4524" spans="31:42" x14ac:dyDescent="0.3">
      <c r="AE4524" s="120" t="s">
        <v>2</v>
      </c>
      <c r="AF4524" s="120" t="s">
        <v>21</v>
      </c>
      <c r="AG4524" s="100">
        <v>50131</v>
      </c>
      <c r="AH4524" s="121">
        <v>51926</v>
      </c>
      <c r="AI4524" s="122">
        <v>60</v>
      </c>
      <c r="AJ4524" s="123">
        <v>51136</v>
      </c>
      <c r="AK4524" s="124">
        <v>26</v>
      </c>
      <c r="AL4524" s="153">
        <v>1</v>
      </c>
      <c r="AM4524" s="5">
        <v>111760.21658515796</v>
      </c>
      <c r="AN4524" s="5">
        <v>1862.6702764192994</v>
      </c>
      <c r="AO4524" s="5">
        <v>63330.78939825618</v>
      </c>
      <c r="AP4524" s="5">
        <v>48429.427186901783</v>
      </c>
    </row>
    <row r="4525" spans="31:42" x14ac:dyDescent="0.3">
      <c r="AE4525" s="120" t="s">
        <v>2</v>
      </c>
      <c r="AF4525" s="120" t="s">
        <v>21</v>
      </c>
      <c r="AG4525" s="100">
        <v>50131</v>
      </c>
      <c r="AH4525" s="121">
        <v>51926</v>
      </c>
      <c r="AI4525" s="122">
        <v>60</v>
      </c>
      <c r="AJ4525" s="123">
        <v>51167</v>
      </c>
      <c r="AK4525" s="124">
        <v>25</v>
      </c>
      <c r="AL4525" s="153">
        <v>1</v>
      </c>
      <c r="AM4525" s="5">
        <v>111760.21658515796</v>
      </c>
      <c r="AN4525" s="5">
        <v>1862.6702764192994</v>
      </c>
      <c r="AO4525" s="5">
        <v>65193.459674675476</v>
      </c>
      <c r="AP4525" s="5">
        <v>46566.756910482487</v>
      </c>
    </row>
    <row r="4526" spans="31:42" x14ac:dyDescent="0.3">
      <c r="AE4526" s="120" t="s">
        <v>2</v>
      </c>
      <c r="AF4526" s="120" t="s">
        <v>21</v>
      </c>
      <c r="AG4526" s="100">
        <v>50131</v>
      </c>
      <c r="AH4526" s="121">
        <v>51926</v>
      </c>
      <c r="AI4526" s="122">
        <v>60</v>
      </c>
      <c r="AJ4526" s="123">
        <v>51196</v>
      </c>
      <c r="AK4526" s="124">
        <v>24</v>
      </c>
      <c r="AL4526" s="153">
        <v>1</v>
      </c>
      <c r="AM4526" s="5">
        <v>111760.21658515796</v>
      </c>
      <c r="AN4526" s="5">
        <v>1862.6702764192994</v>
      </c>
      <c r="AO4526" s="5">
        <v>67056.129951094772</v>
      </c>
      <c r="AP4526" s="5">
        <v>44704.086634063191</v>
      </c>
    </row>
    <row r="4527" spans="31:42" x14ac:dyDescent="0.3">
      <c r="AE4527" s="120" t="s">
        <v>2</v>
      </c>
      <c r="AF4527" s="120" t="s">
        <v>21</v>
      </c>
      <c r="AG4527" s="100">
        <v>50131</v>
      </c>
      <c r="AH4527" s="121">
        <v>51926</v>
      </c>
      <c r="AI4527" s="122">
        <v>60</v>
      </c>
      <c r="AJ4527" s="123">
        <v>51227</v>
      </c>
      <c r="AK4527" s="124">
        <v>23</v>
      </c>
      <c r="AL4527" s="153">
        <v>1</v>
      </c>
      <c r="AM4527" s="5">
        <v>111760.21658515796</v>
      </c>
      <c r="AN4527" s="5">
        <v>1862.6702764192994</v>
      </c>
      <c r="AO4527" s="5">
        <v>68918.800227514075</v>
      </c>
      <c r="AP4527" s="5">
        <v>42841.416357643888</v>
      </c>
    </row>
    <row r="4528" spans="31:42" x14ac:dyDescent="0.3">
      <c r="AE4528" s="120" t="s">
        <v>2</v>
      </c>
      <c r="AF4528" s="120" t="s">
        <v>21</v>
      </c>
      <c r="AG4528" s="100">
        <v>50131</v>
      </c>
      <c r="AH4528" s="121">
        <v>51926</v>
      </c>
      <c r="AI4528" s="122">
        <v>60</v>
      </c>
      <c r="AJ4528" s="123">
        <v>51257</v>
      </c>
      <c r="AK4528" s="124">
        <v>22</v>
      </c>
      <c r="AL4528" s="153">
        <v>1</v>
      </c>
      <c r="AM4528" s="5">
        <v>111760.21658515796</v>
      </c>
      <c r="AN4528" s="5">
        <v>1862.6702764192994</v>
      </c>
      <c r="AO4528" s="5">
        <v>70781.470503933378</v>
      </c>
      <c r="AP4528" s="5">
        <v>40978.746081224584</v>
      </c>
    </row>
    <row r="4529" spans="31:42" x14ac:dyDescent="0.3">
      <c r="AE4529" s="120" t="s">
        <v>2</v>
      </c>
      <c r="AF4529" s="120" t="s">
        <v>21</v>
      </c>
      <c r="AG4529" s="100">
        <v>50131</v>
      </c>
      <c r="AH4529" s="121">
        <v>51926</v>
      </c>
      <c r="AI4529" s="122">
        <v>60</v>
      </c>
      <c r="AJ4529" s="123">
        <v>51288</v>
      </c>
      <c r="AK4529" s="124">
        <v>21</v>
      </c>
      <c r="AL4529" s="153">
        <v>1</v>
      </c>
      <c r="AM4529" s="5">
        <v>111760.21658515796</v>
      </c>
      <c r="AN4529" s="5">
        <v>1862.6702764192994</v>
      </c>
      <c r="AO4529" s="5">
        <v>72644.140780352682</v>
      </c>
      <c r="AP4529" s="5">
        <v>39116.075804805281</v>
      </c>
    </row>
    <row r="4530" spans="31:42" x14ac:dyDescent="0.3">
      <c r="AE4530" s="120" t="s">
        <v>2</v>
      </c>
      <c r="AF4530" s="120" t="s">
        <v>21</v>
      </c>
      <c r="AG4530" s="100">
        <v>50131</v>
      </c>
      <c r="AH4530" s="121">
        <v>51926</v>
      </c>
      <c r="AI4530" s="122">
        <v>60</v>
      </c>
      <c r="AJ4530" s="123">
        <v>51318</v>
      </c>
      <c r="AK4530" s="124">
        <v>20</v>
      </c>
      <c r="AL4530" s="153">
        <v>1</v>
      </c>
      <c r="AM4530" s="5">
        <v>111760.21658515796</v>
      </c>
      <c r="AN4530" s="5">
        <v>1862.6702764192994</v>
      </c>
      <c r="AO4530" s="5">
        <v>74506.81105677197</v>
      </c>
      <c r="AP4530" s="5">
        <v>37253.405528385993</v>
      </c>
    </row>
    <row r="4531" spans="31:42" x14ac:dyDescent="0.3">
      <c r="AE4531" s="120" t="s">
        <v>2</v>
      </c>
      <c r="AF4531" s="120" t="s">
        <v>21</v>
      </c>
      <c r="AG4531" s="100">
        <v>50131</v>
      </c>
      <c r="AH4531" s="121">
        <v>51926</v>
      </c>
      <c r="AI4531" s="122">
        <v>60</v>
      </c>
      <c r="AJ4531" s="123">
        <v>51349</v>
      </c>
      <c r="AK4531" s="124">
        <v>19</v>
      </c>
      <c r="AL4531" s="153">
        <v>1</v>
      </c>
      <c r="AM4531" s="5">
        <v>111760.21658515796</v>
      </c>
      <c r="AN4531" s="5">
        <v>1862.6702764192994</v>
      </c>
      <c r="AO4531" s="5">
        <v>76369.481333191274</v>
      </c>
      <c r="AP4531" s="5">
        <v>35390.735251966689</v>
      </c>
    </row>
    <row r="4532" spans="31:42" x14ac:dyDescent="0.3">
      <c r="AE4532" s="120" t="s">
        <v>2</v>
      </c>
      <c r="AF4532" s="120" t="s">
        <v>21</v>
      </c>
      <c r="AG4532" s="100">
        <v>50131</v>
      </c>
      <c r="AH4532" s="121">
        <v>51926</v>
      </c>
      <c r="AI4532" s="122">
        <v>60</v>
      </c>
      <c r="AJ4532" s="123">
        <v>51380</v>
      </c>
      <c r="AK4532" s="124">
        <v>18</v>
      </c>
      <c r="AL4532" s="153">
        <v>1</v>
      </c>
      <c r="AM4532" s="5">
        <v>111760.21658515796</v>
      </c>
      <c r="AN4532" s="5">
        <v>1862.6702764192994</v>
      </c>
      <c r="AO4532" s="5">
        <v>78232.151609610577</v>
      </c>
      <c r="AP4532" s="5">
        <v>33528.064975547386</v>
      </c>
    </row>
    <row r="4533" spans="31:42" x14ac:dyDescent="0.3">
      <c r="AE4533" s="120" t="s">
        <v>2</v>
      </c>
      <c r="AF4533" s="120" t="s">
        <v>21</v>
      </c>
      <c r="AG4533" s="100">
        <v>50131</v>
      </c>
      <c r="AH4533" s="121">
        <v>51926</v>
      </c>
      <c r="AI4533" s="122">
        <v>60</v>
      </c>
      <c r="AJ4533" s="123">
        <v>51410</v>
      </c>
      <c r="AK4533" s="124">
        <v>17</v>
      </c>
      <c r="AL4533" s="153">
        <v>1</v>
      </c>
      <c r="AM4533" s="5">
        <v>111760.21658515796</v>
      </c>
      <c r="AN4533" s="5">
        <v>1862.6702764192994</v>
      </c>
      <c r="AO4533" s="5">
        <v>80094.82188602988</v>
      </c>
      <c r="AP4533" s="5">
        <v>31665.394699128083</v>
      </c>
    </row>
    <row r="4534" spans="31:42" x14ac:dyDescent="0.3">
      <c r="AE4534" s="120" t="s">
        <v>2</v>
      </c>
      <c r="AF4534" s="120" t="s">
        <v>21</v>
      </c>
      <c r="AG4534" s="100">
        <v>50131</v>
      </c>
      <c r="AH4534" s="121">
        <v>51926</v>
      </c>
      <c r="AI4534" s="122">
        <v>60</v>
      </c>
      <c r="AJ4534" s="123">
        <v>51441</v>
      </c>
      <c r="AK4534" s="124">
        <v>16</v>
      </c>
      <c r="AL4534" s="153">
        <v>1</v>
      </c>
      <c r="AM4534" s="5">
        <v>111760.21658515796</v>
      </c>
      <c r="AN4534" s="5">
        <v>1862.6702764192994</v>
      </c>
      <c r="AO4534" s="5">
        <v>81957.492162449169</v>
      </c>
      <c r="AP4534" s="5">
        <v>29802.724422708794</v>
      </c>
    </row>
    <row r="4535" spans="31:42" x14ac:dyDescent="0.3">
      <c r="AE4535" s="120" t="s">
        <v>2</v>
      </c>
      <c r="AF4535" s="120" t="s">
        <v>21</v>
      </c>
      <c r="AG4535" s="100">
        <v>50131</v>
      </c>
      <c r="AH4535" s="121">
        <v>51926</v>
      </c>
      <c r="AI4535" s="122">
        <v>60</v>
      </c>
      <c r="AJ4535" s="123">
        <v>51471</v>
      </c>
      <c r="AK4535" s="124">
        <v>15</v>
      </c>
      <c r="AL4535" s="153">
        <v>1</v>
      </c>
      <c r="AM4535" s="5">
        <v>111760.21658515796</v>
      </c>
      <c r="AN4535" s="5">
        <v>1862.6702764192994</v>
      </c>
      <c r="AO4535" s="5">
        <v>83820.162438868472</v>
      </c>
      <c r="AP4535" s="5">
        <v>27940.054146289491</v>
      </c>
    </row>
    <row r="4536" spans="31:42" x14ac:dyDescent="0.3">
      <c r="AE4536" s="120" t="s">
        <v>2</v>
      </c>
      <c r="AF4536" s="120" t="s">
        <v>21</v>
      </c>
      <c r="AG4536" s="100">
        <v>50131</v>
      </c>
      <c r="AH4536" s="121">
        <v>51926</v>
      </c>
      <c r="AI4536" s="122">
        <v>60</v>
      </c>
      <c r="AJ4536" s="123">
        <v>51502</v>
      </c>
      <c r="AK4536" s="124">
        <v>14</v>
      </c>
      <c r="AL4536" s="153">
        <v>1</v>
      </c>
      <c r="AM4536" s="5">
        <v>111760.21658515796</v>
      </c>
      <c r="AN4536" s="5">
        <v>1862.6702764192994</v>
      </c>
      <c r="AO4536" s="5">
        <v>85682.832715287775</v>
      </c>
      <c r="AP4536" s="5">
        <v>26077.383869870187</v>
      </c>
    </row>
    <row r="4537" spans="31:42" x14ac:dyDescent="0.3">
      <c r="AE4537" s="120" t="s">
        <v>2</v>
      </c>
      <c r="AF4537" s="120" t="s">
        <v>21</v>
      </c>
      <c r="AG4537" s="100">
        <v>50131</v>
      </c>
      <c r="AH4537" s="121">
        <v>51926</v>
      </c>
      <c r="AI4537" s="122">
        <v>60</v>
      </c>
      <c r="AJ4537" s="123">
        <v>51533</v>
      </c>
      <c r="AK4537" s="124">
        <v>13</v>
      </c>
      <c r="AL4537" s="153">
        <v>1</v>
      </c>
      <c r="AM4537" s="5">
        <v>111760.21658515796</v>
      </c>
      <c r="AN4537" s="5">
        <v>1862.6702764192994</v>
      </c>
      <c r="AO4537" s="5">
        <v>87545.502991707079</v>
      </c>
      <c r="AP4537" s="5">
        <v>24214.713593450884</v>
      </c>
    </row>
    <row r="4538" spans="31:42" x14ac:dyDescent="0.3">
      <c r="AE4538" s="120" t="s">
        <v>2</v>
      </c>
      <c r="AF4538" s="120" t="s">
        <v>21</v>
      </c>
      <c r="AG4538" s="100">
        <v>50131</v>
      </c>
      <c r="AH4538" s="121">
        <v>51926</v>
      </c>
      <c r="AI4538" s="122">
        <v>60</v>
      </c>
      <c r="AJ4538" s="123">
        <v>51561</v>
      </c>
      <c r="AK4538" s="124">
        <v>12</v>
      </c>
      <c r="AL4538" s="153">
        <v>1</v>
      </c>
      <c r="AM4538" s="5">
        <v>111760.21658515796</v>
      </c>
      <c r="AN4538" s="5">
        <v>1862.6702764192994</v>
      </c>
      <c r="AO4538" s="5">
        <v>89408.173268126367</v>
      </c>
      <c r="AP4538" s="5">
        <v>22352.043317031596</v>
      </c>
    </row>
    <row r="4539" spans="31:42" x14ac:dyDescent="0.3">
      <c r="AE4539" s="120" t="s">
        <v>2</v>
      </c>
      <c r="AF4539" s="120" t="s">
        <v>21</v>
      </c>
      <c r="AG4539" s="100">
        <v>50131</v>
      </c>
      <c r="AH4539" s="121">
        <v>51926</v>
      </c>
      <c r="AI4539" s="122">
        <v>60</v>
      </c>
      <c r="AJ4539" s="123">
        <v>51592</v>
      </c>
      <c r="AK4539" s="124">
        <v>11</v>
      </c>
      <c r="AL4539" s="153">
        <v>1</v>
      </c>
      <c r="AM4539" s="5">
        <v>111760.21658515796</v>
      </c>
      <c r="AN4539" s="5">
        <v>1862.6702764192994</v>
      </c>
      <c r="AO4539" s="5">
        <v>91270.843544545671</v>
      </c>
      <c r="AP4539" s="5">
        <v>20489.373040612292</v>
      </c>
    </row>
    <row r="4540" spans="31:42" x14ac:dyDescent="0.3">
      <c r="AE4540" s="120" t="s">
        <v>2</v>
      </c>
      <c r="AF4540" s="120" t="s">
        <v>21</v>
      </c>
      <c r="AG4540" s="100">
        <v>50131</v>
      </c>
      <c r="AH4540" s="121">
        <v>51926</v>
      </c>
      <c r="AI4540" s="122">
        <v>60</v>
      </c>
      <c r="AJ4540" s="123">
        <v>51622</v>
      </c>
      <c r="AK4540" s="124">
        <v>10</v>
      </c>
      <c r="AL4540" s="153">
        <v>1</v>
      </c>
      <c r="AM4540" s="5">
        <v>111760.21658515796</v>
      </c>
      <c r="AN4540" s="5">
        <v>1862.6702764192994</v>
      </c>
      <c r="AO4540" s="5">
        <v>93133.513820964974</v>
      </c>
      <c r="AP4540" s="5">
        <v>18626.702764192989</v>
      </c>
    </row>
    <row r="4541" spans="31:42" x14ac:dyDescent="0.3">
      <c r="AE4541" s="120" t="s">
        <v>2</v>
      </c>
      <c r="AF4541" s="120" t="s">
        <v>21</v>
      </c>
      <c r="AG4541" s="100">
        <v>50131</v>
      </c>
      <c r="AH4541" s="121">
        <v>51926</v>
      </c>
      <c r="AI4541" s="122">
        <v>60</v>
      </c>
      <c r="AJ4541" s="123">
        <v>51653</v>
      </c>
      <c r="AK4541" s="124">
        <v>9</v>
      </c>
      <c r="AL4541" s="153">
        <v>1</v>
      </c>
      <c r="AM4541" s="5">
        <v>111760.21658515796</v>
      </c>
      <c r="AN4541" s="5">
        <v>1862.6702764192994</v>
      </c>
      <c r="AO4541" s="5">
        <v>94996.184097384263</v>
      </c>
      <c r="AP4541" s="5">
        <v>16764.0324877737</v>
      </c>
    </row>
    <row r="4542" spans="31:42" x14ac:dyDescent="0.3">
      <c r="AE4542" s="120" t="s">
        <v>2</v>
      </c>
      <c r="AF4542" s="120" t="s">
        <v>21</v>
      </c>
      <c r="AG4542" s="100">
        <v>50131</v>
      </c>
      <c r="AH4542" s="121">
        <v>51926</v>
      </c>
      <c r="AI4542" s="122">
        <v>60</v>
      </c>
      <c r="AJ4542" s="123">
        <v>51683</v>
      </c>
      <c r="AK4542" s="124">
        <v>8</v>
      </c>
      <c r="AL4542" s="153">
        <v>1</v>
      </c>
      <c r="AM4542" s="5">
        <v>111760.21658515796</v>
      </c>
      <c r="AN4542" s="5">
        <v>1862.6702764192994</v>
      </c>
      <c r="AO4542" s="5">
        <v>96858.854373803566</v>
      </c>
      <c r="AP4542" s="5">
        <v>14901.362211354397</v>
      </c>
    </row>
    <row r="4543" spans="31:42" x14ac:dyDescent="0.3">
      <c r="AE4543" s="120" t="s">
        <v>2</v>
      </c>
      <c r="AF4543" s="120" t="s">
        <v>21</v>
      </c>
      <c r="AG4543" s="100">
        <v>50131</v>
      </c>
      <c r="AH4543" s="121">
        <v>51926</v>
      </c>
      <c r="AI4543" s="122">
        <v>60</v>
      </c>
      <c r="AJ4543" s="123">
        <v>51714</v>
      </c>
      <c r="AK4543" s="124">
        <v>7</v>
      </c>
      <c r="AL4543" s="153">
        <v>1</v>
      </c>
      <c r="AM4543" s="5">
        <v>111760.21658515796</v>
      </c>
      <c r="AN4543" s="5">
        <v>1862.6702764192994</v>
      </c>
      <c r="AO4543" s="5">
        <v>98721.524650222869</v>
      </c>
      <c r="AP4543" s="5">
        <v>13038.691934935094</v>
      </c>
    </row>
    <row r="4544" spans="31:42" x14ac:dyDescent="0.3">
      <c r="AE4544" s="120" t="s">
        <v>2</v>
      </c>
      <c r="AF4544" s="120" t="s">
        <v>21</v>
      </c>
      <c r="AG4544" s="100">
        <v>50131</v>
      </c>
      <c r="AH4544" s="121">
        <v>51926</v>
      </c>
      <c r="AI4544" s="122">
        <v>60</v>
      </c>
      <c r="AJ4544" s="123">
        <v>51745</v>
      </c>
      <c r="AK4544" s="124">
        <v>6</v>
      </c>
      <c r="AL4544" s="153">
        <v>1</v>
      </c>
      <c r="AM4544" s="5">
        <v>111760.21658515796</v>
      </c>
      <c r="AN4544" s="5">
        <v>1862.6702764192994</v>
      </c>
      <c r="AO4544" s="5">
        <v>100584.19492664217</v>
      </c>
      <c r="AP4544" s="5">
        <v>11176.02165851579</v>
      </c>
    </row>
    <row r="4545" spans="31:42" x14ac:dyDescent="0.3">
      <c r="AE4545" s="120" t="s">
        <v>2</v>
      </c>
      <c r="AF4545" s="120" t="s">
        <v>21</v>
      </c>
      <c r="AG4545" s="100">
        <v>50131</v>
      </c>
      <c r="AH4545" s="121">
        <v>51926</v>
      </c>
      <c r="AI4545" s="122">
        <v>60</v>
      </c>
      <c r="AJ4545" s="123">
        <v>51775</v>
      </c>
      <c r="AK4545" s="124">
        <v>5</v>
      </c>
      <c r="AL4545" s="153">
        <v>1</v>
      </c>
      <c r="AM4545" s="5">
        <v>111760.21658515796</v>
      </c>
      <c r="AN4545" s="5">
        <v>1862.6702764192994</v>
      </c>
      <c r="AO4545" s="5">
        <v>102446.86520306146</v>
      </c>
      <c r="AP4545" s="5">
        <v>9313.3513820965018</v>
      </c>
    </row>
    <row r="4546" spans="31:42" x14ac:dyDescent="0.3">
      <c r="AE4546" s="120" t="s">
        <v>2</v>
      </c>
      <c r="AF4546" s="120" t="s">
        <v>21</v>
      </c>
      <c r="AG4546" s="100">
        <v>50131</v>
      </c>
      <c r="AH4546" s="121">
        <v>51926</v>
      </c>
      <c r="AI4546" s="122">
        <v>60</v>
      </c>
      <c r="AJ4546" s="123">
        <v>51806</v>
      </c>
      <c r="AK4546" s="124">
        <v>4</v>
      </c>
      <c r="AL4546" s="153">
        <v>1</v>
      </c>
      <c r="AM4546" s="5">
        <v>111760.21658515796</v>
      </c>
      <c r="AN4546" s="5">
        <v>1862.6702764192994</v>
      </c>
      <c r="AO4546" s="5">
        <v>104309.53547948076</v>
      </c>
      <c r="AP4546" s="5">
        <v>7450.6811056771985</v>
      </c>
    </row>
    <row r="4547" spans="31:42" x14ac:dyDescent="0.3">
      <c r="AE4547" s="120" t="s">
        <v>2</v>
      </c>
      <c r="AF4547" s="120" t="s">
        <v>21</v>
      </c>
      <c r="AG4547" s="100">
        <v>50131</v>
      </c>
      <c r="AH4547" s="121">
        <v>51926</v>
      </c>
      <c r="AI4547" s="122">
        <v>60</v>
      </c>
      <c r="AJ4547" s="123">
        <v>51836</v>
      </c>
      <c r="AK4547" s="124">
        <v>3</v>
      </c>
      <c r="AL4547" s="153">
        <v>1</v>
      </c>
      <c r="AM4547" s="5">
        <v>111760.21658515796</v>
      </c>
      <c r="AN4547" s="5">
        <v>1862.6702764192994</v>
      </c>
      <c r="AO4547" s="5">
        <v>106172.20575590007</v>
      </c>
      <c r="AP4547" s="5">
        <v>5588.0108292578952</v>
      </c>
    </row>
    <row r="4548" spans="31:42" x14ac:dyDescent="0.3">
      <c r="AE4548" s="120" t="s">
        <v>2</v>
      </c>
      <c r="AF4548" s="120" t="s">
        <v>21</v>
      </c>
      <c r="AG4548" s="100">
        <v>50131</v>
      </c>
      <c r="AH4548" s="121">
        <v>51926</v>
      </c>
      <c r="AI4548" s="122">
        <v>60</v>
      </c>
      <c r="AJ4548" s="123">
        <v>51867</v>
      </c>
      <c r="AK4548" s="124">
        <v>2</v>
      </c>
      <c r="AL4548" s="153">
        <v>1</v>
      </c>
      <c r="AM4548" s="5">
        <v>111760.21658515796</v>
      </c>
      <c r="AN4548" s="5">
        <v>1862.6702764192994</v>
      </c>
      <c r="AO4548" s="5">
        <v>108034.87603231937</v>
      </c>
      <c r="AP4548" s="5">
        <v>3725.340552838592</v>
      </c>
    </row>
    <row r="4549" spans="31:42" x14ac:dyDescent="0.3">
      <c r="AE4549" s="120" t="s">
        <v>2</v>
      </c>
      <c r="AF4549" s="120" t="s">
        <v>21</v>
      </c>
      <c r="AG4549" s="100">
        <v>50131</v>
      </c>
      <c r="AH4549" s="121">
        <v>51926</v>
      </c>
      <c r="AI4549" s="122">
        <v>60</v>
      </c>
      <c r="AJ4549" s="123">
        <v>51898</v>
      </c>
      <c r="AK4549" s="124">
        <v>1</v>
      </c>
      <c r="AL4549" s="153">
        <v>1</v>
      </c>
      <c r="AM4549" s="5">
        <v>111760.21658515796</v>
      </c>
      <c r="AN4549" s="5">
        <v>1862.6702764192994</v>
      </c>
      <c r="AO4549" s="5">
        <v>109897.54630873866</v>
      </c>
      <c r="AP4549" s="5">
        <v>1862.6702764193033</v>
      </c>
    </row>
    <row r="4550" spans="31:42" x14ac:dyDescent="0.3">
      <c r="AE4550" s="120" t="s">
        <v>2</v>
      </c>
      <c r="AF4550" s="120" t="s">
        <v>21</v>
      </c>
      <c r="AG4550" s="100">
        <v>50131</v>
      </c>
      <c r="AH4550" s="121">
        <v>51926</v>
      </c>
      <c r="AI4550" s="122">
        <v>60</v>
      </c>
      <c r="AJ4550" s="123">
        <v>51926</v>
      </c>
      <c r="AK4550" s="124">
        <v>0</v>
      </c>
      <c r="AL4550" s="153">
        <v>1</v>
      </c>
      <c r="AM4550" s="5">
        <v>111760.21658515796</v>
      </c>
      <c r="AN4550" s="5">
        <v>1862.6702764192994</v>
      </c>
      <c r="AO4550" s="5">
        <v>111760.21658515796</v>
      </c>
      <c r="AP4550" s="5">
        <v>0</v>
      </c>
    </row>
    <row r="4551" spans="31:42" x14ac:dyDescent="0.3">
      <c r="AE4551" s="120" t="s">
        <v>2</v>
      </c>
      <c r="AF4551" s="120" t="s">
        <v>21</v>
      </c>
      <c r="AG4551" s="100">
        <v>51957</v>
      </c>
      <c r="AH4551" s="121">
        <v>53752</v>
      </c>
      <c r="AI4551" s="122">
        <v>60</v>
      </c>
      <c r="AJ4551" s="123">
        <v>51957</v>
      </c>
      <c r="AK4551" s="124">
        <v>59</v>
      </c>
      <c r="AL4551" s="153">
        <v>1</v>
      </c>
      <c r="AM4551" s="5">
        <v>132736.07875432086</v>
      </c>
      <c r="AN4551" s="5">
        <v>2212.2679792386812</v>
      </c>
      <c r="AO4551" s="5">
        <v>2212.2679792386812</v>
      </c>
      <c r="AP4551" s="5">
        <v>130523.81077508218</v>
      </c>
    </row>
    <row r="4552" spans="31:42" x14ac:dyDescent="0.3">
      <c r="AE4552" s="120" t="s">
        <v>2</v>
      </c>
      <c r="AF4552" s="120" t="s">
        <v>21</v>
      </c>
      <c r="AG4552" s="100">
        <v>51957</v>
      </c>
      <c r="AH4552" s="121">
        <v>53752</v>
      </c>
      <c r="AI4552" s="122">
        <v>60</v>
      </c>
      <c r="AJ4552" s="123">
        <v>51987</v>
      </c>
      <c r="AK4552" s="124">
        <v>58</v>
      </c>
      <c r="AL4552" s="153">
        <v>1</v>
      </c>
      <c r="AM4552" s="5">
        <v>132736.07875432086</v>
      </c>
      <c r="AN4552" s="5">
        <v>2212.2679792386812</v>
      </c>
      <c r="AO4552" s="5">
        <v>4424.5359584773623</v>
      </c>
      <c r="AP4552" s="5">
        <v>128311.54279584349</v>
      </c>
    </row>
    <row r="4553" spans="31:42" x14ac:dyDescent="0.3">
      <c r="AE4553" s="120" t="s">
        <v>2</v>
      </c>
      <c r="AF4553" s="120" t="s">
        <v>21</v>
      </c>
      <c r="AG4553" s="100">
        <v>51957</v>
      </c>
      <c r="AH4553" s="121">
        <v>53752</v>
      </c>
      <c r="AI4553" s="122">
        <v>60</v>
      </c>
      <c r="AJ4553" s="123">
        <v>52018</v>
      </c>
      <c r="AK4553" s="124">
        <v>57</v>
      </c>
      <c r="AL4553" s="153">
        <v>1</v>
      </c>
      <c r="AM4553" s="5">
        <v>132736.07875432086</v>
      </c>
      <c r="AN4553" s="5">
        <v>2212.2679792386812</v>
      </c>
      <c r="AO4553" s="5">
        <v>6636.8039377160439</v>
      </c>
      <c r="AP4553" s="5">
        <v>126099.27481660481</v>
      </c>
    </row>
    <row r="4554" spans="31:42" x14ac:dyDescent="0.3">
      <c r="AE4554" s="120" t="s">
        <v>2</v>
      </c>
      <c r="AF4554" s="120" t="s">
        <v>21</v>
      </c>
      <c r="AG4554" s="100">
        <v>51957</v>
      </c>
      <c r="AH4554" s="121">
        <v>53752</v>
      </c>
      <c r="AI4554" s="122">
        <v>60</v>
      </c>
      <c r="AJ4554" s="123">
        <v>52048</v>
      </c>
      <c r="AK4554" s="124">
        <v>56</v>
      </c>
      <c r="AL4554" s="153">
        <v>1</v>
      </c>
      <c r="AM4554" s="5">
        <v>132736.07875432086</v>
      </c>
      <c r="AN4554" s="5">
        <v>2212.2679792386812</v>
      </c>
      <c r="AO4554" s="5">
        <v>8849.0719169547247</v>
      </c>
      <c r="AP4554" s="5">
        <v>123887.00683736613</v>
      </c>
    </row>
    <row r="4555" spans="31:42" x14ac:dyDescent="0.3">
      <c r="AE4555" s="120" t="s">
        <v>2</v>
      </c>
      <c r="AF4555" s="120" t="s">
        <v>21</v>
      </c>
      <c r="AG4555" s="100">
        <v>51957</v>
      </c>
      <c r="AH4555" s="121">
        <v>53752</v>
      </c>
      <c r="AI4555" s="122">
        <v>60</v>
      </c>
      <c r="AJ4555" s="123">
        <v>52079</v>
      </c>
      <c r="AK4555" s="124">
        <v>55</v>
      </c>
      <c r="AL4555" s="153">
        <v>1</v>
      </c>
      <c r="AM4555" s="5">
        <v>132736.07875432086</v>
      </c>
      <c r="AN4555" s="5">
        <v>2212.2679792386812</v>
      </c>
      <c r="AO4555" s="5">
        <v>11061.339896193405</v>
      </c>
      <c r="AP4555" s="5">
        <v>121674.73885812746</v>
      </c>
    </row>
    <row r="4556" spans="31:42" x14ac:dyDescent="0.3">
      <c r="AE4556" s="120" t="s">
        <v>2</v>
      </c>
      <c r="AF4556" s="120" t="s">
        <v>21</v>
      </c>
      <c r="AG4556" s="100">
        <v>51957</v>
      </c>
      <c r="AH4556" s="121">
        <v>53752</v>
      </c>
      <c r="AI4556" s="122">
        <v>60</v>
      </c>
      <c r="AJ4556" s="123">
        <v>52110</v>
      </c>
      <c r="AK4556" s="124">
        <v>54</v>
      </c>
      <c r="AL4556" s="153">
        <v>1</v>
      </c>
      <c r="AM4556" s="5">
        <v>132736.07875432086</v>
      </c>
      <c r="AN4556" s="5">
        <v>2212.2679792386812</v>
      </c>
      <c r="AO4556" s="5">
        <v>13273.607875432088</v>
      </c>
      <c r="AP4556" s="5">
        <v>119462.47087888877</v>
      </c>
    </row>
    <row r="4557" spans="31:42" x14ac:dyDescent="0.3">
      <c r="AE4557" s="120" t="s">
        <v>2</v>
      </c>
      <c r="AF4557" s="120" t="s">
        <v>21</v>
      </c>
      <c r="AG4557" s="100">
        <v>51957</v>
      </c>
      <c r="AH4557" s="121">
        <v>53752</v>
      </c>
      <c r="AI4557" s="122">
        <v>60</v>
      </c>
      <c r="AJ4557" s="123">
        <v>52140</v>
      </c>
      <c r="AK4557" s="124">
        <v>53</v>
      </c>
      <c r="AL4557" s="153">
        <v>1</v>
      </c>
      <c r="AM4557" s="5">
        <v>132736.07875432086</v>
      </c>
      <c r="AN4557" s="5">
        <v>2212.2679792386812</v>
      </c>
      <c r="AO4557" s="5">
        <v>15485.875854670769</v>
      </c>
      <c r="AP4557" s="5">
        <v>117250.20289965009</v>
      </c>
    </row>
    <row r="4558" spans="31:42" x14ac:dyDescent="0.3">
      <c r="AE4558" s="120" t="s">
        <v>2</v>
      </c>
      <c r="AF4558" s="120" t="s">
        <v>21</v>
      </c>
      <c r="AG4558" s="100">
        <v>51957</v>
      </c>
      <c r="AH4558" s="121">
        <v>53752</v>
      </c>
      <c r="AI4558" s="122">
        <v>60</v>
      </c>
      <c r="AJ4558" s="123">
        <v>52171</v>
      </c>
      <c r="AK4558" s="124">
        <v>52</v>
      </c>
      <c r="AL4558" s="153">
        <v>1</v>
      </c>
      <c r="AM4558" s="5">
        <v>132736.07875432086</v>
      </c>
      <c r="AN4558" s="5">
        <v>2212.2679792386812</v>
      </c>
      <c r="AO4558" s="5">
        <v>17698.143833909449</v>
      </c>
      <c r="AP4558" s="5">
        <v>115037.93492041141</v>
      </c>
    </row>
    <row r="4559" spans="31:42" x14ac:dyDescent="0.3">
      <c r="AE4559" s="120" t="s">
        <v>2</v>
      </c>
      <c r="AF4559" s="120" t="s">
        <v>21</v>
      </c>
      <c r="AG4559" s="100">
        <v>51957</v>
      </c>
      <c r="AH4559" s="121">
        <v>53752</v>
      </c>
      <c r="AI4559" s="122">
        <v>60</v>
      </c>
      <c r="AJ4559" s="123">
        <v>52201</v>
      </c>
      <c r="AK4559" s="124">
        <v>51</v>
      </c>
      <c r="AL4559" s="153">
        <v>1</v>
      </c>
      <c r="AM4559" s="5">
        <v>132736.07875432086</v>
      </c>
      <c r="AN4559" s="5">
        <v>2212.2679792386812</v>
      </c>
      <c r="AO4559" s="5">
        <v>19910.41181314813</v>
      </c>
      <c r="AP4559" s="5">
        <v>112825.66694117273</v>
      </c>
    </row>
    <row r="4560" spans="31:42" x14ac:dyDescent="0.3">
      <c r="AE4560" s="120" t="s">
        <v>2</v>
      </c>
      <c r="AF4560" s="120" t="s">
        <v>21</v>
      </c>
      <c r="AG4560" s="100">
        <v>51957</v>
      </c>
      <c r="AH4560" s="121">
        <v>53752</v>
      </c>
      <c r="AI4560" s="122">
        <v>60</v>
      </c>
      <c r="AJ4560" s="123">
        <v>52232</v>
      </c>
      <c r="AK4560" s="124">
        <v>50</v>
      </c>
      <c r="AL4560" s="153">
        <v>1</v>
      </c>
      <c r="AM4560" s="5">
        <v>132736.07875432086</v>
      </c>
      <c r="AN4560" s="5">
        <v>2212.2679792386812</v>
      </c>
      <c r="AO4560" s="5">
        <v>22122.679792386811</v>
      </c>
      <c r="AP4560" s="5">
        <v>110613.39896193404</v>
      </c>
    </row>
    <row r="4561" spans="31:42" x14ac:dyDescent="0.3">
      <c r="AE4561" s="120" t="s">
        <v>2</v>
      </c>
      <c r="AF4561" s="120" t="s">
        <v>21</v>
      </c>
      <c r="AG4561" s="100">
        <v>51957</v>
      </c>
      <c r="AH4561" s="121">
        <v>53752</v>
      </c>
      <c r="AI4561" s="122">
        <v>60</v>
      </c>
      <c r="AJ4561" s="123">
        <v>52263</v>
      </c>
      <c r="AK4561" s="124">
        <v>49</v>
      </c>
      <c r="AL4561" s="153">
        <v>1</v>
      </c>
      <c r="AM4561" s="5">
        <v>132736.07875432086</v>
      </c>
      <c r="AN4561" s="5">
        <v>2212.2679792386812</v>
      </c>
      <c r="AO4561" s="5">
        <v>24334.947771625491</v>
      </c>
      <c r="AP4561" s="5">
        <v>108401.13098269537</v>
      </c>
    </row>
    <row r="4562" spans="31:42" x14ac:dyDescent="0.3">
      <c r="AE4562" s="120" t="s">
        <v>2</v>
      </c>
      <c r="AF4562" s="120" t="s">
        <v>21</v>
      </c>
      <c r="AG4562" s="100">
        <v>51957</v>
      </c>
      <c r="AH4562" s="121">
        <v>53752</v>
      </c>
      <c r="AI4562" s="122">
        <v>60</v>
      </c>
      <c r="AJ4562" s="123">
        <v>52291</v>
      </c>
      <c r="AK4562" s="124">
        <v>48</v>
      </c>
      <c r="AL4562" s="153">
        <v>1</v>
      </c>
      <c r="AM4562" s="5">
        <v>132736.07875432086</v>
      </c>
      <c r="AN4562" s="5">
        <v>2212.2679792386812</v>
      </c>
      <c r="AO4562" s="5">
        <v>26547.215750864176</v>
      </c>
      <c r="AP4562" s="5">
        <v>106188.86300345667</v>
      </c>
    </row>
    <row r="4563" spans="31:42" x14ac:dyDescent="0.3">
      <c r="AE4563" s="120" t="s">
        <v>2</v>
      </c>
      <c r="AF4563" s="120" t="s">
        <v>21</v>
      </c>
      <c r="AG4563" s="100">
        <v>51957</v>
      </c>
      <c r="AH4563" s="121">
        <v>53752</v>
      </c>
      <c r="AI4563" s="122">
        <v>60</v>
      </c>
      <c r="AJ4563" s="123">
        <v>52322</v>
      </c>
      <c r="AK4563" s="124">
        <v>47</v>
      </c>
      <c r="AL4563" s="153">
        <v>1</v>
      </c>
      <c r="AM4563" s="5">
        <v>132736.07875432086</v>
      </c>
      <c r="AN4563" s="5">
        <v>2212.2679792386812</v>
      </c>
      <c r="AO4563" s="5">
        <v>28759.483730102856</v>
      </c>
      <c r="AP4563" s="5">
        <v>103976.595024218</v>
      </c>
    </row>
    <row r="4564" spans="31:42" x14ac:dyDescent="0.3">
      <c r="AE4564" s="120" t="s">
        <v>2</v>
      </c>
      <c r="AF4564" s="120" t="s">
        <v>21</v>
      </c>
      <c r="AG4564" s="100">
        <v>51957</v>
      </c>
      <c r="AH4564" s="121">
        <v>53752</v>
      </c>
      <c r="AI4564" s="122">
        <v>60</v>
      </c>
      <c r="AJ4564" s="123">
        <v>52352</v>
      </c>
      <c r="AK4564" s="124">
        <v>46</v>
      </c>
      <c r="AL4564" s="153">
        <v>1</v>
      </c>
      <c r="AM4564" s="5">
        <v>132736.07875432086</v>
      </c>
      <c r="AN4564" s="5">
        <v>2212.2679792386812</v>
      </c>
      <c r="AO4564" s="5">
        <v>30971.751709341537</v>
      </c>
      <c r="AP4564" s="5">
        <v>101764.32704497932</v>
      </c>
    </row>
    <row r="4565" spans="31:42" x14ac:dyDescent="0.3">
      <c r="AE4565" s="120" t="s">
        <v>2</v>
      </c>
      <c r="AF4565" s="120" t="s">
        <v>21</v>
      </c>
      <c r="AG4565" s="100">
        <v>51957</v>
      </c>
      <c r="AH4565" s="121">
        <v>53752</v>
      </c>
      <c r="AI4565" s="122">
        <v>60</v>
      </c>
      <c r="AJ4565" s="123">
        <v>52383</v>
      </c>
      <c r="AK4565" s="124">
        <v>45</v>
      </c>
      <c r="AL4565" s="153">
        <v>1</v>
      </c>
      <c r="AM4565" s="5">
        <v>132736.07875432086</v>
      </c>
      <c r="AN4565" s="5">
        <v>2212.2679792386812</v>
      </c>
      <c r="AO4565" s="5">
        <v>33184.019688580214</v>
      </c>
      <c r="AP4565" s="5">
        <v>99552.059065740643</v>
      </c>
    </row>
    <row r="4566" spans="31:42" x14ac:dyDescent="0.3">
      <c r="AE4566" s="120" t="s">
        <v>2</v>
      </c>
      <c r="AF4566" s="120" t="s">
        <v>21</v>
      </c>
      <c r="AG4566" s="100">
        <v>51957</v>
      </c>
      <c r="AH4566" s="121">
        <v>53752</v>
      </c>
      <c r="AI4566" s="122">
        <v>60</v>
      </c>
      <c r="AJ4566" s="123">
        <v>52413</v>
      </c>
      <c r="AK4566" s="124">
        <v>44</v>
      </c>
      <c r="AL4566" s="153">
        <v>1</v>
      </c>
      <c r="AM4566" s="5">
        <v>132736.07875432086</v>
      </c>
      <c r="AN4566" s="5">
        <v>2212.2679792386812</v>
      </c>
      <c r="AO4566" s="5">
        <v>35396.287667818899</v>
      </c>
      <c r="AP4566" s="5">
        <v>97339.791086501966</v>
      </c>
    </row>
    <row r="4567" spans="31:42" x14ac:dyDescent="0.3">
      <c r="AE4567" s="120" t="s">
        <v>2</v>
      </c>
      <c r="AF4567" s="120" t="s">
        <v>21</v>
      </c>
      <c r="AG4567" s="100">
        <v>51957</v>
      </c>
      <c r="AH4567" s="121">
        <v>53752</v>
      </c>
      <c r="AI4567" s="122">
        <v>60</v>
      </c>
      <c r="AJ4567" s="123">
        <v>52444</v>
      </c>
      <c r="AK4567" s="124">
        <v>43</v>
      </c>
      <c r="AL4567" s="153">
        <v>1</v>
      </c>
      <c r="AM4567" s="5">
        <v>132736.07875432086</v>
      </c>
      <c r="AN4567" s="5">
        <v>2212.2679792386812</v>
      </c>
      <c r="AO4567" s="5">
        <v>37608.555647057583</v>
      </c>
      <c r="AP4567" s="5">
        <v>95127.523107263274</v>
      </c>
    </row>
    <row r="4568" spans="31:42" x14ac:dyDescent="0.3">
      <c r="AE4568" s="120" t="s">
        <v>2</v>
      </c>
      <c r="AF4568" s="120" t="s">
        <v>21</v>
      </c>
      <c r="AG4568" s="100">
        <v>51957</v>
      </c>
      <c r="AH4568" s="121">
        <v>53752</v>
      </c>
      <c r="AI4568" s="122">
        <v>60</v>
      </c>
      <c r="AJ4568" s="123">
        <v>52475</v>
      </c>
      <c r="AK4568" s="124">
        <v>42</v>
      </c>
      <c r="AL4568" s="153">
        <v>1</v>
      </c>
      <c r="AM4568" s="5">
        <v>132736.07875432086</v>
      </c>
      <c r="AN4568" s="5">
        <v>2212.2679792386812</v>
      </c>
      <c r="AO4568" s="5">
        <v>39820.82362629626</v>
      </c>
      <c r="AP4568" s="5">
        <v>92915.255128024597</v>
      </c>
    </row>
    <row r="4569" spans="31:42" x14ac:dyDescent="0.3">
      <c r="AE4569" s="120" t="s">
        <v>2</v>
      </c>
      <c r="AF4569" s="120" t="s">
        <v>21</v>
      </c>
      <c r="AG4569" s="100">
        <v>51957</v>
      </c>
      <c r="AH4569" s="121">
        <v>53752</v>
      </c>
      <c r="AI4569" s="122">
        <v>60</v>
      </c>
      <c r="AJ4569" s="123">
        <v>52505</v>
      </c>
      <c r="AK4569" s="124">
        <v>41</v>
      </c>
      <c r="AL4569" s="153">
        <v>1</v>
      </c>
      <c r="AM4569" s="5">
        <v>132736.07875432086</v>
      </c>
      <c r="AN4569" s="5">
        <v>2212.2679792386812</v>
      </c>
      <c r="AO4569" s="5">
        <v>42033.091605534944</v>
      </c>
      <c r="AP4569" s="5">
        <v>90702.987148785905</v>
      </c>
    </row>
    <row r="4570" spans="31:42" x14ac:dyDescent="0.3">
      <c r="AE4570" s="120" t="s">
        <v>2</v>
      </c>
      <c r="AF4570" s="120" t="s">
        <v>21</v>
      </c>
      <c r="AG4570" s="100">
        <v>51957</v>
      </c>
      <c r="AH4570" s="121">
        <v>53752</v>
      </c>
      <c r="AI4570" s="122">
        <v>60</v>
      </c>
      <c r="AJ4570" s="123">
        <v>52536</v>
      </c>
      <c r="AK4570" s="124">
        <v>40</v>
      </c>
      <c r="AL4570" s="153">
        <v>1</v>
      </c>
      <c r="AM4570" s="5">
        <v>132736.07875432086</v>
      </c>
      <c r="AN4570" s="5">
        <v>2212.2679792386812</v>
      </c>
      <c r="AO4570" s="5">
        <v>44245.359584773621</v>
      </c>
      <c r="AP4570" s="5">
        <v>88490.719169547228</v>
      </c>
    </row>
    <row r="4571" spans="31:42" x14ac:dyDescent="0.3">
      <c r="AE4571" s="120" t="s">
        <v>2</v>
      </c>
      <c r="AF4571" s="120" t="s">
        <v>21</v>
      </c>
      <c r="AG4571" s="100">
        <v>51957</v>
      </c>
      <c r="AH4571" s="121">
        <v>53752</v>
      </c>
      <c r="AI4571" s="122">
        <v>60</v>
      </c>
      <c r="AJ4571" s="123">
        <v>52566</v>
      </c>
      <c r="AK4571" s="124">
        <v>39</v>
      </c>
      <c r="AL4571" s="153">
        <v>1</v>
      </c>
      <c r="AM4571" s="5">
        <v>132736.07875432086</v>
      </c>
      <c r="AN4571" s="5">
        <v>2212.2679792386812</v>
      </c>
      <c r="AO4571" s="5">
        <v>46457.627564012306</v>
      </c>
      <c r="AP4571" s="5">
        <v>86278.451190308551</v>
      </c>
    </row>
    <row r="4572" spans="31:42" x14ac:dyDescent="0.3">
      <c r="AE4572" s="120" t="s">
        <v>2</v>
      </c>
      <c r="AF4572" s="120" t="s">
        <v>21</v>
      </c>
      <c r="AG4572" s="100">
        <v>51957</v>
      </c>
      <c r="AH4572" s="121">
        <v>53752</v>
      </c>
      <c r="AI4572" s="122">
        <v>60</v>
      </c>
      <c r="AJ4572" s="123">
        <v>52597</v>
      </c>
      <c r="AK4572" s="124">
        <v>38</v>
      </c>
      <c r="AL4572" s="153">
        <v>1</v>
      </c>
      <c r="AM4572" s="5">
        <v>132736.07875432086</v>
      </c>
      <c r="AN4572" s="5">
        <v>2212.2679792386812</v>
      </c>
      <c r="AO4572" s="5">
        <v>48669.895543250983</v>
      </c>
      <c r="AP4572" s="5">
        <v>84066.183211069874</v>
      </c>
    </row>
    <row r="4573" spans="31:42" x14ac:dyDescent="0.3">
      <c r="AE4573" s="120" t="s">
        <v>2</v>
      </c>
      <c r="AF4573" s="120" t="s">
        <v>21</v>
      </c>
      <c r="AG4573" s="100">
        <v>51957</v>
      </c>
      <c r="AH4573" s="121">
        <v>53752</v>
      </c>
      <c r="AI4573" s="122">
        <v>60</v>
      </c>
      <c r="AJ4573" s="123">
        <v>52628</v>
      </c>
      <c r="AK4573" s="124">
        <v>37</v>
      </c>
      <c r="AL4573" s="153">
        <v>1</v>
      </c>
      <c r="AM4573" s="5">
        <v>132736.07875432086</v>
      </c>
      <c r="AN4573" s="5">
        <v>2212.2679792386812</v>
      </c>
      <c r="AO4573" s="5">
        <v>50882.163522489667</v>
      </c>
      <c r="AP4573" s="5">
        <v>81853.915231831197</v>
      </c>
    </row>
    <row r="4574" spans="31:42" x14ac:dyDescent="0.3">
      <c r="AE4574" s="120" t="s">
        <v>2</v>
      </c>
      <c r="AF4574" s="120" t="s">
        <v>21</v>
      </c>
      <c r="AG4574" s="100">
        <v>51957</v>
      </c>
      <c r="AH4574" s="121">
        <v>53752</v>
      </c>
      <c r="AI4574" s="122">
        <v>60</v>
      </c>
      <c r="AJ4574" s="123">
        <v>52657</v>
      </c>
      <c r="AK4574" s="124">
        <v>36</v>
      </c>
      <c r="AL4574" s="153">
        <v>1</v>
      </c>
      <c r="AM4574" s="5">
        <v>132736.07875432086</v>
      </c>
      <c r="AN4574" s="5">
        <v>2212.2679792386812</v>
      </c>
      <c r="AO4574" s="5">
        <v>53094.431501728352</v>
      </c>
      <c r="AP4574" s="5">
        <v>79641.647252592506</v>
      </c>
    </row>
    <row r="4575" spans="31:42" x14ac:dyDescent="0.3">
      <c r="AE4575" s="120" t="s">
        <v>2</v>
      </c>
      <c r="AF4575" s="120" t="s">
        <v>21</v>
      </c>
      <c r="AG4575" s="100">
        <v>51957</v>
      </c>
      <c r="AH4575" s="121">
        <v>53752</v>
      </c>
      <c r="AI4575" s="122">
        <v>60</v>
      </c>
      <c r="AJ4575" s="123">
        <v>52688</v>
      </c>
      <c r="AK4575" s="124">
        <v>35</v>
      </c>
      <c r="AL4575" s="153">
        <v>1</v>
      </c>
      <c r="AM4575" s="5">
        <v>132736.07875432086</v>
      </c>
      <c r="AN4575" s="5">
        <v>2212.2679792386812</v>
      </c>
      <c r="AO4575" s="5">
        <v>55306.699480967029</v>
      </c>
      <c r="AP4575" s="5">
        <v>77429.379273353828</v>
      </c>
    </row>
    <row r="4576" spans="31:42" x14ac:dyDescent="0.3">
      <c r="AE4576" s="120" t="s">
        <v>2</v>
      </c>
      <c r="AF4576" s="120" t="s">
        <v>21</v>
      </c>
      <c r="AG4576" s="100">
        <v>51957</v>
      </c>
      <c r="AH4576" s="121">
        <v>53752</v>
      </c>
      <c r="AI4576" s="122">
        <v>60</v>
      </c>
      <c r="AJ4576" s="123">
        <v>52718</v>
      </c>
      <c r="AK4576" s="124">
        <v>34</v>
      </c>
      <c r="AL4576" s="153">
        <v>1</v>
      </c>
      <c r="AM4576" s="5">
        <v>132736.07875432086</v>
      </c>
      <c r="AN4576" s="5">
        <v>2212.2679792386812</v>
      </c>
      <c r="AO4576" s="5">
        <v>57518.967460205713</v>
      </c>
      <c r="AP4576" s="5">
        <v>75217.111294115137</v>
      </c>
    </row>
    <row r="4577" spans="31:42" x14ac:dyDescent="0.3">
      <c r="AE4577" s="120" t="s">
        <v>2</v>
      </c>
      <c r="AF4577" s="120" t="s">
        <v>21</v>
      </c>
      <c r="AG4577" s="100">
        <v>51957</v>
      </c>
      <c r="AH4577" s="121">
        <v>53752</v>
      </c>
      <c r="AI4577" s="122">
        <v>60</v>
      </c>
      <c r="AJ4577" s="123">
        <v>52749</v>
      </c>
      <c r="AK4577" s="124">
        <v>33</v>
      </c>
      <c r="AL4577" s="153">
        <v>1</v>
      </c>
      <c r="AM4577" s="5">
        <v>132736.07875432086</v>
      </c>
      <c r="AN4577" s="5">
        <v>2212.2679792386812</v>
      </c>
      <c r="AO4577" s="5">
        <v>59731.23543944439</v>
      </c>
      <c r="AP4577" s="5">
        <v>73004.84331487646</v>
      </c>
    </row>
    <row r="4578" spans="31:42" x14ac:dyDescent="0.3">
      <c r="AE4578" s="120" t="s">
        <v>2</v>
      </c>
      <c r="AF4578" s="120" t="s">
        <v>21</v>
      </c>
      <c r="AG4578" s="100">
        <v>51957</v>
      </c>
      <c r="AH4578" s="121">
        <v>53752</v>
      </c>
      <c r="AI4578" s="122">
        <v>60</v>
      </c>
      <c r="AJ4578" s="123">
        <v>52779</v>
      </c>
      <c r="AK4578" s="124">
        <v>32</v>
      </c>
      <c r="AL4578" s="153">
        <v>1</v>
      </c>
      <c r="AM4578" s="5">
        <v>132736.07875432086</v>
      </c>
      <c r="AN4578" s="5">
        <v>2212.2679792386812</v>
      </c>
      <c r="AO4578" s="5">
        <v>61943.503418683074</v>
      </c>
      <c r="AP4578" s="5">
        <v>70792.575335637783</v>
      </c>
    </row>
    <row r="4579" spans="31:42" x14ac:dyDescent="0.3">
      <c r="AE4579" s="120" t="s">
        <v>2</v>
      </c>
      <c r="AF4579" s="120" t="s">
        <v>21</v>
      </c>
      <c r="AG4579" s="100">
        <v>51957</v>
      </c>
      <c r="AH4579" s="121">
        <v>53752</v>
      </c>
      <c r="AI4579" s="122">
        <v>60</v>
      </c>
      <c r="AJ4579" s="123">
        <v>52810</v>
      </c>
      <c r="AK4579" s="124">
        <v>31</v>
      </c>
      <c r="AL4579" s="153">
        <v>1</v>
      </c>
      <c r="AM4579" s="5">
        <v>132736.07875432086</v>
      </c>
      <c r="AN4579" s="5">
        <v>2212.2679792386812</v>
      </c>
      <c r="AO4579" s="5">
        <v>64155.771397921751</v>
      </c>
      <c r="AP4579" s="5">
        <v>68580.307356399106</v>
      </c>
    </row>
    <row r="4580" spans="31:42" x14ac:dyDescent="0.3">
      <c r="AE4580" s="120" t="s">
        <v>2</v>
      </c>
      <c r="AF4580" s="120" t="s">
        <v>21</v>
      </c>
      <c r="AG4580" s="100">
        <v>51957</v>
      </c>
      <c r="AH4580" s="121">
        <v>53752</v>
      </c>
      <c r="AI4580" s="122">
        <v>60</v>
      </c>
      <c r="AJ4580" s="123">
        <v>52841</v>
      </c>
      <c r="AK4580" s="124">
        <v>30</v>
      </c>
      <c r="AL4580" s="153">
        <v>1</v>
      </c>
      <c r="AM4580" s="5">
        <v>132736.07875432086</v>
      </c>
      <c r="AN4580" s="5">
        <v>2212.2679792386812</v>
      </c>
      <c r="AO4580" s="5">
        <v>66368.039377160429</v>
      </c>
      <c r="AP4580" s="5">
        <v>66368.039377160429</v>
      </c>
    </row>
    <row r="4581" spans="31:42" x14ac:dyDescent="0.3">
      <c r="AE4581" s="120" t="s">
        <v>2</v>
      </c>
      <c r="AF4581" s="120" t="s">
        <v>21</v>
      </c>
      <c r="AG4581" s="100">
        <v>51957</v>
      </c>
      <c r="AH4581" s="121">
        <v>53752</v>
      </c>
      <c r="AI4581" s="122">
        <v>60</v>
      </c>
      <c r="AJ4581" s="123">
        <v>52871</v>
      </c>
      <c r="AK4581" s="124">
        <v>29</v>
      </c>
      <c r="AL4581" s="153">
        <v>1</v>
      </c>
      <c r="AM4581" s="5">
        <v>132736.07875432086</v>
      </c>
      <c r="AN4581" s="5">
        <v>2212.2679792386812</v>
      </c>
      <c r="AO4581" s="5">
        <v>68580.30735639912</v>
      </c>
      <c r="AP4581" s="5">
        <v>64155.771397921737</v>
      </c>
    </row>
    <row r="4582" spans="31:42" x14ac:dyDescent="0.3">
      <c r="AE4582" s="120" t="s">
        <v>2</v>
      </c>
      <c r="AF4582" s="120" t="s">
        <v>21</v>
      </c>
      <c r="AG4582" s="100">
        <v>51957</v>
      </c>
      <c r="AH4582" s="121">
        <v>53752</v>
      </c>
      <c r="AI4582" s="122">
        <v>60</v>
      </c>
      <c r="AJ4582" s="123">
        <v>52902</v>
      </c>
      <c r="AK4582" s="124">
        <v>28</v>
      </c>
      <c r="AL4582" s="153">
        <v>1</v>
      </c>
      <c r="AM4582" s="5">
        <v>132736.07875432086</v>
      </c>
      <c r="AN4582" s="5">
        <v>2212.2679792386812</v>
      </c>
      <c r="AO4582" s="5">
        <v>70792.575335637797</v>
      </c>
      <c r="AP4582" s="5">
        <v>61943.50341868306</v>
      </c>
    </row>
    <row r="4583" spans="31:42" x14ac:dyDescent="0.3">
      <c r="AE4583" s="120" t="s">
        <v>2</v>
      </c>
      <c r="AF4583" s="120" t="s">
        <v>21</v>
      </c>
      <c r="AG4583" s="100">
        <v>51957</v>
      </c>
      <c r="AH4583" s="121">
        <v>53752</v>
      </c>
      <c r="AI4583" s="122">
        <v>60</v>
      </c>
      <c r="AJ4583" s="123">
        <v>52932</v>
      </c>
      <c r="AK4583" s="124">
        <v>27</v>
      </c>
      <c r="AL4583" s="153">
        <v>1</v>
      </c>
      <c r="AM4583" s="5">
        <v>132736.07875432086</v>
      </c>
      <c r="AN4583" s="5">
        <v>2212.2679792386812</v>
      </c>
      <c r="AO4583" s="5">
        <v>73004.843314876474</v>
      </c>
      <c r="AP4583" s="5">
        <v>59731.235439444383</v>
      </c>
    </row>
    <row r="4584" spans="31:42" x14ac:dyDescent="0.3">
      <c r="AE4584" s="120" t="s">
        <v>2</v>
      </c>
      <c r="AF4584" s="120" t="s">
        <v>21</v>
      </c>
      <c r="AG4584" s="100">
        <v>51957</v>
      </c>
      <c r="AH4584" s="121">
        <v>53752</v>
      </c>
      <c r="AI4584" s="122">
        <v>60</v>
      </c>
      <c r="AJ4584" s="123">
        <v>52963</v>
      </c>
      <c r="AK4584" s="124">
        <v>26</v>
      </c>
      <c r="AL4584" s="153">
        <v>1</v>
      </c>
      <c r="AM4584" s="5">
        <v>132736.07875432086</v>
      </c>
      <c r="AN4584" s="5">
        <v>2212.2679792386812</v>
      </c>
      <c r="AO4584" s="5">
        <v>75217.111294115166</v>
      </c>
      <c r="AP4584" s="5">
        <v>57518.967460205691</v>
      </c>
    </row>
    <row r="4585" spans="31:42" x14ac:dyDescent="0.3">
      <c r="AE4585" s="120" t="s">
        <v>2</v>
      </c>
      <c r="AF4585" s="120" t="s">
        <v>21</v>
      </c>
      <c r="AG4585" s="100">
        <v>51957</v>
      </c>
      <c r="AH4585" s="121">
        <v>53752</v>
      </c>
      <c r="AI4585" s="122">
        <v>60</v>
      </c>
      <c r="AJ4585" s="123">
        <v>52994</v>
      </c>
      <c r="AK4585" s="124">
        <v>25</v>
      </c>
      <c r="AL4585" s="153">
        <v>1</v>
      </c>
      <c r="AM4585" s="5">
        <v>132736.07875432086</v>
      </c>
      <c r="AN4585" s="5">
        <v>2212.2679792386812</v>
      </c>
      <c r="AO4585" s="5">
        <v>77429.379273353843</v>
      </c>
      <c r="AP4585" s="5">
        <v>55306.699480967014</v>
      </c>
    </row>
    <row r="4586" spans="31:42" x14ac:dyDescent="0.3">
      <c r="AE4586" s="120" t="s">
        <v>2</v>
      </c>
      <c r="AF4586" s="120" t="s">
        <v>21</v>
      </c>
      <c r="AG4586" s="100">
        <v>51957</v>
      </c>
      <c r="AH4586" s="121">
        <v>53752</v>
      </c>
      <c r="AI4586" s="122">
        <v>60</v>
      </c>
      <c r="AJ4586" s="123">
        <v>53022</v>
      </c>
      <c r="AK4586" s="124">
        <v>24</v>
      </c>
      <c r="AL4586" s="153">
        <v>1</v>
      </c>
      <c r="AM4586" s="5">
        <v>132736.07875432086</v>
      </c>
      <c r="AN4586" s="5">
        <v>2212.2679792386812</v>
      </c>
      <c r="AO4586" s="5">
        <v>79641.64725259252</v>
      </c>
      <c r="AP4586" s="5">
        <v>53094.431501728337</v>
      </c>
    </row>
    <row r="4587" spans="31:42" x14ac:dyDescent="0.3">
      <c r="AE4587" s="120" t="s">
        <v>2</v>
      </c>
      <c r="AF4587" s="120" t="s">
        <v>21</v>
      </c>
      <c r="AG4587" s="100">
        <v>51957</v>
      </c>
      <c r="AH4587" s="121">
        <v>53752</v>
      </c>
      <c r="AI4587" s="122">
        <v>60</v>
      </c>
      <c r="AJ4587" s="123">
        <v>53053</v>
      </c>
      <c r="AK4587" s="124">
        <v>23</v>
      </c>
      <c r="AL4587" s="153">
        <v>1</v>
      </c>
      <c r="AM4587" s="5">
        <v>132736.07875432086</v>
      </c>
      <c r="AN4587" s="5">
        <v>2212.2679792386812</v>
      </c>
      <c r="AO4587" s="5">
        <v>81853.915231831197</v>
      </c>
      <c r="AP4587" s="5">
        <v>50882.16352248966</v>
      </c>
    </row>
    <row r="4588" spans="31:42" x14ac:dyDescent="0.3">
      <c r="AE4588" s="120" t="s">
        <v>2</v>
      </c>
      <c r="AF4588" s="120" t="s">
        <v>21</v>
      </c>
      <c r="AG4588" s="100">
        <v>51957</v>
      </c>
      <c r="AH4588" s="121">
        <v>53752</v>
      </c>
      <c r="AI4588" s="122">
        <v>60</v>
      </c>
      <c r="AJ4588" s="123">
        <v>53083</v>
      </c>
      <c r="AK4588" s="124">
        <v>22</v>
      </c>
      <c r="AL4588" s="153">
        <v>1</v>
      </c>
      <c r="AM4588" s="5">
        <v>132736.07875432086</v>
      </c>
      <c r="AN4588" s="5">
        <v>2212.2679792386812</v>
      </c>
      <c r="AO4588" s="5">
        <v>84066.183211069889</v>
      </c>
      <c r="AP4588" s="5">
        <v>48669.895543250968</v>
      </c>
    </row>
    <row r="4589" spans="31:42" x14ac:dyDescent="0.3">
      <c r="AE4589" s="120" t="s">
        <v>2</v>
      </c>
      <c r="AF4589" s="120" t="s">
        <v>21</v>
      </c>
      <c r="AG4589" s="100">
        <v>51957</v>
      </c>
      <c r="AH4589" s="121">
        <v>53752</v>
      </c>
      <c r="AI4589" s="122">
        <v>60</v>
      </c>
      <c r="AJ4589" s="123">
        <v>53114</v>
      </c>
      <c r="AK4589" s="124">
        <v>21</v>
      </c>
      <c r="AL4589" s="153">
        <v>1</v>
      </c>
      <c r="AM4589" s="5">
        <v>132736.07875432086</v>
      </c>
      <c r="AN4589" s="5">
        <v>2212.2679792386812</v>
      </c>
      <c r="AO4589" s="5">
        <v>86278.451190308566</v>
      </c>
      <c r="AP4589" s="5">
        <v>46457.627564012291</v>
      </c>
    </row>
    <row r="4590" spans="31:42" x14ac:dyDescent="0.3">
      <c r="AE4590" s="120" t="s">
        <v>2</v>
      </c>
      <c r="AF4590" s="120" t="s">
        <v>21</v>
      </c>
      <c r="AG4590" s="100">
        <v>51957</v>
      </c>
      <c r="AH4590" s="121">
        <v>53752</v>
      </c>
      <c r="AI4590" s="122">
        <v>60</v>
      </c>
      <c r="AJ4590" s="123">
        <v>53144</v>
      </c>
      <c r="AK4590" s="124">
        <v>20</v>
      </c>
      <c r="AL4590" s="153">
        <v>1</v>
      </c>
      <c r="AM4590" s="5">
        <v>132736.07875432086</v>
      </c>
      <c r="AN4590" s="5">
        <v>2212.2679792386812</v>
      </c>
      <c r="AO4590" s="5">
        <v>88490.719169547243</v>
      </c>
      <c r="AP4590" s="5">
        <v>44245.359584773614</v>
      </c>
    </row>
    <row r="4591" spans="31:42" x14ac:dyDescent="0.3">
      <c r="AE4591" s="120" t="s">
        <v>2</v>
      </c>
      <c r="AF4591" s="120" t="s">
        <v>21</v>
      </c>
      <c r="AG4591" s="100">
        <v>51957</v>
      </c>
      <c r="AH4591" s="121">
        <v>53752</v>
      </c>
      <c r="AI4591" s="122">
        <v>60</v>
      </c>
      <c r="AJ4591" s="123">
        <v>53175</v>
      </c>
      <c r="AK4591" s="124">
        <v>19</v>
      </c>
      <c r="AL4591" s="153">
        <v>1</v>
      </c>
      <c r="AM4591" s="5">
        <v>132736.07875432086</v>
      </c>
      <c r="AN4591" s="5">
        <v>2212.2679792386812</v>
      </c>
      <c r="AO4591" s="5">
        <v>90702.987148785935</v>
      </c>
      <c r="AP4591" s="5">
        <v>42033.091605534923</v>
      </c>
    </row>
    <row r="4592" spans="31:42" x14ac:dyDescent="0.3">
      <c r="AE4592" s="120" t="s">
        <v>2</v>
      </c>
      <c r="AF4592" s="120" t="s">
        <v>21</v>
      </c>
      <c r="AG4592" s="100">
        <v>51957</v>
      </c>
      <c r="AH4592" s="121">
        <v>53752</v>
      </c>
      <c r="AI4592" s="122">
        <v>60</v>
      </c>
      <c r="AJ4592" s="123">
        <v>53206</v>
      </c>
      <c r="AK4592" s="124">
        <v>18</v>
      </c>
      <c r="AL4592" s="153">
        <v>1</v>
      </c>
      <c r="AM4592" s="5">
        <v>132736.07875432086</v>
      </c>
      <c r="AN4592" s="5">
        <v>2212.2679792386812</v>
      </c>
      <c r="AO4592" s="5">
        <v>92915.255128024612</v>
      </c>
      <c r="AP4592" s="5">
        <v>39820.823626296245</v>
      </c>
    </row>
    <row r="4593" spans="31:42" x14ac:dyDescent="0.3">
      <c r="AE4593" s="120" t="s">
        <v>2</v>
      </c>
      <c r="AF4593" s="120" t="s">
        <v>21</v>
      </c>
      <c r="AG4593" s="100">
        <v>51957</v>
      </c>
      <c r="AH4593" s="121">
        <v>53752</v>
      </c>
      <c r="AI4593" s="122">
        <v>60</v>
      </c>
      <c r="AJ4593" s="123">
        <v>53236</v>
      </c>
      <c r="AK4593" s="124">
        <v>17</v>
      </c>
      <c r="AL4593" s="153">
        <v>1</v>
      </c>
      <c r="AM4593" s="5">
        <v>132736.07875432086</v>
      </c>
      <c r="AN4593" s="5">
        <v>2212.2679792386812</v>
      </c>
      <c r="AO4593" s="5">
        <v>95127.523107263289</v>
      </c>
      <c r="AP4593" s="5">
        <v>37608.555647057568</v>
      </c>
    </row>
    <row r="4594" spans="31:42" x14ac:dyDescent="0.3">
      <c r="AE4594" s="120" t="s">
        <v>2</v>
      </c>
      <c r="AF4594" s="120" t="s">
        <v>21</v>
      </c>
      <c r="AG4594" s="100">
        <v>51957</v>
      </c>
      <c r="AH4594" s="121">
        <v>53752</v>
      </c>
      <c r="AI4594" s="122">
        <v>60</v>
      </c>
      <c r="AJ4594" s="123">
        <v>53267</v>
      </c>
      <c r="AK4594" s="124">
        <v>16</v>
      </c>
      <c r="AL4594" s="153">
        <v>1</v>
      </c>
      <c r="AM4594" s="5">
        <v>132736.07875432086</v>
      </c>
      <c r="AN4594" s="5">
        <v>2212.2679792386812</v>
      </c>
      <c r="AO4594" s="5">
        <v>97339.791086501966</v>
      </c>
      <c r="AP4594" s="5">
        <v>35396.287667818891</v>
      </c>
    </row>
    <row r="4595" spans="31:42" x14ac:dyDescent="0.3">
      <c r="AE4595" s="120" t="s">
        <v>2</v>
      </c>
      <c r="AF4595" s="120" t="s">
        <v>21</v>
      </c>
      <c r="AG4595" s="100">
        <v>51957</v>
      </c>
      <c r="AH4595" s="121">
        <v>53752</v>
      </c>
      <c r="AI4595" s="122">
        <v>60</v>
      </c>
      <c r="AJ4595" s="123">
        <v>53297</v>
      </c>
      <c r="AK4595" s="124">
        <v>15</v>
      </c>
      <c r="AL4595" s="153">
        <v>1</v>
      </c>
      <c r="AM4595" s="5">
        <v>132736.07875432086</v>
      </c>
      <c r="AN4595" s="5">
        <v>2212.2679792386812</v>
      </c>
      <c r="AO4595" s="5">
        <v>99552.059065740657</v>
      </c>
      <c r="AP4595" s="5">
        <v>33184.0196885802</v>
      </c>
    </row>
    <row r="4596" spans="31:42" x14ac:dyDescent="0.3">
      <c r="AE4596" s="120" t="s">
        <v>2</v>
      </c>
      <c r="AF4596" s="120" t="s">
        <v>21</v>
      </c>
      <c r="AG4596" s="100">
        <v>51957</v>
      </c>
      <c r="AH4596" s="121">
        <v>53752</v>
      </c>
      <c r="AI4596" s="122">
        <v>60</v>
      </c>
      <c r="AJ4596" s="123">
        <v>53328</v>
      </c>
      <c r="AK4596" s="124">
        <v>14</v>
      </c>
      <c r="AL4596" s="153">
        <v>1</v>
      </c>
      <c r="AM4596" s="5">
        <v>132736.07875432086</v>
      </c>
      <c r="AN4596" s="5">
        <v>2212.2679792386812</v>
      </c>
      <c r="AO4596" s="5">
        <v>101764.32704497933</v>
      </c>
      <c r="AP4596" s="5">
        <v>30971.751709341523</v>
      </c>
    </row>
    <row r="4597" spans="31:42" x14ac:dyDescent="0.3">
      <c r="AE4597" s="120" t="s">
        <v>2</v>
      </c>
      <c r="AF4597" s="120" t="s">
        <v>21</v>
      </c>
      <c r="AG4597" s="100">
        <v>51957</v>
      </c>
      <c r="AH4597" s="121">
        <v>53752</v>
      </c>
      <c r="AI4597" s="122">
        <v>60</v>
      </c>
      <c r="AJ4597" s="123">
        <v>53359</v>
      </c>
      <c r="AK4597" s="124">
        <v>13</v>
      </c>
      <c r="AL4597" s="153">
        <v>1</v>
      </c>
      <c r="AM4597" s="5">
        <v>132736.07875432086</v>
      </c>
      <c r="AN4597" s="5">
        <v>2212.2679792386812</v>
      </c>
      <c r="AO4597" s="5">
        <v>103976.59502421801</v>
      </c>
      <c r="AP4597" s="5">
        <v>28759.483730102846</v>
      </c>
    </row>
    <row r="4598" spans="31:42" x14ac:dyDescent="0.3">
      <c r="AE4598" s="120" t="s">
        <v>2</v>
      </c>
      <c r="AF4598" s="120" t="s">
        <v>21</v>
      </c>
      <c r="AG4598" s="100">
        <v>51957</v>
      </c>
      <c r="AH4598" s="121">
        <v>53752</v>
      </c>
      <c r="AI4598" s="122">
        <v>60</v>
      </c>
      <c r="AJ4598" s="123">
        <v>53387</v>
      </c>
      <c r="AK4598" s="124">
        <v>12</v>
      </c>
      <c r="AL4598" s="153">
        <v>1</v>
      </c>
      <c r="AM4598" s="5">
        <v>132736.07875432086</v>
      </c>
      <c r="AN4598" s="5">
        <v>2212.2679792386812</v>
      </c>
      <c r="AO4598" s="5">
        <v>106188.8630034567</v>
      </c>
      <c r="AP4598" s="5">
        <v>26547.215750864154</v>
      </c>
    </row>
    <row r="4599" spans="31:42" x14ac:dyDescent="0.3">
      <c r="AE4599" s="120" t="s">
        <v>2</v>
      </c>
      <c r="AF4599" s="120" t="s">
        <v>21</v>
      </c>
      <c r="AG4599" s="100">
        <v>51957</v>
      </c>
      <c r="AH4599" s="121">
        <v>53752</v>
      </c>
      <c r="AI4599" s="122">
        <v>60</v>
      </c>
      <c r="AJ4599" s="123">
        <v>53418</v>
      </c>
      <c r="AK4599" s="124">
        <v>11</v>
      </c>
      <c r="AL4599" s="153">
        <v>1</v>
      </c>
      <c r="AM4599" s="5">
        <v>132736.07875432086</v>
      </c>
      <c r="AN4599" s="5">
        <v>2212.2679792386812</v>
      </c>
      <c r="AO4599" s="5">
        <v>108401.13098269538</v>
      </c>
      <c r="AP4599" s="5">
        <v>24334.947771625477</v>
      </c>
    </row>
    <row r="4600" spans="31:42" x14ac:dyDescent="0.3">
      <c r="AE4600" s="120" t="s">
        <v>2</v>
      </c>
      <c r="AF4600" s="120" t="s">
        <v>21</v>
      </c>
      <c r="AG4600" s="100">
        <v>51957</v>
      </c>
      <c r="AH4600" s="121">
        <v>53752</v>
      </c>
      <c r="AI4600" s="122">
        <v>60</v>
      </c>
      <c r="AJ4600" s="123">
        <v>53448</v>
      </c>
      <c r="AK4600" s="124">
        <v>10</v>
      </c>
      <c r="AL4600" s="153">
        <v>1</v>
      </c>
      <c r="AM4600" s="5">
        <v>132736.07875432086</v>
      </c>
      <c r="AN4600" s="5">
        <v>2212.2679792386812</v>
      </c>
      <c r="AO4600" s="5">
        <v>110613.39896193406</v>
      </c>
      <c r="AP4600" s="5">
        <v>22122.6797923868</v>
      </c>
    </row>
    <row r="4601" spans="31:42" x14ac:dyDescent="0.3">
      <c r="AE4601" s="120" t="s">
        <v>2</v>
      </c>
      <c r="AF4601" s="120" t="s">
        <v>21</v>
      </c>
      <c r="AG4601" s="100">
        <v>51957</v>
      </c>
      <c r="AH4601" s="121">
        <v>53752</v>
      </c>
      <c r="AI4601" s="122">
        <v>60</v>
      </c>
      <c r="AJ4601" s="123">
        <v>53479</v>
      </c>
      <c r="AK4601" s="124">
        <v>9</v>
      </c>
      <c r="AL4601" s="153">
        <v>1</v>
      </c>
      <c r="AM4601" s="5">
        <v>132736.07875432086</v>
      </c>
      <c r="AN4601" s="5">
        <v>2212.2679792386812</v>
      </c>
      <c r="AO4601" s="5">
        <v>112825.66694117273</v>
      </c>
      <c r="AP4601" s="5">
        <v>19910.411813148123</v>
      </c>
    </row>
    <row r="4602" spans="31:42" x14ac:dyDescent="0.3">
      <c r="AE4602" s="120" t="s">
        <v>2</v>
      </c>
      <c r="AF4602" s="120" t="s">
        <v>21</v>
      </c>
      <c r="AG4602" s="100">
        <v>51957</v>
      </c>
      <c r="AH4602" s="121">
        <v>53752</v>
      </c>
      <c r="AI4602" s="122">
        <v>60</v>
      </c>
      <c r="AJ4602" s="123">
        <v>53509</v>
      </c>
      <c r="AK4602" s="124">
        <v>8</v>
      </c>
      <c r="AL4602" s="153">
        <v>1</v>
      </c>
      <c r="AM4602" s="5">
        <v>132736.07875432086</v>
      </c>
      <c r="AN4602" s="5">
        <v>2212.2679792386812</v>
      </c>
      <c r="AO4602" s="5">
        <v>115037.93492041143</v>
      </c>
      <c r="AP4602" s="5">
        <v>17698.143833909431</v>
      </c>
    </row>
    <row r="4603" spans="31:42" x14ac:dyDescent="0.3">
      <c r="AE4603" s="120" t="s">
        <v>2</v>
      </c>
      <c r="AF4603" s="120" t="s">
        <v>21</v>
      </c>
      <c r="AG4603" s="100">
        <v>51957</v>
      </c>
      <c r="AH4603" s="121">
        <v>53752</v>
      </c>
      <c r="AI4603" s="122">
        <v>60</v>
      </c>
      <c r="AJ4603" s="123">
        <v>53540</v>
      </c>
      <c r="AK4603" s="124">
        <v>7</v>
      </c>
      <c r="AL4603" s="153">
        <v>1</v>
      </c>
      <c r="AM4603" s="5">
        <v>132736.07875432086</v>
      </c>
      <c r="AN4603" s="5">
        <v>2212.2679792386812</v>
      </c>
      <c r="AO4603" s="5">
        <v>117250.2028996501</v>
      </c>
      <c r="AP4603" s="5">
        <v>15485.875854670754</v>
      </c>
    </row>
    <row r="4604" spans="31:42" x14ac:dyDescent="0.3">
      <c r="AE4604" s="120" t="s">
        <v>2</v>
      </c>
      <c r="AF4604" s="120" t="s">
        <v>21</v>
      </c>
      <c r="AG4604" s="100">
        <v>51957</v>
      </c>
      <c r="AH4604" s="121">
        <v>53752</v>
      </c>
      <c r="AI4604" s="122">
        <v>60</v>
      </c>
      <c r="AJ4604" s="123">
        <v>53571</v>
      </c>
      <c r="AK4604" s="124">
        <v>6</v>
      </c>
      <c r="AL4604" s="153">
        <v>1</v>
      </c>
      <c r="AM4604" s="5">
        <v>132736.07875432086</v>
      </c>
      <c r="AN4604" s="5">
        <v>2212.2679792386812</v>
      </c>
      <c r="AO4604" s="5">
        <v>119462.47087888878</v>
      </c>
      <c r="AP4604" s="5">
        <v>13273.607875432077</v>
      </c>
    </row>
    <row r="4605" spans="31:42" x14ac:dyDescent="0.3">
      <c r="AE4605" s="120" t="s">
        <v>2</v>
      </c>
      <c r="AF4605" s="120" t="s">
        <v>21</v>
      </c>
      <c r="AG4605" s="100">
        <v>51957</v>
      </c>
      <c r="AH4605" s="121">
        <v>53752</v>
      </c>
      <c r="AI4605" s="122">
        <v>60</v>
      </c>
      <c r="AJ4605" s="123">
        <v>53601</v>
      </c>
      <c r="AK4605" s="124">
        <v>5</v>
      </c>
      <c r="AL4605" s="153">
        <v>1</v>
      </c>
      <c r="AM4605" s="5">
        <v>132736.07875432086</v>
      </c>
      <c r="AN4605" s="5">
        <v>2212.2679792386812</v>
      </c>
      <c r="AO4605" s="5">
        <v>121674.73885812746</v>
      </c>
      <c r="AP4605" s="5">
        <v>11061.3398961934</v>
      </c>
    </row>
    <row r="4606" spans="31:42" x14ac:dyDescent="0.3">
      <c r="AE4606" s="120" t="s">
        <v>2</v>
      </c>
      <c r="AF4606" s="120" t="s">
        <v>21</v>
      </c>
      <c r="AG4606" s="100">
        <v>51957</v>
      </c>
      <c r="AH4606" s="121">
        <v>53752</v>
      </c>
      <c r="AI4606" s="122">
        <v>60</v>
      </c>
      <c r="AJ4606" s="123">
        <v>53632</v>
      </c>
      <c r="AK4606" s="124">
        <v>4</v>
      </c>
      <c r="AL4606" s="153">
        <v>1</v>
      </c>
      <c r="AM4606" s="5">
        <v>132736.07875432086</v>
      </c>
      <c r="AN4606" s="5">
        <v>2212.2679792386812</v>
      </c>
      <c r="AO4606" s="5">
        <v>123887.00683736615</v>
      </c>
      <c r="AP4606" s="5">
        <v>8849.0719169547083</v>
      </c>
    </row>
    <row r="4607" spans="31:42" x14ac:dyDescent="0.3">
      <c r="AE4607" s="120" t="s">
        <v>2</v>
      </c>
      <c r="AF4607" s="120" t="s">
        <v>21</v>
      </c>
      <c r="AG4607" s="100">
        <v>51957</v>
      </c>
      <c r="AH4607" s="121">
        <v>53752</v>
      </c>
      <c r="AI4607" s="122">
        <v>60</v>
      </c>
      <c r="AJ4607" s="123">
        <v>53662</v>
      </c>
      <c r="AK4607" s="124">
        <v>3</v>
      </c>
      <c r="AL4607" s="153">
        <v>1</v>
      </c>
      <c r="AM4607" s="5">
        <v>132736.07875432086</v>
      </c>
      <c r="AN4607" s="5">
        <v>2212.2679792386812</v>
      </c>
      <c r="AO4607" s="5">
        <v>126099.27481660483</v>
      </c>
      <c r="AP4607" s="5">
        <v>6636.8039377160312</v>
      </c>
    </row>
    <row r="4608" spans="31:42" x14ac:dyDescent="0.3">
      <c r="AE4608" s="120" t="s">
        <v>2</v>
      </c>
      <c r="AF4608" s="120" t="s">
        <v>21</v>
      </c>
      <c r="AG4608" s="100">
        <v>51957</v>
      </c>
      <c r="AH4608" s="121">
        <v>53752</v>
      </c>
      <c r="AI4608" s="122">
        <v>60</v>
      </c>
      <c r="AJ4608" s="123">
        <v>53693</v>
      </c>
      <c r="AK4608" s="124">
        <v>2</v>
      </c>
      <c r="AL4608" s="153">
        <v>1</v>
      </c>
      <c r="AM4608" s="5">
        <v>132736.07875432086</v>
      </c>
      <c r="AN4608" s="5">
        <v>2212.2679792386812</v>
      </c>
      <c r="AO4608" s="5">
        <v>128311.5427958435</v>
      </c>
      <c r="AP4608" s="5">
        <v>4424.5359584773541</v>
      </c>
    </row>
    <row r="4609" spans="31:42" x14ac:dyDescent="0.3">
      <c r="AE4609" s="120" t="s">
        <v>2</v>
      </c>
      <c r="AF4609" s="120" t="s">
        <v>21</v>
      </c>
      <c r="AG4609" s="100">
        <v>51957</v>
      </c>
      <c r="AH4609" s="121">
        <v>53752</v>
      </c>
      <c r="AI4609" s="122">
        <v>60</v>
      </c>
      <c r="AJ4609" s="123">
        <v>53724</v>
      </c>
      <c r="AK4609" s="124">
        <v>1</v>
      </c>
      <c r="AL4609" s="153">
        <v>1</v>
      </c>
      <c r="AM4609" s="5">
        <v>132736.07875432086</v>
      </c>
      <c r="AN4609" s="5">
        <v>2212.2679792386812</v>
      </c>
      <c r="AO4609" s="5">
        <v>130523.81077508219</v>
      </c>
      <c r="AP4609" s="5">
        <v>2212.2679792386625</v>
      </c>
    </row>
    <row r="4610" spans="31:42" x14ac:dyDescent="0.3">
      <c r="AE4610" s="120" t="s">
        <v>2</v>
      </c>
      <c r="AF4610" s="120" t="s">
        <v>21</v>
      </c>
      <c r="AG4610" s="100">
        <v>51957</v>
      </c>
      <c r="AH4610" s="121">
        <v>53752</v>
      </c>
      <c r="AI4610" s="122">
        <v>60</v>
      </c>
      <c r="AJ4610" s="123">
        <v>53752</v>
      </c>
      <c r="AK4610" s="124">
        <v>0</v>
      </c>
      <c r="AL4610" s="153">
        <v>1</v>
      </c>
      <c r="AM4610" s="5">
        <v>132736.07875432086</v>
      </c>
      <c r="AN4610" s="5">
        <v>2212.2679792386812</v>
      </c>
      <c r="AO4610" s="5">
        <v>132736.07875432086</v>
      </c>
      <c r="AP4610" s="5">
        <v>0</v>
      </c>
    </row>
    <row r="4611" spans="31:42" x14ac:dyDescent="0.3">
      <c r="AE4611" s="120" t="s">
        <v>2</v>
      </c>
      <c r="AF4611" s="120" t="s">
        <v>21</v>
      </c>
      <c r="AG4611" s="100">
        <v>53783</v>
      </c>
      <c r="AH4611" s="121">
        <v>55579</v>
      </c>
      <c r="AI4611" s="122">
        <v>60</v>
      </c>
      <c r="AJ4611" s="123">
        <v>53783</v>
      </c>
      <c r="AK4611" s="124">
        <v>59</v>
      </c>
      <c r="AL4611" s="153">
        <v>1</v>
      </c>
      <c r="AM4611" s="5">
        <v>157648.8230017719</v>
      </c>
      <c r="AN4611" s="5">
        <v>2627.4803833628653</v>
      </c>
      <c r="AO4611" s="5">
        <v>2627.4803833628653</v>
      </c>
      <c r="AP4611" s="5">
        <v>155021.34261840905</v>
      </c>
    </row>
    <row r="4612" spans="31:42" x14ac:dyDescent="0.3">
      <c r="AE4612" s="120" t="s">
        <v>2</v>
      </c>
      <c r="AF4612" s="120" t="s">
        <v>21</v>
      </c>
      <c r="AG4612" s="100">
        <v>53783</v>
      </c>
      <c r="AH4612" s="121">
        <v>55579</v>
      </c>
      <c r="AI4612" s="122">
        <v>60</v>
      </c>
      <c r="AJ4612" s="123">
        <v>53813</v>
      </c>
      <c r="AK4612" s="124">
        <v>58</v>
      </c>
      <c r="AL4612" s="153">
        <v>1</v>
      </c>
      <c r="AM4612" s="5">
        <v>157648.8230017719</v>
      </c>
      <c r="AN4612" s="5">
        <v>2627.4803833628653</v>
      </c>
      <c r="AO4612" s="5">
        <v>5254.9607667257305</v>
      </c>
      <c r="AP4612" s="5">
        <v>152393.86223504617</v>
      </c>
    </row>
    <row r="4613" spans="31:42" x14ac:dyDescent="0.3">
      <c r="AE4613" s="120" t="s">
        <v>2</v>
      </c>
      <c r="AF4613" s="120" t="s">
        <v>21</v>
      </c>
      <c r="AG4613" s="100">
        <v>53783</v>
      </c>
      <c r="AH4613" s="121">
        <v>55579</v>
      </c>
      <c r="AI4613" s="122">
        <v>60</v>
      </c>
      <c r="AJ4613" s="123">
        <v>53844</v>
      </c>
      <c r="AK4613" s="124">
        <v>57</v>
      </c>
      <c r="AL4613" s="153">
        <v>1</v>
      </c>
      <c r="AM4613" s="5">
        <v>157648.8230017719</v>
      </c>
      <c r="AN4613" s="5">
        <v>2627.4803833628653</v>
      </c>
      <c r="AO4613" s="5">
        <v>7882.4411500885963</v>
      </c>
      <c r="AP4613" s="5">
        <v>149766.38185168331</v>
      </c>
    </row>
    <row r="4614" spans="31:42" x14ac:dyDescent="0.3">
      <c r="AE4614" s="120" t="s">
        <v>2</v>
      </c>
      <c r="AF4614" s="120" t="s">
        <v>21</v>
      </c>
      <c r="AG4614" s="100">
        <v>53783</v>
      </c>
      <c r="AH4614" s="121">
        <v>55579</v>
      </c>
      <c r="AI4614" s="122">
        <v>60</v>
      </c>
      <c r="AJ4614" s="123">
        <v>53874</v>
      </c>
      <c r="AK4614" s="124">
        <v>56</v>
      </c>
      <c r="AL4614" s="153">
        <v>1</v>
      </c>
      <c r="AM4614" s="5">
        <v>157648.8230017719</v>
      </c>
      <c r="AN4614" s="5">
        <v>2627.4803833628653</v>
      </c>
      <c r="AO4614" s="5">
        <v>10509.921533451461</v>
      </c>
      <c r="AP4614" s="5">
        <v>147138.90146832043</v>
      </c>
    </row>
    <row r="4615" spans="31:42" x14ac:dyDescent="0.3">
      <c r="AE4615" s="120" t="s">
        <v>2</v>
      </c>
      <c r="AF4615" s="120" t="s">
        <v>21</v>
      </c>
      <c r="AG4615" s="100">
        <v>53783</v>
      </c>
      <c r="AH4615" s="121">
        <v>55579</v>
      </c>
      <c r="AI4615" s="122">
        <v>60</v>
      </c>
      <c r="AJ4615" s="123">
        <v>53905</v>
      </c>
      <c r="AK4615" s="124">
        <v>55</v>
      </c>
      <c r="AL4615" s="153">
        <v>1</v>
      </c>
      <c r="AM4615" s="5">
        <v>157648.8230017719</v>
      </c>
      <c r="AN4615" s="5">
        <v>2627.4803833628653</v>
      </c>
      <c r="AO4615" s="5">
        <v>13137.401916814326</v>
      </c>
      <c r="AP4615" s="5">
        <v>144511.42108495758</v>
      </c>
    </row>
    <row r="4616" spans="31:42" x14ac:dyDescent="0.3">
      <c r="AE4616" s="120" t="s">
        <v>2</v>
      </c>
      <c r="AF4616" s="120" t="s">
        <v>21</v>
      </c>
      <c r="AG4616" s="100">
        <v>53783</v>
      </c>
      <c r="AH4616" s="121">
        <v>55579</v>
      </c>
      <c r="AI4616" s="122">
        <v>60</v>
      </c>
      <c r="AJ4616" s="123">
        <v>53936</v>
      </c>
      <c r="AK4616" s="124">
        <v>54</v>
      </c>
      <c r="AL4616" s="153">
        <v>1</v>
      </c>
      <c r="AM4616" s="5">
        <v>157648.8230017719</v>
      </c>
      <c r="AN4616" s="5">
        <v>2627.4803833628653</v>
      </c>
      <c r="AO4616" s="5">
        <v>15764.882300177193</v>
      </c>
      <c r="AP4616" s="5">
        <v>141883.94070159472</v>
      </c>
    </row>
    <row r="4617" spans="31:42" x14ac:dyDescent="0.3">
      <c r="AE4617" s="120" t="s">
        <v>2</v>
      </c>
      <c r="AF4617" s="120" t="s">
        <v>21</v>
      </c>
      <c r="AG4617" s="100">
        <v>53783</v>
      </c>
      <c r="AH4617" s="121">
        <v>55579</v>
      </c>
      <c r="AI4617" s="122">
        <v>60</v>
      </c>
      <c r="AJ4617" s="123">
        <v>53966</v>
      </c>
      <c r="AK4617" s="124">
        <v>53</v>
      </c>
      <c r="AL4617" s="153">
        <v>1</v>
      </c>
      <c r="AM4617" s="5">
        <v>157648.8230017719</v>
      </c>
      <c r="AN4617" s="5">
        <v>2627.4803833628653</v>
      </c>
      <c r="AO4617" s="5">
        <v>18392.362683540057</v>
      </c>
      <c r="AP4617" s="5">
        <v>139256.46031823184</v>
      </c>
    </row>
    <row r="4618" spans="31:42" x14ac:dyDescent="0.3">
      <c r="AE4618" s="120" t="s">
        <v>2</v>
      </c>
      <c r="AF4618" s="120" t="s">
        <v>21</v>
      </c>
      <c r="AG4618" s="100">
        <v>53783</v>
      </c>
      <c r="AH4618" s="121">
        <v>55579</v>
      </c>
      <c r="AI4618" s="122">
        <v>60</v>
      </c>
      <c r="AJ4618" s="123">
        <v>53997</v>
      </c>
      <c r="AK4618" s="124">
        <v>52</v>
      </c>
      <c r="AL4618" s="153">
        <v>1</v>
      </c>
      <c r="AM4618" s="5">
        <v>157648.8230017719</v>
      </c>
      <c r="AN4618" s="5">
        <v>2627.4803833628653</v>
      </c>
      <c r="AO4618" s="5">
        <v>21019.843066902922</v>
      </c>
      <c r="AP4618" s="5">
        <v>136628.97993486898</v>
      </c>
    </row>
    <row r="4619" spans="31:42" x14ac:dyDescent="0.3">
      <c r="AE4619" s="120" t="s">
        <v>2</v>
      </c>
      <c r="AF4619" s="120" t="s">
        <v>21</v>
      </c>
      <c r="AG4619" s="100">
        <v>53783</v>
      </c>
      <c r="AH4619" s="121">
        <v>55579</v>
      </c>
      <c r="AI4619" s="122">
        <v>60</v>
      </c>
      <c r="AJ4619" s="123">
        <v>54027</v>
      </c>
      <c r="AK4619" s="124">
        <v>51</v>
      </c>
      <c r="AL4619" s="153">
        <v>1</v>
      </c>
      <c r="AM4619" s="5">
        <v>157648.8230017719</v>
      </c>
      <c r="AN4619" s="5">
        <v>2627.4803833628653</v>
      </c>
      <c r="AO4619" s="5">
        <v>23647.323450265787</v>
      </c>
      <c r="AP4619" s="5">
        <v>134001.49955150613</v>
      </c>
    </row>
    <row r="4620" spans="31:42" x14ac:dyDescent="0.3">
      <c r="AE4620" s="120" t="s">
        <v>2</v>
      </c>
      <c r="AF4620" s="120" t="s">
        <v>21</v>
      </c>
      <c r="AG4620" s="100">
        <v>53783</v>
      </c>
      <c r="AH4620" s="121">
        <v>55579</v>
      </c>
      <c r="AI4620" s="122">
        <v>60</v>
      </c>
      <c r="AJ4620" s="123">
        <v>54058</v>
      </c>
      <c r="AK4620" s="124">
        <v>50</v>
      </c>
      <c r="AL4620" s="153">
        <v>1</v>
      </c>
      <c r="AM4620" s="5">
        <v>157648.8230017719</v>
      </c>
      <c r="AN4620" s="5">
        <v>2627.4803833628653</v>
      </c>
      <c r="AO4620" s="5">
        <v>26274.803833628652</v>
      </c>
      <c r="AP4620" s="5">
        <v>131374.01916814325</v>
      </c>
    </row>
    <row r="4621" spans="31:42" x14ac:dyDescent="0.3">
      <c r="AE4621" s="120" t="s">
        <v>2</v>
      </c>
      <c r="AF4621" s="120" t="s">
        <v>21</v>
      </c>
      <c r="AG4621" s="100">
        <v>53783</v>
      </c>
      <c r="AH4621" s="121">
        <v>55579</v>
      </c>
      <c r="AI4621" s="122">
        <v>60</v>
      </c>
      <c r="AJ4621" s="123">
        <v>54089</v>
      </c>
      <c r="AK4621" s="124">
        <v>49</v>
      </c>
      <c r="AL4621" s="153">
        <v>1</v>
      </c>
      <c r="AM4621" s="5">
        <v>157648.8230017719</v>
      </c>
      <c r="AN4621" s="5">
        <v>2627.4803833628653</v>
      </c>
      <c r="AO4621" s="5">
        <v>28902.284216991517</v>
      </c>
      <c r="AP4621" s="5">
        <v>128746.53878478039</v>
      </c>
    </row>
    <row r="4622" spans="31:42" x14ac:dyDescent="0.3">
      <c r="AE4622" s="120" t="s">
        <v>2</v>
      </c>
      <c r="AF4622" s="120" t="s">
        <v>21</v>
      </c>
      <c r="AG4622" s="100">
        <v>53783</v>
      </c>
      <c r="AH4622" s="121">
        <v>55579</v>
      </c>
      <c r="AI4622" s="122">
        <v>60</v>
      </c>
      <c r="AJ4622" s="123">
        <v>54118</v>
      </c>
      <c r="AK4622" s="124">
        <v>48</v>
      </c>
      <c r="AL4622" s="153">
        <v>1</v>
      </c>
      <c r="AM4622" s="5">
        <v>157648.8230017719</v>
      </c>
      <c r="AN4622" s="5">
        <v>2627.4803833628653</v>
      </c>
      <c r="AO4622" s="5">
        <v>31529.764600354385</v>
      </c>
      <c r="AP4622" s="5">
        <v>126119.05840141751</v>
      </c>
    </row>
    <row r="4623" spans="31:42" x14ac:dyDescent="0.3">
      <c r="AE4623" s="120" t="s">
        <v>2</v>
      </c>
      <c r="AF4623" s="120" t="s">
        <v>21</v>
      </c>
      <c r="AG4623" s="100">
        <v>53783</v>
      </c>
      <c r="AH4623" s="121">
        <v>55579</v>
      </c>
      <c r="AI4623" s="122">
        <v>60</v>
      </c>
      <c r="AJ4623" s="123">
        <v>54149</v>
      </c>
      <c r="AK4623" s="124">
        <v>47</v>
      </c>
      <c r="AL4623" s="153">
        <v>1</v>
      </c>
      <c r="AM4623" s="5">
        <v>157648.8230017719</v>
      </c>
      <c r="AN4623" s="5">
        <v>2627.4803833628653</v>
      </c>
      <c r="AO4623" s="5">
        <v>34157.244983717246</v>
      </c>
      <c r="AP4623" s="5">
        <v>123491.57801805466</v>
      </c>
    </row>
    <row r="4624" spans="31:42" x14ac:dyDescent="0.3">
      <c r="AE4624" s="120" t="s">
        <v>2</v>
      </c>
      <c r="AF4624" s="120" t="s">
        <v>21</v>
      </c>
      <c r="AG4624" s="100">
        <v>53783</v>
      </c>
      <c r="AH4624" s="121">
        <v>55579</v>
      </c>
      <c r="AI4624" s="122">
        <v>60</v>
      </c>
      <c r="AJ4624" s="123">
        <v>54179</v>
      </c>
      <c r="AK4624" s="124">
        <v>46</v>
      </c>
      <c r="AL4624" s="153">
        <v>1</v>
      </c>
      <c r="AM4624" s="5">
        <v>157648.8230017719</v>
      </c>
      <c r="AN4624" s="5">
        <v>2627.4803833628653</v>
      </c>
      <c r="AO4624" s="5">
        <v>36784.725367080115</v>
      </c>
      <c r="AP4624" s="5">
        <v>120864.09763469179</v>
      </c>
    </row>
    <row r="4625" spans="31:42" x14ac:dyDescent="0.3">
      <c r="AE4625" s="120" t="s">
        <v>2</v>
      </c>
      <c r="AF4625" s="120" t="s">
        <v>21</v>
      </c>
      <c r="AG4625" s="100">
        <v>53783</v>
      </c>
      <c r="AH4625" s="121">
        <v>55579</v>
      </c>
      <c r="AI4625" s="122">
        <v>60</v>
      </c>
      <c r="AJ4625" s="123">
        <v>54210</v>
      </c>
      <c r="AK4625" s="124">
        <v>45</v>
      </c>
      <c r="AL4625" s="153">
        <v>1</v>
      </c>
      <c r="AM4625" s="5">
        <v>157648.8230017719</v>
      </c>
      <c r="AN4625" s="5">
        <v>2627.4803833628653</v>
      </c>
      <c r="AO4625" s="5">
        <v>39412.205750442976</v>
      </c>
      <c r="AP4625" s="5">
        <v>118236.61725132892</v>
      </c>
    </row>
    <row r="4626" spans="31:42" x14ac:dyDescent="0.3">
      <c r="AE4626" s="120" t="s">
        <v>2</v>
      </c>
      <c r="AF4626" s="120" t="s">
        <v>21</v>
      </c>
      <c r="AG4626" s="100">
        <v>53783</v>
      </c>
      <c r="AH4626" s="121">
        <v>55579</v>
      </c>
      <c r="AI4626" s="122">
        <v>60</v>
      </c>
      <c r="AJ4626" s="123">
        <v>54240</v>
      </c>
      <c r="AK4626" s="124">
        <v>44</v>
      </c>
      <c r="AL4626" s="153">
        <v>1</v>
      </c>
      <c r="AM4626" s="5">
        <v>157648.8230017719</v>
      </c>
      <c r="AN4626" s="5">
        <v>2627.4803833628653</v>
      </c>
      <c r="AO4626" s="5">
        <v>42039.686133805844</v>
      </c>
      <c r="AP4626" s="5">
        <v>115609.13686796607</v>
      </c>
    </row>
    <row r="4627" spans="31:42" x14ac:dyDescent="0.3">
      <c r="AE4627" s="120" t="s">
        <v>2</v>
      </c>
      <c r="AF4627" s="120" t="s">
        <v>21</v>
      </c>
      <c r="AG4627" s="100">
        <v>53783</v>
      </c>
      <c r="AH4627" s="121">
        <v>55579</v>
      </c>
      <c r="AI4627" s="122">
        <v>60</v>
      </c>
      <c r="AJ4627" s="123">
        <v>54271</v>
      </c>
      <c r="AK4627" s="124">
        <v>43</v>
      </c>
      <c r="AL4627" s="153">
        <v>1</v>
      </c>
      <c r="AM4627" s="5">
        <v>157648.8230017719</v>
      </c>
      <c r="AN4627" s="5">
        <v>2627.4803833628653</v>
      </c>
      <c r="AO4627" s="5">
        <v>44667.166517168713</v>
      </c>
      <c r="AP4627" s="5">
        <v>112981.65648460318</v>
      </c>
    </row>
    <row r="4628" spans="31:42" x14ac:dyDescent="0.3">
      <c r="AE4628" s="120" t="s">
        <v>2</v>
      </c>
      <c r="AF4628" s="120" t="s">
        <v>21</v>
      </c>
      <c r="AG4628" s="100">
        <v>53783</v>
      </c>
      <c r="AH4628" s="121">
        <v>55579</v>
      </c>
      <c r="AI4628" s="122">
        <v>60</v>
      </c>
      <c r="AJ4628" s="123">
        <v>54302</v>
      </c>
      <c r="AK4628" s="124">
        <v>42</v>
      </c>
      <c r="AL4628" s="153">
        <v>1</v>
      </c>
      <c r="AM4628" s="5">
        <v>157648.8230017719</v>
      </c>
      <c r="AN4628" s="5">
        <v>2627.4803833628653</v>
      </c>
      <c r="AO4628" s="5">
        <v>47294.646900531574</v>
      </c>
      <c r="AP4628" s="5">
        <v>110354.17610124033</v>
      </c>
    </row>
    <row r="4629" spans="31:42" x14ac:dyDescent="0.3">
      <c r="AE4629" s="120" t="s">
        <v>2</v>
      </c>
      <c r="AF4629" s="120" t="s">
        <v>21</v>
      </c>
      <c r="AG4629" s="100">
        <v>53783</v>
      </c>
      <c r="AH4629" s="121">
        <v>55579</v>
      </c>
      <c r="AI4629" s="122">
        <v>60</v>
      </c>
      <c r="AJ4629" s="123">
        <v>54332</v>
      </c>
      <c r="AK4629" s="124">
        <v>41</v>
      </c>
      <c r="AL4629" s="153">
        <v>1</v>
      </c>
      <c r="AM4629" s="5">
        <v>157648.8230017719</v>
      </c>
      <c r="AN4629" s="5">
        <v>2627.4803833628653</v>
      </c>
      <c r="AO4629" s="5">
        <v>49922.127283894442</v>
      </c>
      <c r="AP4629" s="5">
        <v>107726.69571787746</v>
      </c>
    </row>
    <row r="4630" spans="31:42" x14ac:dyDescent="0.3">
      <c r="AE4630" s="120" t="s">
        <v>2</v>
      </c>
      <c r="AF4630" s="120" t="s">
        <v>21</v>
      </c>
      <c r="AG4630" s="100">
        <v>53783</v>
      </c>
      <c r="AH4630" s="121">
        <v>55579</v>
      </c>
      <c r="AI4630" s="122">
        <v>60</v>
      </c>
      <c r="AJ4630" s="123">
        <v>54363</v>
      </c>
      <c r="AK4630" s="124">
        <v>40</v>
      </c>
      <c r="AL4630" s="153">
        <v>1</v>
      </c>
      <c r="AM4630" s="5">
        <v>157648.8230017719</v>
      </c>
      <c r="AN4630" s="5">
        <v>2627.4803833628653</v>
      </c>
      <c r="AO4630" s="5">
        <v>52549.607667257304</v>
      </c>
      <c r="AP4630" s="5">
        <v>105099.21533451459</v>
      </c>
    </row>
    <row r="4631" spans="31:42" x14ac:dyDescent="0.3">
      <c r="AE4631" s="120" t="s">
        <v>2</v>
      </c>
      <c r="AF4631" s="120" t="s">
        <v>21</v>
      </c>
      <c r="AG4631" s="100">
        <v>53783</v>
      </c>
      <c r="AH4631" s="121">
        <v>55579</v>
      </c>
      <c r="AI4631" s="122">
        <v>60</v>
      </c>
      <c r="AJ4631" s="123">
        <v>54393</v>
      </c>
      <c r="AK4631" s="124">
        <v>39</v>
      </c>
      <c r="AL4631" s="153">
        <v>1</v>
      </c>
      <c r="AM4631" s="5">
        <v>157648.8230017719</v>
      </c>
      <c r="AN4631" s="5">
        <v>2627.4803833628653</v>
      </c>
      <c r="AO4631" s="5">
        <v>55177.088050620172</v>
      </c>
      <c r="AP4631" s="5">
        <v>102471.73495115174</v>
      </c>
    </row>
    <row r="4632" spans="31:42" x14ac:dyDescent="0.3">
      <c r="AE4632" s="120" t="s">
        <v>2</v>
      </c>
      <c r="AF4632" s="120" t="s">
        <v>21</v>
      </c>
      <c r="AG4632" s="100">
        <v>53783</v>
      </c>
      <c r="AH4632" s="121">
        <v>55579</v>
      </c>
      <c r="AI4632" s="122">
        <v>60</v>
      </c>
      <c r="AJ4632" s="123">
        <v>54424</v>
      </c>
      <c r="AK4632" s="124">
        <v>38</v>
      </c>
      <c r="AL4632" s="153">
        <v>1</v>
      </c>
      <c r="AM4632" s="5">
        <v>157648.8230017719</v>
      </c>
      <c r="AN4632" s="5">
        <v>2627.4803833628653</v>
      </c>
      <c r="AO4632" s="5">
        <v>57804.568433983033</v>
      </c>
      <c r="AP4632" s="5">
        <v>99844.25456778887</v>
      </c>
    </row>
    <row r="4633" spans="31:42" x14ac:dyDescent="0.3">
      <c r="AE4633" s="120" t="s">
        <v>2</v>
      </c>
      <c r="AF4633" s="120" t="s">
        <v>21</v>
      </c>
      <c r="AG4633" s="100">
        <v>53783</v>
      </c>
      <c r="AH4633" s="121">
        <v>55579</v>
      </c>
      <c r="AI4633" s="122">
        <v>60</v>
      </c>
      <c r="AJ4633" s="123">
        <v>54455</v>
      </c>
      <c r="AK4633" s="124">
        <v>37</v>
      </c>
      <c r="AL4633" s="153">
        <v>1</v>
      </c>
      <c r="AM4633" s="5">
        <v>157648.8230017719</v>
      </c>
      <c r="AN4633" s="5">
        <v>2627.4803833628653</v>
      </c>
      <c r="AO4633" s="5">
        <v>60432.048817345902</v>
      </c>
      <c r="AP4633" s="5">
        <v>97216.774184426002</v>
      </c>
    </row>
    <row r="4634" spans="31:42" x14ac:dyDescent="0.3">
      <c r="AE4634" s="120" t="s">
        <v>2</v>
      </c>
      <c r="AF4634" s="120" t="s">
        <v>21</v>
      </c>
      <c r="AG4634" s="100">
        <v>53783</v>
      </c>
      <c r="AH4634" s="121">
        <v>55579</v>
      </c>
      <c r="AI4634" s="122">
        <v>60</v>
      </c>
      <c r="AJ4634" s="123">
        <v>54483</v>
      </c>
      <c r="AK4634" s="124">
        <v>36</v>
      </c>
      <c r="AL4634" s="153">
        <v>1</v>
      </c>
      <c r="AM4634" s="5">
        <v>157648.8230017719</v>
      </c>
      <c r="AN4634" s="5">
        <v>2627.4803833628653</v>
      </c>
      <c r="AO4634" s="5">
        <v>63059.52920070877</v>
      </c>
      <c r="AP4634" s="5">
        <v>94589.293801063133</v>
      </c>
    </row>
    <row r="4635" spans="31:42" x14ac:dyDescent="0.3">
      <c r="AE4635" s="120" t="s">
        <v>2</v>
      </c>
      <c r="AF4635" s="120" t="s">
        <v>21</v>
      </c>
      <c r="AG4635" s="100">
        <v>53783</v>
      </c>
      <c r="AH4635" s="121">
        <v>55579</v>
      </c>
      <c r="AI4635" s="122">
        <v>60</v>
      </c>
      <c r="AJ4635" s="123">
        <v>54514</v>
      </c>
      <c r="AK4635" s="124">
        <v>35</v>
      </c>
      <c r="AL4635" s="153">
        <v>1</v>
      </c>
      <c r="AM4635" s="5">
        <v>157648.8230017719</v>
      </c>
      <c r="AN4635" s="5">
        <v>2627.4803833628653</v>
      </c>
      <c r="AO4635" s="5">
        <v>65687.009584071639</v>
      </c>
      <c r="AP4635" s="5">
        <v>91961.813417700265</v>
      </c>
    </row>
    <row r="4636" spans="31:42" x14ac:dyDescent="0.3">
      <c r="AE4636" s="120" t="s">
        <v>2</v>
      </c>
      <c r="AF4636" s="120" t="s">
        <v>21</v>
      </c>
      <c r="AG4636" s="100">
        <v>53783</v>
      </c>
      <c r="AH4636" s="121">
        <v>55579</v>
      </c>
      <c r="AI4636" s="122">
        <v>60</v>
      </c>
      <c r="AJ4636" s="123">
        <v>54544</v>
      </c>
      <c r="AK4636" s="124">
        <v>34</v>
      </c>
      <c r="AL4636" s="153">
        <v>1</v>
      </c>
      <c r="AM4636" s="5">
        <v>157648.8230017719</v>
      </c>
      <c r="AN4636" s="5">
        <v>2627.4803833628653</v>
      </c>
      <c r="AO4636" s="5">
        <v>68314.489967434492</v>
      </c>
      <c r="AP4636" s="5">
        <v>89334.333034337411</v>
      </c>
    </row>
    <row r="4637" spans="31:42" x14ac:dyDescent="0.3">
      <c r="AE4637" s="120" t="s">
        <v>2</v>
      </c>
      <c r="AF4637" s="120" t="s">
        <v>21</v>
      </c>
      <c r="AG4637" s="100">
        <v>53783</v>
      </c>
      <c r="AH4637" s="121">
        <v>55579</v>
      </c>
      <c r="AI4637" s="122">
        <v>60</v>
      </c>
      <c r="AJ4637" s="123">
        <v>54575</v>
      </c>
      <c r="AK4637" s="124">
        <v>33</v>
      </c>
      <c r="AL4637" s="153">
        <v>1</v>
      </c>
      <c r="AM4637" s="5">
        <v>157648.8230017719</v>
      </c>
      <c r="AN4637" s="5">
        <v>2627.4803833628653</v>
      </c>
      <c r="AO4637" s="5">
        <v>70941.970350797361</v>
      </c>
      <c r="AP4637" s="5">
        <v>86706.852650974542</v>
      </c>
    </row>
    <row r="4638" spans="31:42" x14ac:dyDescent="0.3">
      <c r="AE4638" s="120" t="s">
        <v>2</v>
      </c>
      <c r="AF4638" s="120" t="s">
        <v>21</v>
      </c>
      <c r="AG4638" s="100">
        <v>53783</v>
      </c>
      <c r="AH4638" s="121">
        <v>55579</v>
      </c>
      <c r="AI4638" s="122">
        <v>60</v>
      </c>
      <c r="AJ4638" s="123">
        <v>54605</v>
      </c>
      <c r="AK4638" s="124">
        <v>32</v>
      </c>
      <c r="AL4638" s="153">
        <v>1</v>
      </c>
      <c r="AM4638" s="5">
        <v>157648.8230017719</v>
      </c>
      <c r="AN4638" s="5">
        <v>2627.4803833628653</v>
      </c>
      <c r="AO4638" s="5">
        <v>73569.450734160229</v>
      </c>
      <c r="AP4638" s="5">
        <v>84079.372267611674</v>
      </c>
    </row>
    <row r="4639" spans="31:42" x14ac:dyDescent="0.3">
      <c r="AE4639" s="120" t="s">
        <v>2</v>
      </c>
      <c r="AF4639" s="120" t="s">
        <v>21</v>
      </c>
      <c r="AG4639" s="100">
        <v>53783</v>
      </c>
      <c r="AH4639" s="121">
        <v>55579</v>
      </c>
      <c r="AI4639" s="122">
        <v>60</v>
      </c>
      <c r="AJ4639" s="123">
        <v>54636</v>
      </c>
      <c r="AK4639" s="124">
        <v>31</v>
      </c>
      <c r="AL4639" s="153">
        <v>1</v>
      </c>
      <c r="AM4639" s="5">
        <v>157648.8230017719</v>
      </c>
      <c r="AN4639" s="5">
        <v>2627.4803833628653</v>
      </c>
      <c r="AO4639" s="5">
        <v>76196.931117523098</v>
      </c>
      <c r="AP4639" s="5">
        <v>81451.891884248806</v>
      </c>
    </row>
    <row r="4640" spans="31:42" x14ac:dyDescent="0.3">
      <c r="AE4640" s="120" t="s">
        <v>2</v>
      </c>
      <c r="AF4640" s="120" t="s">
        <v>21</v>
      </c>
      <c r="AG4640" s="100">
        <v>53783</v>
      </c>
      <c r="AH4640" s="121">
        <v>55579</v>
      </c>
      <c r="AI4640" s="122">
        <v>60</v>
      </c>
      <c r="AJ4640" s="123">
        <v>54667</v>
      </c>
      <c r="AK4640" s="124">
        <v>30</v>
      </c>
      <c r="AL4640" s="153">
        <v>1</v>
      </c>
      <c r="AM4640" s="5">
        <v>157648.8230017719</v>
      </c>
      <c r="AN4640" s="5">
        <v>2627.4803833628653</v>
      </c>
      <c r="AO4640" s="5">
        <v>78824.411500885952</v>
      </c>
      <c r="AP4640" s="5">
        <v>78824.411500885952</v>
      </c>
    </row>
    <row r="4641" spans="31:42" x14ac:dyDescent="0.3">
      <c r="AE4641" s="120" t="s">
        <v>2</v>
      </c>
      <c r="AF4641" s="120" t="s">
        <v>21</v>
      </c>
      <c r="AG4641" s="100">
        <v>53783</v>
      </c>
      <c r="AH4641" s="121">
        <v>55579</v>
      </c>
      <c r="AI4641" s="122">
        <v>60</v>
      </c>
      <c r="AJ4641" s="123">
        <v>54697</v>
      </c>
      <c r="AK4641" s="124">
        <v>29</v>
      </c>
      <c r="AL4641" s="153">
        <v>1</v>
      </c>
      <c r="AM4641" s="5">
        <v>157648.8230017719</v>
      </c>
      <c r="AN4641" s="5">
        <v>2627.4803833628653</v>
      </c>
      <c r="AO4641" s="5">
        <v>81451.89188424882</v>
      </c>
      <c r="AP4641" s="5">
        <v>76196.931117523083</v>
      </c>
    </row>
    <row r="4642" spans="31:42" x14ac:dyDescent="0.3">
      <c r="AE4642" s="120" t="s">
        <v>2</v>
      </c>
      <c r="AF4642" s="120" t="s">
        <v>21</v>
      </c>
      <c r="AG4642" s="100">
        <v>53783</v>
      </c>
      <c r="AH4642" s="121">
        <v>55579</v>
      </c>
      <c r="AI4642" s="122">
        <v>60</v>
      </c>
      <c r="AJ4642" s="123">
        <v>54728</v>
      </c>
      <c r="AK4642" s="124">
        <v>28</v>
      </c>
      <c r="AL4642" s="153">
        <v>1</v>
      </c>
      <c r="AM4642" s="5">
        <v>157648.8230017719</v>
      </c>
      <c r="AN4642" s="5">
        <v>2627.4803833628653</v>
      </c>
      <c r="AO4642" s="5">
        <v>84079.372267611689</v>
      </c>
      <c r="AP4642" s="5">
        <v>73569.450734160215</v>
      </c>
    </row>
    <row r="4643" spans="31:42" x14ac:dyDescent="0.3">
      <c r="AE4643" s="120" t="s">
        <v>2</v>
      </c>
      <c r="AF4643" s="120" t="s">
        <v>21</v>
      </c>
      <c r="AG4643" s="100">
        <v>53783</v>
      </c>
      <c r="AH4643" s="121">
        <v>55579</v>
      </c>
      <c r="AI4643" s="122">
        <v>60</v>
      </c>
      <c r="AJ4643" s="123">
        <v>54758</v>
      </c>
      <c r="AK4643" s="124">
        <v>27</v>
      </c>
      <c r="AL4643" s="153">
        <v>1</v>
      </c>
      <c r="AM4643" s="5">
        <v>157648.8230017719</v>
      </c>
      <c r="AN4643" s="5">
        <v>2627.4803833628653</v>
      </c>
      <c r="AO4643" s="5">
        <v>86706.852650974557</v>
      </c>
      <c r="AP4643" s="5">
        <v>70941.970350797346</v>
      </c>
    </row>
    <row r="4644" spans="31:42" x14ac:dyDescent="0.3">
      <c r="AE4644" s="120" t="s">
        <v>2</v>
      </c>
      <c r="AF4644" s="120" t="s">
        <v>21</v>
      </c>
      <c r="AG4644" s="100">
        <v>53783</v>
      </c>
      <c r="AH4644" s="121">
        <v>55579</v>
      </c>
      <c r="AI4644" s="122">
        <v>60</v>
      </c>
      <c r="AJ4644" s="123">
        <v>54789</v>
      </c>
      <c r="AK4644" s="124">
        <v>26</v>
      </c>
      <c r="AL4644" s="153">
        <v>1</v>
      </c>
      <c r="AM4644" s="5">
        <v>157648.8230017719</v>
      </c>
      <c r="AN4644" s="5">
        <v>2627.4803833628653</v>
      </c>
      <c r="AO4644" s="5">
        <v>89334.333034337425</v>
      </c>
      <c r="AP4644" s="5">
        <v>68314.489967434478</v>
      </c>
    </row>
    <row r="4645" spans="31:42" x14ac:dyDescent="0.3">
      <c r="AE4645" s="120" t="s">
        <v>2</v>
      </c>
      <c r="AF4645" s="120" t="s">
        <v>21</v>
      </c>
      <c r="AG4645" s="100">
        <v>53783</v>
      </c>
      <c r="AH4645" s="121">
        <v>55579</v>
      </c>
      <c r="AI4645" s="122">
        <v>60</v>
      </c>
      <c r="AJ4645" s="123">
        <v>54820</v>
      </c>
      <c r="AK4645" s="124">
        <v>25</v>
      </c>
      <c r="AL4645" s="153">
        <v>1</v>
      </c>
      <c r="AM4645" s="5">
        <v>157648.8230017719</v>
      </c>
      <c r="AN4645" s="5">
        <v>2627.4803833628653</v>
      </c>
      <c r="AO4645" s="5">
        <v>91961.813417700279</v>
      </c>
      <c r="AP4645" s="5">
        <v>65687.009584071624</v>
      </c>
    </row>
    <row r="4646" spans="31:42" x14ac:dyDescent="0.3">
      <c r="AE4646" s="120" t="s">
        <v>2</v>
      </c>
      <c r="AF4646" s="120" t="s">
        <v>21</v>
      </c>
      <c r="AG4646" s="100">
        <v>53783</v>
      </c>
      <c r="AH4646" s="121">
        <v>55579</v>
      </c>
      <c r="AI4646" s="122">
        <v>60</v>
      </c>
      <c r="AJ4646" s="123">
        <v>54848</v>
      </c>
      <c r="AK4646" s="124">
        <v>24</v>
      </c>
      <c r="AL4646" s="153">
        <v>1</v>
      </c>
      <c r="AM4646" s="5">
        <v>157648.8230017719</v>
      </c>
      <c r="AN4646" s="5">
        <v>2627.4803833628653</v>
      </c>
      <c r="AO4646" s="5">
        <v>94589.293801063148</v>
      </c>
      <c r="AP4646" s="5">
        <v>63059.529200708756</v>
      </c>
    </row>
    <row r="4647" spans="31:42" x14ac:dyDescent="0.3">
      <c r="AE4647" s="120" t="s">
        <v>2</v>
      </c>
      <c r="AF4647" s="120" t="s">
        <v>21</v>
      </c>
      <c r="AG4647" s="100">
        <v>53783</v>
      </c>
      <c r="AH4647" s="121">
        <v>55579</v>
      </c>
      <c r="AI4647" s="122">
        <v>60</v>
      </c>
      <c r="AJ4647" s="123">
        <v>54879</v>
      </c>
      <c r="AK4647" s="124">
        <v>23</v>
      </c>
      <c r="AL4647" s="153">
        <v>1</v>
      </c>
      <c r="AM4647" s="5">
        <v>157648.8230017719</v>
      </c>
      <c r="AN4647" s="5">
        <v>2627.4803833628653</v>
      </c>
      <c r="AO4647" s="5">
        <v>97216.774184426016</v>
      </c>
      <c r="AP4647" s="5">
        <v>60432.048817345887</v>
      </c>
    </row>
    <row r="4648" spans="31:42" x14ac:dyDescent="0.3">
      <c r="AE4648" s="120" t="s">
        <v>2</v>
      </c>
      <c r="AF4648" s="120" t="s">
        <v>21</v>
      </c>
      <c r="AG4648" s="100">
        <v>53783</v>
      </c>
      <c r="AH4648" s="121">
        <v>55579</v>
      </c>
      <c r="AI4648" s="122">
        <v>60</v>
      </c>
      <c r="AJ4648" s="123">
        <v>54909</v>
      </c>
      <c r="AK4648" s="124">
        <v>22</v>
      </c>
      <c r="AL4648" s="153">
        <v>1</v>
      </c>
      <c r="AM4648" s="5">
        <v>157648.8230017719</v>
      </c>
      <c r="AN4648" s="5">
        <v>2627.4803833628653</v>
      </c>
      <c r="AO4648" s="5">
        <v>99844.254567788885</v>
      </c>
      <c r="AP4648" s="5">
        <v>57804.568433983019</v>
      </c>
    </row>
    <row r="4649" spans="31:42" x14ac:dyDescent="0.3">
      <c r="AE4649" s="120" t="s">
        <v>2</v>
      </c>
      <c r="AF4649" s="120" t="s">
        <v>21</v>
      </c>
      <c r="AG4649" s="100">
        <v>53783</v>
      </c>
      <c r="AH4649" s="121">
        <v>55579</v>
      </c>
      <c r="AI4649" s="122">
        <v>60</v>
      </c>
      <c r="AJ4649" s="123">
        <v>54940</v>
      </c>
      <c r="AK4649" s="124">
        <v>21</v>
      </c>
      <c r="AL4649" s="153">
        <v>1</v>
      </c>
      <c r="AM4649" s="5">
        <v>157648.8230017719</v>
      </c>
      <c r="AN4649" s="5">
        <v>2627.4803833628653</v>
      </c>
      <c r="AO4649" s="5">
        <v>102471.73495115174</v>
      </c>
      <c r="AP4649" s="5">
        <v>55177.088050620165</v>
      </c>
    </row>
    <row r="4650" spans="31:42" x14ac:dyDescent="0.3">
      <c r="AE4650" s="120" t="s">
        <v>2</v>
      </c>
      <c r="AF4650" s="120" t="s">
        <v>21</v>
      </c>
      <c r="AG4650" s="100">
        <v>53783</v>
      </c>
      <c r="AH4650" s="121">
        <v>55579</v>
      </c>
      <c r="AI4650" s="122">
        <v>60</v>
      </c>
      <c r="AJ4650" s="123">
        <v>54970</v>
      </c>
      <c r="AK4650" s="124">
        <v>20</v>
      </c>
      <c r="AL4650" s="153">
        <v>1</v>
      </c>
      <c r="AM4650" s="5">
        <v>157648.8230017719</v>
      </c>
      <c r="AN4650" s="5">
        <v>2627.4803833628653</v>
      </c>
      <c r="AO4650" s="5">
        <v>105099.21533451461</v>
      </c>
      <c r="AP4650" s="5">
        <v>52549.607667257296</v>
      </c>
    </row>
    <row r="4651" spans="31:42" x14ac:dyDescent="0.3">
      <c r="AE4651" s="120" t="s">
        <v>2</v>
      </c>
      <c r="AF4651" s="120" t="s">
        <v>21</v>
      </c>
      <c r="AG4651" s="100">
        <v>53783</v>
      </c>
      <c r="AH4651" s="121">
        <v>55579</v>
      </c>
      <c r="AI4651" s="122">
        <v>60</v>
      </c>
      <c r="AJ4651" s="123">
        <v>55001</v>
      </c>
      <c r="AK4651" s="124">
        <v>19</v>
      </c>
      <c r="AL4651" s="153">
        <v>1</v>
      </c>
      <c r="AM4651" s="5">
        <v>157648.8230017719</v>
      </c>
      <c r="AN4651" s="5">
        <v>2627.4803833628653</v>
      </c>
      <c r="AO4651" s="5">
        <v>107726.69571787748</v>
      </c>
      <c r="AP4651" s="5">
        <v>49922.127283894428</v>
      </c>
    </row>
    <row r="4652" spans="31:42" x14ac:dyDescent="0.3">
      <c r="AE4652" s="120" t="s">
        <v>2</v>
      </c>
      <c r="AF4652" s="120" t="s">
        <v>21</v>
      </c>
      <c r="AG4652" s="100">
        <v>53783</v>
      </c>
      <c r="AH4652" s="121">
        <v>55579</v>
      </c>
      <c r="AI4652" s="122">
        <v>60</v>
      </c>
      <c r="AJ4652" s="123">
        <v>55032</v>
      </c>
      <c r="AK4652" s="124">
        <v>18</v>
      </c>
      <c r="AL4652" s="153">
        <v>1</v>
      </c>
      <c r="AM4652" s="5">
        <v>157648.8230017719</v>
      </c>
      <c r="AN4652" s="5">
        <v>2627.4803833628653</v>
      </c>
      <c r="AO4652" s="5">
        <v>110354.17610124034</v>
      </c>
      <c r="AP4652" s="5">
        <v>47294.646900531559</v>
      </c>
    </row>
    <row r="4653" spans="31:42" x14ac:dyDescent="0.3">
      <c r="AE4653" s="120" t="s">
        <v>2</v>
      </c>
      <c r="AF4653" s="120" t="s">
        <v>21</v>
      </c>
      <c r="AG4653" s="100">
        <v>53783</v>
      </c>
      <c r="AH4653" s="121">
        <v>55579</v>
      </c>
      <c r="AI4653" s="122">
        <v>60</v>
      </c>
      <c r="AJ4653" s="123">
        <v>55062</v>
      </c>
      <c r="AK4653" s="124">
        <v>17</v>
      </c>
      <c r="AL4653" s="153">
        <v>1</v>
      </c>
      <c r="AM4653" s="5">
        <v>157648.8230017719</v>
      </c>
      <c r="AN4653" s="5">
        <v>2627.4803833628653</v>
      </c>
      <c r="AO4653" s="5">
        <v>112981.65648460321</v>
      </c>
      <c r="AP4653" s="5">
        <v>44667.166517168691</v>
      </c>
    </row>
    <row r="4654" spans="31:42" x14ac:dyDescent="0.3">
      <c r="AE4654" s="120" t="s">
        <v>2</v>
      </c>
      <c r="AF4654" s="120" t="s">
        <v>21</v>
      </c>
      <c r="AG4654" s="100">
        <v>53783</v>
      </c>
      <c r="AH4654" s="121">
        <v>55579</v>
      </c>
      <c r="AI4654" s="122">
        <v>60</v>
      </c>
      <c r="AJ4654" s="123">
        <v>55093</v>
      </c>
      <c r="AK4654" s="124">
        <v>16</v>
      </c>
      <c r="AL4654" s="153">
        <v>1</v>
      </c>
      <c r="AM4654" s="5">
        <v>157648.8230017719</v>
      </c>
      <c r="AN4654" s="5">
        <v>2627.4803833628653</v>
      </c>
      <c r="AO4654" s="5">
        <v>115609.13686796607</v>
      </c>
      <c r="AP4654" s="5">
        <v>42039.686133805837</v>
      </c>
    </row>
    <row r="4655" spans="31:42" x14ac:dyDescent="0.3">
      <c r="AE4655" s="120" t="s">
        <v>2</v>
      </c>
      <c r="AF4655" s="120" t="s">
        <v>21</v>
      </c>
      <c r="AG4655" s="100">
        <v>53783</v>
      </c>
      <c r="AH4655" s="121">
        <v>55579</v>
      </c>
      <c r="AI4655" s="122">
        <v>60</v>
      </c>
      <c r="AJ4655" s="123">
        <v>55123</v>
      </c>
      <c r="AK4655" s="124">
        <v>15</v>
      </c>
      <c r="AL4655" s="153">
        <v>1</v>
      </c>
      <c r="AM4655" s="5">
        <v>157648.8230017719</v>
      </c>
      <c r="AN4655" s="5">
        <v>2627.4803833628653</v>
      </c>
      <c r="AO4655" s="5">
        <v>118236.61725132893</v>
      </c>
      <c r="AP4655" s="5">
        <v>39412.205750442969</v>
      </c>
    </row>
    <row r="4656" spans="31:42" x14ac:dyDescent="0.3">
      <c r="AE4656" s="120" t="s">
        <v>2</v>
      </c>
      <c r="AF4656" s="120" t="s">
        <v>21</v>
      </c>
      <c r="AG4656" s="100">
        <v>53783</v>
      </c>
      <c r="AH4656" s="121">
        <v>55579</v>
      </c>
      <c r="AI4656" s="122">
        <v>60</v>
      </c>
      <c r="AJ4656" s="123">
        <v>55154</v>
      </c>
      <c r="AK4656" s="124">
        <v>14</v>
      </c>
      <c r="AL4656" s="153">
        <v>1</v>
      </c>
      <c r="AM4656" s="5">
        <v>157648.8230017719</v>
      </c>
      <c r="AN4656" s="5">
        <v>2627.4803833628653</v>
      </c>
      <c r="AO4656" s="5">
        <v>120864.0976346918</v>
      </c>
      <c r="AP4656" s="5">
        <v>36784.7253670801</v>
      </c>
    </row>
    <row r="4657" spans="31:42" x14ac:dyDescent="0.3">
      <c r="AE4657" s="120" t="s">
        <v>2</v>
      </c>
      <c r="AF4657" s="120" t="s">
        <v>21</v>
      </c>
      <c r="AG4657" s="100">
        <v>53783</v>
      </c>
      <c r="AH4657" s="121">
        <v>55579</v>
      </c>
      <c r="AI4657" s="122">
        <v>60</v>
      </c>
      <c r="AJ4657" s="123">
        <v>55185</v>
      </c>
      <c r="AK4657" s="124">
        <v>13</v>
      </c>
      <c r="AL4657" s="153">
        <v>1</v>
      </c>
      <c r="AM4657" s="5">
        <v>157648.8230017719</v>
      </c>
      <c r="AN4657" s="5">
        <v>2627.4803833628653</v>
      </c>
      <c r="AO4657" s="5">
        <v>123491.57801805467</v>
      </c>
      <c r="AP4657" s="5">
        <v>34157.244983717232</v>
      </c>
    </row>
    <row r="4658" spans="31:42" x14ac:dyDescent="0.3">
      <c r="AE4658" s="120" t="s">
        <v>2</v>
      </c>
      <c r="AF4658" s="120" t="s">
        <v>21</v>
      </c>
      <c r="AG4658" s="100">
        <v>53783</v>
      </c>
      <c r="AH4658" s="121">
        <v>55579</v>
      </c>
      <c r="AI4658" s="122">
        <v>60</v>
      </c>
      <c r="AJ4658" s="123">
        <v>55213</v>
      </c>
      <c r="AK4658" s="124">
        <v>12</v>
      </c>
      <c r="AL4658" s="153">
        <v>1</v>
      </c>
      <c r="AM4658" s="5">
        <v>157648.8230017719</v>
      </c>
      <c r="AN4658" s="5">
        <v>2627.4803833628653</v>
      </c>
      <c r="AO4658" s="5">
        <v>126119.05840141754</v>
      </c>
      <c r="AP4658" s="5">
        <v>31529.764600354363</v>
      </c>
    </row>
    <row r="4659" spans="31:42" x14ac:dyDescent="0.3">
      <c r="AE4659" s="120" t="s">
        <v>2</v>
      </c>
      <c r="AF4659" s="120" t="s">
        <v>21</v>
      </c>
      <c r="AG4659" s="100">
        <v>53783</v>
      </c>
      <c r="AH4659" s="121">
        <v>55579</v>
      </c>
      <c r="AI4659" s="122">
        <v>60</v>
      </c>
      <c r="AJ4659" s="123">
        <v>55244</v>
      </c>
      <c r="AK4659" s="124">
        <v>11</v>
      </c>
      <c r="AL4659" s="153">
        <v>1</v>
      </c>
      <c r="AM4659" s="5">
        <v>157648.8230017719</v>
      </c>
      <c r="AN4659" s="5">
        <v>2627.4803833628653</v>
      </c>
      <c r="AO4659" s="5">
        <v>128746.53878478039</v>
      </c>
      <c r="AP4659" s="5">
        <v>28902.284216991509</v>
      </c>
    </row>
    <row r="4660" spans="31:42" x14ac:dyDescent="0.3">
      <c r="AE4660" s="120" t="s">
        <v>2</v>
      </c>
      <c r="AF4660" s="120" t="s">
        <v>21</v>
      </c>
      <c r="AG4660" s="100">
        <v>53783</v>
      </c>
      <c r="AH4660" s="121">
        <v>55579</v>
      </c>
      <c r="AI4660" s="122">
        <v>60</v>
      </c>
      <c r="AJ4660" s="123">
        <v>55274</v>
      </c>
      <c r="AK4660" s="124">
        <v>10</v>
      </c>
      <c r="AL4660" s="153">
        <v>1</v>
      </c>
      <c r="AM4660" s="5">
        <v>157648.8230017719</v>
      </c>
      <c r="AN4660" s="5">
        <v>2627.4803833628653</v>
      </c>
      <c r="AO4660" s="5">
        <v>131374.01916814328</v>
      </c>
      <c r="AP4660" s="5">
        <v>26274.803833628626</v>
      </c>
    </row>
    <row r="4661" spans="31:42" x14ac:dyDescent="0.3">
      <c r="AE4661" s="120" t="s">
        <v>2</v>
      </c>
      <c r="AF4661" s="120" t="s">
        <v>21</v>
      </c>
      <c r="AG4661" s="100">
        <v>53783</v>
      </c>
      <c r="AH4661" s="121">
        <v>55579</v>
      </c>
      <c r="AI4661" s="122">
        <v>60</v>
      </c>
      <c r="AJ4661" s="123">
        <v>55305</v>
      </c>
      <c r="AK4661" s="124">
        <v>9</v>
      </c>
      <c r="AL4661" s="153">
        <v>1</v>
      </c>
      <c r="AM4661" s="5">
        <v>157648.8230017719</v>
      </c>
      <c r="AN4661" s="5">
        <v>2627.4803833628653</v>
      </c>
      <c r="AO4661" s="5">
        <v>134001.49955150613</v>
      </c>
      <c r="AP4661" s="5">
        <v>23647.323450265772</v>
      </c>
    </row>
    <row r="4662" spans="31:42" x14ac:dyDescent="0.3">
      <c r="AE4662" s="120" t="s">
        <v>2</v>
      </c>
      <c r="AF4662" s="120" t="s">
        <v>21</v>
      </c>
      <c r="AG4662" s="100">
        <v>53783</v>
      </c>
      <c r="AH4662" s="121">
        <v>55579</v>
      </c>
      <c r="AI4662" s="122">
        <v>60</v>
      </c>
      <c r="AJ4662" s="123">
        <v>55335</v>
      </c>
      <c r="AK4662" s="124">
        <v>8</v>
      </c>
      <c r="AL4662" s="153">
        <v>1</v>
      </c>
      <c r="AM4662" s="5">
        <v>157648.8230017719</v>
      </c>
      <c r="AN4662" s="5">
        <v>2627.4803833628653</v>
      </c>
      <c r="AO4662" s="5">
        <v>136628.97993486898</v>
      </c>
      <c r="AP4662" s="5">
        <v>21019.843066902919</v>
      </c>
    </row>
    <row r="4663" spans="31:42" x14ac:dyDescent="0.3">
      <c r="AE4663" s="120" t="s">
        <v>2</v>
      </c>
      <c r="AF4663" s="120" t="s">
        <v>21</v>
      </c>
      <c r="AG4663" s="100">
        <v>53783</v>
      </c>
      <c r="AH4663" s="121">
        <v>55579</v>
      </c>
      <c r="AI4663" s="122">
        <v>60</v>
      </c>
      <c r="AJ4663" s="123">
        <v>55366</v>
      </c>
      <c r="AK4663" s="124">
        <v>7</v>
      </c>
      <c r="AL4663" s="153">
        <v>1</v>
      </c>
      <c r="AM4663" s="5">
        <v>157648.8230017719</v>
      </c>
      <c r="AN4663" s="5">
        <v>2627.4803833628653</v>
      </c>
      <c r="AO4663" s="5">
        <v>139256.46031823187</v>
      </c>
      <c r="AP4663" s="5">
        <v>18392.362683540036</v>
      </c>
    </row>
    <row r="4664" spans="31:42" x14ac:dyDescent="0.3">
      <c r="AE4664" s="120" t="s">
        <v>2</v>
      </c>
      <c r="AF4664" s="120" t="s">
        <v>21</v>
      </c>
      <c r="AG4664" s="100">
        <v>53783</v>
      </c>
      <c r="AH4664" s="121">
        <v>55579</v>
      </c>
      <c r="AI4664" s="122">
        <v>60</v>
      </c>
      <c r="AJ4664" s="123">
        <v>55397</v>
      </c>
      <c r="AK4664" s="124">
        <v>6</v>
      </c>
      <c r="AL4664" s="153">
        <v>1</v>
      </c>
      <c r="AM4664" s="5">
        <v>157648.8230017719</v>
      </c>
      <c r="AN4664" s="5">
        <v>2627.4803833628653</v>
      </c>
      <c r="AO4664" s="5">
        <v>141883.94070159472</v>
      </c>
      <c r="AP4664" s="5">
        <v>15764.882300177182</v>
      </c>
    </row>
    <row r="4665" spans="31:42" x14ac:dyDescent="0.3">
      <c r="AE4665" s="120" t="s">
        <v>2</v>
      </c>
      <c r="AF4665" s="120" t="s">
        <v>21</v>
      </c>
      <c r="AG4665" s="100">
        <v>53783</v>
      </c>
      <c r="AH4665" s="121">
        <v>55579</v>
      </c>
      <c r="AI4665" s="122">
        <v>60</v>
      </c>
      <c r="AJ4665" s="123">
        <v>55427</v>
      </c>
      <c r="AK4665" s="124">
        <v>5</v>
      </c>
      <c r="AL4665" s="153">
        <v>1</v>
      </c>
      <c r="AM4665" s="5">
        <v>157648.8230017719</v>
      </c>
      <c r="AN4665" s="5">
        <v>2627.4803833628653</v>
      </c>
      <c r="AO4665" s="5">
        <v>144511.42108495758</v>
      </c>
      <c r="AP4665" s="5">
        <v>13137.401916814328</v>
      </c>
    </row>
    <row r="4666" spans="31:42" x14ac:dyDescent="0.3">
      <c r="AE4666" s="120" t="s">
        <v>2</v>
      </c>
      <c r="AF4666" s="120" t="s">
        <v>21</v>
      </c>
      <c r="AG4666" s="100">
        <v>53783</v>
      </c>
      <c r="AH4666" s="121">
        <v>55579</v>
      </c>
      <c r="AI4666" s="122">
        <v>60</v>
      </c>
      <c r="AJ4666" s="123">
        <v>55458</v>
      </c>
      <c r="AK4666" s="124">
        <v>4</v>
      </c>
      <c r="AL4666" s="153">
        <v>1</v>
      </c>
      <c r="AM4666" s="5">
        <v>157648.8230017719</v>
      </c>
      <c r="AN4666" s="5">
        <v>2627.4803833628653</v>
      </c>
      <c r="AO4666" s="5">
        <v>147138.90146832046</v>
      </c>
      <c r="AP4666" s="5">
        <v>10509.921533451445</v>
      </c>
    </row>
    <row r="4667" spans="31:42" x14ac:dyDescent="0.3">
      <c r="AE4667" s="120" t="s">
        <v>2</v>
      </c>
      <c r="AF4667" s="120" t="s">
        <v>21</v>
      </c>
      <c r="AG4667" s="100">
        <v>53783</v>
      </c>
      <c r="AH4667" s="121">
        <v>55579</v>
      </c>
      <c r="AI4667" s="122">
        <v>60</v>
      </c>
      <c r="AJ4667" s="123">
        <v>55488</v>
      </c>
      <c r="AK4667" s="124">
        <v>3</v>
      </c>
      <c r="AL4667" s="153">
        <v>1</v>
      </c>
      <c r="AM4667" s="5">
        <v>157648.8230017719</v>
      </c>
      <c r="AN4667" s="5">
        <v>2627.4803833628653</v>
      </c>
      <c r="AO4667" s="5">
        <v>149766.38185168331</v>
      </c>
      <c r="AP4667" s="5">
        <v>7882.4411500885908</v>
      </c>
    </row>
    <row r="4668" spans="31:42" x14ac:dyDescent="0.3">
      <c r="AE4668" s="120" t="s">
        <v>2</v>
      </c>
      <c r="AF4668" s="120" t="s">
        <v>21</v>
      </c>
      <c r="AG4668" s="100">
        <v>53783</v>
      </c>
      <c r="AH4668" s="121">
        <v>55579</v>
      </c>
      <c r="AI4668" s="122">
        <v>60</v>
      </c>
      <c r="AJ4668" s="123">
        <v>55519</v>
      </c>
      <c r="AK4668" s="124">
        <v>2</v>
      </c>
      <c r="AL4668" s="153">
        <v>1</v>
      </c>
      <c r="AM4668" s="5">
        <v>157648.8230017719</v>
      </c>
      <c r="AN4668" s="5">
        <v>2627.4803833628653</v>
      </c>
      <c r="AO4668" s="5">
        <v>152393.8622350462</v>
      </c>
      <c r="AP4668" s="5">
        <v>5254.9607667257078</v>
      </c>
    </row>
    <row r="4669" spans="31:42" x14ac:dyDescent="0.3">
      <c r="AE4669" s="120" t="s">
        <v>2</v>
      </c>
      <c r="AF4669" s="120" t="s">
        <v>21</v>
      </c>
      <c r="AG4669" s="100">
        <v>53783</v>
      </c>
      <c r="AH4669" s="121">
        <v>55579</v>
      </c>
      <c r="AI4669" s="122">
        <v>60</v>
      </c>
      <c r="AJ4669" s="123">
        <v>55550</v>
      </c>
      <c r="AK4669" s="124">
        <v>1</v>
      </c>
      <c r="AL4669" s="153">
        <v>1</v>
      </c>
      <c r="AM4669" s="5">
        <v>157648.8230017719</v>
      </c>
      <c r="AN4669" s="5">
        <v>2627.4803833628653</v>
      </c>
      <c r="AO4669" s="5">
        <v>155021.34261840905</v>
      </c>
      <c r="AP4669" s="5">
        <v>2627.4803833628539</v>
      </c>
    </row>
    <row r="4670" spans="31:42" x14ac:dyDescent="0.3">
      <c r="AE4670" s="120" t="s">
        <v>2</v>
      </c>
      <c r="AF4670" s="120" t="s">
        <v>21</v>
      </c>
      <c r="AG4670" s="100">
        <v>53783</v>
      </c>
      <c r="AH4670" s="121">
        <v>55579</v>
      </c>
      <c r="AI4670" s="122">
        <v>60</v>
      </c>
      <c r="AJ4670" s="123">
        <v>55579</v>
      </c>
      <c r="AK4670" s="124">
        <v>0</v>
      </c>
      <c r="AL4670" s="153">
        <v>1</v>
      </c>
      <c r="AM4670" s="5">
        <v>157648.8230017719</v>
      </c>
      <c r="AN4670" s="5">
        <v>2627.4803833628653</v>
      </c>
      <c r="AO4670" s="5">
        <v>157648.8230017719</v>
      </c>
      <c r="AP4670" s="5">
        <v>0</v>
      </c>
    </row>
    <row r="4671" spans="31:42" x14ac:dyDescent="0.3">
      <c r="AE4671" s="120" t="s">
        <v>2</v>
      </c>
      <c r="AF4671" s="120" t="s">
        <v>21</v>
      </c>
      <c r="AG4671" s="100">
        <v>55610</v>
      </c>
      <c r="AH4671" s="121">
        <v>57405</v>
      </c>
      <c r="AI4671" s="122">
        <v>60</v>
      </c>
      <c r="AJ4671" s="123">
        <v>55610</v>
      </c>
      <c r="AK4671" s="124">
        <v>59</v>
      </c>
      <c r="AL4671" s="153">
        <v>1</v>
      </c>
      <c r="AM4671" s="5">
        <v>187237.34818055248</v>
      </c>
      <c r="AN4671" s="5">
        <v>3120.6224696758745</v>
      </c>
      <c r="AO4671" s="5">
        <v>3120.6224696758745</v>
      </c>
      <c r="AP4671" s="5">
        <v>184116.72571087661</v>
      </c>
    </row>
    <row r="4672" spans="31:42" x14ac:dyDescent="0.3">
      <c r="AE4672" s="120" t="s">
        <v>2</v>
      </c>
      <c r="AF4672" s="120" t="s">
        <v>21</v>
      </c>
      <c r="AG4672" s="100">
        <v>55610</v>
      </c>
      <c r="AH4672" s="121">
        <v>57405</v>
      </c>
      <c r="AI4672" s="122">
        <v>60</v>
      </c>
      <c r="AJ4672" s="123">
        <v>55640</v>
      </c>
      <c r="AK4672" s="124">
        <v>58</v>
      </c>
      <c r="AL4672" s="153">
        <v>1</v>
      </c>
      <c r="AM4672" s="5">
        <v>187237.34818055248</v>
      </c>
      <c r="AN4672" s="5">
        <v>3120.6224696758745</v>
      </c>
      <c r="AO4672" s="5">
        <v>6241.2449393517491</v>
      </c>
      <c r="AP4672" s="5">
        <v>180996.10324120073</v>
      </c>
    </row>
    <row r="4673" spans="31:42" x14ac:dyDescent="0.3">
      <c r="AE4673" s="120" t="s">
        <v>2</v>
      </c>
      <c r="AF4673" s="120" t="s">
        <v>21</v>
      </c>
      <c r="AG4673" s="100">
        <v>55610</v>
      </c>
      <c r="AH4673" s="121">
        <v>57405</v>
      </c>
      <c r="AI4673" s="122">
        <v>60</v>
      </c>
      <c r="AJ4673" s="123">
        <v>55671</v>
      </c>
      <c r="AK4673" s="124">
        <v>57</v>
      </c>
      <c r="AL4673" s="153">
        <v>1</v>
      </c>
      <c r="AM4673" s="5">
        <v>187237.34818055248</v>
      </c>
      <c r="AN4673" s="5">
        <v>3120.6224696758745</v>
      </c>
      <c r="AO4673" s="5">
        <v>9361.8674090276236</v>
      </c>
      <c r="AP4673" s="5">
        <v>177875.48077152486</v>
      </c>
    </row>
    <row r="4674" spans="31:42" x14ac:dyDescent="0.3">
      <c r="AE4674" s="120" t="s">
        <v>2</v>
      </c>
      <c r="AF4674" s="120" t="s">
        <v>21</v>
      </c>
      <c r="AG4674" s="100">
        <v>55610</v>
      </c>
      <c r="AH4674" s="121">
        <v>57405</v>
      </c>
      <c r="AI4674" s="122">
        <v>60</v>
      </c>
      <c r="AJ4674" s="123">
        <v>55701</v>
      </c>
      <c r="AK4674" s="124">
        <v>56</v>
      </c>
      <c r="AL4674" s="153">
        <v>1</v>
      </c>
      <c r="AM4674" s="5">
        <v>187237.34818055248</v>
      </c>
      <c r="AN4674" s="5">
        <v>3120.6224696758745</v>
      </c>
      <c r="AO4674" s="5">
        <v>12482.489878703498</v>
      </c>
      <c r="AP4674" s="5">
        <v>174754.85830184899</v>
      </c>
    </row>
    <row r="4675" spans="31:42" x14ac:dyDescent="0.3">
      <c r="AE4675" s="120" t="s">
        <v>2</v>
      </c>
      <c r="AF4675" s="120" t="s">
        <v>21</v>
      </c>
      <c r="AG4675" s="100">
        <v>55610</v>
      </c>
      <c r="AH4675" s="121">
        <v>57405</v>
      </c>
      <c r="AI4675" s="122">
        <v>60</v>
      </c>
      <c r="AJ4675" s="123">
        <v>55732</v>
      </c>
      <c r="AK4675" s="124">
        <v>55</v>
      </c>
      <c r="AL4675" s="153">
        <v>1</v>
      </c>
      <c r="AM4675" s="5">
        <v>187237.34818055248</v>
      </c>
      <c r="AN4675" s="5">
        <v>3120.6224696758745</v>
      </c>
      <c r="AO4675" s="5">
        <v>15603.112348379373</v>
      </c>
      <c r="AP4675" s="5">
        <v>171634.23583217312</v>
      </c>
    </row>
    <row r="4676" spans="31:42" x14ac:dyDescent="0.3">
      <c r="AE4676" s="120" t="s">
        <v>2</v>
      </c>
      <c r="AF4676" s="120" t="s">
        <v>21</v>
      </c>
      <c r="AG4676" s="100">
        <v>55610</v>
      </c>
      <c r="AH4676" s="121">
        <v>57405</v>
      </c>
      <c r="AI4676" s="122">
        <v>60</v>
      </c>
      <c r="AJ4676" s="123">
        <v>55763</v>
      </c>
      <c r="AK4676" s="124">
        <v>54</v>
      </c>
      <c r="AL4676" s="153">
        <v>1</v>
      </c>
      <c r="AM4676" s="5">
        <v>187237.34818055248</v>
      </c>
      <c r="AN4676" s="5">
        <v>3120.6224696758745</v>
      </c>
      <c r="AO4676" s="5">
        <v>18723.734818055247</v>
      </c>
      <c r="AP4676" s="5">
        <v>168513.61336249724</v>
      </c>
    </row>
    <row r="4677" spans="31:42" x14ac:dyDescent="0.3">
      <c r="AE4677" s="120" t="s">
        <v>2</v>
      </c>
      <c r="AF4677" s="120" t="s">
        <v>21</v>
      </c>
      <c r="AG4677" s="100">
        <v>55610</v>
      </c>
      <c r="AH4677" s="121">
        <v>57405</v>
      </c>
      <c r="AI4677" s="122">
        <v>60</v>
      </c>
      <c r="AJ4677" s="123">
        <v>55793</v>
      </c>
      <c r="AK4677" s="124">
        <v>53</v>
      </c>
      <c r="AL4677" s="153">
        <v>1</v>
      </c>
      <c r="AM4677" s="5">
        <v>187237.34818055248</v>
      </c>
      <c r="AN4677" s="5">
        <v>3120.6224696758745</v>
      </c>
      <c r="AO4677" s="5">
        <v>21844.357287731124</v>
      </c>
      <c r="AP4677" s="5">
        <v>165392.99089282134</v>
      </c>
    </row>
    <row r="4678" spans="31:42" x14ac:dyDescent="0.3">
      <c r="AE4678" s="120" t="s">
        <v>2</v>
      </c>
      <c r="AF4678" s="120" t="s">
        <v>21</v>
      </c>
      <c r="AG4678" s="100">
        <v>55610</v>
      </c>
      <c r="AH4678" s="121">
        <v>57405</v>
      </c>
      <c r="AI4678" s="122">
        <v>60</v>
      </c>
      <c r="AJ4678" s="123">
        <v>55824</v>
      </c>
      <c r="AK4678" s="124">
        <v>52</v>
      </c>
      <c r="AL4678" s="153">
        <v>1</v>
      </c>
      <c r="AM4678" s="5">
        <v>187237.34818055248</v>
      </c>
      <c r="AN4678" s="5">
        <v>3120.6224696758745</v>
      </c>
      <c r="AO4678" s="5">
        <v>24964.979757406996</v>
      </c>
      <c r="AP4678" s="5">
        <v>162272.3684231455</v>
      </c>
    </row>
    <row r="4679" spans="31:42" x14ac:dyDescent="0.3">
      <c r="AE4679" s="120" t="s">
        <v>2</v>
      </c>
      <c r="AF4679" s="120" t="s">
        <v>21</v>
      </c>
      <c r="AG4679" s="100">
        <v>55610</v>
      </c>
      <c r="AH4679" s="121">
        <v>57405</v>
      </c>
      <c r="AI4679" s="122">
        <v>60</v>
      </c>
      <c r="AJ4679" s="123">
        <v>55854</v>
      </c>
      <c r="AK4679" s="124">
        <v>51</v>
      </c>
      <c r="AL4679" s="153">
        <v>1</v>
      </c>
      <c r="AM4679" s="5">
        <v>187237.34818055248</v>
      </c>
      <c r="AN4679" s="5">
        <v>3120.6224696758745</v>
      </c>
      <c r="AO4679" s="5">
        <v>28085.602227082869</v>
      </c>
      <c r="AP4679" s="5">
        <v>159151.7459534696</v>
      </c>
    </row>
    <row r="4680" spans="31:42" x14ac:dyDescent="0.3">
      <c r="AE4680" s="120" t="s">
        <v>2</v>
      </c>
      <c r="AF4680" s="120" t="s">
        <v>21</v>
      </c>
      <c r="AG4680" s="100">
        <v>55610</v>
      </c>
      <c r="AH4680" s="121">
        <v>57405</v>
      </c>
      <c r="AI4680" s="122">
        <v>60</v>
      </c>
      <c r="AJ4680" s="123">
        <v>55885</v>
      </c>
      <c r="AK4680" s="124">
        <v>50</v>
      </c>
      <c r="AL4680" s="153">
        <v>1</v>
      </c>
      <c r="AM4680" s="5">
        <v>187237.34818055248</v>
      </c>
      <c r="AN4680" s="5">
        <v>3120.6224696758745</v>
      </c>
      <c r="AO4680" s="5">
        <v>31206.224696758745</v>
      </c>
      <c r="AP4680" s="5">
        <v>156031.12348379372</v>
      </c>
    </row>
    <row r="4681" spans="31:42" x14ac:dyDescent="0.3">
      <c r="AE4681" s="120" t="s">
        <v>2</v>
      </c>
      <c r="AF4681" s="120" t="s">
        <v>21</v>
      </c>
      <c r="AG4681" s="100">
        <v>55610</v>
      </c>
      <c r="AH4681" s="121">
        <v>57405</v>
      </c>
      <c r="AI4681" s="122">
        <v>60</v>
      </c>
      <c r="AJ4681" s="123">
        <v>55916</v>
      </c>
      <c r="AK4681" s="124">
        <v>49</v>
      </c>
      <c r="AL4681" s="153">
        <v>1</v>
      </c>
      <c r="AM4681" s="5">
        <v>187237.34818055248</v>
      </c>
      <c r="AN4681" s="5">
        <v>3120.6224696758745</v>
      </c>
      <c r="AO4681" s="5">
        <v>34326.847166434622</v>
      </c>
      <c r="AP4681" s="5">
        <v>152910.50101411785</v>
      </c>
    </row>
    <row r="4682" spans="31:42" x14ac:dyDescent="0.3">
      <c r="AE4682" s="120" t="s">
        <v>2</v>
      </c>
      <c r="AF4682" s="120" t="s">
        <v>21</v>
      </c>
      <c r="AG4682" s="100">
        <v>55610</v>
      </c>
      <c r="AH4682" s="121">
        <v>57405</v>
      </c>
      <c r="AI4682" s="122">
        <v>60</v>
      </c>
      <c r="AJ4682" s="123">
        <v>55944</v>
      </c>
      <c r="AK4682" s="124">
        <v>48</v>
      </c>
      <c r="AL4682" s="153">
        <v>1</v>
      </c>
      <c r="AM4682" s="5">
        <v>187237.34818055248</v>
      </c>
      <c r="AN4682" s="5">
        <v>3120.6224696758745</v>
      </c>
      <c r="AO4682" s="5">
        <v>37447.469636110494</v>
      </c>
      <c r="AP4682" s="5">
        <v>149789.87854444198</v>
      </c>
    </row>
    <row r="4683" spans="31:42" x14ac:dyDescent="0.3">
      <c r="AE4683" s="120" t="s">
        <v>2</v>
      </c>
      <c r="AF4683" s="120" t="s">
        <v>21</v>
      </c>
      <c r="AG4683" s="100">
        <v>55610</v>
      </c>
      <c r="AH4683" s="121">
        <v>57405</v>
      </c>
      <c r="AI4683" s="122">
        <v>60</v>
      </c>
      <c r="AJ4683" s="123">
        <v>55975</v>
      </c>
      <c r="AK4683" s="124">
        <v>47</v>
      </c>
      <c r="AL4683" s="153">
        <v>1</v>
      </c>
      <c r="AM4683" s="5">
        <v>187237.34818055248</v>
      </c>
      <c r="AN4683" s="5">
        <v>3120.6224696758745</v>
      </c>
      <c r="AO4683" s="5">
        <v>40568.092105786367</v>
      </c>
      <c r="AP4683" s="5">
        <v>146669.2560747661</v>
      </c>
    </row>
    <row r="4684" spans="31:42" x14ac:dyDescent="0.3">
      <c r="AE4684" s="120" t="s">
        <v>2</v>
      </c>
      <c r="AF4684" s="120" t="s">
        <v>21</v>
      </c>
      <c r="AG4684" s="100">
        <v>55610</v>
      </c>
      <c r="AH4684" s="121">
        <v>57405</v>
      </c>
      <c r="AI4684" s="122">
        <v>60</v>
      </c>
      <c r="AJ4684" s="123">
        <v>56005</v>
      </c>
      <c r="AK4684" s="124">
        <v>46</v>
      </c>
      <c r="AL4684" s="153">
        <v>1</v>
      </c>
      <c r="AM4684" s="5">
        <v>187237.34818055248</v>
      </c>
      <c r="AN4684" s="5">
        <v>3120.6224696758745</v>
      </c>
      <c r="AO4684" s="5">
        <v>43688.714575462247</v>
      </c>
      <c r="AP4684" s="5">
        <v>143548.63360509023</v>
      </c>
    </row>
    <row r="4685" spans="31:42" x14ac:dyDescent="0.3">
      <c r="AE4685" s="120" t="s">
        <v>2</v>
      </c>
      <c r="AF4685" s="120" t="s">
        <v>21</v>
      </c>
      <c r="AG4685" s="100">
        <v>55610</v>
      </c>
      <c r="AH4685" s="121">
        <v>57405</v>
      </c>
      <c r="AI4685" s="122">
        <v>60</v>
      </c>
      <c r="AJ4685" s="123">
        <v>56036</v>
      </c>
      <c r="AK4685" s="124">
        <v>45</v>
      </c>
      <c r="AL4685" s="153">
        <v>1</v>
      </c>
      <c r="AM4685" s="5">
        <v>187237.34818055248</v>
      </c>
      <c r="AN4685" s="5">
        <v>3120.6224696758745</v>
      </c>
      <c r="AO4685" s="5">
        <v>46809.33704513812</v>
      </c>
      <c r="AP4685" s="5">
        <v>140428.01113541436</v>
      </c>
    </row>
    <row r="4686" spans="31:42" x14ac:dyDescent="0.3">
      <c r="AE4686" s="120" t="s">
        <v>2</v>
      </c>
      <c r="AF4686" s="120" t="s">
        <v>21</v>
      </c>
      <c r="AG4686" s="100">
        <v>55610</v>
      </c>
      <c r="AH4686" s="121">
        <v>57405</v>
      </c>
      <c r="AI4686" s="122">
        <v>60</v>
      </c>
      <c r="AJ4686" s="123">
        <v>56066</v>
      </c>
      <c r="AK4686" s="124">
        <v>44</v>
      </c>
      <c r="AL4686" s="153">
        <v>1</v>
      </c>
      <c r="AM4686" s="5">
        <v>187237.34818055248</v>
      </c>
      <c r="AN4686" s="5">
        <v>3120.6224696758745</v>
      </c>
      <c r="AO4686" s="5">
        <v>49929.959514813992</v>
      </c>
      <c r="AP4686" s="5">
        <v>137307.38866573849</v>
      </c>
    </row>
    <row r="4687" spans="31:42" x14ac:dyDescent="0.3">
      <c r="AE4687" s="120" t="s">
        <v>2</v>
      </c>
      <c r="AF4687" s="120" t="s">
        <v>21</v>
      </c>
      <c r="AG4687" s="100">
        <v>55610</v>
      </c>
      <c r="AH4687" s="121">
        <v>57405</v>
      </c>
      <c r="AI4687" s="122">
        <v>60</v>
      </c>
      <c r="AJ4687" s="123">
        <v>56097</v>
      </c>
      <c r="AK4687" s="124">
        <v>43</v>
      </c>
      <c r="AL4687" s="153">
        <v>1</v>
      </c>
      <c r="AM4687" s="5">
        <v>187237.34818055248</v>
      </c>
      <c r="AN4687" s="5">
        <v>3120.6224696758745</v>
      </c>
      <c r="AO4687" s="5">
        <v>53050.581984489865</v>
      </c>
      <c r="AP4687" s="5">
        <v>134186.76619606261</v>
      </c>
    </row>
    <row r="4688" spans="31:42" x14ac:dyDescent="0.3">
      <c r="AE4688" s="120" t="s">
        <v>2</v>
      </c>
      <c r="AF4688" s="120" t="s">
        <v>21</v>
      </c>
      <c r="AG4688" s="100">
        <v>55610</v>
      </c>
      <c r="AH4688" s="121">
        <v>57405</v>
      </c>
      <c r="AI4688" s="122">
        <v>60</v>
      </c>
      <c r="AJ4688" s="123">
        <v>56128</v>
      </c>
      <c r="AK4688" s="124">
        <v>42</v>
      </c>
      <c r="AL4688" s="153">
        <v>1</v>
      </c>
      <c r="AM4688" s="5">
        <v>187237.34818055248</v>
      </c>
      <c r="AN4688" s="5">
        <v>3120.6224696758745</v>
      </c>
      <c r="AO4688" s="5">
        <v>56171.204454165738</v>
      </c>
      <c r="AP4688" s="5">
        <v>131066.14372638674</v>
      </c>
    </row>
    <row r="4689" spans="31:42" x14ac:dyDescent="0.3">
      <c r="AE4689" s="120" t="s">
        <v>2</v>
      </c>
      <c r="AF4689" s="120" t="s">
        <v>21</v>
      </c>
      <c r="AG4689" s="100">
        <v>55610</v>
      </c>
      <c r="AH4689" s="121">
        <v>57405</v>
      </c>
      <c r="AI4689" s="122">
        <v>60</v>
      </c>
      <c r="AJ4689" s="123">
        <v>56158</v>
      </c>
      <c r="AK4689" s="124">
        <v>41</v>
      </c>
      <c r="AL4689" s="153">
        <v>1</v>
      </c>
      <c r="AM4689" s="5">
        <v>187237.34818055248</v>
      </c>
      <c r="AN4689" s="5">
        <v>3120.6224696758745</v>
      </c>
      <c r="AO4689" s="5">
        <v>59291.826923841618</v>
      </c>
      <c r="AP4689" s="5">
        <v>127945.52125671087</v>
      </c>
    </row>
    <row r="4690" spans="31:42" x14ac:dyDescent="0.3">
      <c r="AE4690" s="120" t="s">
        <v>2</v>
      </c>
      <c r="AF4690" s="120" t="s">
        <v>21</v>
      </c>
      <c r="AG4690" s="100">
        <v>55610</v>
      </c>
      <c r="AH4690" s="121">
        <v>57405</v>
      </c>
      <c r="AI4690" s="122">
        <v>60</v>
      </c>
      <c r="AJ4690" s="123">
        <v>56189</v>
      </c>
      <c r="AK4690" s="124">
        <v>40</v>
      </c>
      <c r="AL4690" s="153">
        <v>1</v>
      </c>
      <c r="AM4690" s="5">
        <v>187237.34818055248</v>
      </c>
      <c r="AN4690" s="5">
        <v>3120.6224696758745</v>
      </c>
      <c r="AO4690" s="5">
        <v>62412.449393517491</v>
      </c>
      <c r="AP4690" s="5">
        <v>124824.898787035</v>
      </c>
    </row>
    <row r="4691" spans="31:42" x14ac:dyDescent="0.3">
      <c r="AE4691" s="120" t="s">
        <v>2</v>
      </c>
      <c r="AF4691" s="120" t="s">
        <v>21</v>
      </c>
      <c r="AG4691" s="100">
        <v>55610</v>
      </c>
      <c r="AH4691" s="121">
        <v>57405</v>
      </c>
      <c r="AI4691" s="122">
        <v>60</v>
      </c>
      <c r="AJ4691" s="123">
        <v>56219</v>
      </c>
      <c r="AK4691" s="124">
        <v>39</v>
      </c>
      <c r="AL4691" s="153">
        <v>1</v>
      </c>
      <c r="AM4691" s="5">
        <v>187237.34818055248</v>
      </c>
      <c r="AN4691" s="5">
        <v>3120.6224696758745</v>
      </c>
      <c r="AO4691" s="5">
        <v>65533.071863193363</v>
      </c>
      <c r="AP4691" s="5">
        <v>121704.27631735912</v>
      </c>
    </row>
    <row r="4692" spans="31:42" x14ac:dyDescent="0.3">
      <c r="AE4692" s="120" t="s">
        <v>2</v>
      </c>
      <c r="AF4692" s="120" t="s">
        <v>21</v>
      </c>
      <c r="AG4692" s="100">
        <v>55610</v>
      </c>
      <c r="AH4692" s="121">
        <v>57405</v>
      </c>
      <c r="AI4692" s="122">
        <v>60</v>
      </c>
      <c r="AJ4692" s="123">
        <v>56250</v>
      </c>
      <c r="AK4692" s="124">
        <v>38</v>
      </c>
      <c r="AL4692" s="153">
        <v>1</v>
      </c>
      <c r="AM4692" s="5">
        <v>187237.34818055248</v>
      </c>
      <c r="AN4692" s="5">
        <v>3120.6224696758745</v>
      </c>
      <c r="AO4692" s="5">
        <v>68653.694332869243</v>
      </c>
      <c r="AP4692" s="5">
        <v>118583.65384768324</v>
      </c>
    </row>
    <row r="4693" spans="31:42" x14ac:dyDescent="0.3">
      <c r="AE4693" s="120" t="s">
        <v>2</v>
      </c>
      <c r="AF4693" s="120" t="s">
        <v>21</v>
      </c>
      <c r="AG4693" s="100">
        <v>55610</v>
      </c>
      <c r="AH4693" s="121">
        <v>57405</v>
      </c>
      <c r="AI4693" s="122">
        <v>60</v>
      </c>
      <c r="AJ4693" s="123">
        <v>56281</v>
      </c>
      <c r="AK4693" s="124">
        <v>37</v>
      </c>
      <c r="AL4693" s="153">
        <v>1</v>
      </c>
      <c r="AM4693" s="5">
        <v>187237.34818055248</v>
      </c>
      <c r="AN4693" s="5">
        <v>3120.6224696758745</v>
      </c>
      <c r="AO4693" s="5">
        <v>71774.316802545116</v>
      </c>
      <c r="AP4693" s="5">
        <v>115463.03137800736</v>
      </c>
    </row>
    <row r="4694" spans="31:42" x14ac:dyDescent="0.3">
      <c r="AE4694" s="120" t="s">
        <v>2</v>
      </c>
      <c r="AF4694" s="120" t="s">
        <v>21</v>
      </c>
      <c r="AG4694" s="100">
        <v>55610</v>
      </c>
      <c r="AH4694" s="121">
        <v>57405</v>
      </c>
      <c r="AI4694" s="122">
        <v>60</v>
      </c>
      <c r="AJ4694" s="123">
        <v>56309</v>
      </c>
      <c r="AK4694" s="124">
        <v>36</v>
      </c>
      <c r="AL4694" s="153">
        <v>1</v>
      </c>
      <c r="AM4694" s="5">
        <v>187237.34818055248</v>
      </c>
      <c r="AN4694" s="5">
        <v>3120.6224696758745</v>
      </c>
      <c r="AO4694" s="5">
        <v>74894.939272220989</v>
      </c>
      <c r="AP4694" s="5">
        <v>112342.40890833149</v>
      </c>
    </row>
    <row r="4695" spans="31:42" x14ac:dyDescent="0.3">
      <c r="AE4695" s="120" t="s">
        <v>2</v>
      </c>
      <c r="AF4695" s="120" t="s">
        <v>21</v>
      </c>
      <c r="AG4695" s="100">
        <v>55610</v>
      </c>
      <c r="AH4695" s="121">
        <v>57405</v>
      </c>
      <c r="AI4695" s="122">
        <v>60</v>
      </c>
      <c r="AJ4695" s="123">
        <v>56340</v>
      </c>
      <c r="AK4695" s="124">
        <v>35</v>
      </c>
      <c r="AL4695" s="153">
        <v>1</v>
      </c>
      <c r="AM4695" s="5">
        <v>187237.34818055248</v>
      </c>
      <c r="AN4695" s="5">
        <v>3120.6224696758745</v>
      </c>
      <c r="AO4695" s="5">
        <v>78015.561741896861</v>
      </c>
      <c r="AP4695" s="5">
        <v>109221.78643865562</v>
      </c>
    </row>
    <row r="4696" spans="31:42" x14ac:dyDescent="0.3">
      <c r="AE4696" s="120" t="s">
        <v>2</v>
      </c>
      <c r="AF4696" s="120" t="s">
        <v>21</v>
      </c>
      <c r="AG4696" s="100">
        <v>55610</v>
      </c>
      <c r="AH4696" s="121">
        <v>57405</v>
      </c>
      <c r="AI4696" s="122">
        <v>60</v>
      </c>
      <c r="AJ4696" s="123">
        <v>56370</v>
      </c>
      <c r="AK4696" s="124">
        <v>34</v>
      </c>
      <c r="AL4696" s="153">
        <v>1</v>
      </c>
      <c r="AM4696" s="5">
        <v>187237.34818055248</v>
      </c>
      <c r="AN4696" s="5">
        <v>3120.6224696758745</v>
      </c>
      <c r="AO4696" s="5">
        <v>81136.184211572734</v>
      </c>
      <c r="AP4696" s="5">
        <v>106101.16396897974</v>
      </c>
    </row>
    <row r="4697" spans="31:42" x14ac:dyDescent="0.3">
      <c r="AE4697" s="120" t="s">
        <v>2</v>
      </c>
      <c r="AF4697" s="120" t="s">
        <v>21</v>
      </c>
      <c r="AG4697" s="100">
        <v>55610</v>
      </c>
      <c r="AH4697" s="121">
        <v>57405</v>
      </c>
      <c r="AI4697" s="122">
        <v>60</v>
      </c>
      <c r="AJ4697" s="123">
        <v>56401</v>
      </c>
      <c r="AK4697" s="124">
        <v>33</v>
      </c>
      <c r="AL4697" s="153">
        <v>1</v>
      </c>
      <c r="AM4697" s="5">
        <v>187237.34818055248</v>
      </c>
      <c r="AN4697" s="5">
        <v>3120.6224696758745</v>
      </c>
      <c r="AO4697" s="5">
        <v>84256.806681248607</v>
      </c>
      <c r="AP4697" s="5">
        <v>102980.54149930387</v>
      </c>
    </row>
    <row r="4698" spans="31:42" x14ac:dyDescent="0.3">
      <c r="AE4698" s="120" t="s">
        <v>2</v>
      </c>
      <c r="AF4698" s="120" t="s">
        <v>21</v>
      </c>
      <c r="AG4698" s="100">
        <v>55610</v>
      </c>
      <c r="AH4698" s="121">
        <v>57405</v>
      </c>
      <c r="AI4698" s="122">
        <v>60</v>
      </c>
      <c r="AJ4698" s="123">
        <v>56431</v>
      </c>
      <c r="AK4698" s="124">
        <v>32</v>
      </c>
      <c r="AL4698" s="153">
        <v>1</v>
      </c>
      <c r="AM4698" s="5">
        <v>187237.34818055248</v>
      </c>
      <c r="AN4698" s="5">
        <v>3120.6224696758745</v>
      </c>
      <c r="AO4698" s="5">
        <v>87377.429150924494</v>
      </c>
      <c r="AP4698" s="5">
        <v>99859.919029627985</v>
      </c>
    </row>
    <row r="4699" spans="31:42" x14ac:dyDescent="0.3">
      <c r="AE4699" s="120" t="s">
        <v>2</v>
      </c>
      <c r="AF4699" s="120" t="s">
        <v>21</v>
      </c>
      <c r="AG4699" s="100">
        <v>55610</v>
      </c>
      <c r="AH4699" s="121">
        <v>57405</v>
      </c>
      <c r="AI4699" s="122">
        <v>60</v>
      </c>
      <c r="AJ4699" s="123">
        <v>56462</v>
      </c>
      <c r="AK4699" s="124">
        <v>31</v>
      </c>
      <c r="AL4699" s="153">
        <v>1</v>
      </c>
      <c r="AM4699" s="5">
        <v>187237.34818055248</v>
      </c>
      <c r="AN4699" s="5">
        <v>3120.6224696758745</v>
      </c>
      <c r="AO4699" s="5">
        <v>90498.051620600367</v>
      </c>
      <c r="AP4699" s="5">
        <v>96739.296559952112</v>
      </c>
    </row>
    <row r="4700" spans="31:42" x14ac:dyDescent="0.3">
      <c r="AE4700" s="120" t="s">
        <v>2</v>
      </c>
      <c r="AF4700" s="120" t="s">
        <v>21</v>
      </c>
      <c r="AG4700" s="100">
        <v>55610</v>
      </c>
      <c r="AH4700" s="121">
        <v>57405</v>
      </c>
      <c r="AI4700" s="122">
        <v>60</v>
      </c>
      <c r="AJ4700" s="123">
        <v>56493</v>
      </c>
      <c r="AK4700" s="124">
        <v>30</v>
      </c>
      <c r="AL4700" s="153">
        <v>1</v>
      </c>
      <c r="AM4700" s="5">
        <v>187237.34818055248</v>
      </c>
      <c r="AN4700" s="5">
        <v>3120.6224696758745</v>
      </c>
      <c r="AO4700" s="5">
        <v>93618.674090276239</v>
      </c>
      <c r="AP4700" s="5">
        <v>93618.674090276239</v>
      </c>
    </row>
    <row r="4701" spans="31:42" x14ac:dyDescent="0.3">
      <c r="AE4701" s="120" t="s">
        <v>2</v>
      </c>
      <c r="AF4701" s="120" t="s">
        <v>21</v>
      </c>
      <c r="AG4701" s="100">
        <v>55610</v>
      </c>
      <c r="AH4701" s="121">
        <v>57405</v>
      </c>
      <c r="AI4701" s="122">
        <v>60</v>
      </c>
      <c r="AJ4701" s="123">
        <v>56523</v>
      </c>
      <c r="AK4701" s="124">
        <v>29</v>
      </c>
      <c r="AL4701" s="153">
        <v>1</v>
      </c>
      <c r="AM4701" s="5">
        <v>187237.34818055248</v>
      </c>
      <c r="AN4701" s="5">
        <v>3120.6224696758745</v>
      </c>
      <c r="AO4701" s="5">
        <v>96739.296559952112</v>
      </c>
      <c r="AP4701" s="5">
        <v>90498.051620600367</v>
      </c>
    </row>
    <row r="4702" spans="31:42" x14ac:dyDescent="0.3">
      <c r="AE4702" s="120" t="s">
        <v>2</v>
      </c>
      <c r="AF4702" s="120" t="s">
        <v>21</v>
      </c>
      <c r="AG4702" s="100">
        <v>55610</v>
      </c>
      <c r="AH4702" s="121">
        <v>57405</v>
      </c>
      <c r="AI4702" s="122">
        <v>60</v>
      </c>
      <c r="AJ4702" s="123">
        <v>56554</v>
      </c>
      <c r="AK4702" s="124">
        <v>28</v>
      </c>
      <c r="AL4702" s="153">
        <v>1</v>
      </c>
      <c r="AM4702" s="5">
        <v>187237.34818055248</v>
      </c>
      <c r="AN4702" s="5">
        <v>3120.6224696758745</v>
      </c>
      <c r="AO4702" s="5">
        <v>99859.919029627985</v>
      </c>
      <c r="AP4702" s="5">
        <v>87377.429150924494</v>
      </c>
    </row>
    <row r="4703" spans="31:42" x14ac:dyDescent="0.3">
      <c r="AE4703" s="120" t="s">
        <v>2</v>
      </c>
      <c r="AF4703" s="120" t="s">
        <v>21</v>
      </c>
      <c r="AG4703" s="100">
        <v>55610</v>
      </c>
      <c r="AH4703" s="121">
        <v>57405</v>
      </c>
      <c r="AI4703" s="122">
        <v>60</v>
      </c>
      <c r="AJ4703" s="123">
        <v>56584</v>
      </c>
      <c r="AK4703" s="124">
        <v>27</v>
      </c>
      <c r="AL4703" s="153">
        <v>1</v>
      </c>
      <c r="AM4703" s="5">
        <v>187237.34818055248</v>
      </c>
      <c r="AN4703" s="5">
        <v>3120.6224696758745</v>
      </c>
      <c r="AO4703" s="5">
        <v>102980.54149930386</v>
      </c>
      <c r="AP4703" s="5">
        <v>84256.806681248621</v>
      </c>
    </row>
    <row r="4704" spans="31:42" x14ac:dyDescent="0.3">
      <c r="AE4704" s="120" t="s">
        <v>2</v>
      </c>
      <c r="AF4704" s="120" t="s">
        <v>21</v>
      </c>
      <c r="AG4704" s="100">
        <v>55610</v>
      </c>
      <c r="AH4704" s="121">
        <v>57405</v>
      </c>
      <c r="AI4704" s="122">
        <v>60</v>
      </c>
      <c r="AJ4704" s="123">
        <v>56615</v>
      </c>
      <c r="AK4704" s="124">
        <v>26</v>
      </c>
      <c r="AL4704" s="153">
        <v>1</v>
      </c>
      <c r="AM4704" s="5">
        <v>187237.34818055248</v>
      </c>
      <c r="AN4704" s="5">
        <v>3120.6224696758745</v>
      </c>
      <c r="AO4704" s="5">
        <v>106101.16396897973</v>
      </c>
      <c r="AP4704" s="5">
        <v>81136.184211572749</v>
      </c>
    </row>
    <row r="4705" spans="31:42" x14ac:dyDescent="0.3">
      <c r="AE4705" s="120" t="s">
        <v>2</v>
      </c>
      <c r="AF4705" s="120" t="s">
        <v>21</v>
      </c>
      <c r="AG4705" s="100">
        <v>55610</v>
      </c>
      <c r="AH4705" s="121">
        <v>57405</v>
      </c>
      <c r="AI4705" s="122">
        <v>60</v>
      </c>
      <c r="AJ4705" s="123">
        <v>56646</v>
      </c>
      <c r="AK4705" s="124">
        <v>25</v>
      </c>
      <c r="AL4705" s="153">
        <v>1</v>
      </c>
      <c r="AM4705" s="5">
        <v>187237.34818055248</v>
      </c>
      <c r="AN4705" s="5">
        <v>3120.6224696758745</v>
      </c>
      <c r="AO4705" s="5">
        <v>109221.7864386556</v>
      </c>
      <c r="AP4705" s="5">
        <v>78015.561741896876</v>
      </c>
    </row>
    <row r="4706" spans="31:42" x14ac:dyDescent="0.3">
      <c r="AE4706" s="120" t="s">
        <v>2</v>
      </c>
      <c r="AF4706" s="120" t="s">
        <v>21</v>
      </c>
      <c r="AG4706" s="100">
        <v>55610</v>
      </c>
      <c r="AH4706" s="121">
        <v>57405</v>
      </c>
      <c r="AI4706" s="122">
        <v>60</v>
      </c>
      <c r="AJ4706" s="123">
        <v>56674</v>
      </c>
      <c r="AK4706" s="124">
        <v>24</v>
      </c>
      <c r="AL4706" s="153">
        <v>1</v>
      </c>
      <c r="AM4706" s="5">
        <v>187237.34818055248</v>
      </c>
      <c r="AN4706" s="5">
        <v>3120.6224696758745</v>
      </c>
      <c r="AO4706" s="5">
        <v>112342.40890833148</v>
      </c>
      <c r="AP4706" s="5">
        <v>74894.939272221003</v>
      </c>
    </row>
    <row r="4707" spans="31:42" x14ac:dyDescent="0.3">
      <c r="AE4707" s="120" t="s">
        <v>2</v>
      </c>
      <c r="AF4707" s="120" t="s">
        <v>21</v>
      </c>
      <c r="AG4707" s="100">
        <v>55610</v>
      </c>
      <c r="AH4707" s="121">
        <v>57405</v>
      </c>
      <c r="AI4707" s="122">
        <v>60</v>
      </c>
      <c r="AJ4707" s="123">
        <v>56705</v>
      </c>
      <c r="AK4707" s="124">
        <v>23</v>
      </c>
      <c r="AL4707" s="153">
        <v>1</v>
      </c>
      <c r="AM4707" s="5">
        <v>187237.34818055248</v>
      </c>
      <c r="AN4707" s="5">
        <v>3120.6224696758745</v>
      </c>
      <c r="AO4707" s="5">
        <v>115463.03137800736</v>
      </c>
      <c r="AP4707" s="5">
        <v>71774.316802545116</v>
      </c>
    </row>
    <row r="4708" spans="31:42" x14ac:dyDescent="0.3">
      <c r="AE4708" s="120" t="s">
        <v>2</v>
      </c>
      <c r="AF4708" s="120" t="s">
        <v>21</v>
      </c>
      <c r="AG4708" s="100">
        <v>55610</v>
      </c>
      <c r="AH4708" s="121">
        <v>57405</v>
      </c>
      <c r="AI4708" s="122">
        <v>60</v>
      </c>
      <c r="AJ4708" s="123">
        <v>56735</v>
      </c>
      <c r="AK4708" s="124">
        <v>22</v>
      </c>
      <c r="AL4708" s="153">
        <v>1</v>
      </c>
      <c r="AM4708" s="5">
        <v>187237.34818055248</v>
      </c>
      <c r="AN4708" s="5">
        <v>3120.6224696758745</v>
      </c>
      <c r="AO4708" s="5">
        <v>118583.65384768324</v>
      </c>
      <c r="AP4708" s="5">
        <v>68653.694332869243</v>
      </c>
    </row>
    <row r="4709" spans="31:42" x14ac:dyDescent="0.3">
      <c r="AE4709" s="120" t="s">
        <v>2</v>
      </c>
      <c r="AF4709" s="120" t="s">
        <v>21</v>
      </c>
      <c r="AG4709" s="100">
        <v>55610</v>
      </c>
      <c r="AH4709" s="121">
        <v>57405</v>
      </c>
      <c r="AI4709" s="122">
        <v>60</v>
      </c>
      <c r="AJ4709" s="123">
        <v>56766</v>
      </c>
      <c r="AK4709" s="124">
        <v>21</v>
      </c>
      <c r="AL4709" s="153">
        <v>1</v>
      </c>
      <c r="AM4709" s="5">
        <v>187237.34818055248</v>
      </c>
      <c r="AN4709" s="5">
        <v>3120.6224696758745</v>
      </c>
      <c r="AO4709" s="5">
        <v>121704.27631735911</v>
      </c>
      <c r="AP4709" s="5">
        <v>65533.071863193371</v>
      </c>
    </row>
    <row r="4710" spans="31:42" x14ac:dyDescent="0.3">
      <c r="AE4710" s="120" t="s">
        <v>2</v>
      </c>
      <c r="AF4710" s="120" t="s">
        <v>21</v>
      </c>
      <c r="AG4710" s="100">
        <v>55610</v>
      </c>
      <c r="AH4710" s="121">
        <v>57405</v>
      </c>
      <c r="AI4710" s="122">
        <v>60</v>
      </c>
      <c r="AJ4710" s="123">
        <v>56796</v>
      </c>
      <c r="AK4710" s="124">
        <v>20</v>
      </c>
      <c r="AL4710" s="153">
        <v>1</v>
      </c>
      <c r="AM4710" s="5">
        <v>187237.34818055248</v>
      </c>
      <c r="AN4710" s="5">
        <v>3120.6224696758745</v>
      </c>
      <c r="AO4710" s="5">
        <v>124824.89878703498</v>
      </c>
      <c r="AP4710" s="5">
        <v>62412.449393517498</v>
      </c>
    </row>
    <row r="4711" spans="31:42" x14ac:dyDescent="0.3">
      <c r="AE4711" s="120" t="s">
        <v>2</v>
      </c>
      <c r="AF4711" s="120" t="s">
        <v>21</v>
      </c>
      <c r="AG4711" s="100">
        <v>55610</v>
      </c>
      <c r="AH4711" s="121">
        <v>57405</v>
      </c>
      <c r="AI4711" s="122">
        <v>60</v>
      </c>
      <c r="AJ4711" s="123">
        <v>56827</v>
      </c>
      <c r="AK4711" s="124">
        <v>19</v>
      </c>
      <c r="AL4711" s="153">
        <v>1</v>
      </c>
      <c r="AM4711" s="5">
        <v>187237.34818055248</v>
      </c>
      <c r="AN4711" s="5">
        <v>3120.6224696758745</v>
      </c>
      <c r="AO4711" s="5">
        <v>127945.52125671085</v>
      </c>
      <c r="AP4711" s="5">
        <v>59291.826923841625</v>
      </c>
    </row>
    <row r="4712" spans="31:42" x14ac:dyDescent="0.3">
      <c r="AE4712" s="120" t="s">
        <v>2</v>
      </c>
      <c r="AF4712" s="120" t="s">
        <v>21</v>
      </c>
      <c r="AG4712" s="100">
        <v>55610</v>
      </c>
      <c r="AH4712" s="121">
        <v>57405</v>
      </c>
      <c r="AI4712" s="122">
        <v>60</v>
      </c>
      <c r="AJ4712" s="123">
        <v>56858</v>
      </c>
      <c r="AK4712" s="124">
        <v>18</v>
      </c>
      <c r="AL4712" s="153">
        <v>1</v>
      </c>
      <c r="AM4712" s="5">
        <v>187237.34818055248</v>
      </c>
      <c r="AN4712" s="5">
        <v>3120.6224696758745</v>
      </c>
      <c r="AO4712" s="5">
        <v>131066.14372638673</v>
      </c>
      <c r="AP4712" s="5">
        <v>56171.204454165752</v>
      </c>
    </row>
    <row r="4713" spans="31:42" x14ac:dyDescent="0.3">
      <c r="AE4713" s="120" t="s">
        <v>2</v>
      </c>
      <c r="AF4713" s="120" t="s">
        <v>21</v>
      </c>
      <c r="AG4713" s="100">
        <v>55610</v>
      </c>
      <c r="AH4713" s="121">
        <v>57405</v>
      </c>
      <c r="AI4713" s="122">
        <v>60</v>
      </c>
      <c r="AJ4713" s="123">
        <v>56888</v>
      </c>
      <c r="AK4713" s="124">
        <v>17</v>
      </c>
      <c r="AL4713" s="153">
        <v>1</v>
      </c>
      <c r="AM4713" s="5">
        <v>187237.34818055248</v>
      </c>
      <c r="AN4713" s="5">
        <v>3120.6224696758745</v>
      </c>
      <c r="AO4713" s="5">
        <v>134186.76619606261</v>
      </c>
      <c r="AP4713" s="5">
        <v>53050.581984489865</v>
      </c>
    </row>
    <row r="4714" spans="31:42" x14ac:dyDescent="0.3">
      <c r="AE4714" s="120" t="s">
        <v>2</v>
      </c>
      <c r="AF4714" s="120" t="s">
        <v>21</v>
      </c>
      <c r="AG4714" s="100">
        <v>55610</v>
      </c>
      <c r="AH4714" s="121">
        <v>57405</v>
      </c>
      <c r="AI4714" s="122">
        <v>60</v>
      </c>
      <c r="AJ4714" s="123">
        <v>56919</v>
      </c>
      <c r="AK4714" s="124">
        <v>16</v>
      </c>
      <c r="AL4714" s="153">
        <v>1</v>
      </c>
      <c r="AM4714" s="5">
        <v>187237.34818055248</v>
      </c>
      <c r="AN4714" s="5">
        <v>3120.6224696758745</v>
      </c>
      <c r="AO4714" s="5">
        <v>137307.38866573849</v>
      </c>
      <c r="AP4714" s="5">
        <v>49929.959514813992</v>
      </c>
    </row>
    <row r="4715" spans="31:42" x14ac:dyDescent="0.3">
      <c r="AE4715" s="120" t="s">
        <v>2</v>
      </c>
      <c r="AF4715" s="120" t="s">
        <v>21</v>
      </c>
      <c r="AG4715" s="100">
        <v>55610</v>
      </c>
      <c r="AH4715" s="121">
        <v>57405</v>
      </c>
      <c r="AI4715" s="122">
        <v>60</v>
      </c>
      <c r="AJ4715" s="123">
        <v>56949</v>
      </c>
      <c r="AK4715" s="124">
        <v>15</v>
      </c>
      <c r="AL4715" s="153">
        <v>1</v>
      </c>
      <c r="AM4715" s="5">
        <v>187237.34818055248</v>
      </c>
      <c r="AN4715" s="5">
        <v>3120.6224696758745</v>
      </c>
      <c r="AO4715" s="5">
        <v>140428.01113541436</v>
      </c>
      <c r="AP4715" s="5">
        <v>46809.33704513812</v>
      </c>
    </row>
    <row r="4716" spans="31:42" x14ac:dyDescent="0.3">
      <c r="AE4716" s="120" t="s">
        <v>2</v>
      </c>
      <c r="AF4716" s="120" t="s">
        <v>21</v>
      </c>
      <c r="AG4716" s="100">
        <v>55610</v>
      </c>
      <c r="AH4716" s="121">
        <v>57405</v>
      </c>
      <c r="AI4716" s="122">
        <v>60</v>
      </c>
      <c r="AJ4716" s="123">
        <v>56980</v>
      </c>
      <c r="AK4716" s="124">
        <v>14</v>
      </c>
      <c r="AL4716" s="153">
        <v>1</v>
      </c>
      <c r="AM4716" s="5">
        <v>187237.34818055248</v>
      </c>
      <c r="AN4716" s="5">
        <v>3120.6224696758745</v>
      </c>
      <c r="AO4716" s="5">
        <v>143548.63360509023</v>
      </c>
      <c r="AP4716" s="5">
        <v>43688.714575462247</v>
      </c>
    </row>
    <row r="4717" spans="31:42" x14ac:dyDescent="0.3">
      <c r="AE4717" s="120" t="s">
        <v>2</v>
      </c>
      <c r="AF4717" s="120" t="s">
        <v>21</v>
      </c>
      <c r="AG4717" s="100">
        <v>55610</v>
      </c>
      <c r="AH4717" s="121">
        <v>57405</v>
      </c>
      <c r="AI4717" s="122">
        <v>60</v>
      </c>
      <c r="AJ4717" s="123">
        <v>57011</v>
      </c>
      <c r="AK4717" s="124">
        <v>13</v>
      </c>
      <c r="AL4717" s="153">
        <v>1</v>
      </c>
      <c r="AM4717" s="5">
        <v>187237.34818055248</v>
      </c>
      <c r="AN4717" s="5">
        <v>3120.6224696758745</v>
      </c>
      <c r="AO4717" s="5">
        <v>146669.2560747661</v>
      </c>
      <c r="AP4717" s="5">
        <v>40568.092105786374</v>
      </c>
    </row>
    <row r="4718" spans="31:42" x14ac:dyDescent="0.3">
      <c r="AE4718" s="120" t="s">
        <v>2</v>
      </c>
      <c r="AF4718" s="120" t="s">
        <v>21</v>
      </c>
      <c r="AG4718" s="100">
        <v>55610</v>
      </c>
      <c r="AH4718" s="121">
        <v>57405</v>
      </c>
      <c r="AI4718" s="122">
        <v>60</v>
      </c>
      <c r="AJ4718" s="123">
        <v>57040</v>
      </c>
      <c r="AK4718" s="124">
        <v>12</v>
      </c>
      <c r="AL4718" s="153">
        <v>1</v>
      </c>
      <c r="AM4718" s="5">
        <v>187237.34818055248</v>
      </c>
      <c r="AN4718" s="5">
        <v>3120.6224696758745</v>
      </c>
      <c r="AO4718" s="5">
        <v>149789.87854444198</v>
      </c>
      <c r="AP4718" s="5">
        <v>37447.469636110502</v>
      </c>
    </row>
    <row r="4719" spans="31:42" x14ac:dyDescent="0.3">
      <c r="AE4719" s="120" t="s">
        <v>2</v>
      </c>
      <c r="AF4719" s="120" t="s">
        <v>21</v>
      </c>
      <c r="AG4719" s="100">
        <v>55610</v>
      </c>
      <c r="AH4719" s="121">
        <v>57405</v>
      </c>
      <c r="AI4719" s="122">
        <v>60</v>
      </c>
      <c r="AJ4719" s="123">
        <v>57071</v>
      </c>
      <c r="AK4719" s="124">
        <v>11</v>
      </c>
      <c r="AL4719" s="153">
        <v>1</v>
      </c>
      <c r="AM4719" s="5">
        <v>187237.34818055248</v>
      </c>
      <c r="AN4719" s="5">
        <v>3120.6224696758745</v>
      </c>
      <c r="AO4719" s="5">
        <v>152910.50101411785</v>
      </c>
      <c r="AP4719" s="5">
        <v>34326.847166434629</v>
      </c>
    </row>
    <row r="4720" spans="31:42" x14ac:dyDescent="0.3">
      <c r="AE4720" s="120" t="s">
        <v>2</v>
      </c>
      <c r="AF4720" s="120" t="s">
        <v>21</v>
      </c>
      <c r="AG4720" s="100">
        <v>55610</v>
      </c>
      <c r="AH4720" s="121">
        <v>57405</v>
      </c>
      <c r="AI4720" s="122">
        <v>60</v>
      </c>
      <c r="AJ4720" s="123">
        <v>57101</v>
      </c>
      <c r="AK4720" s="124">
        <v>10</v>
      </c>
      <c r="AL4720" s="153">
        <v>1</v>
      </c>
      <c r="AM4720" s="5">
        <v>187237.34818055248</v>
      </c>
      <c r="AN4720" s="5">
        <v>3120.6224696758745</v>
      </c>
      <c r="AO4720" s="5">
        <v>156031.12348379372</v>
      </c>
      <c r="AP4720" s="5">
        <v>31206.224696758756</v>
      </c>
    </row>
    <row r="4721" spans="31:42" x14ac:dyDescent="0.3">
      <c r="AE4721" s="120" t="s">
        <v>2</v>
      </c>
      <c r="AF4721" s="120" t="s">
        <v>21</v>
      </c>
      <c r="AG4721" s="100">
        <v>55610</v>
      </c>
      <c r="AH4721" s="121">
        <v>57405</v>
      </c>
      <c r="AI4721" s="122">
        <v>60</v>
      </c>
      <c r="AJ4721" s="123">
        <v>57132</v>
      </c>
      <c r="AK4721" s="124">
        <v>9</v>
      </c>
      <c r="AL4721" s="153">
        <v>1</v>
      </c>
      <c r="AM4721" s="5">
        <v>187237.34818055248</v>
      </c>
      <c r="AN4721" s="5">
        <v>3120.6224696758745</v>
      </c>
      <c r="AO4721" s="5">
        <v>159151.7459534696</v>
      </c>
      <c r="AP4721" s="5">
        <v>28085.602227082883</v>
      </c>
    </row>
    <row r="4722" spans="31:42" x14ac:dyDescent="0.3">
      <c r="AE4722" s="120" t="s">
        <v>2</v>
      </c>
      <c r="AF4722" s="120" t="s">
        <v>21</v>
      </c>
      <c r="AG4722" s="100">
        <v>55610</v>
      </c>
      <c r="AH4722" s="121">
        <v>57405</v>
      </c>
      <c r="AI4722" s="122">
        <v>60</v>
      </c>
      <c r="AJ4722" s="123">
        <v>57162</v>
      </c>
      <c r="AK4722" s="124">
        <v>8</v>
      </c>
      <c r="AL4722" s="153">
        <v>1</v>
      </c>
      <c r="AM4722" s="5">
        <v>187237.34818055248</v>
      </c>
      <c r="AN4722" s="5">
        <v>3120.6224696758745</v>
      </c>
      <c r="AO4722" s="5">
        <v>162272.36842314547</v>
      </c>
      <c r="AP4722" s="5">
        <v>24964.979757407011</v>
      </c>
    </row>
    <row r="4723" spans="31:42" x14ac:dyDescent="0.3">
      <c r="AE4723" s="120" t="s">
        <v>2</v>
      </c>
      <c r="AF4723" s="120" t="s">
        <v>21</v>
      </c>
      <c r="AG4723" s="100">
        <v>55610</v>
      </c>
      <c r="AH4723" s="121">
        <v>57405</v>
      </c>
      <c r="AI4723" s="122">
        <v>60</v>
      </c>
      <c r="AJ4723" s="123">
        <v>57193</v>
      </c>
      <c r="AK4723" s="124">
        <v>7</v>
      </c>
      <c r="AL4723" s="153">
        <v>1</v>
      </c>
      <c r="AM4723" s="5">
        <v>187237.34818055248</v>
      </c>
      <c r="AN4723" s="5">
        <v>3120.6224696758745</v>
      </c>
      <c r="AO4723" s="5">
        <v>165392.99089282134</v>
      </c>
      <c r="AP4723" s="5">
        <v>21844.357287731138</v>
      </c>
    </row>
    <row r="4724" spans="31:42" x14ac:dyDescent="0.3">
      <c r="AE4724" s="120" t="s">
        <v>2</v>
      </c>
      <c r="AF4724" s="120" t="s">
        <v>21</v>
      </c>
      <c r="AG4724" s="100">
        <v>55610</v>
      </c>
      <c r="AH4724" s="121">
        <v>57405</v>
      </c>
      <c r="AI4724" s="122">
        <v>60</v>
      </c>
      <c r="AJ4724" s="123">
        <v>57224</v>
      </c>
      <c r="AK4724" s="124">
        <v>6</v>
      </c>
      <c r="AL4724" s="153">
        <v>1</v>
      </c>
      <c r="AM4724" s="5">
        <v>187237.34818055248</v>
      </c>
      <c r="AN4724" s="5">
        <v>3120.6224696758745</v>
      </c>
      <c r="AO4724" s="5">
        <v>168513.61336249721</v>
      </c>
      <c r="AP4724" s="5">
        <v>18723.734818055265</v>
      </c>
    </row>
    <row r="4725" spans="31:42" x14ac:dyDescent="0.3">
      <c r="AE4725" s="120" t="s">
        <v>2</v>
      </c>
      <c r="AF4725" s="120" t="s">
        <v>21</v>
      </c>
      <c r="AG4725" s="100">
        <v>55610</v>
      </c>
      <c r="AH4725" s="121">
        <v>57405</v>
      </c>
      <c r="AI4725" s="122">
        <v>60</v>
      </c>
      <c r="AJ4725" s="123">
        <v>57254</v>
      </c>
      <c r="AK4725" s="124">
        <v>5</v>
      </c>
      <c r="AL4725" s="153">
        <v>1</v>
      </c>
      <c r="AM4725" s="5">
        <v>187237.34818055248</v>
      </c>
      <c r="AN4725" s="5">
        <v>3120.6224696758745</v>
      </c>
      <c r="AO4725" s="5">
        <v>171634.23583217309</v>
      </c>
      <c r="AP4725" s="5">
        <v>15603.112348379393</v>
      </c>
    </row>
    <row r="4726" spans="31:42" x14ac:dyDescent="0.3">
      <c r="AE4726" s="120" t="s">
        <v>2</v>
      </c>
      <c r="AF4726" s="120" t="s">
        <v>21</v>
      </c>
      <c r="AG4726" s="100">
        <v>55610</v>
      </c>
      <c r="AH4726" s="121">
        <v>57405</v>
      </c>
      <c r="AI4726" s="122">
        <v>60</v>
      </c>
      <c r="AJ4726" s="123">
        <v>57285</v>
      </c>
      <c r="AK4726" s="124">
        <v>4</v>
      </c>
      <c r="AL4726" s="153">
        <v>1</v>
      </c>
      <c r="AM4726" s="5">
        <v>187237.34818055248</v>
      </c>
      <c r="AN4726" s="5">
        <v>3120.6224696758745</v>
      </c>
      <c r="AO4726" s="5">
        <v>174754.85830184899</v>
      </c>
      <c r="AP4726" s="5">
        <v>12482.489878703491</v>
      </c>
    </row>
    <row r="4727" spans="31:42" x14ac:dyDescent="0.3">
      <c r="AE4727" s="120" t="s">
        <v>2</v>
      </c>
      <c r="AF4727" s="120" t="s">
        <v>21</v>
      </c>
      <c r="AG4727" s="100">
        <v>55610</v>
      </c>
      <c r="AH4727" s="121">
        <v>57405</v>
      </c>
      <c r="AI4727" s="122">
        <v>60</v>
      </c>
      <c r="AJ4727" s="123">
        <v>57315</v>
      </c>
      <c r="AK4727" s="124">
        <v>3</v>
      </c>
      <c r="AL4727" s="153">
        <v>1</v>
      </c>
      <c r="AM4727" s="5">
        <v>187237.34818055248</v>
      </c>
      <c r="AN4727" s="5">
        <v>3120.6224696758745</v>
      </c>
      <c r="AO4727" s="5">
        <v>177875.48077152486</v>
      </c>
      <c r="AP4727" s="5">
        <v>9361.8674090276181</v>
      </c>
    </row>
    <row r="4728" spans="31:42" x14ac:dyDescent="0.3">
      <c r="AE4728" s="120" t="s">
        <v>2</v>
      </c>
      <c r="AF4728" s="120" t="s">
        <v>21</v>
      </c>
      <c r="AG4728" s="100">
        <v>55610</v>
      </c>
      <c r="AH4728" s="121">
        <v>57405</v>
      </c>
      <c r="AI4728" s="122">
        <v>60</v>
      </c>
      <c r="AJ4728" s="123">
        <v>57346</v>
      </c>
      <c r="AK4728" s="124">
        <v>2</v>
      </c>
      <c r="AL4728" s="153">
        <v>1</v>
      </c>
      <c r="AM4728" s="5">
        <v>187237.34818055248</v>
      </c>
      <c r="AN4728" s="5">
        <v>3120.6224696758745</v>
      </c>
      <c r="AO4728" s="5">
        <v>180996.10324120073</v>
      </c>
      <c r="AP4728" s="5">
        <v>6241.2449393517454</v>
      </c>
    </row>
    <row r="4729" spans="31:42" x14ac:dyDescent="0.3">
      <c r="AE4729" s="120" t="s">
        <v>2</v>
      </c>
      <c r="AF4729" s="120" t="s">
        <v>21</v>
      </c>
      <c r="AG4729" s="100">
        <v>55610</v>
      </c>
      <c r="AH4729" s="121">
        <v>57405</v>
      </c>
      <c r="AI4729" s="122">
        <v>60</v>
      </c>
      <c r="AJ4729" s="123">
        <v>57377</v>
      </c>
      <c r="AK4729" s="124">
        <v>1</v>
      </c>
      <c r="AL4729" s="153">
        <v>1</v>
      </c>
      <c r="AM4729" s="5">
        <v>187237.34818055248</v>
      </c>
      <c r="AN4729" s="5">
        <v>3120.6224696758745</v>
      </c>
      <c r="AO4729" s="5">
        <v>184116.72571087661</v>
      </c>
      <c r="AP4729" s="5">
        <v>3120.6224696758727</v>
      </c>
    </row>
    <row r="4730" spans="31:42" x14ac:dyDescent="0.3">
      <c r="AE4730" s="120" t="s">
        <v>2</v>
      </c>
      <c r="AF4730" s="120" t="s">
        <v>21</v>
      </c>
      <c r="AG4730" s="100">
        <v>55610</v>
      </c>
      <c r="AH4730" s="121">
        <v>57405</v>
      </c>
      <c r="AI4730" s="122">
        <v>60</v>
      </c>
      <c r="AJ4730" s="123">
        <v>57405</v>
      </c>
      <c r="AK4730" s="124">
        <v>0</v>
      </c>
      <c r="AL4730" s="153">
        <v>1</v>
      </c>
      <c r="AM4730" s="5">
        <v>187237.34818055248</v>
      </c>
      <c r="AN4730" s="5">
        <v>3120.6224696758745</v>
      </c>
      <c r="AO4730" s="5">
        <v>187237.34818055248</v>
      </c>
      <c r="AP4730" s="5">
        <v>0</v>
      </c>
    </row>
    <row r="4731" spans="31:42" x14ac:dyDescent="0.3">
      <c r="AE4731" s="120" t="s">
        <v>2</v>
      </c>
      <c r="AF4731" s="120" t="s">
        <v>21</v>
      </c>
      <c r="AG4731" s="100">
        <v>57436</v>
      </c>
      <c r="AH4731" s="121">
        <v>59231</v>
      </c>
      <c r="AI4731" s="122">
        <v>60</v>
      </c>
      <c r="AJ4731" s="123">
        <v>57436</v>
      </c>
      <c r="AK4731" s="124">
        <v>59</v>
      </c>
      <c r="AL4731" s="153">
        <v>1</v>
      </c>
      <c r="AM4731" s="5">
        <v>222379.23433967793</v>
      </c>
      <c r="AN4731" s="5">
        <v>3706.3205723279657</v>
      </c>
      <c r="AO4731" s="5">
        <v>3706.3205723279657</v>
      </c>
      <c r="AP4731" s="5">
        <v>218672.91376734996</v>
      </c>
    </row>
    <row r="4732" spans="31:42" x14ac:dyDescent="0.3">
      <c r="AE4732" s="120" t="s">
        <v>2</v>
      </c>
      <c r="AF4732" s="120" t="s">
        <v>21</v>
      </c>
      <c r="AG4732" s="100">
        <v>57436</v>
      </c>
      <c r="AH4732" s="121">
        <v>59231</v>
      </c>
      <c r="AI4732" s="122">
        <v>60</v>
      </c>
      <c r="AJ4732" s="123">
        <v>57466</v>
      </c>
      <c r="AK4732" s="124">
        <v>58</v>
      </c>
      <c r="AL4732" s="153">
        <v>1</v>
      </c>
      <c r="AM4732" s="5">
        <v>222379.23433967793</v>
      </c>
      <c r="AN4732" s="5">
        <v>3706.3205723279657</v>
      </c>
      <c r="AO4732" s="5">
        <v>7412.6411446559314</v>
      </c>
      <c r="AP4732" s="5">
        <v>214966.593195022</v>
      </c>
    </row>
    <row r="4733" spans="31:42" x14ac:dyDescent="0.3">
      <c r="AE4733" s="120" t="s">
        <v>2</v>
      </c>
      <c r="AF4733" s="120" t="s">
        <v>21</v>
      </c>
      <c r="AG4733" s="100">
        <v>57436</v>
      </c>
      <c r="AH4733" s="121">
        <v>59231</v>
      </c>
      <c r="AI4733" s="122">
        <v>60</v>
      </c>
      <c r="AJ4733" s="123">
        <v>57497</v>
      </c>
      <c r="AK4733" s="124">
        <v>57</v>
      </c>
      <c r="AL4733" s="153">
        <v>1</v>
      </c>
      <c r="AM4733" s="5">
        <v>222379.23433967793</v>
      </c>
      <c r="AN4733" s="5">
        <v>3706.3205723279657</v>
      </c>
      <c r="AO4733" s="5">
        <v>11118.961716983897</v>
      </c>
      <c r="AP4733" s="5">
        <v>211260.27262269403</v>
      </c>
    </row>
    <row r="4734" spans="31:42" x14ac:dyDescent="0.3">
      <c r="AE4734" s="120" t="s">
        <v>2</v>
      </c>
      <c r="AF4734" s="120" t="s">
        <v>21</v>
      </c>
      <c r="AG4734" s="100">
        <v>57436</v>
      </c>
      <c r="AH4734" s="121">
        <v>59231</v>
      </c>
      <c r="AI4734" s="122">
        <v>60</v>
      </c>
      <c r="AJ4734" s="123">
        <v>57527</v>
      </c>
      <c r="AK4734" s="124">
        <v>56</v>
      </c>
      <c r="AL4734" s="153">
        <v>1</v>
      </c>
      <c r="AM4734" s="5">
        <v>222379.23433967793</v>
      </c>
      <c r="AN4734" s="5">
        <v>3706.3205723279657</v>
      </c>
      <c r="AO4734" s="5">
        <v>14825.282289311863</v>
      </c>
      <c r="AP4734" s="5">
        <v>207553.95205036606</v>
      </c>
    </row>
    <row r="4735" spans="31:42" x14ac:dyDescent="0.3">
      <c r="AE4735" s="120" t="s">
        <v>2</v>
      </c>
      <c r="AF4735" s="120" t="s">
        <v>21</v>
      </c>
      <c r="AG4735" s="100">
        <v>57436</v>
      </c>
      <c r="AH4735" s="121">
        <v>59231</v>
      </c>
      <c r="AI4735" s="122">
        <v>60</v>
      </c>
      <c r="AJ4735" s="123">
        <v>57558</v>
      </c>
      <c r="AK4735" s="124">
        <v>55</v>
      </c>
      <c r="AL4735" s="153">
        <v>1</v>
      </c>
      <c r="AM4735" s="5">
        <v>222379.23433967793</v>
      </c>
      <c r="AN4735" s="5">
        <v>3706.3205723279657</v>
      </c>
      <c r="AO4735" s="5">
        <v>18531.602861639829</v>
      </c>
      <c r="AP4735" s="5">
        <v>203847.63147803809</v>
      </c>
    </row>
    <row r="4736" spans="31:42" x14ac:dyDescent="0.3">
      <c r="AE4736" s="120" t="s">
        <v>2</v>
      </c>
      <c r="AF4736" s="120" t="s">
        <v>21</v>
      </c>
      <c r="AG4736" s="100">
        <v>57436</v>
      </c>
      <c r="AH4736" s="121">
        <v>59231</v>
      </c>
      <c r="AI4736" s="122">
        <v>60</v>
      </c>
      <c r="AJ4736" s="123">
        <v>57589</v>
      </c>
      <c r="AK4736" s="124">
        <v>54</v>
      </c>
      <c r="AL4736" s="153">
        <v>1</v>
      </c>
      <c r="AM4736" s="5">
        <v>222379.23433967793</v>
      </c>
      <c r="AN4736" s="5">
        <v>3706.3205723279657</v>
      </c>
      <c r="AO4736" s="5">
        <v>22237.923433967793</v>
      </c>
      <c r="AP4736" s="5">
        <v>200141.31090571015</v>
      </c>
    </row>
    <row r="4737" spans="31:42" x14ac:dyDescent="0.3">
      <c r="AE4737" s="120" t="s">
        <v>2</v>
      </c>
      <c r="AF4737" s="120" t="s">
        <v>21</v>
      </c>
      <c r="AG4737" s="100">
        <v>57436</v>
      </c>
      <c r="AH4737" s="121">
        <v>59231</v>
      </c>
      <c r="AI4737" s="122">
        <v>60</v>
      </c>
      <c r="AJ4737" s="123">
        <v>57619</v>
      </c>
      <c r="AK4737" s="124">
        <v>53</v>
      </c>
      <c r="AL4737" s="153">
        <v>1</v>
      </c>
      <c r="AM4737" s="5">
        <v>222379.23433967793</v>
      </c>
      <c r="AN4737" s="5">
        <v>3706.3205723279657</v>
      </c>
      <c r="AO4737" s="5">
        <v>25944.244006295761</v>
      </c>
      <c r="AP4737" s="5">
        <v>196434.99033338216</v>
      </c>
    </row>
    <row r="4738" spans="31:42" x14ac:dyDescent="0.3">
      <c r="AE4738" s="120" t="s">
        <v>2</v>
      </c>
      <c r="AF4738" s="120" t="s">
        <v>21</v>
      </c>
      <c r="AG4738" s="100">
        <v>57436</v>
      </c>
      <c r="AH4738" s="121">
        <v>59231</v>
      </c>
      <c r="AI4738" s="122">
        <v>60</v>
      </c>
      <c r="AJ4738" s="123">
        <v>57650</v>
      </c>
      <c r="AK4738" s="124">
        <v>52</v>
      </c>
      <c r="AL4738" s="153">
        <v>1</v>
      </c>
      <c r="AM4738" s="5">
        <v>222379.23433967793</v>
      </c>
      <c r="AN4738" s="5">
        <v>3706.3205723279657</v>
      </c>
      <c r="AO4738" s="5">
        <v>29650.564578623726</v>
      </c>
      <c r="AP4738" s="5">
        <v>192728.66976105422</v>
      </c>
    </row>
    <row r="4739" spans="31:42" x14ac:dyDescent="0.3">
      <c r="AE4739" s="120" t="s">
        <v>2</v>
      </c>
      <c r="AF4739" s="120" t="s">
        <v>21</v>
      </c>
      <c r="AG4739" s="100">
        <v>57436</v>
      </c>
      <c r="AH4739" s="121">
        <v>59231</v>
      </c>
      <c r="AI4739" s="122">
        <v>60</v>
      </c>
      <c r="AJ4739" s="123">
        <v>57680</v>
      </c>
      <c r="AK4739" s="124">
        <v>51</v>
      </c>
      <c r="AL4739" s="153">
        <v>1</v>
      </c>
      <c r="AM4739" s="5">
        <v>222379.23433967793</v>
      </c>
      <c r="AN4739" s="5">
        <v>3706.3205723279657</v>
      </c>
      <c r="AO4739" s="5">
        <v>33356.88515095169</v>
      </c>
      <c r="AP4739" s="5">
        <v>189022.34918872625</v>
      </c>
    </row>
    <row r="4740" spans="31:42" x14ac:dyDescent="0.3">
      <c r="AE4740" s="120" t="s">
        <v>2</v>
      </c>
      <c r="AF4740" s="120" t="s">
        <v>21</v>
      </c>
      <c r="AG4740" s="100">
        <v>57436</v>
      </c>
      <c r="AH4740" s="121">
        <v>59231</v>
      </c>
      <c r="AI4740" s="122">
        <v>60</v>
      </c>
      <c r="AJ4740" s="123">
        <v>57711</v>
      </c>
      <c r="AK4740" s="124">
        <v>50</v>
      </c>
      <c r="AL4740" s="153">
        <v>1</v>
      </c>
      <c r="AM4740" s="5">
        <v>222379.23433967793</v>
      </c>
      <c r="AN4740" s="5">
        <v>3706.3205723279657</v>
      </c>
      <c r="AO4740" s="5">
        <v>37063.205723279658</v>
      </c>
      <c r="AP4740" s="5">
        <v>185316.02861639828</v>
      </c>
    </row>
    <row r="4741" spans="31:42" x14ac:dyDescent="0.3">
      <c r="AE4741" s="120" t="s">
        <v>2</v>
      </c>
      <c r="AF4741" s="120" t="s">
        <v>21</v>
      </c>
      <c r="AG4741" s="100">
        <v>57436</v>
      </c>
      <c r="AH4741" s="121">
        <v>59231</v>
      </c>
      <c r="AI4741" s="122">
        <v>60</v>
      </c>
      <c r="AJ4741" s="123">
        <v>57742</v>
      </c>
      <c r="AK4741" s="124">
        <v>49</v>
      </c>
      <c r="AL4741" s="153">
        <v>1</v>
      </c>
      <c r="AM4741" s="5">
        <v>222379.23433967793</v>
      </c>
      <c r="AN4741" s="5">
        <v>3706.3205723279657</v>
      </c>
      <c r="AO4741" s="5">
        <v>40769.526295607626</v>
      </c>
      <c r="AP4741" s="5">
        <v>181609.70804407031</v>
      </c>
    </row>
    <row r="4742" spans="31:42" x14ac:dyDescent="0.3">
      <c r="AE4742" s="120" t="s">
        <v>2</v>
      </c>
      <c r="AF4742" s="120" t="s">
        <v>21</v>
      </c>
      <c r="AG4742" s="100">
        <v>57436</v>
      </c>
      <c r="AH4742" s="121">
        <v>59231</v>
      </c>
      <c r="AI4742" s="122">
        <v>60</v>
      </c>
      <c r="AJ4742" s="123">
        <v>57770</v>
      </c>
      <c r="AK4742" s="124">
        <v>48</v>
      </c>
      <c r="AL4742" s="153">
        <v>1</v>
      </c>
      <c r="AM4742" s="5">
        <v>222379.23433967793</v>
      </c>
      <c r="AN4742" s="5">
        <v>3706.3205723279657</v>
      </c>
      <c r="AO4742" s="5">
        <v>44475.846867935586</v>
      </c>
      <c r="AP4742" s="5">
        <v>177903.38747174235</v>
      </c>
    </row>
    <row r="4743" spans="31:42" x14ac:dyDescent="0.3">
      <c r="AE4743" s="120" t="s">
        <v>2</v>
      </c>
      <c r="AF4743" s="120" t="s">
        <v>21</v>
      </c>
      <c r="AG4743" s="100">
        <v>57436</v>
      </c>
      <c r="AH4743" s="121">
        <v>59231</v>
      </c>
      <c r="AI4743" s="122">
        <v>60</v>
      </c>
      <c r="AJ4743" s="123">
        <v>57801</v>
      </c>
      <c r="AK4743" s="124">
        <v>47</v>
      </c>
      <c r="AL4743" s="153">
        <v>1</v>
      </c>
      <c r="AM4743" s="5">
        <v>222379.23433967793</v>
      </c>
      <c r="AN4743" s="5">
        <v>3706.3205723279657</v>
      </c>
      <c r="AO4743" s="5">
        <v>48182.167440263554</v>
      </c>
      <c r="AP4743" s="5">
        <v>174197.06689941438</v>
      </c>
    </row>
    <row r="4744" spans="31:42" x14ac:dyDescent="0.3">
      <c r="AE4744" s="120" t="s">
        <v>2</v>
      </c>
      <c r="AF4744" s="120" t="s">
        <v>21</v>
      </c>
      <c r="AG4744" s="100">
        <v>57436</v>
      </c>
      <c r="AH4744" s="121">
        <v>59231</v>
      </c>
      <c r="AI4744" s="122">
        <v>60</v>
      </c>
      <c r="AJ4744" s="123">
        <v>57831</v>
      </c>
      <c r="AK4744" s="124">
        <v>46</v>
      </c>
      <c r="AL4744" s="153">
        <v>1</v>
      </c>
      <c r="AM4744" s="5">
        <v>222379.23433967793</v>
      </c>
      <c r="AN4744" s="5">
        <v>3706.3205723279657</v>
      </c>
      <c r="AO4744" s="5">
        <v>51888.488012591522</v>
      </c>
      <c r="AP4744" s="5">
        <v>170490.74632708641</v>
      </c>
    </row>
    <row r="4745" spans="31:42" x14ac:dyDescent="0.3">
      <c r="AE4745" s="120" t="s">
        <v>2</v>
      </c>
      <c r="AF4745" s="120" t="s">
        <v>21</v>
      </c>
      <c r="AG4745" s="100">
        <v>57436</v>
      </c>
      <c r="AH4745" s="121">
        <v>59231</v>
      </c>
      <c r="AI4745" s="122">
        <v>60</v>
      </c>
      <c r="AJ4745" s="123">
        <v>57862</v>
      </c>
      <c r="AK4745" s="124">
        <v>45</v>
      </c>
      <c r="AL4745" s="153">
        <v>1</v>
      </c>
      <c r="AM4745" s="5">
        <v>222379.23433967793</v>
      </c>
      <c r="AN4745" s="5">
        <v>3706.3205723279657</v>
      </c>
      <c r="AO4745" s="5">
        <v>55594.808584919483</v>
      </c>
      <c r="AP4745" s="5">
        <v>166784.42575475844</v>
      </c>
    </row>
    <row r="4746" spans="31:42" x14ac:dyDescent="0.3">
      <c r="AE4746" s="120" t="s">
        <v>2</v>
      </c>
      <c r="AF4746" s="120" t="s">
        <v>21</v>
      </c>
      <c r="AG4746" s="100">
        <v>57436</v>
      </c>
      <c r="AH4746" s="121">
        <v>59231</v>
      </c>
      <c r="AI4746" s="122">
        <v>60</v>
      </c>
      <c r="AJ4746" s="123">
        <v>57892</v>
      </c>
      <c r="AK4746" s="124">
        <v>44</v>
      </c>
      <c r="AL4746" s="153">
        <v>1</v>
      </c>
      <c r="AM4746" s="5">
        <v>222379.23433967793</v>
      </c>
      <c r="AN4746" s="5">
        <v>3706.3205723279657</v>
      </c>
      <c r="AO4746" s="5">
        <v>59301.129157247451</v>
      </c>
      <c r="AP4746" s="5">
        <v>163078.10518243047</v>
      </c>
    </row>
    <row r="4747" spans="31:42" x14ac:dyDescent="0.3">
      <c r="AE4747" s="120" t="s">
        <v>2</v>
      </c>
      <c r="AF4747" s="120" t="s">
        <v>21</v>
      </c>
      <c r="AG4747" s="100">
        <v>57436</v>
      </c>
      <c r="AH4747" s="121">
        <v>59231</v>
      </c>
      <c r="AI4747" s="122">
        <v>60</v>
      </c>
      <c r="AJ4747" s="123">
        <v>57923</v>
      </c>
      <c r="AK4747" s="124">
        <v>43</v>
      </c>
      <c r="AL4747" s="153">
        <v>1</v>
      </c>
      <c r="AM4747" s="5">
        <v>222379.23433967793</v>
      </c>
      <c r="AN4747" s="5">
        <v>3706.3205723279657</v>
      </c>
      <c r="AO4747" s="5">
        <v>63007.449729575419</v>
      </c>
      <c r="AP4747" s="5">
        <v>159371.78461010251</v>
      </c>
    </row>
    <row r="4748" spans="31:42" x14ac:dyDescent="0.3">
      <c r="AE4748" s="120" t="s">
        <v>2</v>
      </c>
      <c r="AF4748" s="120" t="s">
        <v>21</v>
      </c>
      <c r="AG4748" s="100">
        <v>57436</v>
      </c>
      <c r="AH4748" s="121">
        <v>59231</v>
      </c>
      <c r="AI4748" s="122">
        <v>60</v>
      </c>
      <c r="AJ4748" s="123">
        <v>57954</v>
      </c>
      <c r="AK4748" s="124">
        <v>42</v>
      </c>
      <c r="AL4748" s="153">
        <v>1</v>
      </c>
      <c r="AM4748" s="5">
        <v>222379.23433967793</v>
      </c>
      <c r="AN4748" s="5">
        <v>3706.3205723279657</v>
      </c>
      <c r="AO4748" s="5">
        <v>66713.77030190338</v>
      </c>
      <c r="AP4748" s="5">
        <v>155665.46403777454</v>
      </c>
    </row>
    <row r="4749" spans="31:42" x14ac:dyDescent="0.3">
      <c r="AE4749" s="120" t="s">
        <v>2</v>
      </c>
      <c r="AF4749" s="120" t="s">
        <v>21</v>
      </c>
      <c r="AG4749" s="100">
        <v>57436</v>
      </c>
      <c r="AH4749" s="121">
        <v>59231</v>
      </c>
      <c r="AI4749" s="122">
        <v>60</v>
      </c>
      <c r="AJ4749" s="123">
        <v>57984</v>
      </c>
      <c r="AK4749" s="124">
        <v>41</v>
      </c>
      <c r="AL4749" s="153">
        <v>1</v>
      </c>
      <c r="AM4749" s="5">
        <v>222379.23433967793</v>
      </c>
      <c r="AN4749" s="5">
        <v>3706.3205723279657</v>
      </c>
      <c r="AO4749" s="5">
        <v>70420.090874231348</v>
      </c>
      <c r="AP4749" s="5">
        <v>151959.1434654466</v>
      </c>
    </row>
    <row r="4750" spans="31:42" x14ac:dyDescent="0.3">
      <c r="AE4750" s="120" t="s">
        <v>2</v>
      </c>
      <c r="AF4750" s="120" t="s">
        <v>21</v>
      </c>
      <c r="AG4750" s="100">
        <v>57436</v>
      </c>
      <c r="AH4750" s="121">
        <v>59231</v>
      </c>
      <c r="AI4750" s="122">
        <v>60</v>
      </c>
      <c r="AJ4750" s="123">
        <v>58015</v>
      </c>
      <c r="AK4750" s="124">
        <v>40</v>
      </c>
      <c r="AL4750" s="153">
        <v>1</v>
      </c>
      <c r="AM4750" s="5">
        <v>222379.23433967793</v>
      </c>
      <c r="AN4750" s="5">
        <v>3706.3205723279657</v>
      </c>
      <c r="AO4750" s="5">
        <v>74126.411446559316</v>
      </c>
      <c r="AP4750" s="5">
        <v>148252.8228931186</v>
      </c>
    </row>
    <row r="4751" spans="31:42" x14ac:dyDescent="0.3">
      <c r="AE4751" s="120" t="s">
        <v>2</v>
      </c>
      <c r="AF4751" s="120" t="s">
        <v>21</v>
      </c>
      <c r="AG4751" s="100">
        <v>57436</v>
      </c>
      <c r="AH4751" s="121">
        <v>59231</v>
      </c>
      <c r="AI4751" s="122">
        <v>60</v>
      </c>
      <c r="AJ4751" s="123">
        <v>58045</v>
      </c>
      <c r="AK4751" s="124">
        <v>39</v>
      </c>
      <c r="AL4751" s="153">
        <v>1</v>
      </c>
      <c r="AM4751" s="5">
        <v>222379.23433967793</v>
      </c>
      <c r="AN4751" s="5">
        <v>3706.3205723279657</v>
      </c>
      <c r="AO4751" s="5">
        <v>77832.732018887284</v>
      </c>
      <c r="AP4751" s="5">
        <v>144546.50232079066</v>
      </c>
    </row>
    <row r="4752" spans="31:42" x14ac:dyDescent="0.3">
      <c r="AE4752" s="120" t="s">
        <v>2</v>
      </c>
      <c r="AF4752" s="120" t="s">
        <v>21</v>
      </c>
      <c r="AG4752" s="100">
        <v>57436</v>
      </c>
      <c r="AH4752" s="121">
        <v>59231</v>
      </c>
      <c r="AI4752" s="122">
        <v>60</v>
      </c>
      <c r="AJ4752" s="123">
        <v>58076</v>
      </c>
      <c r="AK4752" s="124">
        <v>38</v>
      </c>
      <c r="AL4752" s="153">
        <v>1</v>
      </c>
      <c r="AM4752" s="5">
        <v>222379.23433967793</v>
      </c>
      <c r="AN4752" s="5">
        <v>3706.3205723279657</v>
      </c>
      <c r="AO4752" s="5">
        <v>81539.052591215252</v>
      </c>
      <c r="AP4752" s="5">
        <v>140840.18174846267</v>
      </c>
    </row>
    <row r="4753" spans="31:42" x14ac:dyDescent="0.3">
      <c r="AE4753" s="120" t="s">
        <v>2</v>
      </c>
      <c r="AF4753" s="120" t="s">
        <v>21</v>
      </c>
      <c r="AG4753" s="100">
        <v>57436</v>
      </c>
      <c r="AH4753" s="121">
        <v>59231</v>
      </c>
      <c r="AI4753" s="122">
        <v>60</v>
      </c>
      <c r="AJ4753" s="123">
        <v>58107</v>
      </c>
      <c r="AK4753" s="124">
        <v>37</v>
      </c>
      <c r="AL4753" s="153">
        <v>1</v>
      </c>
      <c r="AM4753" s="5">
        <v>222379.23433967793</v>
      </c>
      <c r="AN4753" s="5">
        <v>3706.3205723279657</v>
      </c>
      <c r="AO4753" s="5">
        <v>85245.373163543205</v>
      </c>
      <c r="AP4753" s="5">
        <v>137133.86117613473</v>
      </c>
    </row>
    <row r="4754" spans="31:42" x14ac:dyDescent="0.3">
      <c r="AE4754" s="120" t="s">
        <v>2</v>
      </c>
      <c r="AF4754" s="120" t="s">
        <v>21</v>
      </c>
      <c r="AG4754" s="100">
        <v>57436</v>
      </c>
      <c r="AH4754" s="121">
        <v>59231</v>
      </c>
      <c r="AI4754" s="122">
        <v>60</v>
      </c>
      <c r="AJ4754" s="123">
        <v>58135</v>
      </c>
      <c r="AK4754" s="124">
        <v>36</v>
      </c>
      <c r="AL4754" s="153">
        <v>1</v>
      </c>
      <c r="AM4754" s="5">
        <v>222379.23433967793</v>
      </c>
      <c r="AN4754" s="5">
        <v>3706.3205723279657</v>
      </c>
      <c r="AO4754" s="5">
        <v>88951.693735871173</v>
      </c>
      <c r="AP4754" s="5">
        <v>133427.54060380676</v>
      </c>
    </row>
    <row r="4755" spans="31:42" x14ac:dyDescent="0.3">
      <c r="AE4755" s="120" t="s">
        <v>2</v>
      </c>
      <c r="AF4755" s="120" t="s">
        <v>21</v>
      </c>
      <c r="AG4755" s="100">
        <v>57436</v>
      </c>
      <c r="AH4755" s="121">
        <v>59231</v>
      </c>
      <c r="AI4755" s="122">
        <v>60</v>
      </c>
      <c r="AJ4755" s="123">
        <v>58166</v>
      </c>
      <c r="AK4755" s="124">
        <v>35</v>
      </c>
      <c r="AL4755" s="153">
        <v>1</v>
      </c>
      <c r="AM4755" s="5">
        <v>222379.23433967793</v>
      </c>
      <c r="AN4755" s="5">
        <v>3706.3205723279657</v>
      </c>
      <c r="AO4755" s="5">
        <v>92658.014308199141</v>
      </c>
      <c r="AP4755" s="5">
        <v>129721.22003147879</v>
      </c>
    </row>
    <row r="4756" spans="31:42" x14ac:dyDescent="0.3">
      <c r="AE4756" s="120" t="s">
        <v>2</v>
      </c>
      <c r="AF4756" s="120" t="s">
        <v>21</v>
      </c>
      <c r="AG4756" s="100">
        <v>57436</v>
      </c>
      <c r="AH4756" s="121">
        <v>59231</v>
      </c>
      <c r="AI4756" s="122">
        <v>60</v>
      </c>
      <c r="AJ4756" s="123">
        <v>58196</v>
      </c>
      <c r="AK4756" s="124">
        <v>34</v>
      </c>
      <c r="AL4756" s="153">
        <v>1</v>
      </c>
      <c r="AM4756" s="5">
        <v>222379.23433967793</v>
      </c>
      <c r="AN4756" s="5">
        <v>3706.3205723279657</v>
      </c>
      <c r="AO4756" s="5">
        <v>96364.334880527109</v>
      </c>
      <c r="AP4756" s="5">
        <v>126014.89945915082</v>
      </c>
    </row>
    <row r="4757" spans="31:42" x14ac:dyDescent="0.3">
      <c r="AE4757" s="120" t="s">
        <v>2</v>
      </c>
      <c r="AF4757" s="120" t="s">
        <v>21</v>
      </c>
      <c r="AG4757" s="100">
        <v>57436</v>
      </c>
      <c r="AH4757" s="121">
        <v>59231</v>
      </c>
      <c r="AI4757" s="122">
        <v>60</v>
      </c>
      <c r="AJ4757" s="123">
        <v>58227</v>
      </c>
      <c r="AK4757" s="124">
        <v>33</v>
      </c>
      <c r="AL4757" s="153">
        <v>1</v>
      </c>
      <c r="AM4757" s="5">
        <v>222379.23433967793</v>
      </c>
      <c r="AN4757" s="5">
        <v>3706.3205723279657</v>
      </c>
      <c r="AO4757" s="5">
        <v>100070.65545285508</v>
      </c>
      <c r="AP4757" s="5">
        <v>122308.57888682286</v>
      </c>
    </row>
    <row r="4758" spans="31:42" x14ac:dyDescent="0.3">
      <c r="AE4758" s="120" t="s">
        <v>2</v>
      </c>
      <c r="AF4758" s="120" t="s">
        <v>21</v>
      </c>
      <c r="AG4758" s="100">
        <v>57436</v>
      </c>
      <c r="AH4758" s="121">
        <v>59231</v>
      </c>
      <c r="AI4758" s="122">
        <v>60</v>
      </c>
      <c r="AJ4758" s="123">
        <v>58257</v>
      </c>
      <c r="AK4758" s="124">
        <v>32</v>
      </c>
      <c r="AL4758" s="153">
        <v>1</v>
      </c>
      <c r="AM4758" s="5">
        <v>222379.23433967793</v>
      </c>
      <c r="AN4758" s="5">
        <v>3706.3205723279657</v>
      </c>
      <c r="AO4758" s="5">
        <v>103776.97602518304</v>
      </c>
      <c r="AP4758" s="5">
        <v>118602.25831449489</v>
      </c>
    </row>
    <row r="4759" spans="31:42" x14ac:dyDescent="0.3">
      <c r="AE4759" s="120" t="s">
        <v>2</v>
      </c>
      <c r="AF4759" s="120" t="s">
        <v>21</v>
      </c>
      <c r="AG4759" s="100">
        <v>57436</v>
      </c>
      <c r="AH4759" s="121">
        <v>59231</v>
      </c>
      <c r="AI4759" s="122">
        <v>60</v>
      </c>
      <c r="AJ4759" s="123">
        <v>58288</v>
      </c>
      <c r="AK4759" s="124">
        <v>31</v>
      </c>
      <c r="AL4759" s="153">
        <v>1</v>
      </c>
      <c r="AM4759" s="5">
        <v>222379.23433967793</v>
      </c>
      <c r="AN4759" s="5">
        <v>3706.3205723279657</v>
      </c>
      <c r="AO4759" s="5">
        <v>107483.296597511</v>
      </c>
      <c r="AP4759" s="5">
        <v>114895.93774216693</v>
      </c>
    </row>
    <row r="4760" spans="31:42" x14ac:dyDescent="0.3">
      <c r="AE4760" s="120" t="s">
        <v>2</v>
      </c>
      <c r="AF4760" s="120" t="s">
        <v>21</v>
      </c>
      <c r="AG4760" s="100">
        <v>57436</v>
      </c>
      <c r="AH4760" s="121">
        <v>59231</v>
      </c>
      <c r="AI4760" s="122">
        <v>60</v>
      </c>
      <c r="AJ4760" s="123">
        <v>58319</v>
      </c>
      <c r="AK4760" s="124">
        <v>30</v>
      </c>
      <c r="AL4760" s="153">
        <v>1</v>
      </c>
      <c r="AM4760" s="5">
        <v>222379.23433967793</v>
      </c>
      <c r="AN4760" s="5">
        <v>3706.3205723279657</v>
      </c>
      <c r="AO4760" s="5">
        <v>111189.61716983897</v>
      </c>
      <c r="AP4760" s="5">
        <v>111189.61716983897</v>
      </c>
    </row>
    <row r="4761" spans="31:42" x14ac:dyDescent="0.3">
      <c r="AE4761" s="120" t="s">
        <v>2</v>
      </c>
      <c r="AF4761" s="120" t="s">
        <v>21</v>
      </c>
      <c r="AG4761" s="100">
        <v>57436</v>
      </c>
      <c r="AH4761" s="121">
        <v>59231</v>
      </c>
      <c r="AI4761" s="122">
        <v>60</v>
      </c>
      <c r="AJ4761" s="123">
        <v>58349</v>
      </c>
      <c r="AK4761" s="124">
        <v>29</v>
      </c>
      <c r="AL4761" s="153">
        <v>1</v>
      </c>
      <c r="AM4761" s="5">
        <v>222379.23433967793</v>
      </c>
      <c r="AN4761" s="5">
        <v>3706.3205723279657</v>
      </c>
      <c r="AO4761" s="5">
        <v>114895.93774216693</v>
      </c>
      <c r="AP4761" s="5">
        <v>107483.296597511</v>
      </c>
    </row>
    <row r="4762" spans="31:42" x14ac:dyDescent="0.3">
      <c r="AE4762" s="120" t="s">
        <v>2</v>
      </c>
      <c r="AF4762" s="120" t="s">
        <v>21</v>
      </c>
      <c r="AG4762" s="100">
        <v>57436</v>
      </c>
      <c r="AH4762" s="121">
        <v>59231</v>
      </c>
      <c r="AI4762" s="122">
        <v>60</v>
      </c>
      <c r="AJ4762" s="123">
        <v>58380</v>
      </c>
      <c r="AK4762" s="124">
        <v>28</v>
      </c>
      <c r="AL4762" s="153">
        <v>1</v>
      </c>
      <c r="AM4762" s="5">
        <v>222379.23433967793</v>
      </c>
      <c r="AN4762" s="5">
        <v>3706.3205723279657</v>
      </c>
      <c r="AO4762" s="5">
        <v>118602.2583144949</v>
      </c>
      <c r="AP4762" s="5">
        <v>103776.97602518303</v>
      </c>
    </row>
    <row r="4763" spans="31:42" x14ac:dyDescent="0.3">
      <c r="AE4763" s="120" t="s">
        <v>2</v>
      </c>
      <c r="AF4763" s="120" t="s">
        <v>21</v>
      </c>
      <c r="AG4763" s="100">
        <v>57436</v>
      </c>
      <c r="AH4763" s="121">
        <v>59231</v>
      </c>
      <c r="AI4763" s="122">
        <v>60</v>
      </c>
      <c r="AJ4763" s="123">
        <v>58410</v>
      </c>
      <c r="AK4763" s="124">
        <v>27</v>
      </c>
      <c r="AL4763" s="153">
        <v>1</v>
      </c>
      <c r="AM4763" s="5">
        <v>222379.23433967793</v>
      </c>
      <c r="AN4763" s="5">
        <v>3706.3205723279657</v>
      </c>
      <c r="AO4763" s="5">
        <v>122308.57888682287</v>
      </c>
      <c r="AP4763" s="5">
        <v>100070.65545285506</v>
      </c>
    </row>
    <row r="4764" spans="31:42" x14ac:dyDescent="0.3">
      <c r="AE4764" s="120" t="s">
        <v>2</v>
      </c>
      <c r="AF4764" s="120" t="s">
        <v>21</v>
      </c>
      <c r="AG4764" s="100">
        <v>57436</v>
      </c>
      <c r="AH4764" s="121">
        <v>59231</v>
      </c>
      <c r="AI4764" s="122">
        <v>60</v>
      </c>
      <c r="AJ4764" s="123">
        <v>58441</v>
      </c>
      <c r="AK4764" s="124">
        <v>26</v>
      </c>
      <c r="AL4764" s="153">
        <v>1</v>
      </c>
      <c r="AM4764" s="5">
        <v>222379.23433967793</v>
      </c>
      <c r="AN4764" s="5">
        <v>3706.3205723279657</v>
      </c>
      <c r="AO4764" s="5">
        <v>126014.89945915084</v>
      </c>
      <c r="AP4764" s="5">
        <v>96364.334880527094</v>
      </c>
    </row>
    <row r="4765" spans="31:42" x14ac:dyDescent="0.3">
      <c r="AE4765" s="120" t="s">
        <v>2</v>
      </c>
      <c r="AF4765" s="120" t="s">
        <v>21</v>
      </c>
      <c r="AG4765" s="100">
        <v>57436</v>
      </c>
      <c r="AH4765" s="121">
        <v>59231</v>
      </c>
      <c r="AI4765" s="122">
        <v>60</v>
      </c>
      <c r="AJ4765" s="123">
        <v>58472</v>
      </c>
      <c r="AK4765" s="124">
        <v>25</v>
      </c>
      <c r="AL4765" s="153">
        <v>1</v>
      </c>
      <c r="AM4765" s="5">
        <v>222379.23433967793</v>
      </c>
      <c r="AN4765" s="5">
        <v>3706.3205723279657</v>
      </c>
      <c r="AO4765" s="5">
        <v>129721.22003147881</v>
      </c>
      <c r="AP4765" s="5">
        <v>92658.014308199126</v>
      </c>
    </row>
    <row r="4766" spans="31:42" x14ac:dyDescent="0.3">
      <c r="AE4766" s="120" t="s">
        <v>2</v>
      </c>
      <c r="AF4766" s="120" t="s">
        <v>21</v>
      </c>
      <c r="AG4766" s="100">
        <v>57436</v>
      </c>
      <c r="AH4766" s="121">
        <v>59231</v>
      </c>
      <c r="AI4766" s="122">
        <v>60</v>
      </c>
      <c r="AJ4766" s="123">
        <v>58501</v>
      </c>
      <c r="AK4766" s="124">
        <v>24</v>
      </c>
      <c r="AL4766" s="153">
        <v>1</v>
      </c>
      <c r="AM4766" s="5">
        <v>222379.23433967793</v>
      </c>
      <c r="AN4766" s="5">
        <v>3706.3205723279657</v>
      </c>
      <c r="AO4766" s="5">
        <v>133427.54060380676</v>
      </c>
      <c r="AP4766" s="5">
        <v>88951.693735871173</v>
      </c>
    </row>
    <row r="4767" spans="31:42" x14ac:dyDescent="0.3">
      <c r="AE4767" s="120" t="s">
        <v>2</v>
      </c>
      <c r="AF4767" s="120" t="s">
        <v>21</v>
      </c>
      <c r="AG4767" s="100">
        <v>57436</v>
      </c>
      <c r="AH4767" s="121">
        <v>59231</v>
      </c>
      <c r="AI4767" s="122">
        <v>60</v>
      </c>
      <c r="AJ4767" s="123">
        <v>58532</v>
      </c>
      <c r="AK4767" s="124">
        <v>23</v>
      </c>
      <c r="AL4767" s="153">
        <v>1</v>
      </c>
      <c r="AM4767" s="5">
        <v>222379.23433967793</v>
      </c>
      <c r="AN4767" s="5">
        <v>3706.3205723279657</v>
      </c>
      <c r="AO4767" s="5">
        <v>137133.86117613473</v>
      </c>
      <c r="AP4767" s="5">
        <v>85245.373163543205</v>
      </c>
    </row>
    <row r="4768" spans="31:42" x14ac:dyDescent="0.3">
      <c r="AE4768" s="120" t="s">
        <v>2</v>
      </c>
      <c r="AF4768" s="120" t="s">
        <v>21</v>
      </c>
      <c r="AG4768" s="100">
        <v>57436</v>
      </c>
      <c r="AH4768" s="121">
        <v>59231</v>
      </c>
      <c r="AI4768" s="122">
        <v>60</v>
      </c>
      <c r="AJ4768" s="123">
        <v>58562</v>
      </c>
      <c r="AK4768" s="124">
        <v>22</v>
      </c>
      <c r="AL4768" s="153">
        <v>1</v>
      </c>
      <c r="AM4768" s="5">
        <v>222379.23433967793</v>
      </c>
      <c r="AN4768" s="5">
        <v>3706.3205723279657</v>
      </c>
      <c r="AO4768" s="5">
        <v>140840.1817484627</v>
      </c>
      <c r="AP4768" s="5">
        <v>81539.052591215237</v>
      </c>
    </row>
    <row r="4769" spans="31:42" x14ac:dyDescent="0.3">
      <c r="AE4769" s="120" t="s">
        <v>2</v>
      </c>
      <c r="AF4769" s="120" t="s">
        <v>21</v>
      </c>
      <c r="AG4769" s="100">
        <v>57436</v>
      </c>
      <c r="AH4769" s="121">
        <v>59231</v>
      </c>
      <c r="AI4769" s="122">
        <v>60</v>
      </c>
      <c r="AJ4769" s="123">
        <v>58593</v>
      </c>
      <c r="AK4769" s="124">
        <v>21</v>
      </c>
      <c r="AL4769" s="153">
        <v>1</v>
      </c>
      <c r="AM4769" s="5">
        <v>222379.23433967793</v>
      </c>
      <c r="AN4769" s="5">
        <v>3706.3205723279657</v>
      </c>
      <c r="AO4769" s="5">
        <v>144546.50232079066</v>
      </c>
      <c r="AP4769" s="5">
        <v>77832.732018887269</v>
      </c>
    </row>
    <row r="4770" spans="31:42" x14ac:dyDescent="0.3">
      <c r="AE4770" s="120" t="s">
        <v>2</v>
      </c>
      <c r="AF4770" s="120" t="s">
        <v>21</v>
      </c>
      <c r="AG4770" s="100">
        <v>57436</v>
      </c>
      <c r="AH4770" s="121">
        <v>59231</v>
      </c>
      <c r="AI4770" s="122">
        <v>60</v>
      </c>
      <c r="AJ4770" s="123">
        <v>58623</v>
      </c>
      <c r="AK4770" s="124">
        <v>20</v>
      </c>
      <c r="AL4770" s="153">
        <v>1</v>
      </c>
      <c r="AM4770" s="5">
        <v>222379.23433967793</v>
      </c>
      <c r="AN4770" s="5">
        <v>3706.3205723279657</v>
      </c>
      <c r="AO4770" s="5">
        <v>148252.82289311863</v>
      </c>
      <c r="AP4770" s="5">
        <v>74126.411446559301</v>
      </c>
    </row>
    <row r="4771" spans="31:42" x14ac:dyDescent="0.3">
      <c r="AE4771" s="120" t="s">
        <v>2</v>
      </c>
      <c r="AF4771" s="120" t="s">
        <v>21</v>
      </c>
      <c r="AG4771" s="100">
        <v>57436</v>
      </c>
      <c r="AH4771" s="121">
        <v>59231</v>
      </c>
      <c r="AI4771" s="122">
        <v>60</v>
      </c>
      <c r="AJ4771" s="123">
        <v>58654</v>
      </c>
      <c r="AK4771" s="124">
        <v>19</v>
      </c>
      <c r="AL4771" s="153">
        <v>1</v>
      </c>
      <c r="AM4771" s="5">
        <v>222379.23433967793</v>
      </c>
      <c r="AN4771" s="5">
        <v>3706.3205723279657</v>
      </c>
      <c r="AO4771" s="5">
        <v>151959.1434654466</v>
      </c>
      <c r="AP4771" s="5">
        <v>70420.090874231333</v>
      </c>
    </row>
    <row r="4772" spans="31:42" x14ac:dyDescent="0.3">
      <c r="AE4772" s="120" t="s">
        <v>2</v>
      </c>
      <c r="AF4772" s="120" t="s">
        <v>21</v>
      </c>
      <c r="AG4772" s="100">
        <v>57436</v>
      </c>
      <c r="AH4772" s="121">
        <v>59231</v>
      </c>
      <c r="AI4772" s="122">
        <v>60</v>
      </c>
      <c r="AJ4772" s="123">
        <v>58685</v>
      </c>
      <c r="AK4772" s="124">
        <v>18</v>
      </c>
      <c r="AL4772" s="153">
        <v>1</v>
      </c>
      <c r="AM4772" s="5">
        <v>222379.23433967793</v>
      </c>
      <c r="AN4772" s="5">
        <v>3706.3205723279657</v>
      </c>
      <c r="AO4772" s="5">
        <v>155665.46403777457</v>
      </c>
      <c r="AP4772" s="5">
        <v>66713.770301903365</v>
      </c>
    </row>
    <row r="4773" spans="31:42" x14ac:dyDescent="0.3">
      <c r="AE4773" s="120" t="s">
        <v>2</v>
      </c>
      <c r="AF4773" s="120" t="s">
        <v>21</v>
      </c>
      <c r="AG4773" s="100">
        <v>57436</v>
      </c>
      <c r="AH4773" s="121">
        <v>59231</v>
      </c>
      <c r="AI4773" s="122">
        <v>60</v>
      </c>
      <c r="AJ4773" s="123">
        <v>58715</v>
      </c>
      <c r="AK4773" s="124">
        <v>17</v>
      </c>
      <c r="AL4773" s="153">
        <v>1</v>
      </c>
      <c r="AM4773" s="5">
        <v>222379.23433967793</v>
      </c>
      <c r="AN4773" s="5">
        <v>3706.3205723279657</v>
      </c>
      <c r="AO4773" s="5">
        <v>159371.78461010254</v>
      </c>
      <c r="AP4773" s="5">
        <v>63007.449729575397</v>
      </c>
    </row>
    <row r="4774" spans="31:42" x14ac:dyDescent="0.3">
      <c r="AE4774" s="120" t="s">
        <v>2</v>
      </c>
      <c r="AF4774" s="120" t="s">
        <v>21</v>
      </c>
      <c r="AG4774" s="100">
        <v>57436</v>
      </c>
      <c r="AH4774" s="121">
        <v>59231</v>
      </c>
      <c r="AI4774" s="122">
        <v>60</v>
      </c>
      <c r="AJ4774" s="123">
        <v>58746</v>
      </c>
      <c r="AK4774" s="124">
        <v>16</v>
      </c>
      <c r="AL4774" s="153">
        <v>1</v>
      </c>
      <c r="AM4774" s="5">
        <v>222379.23433967793</v>
      </c>
      <c r="AN4774" s="5">
        <v>3706.3205723279657</v>
      </c>
      <c r="AO4774" s="5">
        <v>163078.1051824305</v>
      </c>
      <c r="AP4774" s="5">
        <v>59301.129157247429</v>
      </c>
    </row>
    <row r="4775" spans="31:42" x14ac:dyDescent="0.3">
      <c r="AE4775" s="120" t="s">
        <v>2</v>
      </c>
      <c r="AF4775" s="120" t="s">
        <v>21</v>
      </c>
      <c r="AG4775" s="100">
        <v>57436</v>
      </c>
      <c r="AH4775" s="121">
        <v>59231</v>
      </c>
      <c r="AI4775" s="122">
        <v>60</v>
      </c>
      <c r="AJ4775" s="123">
        <v>58776</v>
      </c>
      <c r="AK4775" s="124">
        <v>15</v>
      </c>
      <c r="AL4775" s="153">
        <v>1</v>
      </c>
      <c r="AM4775" s="5">
        <v>222379.23433967793</v>
      </c>
      <c r="AN4775" s="5">
        <v>3706.3205723279657</v>
      </c>
      <c r="AO4775" s="5">
        <v>166784.42575475844</v>
      </c>
      <c r="AP4775" s="5">
        <v>55594.80858491949</v>
      </c>
    </row>
    <row r="4776" spans="31:42" x14ac:dyDescent="0.3">
      <c r="AE4776" s="120" t="s">
        <v>2</v>
      </c>
      <c r="AF4776" s="120" t="s">
        <v>21</v>
      </c>
      <c r="AG4776" s="100">
        <v>57436</v>
      </c>
      <c r="AH4776" s="121">
        <v>59231</v>
      </c>
      <c r="AI4776" s="122">
        <v>60</v>
      </c>
      <c r="AJ4776" s="123">
        <v>58807</v>
      </c>
      <c r="AK4776" s="124">
        <v>14</v>
      </c>
      <c r="AL4776" s="153">
        <v>1</v>
      </c>
      <c r="AM4776" s="5">
        <v>222379.23433967793</v>
      </c>
      <c r="AN4776" s="5">
        <v>3706.3205723279657</v>
      </c>
      <c r="AO4776" s="5">
        <v>170490.74632708641</v>
      </c>
      <c r="AP4776" s="5">
        <v>51888.488012591522</v>
      </c>
    </row>
    <row r="4777" spans="31:42" x14ac:dyDescent="0.3">
      <c r="AE4777" s="120" t="s">
        <v>2</v>
      </c>
      <c r="AF4777" s="120" t="s">
        <v>21</v>
      </c>
      <c r="AG4777" s="100">
        <v>57436</v>
      </c>
      <c r="AH4777" s="121">
        <v>59231</v>
      </c>
      <c r="AI4777" s="122">
        <v>60</v>
      </c>
      <c r="AJ4777" s="123">
        <v>58838</v>
      </c>
      <c r="AK4777" s="124">
        <v>13</v>
      </c>
      <c r="AL4777" s="153">
        <v>1</v>
      </c>
      <c r="AM4777" s="5">
        <v>222379.23433967793</v>
      </c>
      <c r="AN4777" s="5">
        <v>3706.3205723279657</v>
      </c>
      <c r="AO4777" s="5">
        <v>174197.06689941438</v>
      </c>
      <c r="AP4777" s="5">
        <v>48182.167440263554</v>
      </c>
    </row>
    <row r="4778" spans="31:42" x14ac:dyDescent="0.3">
      <c r="AE4778" s="120" t="s">
        <v>2</v>
      </c>
      <c r="AF4778" s="120" t="s">
        <v>21</v>
      </c>
      <c r="AG4778" s="100">
        <v>57436</v>
      </c>
      <c r="AH4778" s="121">
        <v>59231</v>
      </c>
      <c r="AI4778" s="122">
        <v>60</v>
      </c>
      <c r="AJ4778" s="123">
        <v>58866</v>
      </c>
      <c r="AK4778" s="124">
        <v>12</v>
      </c>
      <c r="AL4778" s="153">
        <v>1</v>
      </c>
      <c r="AM4778" s="5">
        <v>222379.23433967793</v>
      </c>
      <c r="AN4778" s="5">
        <v>3706.3205723279657</v>
      </c>
      <c r="AO4778" s="5">
        <v>177903.38747174235</v>
      </c>
      <c r="AP4778" s="5">
        <v>44475.846867935586</v>
      </c>
    </row>
    <row r="4779" spans="31:42" x14ac:dyDescent="0.3">
      <c r="AE4779" s="120" t="s">
        <v>2</v>
      </c>
      <c r="AF4779" s="120" t="s">
        <v>21</v>
      </c>
      <c r="AG4779" s="100">
        <v>57436</v>
      </c>
      <c r="AH4779" s="121">
        <v>59231</v>
      </c>
      <c r="AI4779" s="122">
        <v>60</v>
      </c>
      <c r="AJ4779" s="123">
        <v>58897</v>
      </c>
      <c r="AK4779" s="124">
        <v>11</v>
      </c>
      <c r="AL4779" s="153">
        <v>1</v>
      </c>
      <c r="AM4779" s="5">
        <v>222379.23433967793</v>
      </c>
      <c r="AN4779" s="5">
        <v>3706.3205723279657</v>
      </c>
      <c r="AO4779" s="5">
        <v>181609.70804407031</v>
      </c>
      <c r="AP4779" s="5">
        <v>40769.526295607619</v>
      </c>
    </row>
    <row r="4780" spans="31:42" x14ac:dyDescent="0.3">
      <c r="AE4780" s="120" t="s">
        <v>2</v>
      </c>
      <c r="AF4780" s="120" t="s">
        <v>21</v>
      </c>
      <c r="AG4780" s="100">
        <v>57436</v>
      </c>
      <c r="AH4780" s="121">
        <v>59231</v>
      </c>
      <c r="AI4780" s="122">
        <v>60</v>
      </c>
      <c r="AJ4780" s="123">
        <v>58927</v>
      </c>
      <c r="AK4780" s="124">
        <v>10</v>
      </c>
      <c r="AL4780" s="153">
        <v>1</v>
      </c>
      <c r="AM4780" s="5">
        <v>222379.23433967793</v>
      </c>
      <c r="AN4780" s="5">
        <v>3706.3205723279657</v>
      </c>
      <c r="AO4780" s="5">
        <v>185316.02861639828</v>
      </c>
      <c r="AP4780" s="5">
        <v>37063.205723279651</v>
      </c>
    </row>
    <row r="4781" spans="31:42" x14ac:dyDescent="0.3">
      <c r="AE4781" s="120" t="s">
        <v>2</v>
      </c>
      <c r="AF4781" s="120" t="s">
        <v>21</v>
      </c>
      <c r="AG4781" s="100">
        <v>57436</v>
      </c>
      <c r="AH4781" s="121">
        <v>59231</v>
      </c>
      <c r="AI4781" s="122">
        <v>60</v>
      </c>
      <c r="AJ4781" s="123">
        <v>58958</v>
      </c>
      <c r="AK4781" s="124">
        <v>9</v>
      </c>
      <c r="AL4781" s="153">
        <v>1</v>
      </c>
      <c r="AM4781" s="5">
        <v>222379.23433967793</v>
      </c>
      <c r="AN4781" s="5">
        <v>3706.3205723279657</v>
      </c>
      <c r="AO4781" s="5">
        <v>189022.34918872625</v>
      </c>
      <c r="AP4781" s="5">
        <v>33356.885150951683</v>
      </c>
    </row>
    <row r="4782" spans="31:42" x14ac:dyDescent="0.3">
      <c r="AE4782" s="120" t="s">
        <v>2</v>
      </c>
      <c r="AF4782" s="120" t="s">
        <v>21</v>
      </c>
      <c r="AG4782" s="100">
        <v>57436</v>
      </c>
      <c r="AH4782" s="121">
        <v>59231</v>
      </c>
      <c r="AI4782" s="122">
        <v>60</v>
      </c>
      <c r="AJ4782" s="123">
        <v>58988</v>
      </c>
      <c r="AK4782" s="124">
        <v>8</v>
      </c>
      <c r="AL4782" s="153">
        <v>1</v>
      </c>
      <c r="AM4782" s="5">
        <v>222379.23433967793</v>
      </c>
      <c r="AN4782" s="5">
        <v>3706.3205723279657</v>
      </c>
      <c r="AO4782" s="5">
        <v>192728.66976105422</v>
      </c>
      <c r="AP4782" s="5">
        <v>29650.564578623715</v>
      </c>
    </row>
    <row r="4783" spans="31:42" x14ac:dyDescent="0.3">
      <c r="AE4783" s="120" t="s">
        <v>2</v>
      </c>
      <c r="AF4783" s="120" t="s">
        <v>21</v>
      </c>
      <c r="AG4783" s="100">
        <v>57436</v>
      </c>
      <c r="AH4783" s="121">
        <v>59231</v>
      </c>
      <c r="AI4783" s="122">
        <v>60</v>
      </c>
      <c r="AJ4783" s="123">
        <v>59019</v>
      </c>
      <c r="AK4783" s="124">
        <v>7</v>
      </c>
      <c r="AL4783" s="153">
        <v>1</v>
      </c>
      <c r="AM4783" s="5">
        <v>222379.23433967793</v>
      </c>
      <c r="AN4783" s="5">
        <v>3706.3205723279657</v>
      </c>
      <c r="AO4783" s="5">
        <v>196434.99033338219</v>
      </c>
      <c r="AP4783" s="5">
        <v>25944.244006295747</v>
      </c>
    </row>
    <row r="4784" spans="31:42" x14ac:dyDescent="0.3">
      <c r="AE4784" s="120" t="s">
        <v>2</v>
      </c>
      <c r="AF4784" s="120" t="s">
        <v>21</v>
      </c>
      <c r="AG4784" s="100">
        <v>57436</v>
      </c>
      <c r="AH4784" s="121">
        <v>59231</v>
      </c>
      <c r="AI4784" s="122">
        <v>60</v>
      </c>
      <c r="AJ4784" s="123">
        <v>59050</v>
      </c>
      <c r="AK4784" s="124">
        <v>6</v>
      </c>
      <c r="AL4784" s="153">
        <v>1</v>
      </c>
      <c r="AM4784" s="5">
        <v>222379.23433967793</v>
      </c>
      <c r="AN4784" s="5">
        <v>3706.3205723279657</v>
      </c>
      <c r="AO4784" s="5">
        <v>200141.31090571015</v>
      </c>
      <c r="AP4784" s="5">
        <v>22237.923433967779</v>
      </c>
    </row>
    <row r="4785" spans="31:42" x14ac:dyDescent="0.3">
      <c r="AE4785" s="120" t="s">
        <v>2</v>
      </c>
      <c r="AF4785" s="120" t="s">
        <v>21</v>
      </c>
      <c r="AG4785" s="100">
        <v>57436</v>
      </c>
      <c r="AH4785" s="121">
        <v>59231</v>
      </c>
      <c r="AI4785" s="122">
        <v>60</v>
      </c>
      <c r="AJ4785" s="123">
        <v>59080</v>
      </c>
      <c r="AK4785" s="124">
        <v>5</v>
      </c>
      <c r="AL4785" s="153">
        <v>1</v>
      </c>
      <c r="AM4785" s="5">
        <v>222379.23433967793</v>
      </c>
      <c r="AN4785" s="5">
        <v>3706.3205723279657</v>
      </c>
      <c r="AO4785" s="5">
        <v>203847.63147803812</v>
      </c>
      <c r="AP4785" s="5">
        <v>18531.602861639811</v>
      </c>
    </row>
    <row r="4786" spans="31:42" x14ac:dyDescent="0.3">
      <c r="AE4786" s="120" t="s">
        <v>2</v>
      </c>
      <c r="AF4786" s="120" t="s">
        <v>21</v>
      </c>
      <c r="AG4786" s="100">
        <v>57436</v>
      </c>
      <c r="AH4786" s="121">
        <v>59231</v>
      </c>
      <c r="AI4786" s="122">
        <v>60</v>
      </c>
      <c r="AJ4786" s="123">
        <v>59111</v>
      </c>
      <c r="AK4786" s="124">
        <v>4</v>
      </c>
      <c r="AL4786" s="153">
        <v>1</v>
      </c>
      <c r="AM4786" s="5">
        <v>222379.23433967793</v>
      </c>
      <c r="AN4786" s="5">
        <v>3706.3205723279657</v>
      </c>
      <c r="AO4786" s="5">
        <v>207553.95205036609</v>
      </c>
      <c r="AP4786" s="5">
        <v>14825.282289311843</v>
      </c>
    </row>
    <row r="4787" spans="31:42" x14ac:dyDescent="0.3">
      <c r="AE4787" s="120" t="s">
        <v>2</v>
      </c>
      <c r="AF4787" s="120" t="s">
        <v>21</v>
      </c>
      <c r="AG4787" s="100">
        <v>57436</v>
      </c>
      <c r="AH4787" s="121">
        <v>59231</v>
      </c>
      <c r="AI4787" s="122">
        <v>60</v>
      </c>
      <c r="AJ4787" s="123">
        <v>59141</v>
      </c>
      <c r="AK4787" s="124">
        <v>3</v>
      </c>
      <c r="AL4787" s="153">
        <v>1</v>
      </c>
      <c r="AM4787" s="5">
        <v>222379.23433967793</v>
      </c>
      <c r="AN4787" s="5">
        <v>3706.3205723279657</v>
      </c>
      <c r="AO4787" s="5">
        <v>211260.27262269406</v>
      </c>
      <c r="AP4787" s="5">
        <v>11118.961716983875</v>
      </c>
    </row>
    <row r="4788" spans="31:42" x14ac:dyDescent="0.3">
      <c r="AE4788" s="120" t="s">
        <v>2</v>
      </c>
      <c r="AF4788" s="120" t="s">
        <v>21</v>
      </c>
      <c r="AG4788" s="100">
        <v>57436</v>
      </c>
      <c r="AH4788" s="121">
        <v>59231</v>
      </c>
      <c r="AI4788" s="122">
        <v>60</v>
      </c>
      <c r="AJ4788" s="123">
        <v>59172</v>
      </c>
      <c r="AK4788" s="124">
        <v>2</v>
      </c>
      <c r="AL4788" s="153">
        <v>1</v>
      </c>
      <c r="AM4788" s="5">
        <v>222379.23433967793</v>
      </c>
      <c r="AN4788" s="5">
        <v>3706.3205723279657</v>
      </c>
      <c r="AO4788" s="5">
        <v>214966.593195022</v>
      </c>
      <c r="AP4788" s="5">
        <v>7412.6411446559359</v>
      </c>
    </row>
    <row r="4789" spans="31:42" x14ac:dyDescent="0.3">
      <c r="AE4789" s="120" t="s">
        <v>2</v>
      </c>
      <c r="AF4789" s="120" t="s">
        <v>21</v>
      </c>
      <c r="AG4789" s="100">
        <v>57436</v>
      </c>
      <c r="AH4789" s="121">
        <v>59231</v>
      </c>
      <c r="AI4789" s="122">
        <v>60</v>
      </c>
      <c r="AJ4789" s="123">
        <v>59203</v>
      </c>
      <c r="AK4789" s="124">
        <v>1</v>
      </c>
      <c r="AL4789" s="153">
        <v>1</v>
      </c>
      <c r="AM4789" s="5">
        <v>222379.23433967793</v>
      </c>
      <c r="AN4789" s="5">
        <v>3706.3205723279657</v>
      </c>
      <c r="AO4789" s="5">
        <v>218672.91376734996</v>
      </c>
      <c r="AP4789" s="5">
        <v>3706.320572327968</v>
      </c>
    </row>
    <row r="4790" spans="31:42" x14ac:dyDescent="0.3">
      <c r="AE4790" s="120" t="s">
        <v>2</v>
      </c>
      <c r="AF4790" s="120" t="s">
        <v>21</v>
      </c>
      <c r="AG4790" s="100">
        <v>57436</v>
      </c>
      <c r="AH4790" s="121">
        <v>59231</v>
      </c>
      <c r="AI4790" s="122">
        <v>60</v>
      </c>
      <c r="AJ4790" s="123">
        <v>59231</v>
      </c>
      <c r="AK4790" s="124">
        <v>0</v>
      </c>
      <c r="AL4790" s="153">
        <v>1</v>
      </c>
      <c r="AM4790" s="5">
        <v>222379.23433967793</v>
      </c>
      <c r="AN4790" s="5">
        <v>3706.3205723279657</v>
      </c>
      <c r="AO4790" s="5">
        <v>222379.23433967793</v>
      </c>
      <c r="AP4790" s="5">
        <v>0</v>
      </c>
    </row>
    <row r="4791" spans="31:42" x14ac:dyDescent="0.3">
      <c r="AE4791" s="120" t="s">
        <v>1</v>
      </c>
      <c r="AF4791" s="120" t="s">
        <v>17</v>
      </c>
      <c r="AG4791" s="100">
        <v>46539</v>
      </c>
      <c r="AH4791" s="121">
        <v>48335</v>
      </c>
      <c r="AI4791" s="122">
        <v>60</v>
      </c>
      <c r="AJ4791" s="123">
        <v>46539</v>
      </c>
      <c r="AK4791" s="124">
        <v>59</v>
      </c>
      <c r="AL4791" s="153">
        <v>1</v>
      </c>
      <c r="AM4791" s="5">
        <v>45000</v>
      </c>
      <c r="AN4791" s="5">
        <v>750</v>
      </c>
      <c r="AO4791" s="5">
        <v>750</v>
      </c>
      <c r="AP4791" s="5">
        <v>44250</v>
      </c>
    </row>
    <row r="4792" spans="31:42" x14ac:dyDescent="0.3">
      <c r="AE4792" s="120" t="s">
        <v>1</v>
      </c>
      <c r="AF4792" s="120" t="s">
        <v>17</v>
      </c>
      <c r="AG4792" s="100">
        <v>46539</v>
      </c>
      <c r="AH4792" s="121">
        <v>48335</v>
      </c>
      <c r="AI4792" s="122">
        <v>60</v>
      </c>
      <c r="AJ4792" s="123">
        <v>46569</v>
      </c>
      <c r="AK4792" s="124">
        <v>58</v>
      </c>
      <c r="AL4792" s="153">
        <v>1</v>
      </c>
      <c r="AM4792" s="5">
        <v>45000</v>
      </c>
      <c r="AN4792" s="5">
        <v>750</v>
      </c>
      <c r="AO4792" s="5">
        <v>1500</v>
      </c>
      <c r="AP4792" s="5">
        <v>43500</v>
      </c>
    </row>
    <row r="4793" spans="31:42" x14ac:dyDescent="0.3">
      <c r="AE4793" s="120" t="s">
        <v>1</v>
      </c>
      <c r="AF4793" s="120" t="s">
        <v>17</v>
      </c>
      <c r="AG4793" s="100">
        <v>46539</v>
      </c>
      <c r="AH4793" s="121">
        <v>48335</v>
      </c>
      <c r="AI4793" s="122">
        <v>60</v>
      </c>
      <c r="AJ4793" s="123">
        <v>46600</v>
      </c>
      <c r="AK4793" s="124">
        <v>57</v>
      </c>
      <c r="AL4793" s="153">
        <v>1</v>
      </c>
      <c r="AM4793" s="5">
        <v>45000</v>
      </c>
      <c r="AN4793" s="5">
        <v>750</v>
      </c>
      <c r="AO4793" s="5">
        <v>2250</v>
      </c>
      <c r="AP4793" s="5">
        <v>42750</v>
      </c>
    </row>
    <row r="4794" spans="31:42" x14ac:dyDescent="0.3">
      <c r="AE4794" s="120" t="s">
        <v>1</v>
      </c>
      <c r="AF4794" s="120" t="s">
        <v>17</v>
      </c>
      <c r="AG4794" s="100">
        <v>46539</v>
      </c>
      <c r="AH4794" s="121">
        <v>48335</v>
      </c>
      <c r="AI4794" s="122">
        <v>60</v>
      </c>
      <c r="AJ4794" s="123">
        <v>46631</v>
      </c>
      <c r="AK4794" s="124">
        <v>56</v>
      </c>
      <c r="AL4794" s="153">
        <v>1</v>
      </c>
      <c r="AM4794" s="5">
        <v>45000</v>
      </c>
      <c r="AN4794" s="5">
        <v>750</v>
      </c>
      <c r="AO4794" s="5">
        <v>3000</v>
      </c>
      <c r="AP4794" s="5">
        <v>42000</v>
      </c>
    </row>
    <row r="4795" spans="31:42" x14ac:dyDescent="0.3">
      <c r="AE4795" s="120" t="s">
        <v>1</v>
      </c>
      <c r="AF4795" s="120" t="s">
        <v>17</v>
      </c>
      <c r="AG4795" s="100">
        <v>46539</v>
      </c>
      <c r="AH4795" s="121">
        <v>48335</v>
      </c>
      <c r="AI4795" s="122">
        <v>60</v>
      </c>
      <c r="AJ4795" s="123">
        <v>46661</v>
      </c>
      <c r="AK4795" s="124">
        <v>55</v>
      </c>
      <c r="AL4795" s="153">
        <v>1</v>
      </c>
      <c r="AM4795" s="5">
        <v>45000</v>
      </c>
      <c r="AN4795" s="5">
        <v>750</v>
      </c>
      <c r="AO4795" s="5">
        <v>3750</v>
      </c>
      <c r="AP4795" s="5">
        <v>41250</v>
      </c>
    </row>
    <row r="4796" spans="31:42" x14ac:dyDescent="0.3">
      <c r="AE4796" s="120" t="s">
        <v>1</v>
      </c>
      <c r="AF4796" s="120" t="s">
        <v>17</v>
      </c>
      <c r="AG4796" s="100">
        <v>46539</v>
      </c>
      <c r="AH4796" s="121">
        <v>48335</v>
      </c>
      <c r="AI4796" s="122">
        <v>60</v>
      </c>
      <c r="AJ4796" s="123">
        <v>46692</v>
      </c>
      <c r="AK4796" s="124">
        <v>54</v>
      </c>
      <c r="AL4796" s="153">
        <v>1</v>
      </c>
      <c r="AM4796" s="5">
        <v>45000</v>
      </c>
      <c r="AN4796" s="5">
        <v>750</v>
      </c>
      <c r="AO4796" s="5">
        <v>4500</v>
      </c>
      <c r="AP4796" s="5">
        <v>40500</v>
      </c>
    </row>
    <row r="4797" spans="31:42" x14ac:dyDescent="0.3">
      <c r="AE4797" s="120" t="s">
        <v>1</v>
      </c>
      <c r="AF4797" s="120" t="s">
        <v>17</v>
      </c>
      <c r="AG4797" s="100">
        <v>46539</v>
      </c>
      <c r="AH4797" s="121">
        <v>48335</v>
      </c>
      <c r="AI4797" s="122">
        <v>60</v>
      </c>
      <c r="AJ4797" s="123">
        <v>46722</v>
      </c>
      <c r="AK4797" s="124">
        <v>53</v>
      </c>
      <c r="AL4797" s="153">
        <v>1</v>
      </c>
      <c r="AM4797" s="5">
        <v>45000</v>
      </c>
      <c r="AN4797" s="5">
        <v>750</v>
      </c>
      <c r="AO4797" s="5">
        <v>5250</v>
      </c>
      <c r="AP4797" s="5">
        <v>39750</v>
      </c>
    </row>
    <row r="4798" spans="31:42" x14ac:dyDescent="0.3">
      <c r="AE4798" s="120" t="s">
        <v>1</v>
      </c>
      <c r="AF4798" s="120" t="s">
        <v>17</v>
      </c>
      <c r="AG4798" s="100">
        <v>46539</v>
      </c>
      <c r="AH4798" s="121">
        <v>48335</v>
      </c>
      <c r="AI4798" s="122">
        <v>60</v>
      </c>
      <c r="AJ4798" s="123">
        <v>46753</v>
      </c>
      <c r="AK4798" s="124">
        <v>52</v>
      </c>
      <c r="AL4798" s="153">
        <v>1</v>
      </c>
      <c r="AM4798" s="5">
        <v>45000</v>
      </c>
      <c r="AN4798" s="5">
        <v>750</v>
      </c>
      <c r="AO4798" s="5">
        <v>6000</v>
      </c>
      <c r="AP4798" s="5">
        <v>39000</v>
      </c>
    </row>
    <row r="4799" spans="31:42" x14ac:dyDescent="0.3">
      <c r="AE4799" s="120" t="s">
        <v>1</v>
      </c>
      <c r="AF4799" s="120" t="s">
        <v>17</v>
      </c>
      <c r="AG4799" s="100">
        <v>46539</v>
      </c>
      <c r="AH4799" s="121">
        <v>48335</v>
      </c>
      <c r="AI4799" s="122">
        <v>60</v>
      </c>
      <c r="AJ4799" s="123">
        <v>46784</v>
      </c>
      <c r="AK4799" s="124">
        <v>51</v>
      </c>
      <c r="AL4799" s="153">
        <v>1</v>
      </c>
      <c r="AM4799" s="5">
        <v>45000</v>
      </c>
      <c r="AN4799" s="5">
        <v>750</v>
      </c>
      <c r="AO4799" s="5">
        <v>6750</v>
      </c>
      <c r="AP4799" s="5">
        <v>38250</v>
      </c>
    </row>
    <row r="4800" spans="31:42" x14ac:dyDescent="0.3">
      <c r="AE4800" s="120" t="s">
        <v>1</v>
      </c>
      <c r="AF4800" s="120" t="s">
        <v>17</v>
      </c>
      <c r="AG4800" s="100">
        <v>46539</v>
      </c>
      <c r="AH4800" s="121">
        <v>48335</v>
      </c>
      <c r="AI4800" s="122">
        <v>60</v>
      </c>
      <c r="AJ4800" s="123">
        <v>46813</v>
      </c>
      <c r="AK4800" s="124">
        <v>50</v>
      </c>
      <c r="AL4800" s="153">
        <v>1</v>
      </c>
      <c r="AM4800" s="5">
        <v>45000</v>
      </c>
      <c r="AN4800" s="5">
        <v>750</v>
      </c>
      <c r="AO4800" s="5">
        <v>7500</v>
      </c>
      <c r="AP4800" s="5">
        <v>37500</v>
      </c>
    </row>
    <row r="4801" spans="31:42" x14ac:dyDescent="0.3">
      <c r="AE4801" s="120" t="s">
        <v>1</v>
      </c>
      <c r="AF4801" s="120" t="s">
        <v>17</v>
      </c>
      <c r="AG4801" s="100">
        <v>46539</v>
      </c>
      <c r="AH4801" s="121">
        <v>48335</v>
      </c>
      <c r="AI4801" s="122">
        <v>60</v>
      </c>
      <c r="AJ4801" s="123">
        <v>46844</v>
      </c>
      <c r="AK4801" s="124">
        <v>49</v>
      </c>
      <c r="AL4801" s="153">
        <v>1</v>
      </c>
      <c r="AM4801" s="5">
        <v>45000</v>
      </c>
      <c r="AN4801" s="5">
        <v>750</v>
      </c>
      <c r="AO4801" s="5">
        <v>8250</v>
      </c>
      <c r="AP4801" s="5">
        <v>36750</v>
      </c>
    </row>
    <row r="4802" spans="31:42" x14ac:dyDescent="0.3">
      <c r="AE4802" s="120" t="s">
        <v>1</v>
      </c>
      <c r="AF4802" s="120" t="s">
        <v>17</v>
      </c>
      <c r="AG4802" s="100">
        <v>46539</v>
      </c>
      <c r="AH4802" s="121">
        <v>48335</v>
      </c>
      <c r="AI4802" s="122">
        <v>60</v>
      </c>
      <c r="AJ4802" s="123">
        <v>46874</v>
      </c>
      <c r="AK4802" s="124">
        <v>48</v>
      </c>
      <c r="AL4802" s="153">
        <v>1</v>
      </c>
      <c r="AM4802" s="5">
        <v>45000</v>
      </c>
      <c r="AN4802" s="5">
        <v>750</v>
      </c>
      <c r="AO4802" s="5">
        <v>9000</v>
      </c>
      <c r="AP4802" s="5">
        <v>36000</v>
      </c>
    </row>
    <row r="4803" spans="31:42" x14ac:dyDescent="0.3">
      <c r="AE4803" s="120" t="s">
        <v>1</v>
      </c>
      <c r="AF4803" s="120" t="s">
        <v>17</v>
      </c>
      <c r="AG4803" s="100">
        <v>46539</v>
      </c>
      <c r="AH4803" s="121">
        <v>48335</v>
      </c>
      <c r="AI4803" s="122">
        <v>60</v>
      </c>
      <c r="AJ4803" s="123">
        <v>46905</v>
      </c>
      <c r="AK4803" s="124">
        <v>47</v>
      </c>
      <c r="AL4803" s="153">
        <v>1</v>
      </c>
      <c r="AM4803" s="5">
        <v>45000</v>
      </c>
      <c r="AN4803" s="5">
        <v>750</v>
      </c>
      <c r="AO4803" s="5">
        <v>9750</v>
      </c>
      <c r="AP4803" s="5">
        <v>35250</v>
      </c>
    </row>
    <row r="4804" spans="31:42" x14ac:dyDescent="0.3">
      <c r="AE4804" s="120" t="s">
        <v>1</v>
      </c>
      <c r="AF4804" s="120" t="s">
        <v>17</v>
      </c>
      <c r="AG4804" s="100">
        <v>46539</v>
      </c>
      <c r="AH4804" s="121">
        <v>48335</v>
      </c>
      <c r="AI4804" s="122">
        <v>60</v>
      </c>
      <c r="AJ4804" s="123">
        <v>46935</v>
      </c>
      <c r="AK4804" s="124">
        <v>46</v>
      </c>
      <c r="AL4804" s="153">
        <v>1</v>
      </c>
      <c r="AM4804" s="5">
        <v>45000</v>
      </c>
      <c r="AN4804" s="5">
        <v>750</v>
      </c>
      <c r="AO4804" s="5">
        <v>10500</v>
      </c>
      <c r="AP4804" s="5">
        <v>34500</v>
      </c>
    </row>
    <row r="4805" spans="31:42" x14ac:dyDescent="0.3">
      <c r="AE4805" s="120" t="s">
        <v>1</v>
      </c>
      <c r="AF4805" s="120" t="s">
        <v>17</v>
      </c>
      <c r="AG4805" s="100">
        <v>46539</v>
      </c>
      <c r="AH4805" s="121">
        <v>48335</v>
      </c>
      <c r="AI4805" s="122">
        <v>60</v>
      </c>
      <c r="AJ4805" s="123">
        <v>46966</v>
      </c>
      <c r="AK4805" s="124">
        <v>45</v>
      </c>
      <c r="AL4805" s="153">
        <v>1</v>
      </c>
      <c r="AM4805" s="5">
        <v>45000</v>
      </c>
      <c r="AN4805" s="5">
        <v>750</v>
      </c>
      <c r="AO4805" s="5">
        <v>11250</v>
      </c>
      <c r="AP4805" s="5">
        <v>33750</v>
      </c>
    </row>
    <row r="4806" spans="31:42" x14ac:dyDescent="0.3">
      <c r="AE4806" s="120" t="s">
        <v>1</v>
      </c>
      <c r="AF4806" s="120" t="s">
        <v>17</v>
      </c>
      <c r="AG4806" s="100">
        <v>46539</v>
      </c>
      <c r="AH4806" s="121">
        <v>48335</v>
      </c>
      <c r="AI4806" s="122">
        <v>60</v>
      </c>
      <c r="AJ4806" s="123">
        <v>46997</v>
      </c>
      <c r="AK4806" s="124">
        <v>44</v>
      </c>
      <c r="AL4806" s="153">
        <v>1</v>
      </c>
      <c r="AM4806" s="5">
        <v>45000</v>
      </c>
      <c r="AN4806" s="5">
        <v>750</v>
      </c>
      <c r="AO4806" s="5">
        <v>12000</v>
      </c>
      <c r="AP4806" s="5">
        <v>33000</v>
      </c>
    </row>
    <row r="4807" spans="31:42" x14ac:dyDescent="0.3">
      <c r="AE4807" s="120" t="s">
        <v>1</v>
      </c>
      <c r="AF4807" s="120" t="s">
        <v>17</v>
      </c>
      <c r="AG4807" s="100">
        <v>46539</v>
      </c>
      <c r="AH4807" s="121">
        <v>48335</v>
      </c>
      <c r="AI4807" s="122">
        <v>60</v>
      </c>
      <c r="AJ4807" s="123">
        <v>47027</v>
      </c>
      <c r="AK4807" s="124">
        <v>43</v>
      </c>
      <c r="AL4807" s="153">
        <v>1</v>
      </c>
      <c r="AM4807" s="5">
        <v>45000</v>
      </c>
      <c r="AN4807" s="5">
        <v>750</v>
      </c>
      <c r="AO4807" s="5">
        <v>12750</v>
      </c>
      <c r="AP4807" s="5">
        <v>32250</v>
      </c>
    </row>
    <row r="4808" spans="31:42" x14ac:dyDescent="0.3">
      <c r="AE4808" s="120" t="s">
        <v>1</v>
      </c>
      <c r="AF4808" s="120" t="s">
        <v>17</v>
      </c>
      <c r="AG4808" s="100">
        <v>46539</v>
      </c>
      <c r="AH4808" s="121">
        <v>48335</v>
      </c>
      <c r="AI4808" s="122">
        <v>60</v>
      </c>
      <c r="AJ4808" s="123">
        <v>47058</v>
      </c>
      <c r="AK4808" s="124">
        <v>42</v>
      </c>
      <c r="AL4808" s="153">
        <v>1</v>
      </c>
      <c r="AM4808" s="5">
        <v>45000</v>
      </c>
      <c r="AN4808" s="5">
        <v>750</v>
      </c>
      <c r="AO4808" s="5">
        <v>13500</v>
      </c>
      <c r="AP4808" s="5">
        <v>31500</v>
      </c>
    </row>
    <row r="4809" spans="31:42" x14ac:dyDescent="0.3">
      <c r="AE4809" s="120" t="s">
        <v>1</v>
      </c>
      <c r="AF4809" s="120" t="s">
        <v>17</v>
      </c>
      <c r="AG4809" s="100">
        <v>46539</v>
      </c>
      <c r="AH4809" s="121">
        <v>48335</v>
      </c>
      <c r="AI4809" s="122">
        <v>60</v>
      </c>
      <c r="AJ4809" s="123">
        <v>47088</v>
      </c>
      <c r="AK4809" s="124">
        <v>41</v>
      </c>
      <c r="AL4809" s="153">
        <v>1</v>
      </c>
      <c r="AM4809" s="5">
        <v>45000</v>
      </c>
      <c r="AN4809" s="5">
        <v>750</v>
      </c>
      <c r="AO4809" s="5">
        <v>14250</v>
      </c>
      <c r="AP4809" s="5">
        <v>30750</v>
      </c>
    </row>
    <row r="4810" spans="31:42" x14ac:dyDescent="0.3">
      <c r="AE4810" s="120" t="s">
        <v>1</v>
      </c>
      <c r="AF4810" s="120" t="s">
        <v>17</v>
      </c>
      <c r="AG4810" s="100">
        <v>46539</v>
      </c>
      <c r="AH4810" s="121">
        <v>48335</v>
      </c>
      <c r="AI4810" s="122">
        <v>60</v>
      </c>
      <c r="AJ4810" s="123">
        <v>47119</v>
      </c>
      <c r="AK4810" s="124">
        <v>40</v>
      </c>
      <c r="AL4810" s="153">
        <v>1</v>
      </c>
      <c r="AM4810" s="5">
        <v>45000</v>
      </c>
      <c r="AN4810" s="5">
        <v>750</v>
      </c>
      <c r="AO4810" s="5">
        <v>15000</v>
      </c>
      <c r="AP4810" s="5">
        <v>30000</v>
      </c>
    </row>
    <row r="4811" spans="31:42" x14ac:dyDescent="0.3">
      <c r="AE4811" s="120" t="s">
        <v>1</v>
      </c>
      <c r="AF4811" s="120" t="s">
        <v>17</v>
      </c>
      <c r="AG4811" s="100">
        <v>46539</v>
      </c>
      <c r="AH4811" s="121">
        <v>48335</v>
      </c>
      <c r="AI4811" s="122">
        <v>60</v>
      </c>
      <c r="AJ4811" s="123">
        <v>47150</v>
      </c>
      <c r="AK4811" s="124">
        <v>39</v>
      </c>
      <c r="AL4811" s="153">
        <v>1</v>
      </c>
      <c r="AM4811" s="5">
        <v>45000</v>
      </c>
      <c r="AN4811" s="5">
        <v>750</v>
      </c>
      <c r="AO4811" s="5">
        <v>15750</v>
      </c>
      <c r="AP4811" s="5">
        <v>29250</v>
      </c>
    </row>
    <row r="4812" spans="31:42" x14ac:dyDescent="0.3">
      <c r="AE4812" s="120" t="s">
        <v>1</v>
      </c>
      <c r="AF4812" s="120" t="s">
        <v>17</v>
      </c>
      <c r="AG4812" s="100">
        <v>46539</v>
      </c>
      <c r="AH4812" s="121">
        <v>48335</v>
      </c>
      <c r="AI4812" s="122">
        <v>60</v>
      </c>
      <c r="AJ4812" s="123">
        <v>47178</v>
      </c>
      <c r="AK4812" s="124">
        <v>38</v>
      </c>
      <c r="AL4812" s="153">
        <v>1</v>
      </c>
      <c r="AM4812" s="5">
        <v>45000</v>
      </c>
      <c r="AN4812" s="5">
        <v>750</v>
      </c>
      <c r="AO4812" s="5">
        <v>16500</v>
      </c>
      <c r="AP4812" s="5">
        <v>28500</v>
      </c>
    </row>
    <row r="4813" spans="31:42" x14ac:dyDescent="0.3">
      <c r="AE4813" s="120" t="s">
        <v>1</v>
      </c>
      <c r="AF4813" s="120" t="s">
        <v>17</v>
      </c>
      <c r="AG4813" s="100">
        <v>46539</v>
      </c>
      <c r="AH4813" s="121">
        <v>48335</v>
      </c>
      <c r="AI4813" s="122">
        <v>60</v>
      </c>
      <c r="AJ4813" s="123">
        <v>47209</v>
      </c>
      <c r="AK4813" s="124">
        <v>37</v>
      </c>
      <c r="AL4813" s="153">
        <v>1</v>
      </c>
      <c r="AM4813" s="5">
        <v>45000</v>
      </c>
      <c r="AN4813" s="5">
        <v>750</v>
      </c>
      <c r="AO4813" s="5">
        <v>17250</v>
      </c>
      <c r="AP4813" s="5">
        <v>27750</v>
      </c>
    </row>
    <row r="4814" spans="31:42" x14ac:dyDescent="0.3">
      <c r="AE4814" s="120" t="s">
        <v>1</v>
      </c>
      <c r="AF4814" s="120" t="s">
        <v>17</v>
      </c>
      <c r="AG4814" s="100">
        <v>46539</v>
      </c>
      <c r="AH4814" s="121">
        <v>48335</v>
      </c>
      <c r="AI4814" s="122">
        <v>60</v>
      </c>
      <c r="AJ4814" s="123">
        <v>47239</v>
      </c>
      <c r="AK4814" s="124">
        <v>36</v>
      </c>
      <c r="AL4814" s="153">
        <v>1</v>
      </c>
      <c r="AM4814" s="5">
        <v>45000</v>
      </c>
      <c r="AN4814" s="5">
        <v>750</v>
      </c>
      <c r="AO4814" s="5">
        <v>18000</v>
      </c>
      <c r="AP4814" s="5">
        <v>27000</v>
      </c>
    </row>
    <row r="4815" spans="31:42" x14ac:dyDescent="0.3">
      <c r="AE4815" s="120" t="s">
        <v>1</v>
      </c>
      <c r="AF4815" s="120" t="s">
        <v>17</v>
      </c>
      <c r="AG4815" s="100">
        <v>46539</v>
      </c>
      <c r="AH4815" s="121">
        <v>48335</v>
      </c>
      <c r="AI4815" s="122">
        <v>60</v>
      </c>
      <c r="AJ4815" s="123">
        <v>47270</v>
      </c>
      <c r="AK4815" s="124">
        <v>35</v>
      </c>
      <c r="AL4815" s="153">
        <v>1</v>
      </c>
      <c r="AM4815" s="5">
        <v>45000</v>
      </c>
      <c r="AN4815" s="5">
        <v>750</v>
      </c>
      <c r="AO4815" s="5">
        <v>18750</v>
      </c>
      <c r="AP4815" s="5">
        <v>26250</v>
      </c>
    </row>
    <row r="4816" spans="31:42" x14ac:dyDescent="0.3">
      <c r="AE4816" s="120" t="s">
        <v>1</v>
      </c>
      <c r="AF4816" s="120" t="s">
        <v>17</v>
      </c>
      <c r="AG4816" s="100">
        <v>46539</v>
      </c>
      <c r="AH4816" s="121">
        <v>48335</v>
      </c>
      <c r="AI4816" s="122">
        <v>60</v>
      </c>
      <c r="AJ4816" s="123">
        <v>47300</v>
      </c>
      <c r="AK4816" s="124">
        <v>34</v>
      </c>
      <c r="AL4816" s="153">
        <v>1</v>
      </c>
      <c r="AM4816" s="5">
        <v>45000</v>
      </c>
      <c r="AN4816" s="5">
        <v>750</v>
      </c>
      <c r="AO4816" s="5">
        <v>19500</v>
      </c>
      <c r="AP4816" s="5">
        <v>25500</v>
      </c>
    </row>
    <row r="4817" spans="31:42" x14ac:dyDescent="0.3">
      <c r="AE4817" s="120" t="s">
        <v>1</v>
      </c>
      <c r="AF4817" s="120" t="s">
        <v>17</v>
      </c>
      <c r="AG4817" s="100">
        <v>46539</v>
      </c>
      <c r="AH4817" s="121">
        <v>48335</v>
      </c>
      <c r="AI4817" s="122">
        <v>60</v>
      </c>
      <c r="AJ4817" s="123">
        <v>47331</v>
      </c>
      <c r="AK4817" s="124">
        <v>33</v>
      </c>
      <c r="AL4817" s="153">
        <v>1</v>
      </c>
      <c r="AM4817" s="5">
        <v>45000</v>
      </c>
      <c r="AN4817" s="5">
        <v>750</v>
      </c>
      <c r="AO4817" s="5">
        <v>20250</v>
      </c>
      <c r="AP4817" s="5">
        <v>24750</v>
      </c>
    </row>
    <row r="4818" spans="31:42" x14ac:dyDescent="0.3">
      <c r="AE4818" s="120" t="s">
        <v>1</v>
      </c>
      <c r="AF4818" s="120" t="s">
        <v>17</v>
      </c>
      <c r="AG4818" s="100">
        <v>46539</v>
      </c>
      <c r="AH4818" s="121">
        <v>48335</v>
      </c>
      <c r="AI4818" s="122">
        <v>60</v>
      </c>
      <c r="AJ4818" s="123">
        <v>47362</v>
      </c>
      <c r="AK4818" s="124">
        <v>32</v>
      </c>
      <c r="AL4818" s="153">
        <v>1</v>
      </c>
      <c r="AM4818" s="5">
        <v>45000</v>
      </c>
      <c r="AN4818" s="5">
        <v>750</v>
      </c>
      <c r="AO4818" s="5">
        <v>21000</v>
      </c>
      <c r="AP4818" s="5">
        <v>24000</v>
      </c>
    </row>
    <row r="4819" spans="31:42" x14ac:dyDescent="0.3">
      <c r="AE4819" s="120" t="s">
        <v>1</v>
      </c>
      <c r="AF4819" s="120" t="s">
        <v>17</v>
      </c>
      <c r="AG4819" s="100">
        <v>46539</v>
      </c>
      <c r="AH4819" s="121">
        <v>48335</v>
      </c>
      <c r="AI4819" s="122">
        <v>60</v>
      </c>
      <c r="AJ4819" s="123">
        <v>47392</v>
      </c>
      <c r="AK4819" s="124">
        <v>31</v>
      </c>
      <c r="AL4819" s="153">
        <v>1</v>
      </c>
      <c r="AM4819" s="5">
        <v>45000</v>
      </c>
      <c r="AN4819" s="5">
        <v>750</v>
      </c>
      <c r="AO4819" s="5">
        <v>21750</v>
      </c>
      <c r="AP4819" s="5">
        <v>23250</v>
      </c>
    </row>
    <row r="4820" spans="31:42" x14ac:dyDescent="0.3">
      <c r="AE4820" s="120" t="s">
        <v>1</v>
      </c>
      <c r="AF4820" s="120" t="s">
        <v>17</v>
      </c>
      <c r="AG4820" s="100">
        <v>46539</v>
      </c>
      <c r="AH4820" s="121">
        <v>48335</v>
      </c>
      <c r="AI4820" s="122">
        <v>60</v>
      </c>
      <c r="AJ4820" s="123">
        <v>47423</v>
      </c>
      <c r="AK4820" s="124">
        <v>30</v>
      </c>
      <c r="AL4820" s="153">
        <v>1</v>
      </c>
      <c r="AM4820" s="5">
        <v>45000</v>
      </c>
      <c r="AN4820" s="5">
        <v>750</v>
      </c>
      <c r="AO4820" s="5">
        <v>22500</v>
      </c>
      <c r="AP4820" s="5">
        <v>22500</v>
      </c>
    </row>
    <row r="4821" spans="31:42" x14ac:dyDescent="0.3">
      <c r="AE4821" s="120" t="s">
        <v>1</v>
      </c>
      <c r="AF4821" s="120" t="s">
        <v>17</v>
      </c>
      <c r="AG4821" s="100">
        <v>46539</v>
      </c>
      <c r="AH4821" s="121">
        <v>48335</v>
      </c>
      <c r="AI4821" s="122">
        <v>60</v>
      </c>
      <c r="AJ4821" s="123">
        <v>47453</v>
      </c>
      <c r="AK4821" s="124">
        <v>29</v>
      </c>
      <c r="AL4821" s="153">
        <v>1</v>
      </c>
      <c r="AM4821" s="5">
        <v>45000</v>
      </c>
      <c r="AN4821" s="5">
        <v>750</v>
      </c>
      <c r="AO4821" s="5">
        <v>23250</v>
      </c>
      <c r="AP4821" s="5">
        <v>21750</v>
      </c>
    </row>
    <row r="4822" spans="31:42" x14ac:dyDescent="0.3">
      <c r="AE4822" s="120" t="s">
        <v>1</v>
      </c>
      <c r="AF4822" s="120" t="s">
        <v>17</v>
      </c>
      <c r="AG4822" s="100">
        <v>46539</v>
      </c>
      <c r="AH4822" s="121">
        <v>48335</v>
      </c>
      <c r="AI4822" s="122">
        <v>60</v>
      </c>
      <c r="AJ4822" s="123">
        <v>47484</v>
      </c>
      <c r="AK4822" s="124">
        <v>28</v>
      </c>
      <c r="AL4822" s="153">
        <v>1</v>
      </c>
      <c r="AM4822" s="5">
        <v>45000</v>
      </c>
      <c r="AN4822" s="5">
        <v>750</v>
      </c>
      <c r="AO4822" s="5">
        <v>24000</v>
      </c>
      <c r="AP4822" s="5">
        <v>21000</v>
      </c>
    </row>
    <row r="4823" spans="31:42" x14ac:dyDescent="0.3">
      <c r="AE4823" s="120" t="s">
        <v>1</v>
      </c>
      <c r="AF4823" s="120" t="s">
        <v>17</v>
      </c>
      <c r="AG4823" s="100">
        <v>46539</v>
      </c>
      <c r="AH4823" s="121">
        <v>48335</v>
      </c>
      <c r="AI4823" s="122">
        <v>60</v>
      </c>
      <c r="AJ4823" s="123">
        <v>47515</v>
      </c>
      <c r="AK4823" s="124">
        <v>27</v>
      </c>
      <c r="AL4823" s="153">
        <v>1</v>
      </c>
      <c r="AM4823" s="5">
        <v>45000</v>
      </c>
      <c r="AN4823" s="5">
        <v>750</v>
      </c>
      <c r="AO4823" s="5">
        <v>24750</v>
      </c>
      <c r="AP4823" s="5">
        <v>20250</v>
      </c>
    </row>
    <row r="4824" spans="31:42" x14ac:dyDescent="0.3">
      <c r="AE4824" s="120" t="s">
        <v>1</v>
      </c>
      <c r="AF4824" s="120" t="s">
        <v>17</v>
      </c>
      <c r="AG4824" s="100">
        <v>46539</v>
      </c>
      <c r="AH4824" s="121">
        <v>48335</v>
      </c>
      <c r="AI4824" s="122">
        <v>60</v>
      </c>
      <c r="AJ4824" s="123">
        <v>47543</v>
      </c>
      <c r="AK4824" s="124">
        <v>26</v>
      </c>
      <c r="AL4824" s="153">
        <v>1</v>
      </c>
      <c r="AM4824" s="5">
        <v>45000</v>
      </c>
      <c r="AN4824" s="5">
        <v>750</v>
      </c>
      <c r="AO4824" s="5">
        <v>25500</v>
      </c>
      <c r="AP4824" s="5">
        <v>19500</v>
      </c>
    </row>
    <row r="4825" spans="31:42" x14ac:dyDescent="0.3">
      <c r="AE4825" s="120" t="s">
        <v>1</v>
      </c>
      <c r="AF4825" s="120" t="s">
        <v>17</v>
      </c>
      <c r="AG4825" s="100">
        <v>46539</v>
      </c>
      <c r="AH4825" s="121">
        <v>48335</v>
      </c>
      <c r="AI4825" s="122">
        <v>60</v>
      </c>
      <c r="AJ4825" s="123">
        <v>47574</v>
      </c>
      <c r="AK4825" s="124">
        <v>25</v>
      </c>
      <c r="AL4825" s="153">
        <v>1</v>
      </c>
      <c r="AM4825" s="5">
        <v>45000</v>
      </c>
      <c r="AN4825" s="5">
        <v>750</v>
      </c>
      <c r="AO4825" s="5">
        <v>26250</v>
      </c>
      <c r="AP4825" s="5">
        <v>18750</v>
      </c>
    </row>
    <row r="4826" spans="31:42" x14ac:dyDescent="0.3">
      <c r="AE4826" s="120" t="s">
        <v>1</v>
      </c>
      <c r="AF4826" s="120" t="s">
        <v>17</v>
      </c>
      <c r="AG4826" s="100">
        <v>46539</v>
      </c>
      <c r="AH4826" s="121">
        <v>48335</v>
      </c>
      <c r="AI4826" s="122">
        <v>60</v>
      </c>
      <c r="AJ4826" s="123">
        <v>47604</v>
      </c>
      <c r="AK4826" s="124">
        <v>24</v>
      </c>
      <c r="AL4826" s="153">
        <v>1</v>
      </c>
      <c r="AM4826" s="5">
        <v>45000</v>
      </c>
      <c r="AN4826" s="5">
        <v>750</v>
      </c>
      <c r="AO4826" s="5">
        <v>27000</v>
      </c>
      <c r="AP4826" s="5">
        <v>18000</v>
      </c>
    </row>
    <row r="4827" spans="31:42" x14ac:dyDescent="0.3">
      <c r="AE4827" s="120" t="s">
        <v>1</v>
      </c>
      <c r="AF4827" s="120" t="s">
        <v>17</v>
      </c>
      <c r="AG4827" s="100">
        <v>46539</v>
      </c>
      <c r="AH4827" s="121">
        <v>48335</v>
      </c>
      <c r="AI4827" s="122">
        <v>60</v>
      </c>
      <c r="AJ4827" s="123">
        <v>47635</v>
      </c>
      <c r="AK4827" s="124">
        <v>23</v>
      </c>
      <c r="AL4827" s="153">
        <v>1</v>
      </c>
      <c r="AM4827" s="5">
        <v>45000</v>
      </c>
      <c r="AN4827" s="5">
        <v>750</v>
      </c>
      <c r="AO4827" s="5">
        <v>27750</v>
      </c>
      <c r="AP4827" s="5">
        <v>17250</v>
      </c>
    </row>
    <row r="4828" spans="31:42" x14ac:dyDescent="0.3">
      <c r="AE4828" s="120" t="s">
        <v>1</v>
      </c>
      <c r="AF4828" s="120" t="s">
        <v>17</v>
      </c>
      <c r="AG4828" s="100">
        <v>46539</v>
      </c>
      <c r="AH4828" s="121">
        <v>48335</v>
      </c>
      <c r="AI4828" s="122">
        <v>60</v>
      </c>
      <c r="AJ4828" s="123">
        <v>47665</v>
      </c>
      <c r="AK4828" s="124">
        <v>22</v>
      </c>
      <c r="AL4828" s="153">
        <v>1</v>
      </c>
      <c r="AM4828" s="5">
        <v>45000</v>
      </c>
      <c r="AN4828" s="5">
        <v>750</v>
      </c>
      <c r="AO4828" s="5">
        <v>28500</v>
      </c>
      <c r="AP4828" s="5">
        <v>16500</v>
      </c>
    </row>
    <row r="4829" spans="31:42" x14ac:dyDescent="0.3">
      <c r="AE4829" s="120" t="s">
        <v>1</v>
      </c>
      <c r="AF4829" s="120" t="s">
        <v>17</v>
      </c>
      <c r="AG4829" s="100">
        <v>46539</v>
      </c>
      <c r="AH4829" s="121">
        <v>48335</v>
      </c>
      <c r="AI4829" s="122">
        <v>60</v>
      </c>
      <c r="AJ4829" s="123">
        <v>47696</v>
      </c>
      <c r="AK4829" s="124">
        <v>21</v>
      </c>
      <c r="AL4829" s="153">
        <v>1</v>
      </c>
      <c r="AM4829" s="5">
        <v>45000</v>
      </c>
      <c r="AN4829" s="5">
        <v>750</v>
      </c>
      <c r="AO4829" s="5">
        <v>29250</v>
      </c>
      <c r="AP4829" s="5">
        <v>15750</v>
      </c>
    </row>
    <row r="4830" spans="31:42" x14ac:dyDescent="0.3">
      <c r="AE4830" s="120" t="s">
        <v>1</v>
      </c>
      <c r="AF4830" s="120" t="s">
        <v>17</v>
      </c>
      <c r="AG4830" s="100">
        <v>46539</v>
      </c>
      <c r="AH4830" s="121">
        <v>48335</v>
      </c>
      <c r="AI4830" s="122">
        <v>60</v>
      </c>
      <c r="AJ4830" s="123">
        <v>47727</v>
      </c>
      <c r="AK4830" s="124">
        <v>20</v>
      </c>
      <c r="AL4830" s="153">
        <v>1</v>
      </c>
      <c r="AM4830" s="5">
        <v>45000</v>
      </c>
      <c r="AN4830" s="5">
        <v>750</v>
      </c>
      <c r="AO4830" s="5">
        <v>30000</v>
      </c>
      <c r="AP4830" s="5">
        <v>15000</v>
      </c>
    </row>
    <row r="4831" spans="31:42" x14ac:dyDescent="0.3">
      <c r="AE4831" s="120" t="s">
        <v>1</v>
      </c>
      <c r="AF4831" s="120" t="s">
        <v>17</v>
      </c>
      <c r="AG4831" s="100">
        <v>46539</v>
      </c>
      <c r="AH4831" s="121">
        <v>48335</v>
      </c>
      <c r="AI4831" s="122">
        <v>60</v>
      </c>
      <c r="AJ4831" s="123">
        <v>47757</v>
      </c>
      <c r="AK4831" s="124">
        <v>19</v>
      </c>
      <c r="AL4831" s="153">
        <v>1</v>
      </c>
      <c r="AM4831" s="5">
        <v>45000</v>
      </c>
      <c r="AN4831" s="5">
        <v>750</v>
      </c>
      <c r="AO4831" s="5">
        <v>30750</v>
      </c>
      <c r="AP4831" s="5">
        <v>14250</v>
      </c>
    </row>
    <row r="4832" spans="31:42" x14ac:dyDescent="0.3">
      <c r="AE4832" s="120" t="s">
        <v>1</v>
      </c>
      <c r="AF4832" s="120" t="s">
        <v>17</v>
      </c>
      <c r="AG4832" s="100">
        <v>46539</v>
      </c>
      <c r="AH4832" s="121">
        <v>48335</v>
      </c>
      <c r="AI4832" s="122">
        <v>60</v>
      </c>
      <c r="AJ4832" s="123">
        <v>47788</v>
      </c>
      <c r="AK4832" s="124">
        <v>18</v>
      </c>
      <c r="AL4832" s="153">
        <v>1</v>
      </c>
      <c r="AM4832" s="5">
        <v>45000</v>
      </c>
      <c r="AN4832" s="5">
        <v>750</v>
      </c>
      <c r="AO4832" s="5">
        <v>31500</v>
      </c>
      <c r="AP4832" s="5">
        <v>13500</v>
      </c>
    </row>
    <row r="4833" spans="31:42" x14ac:dyDescent="0.3">
      <c r="AE4833" s="120" t="s">
        <v>1</v>
      </c>
      <c r="AF4833" s="120" t="s">
        <v>17</v>
      </c>
      <c r="AG4833" s="100">
        <v>46539</v>
      </c>
      <c r="AH4833" s="121">
        <v>48335</v>
      </c>
      <c r="AI4833" s="122">
        <v>60</v>
      </c>
      <c r="AJ4833" s="123">
        <v>47818</v>
      </c>
      <c r="AK4833" s="124">
        <v>17</v>
      </c>
      <c r="AL4833" s="153">
        <v>1</v>
      </c>
      <c r="AM4833" s="5">
        <v>45000</v>
      </c>
      <c r="AN4833" s="5">
        <v>750</v>
      </c>
      <c r="AO4833" s="5">
        <v>32250</v>
      </c>
      <c r="AP4833" s="5">
        <v>12750</v>
      </c>
    </row>
    <row r="4834" spans="31:42" x14ac:dyDescent="0.3">
      <c r="AE4834" s="120" t="s">
        <v>1</v>
      </c>
      <c r="AF4834" s="120" t="s">
        <v>17</v>
      </c>
      <c r="AG4834" s="100">
        <v>46539</v>
      </c>
      <c r="AH4834" s="121">
        <v>48335</v>
      </c>
      <c r="AI4834" s="122">
        <v>60</v>
      </c>
      <c r="AJ4834" s="123">
        <v>47849</v>
      </c>
      <c r="AK4834" s="124">
        <v>16</v>
      </c>
      <c r="AL4834" s="153">
        <v>1</v>
      </c>
      <c r="AM4834" s="5">
        <v>45000</v>
      </c>
      <c r="AN4834" s="5">
        <v>750</v>
      </c>
      <c r="AO4834" s="5">
        <v>33000</v>
      </c>
      <c r="AP4834" s="5">
        <v>12000</v>
      </c>
    </row>
    <row r="4835" spans="31:42" x14ac:dyDescent="0.3">
      <c r="AE4835" s="120" t="s">
        <v>1</v>
      </c>
      <c r="AF4835" s="120" t="s">
        <v>17</v>
      </c>
      <c r="AG4835" s="100">
        <v>46539</v>
      </c>
      <c r="AH4835" s="121">
        <v>48335</v>
      </c>
      <c r="AI4835" s="122">
        <v>60</v>
      </c>
      <c r="AJ4835" s="123">
        <v>47880</v>
      </c>
      <c r="AK4835" s="124">
        <v>15</v>
      </c>
      <c r="AL4835" s="153">
        <v>1</v>
      </c>
      <c r="AM4835" s="5">
        <v>45000</v>
      </c>
      <c r="AN4835" s="5">
        <v>750</v>
      </c>
      <c r="AO4835" s="5">
        <v>33750</v>
      </c>
      <c r="AP4835" s="5">
        <v>11250</v>
      </c>
    </row>
    <row r="4836" spans="31:42" x14ac:dyDescent="0.3">
      <c r="AE4836" s="120" t="s">
        <v>1</v>
      </c>
      <c r="AF4836" s="120" t="s">
        <v>17</v>
      </c>
      <c r="AG4836" s="100">
        <v>46539</v>
      </c>
      <c r="AH4836" s="121">
        <v>48335</v>
      </c>
      <c r="AI4836" s="122">
        <v>60</v>
      </c>
      <c r="AJ4836" s="123">
        <v>47908</v>
      </c>
      <c r="AK4836" s="124">
        <v>14</v>
      </c>
      <c r="AL4836" s="153">
        <v>1</v>
      </c>
      <c r="AM4836" s="5">
        <v>45000</v>
      </c>
      <c r="AN4836" s="5">
        <v>750</v>
      </c>
      <c r="AO4836" s="5">
        <v>34500</v>
      </c>
      <c r="AP4836" s="5">
        <v>10500</v>
      </c>
    </row>
    <row r="4837" spans="31:42" x14ac:dyDescent="0.3">
      <c r="AE4837" s="120" t="s">
        <v>1</v>
      </c>
      <c r="AF4837" s="120" t="s">
        <v>17</v>
      </c>
      <c r="AG4837" s="100">
        <v>46539</v>
      </c>
      <c r="AH4837" s="121">
        <v>48335</v>
      </c>
      <c r="AI4837" s="122">
        <v>60</v>
      </c>
      <c r="AJ4837" s="123">
        <v>47939</v>
      </c>
      <c r="AK4837" s="124">
        <v>13</v>
      </c>
      <c r="AL4837" s="153">
        <v>1</v>
      </c>
      <c r="AM4837" s="5">
        <v>45000</v>
      </c>
      <c r="AN4837" s="5">
        <v>750</v>
      </c>
      <c r="AO4837" s="5">
        <v>35250</v>
      </c>
      <c r="AP4837" s="5">
        <v>9750</v>
      </c>
    </row>
    <row r="4838" spans="31:42" x14ac:dyDescent="0.3">
      <c r="AE4838" s="120" t="s">
        <v>1</v>
      </c>
      <c r="AF4838" s="120" t="s">
        <v>17</v>
      </c>
      <c r="AG4838" s="100">
        <v>46539</v>
      </c>
      <c r="AH4838" s="121">
        <v>48335</v>
      </c>
      <c r="AI4838" s="122">
        <v>60</v>
      </c>
      <c r="AJ4838" s="123">
        <v>47969</v>
      </c>
      <c r="AK4838" s="124">
        <v>12</v>
      </c>
      <c r="AL4838" s="153">
        <v>1</v>
      </c>
      <c r="AM4838" s="5">
        <v>45000</v>
      </c>
      <c r="AN4838" s="5">
        <v>750</v>
      </c>
      <c r="AO4838" s="5">
        <v>36000</v>
      </c>
      <c r="AP4838" s="5">
        <v>9000</v>
      </c>
    </row>
    <row r="4839" spans="31:42" x14ac:dyDescent="0.3">
      <c r="AE4839" s="120" t="s">
        <v>1</v>
      </c>
      <c r="AF4839" s="120" t="s">
        <v>17</v>
      </c>
      <c r="AG4839" s="100">
        <v>46539</v>
      </c>
      <c r="AH4839" s="121">
        <v>48335</v>
      </c>
      <c r="AI4839" s="122">
        <v>60</v>
      </c>
      <c r="AJ4839" s="123">
        <v>48000</v>
      </c>
      <c r="AK4839" s="124">
        <v>11</v>
      </c>
      <c r="AL4839" s="153">
        <v>1</v>
      </c>
      <c r="AM4839" s="5">
        <v>45000</v>
      </c>
      <c r="AN4839" s="5">
        <v>750</v>
      </c>
      <c r="AO4839" s="5">
        <v>36750</v>
      </c>
      <c r="AP4839" s="5">
        <v>8250</v>
      </c>
    </row>
    <row r="4840" spans="31:42" x14ac:dyDescent="0.3">
      <c r="AE4840" s="120" t="s">
        <v>1</v>
      </c>
      <c r="AF4840" s="120" t="s">
        <v>17</v>
      </c>
      <c r="AG4840" s="100">
        <v>46539</v>
      </c>
      <c r="AH4840" s="121">
        <v>48335</v>
      </c>
      <c r="AI4840" s="122">
        <v>60</v>
      </c>
      <c r="AJ4840" s="123">
        <v>48030</v>
      </c>
      <c r="AK4840" s="124">
        <v>10</v>
      </c>
      <c r="AL4840" s="153">
        <v>1</v>
      </c>
      <c r="AM4840" s="5">
        <v>45000</v>
      </c>
      <c r="AN4840" s="5">
        <v>750</v>
      </c>
      <c r="AO4840" s="5">
        <v>37500</v>
      </c>
      <c r="AP4840" s="5">
        <v>7500</v>
      </c>
    </row>
    <row r="4841" spans="31:42" x14ac:dyDescent="0.3">
      <c r="AE4841" s="120" t="s">
        <v>1</v>
      </c>
      <c r="AF4841" s="120" t="s">
        <v>17</v>
      </c>
      <c r="AG4841" s="100">
        <v>46539</v>
      </c>
      <c r="AH4841" s="121">
        <v>48335</v>
      </c>
      <c r="AI4841" s="122">
        <v>60</v>
      </c>
      <c r="AJ4841" s="123">
        <v>48061</v>
      </c>
      <c r="AK4841" s="124">
        <v>9</v>
      </c>
      <c r="AL4841" s="153">
        <v>1</v>
      </c>
      <c r="AM4841" s="5">
        <v>45000</v>
      </c>
      <c r="AN4841" s="5">
        <v>750</v>
      </c>
      <c r="AO4841" s="5">
        <v>38250</v>
      </c>
      <c r="AP4841" s="5">
        <v>6750</v>
      </c>
    </row>
    <row r="4842" spans="31:42" x14ac:dyDescent="0.3">
      <c r="AE4842" s="120" t="s">
        <v>1</v>
      </c>
      <c r="AF4842" s="120" t="s">
        <v>17</v>
      </c>
      <c r="AG4842" s="100">
        <v>46539</v>
      </c>
      <c r="AH4842" s="121">
        <v>48335</v>
      </c>
      <c r="AI4842" s="122">
        <v>60</v>
      </c>
      <c r="AJ4842" s="123">
        <v>48092</v>
      </c>
      <c r="AK4842" s="124">
        <v>8</v>
      </c>
      <c r="AL4842" s="153">
        <v>1</v>
      </c>
      <c r="AM4842" s="5">
        <v>45000</v>
      </c>
      <c r="AN4842" s="5">
        <v>750</v>
      </c>
      <c r="AO4842" s="5">
        <v>39000</v>
      </c>
      <c r="AP4842" s="5">
        <v>6000</v>
      </c>
    </row>
    <row r="4843" spans="31:42" x14ac:dyDescent="0.3">
      <c r="AE4843" s="120" t="s">
        <v>1</v>
      </c>
      <c r="AF4843" s="120" t="s">
        <v>17</v>
      </c>
      <c r="AG4843" s="100">
        <v>46539</v>
      </c>
      <c r="AH4843" s="121">
        <v>48335</v>
      </c>
      <c r="AI4843" s="122">
        <v>60</v>
      </c>
      <c r="AJ4843" s="123">
        <v>48122</v>
      </c>
      <c r="AK4843" s="124">
        <v>7</v>
      </c>
      <c r="AL4843" s="153">
        <v>1</v>
      </c>
      <c r="AM4843" s="5">
        <v>45000</v>
      </c>
      <c r="AN4843" s="5">
        <v>750</v>
      </c>
      <c r="AO4843" s="5">
        <v>39750</v>
      </c>
      <c r="AP4843" s="5">
        <v>5250</v>
      </c>
    </row>
    <row r="4844" spans="31:42" x14ac:dyDescent="0.3">
      <c r="AE4844" s="120" t="s">
        <v>1</v>
      </c>
      <c r="AF4844" s="120" t="s">
        <v>17</v>
      </c>
      <c r="AG4844" s="100">
        <v>46539</v>
      </c>
      <c r="AH4844" s="121">
        <v>48335</v>
      </c>
      <c r="AI4844" s="122">
        <v>60</v>
      </c>
      <c r="AJ4844" s="123">
        <v>48153</v>
      </c>
      <c r="AK4844" s="124">
        <v>6</v>
      </c>
      <c r="AL4844" s="153">
        <v>1</v>
      </c>
      <c r="AM4844" s="5">
        <v>45000</v>
      </c>
      <c r="AN4844" s="5">
        <v>750</v>
      </c>
      <c r="AO4844" s="5">
        <v>40500</v>
      </c>
      <c r="AP4844" s="5">
        <v>4500</v>
      </c>
    </row>
    <row r="4845" spans="31:42" x14ac:dyDescent="0.3">
      <c r="AE4845" s="120" t="s">
        <v>1</v>
      </c>
      <c r="AF4845" s="120" t="s">
        <v>17</v>
      </c>
      <c r="AG4845" s="100">
        <v>46539</v>
      </c>
      <c r="AH4845" s="121">
        <v>48335</v>
      </c>
      <c r="AI4845" s="122">
        <v>60</v>
      </c>
      <c r="AJ4845" s="123">
        <v>48183</v>
      </c>
      <c r="AK4845" s="124">
        <v>5</v>
      </c>
      <c r="AL4845" s="153">
        <v>1</v>
      </c>
      <c r="AM4845" s="5">
        <v>45000</v>
      </c>
      <c r="AN4845" s="5">
        <v>750</v>
      </c>
      <c r="AO4845" s="5">
        <v>41250</v>
      </c>
      <c r="AP4845" s="5">
        <v>3750</v>
      </c>
    </row>
    <row r="4846" spans="31:42" x14ac:dyDescent="0.3">
      <c r="AE4846" s="120" t="s">
        <v>1</v>
      </c>
      <c r="AF4846" s="120" t="s">
        <v>17</v>
      </c>
      <c r="AG4846" s="100">
        <v>46539</v>
      </c>
      <c r="AH4846" s="121">
        <v>48335</v>
      </c>
      <c r="AI4846" s="122">
        <v>60</v>
      </c>
      <c r="AJ4846" s="123">
        <v>48214</v>
      </c>
      <c r="AK4846" s="124">
        <v>4</v>
      </c>
      <c r="AL4846" s="153">
        <v>1</v>
      </c>
      <c r="AM4846" s="5">
        <v>45000</v>
      </c>
      <c r="AN4846" s="5">
        <v>750</v>
      </c>
      <c r="AO4846" s="5">
        <v>42000</v>
      </c>
      <c r="AP4846" s="5">
        <v>3000</v>
      </c>
    </row>
    <row r="4847" spans="31:42" x14ac:dyDescent="0.3">
      <c r="AE4847" s="120" t="s">
        <v>1</v>
      </c>
      <c r="AF4847" s="120" t="s">
        <v>17</v>
      </c>
      <c r="AG4847" s="100">
        <v>46539</v>
      </c>
      <c r="AH4847" s="121">
        <v>48335</v>
      </c>
      <c r="AI4847" s="122">
        <v>60</v>
      </c>
      <c r="AJ4847" s="123">
        <v>48245</v>
      </c>
      <c r="AK4847" s="124">
        <v>3</v>
      </c>
      <c r="AL4847" s="153">
        <v>1</v>
      </c>
      <c r="AM4847" s="5">
        <v>45000</v>
      </c>
      <c r="AN4847" s="5">
        <v>750</v>
      </c>
      <c r="AO4847" s="5">
        <v>42750</v>
      </c>
      <c r="AP4847" s="5">
        <v>2250</v>
      </c>
    </row>
    <row r="4848" spans="31:42" x14ac:dyDescent="0.3">
      <c r="AE4848" s="120" t="s">
        <v>1</v>
      </c>
      <c r="AF4848" s="120" t="s">
        <v>17</v>
      </c>
      <c r="AG4848" s="100">
        <v>46539</v>
      </c>
      <c r="AH4848" s="121">
        <v>48335</v>
      </c>
      <c r="AI4848" s="122">
        <v>60</v>
      </c>
      <c r="AJ4848" s="123">
        <v>48274</v>
      </c>
      <c r="AK4848" s="124">
        <v>2</v>
      </c>
      <c r="AL4848" s="153">
        <v>1</v>
      </c>
      <c r="AM4848" s="5">
        <v>45000</v>
      </c>
      <c r="AN4848" s="5">
        <v>750</v>
      </c>
      <c r="AO4848" s="5">
        <v>43500</v>
      </c>
      <c r="AP4848" s="5">
        <v>1500</v>
      </c>
    </row>
    <row r="4849" spans="31:42" x14ac:dyDescent="0.3">
      <c r="AE4849" s="120" t="s">
        <v>1</v>
      </c>
      <c r="AF4849" s="120" t="s">
        <v>17</v>
      </c>
      <c r="AG4849" s="100">
        <v>46539</v>
      </c>
      <c r="AH4849" s="121">
        <v>48335</v>
      </c>
      <c r="AI4849" s="122">
        <v>60</v>
      </c>
      <c r="AJ4849" s="123">
        <v>48305</v>
      </c>
      <c r="AK4849" s="124">
        <v>1</v>
      </c>
      <c r="AL4849" s="153">
        <v>1</v>
      </c>
      <c r="AM4849" s="5">
        <v>45000</v>
      </c>
      <c r="AN4849" s="5">
        <v>750</v>
      </c>
      <c r="AO4849" s="5">
        <v>44250</v>
      </c>
      <c r="AP4849" s="5">
        <v>750</v>
      </c>
    </row>
    <row r="4850" spans="31:42" x14ac:dyDescent="0.3">
      <c r="AE4850" s="120" t="s">
        <v>1</v>
      </c>
      <c r="AF4850" s="120" t="s">
        <v>17</v>
      </c>
      <c r="AG4850" s="100">
        <v>46539</v>
      </c>
      <c r="AH4850" s="121">
        <v>48335</v>
      </c>
      <c r="AI4850" s="122">
        <v>60</v>
      </c>
      <c r="AJ4850" s="123">
        <v>48335</v>
      </c>
      <c r="AK4850" s="124">
        <v>0</v>
      </c>
      <c r="AL4850" s="153">
        <v>1</v>
      </c>
      <c r="AM4850" s="5">
        <v>45000</v>
      </c>
      <c r="AN4850" s="5">
        <v>750</v>
      </c>
      <c r="AO4850" s="5">
        <v>45000</v>
      </c>
      <c r="AP4850" s="5">
        <v>0</v>
      </c>
    </row>
    <row r="4851" spans="31:42" x14ac:dyDescent="0.3">
      <c r="AE4851" s="120" t="s">
        <v>1</v>
      </c>
      <c r="AF4851" s="120" t="s">
        <v>17</v>
      </c>
      <c r="AG4851" s="100">
        <v>48366</v>
      </c>
      <c r="AH4851" s="121">
        <v>50161</v>
      </c>
      <c r="AI4851" s="122">
        <v>60</v>
      </c>
      <c r="AJ4851" s="123">
        <v>48366</v>
      </c>
      <c r="AK4851" s="124">
        <v>59</v>
      </c>
      <c r="AL4851" s="153">
        <v>1</v>
      </c>
      <c r="AM4851" s="5">
        <v>52930.745711437499</v>
      </c>
      <c r="AN4851" s="5">
        <v>882.17909519062493</v>
      </c>
      <c r="AO4851" s="5">
        <v>882.17909519062493</v>
      </c>
      <c r="AP4851" s="5">
        <v>52048.566616246877</v>
      </c>
    </row>
    <row r="4852" spans="31:42" x14ac:dyDescent="0.3">
      <c r="AE4852" s="120" t="s">
        <v>1</v>
      </c>
      <c r="AF4852" s="120" t="s">
        <v>17</v>
      </c>
      <c r="AG4852" s="100">
        <v>48366</v>
      </c>
      <c r="AH4852" s="121">
        <v>50161</v>
      </c>
      <c r="AI4852" s="122">
        <v>60</v>
      </c>
      <c r="AJ4852" s="123">
        <v>48396</v>
      </c>
      <c r="AK4852" s="124">
        <v>58</v>
      </c>
      <c r="AL4852" s="153">
        <v>1</v>
      </c>
      <c r="AM4852" s="5">
        <v>52930.745711437499</v>
      </c>
      <c r="AN4852" s="5">
        <v>882.17909519062493</v>
      </c>
      <c r="AO4852" s="5">
        <v>1764.3581903812499</v>
      </c>
      <c r="AP4852" s="5">
        <v>51166.387521056247</v>
      </c>
    </row>
    <row r="4853" spans="31:42" x14ac:dyDescent="0.3">
      <c r="AE4853" s="120" t="s">
        <v>1</v>
      </c>
      <c r="AF4853" s="120" t="s">
        <v>17</v>
      </c>
      <c r="AG4853" s="100">
        <v>48366</v>
      </c>
      <c r="AH4853" s="121">
        <v>50161</v>
      </c>
      <c r="AI4853" s="122">
        <v>60</v>
      </c>
      <c r="AJ4853" s="123">
        <v>48427</v>
      </c>
      <c r="AK4853" s="124">
        <v>57</v>
      </c>
      <c r="AL4853" s="153">
        <v>1</v>
      </c>
      <c r="AM4853" s="5">
        <v>52930.745711437499</v>
      </c>
      <c r="AN4853" s="5">
        <v>882.17909519062493</v>
      </c>
      <c r="AO4853" s="5">
        <v>2646.5372855718747</v>
      </c>
      <c r="AP4853" s="5">
        <v>50284.208425865625</v>
      </c>
    </row>
    <row r="4854" spans="31:42" x14ac:dyDescent="0.3">
      <c r="AE4854" s="120" t="s">
        <v>1</v>
      </c>
      <c r="AF4854" s="120" t="s">
        <v>17</v>
      </c>
      <c r="AG4854" s="100">
        <v>48366</v>
      </c>
      <c r="AH4854" s="121">
        <v>50161</v>
      </c>
      <c r="AI4854" s="122">
        <v>60</v>
      </c>
      <c r="AJ4854" s="123">
        <v>48458</v>
      </c>
      <c r="AK4854" s="124">
        <v>56</v>
      </c>
      <c r="AL4854" s="153">
        <v>1</v>
      </c>
      <c r="AM4854" s="5">
        <v>52930.745711437499</v>
      </c>
      <c r="AN4854" s="5">
        <v>882.17909519062493</v>
      </c>
      <c r="AO4854" s="5">
        <v>3528.7163807624997</v>
      </c>
      <c r="AP4854" s="5">
        <v>49402.029330675003</v>
      </c>
    </row>
    <row r="4855" spans="31:42" x14ac:dyDescent="0.3">
      <c r="AE4855" s="120" t="s">
        <v>1</v>
      </c>
      <c r="AF4855" s="120" t="s">
        <v>17</v>
      </c>
      <c r="AG4855" s="100">
        <v>48366</v>
      </c>
      <c r="AH4855" s="121">
        <v>50161</v>
      </c>
      <c r="AI4855" s="122">
        <v>60</v>
      </c>
      <c r="AJ4855" s="123">
        <v>48488</v>
      </c>
      <c r="AK4855" s="124">
        <v>55</v>
      </c>
      <c r="AL4855" s="153">
        <v>1</v>
      </c>
      <c r="AM4855" s="5">
        <v>52930.745711437499</v>
      </c>
      <c r="AN4855" s="5">
        <v>882.17909519062493</v>
      </c>
      <c r="AO4855" s="5">
        <v>4410.8954759531243</v>
      </c>
      <c r="AP4855" s="5">
        <v>48519.850235484373</v>
      </c>
    </row>
    <row r="4856" spans="31:42" x14ac:dyDescent="0.3">
      <c r="AE4856" s="120" t="s">
        <v>1</v>
      </c>
      <c r="AF4856" s="120" t="s">
        <v>17</v>
      </c>
      <c r="AG4856" s="100">
        <v>48366</v>
      </c>
      <c r="AH4856" s="121">
        <v>50161</v>
      </c>
      <c r="AI4856" s="122">
        <v>60</v>
      </c>
      <c r="AJ4856" s="123">
        <v>48519</v>
      </c>
      <c r="AK4856" s="124">
        <v>54</v>
      </c>
      <c r="AL4856" s="153">
        <v>1</v>
      </c>
      <c r="AM4856" s="5">
        <v>52930.745711437499</v>
      </c>
      <c r="AN4856" s="5">
        <v>882.17909519062493</v>
      </c>
      <c r="AO4856" s="5">
        <v>5293.0745711437494</v>
      </c>
      <c r="AP4856" s="5">
        <v>47637.671140293751</v>
      </c>
    </row>
    <row r="4857" spans="31:42" x14ac:dyDescent="0.3">
      <c r="AE4857" s="120" t="s">
        <v>1</v>
      </c>
      <c r="AF4857" s="120" t="s">
        <v>17</v>
      </c>
      <c r="AG4857" s="100">
        <v>48366</v>
      </c>
      <c r="AH4857" s="121">
        <v>50161</v>
      </c>
      <c r="AI4857" s="122">
        <v>60</v>
      </c>
      <c r="AJ4857" s="123">
        <v>48549</v>
      </c>
      <c r="AK4857" s="124">
        <v>53</v>
      </c>
      <c r="AL4857" s="153">
        <v>1</v>
      </c>
      <c r="AM4857" s="5">
        <v>52930.745711437499</v>
      </c>
      <c r="AN4857" s="5">
        <v>882.17909519062493</v>
      </c>
      <c r="AO4857" s="5">
        <v>6175.2536663343744</v>
      </c>
      <c r="AP4857" s="5">
        <v>46755.492045103121</v>
      </c>
    </row>
    <row r="4858" spans="31:42" x14ac:dyDescent="0.3">
      <c r="AE4858" s="120" t="s">
        <v>1</v>
      </c>
      <c r="AF4858" s="120" t="s">
        <v>17</v>
      </c>
      <c r="AG4858" s="100">
        <v>48366</v>
      </c>
      <c r="AH4858" s="121">
        <v>50161</v>
      </c>
      <c r="AI4858" s="122">
        <v>60</v>
      </c>
      <c r="AJ4858" s="123">
        <v>48580</v>
      </c>
      <c r="AK4858" s="124">
        <v>52</v>
      </c>
      <c r="AL4858" s="153">
        <v>1</v>
      </c>
      <c r="AM4858" s="5">
        <v>52930.745711437499</v>
      </c>
      <c r="AN4858" s="5">
        <v>882.17909519062493</v>
      </c>
      <c r="AO4858" s="5">
        <v>7057.4327615249995</v>
      </c>
      <c r="AP4858" s="5">
        <v>45873.312949912499</v>
      </c>
    </row>
    <row r="4859" spans="31:42" x14ac:dyDescent="0.3">
      <c r="AE4859" s="120" t="s">
        <v>1</v>
      </c>
      <c r="AF4859" s="120" t="s">
        <v>17</v>
      </c>
      <c r="AG4859" s="100">
        <v>48366</v>
      </c>
      <c r="AH4859" s="121">
        <v>50161</v>
      </c>
      <c r="AI4859" s="122">
        <v>60</v>
      </c>
      <c r="AJ4859" s="123">
        <v>48611</v>
      </c>
      <c r="AK4859" s="124">
        <v>51</v>
      </c>
      <c r="AL4859" s="153">
        <v>1</v>
      </c>
      <c r="AM4859" s="5">
        <v>52930.745711437499</v>
      </c>
      <c r="AN4859" s="5">
        <v>882.17909519062493</v>
      </c>
      <c r="AO4859" s="5">
        <v>7939.6118567156245</v>
      </c>
      <c r="AP4859" s="5">
        <v>44991.133854721877</v>
      </c>
    </row>
    <row r="4860" spans="31:42" x14ac:dyDescent="0.3">
      <c r="AE4860" s="120" t="s">
        <v>1</v>
      </c>
      <c r="AF4860" s="120" t="s">
        <v>17</v>
      </c>
      <c r="AG4860" s="100">
        <v>48366</v>
      </c>
      <c r="AH4860" s="121">
        <v>50161</v>
      </c>
      <c r="AI4860" s="122">
        <v>60</v>
      </c>
      <c r="AJ4860" s="123">
        <v>48639</v>
      </c>
      <c r="AK4860" s="124">
        <v>50</v>
      </c>
      <c r="AL4860" s="153">
        <v>1</v>
      </c>
      <c r="AM4860" s="5">
        <v>52930.745711437499</v>
      </c>
      <c r="AN4860" s="5">
        <v>882.17909519062493</v>
      </c>
      <c r="AO4860" s="5">
        <v>8821.7909519062487</v>
      </c>
      <c r="AP4860" s="5">
        <v>44108.954759531247</v>
      </c>
    </row>
    <row r="4861" spans="31:42" x14ac:dyDescent="0.3">
      <c r="AE4861" s="120" t="s">
        <v>1</v>
      </c>
      <c r="AF4861" s="120" t="s">
        <v>17</v>
      </c>
      <c r="AG4861" s="100">
        <v>48366</v>
      </c>
      <c r="AH4861" s="121">
        <v>50161</v>
      </c>
      <c r="AI4861" s="122">
        <v>60</v>
      </c>
      <c r="AJ4861" s="123">
        <v>48670</v>
      </c>
      <c r="AK4861" s="124">
        <v>49</v>
      </c>
      <c r="AL4861" s="153">
        <v>1</v>
      </c>
      <c r="AM4861" s="5">
        <v>52930.745711437499</v>
      </c>
      <c r="AN4861" s="5">
        <v>882.17909519062493</v>
      </c>
      <c r="AO4861" s="5">
        <v>9703.9700470968746</v>
      </c>
      <c r="AP4861" s="5">
        <v>43226.775664340625</v>
      </c>
    </row>
    <row r="4862" spans="31:42" x14ac:dyDescent="0.3">
      <c r="AE4862" s="120" t="s">
        <v>1</v>
      </c>
      <c r="AF4862" s="120" t="s">
        <v>17</v>
      </c>
      <c r="AG4862" s="100">
        <v>48366</v>
      </c>
      <c r="AH4862" s="121">
        <v>50161</v>
      </c>
      <c r="AI4862" s="122">
        <v>60</v>
      </c>
      <c r="AJ4862" s="123">
        <v>48700</v>
      </c>
      <c r="AK4862" s="124">
        <v>48</v>
      </c>
      <c r="AL4862" s="153">
        <v>1</v>
      </c>
      <c r="AM4862" s="5">
        <v>52930.745711437499</v>
      </c>
      <c r="AN4862" s="5">
        <v>882.17909519062493</v>
      </c>
      <c r="AO4862" s="5">
        <v>10586.149142287499</v>
      </c>
      <c r="AP4862" s="5">
        <v>42344.596569150002</v>
      </c>
    </row>
    <row r="4863" spans="31:42" x14ac:dyDescent="0.3">
      <c r="AE4863" s="120" t="s">
        <v>1</v>
      </c>
      <c r="AF4863" s="120" t="s">
        <v>17</v>
      </c>
      <c r="AG4863" s="100">
        <v>48366</v>
      </c>
      <c r="AH4863" s="121">
        <v>50161</v>
      </c>
      <c r="AI4863" s="122">
        <v>60</v>
      </c>
      <c r="AJ4863" s="123">
        <v>48731</v>
      </c>
      <c r="AK4863" s="124">
        <v>47</v>
      </c>
      <c r="AL4863" s="153">
        <v>1</v>
      </c>
      <c r="AM4863" s="5">
        <v>52930.745711437499</v>
      </c>
      <c r="AN4863" s="5">
        <v>882.17909519062493</v>
      </c>
      <c r="AO4863" s="5">
        <v>11468.328237478125</v>
      </c>
      <c r="AP4863" s="5">
        <v>41462.417473959373</v>
      </c>
    </row>
    <row r="4864" spans="31:42" x14ac:dyDescent="0.3">
      <c r="AE4864" s="120" t="s">
        <v>1</v>
      </c>
      <c r="AF4864" s="120" t="s">
        <v>17</v>
      </c>
      <c r="AG4864" s="100">
        <v>48366</v>
      </c>
      <c r="AH4864" s="121">
        <v>50161</v>
      </c>
      <c r="AI4864" s="122">
        <v>60</v>
      </c>
      <c r="AJ4864" s="123">
        <v>48761</v>
      </c>
      <c r="AK4864" s="124">
        <v>46</v>
      </c>
      <c r="AL4864" s="153">
        <v>1</v>
      </c>
      <c r="AM4864" s="5">
        <v>52930.745711437499</v>
      </c>
      <c r="AN4864" s="5">
        <v>882.17909519062493</v>
      </c>
      <c r="AO4864" s="5">
        <v>12350.507332668749</v>
      </c>
      <c r="AP4864" s="5">
        <v>40580.23837876875</v>
      </c>
    </row>
    <row r="4865" spans="31:42" x14ac:dyDescent="0.3">
      <c r="AE4865" s="120" t="s">
        <v>1</v>
      </c>
      <c r="AF4865" s="120" t="s">
        <v>17</v>
      </c>
      <c r="AG4865" s="100">
        <v>48366</v>
      </c>
      <c r="AH4865" s="121">
        <v>50161</v>
      </c>
      <c r="AI4865" s="122">
        <v>60</v>
      </c>
      <c r="AJ4865" s="123">
        <v>48792</v>
      </c>
      <c r="AK4865" s="124">
        <v>45</v>
      </c>
      <c r="AL4865" s="153">
        <v>1</v>
      </c>
      <c r="AM4865" s="5">
        <v>52930.745711437499</v>
      </c>
      <c r="AN4865" s="5">
        <v>882.17909519062493</v>
      </c>
      <c r="AO4865" s="5">
        <v>13232.686427859375</v>
      </c>
      <c r="AP4865" s="5">
        <v>39698.059283578128</v>
      </c>
    </row>
    <row r="4866" spans="31:42" x14ac:dyDescent="0.3">
      <c r="AE4866" s="120" t="s">
        <v>1</v>
      </c>
      <c r="AF4866" s="120" t="s">
        <v>17</v>
      </c>
      <c r="AG4866" s="100">
        <v>48366</v>
      </c>
      <c r="AH4866" s="121">
        <v>50161</v>
      </c>
      <c r="AI4866" s="122">
        <v>60</v>
      </c>
      <c r="AJ4866" s="123">
        <v>48823</v>
      </c>
      <c r="AK4866" s="124">
        <v>44</v>
      </c>
      <c r="AL4866" s="153">
        <v>1</v>
      </c>
      <c r="AM4866" s="5">
        <v>52930.745711437499</v>
      </c>
      <c r="AN4866" s="5">
        <v>882.17909519062493</v>
      </c>
      <c r="AO4866" s="5">
        <v>14114.865523049999</v>
      </c>
      <c r="AP4866" s="5">
        <v>38815.880188387498</v>
      </c>
    </row>
    <row r="4867" spans="31:42" x14ac:dyDescent="0.3">
      <c r="AE4867" s="120" t="s">
        <v>1</v>
      </c>
      <c r="AF4867" s="120" t="s">
        <v>17</v>
      </c>
      <c r="AG4867" s="100">
        <v>48366</v>
      </c>
      <c r="AH4867" s="121">
        <v>50161</v>
      </c>
      <c r="AI4867" s="122">
        <v>60</v>
      </c>
      <c r="AJ4867" s="123">
        <v>48853</v>
      </c>
      <c r="AK4867" s="124">
        <v>43</v>
      </c>
      <c r="AL4867" s="153">
        <v>1</v>
      </c>
      <c r="AM4867" s="5">
        <v>52930.745711437499</v>
      </c>
      <c r="AN4867" s="5">
        <v>882.17909519062493</v>
      </c>
      <c r="AO4867" s="5">
        <v>14997.044618240623</v>
      </c>
      <c r="AP4867" s="5">
        <v>37933.701093196876</v>
      </c>
    </row>
    <row r="4868" spans="31:42" x14ac:dyDescent="0.3">
      <c r="AE4868" s="120" t="s">
        <v>1</v>
      </c>
      <c r="AF4868" s="120" t="s">
        <v>17</v>
      </c>
      <c r="AG4868" s="100">
        <v>48366</v>
      </c>
      <c r="AH4868" s="121">
        <v>50161</v>
      </c>
      <c r="AI4868" s="122">
        <v>60</v>
      </c>
      <c r="AJ4868" s="123">
        <v>48884</v>
      </c>
      <c r="AK4868" s="124">
        <v>42</v>
      </c>
      <c r="AL4868" s="153">
        <v>1</v>
      </c>
      <c r="AM4868" s="5">
        <v>52930.745711437499</v>
      </c>
      <c r="AN4868" s="5">
        <v>882.17909519062493</v>
      </c>
      <c r="AO4868" s="5">
        <v>15879.223713431249</v>
      </c>
      <c r="AP4868" s="5">
        <v>37051.521998006254</v>
      </c>
    </row>
    <row r="4869" spans="31:42" x14ac:dyDescent="0.3">
      <c r="AE4869" s="120" t="s">
        <v>1</v>
      </c>
      <c r="AF4869" s="120" t="s">
        <v>17</v>
      </c>
      <c r="AG4869" s="100">
        <v>48366</v>
      </c>
      <c r="AH4869" s="121">
        <v>50161</v>
      </c>
      <c r="AI4869" s="122">
        <v>60</v>
      </c>
      <c r="AJ4869" s="123">
        <v>48914</v>
      </c>
      <c r="AK4869" s="124">
        <v>41</v>
      </c>
      <c r="AL4869" s="153">
        <v>1</v>
      </c>
      <c r="AM4869" s="5">
        <v>52930.745711437499</v>
      </c>
      <c r="AN4869" s="5">
        <v>882.17909519062493</v>
      </c>
      <c r="AO4869" s="5">
        <v>16761.402808621875</v>
      </c>
      <c r="AP4869" s="5">
        <v>36169.342902815624</v>
      </c>
    </row>
    <row r="4870" spans="31:42" x14ac:dyDescent="0.3">
      <c r="AE4870" s="120" t="s">
        <v>1</v>
      </c>
      <c r="AF4870" s="120" t="s">
        <v>17</v>
      </c>
      <c r="AG4870" s="100">
        <v>48366</v>
      </c>
      <c r="AH4870" s="121">
        <v>50161</v>
      </c>
      <c r="AI4870" s="122">
        <v>60</v>
      </c>
      <c r="AJ4870" s="123">
        <v>48945</v>
      </c>
      <c r="AK4870" s="124">
        <v>40</v>
      </c>
      <c r="AL4870" s="153">
        <v>1</v>
      </c>
      <c r="AM4870" s="5">
        <v>52930.745711437499</v>
      </c>
      <c r="AN4870" s="5">
        <v>882.17909519062493</v>
      </c>
      <c r="AO4870" s="5">
        <v>17643.581903812497</v>
      </c>
      <c r="AP4870" s="5">
        <v>35287.163807625002</v>
      </c>
    </row>
    <row r="4871" spans="31:42" x14ac:dyDescent="0.3">
      <c r="AE4871" s="120" t="s">
        <v>1</v>
      </c>
      <c r="AF4871" s="120" t="s">
        <v>17</v>
      </c>
      <c r="AG4871" s="100">
        <v>48366</v>
      </c>
      <c r="AH4871" s="121">
        <v>50161</v>
      </c>
      <c r="AI4871" s="122">
        <v>60</v>
      </c>
      <c r="AJ4871" s="123">
        <v>48976</v>
      </c>
      <c r="AK4871" s="124">
        <v>39</v>
      </c>
      <c r="AL4871" s="153">
        <v>1</v>
      </c>
      <c r="AM4871" s="5">
        <v>52930.745711437499</v>
      </c>
      <c r="AN4871" s="5">
        <v>882.17909519062493</v>
      </c>
      <c r="AO4871" s="5">
        <v>18525.760999003123</v>
      </c>
      <c r="AP4871" s="5">
        <v>34404.98471243438</v>
      </c>
    </row>
    <row r="4872" spans="31:42" x14ac:dyDescent="0.3">
      <c r="AE4872" s="120" t="s">
        <v>1</v>
      </c>
      <c r="AF4872" s="120" t="s">
        <v>17</v>
      </c>
      <c r="AG4872" s="100">
        <v>48366</v>
      </c>
      <c r="AH4872" s="121">
        <v>50161</v>
      </c>
      <c r="AI4872" s="122">
        <v>60</v>
      </c>
      <c r="AJ4872" s="123">
        <v>49004</v>
      </c>
      <c r="AK4872" s="124">
        <v>38</v>
      </c>
      <c r="AL4872" s="153">
        <v>1</v>
      </c>
      <c r="AM4872" s="5">
        <v>52930.745711437499</v>
      </c>
      <c r="AN4872" s="5">
        <v>882.17909519062493</v>
      </c>
      <c r="AO4872" s="5">
        <v>19407.940094193749</v>
      </c>
      <c r="AP4872" s="5">
        <v>33522.80561724375</v>
      </c>
    </row>
    <row r="4873" spans="31:42" x14ac:dyDescent="0.3">
      <c r="AE4873" s="120" t="s">
        <v>1</v>
      </c>
      <c r="AF4873" s="120" t="s">
        <v>17</v>
      </c>
      <c r="AG4873" s="100">
        <v>48366</v>
      </c>
      <c r="AH4873" s="121">
        <v>50161</v>
      </c>
      <c r="AI4873" s="122">
        <v>60</v>
      </c>
      <c r="AJ4873" s="123">
        <v>49035</v>
      </c>
      <c r="AK4873" s="124">
        <v>37</v>
      </c>
      <c r="AL4873" s="153">
        <v>1</v>
      </c>
      <c r="AM4873" s="5">
        <v>52930.745711437499</v>
      </c>
      <c r="AN4873" s="5">
        <v>882.17909519062493</v>
      </c>
      <c r="AO4873" s="5">
        <v>20290.119189384375</v>
      </c>
      <c r="AP4873" s="5">
        <v>32640.626522053124</v>
      </c>
    </row>
    <row r="4874" spans="31:42" x14ac:dyDescent="0.3">
      <c r="AE4874" s="120" t="s">
        <v>1</v>
      </c>
      <c r="AF4874" s="120" t="s">
        <v>17</v>
      </c>
      <c r="AG4874" s="100">
        <v>48366</v>
      </c>
      <c r="AH4874" s="121">
        <v>50161</v>
      </c>
      <c r="AI4874" s="122">
        <v>60</v>
      </c>
      <c r="AJ4874" s="123">
        <v>49065</v>
      </c>
      <c r="AK4874" s="124">
        <v>36</v>
      </c>
      <c r="AL4874" s="153">
        <v>1</v>
      </c>
      <c r="AM4874" s="5">
        <v>52930.745711437499</v>
      </c>
      <c r="AN4874" s="5">
        <v>882.17909519062493</v>
      </c>
      <c r="AO4874" s="5">
        <v>21172.298284574998</v>
      </c>
      <c r="AP4874" s="5">
        <v>31758.447426862502</v>
      </c>
    </row>
    <row r="4875" spans="31:42" x14ac:dyDescent="0.3">
      <c r="AE4875" s="120" t="s">
        <v>1</v>
      </c>
      <c r="AF4875" s="120" t="s">
        <v>17</v>
      </c>
      <c r="AG4875" s="100">
        <v>48366</v>
      </c>
      <c r="AH4875" s="121">
        <v>50161</v>
      </c>
      <c r="AI4875" s="122">
        <v>60</v>
      </c>
      <c r="AJ4875" s="123">
        <v>49096</v>
      </c>
      <c r="AK4875" s="124">
        <v>35</v>
      </c>
      <c r="AL4875" s="153">
        <v>1</v>
      </c>
      <c r="AM4875" s="5">
        <v>52930.745711437499</v>
      </c>
      <c r="AN4875" s="5">
        <v>882.17909519062493</v>
      </c>
      <c r="AO4875" s="5">
        <v>22054.477379765623</v>
      </c>
      <c r="AP4875" s="5">
        <v>30876.268331671876</v>
      </c>
    </row>
    <row r="4876" spans="31:42" x14ac:dyDescent="0.3">
      <c r="AE4876" s="120" t="s">
        <v>1</v>
      </c>
      <c r="AF4876" s="120" t="s">
        <v>17</v>
      </c>
      <c r="AG4876" s="100">
        <v>48366</v>
      </c>
      <c r="AH4876" s="121">
        <v>50161</v>
      </c>
      <c r="AI4876" s="122">
        <v>60</v>
      </c>
      <c r="AJ4876" s="123">
        <v>49126</v>
      </c>
      <c r="AK4876" s="124">
        <v>34</v>
      </c>
      <c r="AL4876" s="153">
        <v>1</v>
      </c>
      <c r="AM4876" s="5">
        <v>52930.745711437499</v>
      </c>
      <c r="AN4876" s="5">
        <v>882.17909519062493</v>
      </c>
      <c r="AO4876" s="5">
        <v>22936.656474956249</v>
      </c>
      <c r="AP4876" s="5">
        <v>29994.08923648125</v>
      </c>
    </row>
    <row r="4877" spans="31:42" x14ac:dyDescent="0.3">
      <c r="AE4877" s="120" t="s">
        <v>1</v>
      </c>
      <c r="AF4877" s="120" t="s">
        <v>17</v>
      </c>
      <c r="AG4877" s="100">
        <v>48366</v>
      </c>
      <c r="AH4877" s="121">
        <v>50161</v>
      </c>
      <c r="AI4877" s="122">
        <v>60</v>
      </c>
      <c r="AJ4877" s="123">
        <v>49157</v>
      </c>
      <c r="AK4877" s="124">
        <v>33</v>
      </c>
      <c r="AL4877" s="153">
        <v>1</v>
      </c>
      <c r="AM4877" s="5">
        <v>52930.745711437499</v>
      </c>
      <c r="AN4877" s="5">
        <v>882.17909519062493</v>
      </c>
      <c r="AO4877" s="5">
        <v>23818.835570146872</v>
      </c>
      <c r="AP4877" s="5">
        <v>29111.910141290628</v>
      </c>
    </row>
    <row r="4878" spans="31:42" x14ac:dyDescent="0.3">
      <c r="AE4878" s="120" t="s">
        <v>1</v>
      </c>
      <c r="AF4878" s="120" t="s">
        <v>17</v>
      </c>
      <c r="AG4878" s="100">
        <v>48366</v>
      </c>
      <c r="AH4878" s="121">
        <v>50161</v>
      </c>
      <c r="AI4878" s="122">
        <v>60</v>
      </c>
      <c r="AJ4878" s="123">
        <v>49188</v>
      </c>
      <c r="AK4878" s="124">
        <v>32</v>
      </c>
      <c r="AL4878" s="153">
        <v>1</v>
      </c>
      <c r="AM4878" s="5">
        <v>52930.745711437499</v>
      </c>
      <c r="AN4878" s="5">
        <v>882.17909519062493</v>
      </c>
      <c r="AO4878" s="5">
        <v>24701.014665337498</v>
      </c>
      <c r="AP4878" s="5">
        <v>28229.731046100002</v>
      </c>
    </row>
    <row r="4879" spans="31:42" x14ac:dyDescent="0.3">
      <c r="AE4879" s="120" t="s">
        <v>1</v>
      </c>
      <c r="AF4879" s="120" t="s">
        <v>17</v>
      </c>
      <c r="AG4879" s="100">
        <v>48366</v>
      </c>
      <c r="AH4879" s="121">
        <v>50161</v>
      </c>
      <c r="AI4879" s="122">
        <v>60</v>
      </c>
      <c r="AJ4879" s="123">
        <v>49218</v>
      </c>
      <c r="AK4879" s="124">
        <v>31</v>
      </c>
      <c r="AL4879" s="153">
        <v>1</v>
      </c>
      <c r="AM4879" s="5">
        <v>52930.745711437499</v>
      </c>
      <c r="AN4879" s="5">
        <v>882.17909519062493</v>
      </c>
      <c r="AO4879" s="5">
        <v>25583.193760528124</v>
      </c>
      <c r="AP4879" s="5">
        <v>27347.551950909376</v>
      </c>
    </row>
    <row r="4880" spans="31:42" x14ac:dyDescent="0.3">
      <c r="AE4880" s="120" t="s">
        <v>1</v>
      </c>
      <c r="AF4880" s="120" t="s">
        <v>17</v>
      </c>
      <c r="AG4880" s="100">
        <v>48366</v>
      </c>
      <c r="AH4880" s="121">
        <v>50161</v>
      </c>
      <c r="AI4880" s="122">
        <v>60</v>
      </c>
      <c r="AJ4880" s="123">
        <v>49249</v>
      </c>
      <c r="AK4880" s="124">
        <v>30</v>
      </c>
      <c r="AL4880" s="153">
        <v>1</v>
      </c>
      <c r="AM4880" s="5">
        <v>52930.745711437499</v>
      </c>
      <c r="AN4880" s="5">
        <v>882.17909519062493</v>
      </c>
      <c r="AO4880" s="5">
        <v>26465.37285571875</v>
      </c>
      <c r="AP4880" s="5">
        <v>26465.37285571875</v>
      </c>
    </row>
    <row r="4881" spans="31:42" x14ac:dyDescent="0.3">
      <c r="AE4881" s="120" t="s">
        <v>1</v>
      </c>
      <c r="AF4881" s="120" t="s">
        <v>17</v>
      </c>
      <c r="AG4881" s="100">
        <v>48366</v>
      </c>
      <c r="AH4881" s="121">
        <v>50161</v>
      </c>
      <c r="AI4881" s="122">
        <v>60</v>
      </c>
      <c r="AJ4881" s="123">
        <v>49279</v>
      </c>
      <c r="AK4881" s="124">
        <v>29</v>
      </c>
      <c r="AL4881" s="153">
        <v>1</v>
      </c>
      <c r="AM4881" s="5">
        <v>52930.745711437499</v>
      </c>
      <c r="AN4881" s="5">
        <v>882.17909519062493</v>
      </c>
      <c r="AO4881" s="5">
        <v>27347.551950909372</v>
      </c>
      <c r="AP4881" s="5">
        <v>25583.193760528127</v>
      </c>
    </row>
    <row r="4882" spans="31:42" x14ac:dyDescent="0.3">
      <c r="AE4882" s="120" t="s">
        <v>1</v>
      </c>
      <c r="AF4882" s="120" t="s">
        <v>17</v>
      </c>
      <c r="AG4882" s="100">
        <v>48366</v>
      </c>
      <c r="AH4882" s="121">
        <v>50161</v>
      </c>
      <c r="AI4882" s="122">
        <v>60</v>
      </c>
      <c r="AJ4882" s="123">
        <v>49310</v>
      </c>
      <c r="AK4882" s="124">
        <v>28</v>
      </c>
      <c r="AL4882" s="153">
        <v>1</v>
      </c>
      <c r="AM4882" s="5">
        <v>52930.745711437499</v>
      </c>
      <c r="AN4882" s="5">
        <v>882.17909519062493</v>
      </c>
      <c r="AO4882" s="5">
        <v>28229.731046099998</v>
      </c>
      <c r="AP4882" s="5">
        <v>24701.014665337501</v>
      </c>
    </row>
    <row r="4883" spans="31:42" x14ac:dyDescent="0.3">
      <c r="AE4883" s="120" t="s">
        <v>1</v>
      </c>
      <c r="AF4883" s="120" t="s">
        <v>17</v>
      </c>
      <c r="AG4883" s="100">
        <v>48366</v>
      </c>
      <c r="AH4883" s="121">
        <v>50161</v>
      </c>
      <c r="AI4883" s="122">
        <v>60</v>
      </c>
      <c r="AJ4883" s="123">
        <v>49341</v>
      </c>
      <c r="AK4883" s="124">
        <v>27</v>
      </c>
      <c r="AL4883" s="153">
        <v>1</v>
      </c>
      <c r="AM4883" s="5">
        <v>52930.745711437499</v>
      </c>
      <c r="AN4883" s="5">
        <v>882.17909519062493</v>
      </c>
      <c r="AO4883" s="5">
        <v>29111.910141290624</v>
      </c>
      <c r="AP4883" s="5">
        <v>23818.835570146875</v>
      </c>
    </row>
    <row r="4884" spans="31:42" x14ac:dyDescent="0.3">
      <c r="AE4884" s="120" t="s">
        <v>1</v>
      </c>
      <c r="AF4884" s="120" t="s">
        <v>17</v>
      </c>
      <c r="AG4884" s="100">
        <v>48366</v>
      </c>
      <c r="AH4884" s="121">
        <v>50161</v>
      </c>
      <c r="AI4884" s="122">
        <v>60</v>
      </c>
      <c r="AJ4884" s="123">
        <v>49369</v>
      </c>
      <c r="AK4884" s="124">
        <v>26</v>
      </c>
      <c r="AL4884" s="153">
        <v>1</v>
      </c>
      <c r="AM4884" s="5">
        <v>52930.745711437499</v>
      </c>
      <c r="AN4884" s="5">
        <v>882.17909519062493</v>
      </c>
      <c r="AO4884" s="5">
        <v>29994.089236481246</v>
      </c>
      <c r="AP4884" s="5">
        <v>22936.656474956253</v>
      </c>
    </row>
    <row r="4885" spans="31:42" x14ac:dyDescent="0.3">
      <c r="AE4885" s="120" t="s">
        <v>1</v>
      </c>
      <c r="AF4885" s="120" t="s">
        <v>17</v>
      </c>
      <c r="AG4885" s="100">
        <v>48366</v>
      </c>
      <c r="AH4885" s="121">
        <v>50161</v>
      </c>
      <c r="AI4885" s="122">
        <v>60</v>
      </c>
      <c r="AJ4885" s="123">
        <v>49400</v>
      </c>
      <c r="AK4885" s="124">
        <v>25</v>
      </c>
      <c r="AL4885" s="153">
        <v>1</v>
      </c>
      <c r="AM4885" s="5">
        <v>52930.745711437499</v>
      </c>
      <c r="AN4885" s="5">
        <v>882.17909519062493</v>
      </c>
      <c r="AO4885" s="5">
        <v>30876.268331671872</v>
      </c>
      <c r="AP4885" s="5">
        <v>22054.477379765627</v>
      </c>
    </row>
    <row r="4886" spans="31:42" x14ac:dyDescent="0.3">
      <c r="AE4886" s="120" t="s">
        <v>1</v>
      </c>
      <c r="AF4886" s="120" t="s">
        <v>17</v>
      </c>
      <c r="AG4886" s="100">
        <v>48366</v>
      </c>
      <c r="AH4886" s="121">
        <v>50161</v>
      </c>
      <c r="AI4886" s="122">
        <v>60</v>
      </c>
      <c r="AJ4886" s="123">
        <v>49430</v>
      </c>
      <c r="AK4886" s="124">
        <v>24</v>
      </c>
      <c r="AL4886" s="153">
        <v>1</v>
      </c>
      <c r="AM4886" s="5">
        <v>52930.745711437499</v>
      </c>
      <c r="AN4886" s="5">
        <v>882.17909519062493</v>
      </c>
      <c r="AO4886" s="5">
        <v>31758.447426862498</v>
      </c>
      <c r="AP4886" s="5">
        <v>21172.298284575001</v>
      </c>
    </row>
    <row r="4887" spans="31:42" x14ac:dyDescent="0.3">
      <c r="AE4887" s="120" t="s">
        <v>1</v>
      </c>
      <c r="AF4887" s="120" t="s">
        <v>17</v>
      </c>
      <c r="AG4887" s="100">
        <v>48366</v>
      </c>
      <c r="AH4887" s="121">
        <v>50161</v>
      </c>
      <c r="AI4887" s="122">
        <v>60</v>
      </c>
      <c r="AJ4887" s="123">
        <v>49461</v>
      </c>
      <c r="AK4887" s="124">
        <v>23</v>
      </c>
      <c r="AL4887" s="153">
        <v>1</v>
      </c>
      <c r="AM4887" s="5">
        <v>52930.745711437499</v>
      </c>
      <c r="AN4887" s="5">
        <v>882.17909519062493</v>
      </c>
      <c r="AO4887" s="5">
        <v>32640.626522053124</v>
      </c>
      <c r="AP4887" s="5">
        <v>20290.119189384375</v>
      </c>
    </row>
    <row r="4888" spans="31:42" x14ac:dyDescent="0.3">
      <c r="AE4888" s="120" t="s">
        <v>1</v>
      </c>
      <c r="AF4888" s="120" t="s">
        <v>17</v>
      </c>
      <c r="AG4888" s="100">
        <v>48366</v>
      </c>
      <c r="AH4888" s="121">
        <v>50161</v>
      </c>
      <c r="AI4888" s="122">
        <v>60</v>
      </c>
      <c r="AJ4888" s="123">
        <v>49491</v>
      </c>
      <c r="AK4888" s="124">
        <v>22</v>
      </c>
      <c r="AL4888" s="153">
        <v>1</v>
      </c>
      <c r="AM4888" s="5">
        <v>52930.745711437499</v>
      </c>
      <c r="AN4888" s="5">
        <v>882.17909519062493</v>
      </c>
      <c r="AO4888" s="5">
        <v>33522.80561724375</v>
      </c>
      <c r="AP4888" s="5">
        <v>19407.940094193749</v>
      </c>
    </row>
    <row r="4889" spans="31:42" x14ac:dyDescent="0.3">
      <c r="AE4889" s="120" t="s">
        <v>1</v>
      </c>
      <c r="AF4889" s="120" t="s">
        <v>17</v>
      </c>
      <c r="AG4889" s="100">
        <v>48366</v>
      </c>
      <c r="AH4889" s="121">
        <v>50161</v>
      </c>
      <c r="AI4889" s="122">
        <v>60</v>
      </c>
      <c r="AJ4889" s="123">
        <v>49522</v>
      </c>
      <c r="AK4889" s="124">
        <v>21</v>
      </c>
      <c r="AL4889" s="153">
        <v>1</v>
      </c>
      <c r="AM4889" s="5">
        <v>52930.745711437499</v>
      </c>
      <c r="AN4889" s="5">
        <v>882.17909519062493</v>
      </c>
      <c r="AO4889" s="5">
        <v>34404.984712434372</v>
      </c>
      <c r="AP4889" s="5">
        <v>18525.760999003127</v>
      </c>
    </row>
    <row r="4890" spans="31:42" x14ac:dyDescent="0.3">
      <c r="AE4890" s="120" t="s">
        <v>1</v>
      </c>
      <c r="AF4890" s="120" t="s">
        <v>17</v>
      </c>
      <c r="AG4890" s="100">
        <v>48366</v>
      </c>
      <c r="AH4890" s="121">
        <v>50161</v>
      </c>
      <c r="AI4890" s="122">
        <v>60</v>
      </c>
      <c r="AJ4890" s="123">
        <v>49553</v>
      </c>
      <c r="AK4890" s="124">
        <v>20</v>
      </c>
      <c r="AL4890" s="153">
        <v>1</v>
      </c>
      <c r="AM4890" s="5">
        <v>52930.745711437499</v>
      </c>
      <c r="AN4890" s="5">
        <v>882.17909519062493</v>
      </c>
      <c r="AO4890" s="5">
        <v>35287.163807624995</v>
      </c>
      <c r="AP4890" s="5">
        <v>17643.581903812505</v>
      </c>
    </row>
    <row r="4891" spans="31:42" x14ac:dyDescent="0.3">
      <c r="AE4891" s="120" t="s">
        <v>1</v>
      </c>
      <c r="AF4891" s="120" t="s">
        <v>17</v>
      </c>
      <c r="AG4891" s="100">
        <v>48366</v>
      </c>
      <c r="AH4891" s="121">
        <v>50161</v>
      </c>
      <c r="AI4891" s="122">
        <v>60</v>
      </c>
      <c r="AJ4891" s="123">
        <v>49583</v>
      </c>
      <c r="AK4891" s="124">
        <v>19</v>
      </c>
      <c r="AL4891" s="153">
        <v>1</v>
      </c>
      <c r="AM4891" s="5">
        <v>52930.745711437499</v>
      </c>
      <c r="AN4891" s="5">
        <v>882.17909519062493</v>
      </c>
      <c r="AO4891" s="5">
        <v>36169.342902815624</v>
      </c>
      <c r="AP4891" s="5">
        <v>16761.402808621875</v>
      </c>
    </row>
    <row r="4892" spans="31:42" x14ac:dyDescent="0.3">
      <c r="AE4892" s="120" t="s">
        <v>1</v>
      </c>
      <c r="AF4892" s="120" t="s">
        <v>17</v>
      </c>
      <c r="AG4892" s="100">
        <v>48366</v>
      </c>
      <c r="AH4892" s="121">
        <v>50161</v>
      </c>
      <c r="AI4892" s="122">
        <v>60</v>
      </c>
      <c r="AJ4892" s="123">
        <v>49614</v>
      </c>
      <c r="AK4892" s="124">
        <v>18</v>
      </c>
      <c r="AL4892" s="153">
        <v>1</v>
      </c>
      <c r="AM4892" s="5">
        <v>52930.745711437499</v>
      </c>
      <c r="AN4892" s="5">
        <v>882.17909519062493</v>
      </c>
      <c r="AO4892" s="5">
        <v>37051.521998006247</v>
      </c>
      <c r="AP4892" s="5">
        <v>15879.223713431253</v>
      </c>
    </row>
    <row r="4893" spans="31:42" x14ac:dyDescent="0.3">
      <c r="AE4893" s="120" t="s">
        <v>1</v>
      </c>
      <c r="AF4893" s="120" t="s">
        <v>17</v>
      </c>
      <c r="AG4893" s="100">
        <v>48366</v>
      </c>
      <c r="AH4893" s="121">
        <v>50161</v>
      </c>
      <c r="AI4893" s="122">
        <v>60</v>
      </c>
      <c r="AJ4893" s="123">
        <v>49644</v>
      </c>
      <c r="AK4893" s="124">
        <v>17</v>
      </c>
      <c r="AL4893" s="153">
        <v>1</v>
      </c>
      <c r="AM4893" s="5">
        <v>52930.745711437499</v>
      </c>
      <c r="AN4893" s="5">
        <v>882.17909519062493</v>
      </c>
      <c r="AO4893" s="5">
        <v>37933.701093196869</v>
      </c>
      <c r="AP4893" s="5">
        <v>14997.04461824063</v>
      </c>
    </row>
    <row r="4894" spans="31:42" x14ac:dyDescent="0.3">
      <c r="AE4894" s="120" t="s">
        <v>1</v>
      </c>
      <c r="AF4894" s="120" t="s">
        <v>17</v>
      </c>
      <c r="AG4894" s="100">
        <v>48366</v>
      </c>
      <c r="AH4894" s="121">
        <v>50161</v>
      </c>
      <c r="AI4894" s="122">
        <v>60</v>
      </c>
      <c r="AJ4894" s="123">
        <v>49675</v>
      </c>
      <c r="AK4894" s="124">
        <v>16</v>
      </c>
      <c r="AL4894" s="153">
        <v>1</v>
      </c>
      <c r="AM4894" s="5">
        <v>52930.745711437499</v>
      </c>
      <c r="AN4894" s="5">
        <v>882.17909519062493</v>
      </c>
      <c r="AO4894" s="5">
        <v>38815.880188387498</v>
      </c>
      <c r="AP4894" s="5">
        <v>14114.865523050001</v>
      </c>
    </row>
    <row r="4895" spans="31:42" x14ac:dyDescent="0.3">
      <c r="AE4895" s="120" t="s">
        <v>1</v>
      </c>
      <c r="AF4895" s="120" t="s">
        <v>17</v>
      </c>
      <c r="AG4895" s="100">
        <v>48366</v>
      </c>
      <c r="AH4895" s="121">
        <v>50161</v>
      </c>
      <c r="AI4895" s="122">
        <v>60</v>
      </c>
      <c r="AJ4895" s="123">
        <v>49706</v>
      </c>
      <c r="AK4895" s="124">
        <v>15</v>
      </c>
      <c r="AL4895" s="153">
        <v>1</v>
      </c>
      <c r="AM4895" s="5">
        <v>52930.745711437499</v>
      </c>
      <c r="AN4895" s="5">
        <v>882.17909519062493</v>
      </c>
      <c r="AO4895" s="5">
        <v>39698.059283578121</v>
      </c>
      <c r="AP4895" s="5">
        <v>13232.686427859378</v>
      </c>
    </row>
    <row r="4896" spans="31:42" x14ac:dyDescent="0.3">
      <c r="AE4896" s="120" t="s">
        <v>1</v>
      </c>
      <c r="AF4896" s="120" t="s">
        <v>17</v>
      </c>
      <c r="AG4896" s="100">
        <v>48366</v>
      </c>
      <c r="AH4896" s="121">
        <v>50161</v>
      </c>
      <c r="AI4896" s="122">
        <v>60</v>
      </c>
      <c r="AJ4896" s="123">
        <v>49735</v>
      </c>
      <c r="AK4896" s="124">
        <v>14</v>
      </c>
      <c r="AL4896" s="153">
        <v>1</v>
      </c>
      <c r="AM4896" s="5">
        <v>52930.745711437499</v>
      </c>
      <c r="AN4896" s="5">
        <v>882.17909519062493</v>
      </c>
      <c r="AO4896" s="5">
        <v>40580.23837876875</v>
      </c>
      <c r="AP4896" s="5">
        <v>12350.507332668749</v>
      </c>
    </row>
    <row r="4897" spans="31:42" x14ac:dyDescent="0.3">
      <c r="AE4897" s="120" t="s">
        <v>1</v>
      </c>
      <c r="AF4897" s="120" t="s">
        <v>17</v>
      </c>
      <c r="AG4897" s="100">
        <v>48366</v>
      </c>
      <c r="AH4897" s="121">
        <v>50161</v>
      </c>
      <c r="AI4897" s="122">
        <v>60</v>
      </c>
      <c r="AJ4897" s="123">
        <v>49766</v>
      </c>
      <c r="AK4897" s="124">
        <v>13</v>
      </c>
      <c r="AL4897" s="153">
        <v>1</v>
      </c>
      <c r="AM4897" s="5">
        <v>52930.745711437499</v>
      </c>
      <c r="AN4897" s="5">
        <v>882.17909519062493</v>
      </c>
      <c r="AO4897" s="5">
        <v>41462.417473959373</v>
      </c>
      <c r="AP4897" s="5">
        <v>11468.328237478127</v>
      </c>
    </row>
    <row r="4898" spans="31:42" x14ac:dyDescent="0.3">
      <c r="AE4898" s="120" t="s">
        <v>1</v>
      </c>
      <c r="AF4898" s="120" t="s">
        <v>17</v>
      </c>
      <c r="AG4898" s="100">
        <v>48366</v>
      </c>
      <c r="AH4898" s="121">
        <v>50161</v>
      </c>
      <c r="AI4898" s="122">
        <v>60</v>
      </c>
      <c r="AJ4898" s="123">
        <v>49796</v>
      </c>
      <c r="AK4898" s="124">
        <v>12</v>
      </c>
      <c r="AL4898" s="153">
        <v>1</v>
      </c>
      <c r="AM4898" s="5">
        <v>52930.745711437499</v>
      </c>
      <c r="AN4898" s="5">
        <v>882.17909519062493</v>
      </c>
      <c r="AO4898" s="5">
        <v>42344.596569149995</v>
      </c>
      <c r="AP4898" s="5">
        <v>10586.149142287504</v>
      </c>
    </row>
    <row r="4899" spans="31:42" x14ac:dyDescent="0.3">
      <c r="AE4899" s="120" t="s">
        <v>1</v>
      </c>
      <c r="AF4899" s="120" t="s">
        <v>17</v>
      </c>
      <c r="AG4899" s="100">
        <v>48366</v>
      </c>
      <c r="AH4899" s="121">
        <v>50161</v>
      </c>
      <c r="AI4899" s="122">
        <v>60</v>
      </c>
      <c r="AJ4899" s="123">
        <v>49827</v>
      </c>
      <c r="AK4899" s="124">
        <v>11</v>
      </c>
      <c r="AL4899" s="153">
        <v>1</v>
      </c>
      <c r="AM4899" s="5">
        <v>52930.745711437499</v>
      </c>
      <c r="AN4899" s="5">
        <v>882.17909519062493</v>
      </c>
      <c r="AO4899" s="5">
        <v>43226.775664340625</v>
      </c>
      <c r="AP4899" s="5">
        <v>9703.9700470968746</v>
      </c>
    </row>
    <row r="4900" spans="31:42" x14ac:dyDescent="0.3">
      <c r="AE4900" s="120" t="s">
        <v>1</v>
      </c>
      <c r="AF4900" s="120" t="s">
        <v>17</v>
      </c>
      <c r="AG4900" s="100">
        <v>48366</v>
      </c>
      <c r="AH4900" s="121">
        <v>50161</v>
      </c>
      <c r="AI4900" s="122">
        <v>60</v>
      </c>
      <c r="AJ4900" s="123">
        <v>49857</v>
      </c>
      <c r="AK4900" s="124">
        <v>10</v>
      </c>
      <c r="AL4900" s="153">
        <v>1</v>
      </c>
      <c r="AM4900" s="5">
        <v>52930.745711437499</v>
      </c>
      <c r="AN4900" s="5">
        <v>882.17909519062493</v>
      </c>
      <c r="AO4900" s="5">
        <v>44108.954759531247</v>
      </c>
      <c r="AP4900" s="5">
        <v>8821.7909519062523</v>
      </c>
    </row>
    <row r="4901" spans="31:42" x14ac:dyDescent="0.3">
      <c r="AE4901" s="120" t="s">
        <v>1</v>
      </c>
      <c r="AF4901" s="120" t="s">
        <v>17</v>
      </c>
      <c r="AG4901" s="100">
        <v>48366</v>
      </c>
      <c r="AH4901" s="121">
        <v>50161</v>
      </c>
      <c r="AI4901" s="122">
        <v>60</v>
      </c>
      <c r="AJ4901" s="123">
        <v>49888</v>
      </c>
      <c r="AK4901" s="124">
        <v>9</v>
      </c>
      <c r="AL4901" s="153">
        <v>1</v>
      </c>
      <c r="AM4901" s="5">
        <v>52930.745711437499</v>
      </c>
      <c r="AN4901" s="5">
        <v>882.17909519062493</v>
      </c>
      <c r="AO4901" s="5">
        <v>44991.133854721869</v>
      </c>
      <c r="AP4901" s="5">
        <v>7939.61185671563</v>
      </c>
    </row>
    <row r="4902" spans="31:42" x14ac:dyDescent="0.3">
      <c r="AE4902" s="120" t="s">
        <v>1</v>
      </c>
      <c r="AF4902" s="120" t="s">
        <v>17</v>
      </c>
      <c r="AG4902" s="100">
        <v>48366</v>
      </c>
      <c r="AH4902" s="121">
        <v>50161</v>
      </c>
      <c r="AI4902" s="122">
        <v>60</v>
      </c>
      <c r="AJ4902" s="123">
        <v>49919</v>
      </c>
      <c r="AK4902" s="124">
        <v>8</v>
      </c>
      <c r="AL4902" s="153">
        <v>1</v>
      </c>
      <c r="AM4902" s="5">
        <v>52930.745711437499</v>
      </c>
      <c r="AN4902" s="5">
        <v>882.17909519062493</v>
      </c>
      <c r="AO4902" s="5">
        <v>45873.312949912499</v>
      </c>
      <c r="AP4902" s="5">
        <v>7057.4327615250004</v>
      </c>
    </row>
    <row r="4903" spans="31:42" x14ac:dyDescent="0.3">
      <c r="AE4903" s="120" t="s">
        <v>1</v>
      </c>
      <c r="AF4903" s="120" t="s">
        <v>17</v>
      </c>
      <c r="AG4903" s="100">
        <v>48366</v>
      </c>
      <c r="AH4903" s="121">
        <v>50161</v>
      </c>
      <c r="AI4903" s="122">
        <v>60</v>
      </c>
      <c r="AJ4903" s="123">
        <v>49949</v>
      </c>
      <c r="AK4903" s="124">
        <v>7</v>
      </c>
      <c r="AL4903" s="153">
        <v>1</v>
      </c>
      <c r="AM4903" s="5">
        <v>52930.745711437499</v>
      </c>
      <c r="AN4903" s="5">
        <v>882.17909519062493</v>
      </c>
      <c r="AO4903" s="5">
        <v>46755.492045103121</v>
      </c>
      <c r="AP4903" s="5">
        <v>6175.2536663343781</v>
      </c>
    </row>
    <row r="4904" spans="31:42" x14ac:dyDescent="0.3">
      <c r="AE4904" s="120" t="s">
        <v>1</v>
      </c>
      <c r="AF4904" s="120" t="s">
        <v>17</v>
      </c>
      <c r="AG4904" s="100">
        <v>48366</v>
      </c>
      <c r="AH4904" s="121">
        <v>50161</v>
      </c>
      <c r="AI4904" s="122">
        <v>60</v>
      </c>
      <c r="AJ4904" s="123">
        <v>49980</v>
      </c>
      <c r="AK4904" s="124">
        <v>6</v>
      </c>
      <c r="AL4904" s="153">
        <v>1</v>
      </c>
      <c r="AM4904" s="5">
        <v>52930.745711437499</v>
      </c>
      <c r="AN4904" s="5">
        <v>882.17909519062493</v>
      </c>
      <c r="AO4904" s="5">
        <v>47637.671140293744</v>
      </c>
      <c r="AP4904" s="5">
        <v>5293.0745711437557</v>
      </c>
    </row>
    <row r="4905" spans="31:42" x14ac:dyDescent="0.3">
      <c r="AE4905" s="120" t="s">
        <v>1</v>
      </c>
      <c r="AF4905" s="120" t="s">
        <v>17</v>
      </c>
      <c r="AG4905" s="100">
        <v>48366</v>
      </c>
      <c r="AH4905" s="121">
        <v>50161</v>
      </c>
      <c r="AI4905" s="122">
        <v>60</v>
      </c>
      <c r="AJ4905" s="123">
        <v>50010</v>
      </c>
      <c r="AK4905" s="124">
        <v>5</v>
      </c>
      <c r="AL4905" s="153">
        <v>1</v>
      </c>
      <c r="AM4905" s="5">
        <v>52930.745711437499</v>
      </c>
      <c r="AN4905" s="5">
        <v>882.17909519062493</v>
      </c>
      <c r="AO4905" s="5">
        <v>48519.850235484373</v>
      </c>
      <c r="AP4905" s="5">
        <v>4410.8954759531262</v>
      </c>
    </row>
    <row r="4906" spans="31:42" x14ac:dyDescent="0.3">
      <c r="AE4906" s="120" t="s">
        <v>1</v>
      </c>
      <c r="AF4906" s="120" t="s">
        <v>17</v>
      </c>
      <c r="AG4906" s="100">
        <v>48366</v>
      </c>
      <c r="AH4906" s="121">
        <v>50161</v>
      </c>
      <c r="AI4906" s="122">
        <v>60</v>
      </c>
      <c r="AJ4906" s="123">
        <v>50041</v>
      </c>
      <c r="AK4906" s="124">
        <v>4</v>
      </c>
      <c r="AL4906" s="153">
        <v>1</v>
      </c>
      <c r="AM4906" s="5">
        <v>52930.745711437499</v>
      </c>
      <c r="AN4906" s="5">
        <v>882.17909519062493</v>
      </c>
      <c r="AO4906" s="5">
        <v>49402.029330674995</v>
      </c>
      <c r="AP4906" s="5">
        <v>3528.7163807625038</v>
      </c>
    </row>
    <row r="4907" spans="31:42" x14ac:dyDescent="0.3">
      <c r="AE4907" s="120" t="s">
        <v>1</v>
      </c>
      <c r="AF4907" s="120" t="s">
        <v>17</v>
      </c>
      <c r="AG4907" s="100">
        <v>48366</v>
      </c>
      <c r="AH4907" s="121">
        <v>50161</v>
      </c>
      <c r="AI4907" s="122">
        <v>60</v>
      </c>
      <c r="AJ4907" s="123">
        <v>50072</v>
      </c>
      <c r="AK4907" s="124">
        <v>3</v>
      </c>
      <c r="AL4907" s="153">
        <v>1</v>
      </c>
      <c r="AM4907" s="5">
        <v>52930.745711437499</v>
      </c>
      <c r="AN4907" s="5">
        <v>882.17909519062493</v>
      </c>
      <c r="AO4907" s="5">
        <v>50284.208425865618</v>
      </c>
      <c r="AP4907" s="5">
        <v>2646.5372855718815</v>
      </c>
    </row>
    <row r="4908" spans="31:42" x14ac:dyDescent="0.3">
      <c r="AE4908" s="120" t="s">
        <v>1</v>
      </c>
      <c r="AF4908" s="120" t="s">
        <v>17</v>
      </c>
      <c r="AG4908" s="100">
        <v>48366</v>
      </c>
      <c r="AH4908" s="121">
        <v>50161</v>
      </c>
      <c r="AI4908" s="122">
        <v>60</v>
      </c>
      <c r="AJ4908" s="123">
        <v>50100</v>
      </c>
      <c r="AK4908" s="124">
        <v>2</v>
      </c>
      <c r="AL4908" s="153">
        <v>1</v>
      </c>
      <c r="AM4908" s="5">
        <v>52930.745711437499</v>
      </c>
      <c r="AN4908" s="5">
        <v>882.17909519062493</v>
      </c>
      <c r="AO4908" s="5">
        <v>51166.387521056247</v>
      </c>
      <c r="AP4908" s="5">
        <v>1764.3581903812519</v>
      </c>
    </row>
    <row r="4909" spans="31:42" x14ac:dyDescent="0.3">
      <c r="AE4909" s="120" t="s">
        <v>1</v>
      </c>
      <c r="AF4909" s="120" t="s">
        <v>17</v>
      </c>
      <c r="AG4909" s="100">
        <v>48366</v>
      </c>
      <c r="AH4909" s="121">
        <v>50161</v>
      </c>
      <c r="AI4909" s="122">
        <v>60</v>
      </c>
      <c r="AJ4909" s="123">
        <v>50131</v>
      </c>
      <c r="AK4909" s="124">
        <v>1</v>
      </c>
      <c r="AL4909" s="153">
        <v>1</v>
      </c>
      <c r="AM4909" s="5">
        <v>52930.745711437499</v>
      </c>
      <c r="AN4909" s="5">
        <v>882.17909519062493</v>
      </c>
      <c r="AO4909" s="5">
        <v>52048.56661624687</v>
      </c>
      <c r="AP4909" s="5">
        <v>882.1790951906296</v>
      </c>
    </row>
    <row r="4910" spans="31:42" x14ac:dyDescent="0.3">
      <c r="AE4910" s="120" t="s">
        <v>1</v>
      </c>
      <c r="AF4910" s="120" t="s">
        <v>17</v>
      </c>
      <c r="AG4910" s="100">
        <v>48366</v>
      </c>
      <c r="AH4910" s="121">
        <v>50161</v>
      </c>
      <c r="AI4910" s="122">
        <v>60</v>
      </c>
      <c r="AJ4910" s="123">
        <v>50161</v>
      </c>
      <c r="AK4910" s="124">
        <v>0</v>
      </c>
      <c r="AL4910" s="153">
        <v>1</v>
      </c>
      <c r="AM4910" s="5">
        <v>52930.745711437499</v>
      </c>
      <c r="AN4910" s="5">
        <v>882.17909519062493</v>
      </c>
      <c r="AO4910" s="5">
        <v>52930.745711437499</v>
      </c>
      <c r="AP4910" s="5">
        <v>0</v>
      </c>
    </row>
    <row r="4911" spans="31:42" x14ac:dyDescent="0.3">
      <c r="AE4911" s="120" t="s">
        <v>1</v>
      </c>
      <c r="AF4911" s="120" t="s">
        <v>17</v>
      </c>
      <c r="AG4911" s="100">
        <v>50192</v>
      </c>
      <c r="AH4911" s="121">
        <v>51987</v>
      </c>
      <c r="AI4911" s="122">
        <v>60</v>
      </c>
      <c r="AJ4911" s="123">
        <v>50192</v>
      </c>
      <c r="AK4911" s="124">
        <v>59</v>
      </c>
      <c r="AL4911" s="153">
        <v>1</v>
      </c>
      <c r="AM4911" s="5">
        <v>62865.121829151358</v>
      </c>
      <c r="AN4911" s="5">
        <v>1047.752030485856</v>
      </c>
      <c r="AO4911" s="5">
        <v>1047.752030485856</v>
      </c>
      <c r="AP4911" s="5">
        <v>61817.369798665502</v>
      </c>
    </row>
    <row r="4912" spans="31:42" x14ac:dyDescent="0.3">
      <c r="AE4912" s="120" t="s">
        <v>1</v>
      </c>
      <c r="AF4912" s="120" t="s">
        <v>17</v>
      </c>
      <c r="AG4912" s="100">
        <v>50192</v>
      </c>
      <c r="AH4912" s="121">
        <v>51987</v>
      </c>
      <c r="AI4912" s="122">
        <v>60</v>
      </c>
      <c r="AJ4912" s="123">
        <v>50222</v>
      </c>
      <c r="AK4912" s="124">
        <v>58</v>
      </c>
      <c r="AL4912" s="153">
        <v>1</v>
      </c>
      <c r="AM4912" s="5">
        <v>62865.121829151358</v>
      </c>
      <c r="AN4912" s="5">
        <v>1047.752030485856</v>
      </c>
      <c r="AO4912" s="5">
        <v>2095.5040609717121</v>
      </c>
      <c r="AP4912" s="5">
        <v>60769.617768179647</v>
      </c>
    </row>
    <row r="4913" spans="31:42" x14ac:dyDescent="0.3">
      <c r="AE4913" s="120" t="s">
        <v>1</v>
      </c>
      <c r="AF4913" s="120" t="s">
        <v>17</v>
      </c>
      <c r="AG4913" s="100">
        <v>50192</v>
      </c>
      <c r="AH4913" s="121">
        <v>51987</v>
      </c>
      <c r="AI4913" s="122">
        <v>60</v>
      </c>
      <c r="AJ4913" s="123">
        <v>50253</v>
      </c>
      <c r="AK4913" s="124">
        <v>57</v>
      </c>
      <c r="AL4913" s="153">
        <v>1</v>
      </c>
      <c r="AM4913" s="5">
        <v>62865.121829151358</v>
      </c>
      <c r="AN4913" s="5">
        <v>1047.752030485856</v>
      </c>
      <c r="AO4913" s="5">
        <v>3143.2560914575679</v>
      </c>
      <c r="AP4913" s="5">
        <v>59721.865737693792</v>
      </c>
    </row>
    <row r="4914" spans="31:42" x14ac:dyDescent="0.3">
      <c r="AE4914" s="120" t="s">
        <v>1</v>
      </c>
      <c r="AF4914" s="120" t="s">
        <v>17</v>
      </c>
      <c r="AG4914" s="100">
        <v>50192</v>
      </c>
      <c r="AH4914" s="121">
        <v>51987</v>
      </c>
      <c r="AI4914" s="122">
        <v>60</v>
      </c>
      <c r="AJ4914" s="123">
        <v>50284</v>
      </c>
      <c r="AK4914" s="124">
        <v>56</v>
      </c>
      <c r="AL4914" s="153">
        <v>1</v>
      </c>
      <c r="AM4914" s="5">
        <v>62865.121829151358</v>
      </c>
      <c r="AN4914" s="5">
        <v>1047.752030485856</v>
      </c>
      <c r="AO4914" s="5">
        <v>4191.0081219434242</v>
      </c>
      <c r="AP4914" s="5">
        <v>58674.113707207936</v>
      </c>
    </row>
    <row r="4915" spans="31:42" x14ac:dyDescent="0.3">
      <c r="AE4915" s="120" t="s">
        <v>1</v>
      </c>
      <c r="AF4915" s="120" t="s">
        <v>17</v>
      </c>
      <c r="AG4915" s="100">
        <v>50192</v>
      </c>
      <c r="AH4915" s="121">
        <v>51987</v>
      </c>
      <c r="AI4915" s="122">
        <v>60</v>
      </c>
      <c r="AJ4915" s="123">
        <v>50314</v>
      </c>
      <c r="AK4915" s="124">
        <v>55</v>
      </c>
      <c r="AL4915" s="153">
        <v>1</v>
      </c>
      <c r="AM4915" s="5">
        <v>62865.121829151358</v>
      </c>
      <c r="AN4915" s="5">
        <v>1047.752030485856</v>
      </c>
      <c r="AO4915" s="5">
        <v>5238.7601524292804</v>
      </c>
      <c r="AP4915" s="5">
        <v>57626.361676722081</v>
      </c>
    </row>
    <row r="4916" spans="31:42" x14ac:dyDescent="0.3">
      <c r="AE4916" s="120" t="s">
        <v>1</v>
      </c>
      <c r="AF4916" s="120" t="s">
        <v>17</v>
      </c>
      <c r="AG4916" s="100">
        <v>50192</v>
      </c>
      <c r="AH4916" s="121">
        <v>51987</v>
      </c>
      <c r="AI4916" s="122">
        <v>60</v>
      </c>
      <c r="AJ4916" s="123">
        <v>50345</v>
      </c>
      <c r="AK4916" s="124">
        <v>54</v>
      </c>
      <c r="AL4916" s="153">
        <v>1</v>
      </c>
      <c r="AM4916" s="5">
        <v>62865.121829151358</v>
      </c>
      <c r="AN4916" s="5">
        <v>1047.752030485856</v>
      </c>
      <c r="AO4916" s="5">
        <v>6286.5121829151358</v>
      </c>
      <c r="AP4916" s="5">
        <v>56578.609646236218</v>
      </c>
    </row>
    <row r="4917" spans="31:42" x14ac:dyDescent="0.3">
      <c r="AE4917" s="120" t="s">
        <v>1</v>
      </c>
      <c r="AF4917" s="120" t="s">
        <v>17</v>
      </c>
      <c r="AG4917" s="100">
        <v>50192</v>
      </c>
      <c r="AH4917" s="121">
        <v>51987</v>
      </c>
      <c r="AI4917" s="122">
        <v>60</v>
      </c>
      <c r="AJ4917" s="123">
        <v>50375</v>
      </c>
      <c r="AK4917" s="124">
        <v>53</v>
      </c>
      <c r="AL4917" s="153">
        <v>1</v>
      </c>
      <c r="AM4917" s="5">
        <v>62865.121829151358</v>
      </c>
      <c r="AN4917" s="5">
        <v>1047.752030485856</v>
      </c>
      <c r="AO4917" s="5">
        <v>7334.264213400992</v>
      </c>
      <c r="AP4917" s="5">
        <v>55530.857615750363</v>
      </c>
    </row>
    <row r="4918" spans="31:42" x14ac:dyDescent="0.3">
      <c r="AE4918" s="120" t="s">
        <v>1</v>
      </c>
      <c r="AF4918" s="120" t="s">
        <v>17</v>
      </c>
      <c r="AG4918" s="100">
        <v>50192</v>
      </c>
      <c r="AH4918" s="121">
        <v>51987</v>
      </c>
      <c r="AI4918" s="122">
        <v>60</v>
      </c>
      <c r="AJ4918" s="123">
        <v>50406</v>
      </c>
      <c r="AK4918" s="124">
        <v>52</v>
      </c>
      <c r="AL4918" s="153">
        <v>1</v>
      </c>
      <c r="AM4918" s="5">
        <v>62865.121829151358</v>
      </c>
      <c r="AN4918" s="5">
        <v>1047.752030485856</v>
      </c>
      <c r="AO4918" s="5">
        <v>8382.0162438868483</v>
      </c>
      <c r="AP4918" s="5">
        <v>54483.105585264508</v>
      </c>
    </row>
    <row r="4919" spans="31:42" x14ac:dyDescent="0.3">
      <c r="AE4919" s="120" t="s">
        <v>1</v>
      </c>
      <c r="AF4919" s="120" t="s">
        <v>17</v>
      </c>
      <c r="AG4919" s="100">
        <v>50192</v>
      </c>
      <c r="AH4919" s="121">
        <v>51987</v>
      </c>
      <c r="AI4919" s="122">
        <v>60</v>
      </c>
      <c r="AJ4919" s="123">
        <v>50437</v>
      </c>
      <c r="AK4919" s="124">
        <v>51</v>
      </c>
      <c r="AL4919" s="153">
        <v>1</v>
      </c>
      <c r="AM4919" s="5">
        <v>62865.121829151358</v>
      </c>
      <c r="AN4919" s="5">
        <v>1047.752030485856</v>
      </c>
      <c r="AO4919" s="5">
        <v>9429.7682743727037</v>
      </c>
      <c r="AP4919" s="5">
        <v>53435.353554778652</v>
      </c>
    </row>
    <row r="4920" spans="31:42" x14ac:dyDescent="0.3">
      <c r="AE4920" s="120" t="s">
        <v>1</v>
      </c>
      <c r="AF4920" s="120" t="s">
        <v>17</v>
      </c>
      <c r="AG4920" s="100">
        <v>50192</v>
      </c>
      <c r="AH4920" s="121">
        <v>51987</v>
      </c>
      <c r="AI4920" s="122">
        <v>60</v>
      </c>
      <c r="AJ4920" s="123">
        <v>50465</v>
      </c>
      <c r="AK4920" s="124">
        <v>50</v>
      </c>
      <c r="AL4920" s="153">
        <v>1</v>
      </c>
      <c r="AM4920" s="5">
        <v>62865.121829151358</v>
      </c>
      <c r="AN4920" s="5">
        <v>1047.752030485856</v>
      </c>
      <c r="AO4920" s="5">
        <v>10477.520304858561</v>
      </c>
      <c r="AP4920" s="5">
        <v>52387.601524292797</v>
      </c>
    </row>
    <row r="4921" spans="31:42" x14ac:dyDescent="0.3">
      <c r="AE4921" s="120" t="s">
        <v>1</v>
      </c>
      <c r="AF4921" s="120" t="s">
        <v>17</v>
      </c>
      <c r="AG4921" s="100">
        <v>50192</v>
      </c>
      <c r="AH4921" s="121">
        <v>51987</v>
      </c>
      <c r="AI4921" s="122">
        <v>60</v>
      </c>
      <c r="AJ4921" s="123">
        <v>50496</v>
      </c>
      <c r="AK4921" s="124">
        <v>49</v>
      </c>
      <c r="AL4921" s="153">
        <v>1</v>
      </c>
      <c r="AM4921" s="5">
        <v>62865.121829151358</v>
      </c>
      <c r="AN4921" s="5">
        <v>1047.752030485856</v>
      </c>
      <c r="AO4921" s="5">
        <v>11525.272335344416</v>
      </c>
      <c r="AP4921" s="5">
        <v>51339.849493806942</v>
      </c>
    </row>
    <row r="4922" spans="31:42" x14ac:dyDescent="0.3">
      <c r="AE4922" s="120" t="s">
        <v>1</v>
      </c>
      <c r="AF4922" s="120" t="s">
        <v>17</v>
      </c>
      <c r="AG4922" s="100">
        <v>50192</v>
      </c>
      <c r="AH4922" s="121">
        <v>51987</v>
      </c>
      <c r="AI4922" s="122">
        <v>60</v>
      </c>
      <c r="AJ4922" s="123">
        <v>50526</v>
      </c>
      <c r="AK4922" s="124">
        <v>48</v>
      </c>
      <c r="AL4922" s="153">
        <v>1</v>
      </c>
      <c r="AM4922" s="5">
        <v>62865.121829151358</v>
      </c>
      <c r="AN4922" s="5">
        <v>1047.752030485856</v>
      </c>
      <c r="AO4922" s="5">
        <v>12573.024365830272</v>
      </c>
      <c r="AP4922" s="5">
        <v>50292.097463321086</v>
      </c>
    </row>
    <row r="4923" spans="31:42" x14ac:dyDescent="0.3">
      <c r="AE4923" s="120" t="s">
        <v>1</v>
      </c>
      <c r="AF4923" s="120" t="s">
        <v>17</v>
      </c>
      <c r="AG4923" s="100">
        <v>50192</v>
      </c>
      <c r="AH4923" s="121">
        <v>51987</v>
      </c>
      <c r="AI4923" s="122">
        <v>60</v>
      </c>
      <c r="AJ4923" s="123">
        <v>50557</v>
      </c>
      <c r="AK4923" s="124">
        <v>47</v>
      </c>
      <c r="AL4923" s="153">
        <v>1</v>
      </c>
      <c r="AM4923" s="5">
        <v>62865.121829151358</v>
      </c>
      <c r="AN4923" s="5">
        <v>1047.752030485856</v>
      </c>
      <c r="AO4923" s="5">
        <v>13620.776396316129</v>
      </c>
      <c r="AP4923" s="5">
        <v>49244.345432835231</v>
      </c>
    </row>
    <row r="4924" spans="31:42" x14ac:dyDescent="0.3">
      <c r="AE4924" s="120" t="s">
        <v>1</v>
      </c>
      <c r="AF4924" s="120" t="s">
        <v>17</v>
      </c>
      <c r="AG4924" s="100">
        <v>50192</v>
      </c>
      <c r="AH4924" s="121">
        <v>51987</v>
      </c>
      <c r="AI4924" s="122">
        <v>60</v>
      </c>
      <c r="AJ4924" s="123">
        <v>50587</v>
      </c>
      <c r="AK4924" s="124">
        <v>46</v>
      </c>
      <c r="AL4924" s="153">
        <v>1</v>
      </c>
      <c r="AM4924" s="5">
        <v>62865.121829151358</v>
      </c>
      <c r="AN4924" s="5">
        <v>1047.752030485856</v>
      </c>
      <c r="AO4924" s="5">
        <v>14668.528426801984</v>
      </c>
      <c r="AP4924" s="5">
        <v>48196.593402349376</v>
      </c>
    </row>
    <row r="4925" spans="31:42" x14ac:dyDescent="0.3">
      <c r="AE4925" s="120" t="s">
        <v>1</v>
      </c>
      <c r="AF4925" s="120" t="s">
        <v>17</v>
      </c>
      <c r="AG4925" s="100">
        <v>50192</v>
      </c>
      <c r="AH4925" s="121">
        <v>51987</v>
      </c>
      <c r="AI4925" s="122">
        <v>60</v>
      </c>
      <c r="AJ4925" s="123">
        <v>50618</v>
      </c>
      <c r="AK4925" s="124">
        <v>45</v>
      </c>
      <c r="AL4925" s="153">
        <v>1</v>
      </c>
      <c r="AM4925" s="5">
        <v>62865.121829151358</v>
      </c>
      <c r="AN4925" s="5">
        <v>1047.752030485856</v>
      </c>
      <c r="AO4925" s="5">
        <v>15716.280457287841</v>
      </c>
      <c r="AP4925" s="5">
        <v>47148.841371863513</v>
      </c>
    </row>
    <row r="4926" spans="31:42" x14ac:dyDescent="0.3">
      <c r="AE4926" s="120" t="s">
        <v>1</v>
      </c>
      <c r="AF4926" s="120" t="s">
        <v>17</v>
      </c>
      <c r="AG4926" s="100">
        <v>50192</v>
      </c>
      <c r="AH4926" s="121">
        <v>51987</v>
      </c>
      <c r="AI4926" s="122">
        <v>60</v>
      </c>
      <c r="AJ4926" s="123">
        <v>50649</v>
      </c>
      <c r="AK4926" s="124">
        <v>44</v>
      </c>
      <c r="AL4926" s="153">
        <v>1</v>
      </c>
      <c r="AM4926" s="5">
        <v>62865.121829151358</v>
      </c>
      <c r="AN4926" s="5">
        <v>1047.752030485856</v>
      </c>
      <c r="AO4926" s="5">
        <v>16764.032487773697</v>
      </c>
      <c r="AP4926" s="5">
        <v>46101.089341377665</v>
      </c>
    </row>
    <row r="4927" spans="31:42" x14ac:dyDescent="0.3">
      <c r="AE4927" s="120" t="s">
        <v>1</v>
      </c>
      <c r="AF4927" s="120" t="s">
        <v>17</v>
      </c>
      <c r="AG4927" s="100">
        <v>50192</v>
      </c>
      <c r="AH4927" s="121">
        <v>51987</v>
      </c>
      <c r="AI4927" s="122">
        <v>60</v>
      </c>
      <c r="AJ4927" s="123">
        <v>50679</v>
      </c>
      <c r="AK4927" s="124">
        <v>43</v>
      </c>
      <c r="AL4927" s="153">
        <v>1</v>
      </c>
      <c r="AM4927" s="5">
        <v>62865.121829151358</v>
      </c>
      <c r="AN4927" s="5">
        <v>1047.752030485856</v>
      </c>
      <c r="AO4927" s="5">
        <v>17811.784518259552</v>
      </c>
      <c r="AP4927" s="5">
        <v>45053.337310891802</v>
      </c>
    </row>
    <row r="4928" spans="31:42" x14ac:dyDescent="0.3">
      <c r="AE4928" s="120" t="s">
        <v>1</v>
      </c>
      <c r="AF4928" s="120" t="s">
        <v>17</v>
      </c>
      <c r="AG4928" s="100">
        <v>50192</v>
      </c>
      <c r="AH4928" s="121">
        <v>51987</v>
      </c>
      <c r="AI4928" s="122">
        <v>60</v>
      </c>
      <c r="AJ4928" s="123">
        <v>50710</v>
      </c>
      <c r="AK4928" s="124">
        <v>42</v>
      </c>
      <c r="AL4928" s="153">
        <v>1</v>
      </c>
      <c r="AM4928" s="5">
        <v>62865.121829151358</v>
      </c>
      <c r="AN4928" s="5">
        <v>1047.752030485856</v>
      </c>
      <c r="AO4928" s="5">
        <v>18859.536548745407</v>
      </c>
      <c r="AP4928" s="5">
        <v>44005.585280405954</v>
      </c>
    </row>
    <row r="4929" spans="31:42" x14ac:dyDescent="0.3">
      <c r="AE4929" s="120" t="s">
        <v>1</v>
      </c>
      <c r="AF4929" s="120" t="s">
        <v>17</v>
      </c>
      <c r="AG4929" s="100">
        <v>50192</v>
      </c>
      <c r="AH4929" s="121">
        <v>51987</v>
      </c>
      <c r="AI4929" s="122">
        <v>60</v>
      </c>
      <c r="AJ4929" s="123">
        <v>50740</v>
      </c>
      <c r="AK4929" s="124">
        <v>41</v>
      </c>
      <c r="AL4929" s="153">
        <v>1</v>
      </c>
      <c r="AM4929" s="5">
        <v>62865.121829151358</v>
      </c>
      <c r="AN4929" s="5">
        <v>1047.752030485856</v>
      </c>
      <c r="AO4929" s="5">
        <v>19907.288579231266</v>
      </c>
      <c r="AP4929" s="5">
        <v>42957.833249920091</v>
      </c>
    </row>
    <row r="4930" spans="31:42" x14ac:dyDescent="0.3">
      <c r="AE4930" s="120" t="s">
        <v>1</v>
      </c>
      <c r="AF4930" s="120" t="s">
        <v>17</v>
      </c>
      <c r="AG4930" s="100">
        <v>50192</v>
      </c>
      <c r="AH4930" s="121">
        <v>51987</v>
      </c>
      <c r="AI4930" s="122">
        <v>60</v>
      </c>
      <c r="AJ4930" s="123">
        <v>50771</v>
      </c>
      <c r="AK4930" s="124">
        <v>40</v>
      </c>
      <c r="AL4930" s="153">
        <v>1</v>
      </c>
      <c r="AM4930" s="5">
        <v>62865.121829151358</v>
      </c>
      <c r="AN4930" s="5">
        <v>1047.752030485856</v>
      </c>
      <c r="AO4930" s="5">
        <v>20955.040609717122</v>
      </c>
      <c r="AP4930" s="5">
        <v>41910.081219434236</v>
      </c>
    </row>
    <row r="4931" spans="31:42" x14ac:dyDescent="0.3">
      <c r="AE4931" s="120" t="s">
        <v>1</v>
      </c>
      <c r="AF4931" s="120" t="s">
        <v>17</v>
      </c>
      <c r="AG4931" s="100">
        <v>50192</v>
      </c>
      <c r="AH4931" s="121">
        <v>51987</v>
      </c>
      <c r="AI4931" s="122">
        <v>60</v>
      </c>
      <c r="AJ4931" s="123">
        <v>50802</v>
      </c>
      <c r="AK4931" s="124">
        <v>39</v>
      </c>
      <c r="AL4931" s="153">
        <v>1</v>
      </c>
      <c r="AM4931" s="5">
        <v>62865.121829151358</v>
      </c>
      <c r="AN4931" s="5">
        <v>1047.752030485856</v>
      </c>
      <c r="AO4931" s="5">
        <v>22002.792640202977</v>
      </c>
      <c r="AP4931" s="5">
        <v>40862.329188948381</v>
      </c>
    </row>
    <row r="4932" spans="31:42" x14ac:dyDescent="0.3">
      <c r="AE4932" s="120" t="s">
        <v>1</v>
      </c>
      <c r="AF4932" s="120" t="s">
        <v>17</v>
      </c>
      <c r="AG4932" s="100">
        <v>50192</v>
      </c>
      <c r="AH4932" s="121">
        <v>51987</v>
      </c>
      <c r="AI4932" s="122">
        <v>60</v>
      </c>
      <c r="AJ4932" s="123">
        <v>50830</v>
      </c>
      <c r="AK4932" s="124">
        <v>38</v>
      </c>
      <c r="AL4932" s="153">
        <v>1</v>
      </c>
      <c r="AM4932" s="5">
        <v>62865.121829151358</v>
      </c>
      <c r="AN4932" s="5">
        <v>1047.752030485856</v>
      </c>
      <c r="AO4932" s="5">
        <v>23050.544670688832</v>
      </c>
      <c r="AP4932" s="5">
        <v>39814.577158462525</v>
      </c>
    </row>
    <row r="4933" spans="31:42" x14ac:dyDescent="0.3">
      <c r="AE4933" s="120" t="s">
        <v>1</v>
      </c>
      <c r="AF4933" s="120" t="s">
        <v>17</v>
      </c>
      <c r="AG4933" s="100">
        <v>50192</v>
      </c>
      <c r="AH4933" s="121">
        <v>51987</v>
      </c>
      <c r="AI4933" s="122">
        <v>60</v>
      </c>
      <c r="AJ4933" s="123">
        <v>50861</v>
      </c>
      <c r="AK4933" s="124">
        <v>37</v>
      </c>
      <c r="AL4933" s="153">
        <v>1</v>
      </c>
      <c r="AM4933" s="5">
        <v>62865.121829151358</v>
      </c>
      <c r="AN4933" s="5">
        <v>1047.752030485856</v>
      </c>
      <c r="AO4933" s="5">
        <v>24098.296701174688</v>
      </c>
      <c r="AP4933" s="5">
        <v>38766.82512797667</v>
      </c>
    </row>
    <row r="4934" spans="31:42" x14ac:dyDescent="0.3">
      <c r="AE4934" s="120" t="s">
        <v>1</v>
      </c>
      <c r="AF4934" s="120" t="s">
        <v>17</v>
      </c>
      <c r="AG4934" s="100">
        <v>50192</v>
      </c>
      <c r="AH4934" s="121">
        <v>51987</v>
      </c>
      <c r="AI4934" s="122">
        <v>60</v>
      </c>
      <c r="AJ4934" s="123">
        <v>50891</v>
      </c>
      <c r="AK4934" s="124">
        <v>36</v>
      </c>
      <c r="AL4934" s="153">
        <v>1</v>
      </c>
      <c r="AM4934" s="5">
        <v>62865.121829151358</v>
      </c>
      <c r="AN4934" s="5">
        <v>1047.752030485856</v>
      </c>
      <c r="AO4934" s="5">
        <v>25146.048731660543</v>
      </c>
      <c r="AP4934" s="5">
        <v>37719.073097490815</v>
      </c>
    </row>
    <row r="4935" spans="31:42" x14ac:dyDescent="0.3">
      <c r="AE4935" s="120" t="s">
        <v>1</v>
      </c>
      <c r="AF4935" s="120" t="s">
        <v>17</v>
      </c>
      <c r="AG4935" s="100">
        <v>50192</v>
      </c>
      <c r="AH4935" s="121">
        <v>51987</v>
      </c>
      <c r="AI4935" s="122">
        <v>60</v>
      </c>
      <c r="AJ4935" s="123">
        <v>50922</v>
      </c>
      <c r="AK4935" s="124">
        <v>35</v>
      </c>
      <c r="AL4935" s="153">
        <v>1</v>
      </c>
      <c r="AM4935" s="5">
        <v>62865.121829151358</v>
      </c>
      <c r="AN4935" s="5">
        <v>1047.752030485856</v>
      </c>
      <c r="AO4935" s="5">
        <v>26193.800762146402</v>
      </c>
      <c r="AP4935" s="5">
        <v>36671.321067004959</v>
      </c>
    </row>
    <row r="4936" spans="31:42" x14ac:dyDescent="0.3">
      <c r="AE4936" s="120" t="s">
        <v>1</v>
      </c>
      <c r="AF4936" s="120" t="s">
        <v>17</v>
      </c>
      <c r="AG4936" s="100">
        <v>50192</v>
      </c>
      <c r="AH4936" s="121">
        <v>51987</v>
      </c>
      <c r="AI4936" s="122">
        <v>60</v>
      </c>
      <c r="AJ4936" s="123">
        <v>50952</v>
      </c>
      <c r="AK4936" s="124">
        <v>34</v>
      </c>
      <c r="AL4936" s="153">
        <v>1</v>
      </c>
      <c r="AM4936" s="5">
        <v>62865.121829151358</v>
      </c>
      <c r="AN4936" s="5">
        <v>1047.752030485856</v>
      </c>
      <c r="AO4936" s="5">
        <v>27241.552792632257</v>
      </c>
      <c r="AP4936" s="5">
        <v>35623.569036519097</v>
      </c>
    </row>
    <row r="4937" spans="31:42" x14ac:dyDescent="0.3">
      <c r="AE4937" s="120" t="s">
        <v>1</v>
      </c>
      <c r="AF4937" s="120" t="s">
        <v>17</v>
      </c>
      <c r="AG4937" s="100">
        <v>50192</v>
      </c>
      <c r="AH4937" s="121">
        <v>51987</v>
      </c>
      <c r="AI4937" s="122">
        <v>60</v>
      </c>
      <c r="AJ4937" s="123">
        <v>50983</v>
      </c>
      <c r="AK4937" s="124">
        <v>33</v>
      </c>
      <c r="AL4937" s="153">
        <v>1</v>
      </c>
      <c r="AM4937" s="5">
        <v>62865.121829151358</v>
      </c>
      <c r="AN4937" s="5">
        <v>1047.752030485856</v>
      </c>
      <c r="AO4937" s="5">
        <v>28289.304823118113</v>
      </c>
      <c r="AP4937" s="5">
        <v>34575.817006033249</v>
      </c>
    </row>
    <row r="4938" spans="31:42" x14ac:dyDescent="0.3">
      <c r="AE4938" s="120" t="s">
        <v>1</v>
      </c>
      <c r="AF4938" s="120" t="s">
        <v>17</v>
      </c>
      <c r="AG4938" s="100">
        <v>50192</v>
      </c>
      <c r="AH4938" s="121">
        <v>51987</v>
      </c>
      <c r="AI4938" s="122">
        <v>60</v>
      </c>
      <c r="AJ4938" s="123">
        <v>51014</v>
      </c>
      <c r="AK4938" s="124">
        <v>32</v>
      </c>
      <c r="AL4938" s="153">
        <v>1</v>
      </c>
      <c r="AM4938" s="5">
        <v>62865.121829151358</v>
      </c>
      <c r="AN4938" s="5">
        <v>1047.752030485856</v>
      </c>
      <c r="AO4938" s="5">
        <v>29337.056853603968</v>
      </c>
      <c r="AP4938" s="5">
        <v>33528.064975547386</v>
      </c>
    </row>
    <row r="4939" spans="31:42" x14ac:dyDescent="0.3">
      <c r="AE4939" s="120" t="s">
        <v>1</v>
      </c>
      <c r="AF4939" s="120" t="s">
        <v>17</v>
      </c>
      <c r="AG4939" s="100">
        <v>50192</v>
      </c>
      <c r="AH4939" s="121">
        <v>51987</v>
      </c>
      <c r="AI4939" s="122">
        <v>60</v>
      </c>
      <c r="AJ4939" s="123">
        <v>51044</v>
      </c>
      <c r="AK4939" s="124">
        <v>31</v>
      </c>
      <c r="AL4939" s="153">
        <v>1</v>
      </c>
      <c r="AM4939" s="5">
        <v>62865.121829151358</v>
      </c>
      <c r="AN4939" s="5">
        <v>1047.752030485856</v>
      </c>
      <c r="AO4939" s="5">
        <v>30384.808884089824</v>
      </c>
      <c r="AP4939" s="5">
        <v>32480.312945061534</v>
      </c>
    </row>
    <row r="4940" spans="31:42" x14ac:dyDescent="0.3">
      <c r="AE4940" s="120" t="s">
        <v>1</v>
      </c>
      <c r="AF4940" s="120" t="s">
        <v>17</v>
      </c>
      <c r="AG4940" s="100">
        <v>50192</v>
      </c>
      <c r="AH4940" s="121">
        <v>51987</v>
      </c>
      <c r="AI4940" s="122">
        <v>60</v>
      </c>
      <c r="AJ4940" s="123">
        <v>51075</v>
      </c>
      <c r="AK4940" s="124">
        <v>30</v>
      </c>
      <c r="AL4940" s="153">
        <v>1</v>
      </c>
      <c r="AM4940" s="5">
        <v>62865.121829151358</v>
      </c>
      <c r="AN4940" s="5">
        <v>1047.752030485856</v>
      </c>
      <c r="AO4940" s="5">
        <v>31432.560914575683</v>
      </c>
      <c r="AP4940" s="5">
        <v>31432.560914575675</v>
      </c>
    </row>
    <row r="4941" spans="31:42" x14ac:dyDescent="0.3">
      <c r="AE4941" s="120" t="s">
        <v>1</v>
      </c>
      <c r="AF4941" s="120" t="s">
        <v>17</v>
      </c>
      <c r="AG4941" s="100">
        <v>50192</v>
      </c>
      <c r="AH4941" s="121">
        <v>51987</v>
      </c>
      <c r="AI4941" s="122">
        <v>60</v>
      </c>
      <c r="AJ4941" s="123">
        <v>51105</v>
      </c>
      <c r="AK4941" s="124">
        <v>29</v>
      </c>
      <c r="AL4941" s="153">
        <v>1</v>
      </c>
      <c r="AM4941" s="5">
        <v>62865.121829151358</v>
      </c>
      <c r="AN4941" s="5">
        <v>1047.752030485856</v>
      </c>
      <c r="AO4941" s="5">
        <v>32480.312945061538</v>
      </c>
      <c r="AP4941" s="5">
        <v>30384.80888408982</v>
      </c>
    </row>
    <row r="4942" spans="31:42" x14ac:dyDescent="0.3">
      <c r="AE4942" s="120" t="s">
        <v>1</v>
      </c>
      <c r="AF4942" s="120" t="s">
        <v>17</v>
      </c>
      <c r="AG4942" s="100">
        <v>50192</v>
      </c>
      <c r="AH4942" s="121">
        <v>51987</v>
      </c>
      <c r="AI4942" s="122">
        <v>60</v>
      </c>
      <c r="AJ4942" s="123">
        <v>51136</v>
      </c>
      <c r="AK4942" s="124">
        <v>28</v>
      </c>
      <c r="AL4942" s="153">
        <v>1</v>
      </c>
      <c r="AM4942" s="5">
        <v>62865.121829151358</v>
      </c>
      <c r="AN4942" s="5">
        <v>1047.752030485856</v>
      </c>
      <c r="AO4942" s="5">
        <v>33528.064975547393</v>
      </c>
      <c r="AP4942" s="5">
        <v>29337.056853603965</v>
      </c>
    </row>
    <row r="4943" spans="31:42" x14ac:dyDescent="0.3">
      <c r="AE4943" s="120" t="s">
        <v>1</v>
      </c>
      <c r="AF4943" s="120" t="s">
        <v>17</v>
      </c>
      <c r="AG4943" s="100">
        <v>50192</v>
      </c>
      <c r="AH4943" s="121">
        <v>51987</v>
      </c>
      <c r="AI4943" s="122">
        <v>60</v>
      </c>
      <c r="AJ4943" s="123">
        <v>51167</v>
      </c>
      <c r="AK4943" s="124">
        <v>27</v>
      </c>
      <c r="AL4943" s="153">
        <v>1</v>
      </c>
      <c r="AM4943" s="5">
        <v>62865.121829151358</v>
      </c>
      <c r="AN4943" s="5">
        <v>1047.752030485856</v>
      </c>
      <c r="AO4943" s="5">
        <v>34575.817006033249</v>
      </c>
      <c r="AP4943" s="5">
        <v>28289.304823118109</v>
      </c>
    </row>
    <row r="4944" spans="31:42" x14ac:dyDescent="0.3">
      <c r="AE4944" s="120" t="s">
        <v>1</v>
      </c>
      <c r="AF4944" s="120" t="s">
        <v>17</v>
      </c>
      <c r="AG4944" s="100">
        <v>50192</v>
      </c>
      <c r="AH4944" s="121">
        <v>51987</v>
      </c>
      <c r="AI4944" s="122">
        <v>60</v>
      </c>
      <c r="AJ4944" s="123">
        <v>51196</v>
      </c>
      <c r="AK4944" s="124">
        <v>26</v>
      </c>
      <c r="AL4944" s="153">
        <v>1</v>
      </c>
      <c r="AM4944" s="5">
        <v>62865.121829151358</v>
      </c>
      <c r="AN4944" s="5">
        <v>1047.752030485856</v>
      </c>
      <c r="AO4944" s="5">
        <v>35623.569036519104</v>
      </c>
      <c r="AP4944" s="5">
        <v>27241.552792632254</v>
      </c>
    </row>
    <row r="4945" spans="31:42" x14ac:dyDescent="0.3">
      <c r="AE4945" s="120" t="s">
        <v>1</v>
      </c>
      <c r="AF4945" s="120" t="s">
        <v>17</v>
      </c>
      <c r="AG4945" s="100">
        <v>50192</v>
      </c>
      <c r="AH4945" s="121">
        <v>51987</v>
      </c>
      <c r="AI4945" s="122">
        <v>60</v>
      </c>
      <c r="AJ4945" s="123">
        <v>51227</v>
      </c>
      <c r="AK4945" s="124">
        <v>25</v>
      </c>
      <c r="AL4945" s="153">
        <v>1</v>
      </c>
      <c r="AM4945" s="5">
        <v>62865.121829151358</v>
      </c>
      <c r="AN4945" s="5">
        <v>1047.752030485856</v>
      </c>
      <c r="AO4945" s="5">
        <v>36671.321067004959</v>
      </c>
      <c r="AP4945" s="5">
        <v>26193.800762146398</v>
      </c>
    </row>
    <row r="4946" spans="31:42" x14ac:dyDescent="0.3">
      <c r="AE4946" s="120" t="s">
        <v>1</v>
      </c>
      <c r="AF4946" s="120" t="s">
        <v>17</v>
      </c>
      <c r="AG4946" s="100">
        <v>50192</v>
      </c>
      <c r="AH4946" s="121">
        <v>51987</v>
      </c>
      <c r="AI4946" s="122">
        <v>60</v>
      </c>
      <c r="AJ4946" s="123">
        <v>51257</v>
      </c>
      <c r="AK4946" s="124">
        <v>24</v>
      </c>
      <c r="AL4946" s="153">
        <v>1</v>
      </c>
      <c r="AM4946" s="5">
        <v>62865.121829151358</v>
      </c>
      <c r="AN4946" s="5">
        <v>1047.752030485856</v>
      </c>
      <c r="AO4946" s="5">
        <v>37719.073097490815</v>
      </c>
      <c r="AP4946" s="5">
        <v>25146.048731660543</v>
      </c>
    </row>
    <row r="4947" spans="31:42" x14ac:dyDescent="0.3">
      <c r="AE4947" s="120" t="s">
        <v>1</v>
      </c>
      <c r="AF4947" s="120" t="s">
        <v>17</v>
      </c>
      <c r="AG4947" s="100">
        <v>50192</v>
      </c>
      <c r="AH4947" s="121">
        <v>51987</v>
      </c>
      <c r="AI4947" s="122">
        <v>60</v>
      </c>
      <c r="AJ4947" s="123">
        <v>51288</v>
      </c>
      <c r="AK4947" s="124">
        <v>23</v>
      </c>
      <c r="AL4947" s="153">
        <v>1</v>
      </c>
      <c r="AM4947" s="5">
        <v>62865.121829151358</v>
      </c>
      <c r="AN4947" s="5">
        <v>1047.752030485856</v>
      </c>
      <c r="AO4947" s="5">
        <v>38766.82512797667</v>
      </c>
      <c r="AP4947" s="5">
        <v>24098.296701174688</v>
      </c>
    </row>
    <row r="4948" spans="31:42" x14ac:dyDescent="0.3">
      <c r="AE4948" s="120" t="s">
        <v>1</v>
      </c>
      <c r="AF4948" s="120" t="s">
        <v>17</v>
      </c>
      <c r="AG4948" s="100">
        <v>50192</v>
      </c>
      <c r="AH4948" s="121">
        <v>51987</v>
      </c>
      <c r="AI4948" s="122">
        <v>60</v>
      </c>
      <c r="AJ4948" s="123">
        <v>51318</v>
      </c>
      <c r="AK4948" s="124">
        <v>22</v>
      </c>
      <c r="AL4948" s="153">
        <v>1</v>
      </c>
      <c r="AM4948" s="5">
        <v>62865.121829151358</v>
      </c>
      <c r="AN4948" s="5">
        <v>1047.752030485856</v>
      </c>
      <c r="AO4948" s="5">
        <v>39814.577158462533</v>
      </c>
      <c r="AP4948" s="5">
        <v>23050.544670688825</v>
      </c>
    </row>
    <row r="4949" spans="31:42" x14ac:dyDescent="0.3">
      <c r="AE4949" s="120" t="s">
        <v>1</v>
      </c>
      <c r="AF4949" s="120" t="s">
        <v>17</v>
      </c>
      <c r="AG4949" s="100">
        <v>50192</v>
      </c>
      <c r="AH4949" s="121">
        <v>51987</v>
      </c>
      <c r="AI4949" s="122">
        <v>60</v>
      </c>
      <c r="AJ4949" s="123">
        <v>51349</v>
      </c>
      <c r="AK4949" s="124">
        <v>21</v>
      </c>
      <c r="AL4949" s="153">
        <v>1</v>
      </c>
      <c r="AM4949" s="5">
        <v>62865.121829151358</v>
      </c>
      <c r="AN4949" s="5">
        <v>1047.752030485856</v>
      </c>
      <c r="AO4949" s="5">
        <v>40862.329188948388</v>
      </c>
      <c r="AP4949" s="5">
        <v>22002.79264020297</v>
      </c>
    </row>
    <row r="4950" spans="31:42" x14ac:dyDescent="0.3">
      <c r="AE4950" s="120" t="s">
        <v>1</v>
      </c>
      <c r="AF4950" s="120" t="s">
        <v>17</v>
      </c>
      <c r="AG4950" s="100">
        <v>50192</v>
      </c>
      <c r="AH4950" s="121">
        <v>51987</v>
      </c>
      <c r="AI4950" s="122">
        <v>60</v>
      </c>
      <c r="AJ4950" s="123">
        <v>51380</v>
      </c>
      <c r="AK4950" s="124">
        <v>20</v>
      </c>
      <c r="AL4950" s="153">
        <v>1</v>
      </c>
      <c r="AM4950" s="5">
        <v>62865.121829151358</v>
      </c>
      <c r="AN4950" s="5">
        <v>1047.752030485856</v>
      </c>
      <c r="AO4950" s="5">
        <v>41910.081219434243</v>
      </c>
      <c r="AP4950" s="5">
        <v>20955.040609717114</v>
      </c>
    </row>
    <row r="4951" spans="31:42" x14ac:dyDescent="0.3">
      <c r="AE4951" s="120" t="s">
        <v>1</v>
      </c>
      <c r="AF4951" s="120" t="s">
        <v>17</v>
      </c>
      <c r="AG4951" s="100">
        <v>50192</v>
      </c>
      <c r="AH4951" s="121">
        <v>51987</v>
      </c>
      <c r="AI4951" s="122">
        <v>60</v>
      </c>
      <c r="AJ4951" s="123">
        <v>51410</v>
      </c>
      <c r="AK4951" s="124">
        <v>19</v>
      </c>
      <c r="AL4951" s="153">
        <v>1</v>
      </c>
      <c r="AM4951" s="5">
        <v>62865.121829151358</v>
      </c>
      <c r="AN4951" s="5">
        <v>1047.752030485856</v>
      </c>
      <c r="AO4951" s="5">
        <v>42957.833249920099</v>
      </c>
      <c r="AP4951" s="5">
        <v>19907.288579231259</v>
      </c>
    </row>
    <row r="4952" spans="31:42" x14ac:dyDescent="0.3">
      <c r="AE4952" s="120" t="s">
        <v>1</v>
      </c>
      <c r="AF4952" s="120" t="s">
        <v>17</v>
      </c>
      <c r="AG4952" s="100">
        <v>50192</v>
      </c>
      <c r="AH4952" s="121">
        <v>51987</v>
      </c>
      <c r="AI4952" s="122">
        <v>60</v>
      </c>
      <c r="AJ4952" s="123">
        <v>51441</v>
      </c>
      <c r="AK4952" s="124">
        <v>18</v>
      </c>
      <c r="AL4952" s="153">
        <v>1</v>
      </c>
      <c r="AM4952" s="5">
        <v>62865.121829151358</v>
      </c>
      <c r="AN4952" s="5">
        <v>1047.752030485856</v>
      </c>
      <c r="AO4952" s="5">
        <v>44005.585280405954</v>
      </c>
      <c r="AP4952" s="5">
        <v>18859.536548745404</v>
      </c>
    </row>
    <row r="4953" spans="31:42" x14ac:dyDescent="0.3">
      <c r="AE4953" s="120" t="s">
        <v>1</v>
      </c>
      <c r="AF4953" s="120" t="s">
        <v>17</v>
      </c>
      <c r="AG4953" s="100">
        <v>50192</v>
      </c>
      <c r="AH4953" s="121">
        <v>51987</v>
      </c>
      <c r="AI4953" s="122">
        <v>60</v>
      </c>
      <c r="AJ4953" s="123">
        <v>51471</v>
      </c>
      <c r="AK4953" s="124">
        <v>17</v>
      </c>
      <c r="AL4953" s="153">
        <v>1</v>
      </c>
      <c r="AM4953" s="5">
        <v>62865.121829151358</v>
      </c>
      <c r="AN4953" s="5">
        <v>1047.752030485856</v>
      </c>
      <c r="AO4953" s="5">
        <v>45053.337310891809</v>
      </c>
      <c r="AP4953" s="5">
        <v>17811.784518259548</v>
      </c>
    </row>
    <row r="4954" spans="31:42" x14ac:dyDescent="0.3">
      <c r="AE4954" s="120" t="s">
        <v>1</v>
      </c>
      <c r="AF4954" s="120" t="s">
        <v>17</v>
      </c>
      <c r="AG4954" s="100">
        <v>50192</v>
      </c>
      <c r="AH4954" s="121">
        <v>51987</v>
      </c>
      <c r="AI4954" s="122">
        <v>60</v>
      </c>
      <c r="AJ4954" s="123">
        <v>51502</v>
      </c>
      <c r="AK4954" s="124">
        <v>16</v>
      </c>
      <c r="AL4954" s="153">
        <v>1</v>
      </c>
      <c r="AM4954" s="5">
        <v>62865.121829151358</v>
      </c>
      <c r="AN4954" s="5">
        <v>1047.752030485856</v>
      </c>
      <c r="AO4954" s="5">
        <v>46101.089341377665</v>
      </c>
      <c r="AP4954" s="5">
        <v>16764.032487773693</v>
      </c>
    </row>
    <row r="4955" spans="31:42" x14ac:dyDescent="0.3">
      <c r="AE4955" s="120" t="s">
        <v>1</v>
      </c>
      <c r="AF4955" s="120" t="s">
        <v>17</v>
      </c>
      <c r="AG4955" s="100">
        <v>50192</v>
      </c>
      <c r="AH4955" s="121">
        <v>51987</v>
      </c>
      <c r="AI4955" s="122">
        <v>60</v>
      </c>
      <c r="AJ4955" s="123">
        <v>51533</v>
      </c>
      <c r="AK4955" s="124">
        <v>15</v>
      </c>
      <c r="AL4955" s="153">
        <v>1</v>
      </c>
      <c r="AM4955" s="5">
        <v>62865.121829151358</v>
      </c>
      <c r="AN4955" s="5">
        <v>1047.752030485856</v>
      </c>
      <c r="AO4955" s="5">
        <v>47148.84137186352</v>
      </c>
      <c r="AP4955" s="5">
        <v>15716.280457287838</v>
      </c>
    </row>
    <row r="4956" spans="31:42" x14ac:dyDescent="0.3">
      <c r="AE4956" s="120" t="s">
        <v>1</v>
      </c>
      <c r="AF4956" s="120" t="s">
        <v>17</v>
      </c>
      <c r="AG4956" s="100">
        <v>50192</v>
      </c>
      <c r="AH4956" s="121">
        <v>51987</v>
      </c>
      <c r="AI4956" s="122">
        <v>60</v>
      </c>
      <c r="AJ4956" s="123">
        <v>51561</v>
      </c>
      <c r="AK4956" s="124">
        <v>14</v>
      </c>
      <c r="AL4956" s="153">
        <v>1</v>
      </c>
      <c r="AM4956" s="5">
        <v>62865.121829151358</v>
      </c>
      <c r="AN4956" s="5">
        <v>1047.752030485856</v>
      </c>
      <c r="AO4956" s="5">
        <v>48196.593402349376</v>
      </c>
      <c r="AP4956" s="5">
        <v>14668.528426801982</v>
      </c>
    </row>
    <row r="4957" spans="31:42" x14ac:dyDescent="0.3">
      <c r="AE4957" s="120" t="s">
        <v>1</v>
      </c>
      <c r="AF4957" s="120" t="s">
        <v>17</v>
      </c>
      <c r="AG4957" s="100">
        <v>50192</v>
      </c>
      <c r="AH4957" s="121">
        <v>51987</v>
      </c>
      <c r="AI4957" s="122">
        <v>60</v>
      </c>
      <c r="AJ4957" s="123">
        <v>51592</v>
      </c>
      <c r="AK4957" s="124">
        <v>13</v>
      </c>
      <c r="AL4957" s="153">
        <v>1</v>
      </c>
      <c r="AM4957" s="5">
        <v>62865.121829151358</v>
      </c>
      <c r="AN4957" s="5">
        <v>1047.752030485856</v>
      </c>
      <c r="AO4957" s="5">
        <v>49244.345432835231</v>
      </c>
      <c r="AP4957" s="5">
        <v>13620.776396316127</v>
      </c>
    </row>
    <row r="4958" spans="31:42" x14ac:dyDescent="0.3">
      <c r="AE4958" s="120" t="s">
        <v>1</v>
      </c>
      <c r="AF4958" s="120" t="s">
        <v>17</v>
      </c>
      <c r="AG4958" s="100">
        <v>50192</v>
      </c>
      <c r="AH4958" s="121">
        <v>51987</v>
      </c>
      <c r="AI4958" s="122">
        <v>60</v>
      </c>
      <c r="AJ4958" s="123">
        <v>51622</v>
      </c>
      <c r="AK4958" s="124">
        <v>12</v>
      </c>
      <c r="AL4958" s="153">
        <v>1</v>
      </c>
      <c r="AM4958" s="5">
        <v>62865.121829151358</v>
      </c>
      <c r="AN4958" s="5">
        <v>1047.752030485856</v>
      </c>
      <c r="AO4958" s="5">
        <v>50292.097463321086</v>
      </c>
      <c r="AP4958" s="5">
        <v>12573.024365830272</v>
      </c>
    </row>
    <row r="4959" spans="31:42" x14ac:dyDescent="0.3">
      <c r="AE4959" s="120" t="s">
        <v>1</v>
      </c>
      <c r="AF4959" s="120" t="s">
        <v>17</v>
      </c>
      <c r="AG4959" s="100">
        <v>50192</v>
      </c>
      <c r="AH4959" s="121">
        <v>51987</v>
      </c>
      <c r="AI4959" s="122">
        <v>60</v>
      </c>
      <c r="AJ4959" s="123">
        <v>51653</v>
      </c>
      <c r="AK4959" s="124">
        <v>11</v>
      </c>
      <c r="AL4959" s="153">
        <v>1</v>
      </c>
      <c r="AM4959" s="5">
        <v>62865.121829151358</v>
      </c>
      <c r="AN4959" s="5">
        <v>1047.752030485856</v>
      </c>
      <c r="AO4959" s="5">
        <v>51339.849493806949</v>
      </c>
      <c r="AP4959" s="5">
        <v>11525.272335344409</v>
      </c>
    </row>
    <row r="4960" spans="31:42" x14ac:dyDescent="0.3">
      <c r="AE4960" s="120" t="s">
        <v>1</v>
      </c>
      <c r="AF4960" s="120" t="s">
        <v>17</v>
      </c>
      <c r="AG4960" s="100">
        <v>50192</v>
      </c>
      <c r="AH4960" s="121">
        <v>51987</v>
      </c>
      <c r="AI4960" s="122">
        <v>60</v>
      </c>
      <c r="AJ4960" s="123">
        <v>51683</v>
      </c>
      <c r="AK4960" s="124">
        <v>10</v>
      </c>
      <c r="AL4960" s="153">
        <v>1</v>
      </c>
      <c r="AM4960" s="5">
        <v>62865.121829151358</v>
      </c>
      <c r="AN4960" s="5">
        <v>1047.752030485856</v>
      </c>
      <c r="AO4960" s="5">
        <v>52387.601524292804</v>
      </c>
      <c r="AP4960" s="5">
        <v>10477.520304858554</v>
      </c>
    </row>
    <row r="4961" spans="31:42" x14ac:dyDescent="0.3">
      <c r="AE4961" s="120" t="s">
        <v>1</v>
      </c>
      <c r="AF4961" s="120" t="s">
        <v>17</v>
      </c>
      <c r="AG4961" s="100">
        <v>50192</v>
      </c>
      <c r="AH4961" s="121">
        <v>51987</v>
      </c>
      <c r="AI4961" s="122">
        <v>60</v>
      </c>
      <c r="AJ4961" s="123">
        <v>51714</v>
      </c>
      <c r="AK4961" s="124">
        <v>9</v>
      </c>
      <c r="AL4961" s="153">
        <v>1</v>
      </c>
      <c r="AM4961" s="5">
        <v>62865.121829151358</v>
      </c>
      <c r="AN4961" s="5">
        <v>1047.752030485856</v>
      </c>
      <c r="AO4961" s="5">
        <v>53435.35355477866</v>
      </c>
      <c r="AP4961" s="5">
        <v>9429.7682743726982</v>
      </c>
    </row>
    <row r="4962" spans="31:42" x14ac:dyDescent="0.3">
      <c r="AE4962" s="120" t="s">
        <v>1</v>
      </c>
      <c r="AF4962" s="120" t="s">
        <v>17</v>
      </c>
      <c r="AG4962" s="100">
        <v>50192</v>
      </c>
      <c r="AH4962" s="121">
        <v>51987</v>
      </c>
      <c r="AI4962" s="122">
        <v>60</v>
      </c>
      <c r="AJ4962" s="123">
        <v>51745</v>
      </c>
      <c r="AK4962" s="124">
        <v>8</v>
      </c>
      <c r="AL4962" s="153">
        <v>1</v>
      </c>
      <c r="AM4962" s="5">
        <v>62865.121829151358</v>
      </c>
      <c r="AN4962" s="5">
        <v>1047.752030485856</v>
      </c>
      <c r="AO4962" s="5">
        <v>54483.105585264515</v>
      </c>
      <c r="AP4962" s="5">
        <v>8382.0162438868429</v>
      </c>
    </row>
    <row r="4963" spans="31:42" x14ac:dyDescent="0.3">
      <c r="AE4963" s="120" t="s">
        <v>1</v>
      </c>
      <c r="AF4963" s="120" t="s">
        <v>17</v>
      </c>
      <c r="AG4963" s="100">
        <v>50192</v>
      </c>
      <c r="AH4963" s="121">
        <v>51987</v>
      </c>
      <c r="AI4963" s="122">
        <v>60</v>
      </c>
      <c r="AJ4963" s="123">
        <v>51775</v>
      </c>
      <c r="AK4963" s="124">
        <v>7</v>
      </c>
      <c r="AL4963" s="153">
        <v>1</v>
      </c>
      <c r="AM4963" s="5">
        <v>62865.121829151358</v>
      </c>
      <c r="AN4963" s="5">
        <v>1047.752030485856</v>
      </c>
      <c r="AO4963" s="5">
        <v>55530.85761575037</v>
      </c>
      <c r="AP4963" s="5">
        <v>7334.2642134009875</v>
      </c>
    </row>
    <row r="4964" spans="31:42" x14ac:dyDescent="0.3">
      <c r="AE4964" s="120" t="s">
        <v>1</v>
      </c>
      <c r="AF4964" s="120" t="s">
        <v>17</v>
      </c>
      <c r="AG4964" s="100">
        <v>50192</v>
      </c>
      <c r="AH4964" s="121">
        <v>51987</v>
      </c>
      <c r="AI4964" s="122">
        <v>60</v>
      </c>
      <c r="AJ4964" s="123">
        <v>51806</v>
      </c>
      <c r="AK4964" s="124">
        <v>6</v>
      </c>
      <c r="AL4964" s="153">
        <v>1</v>
      </c>
      <c r="AM4964" s="5">
        <v>62865.121829151358</v>
      </c>
      <c r="AN4964" s="5">
        <v>1047.752030485856</v>
      </c>
      <c r="AO4964" s="5">
        <v>56578.609646236226</v>
      </c>
      <c r="AP4964" s="5">
        <v>6286.5121829151321</v>
      </c>
    </row>
    <row r="4965" spans="31:42" x14ac:dyDescent="0.3">
      <c r="AE4965" s="120" t="s">
        <v>1</v>
      </c>
      <c r="AF4965" s="120" t="s">
        <v>17</v>
      </c>
      <c r="AG4965" s="100">
        <v>50192</v>
      </c>
      <c r="AH4965" s="121">
        <v>51987</v>
      </c>
      <c r="AI4965" s="122">
        <v>60</v>
      </c>
      <c r="AJ4965" s="123">
        <v>51836</v>
      </c>
      <c r="AK4965" s="124">
        <v>5</v>
      </c>
      <c r="AL4965" s="153">
        <v>1</v>
      </c>
      <c r="AM4965" s="5">
        <v>62865.121829151358</v>
      </c>
      <c r="AN4965" s="5">
        <v>1047.752030485856</v>
      </c>
      <c r="AO4965" s="5">
        <v>57626.361676722081</v>
      </c>
      <c r="AP4965" s="5">
        <v>5238.7601524292768</v>
      </c>
    </row>
    <row r="4966" spans="31:42" x14ac:dyDescent="0.3">
      <c r="AE4966" s="120" t="s">
        <v>1</v>
      </c>
      <c r="AF4966" s="120" t="s">
        <v>17</v>
      </c>
      <c r="AG4966" s="100">
        <v>50192</v>
      </c>
      <c r="AH4966" s="121">
        <v>51987</v>
      </c>
      <c r="AI4966" s="122">
        <v>60</v>
      </c>
      <c r="AJ4966" s="123">
        <v>51867</v>
      </c>
      <c r="AK4966" s="124">
        <v>4</v>
      </c>
      <c r="AL4966" s="153">
        <v>1</v>
      </c>
      <c r="AM4966" s="5">
        <v>62865.121829151358</v>
      </c>
      <c r="AN4966" s="5">
        <v>1047.752030485856</v>
      </c>
      <c r="AO4966" s="5">
        <v>58674.113707207936</v>
      </c>
      <c r="AP4966" s="5">
        <v>4191.0081219434214</v>
      </c>
    </row>
    <row r="4967" spans="31:42" x14ac:dyDescent="0.3">
      <c r="AE4967" s="120" t="s">
        <v>1</v>
      </c>
      <c r="AF4967" s="120" t="s">
        <v>17</v>
      </c>
      <c r="AG4967" s="100">
        <v>50192</v>
      </c>
      <c r="AH4967" s="121">
        <v>51987</v>
      </c>
      <c r="AI4967" s="122">
        <v>60</v>
      </c>
      <c r="AJ4967" s="123">
        <v>51898</v>
      </c>
      <c r="AK4967" s="124">
        <v>3</v>
      </c>
      <c r="AL4967" s="153">
        <v>1</v>
      </c>
      <c r="AM4967" s="5">
        <v>62865.121829151358</v>
      </c>
      <c r="AN4967" s="5">
        <v>1047.752030485856</v>
      </c>
      <c r="AO4967" s="5">
        <v>59721.865737693792</v>
      </c>
      <c r="AP4967" s="5">
        <v>3143.2560914575661</v>
      </c>
    </row>
    <row r="4968" spans="31:42" x14ac:dyDescent="0.3">
      <c r="AE4968" s="120" t="s">
        <v>1</v>
      </c>
      <c r="AF4968" s="120" t="s">
        <v>17</v>
      </c>
      <c r="AG4968" s="100">
        <v>50192</v>
      </c>
      <c r="AH4968" s="121">
        <v>51987</v>
      </c>
      <c r="AI4968" s="122">
        <v>60</v>
      </c>
      <c r="AJ4968" s="123">
        <v>51926</v>
      </c>
      <c r="AK4968" s="124">
        <v>2</v>
      </c>
      <c r="AL4968" s="153">
        <v>1</v>
      </c>
      <c r="AM4968" s="5">
        <v>62865.121829151358</v>
      </c>
      <c r="AN4968" s="5">
        <v>1047.752030485856</v>
      </c>
      <c r="AO4968" s="5">
        <v>60769.617768179647</v>
      </c>
      <c r="AP4968" s="5">
        <v>2095.5040609717107</v>
      </c>
    </row>
    <row r="4969" spans="31:42" x14ac:dyDescent="0.3">
      <c r="AE4969" s="120" t="s">
        <v>1</v>
      </c>
      <c r="AF4969" s="120" t="s">
        <v>17</v>
      </c>
      <c r="AG4969" s="100">
        <v>50192</v>
      </c>
      <c r="AH4969" s="121">
        <v>51987</v>
      </c>
      <c r="AI4969" s="122">
        <v>60</v>
      </c>
      <c r="AJ4969" s="123">
        <v>51957</v>
      </c>
      <c r="AK4969" s="124">
        <v>1</v>
      </c>
      <c r="AL4969" s="153">
        <v>1</v>
      </c>
      <c r="AM4969" s="5">
        <v>62865.121829151358</v>
      </c>
      <c r="AN4969" s="5">
        <v>1047.752030485856</v>
      </c>
      <c r="AO4969" s="5">
        <v>61817.36979866551</v>
      </c>
      <c r="AP4969" s="5">
        <v>1047.7520304858481</v>
      </c>
    </row>
    <row r="4970" spans="31:42" x14ac:dyDescent="0.3">
      <c r="AE4970" s="120" t="s">
        <v>1</v>
      </c>
      <c r="AF4970" s="120" t="s">
        <v>17</v>
      </c>
      <c r="AG4970" s="100">
        <v>50192</v>
      </c>
      <c r="AH4970" s="121">
        <v>51987</v>
      </c>
      <c r="AI4970" s="122">
        <v>60</v>
      </c>
      <c r="AJ4970" s="123">
        <v>51987</v>
      </c>
      <c r="AK4970" s="124">
        <v>0</v>
      </c>
      <c r="AL4970" s="153">
        <v>1</v>
      </c>
      <c r="AM4970" s="5">
        <v>62865.121829151358</v>
      </c>
      <c r="AN4970" s="5">
        <v>1047.752030485856</v>
      </c>
      <c r="AO4970" s="5">
        <v>62865.121829151365</v>
      </c>
      <c r="AP4970" s="5">
        <v>-7.2759576141834259E-12</v>
      </c>
    </row>
    <row r="4971" spans="31:42" x14ac:dyDescent="0.3">
      <c r="AE4971" s="120" t="s">
        <v>1</v>
      </c>
      <c r="AF4971" s="120" t="s">
        <v>17</v>
      </c>
      <c r="AG4971" s="100">
        <v>52018</v>
      </c>
      <c r="AH4971" s="121">
        <v>53813</v>
      </c>
      <c r="AI4971" s="122">
        <v>60</v>
      </c>
      <c r="AJ4971" s="123">
        <v>52018</v>
      </c>
      <c r="AK4971" s="124">
        <v>59</v>
      </c>
      <c r="AL4971" s="153">
        <v>1</v>
      </c>
      <c r="AM4971" s="5">
        <v>74664.044299305475</v>
      </c>
      <c r="AN4971" s="5">
        <v>1244.4007383217579</v>
      </c>
      <c r="AO4971" s="5">
        <v>1244.4007383217579</v>
      </c>
      <c r="AP4971" s="5">
        <v>73419.643560983721</v>
      </c>
    </row>
    <row r="4972" spans="31:42" x14ac:dyDescent="0.3">
      <c r="AE4972" s="120" t="s">
        <v>1</v>
      </c>
      <c r="AF4972" s="120" t="s">
        <v>17</v>
      </c>
      <c r="AG4972" s="100">
        <v>52018</v>
      </c>
      <c r="AH4972" s="121">
        <v>53813</v>
      </c>
      <c r="AI4972" s="122">
        <v>60</v>
      </c>
      <c r="AJ4972" s="123">
        <v>52048</v>
      </c>
      <c r="AK4972" s="124">
        <v>58</v>
      </c>
      <c r="AL4972" s="153">
        <v>1</v>
      </c>
      <c r="AM4972" s="5">
        <v>74664.044299305475</v>
      </c>
      <c r="AN4972" s="5">
        <v>1244.4007383217579</v>
      </c>
      <c r="AO4972" s="5">
        <v>2488.8014766435158</v>
      </c>
      <c r="AP4972" s="5">
        <v>72175.242822661952</v>
      </c>
    </row>
    <row r="4973" spans="31:42" x14ac:dyDescent="0.3">
      <c r="AE4973" s="120" t="s">
        <v>1</v>
      </c>
      <c r="AF4973" s="120" t="s">
        <v>17</v>
      </c>
      <c r="AG4973" s="100">
        <v>52018</v>
      </c>
      <c r="AH4973" s="121">
        <v>53813</v>
      </c>
      <c r="AI4973" s="122">
        <v>60</v>
      </c>
      <c r="AJ4973" s="123">
        <v>52079</v>
      </c>
      <c r="AK4973" s="124">
        <v>57</v>
      </c>
      <c r="AL4973" s="153">
        <v>1</v>
      </c>
      <c r="AM4973" s="5">
        <v>74664.044299305475</v>
      </c>
      <c r="AN4973" s="5">
        <v>1244.4007383217579</v>
      </c>
      <c r="AO4973" s="5">
        <v>3733.2022149652739</v>
      </c>
      <c r="AP4973" s="5">
        <v>70930.842084340198</v>
      </c>
    </row>
    <row r="4974" spans="31:42" x14ac:dyDescent="0.3">
      <c r="AE4974" s="120" t="s">
        <v>1</v>
      </c>
      <c r="AF4974" s="120" t="s">
        <v>17</v>
      </c>
      <c r="AG4974" s="100">
        <v>52018</v>
      </c>
      <c r="AH4974" s="121">
        <v>53813</v>
      </c>
      <c r="AI4974" s="122">
        <v>60</v>
      </c>
      <c r="AJ4974" s="123">
        <v>52110</v>
      </c>
      <c r="AK4974" s="124">
        <v>56</v>
      </c>
      <c r="AL4974" s="153">
        <v>1</v>
      </c>
      <c r="AM4974" s="5">
        <v>74664.044299305475</v>
      </c>
      <c r="AN4974" s="5">
        <v>1244.4007383217579</v>
      </c>
      <c r="AO4974" s="5">
        <v>4977.6029532870316</v>
      </c>
      <c r="AP4974" s="5">
        <v>69686.441346018444</v>
      </c>
    </row>
    <row r="4975" spans="31:42" x14ac:dyDescent="0.3">
      <c r="AE4975" s="120" t="s">
        <v>1</v>
      </c>
      <c r="AF4975" s="120" t="s">
        <v>17</v>
      </c>
      <c r="AG4975" s="100">
        <v>52018</v>
      </c>
      <c r="AH4975" s="121">
        <v>53813</v>
      </c>
      <c r="AI4975" s="122">
        <v>60</v>
      </c>
      <c r="AJ4975" s="123">
        <v>52140</v>
      </c>
      <c r="AK4975" s="124">
        <v>55</v>
      </c>
      <c r="AL4975" s="153">
        <v>1</v>
      </c>
      <c r="AM4975" s="5">
        <v>74664.044299305475</v>
      </c>
      <c r="AN4975" s="5">
        <v>1244.4007383217579</v>
      </c>
      <c r="AO4975" s="5">
        <v>6222.0036916087893</v>
      </c>
      <c r="AP4975" s="5">
        <v>68442.04060769669</v>
      </c>
    </row>
    <row r="4976" spans="31:42" x14ac:dyDescent="0.3">
      <c r="AE4976" s="120" t="s">
        <v>1</v>
      </c>
      <c r="AF4976" s="120" t="s">
        <v>17</v>
      </c>
      <c r="AG4976" s="100">
        <v>52018</v>
      </c>
      <c r="AH4976" s="121">
        <v>53813</v>
      </c>
      <c r="AI4976" s="122">
        <v>60</v>
      </c>
      <c r="AJ4976" s="123">
        <v>52171</v>
      </c>
      <c r="AK4976" s="124">
        <v>54</v>
      </c>
      <c r="AL4976" s="153">
        <v>1</v>
      </c>
      <c r="AM4976" s="5">
        <v>74664.044299305475</v>
      </c>
      <c r="AN4976" s="5">
        <v>1244.4007383217579</v>
      </c>
      <c r="AO4976" s="5">
        <v>7466.4044299305478</v>
      </c>
      <c r="AP4976" s="5">
        <v>67197.639869374922</v>
      </c>
    </row>
    <row r="4977" spans="31:42" x14ac:dyDescent="0.3">
      <c r="AE4977" s="120" t="s">
        <v>1</v>
      </c>
      <c r="AF4977" s="120" t="s">
        <v>17</v>
      </c>
      <c r="AG4977" s="100">
        <v>52018</v>
      </c>
      <c r="AH4977" s="121">
        <v>53813</v>
      </c>
      <c r="AI4977" s="122">
        <v>60</v>
      </c>
      <c r="AJ4977" s="123">
        <v>52201</v>
      </c>
      <c r="AK4977" s="124">
        <v>53</v>
      </c>
      <c r="AL4977" s="153">
        <v>1</v>
      </c>
      <c r="AM4977" s="5">
        <v>74664.044299305475</v>
      </c>
      <c r="AN4977" s="5">
        <v>1244.4007383217579</v>
      </c>
      <c r="AO4977" s="5">
        <v>8710.8051682523055</v>
      </c>
      <c r="AP4977" s="5">
        <v>65953.239131053168</v>
      </c>
    </row>
    <row r="4978" spans="31:42" x14ac:dyDescent="0.3">
      <c r="AE4978" s="120" t="s">
        <v>1</v>
      </c>
      <c r="AF4978" s="120" t="s">
        <v>17</v>
      </c>
      <c r="AG4978" s="100">
        <v>52018</v>
      </c>
      <c r="AH4978" s="121">
        <v>53813</v>
      </c>
      <c r="AI4978" s="122">
        <v>60</v>
      </c>
      <c r="AJ4978" s="123">
        <v>52232</v>
      </c>
      <c r="AK4978" s="124">
        <v>52</v>
      </c>
      <c r="AL4978" s="153">
        <v>1</v>
      </c>
      <c r="AM4978" s="5">
        <v>74664.044299305475</v>
      </c>
      <c r="AN4978" s="5">
        <v>1244.4007383217579</v>
      </c>
      <c r="AO4978" s="5">
        <v>9955.2059065740632</v>
      </c>
      <c r="AP4978" s="5">
        <v>64708.838392731413</v>
      </c>
    </row>
    <row r="4979" spans="31:42" x14ac:dyDescent="0.3">
      <c r="AE4979" s="120" t="s">
        <v>1</v>
      </c>
      <c r="AF4979" s="120" t="s">
        <v>17</v>
      </c>
      <c r="AG4979" s="100">
        <v>52018</v>
      </c>
      <c r="AH4979" s="121">
        <v>53813</v>
      </c>
      <c r="AI4979" s="122">
        <v>60</v>
      </c>
      <c r="AJ4979" s="123">
        <v>52263</v>
      </c>
      <c r="AK4979" s="124">
        <v>51</v>
      </c>
      <c r="AL4979" s="153">
        <v>1</v>
      </c>
      <c r="AM4979" s="5">
        <v>74664.044299305475</v>
      </c>
      <c r="AN4979" s="5">
        <v>1244.4007383217579</v>
      </c>
      <c r="AO4979" s="5">
        <v>11199.606644895821</v>
      </c>
      <c r="AP4979" s="5">
        <v>63464.437654409652</v>
      </c>
    </row>
    <row r="4980" spans="31:42" x14ac:dyDescent="0.3">
      <c r="AE4980" s="120" t="s">
        <v>1</v>
      </c>
      <c r="AF4980" s="120" t="s">
        <v>17</v>
      </c>
      <c r="AG4980" s="100">
        <v>52018</v>
      </c>
      <c r="AH4980" s="121">
        <v>53813</v>
      </c>
      <c r="AI4980" s="122">
        <v>60</v>
      </c>
      <c r="AJ4980" s="123">
        <v>52291</v>
      </c>
      <c r="AK4980" s="124">
        <v>50</v>
      </c>
      <c r="AL4980" s="153">
        <v>1</v>
      </c>
      <c r="AM4980" s="5">
        <v>74664.044299305475</v>
      </c>
      <c r="AN4980" s="5">
        <v>1244.4007383217579</v>
      </c>
      <c r="AO4980" s="5">
        <v>12444.007383217579</v>
      </c>
      <c r="AP4980" s="5">
        <v>62220.036916087898</v>
      </c>
    </row>
    <row r="4981" spans="31:42" x14ac:dyDescent="0.3">
      <c r="AE4981" s="120" t="s">
        <v>1</v>
      </c>
      <c r="AF4981" s="120" t="s">
        <v>17</v>
      </c>
      <c r="AG4981" s="100">
        <v>52018</v>
      </c>
      <c r="AH4981" s="121">
        <v>53813</v>
      </c>
      <c r="AI4981" s="122">
        <v>60</v>
      </c>
      <c r="AJ4981" s="123">
        <v>52322</v>
      </c>
      <c r="AK4981" s="124">
        <v>49</v>
      </c>
      <c r="AL4981" s="153">
        <v>1</v>
      </c>
      <c r="AM4981" s="5">
        <v>74664.044299305475</v>
      </c>
      <c r="AN4981" s="5">
        <v>1244.4007383217579</v>
      </c>
      <c r="AO4981" s="5">
        <v>13688.408121539336</v>
      </c>
      <c r="AP4981" s="5">
        <v>60975.636177766137</v>
      </c>
    </row>
    <row r="4982" spans="31:42" x14ac:dyDescent="0.3">
      <c r="AE4982" s="120" t="s">
        <v>1</v>
      </c>
      <c r="AF4982" s="120" t="s">
        <v>17</v>
      </c>
      <c r="AG4982" s="100">
        <v>52018</v>
      </c>
      <c r="AH4982" s="121">
        <v>53813</v>
      </c>
      <c r="AI4982" s="122">
        <v>60</v>
      </c>
      <c r="AJ4982" s="123">
        <v>52352</v>
      </c>
      <c r="AK4982" s="124">
        <v>48</v>
      </c>
      <c r="AL4982" s="153">
        <v>1</v>
      </c>
      <c r="AM4982" s="5">
        <v>74664.044299305475</v>
      </c>
      <c r="AN4982" s="5">
        <v>1244.4007383217579</v>
      </c>
      <c r="AO4982" s="5">
        <v>14932.808859861096</v>
      </c>
      <c r="AP4982" s="5">
        <v>59731.235439444383</v>
      </c>
    </row>
    <row r="4983" spans="31:42" x14ac:dyDescent="0.3">
      <c r="AE4983" s="120" t="s">
        <v>1</v>
      </c>
      <c r="AF4983" s="120" t="s">
        <v>17</v>
      </c>
      <c r="AG4983" s="100">
        <v>52018</v>
      </c>
      <c r="AH4983" s="121">
        <v>53813</v>
      </c>
      <c r="AI4983" s="122">
        <v>60</v>
      </c>
      <c r="AJ4983" s="123">
        <v>52383</v>
      </c>
      <c r="AK4983" s="124">
        <v>47</v>
      </c>
      <c r="AL4983" s="153">
        <v>1</v>
      </c>
      <c r="AM4983" s="5">
        <v>74664.044299305475</v>
      </c>
      <c r="AN4983" s="5">
        <v>1244.4007383217579</v>
      </c>
      <c r="AO4983" s="5">
        <v>16177.209598182853</v>
      </c>
      <c r="AP4983" s="5">
        <v>58486.834701122621</v>
      </c>
    </row>
    <row r="4984" spans="31:42" x14ac:dyDescent="0.3">
      <c r="AE4984" s="120" t="s">
        <v>1</v>
      </c>
      <c r="AF4984" s="120" t="s">
        <v>17</v>
      </c>
      <c r="AG4984" s="100">
        <v>52018</v>
      </c>
      <c r="AH4984" s="121">
        <v>53813</v>
      </c>
      <c r="AI4984" s="122">
        <v>60</v>
      </c>
      <c r="AJ4984" s="123">
        <v>52413</v>
      </c>
      <c r="AK4984" s="124">
        <v>46</v>
      </c>
      <c r="AL4984" s="153">
        <v>1</v>
      </c>
      <c r="AM4984" s="5">
        <v>74664.044299305475</v>
      </c>
      <c r="AN4984" s="5">
        <v>1244.4007383217579</v>
      </c>
      <c r="AO4984" s="5">
        <v>17421.610336504611</v>
      </c>
      <c r="AP4984" s="5">
        <v>57242.43396280086</v>
      </c>
    </row>
    <row r="4985" spans="31:42" x14ac:dyDescent="0.3">
      <c r="AE4985" s="120" t="s">
        <v>1</v>
      </c>
      <c r="AF4985" s="120" t="s">
        <v>17</v>
      </c>
      <c r="AG4985" s="100">
        <v>52018</v>
      </c>
      <c r="AH4985" s="121">
        <v>53813</v>
      </c>
      <c r="AI4985" s="122">
        <v>60</v>
      </c>
      <c r="AJ4985" s="123">
        <v>52444</v>
      </c>
      <c r="AK4985" s="124">
        <v>45</v>
      </c>
      <c r="AL4985" s="153">
        <v>1</v>
      </c>
      <c r="AM4985" s="5">
        <v>74664.044299305475</v>
      </c>
      <c r="AN4985" s="5">
        <v>1244.4007383217579</v>
      </c>
      <c r="AO4985" s="5">
        <v>18666.011074826369</v>
      </c>
      <c r="AP4985" s="5">
        <v>55998.033224479106</v>
      </c>
    </row>
    <row r="4986" spans="31:42" x14ac:dyDescent="0.3">
      <c r="AE4986" s="120" t="s">
        <v>1</v>
      </c>
      <c r="AF4986" s="120" t="s">
        <v>17</v>
      </c>
      <c r="AG4986" s="100">
        <v>52018</v>
      </c>
      <c r="AH4986" s="121">
        <v>53813</v>
      </c>
      <c r="AI4986" s="122">
        <v>60</v>
      </c>
      <c r="AJ4986" s="123">
        <v>52475</v>
      </c>
      <c r="AK4986" s="124">
        <v>44</v>
      </c>
      <c r="AL4986" s="153">
        <v>1</v>
      </c>
      <c r="AM4986" s="5">
        <v>74664.044299305475</v>
      </c>
      <c r="AN4986" s="5">
        <v>1244.4007383217579</v>
      </c>
      <c r="AO4986" s="5">
        <v>19910.411813148126</v>
      </c>
      <c r="AP4986" s="5">
        <v>54753.632486157352</v>
      </c>
    </row>
    <row r="4987" spans="31:42" x14ac:dyDescent="0.3">
      <c r="AE4987" s="120" t="s">
        <v>1</v>
      </c>
      <c r="AF4987" s="120" t="s">
        <v>17</v>
      </c>
      <c r="AG4987" s="100">
        <v>52018</v>
      </c>
      <c r="AH4987" s="121">
        <v>53813</v>
      </c>
      <c r="AI4987" s="122">
        <v>60</v>
      </c>
      <c r="AJ4987" s="123">
        <v>52505</v>
      </c>
      <c r="AK4987" s="124">
        <v>43</v>
      </c>
      <c r="AL4987" s="153">
        <v>1</v>
      </c>
      <c r="AM4987" s="5">
        <v>74664.044299305475</v>
      </c>
      <c r="AN4987" s="5">
        <v>1244.4007383217579</v>
      </c>
      <c r="AO4987" s="5">
        <v>21154.812551469884</v>
      </c>
      <c r="AP4987" s="5">
        <v>53509.231747835591</v>
      </c>
    </row>
    <row r="4988" spans="31:42" x14ac:dyDescent="0.3">
      <c r="AE4988" s="120" t="s">
        <v>1</v>
      </c>
      <c r="AF4988" s="120" t="s">
        <v>17</v>
      </c>
      <c r="AG4988" s="100">
        <v>52018</v>
      </c>
      <c r="AH4988" s="121">
        <v>53813</v>
      </c>
      <c r="AI4988" s="122">
        <v>60</v>
      </c>
      <c r="AJ4988" s="123">
        <v>52536</v>
      </c>
      <c r="AK4988" s="124">
        <v>42</v>
      </c>
      <c r="AL4988" s="153">
        <v>1</v>
      </c>
      <c r="AM4988" s="5">
        <v>74664.044299305475</v>
      </c>
      <c r="AN4988" s="5">
        <v>1244.4007383217579</v>
      </c>
      <c r="AO4988" s="5">
        <v>22399.213289791642</v>
      </c>
      <c r="AP4988" s="5">
        <v>52264.831009513829</v>
      </c>
    </row>
    <row r="4989" spans="31:42" x14ac:dyDescent="0.3">
      <c r="AE4989" s="120" t="s">
        <v>1</v>
      </c>
      <c r="AF4989" s="120" t="s">
        <v>17</v>
      </c>
      <c r="AG4989" s="100">
        <v>52018</v>
      </c>
      <c r="AH4989" s="121">
        <v>53813</v>
      </c>
      <c r="AI4989" s="122">
        <v>60</v>
      </c>
      <c r="AJ4989" s="123">
        <v>52566</v>
      </c>
      <c r="AK4989" s="124">
        <v>41</v>
      </c>
      <c r="AL4989" s="153">
        <v>1</v>
      </c>
      <c r="AM4989" s="5">
        <v>74664.044299305475</v>
      </c>
      <c r="AN4989" s="5">
        <v>1244.4007383217579</v>
      </c>
      <c r="AO4989" s="5">
        <v>23643.614028113399</v>
      </c>
      <c r="AP4989" s="5">
        <v>51020.430271192075</v>
      </c>
    </row>
    <row r="4990" spans="31:42" x14ac:dyDescent="0.3">
      <c r="AE4990" s="120" t="s">
        <v>1</v>
      </c>
      <c r="AF4990" s="120" t="s">
        <v>17</v>
      </c>
      <c r="AG4990" s="100">
        <v>52018</v>
      </c>
      <c r="AH4990" s="121">
        <v>53813</v>
      </c>
      <c r="AI4990" s="122">
        <v>60</v>
      </c>
      <c r="AJ4990" s="123">
        <v>52597</v>
      </c>
      <c r="AK4990" s="124">
        <v>40</v>
      </c>
      <c r="AL4990" s="153">
        <v>1</v>
      </c>
      <c r="AM4990" s="5">
        <v>74664.044299305475</v>
      </c>
      <c r="AN4990" s="5">
        <v>1244.4007383217579</v>
      </c>
      <c r="AO4990" s="5">
        <v>24888.014766435157</v>
      </c>
      <c r="AP4990" s="5">
        <v>49776.029532870321</v>
      </c>
    </row>
    <row r="4991" spans="31:42" x14ac:dyDescent="0.3">
      <c r="AE4991" s="120" t="s">
        <v>1</v>
      </c>
      <c r="AF4991" s="120" t="s">
        <v>17</v>
      </c>
      <c r="AG4991" s="100">
        <v>52018</v>
      </c>
      <c r="AH4991" s="121">
        <v>53813</v>
      </c>
      <c r="AI4991" s="122">
        <v>60</v>
      </c>
      <c r="AJ4991" s="123">
        <v>52628</v>
      </c>
      <c r="AK4991" s="124">
        <v>39</v>
      </c>
      <c r="AL4991" s="153">
        <v>1</v>
      </c>
      <c r="AM4991" s="5">
        <v>74664.044299305475</v>
      </c>
      <c r="AN4991" s="5">
        <v>1244.4007383217579</v>
      </c>
      <c r="AO4991" s="5">
        <v>26132.415504756915</v>
      </c>
      <c r="AP4991" s="5">
        <v>48531.62879454856</v>
      </c>
    </row>
    <row r="4992" spans="31:42" x14ac:dyDescent="0.3">
      <c r="AE4992" s="120" t="s">
        <v>1</v>
      </c>
      <c r="AF4992" s="120" t="s">
        <v>17</v>
      </c>
      <c r="AG4992" s="100">
        <v>52018</v>
      </c>
      <c r="AH4992" s="121">
        <v>53813</v>
      </c>
      <c r="AI4992" s="122">
        <v>60</v>
      </c>
      <c r="AJ4992" s="123">
        <v>52657</v>
      </c>
      <c r="AK4992" s="124">
        <v>38</v>
      </c>
      <c r="AL4992" s="153">
        <v>1</v>
      </c>
      <c r="AM4992" s="5">
        <v>74664.044299305475</v>
      </c>
      <c r="AN4992" s="5">
        <v>1244.4007383217579</v>
      </c>
      <c r="AO4992" s="5">
        <v>27376.816243078672</v>
      </c>
      <c r="AP4992" s="5">
        <v>47287.228056226799</v>
      </c>
    </row>
    <row r="4993" spans="31:42" x14ac:dyDescent="0.3">
      <c r="AE4993" s="120" t="s">
        <v>1</v>
      </c>
      <c r="AF4993" s="120" t="s">
        <v>17</v>
      </c>
      <c r="AG4993" s="100">
        <v>52018</v>
      </c>
      <c r="AH4993" s="121">
        <v>53813</v>
      </c>
      <c r="AI4993" s="122">
        <v>60</v>
      </c>
      <c r="AJ4993" s="123">
        <v>52688</v>
      </c>
      <c r="AK4993" s="124">
        <v>37</v>
      </c>
      <c r="AL4993" s="153">
        <v>1</v>
      </c>
      <c r="AM4993" s="5">
        <v>74664.044299305475</v>
      </c>
      <c r="AN4993" s="5">
        <v>1244.4007383217579</v>
      </c>
      <c r="AO4993" s="5">
        <v>28621.21698140043</v>
      </c>
      <c r="AP4993" s="5">
        <v>46042.827317905045</v>
      </c>
    </row>
    <row r="4994" spans="31:42" x14ac:dyDescent="0.3">
      <c r="AE4994" s="120" t="s">
        <v>1</v>
      </c>
      <c r="AF4994" s="120" t="s">
        <v>17</v>
      </c>
      <c r="AG4994" s="100">
        <v>52018</v>
      </c>
      <c r="AH4994" s="121">
        <v>53813</v>
      </c>
      <c r="AI4994" s="122">
        <v>60</v>
      </c>
      <c r="AJ4994" s="123">
        <v>52718</v>
      </c>
      <c r="AK4994" s="124">
        <v>36</v>
      </c>
      <c r="AL4994" s="153">
        <v>1</v>
      </c>
      <c r="AM4994" s="5">
        <v>74664.044299305475</v>
      </c>
      <c r="AN4994" s="5">
        <v>1244.4007383217579</v>
      </c>
      <c r="AO4994" s="5">
        <v>29865.617719722191</v>
      </c>
      <c r="AP4994" s="5">
        <v>44798.426579583283</v>
      </c>
    </row>
    <row r="4995" spans="31:42" x14ac:dyDescent="0.3">
      <c r="AE4995" s="120" t="s">
        <v>1</v>
      </c>
      <c r="AF4995" s="120" t="s">
        <v>17</v>
      </c>
      <c r="AG4995" s="100">
        <v>52018</v>
      </c>
      <c r="AH4995" s="121">
        <v>53813</v>
      </c>
      <c r="AI4995" s="122">
        <v>60</v>
      </c>
      <c r="AJ4995" s="123">
        <v>52749</v>
      </c>
      <c r="AK4995" s="124">
        <v>35</v>
      </c>
      <c r="AL4995" s="153">
        <v>1</v>
      </c>
      <c r="AM4995" s="5">
        <v>74664.044299305475</v>
      </c>
      <c r="AN4995" s="5">
        <v>1244.4007383217579</v>
      </c>
      <c r="AO4995" s="5">
        <v>31110.018458043949</v>
      </c>
      <c r="AP4995" s="5">
        <v>43554.025841261522</v>
      </c>
    </row>
    <row r="4996" spans="31:42" x14ac:dyDescent="0.3">
      <c r="AE4996" s="120" t="s">
        <v>1</v>
      </c>
      <c r="AF4996" s="120" t="s">
        <v>17</v>
      </c>
      <c r="AG4996" s="100">
        <v>52018</v>
      </c>
      <c r="AH4996" s="121">
        <v>53813</v>
      </c>
      <c r="AI4996" s="122">
        <v>60</v>
      </c>
      <c r="AJ4996" s="123">
        <v>52779</v>
      </c>
      <c r="AK4996" s="124">
        <v>34</v>
      </c>
      <c r="AL4996" s="153">
        <v>1</v>
      </c>
      <c r="AM4996" s="5">
        <v>74664.044299305475</v>
      </c>
      <c r="AN4996" s="5">
        <v>1244.4007383217579</v>
      </c>
      <c r="AO4996" s="5">
        <v>32354.419196365707</v>
      </c>
      <c r="AP4996" s="5">
        <v>42309.625102939768</v>
      </c>
    </row>
    <row r="4997" spans="31:42" x14ac:dyDescent="0.3">
      <c r="AE4997" s="120" t="s">
        <v>1</v>
      </c>
      <c r="AF4997" s="120" t="s">
        <v>17</v>
      </c>
      <c r="AG4997" s="100">
        <v>52018</v>
      </c>
      <c r="AH4997" s="121">
        <v>53813</v>
      </c>
      <c r="AI4997" s="122">
        <v>60</v>
      </c>
      <c r="AJ4997" s="123">
        <v>52810</v>
      </c>
      <c r="AK4997" s="124">
        <v>33</v>
      </c>
      <c r="AL4997" s="153">
        <v>1</v>
      </c>
      <c r="AM4997" s="5">
        <v>74664.044299305475</v>
      </c>
      <c r="AN4997" s="5">
        <v>1244.4007383217579</v>
      </c>
      <c r="AO4997" s="5">
        <v>33598.819934687461</v>
      </c>
      <c r="AP4997" s="5">
        <v>41065.224364618014</v>
      </c>
    </row>
    <row r="4998" spans="31:42" x14ac:dyDescent="0.3">
      <c r="AE4998" s="120" t="s">
        <v>1</v>
      </c>
      <c r="AF4998" s="120" t="s">
        <v>17</v>
      </c>
      <c r="AG4998" s="100">
        <v>52018</v>
      </c>
      <c r="AH4998" s="121">
        <v>53813</v>
      </c>
      <c r="AI4998" s="122">
        <v>60</v>
      </c>
      <c r="AJ4998" s="123">
        <v>52841</v>
      </c>
      <c r="AK4998" s="124">
        <v>32</v>
      </c>
      <c r="AL4998" s="153">
        <v>1</v>
      </c>
      <c r="AM4998" s="5">
        <v>74664.044299305475</v>
      </c>
      <c r="AN4998" s="5">
        <v>1244.4007383217579</v>
      </c>
      <c r="AO4998" s="5">
        <v>34843.220673009222</v>
      </c>
      <c r="AP4998" s="5">
        <v>39820.823626296253</v>
      </c>
    </row>
    <row r="4999" spans="31:42" x14ac:dyDescent="0.3">
      <c r="AE4999" s="120" t="s">
        <v>1</v>
      </c>
      <c r="AF4999" s="120" t="s">
        <v>17</v>
      </c>
      <c r="AG4999" s="100">
        <v>52018</v>
      </c>
      <c r="AH4999" s="121">
        <v>53813</v>
      </c>
      <c r="AI4999" s="122">
        <v>60</v>
      </c>
      <c r="AJ4999" s="123">
        <v>52871</v>
      </c>
      <c r="AK4999" s="124">
        <v>31</v>
      </c>
      <c r="AL4999" s="153">
        <v>1</v>
      </c>
      <c r="AM4999" s="5">
        <v>74664.044299305475</v>
      </c>
      <c r="AN4999" s="5">
        <v>1244.4007383217579</v>
      </c>
      <c r="AO4999" s="5">
        <v>36087.621411330976</v>
      </c>
      <c r="AP4999" s="5">
        <v>38576.422887974499</v>
      </c>
    </row>
    <row r="5000" spans="31:42" x14ac:dyDescent="0.3">
      <c r="AE5000" s="120" t="s">
        <v>1</v>
      </c>
      <c r="AF5000" s="120" t="s">
        <v>17</v>
      </c>
      <c r="AG5000" s="100">
        <v>52018</v>
      </c>
      <c r="AH5000" s="121">
        <v>53813</v>
      </c>
      <c r="AI5000" s="122">
        <v>60</v>
      </c>
      <c r="AJ5000" s="123">
        <v>52902</v>
      </c>
      <c r="AK5000" s="124">
        <v>30</v>
      </c>
      <c r="AL5000" s="153">
        <v>1</v>
      </c>
      <c r="AM5000" s="5">
        <v>74664.044299305475</v>
      </c>
      <c r="AN5000" s="5">
        <v>1244.4007383217579</v>
      </c>
      <c r="AO5000" s="5">
        <v>37332.022149652737</v>
      </c>
      <c r="AP5000" s="5">
        <v>37332.022149652737</v>
      </c>
    </row>
    <row r="5001" spans="31:42" x14ac:dyDescent="0.3">
      <c r="AE5001" s="120" t="s">
        <v>1</v>
      </c>
      <c r="AF5001" s="120" t="s">
        <v>17</v>
      </c>
      <c r="AG5001" s="100">
        <v>52018</v>
      </c>
      <c r="AH5001" s="121">
        <v>53813</v>
      </c>
      <c r="AI5001" s="122">
        <v>60</v>
      </c>
      <c r="AJ5001" s="123">
        <v>52932</v>
      </c>
      <c r="AK5001" s="124">
        <v>29</v>
      </c>
      <c r="AL5001" s="153">
        <v>1</v>
      </c>
      <c r="AM5001" s="5">
        <v>74664.044299305475</v>
      </c>
      <c r="AN5001" s="5">
        <v>1244.4007383217579</v>
      </c>
      <c r="AO5001" s="5">
        <v>38576.422887974491</v>
      </c>
      <c r="AP5001" s="5">
        <v>36087.621411330983</v>
      </c>
    </row>
    <row r="5002" spans="31:42" x14ac:dyDescent="0.3">
      <c r="AE5002" s="120" t="s">
        <v>1</v>
      </c>
      <c r="AF5002" s="120" t="s">
        <v>17</v>
      </c>
      <c r="AG5002" s="100">
        <v>52018</v>
      </c>
      <c r="AH5002" s="121">
        <v>53813</v>
      </c>
      <c r="AI5002" s="122">
        <v>60</v>
      </c>
      <c r="AJ5002" s="123">
        <v>52963</v>
      </c>
      <c r="AK5002" s="124">
        <v>28</v>
      </c>
      <c r="AL5002" s="153">
        <v>1</v>
      </c>
      <c r="AM5002" s="5">
        <v>74664.044299305475</v>
      </c>
      <c r="AN5002" s="5">
        <v>1244.4007383217579</v>
      </c>
      <c r="AO5002" s="5">
        <v>39820.823626296253</v>
      </c>
      <c r="AP5002" s="5">
        <v>34843.220673009222</v>
      </c>
    </row>
    <row r="5003" spans="31:42" x14ac:dyDescent="0.3">
      <c r="AE5003" s="120" t="s">
        <v>1</v>
      </c>
      <c r="AF5003" s="120" t="s">
        <v>17</v>
      </c>
      <c r="AG5003" s="100">
        <v>52018</v>
      </c>
      <c r="AH5003" s="121">
        <v>53813</v>
      </c>
      <c r="AI5003" s="122">
        <v>60</v>
      </c>
      <c r="AJ5003" s="123">
        <v>52994</v>
      </c>
      <c r="AK5003" s="124">
        <v>27</v>
      </c>
      <c r="AL5003" s="153">
        <v>1</v>
      </c>
      <c r="AM5003" s="5">
        <v>74664.044299305475</v>
      </c>
      <c r="AN5003" s="5">
        <v>1244.4007383217579</v>
      </c>
      <c r="AO5003" s="5">
        <v>41065.224364618014</v>
      </c>
      <c r="AP5003" s="5">
        <v>33598.819934687461</v>
      </c>
    </row>
    <row r="5004" spans="31:42" x14ac:dyDescent="0.3">
      <c r="AE5004" s="120" t="s">
        <v>1</v>
      </c>
      <c r="AF5004" s="120" t="s">
        <v>17</v>
      </c>
      <c r="AG5004" s="100">
        <v>52018</v>
      </c>
      <c r="AH5004" s="121">
        <v>53813</v>
      </c>
      <c r="AI5004" s="122">
        <v>60</v>
      </c>
      <c r="AJ5004" s="123">
        <v>53022</v>
      </c>
      <c r="AK5004" s="124">
        <v>26</v>
      </c>
      <c r="AL5004" s="153">
        <v>1</v>
      </c>
      <c r="AM5004" s="5">
        <v>74664.044299305475</v>
      </c>
      <c r="AN5004" s="5">
        <v>1244.4007383217579</v>
      </c>
      <c r="AO5004" s="5">
        <v>42309.625102939768</v>
      </c>
      <c r="AP5004" s="5">
        <v>32354.419196365707</v>
      </c>
    </row>
    <row r="5005" spans="31:42" x14ac:dyDescent="0.3">
      <c r="AE5005" s="120" t="s">
        <v>1</v>
      </c>
      <c r="AF5005" s="120" t="s">
        <v>17</v>
      </c>
      <c r="AG5005" s="100">
        <v>52018</v>
      </c>
      <c r="AH5005" s="121">
        <v>53813</v>
      </c>
      <c r="AI5005" s="122">
        <v>60</v>
      </c>
      <c r="AJ5005" s="123">
        <v>53053</v>
      </c>
      <c r="AK5005" s="124">
        <v>25</v>
      </c>
      <c r="AL5005" s="153">
        <v>1</v>
      </c>
      <c r="AM5005" s="5">
        <v>74664.044299305475</v>
      </c>
      <c r="AN5005" s="5">
        <v>1244.4007383217579</v>
      </c>
      <c r="AO5005" s="5">
        <v>43554.025841261529</v>
      </c>
      <c r="AP5005" s="5">
        <v>31110.018458043945</v>
      </c>
    </row>
    <row r="5006" spans="31:42" x14ac:dyDescent="0.3">
      <c r="AE5006" s="120" t="s">
        <v>1</v>
      </c>
      <c r="AF5006" s="120" t="s">
        <v>17</v>
      </c>
      <c r="AG5006" s="100">
        <v>52018</v>
      </c>
      <c r="AH5006" s="121">
        <v>53813</v>
      </c>
      <c r="AI5006" s="122">
        <v>60</v>
      </c>
      <c r="AJ5006" s="123">
        <v>53083</v>
      </c>
      <c r="AK5006" s="124">
        <v>24</v>
      </c>
      <c r="AL5006" s="153">
        <v>1</v>
      </c>
      <c r="AM5006" s="5">
        <v>74664.044299305475</v>
      </c>
      <c r="AN5006" s="5">
        <v>1244.4007383217579</v>
      </c>
      <c r="AO5006" s="5">
        <v>44798.426579583283</v>
      </c>
      <c r="AP5006" s="5">
        <v>29865.617719722191</v>
      </c>
    </row>
    <row r="5007" spans="31:42" x14ac:dyDescent="0.3">
      <c r="AE5007" s="120" t="s">
        <v>1</v>
      </c>
      <c r="AF5007" s="120" t="s">
        <v>17</v>
      </c>
      <c r="AG5007" s="100">
        <v>52018</v>
      </c>
      <c r="AH5007" s="121">
        <v>53813</v>
      </c>
      <c r="AI5007" s="122">
        <v>60</v>
      </c>
      <c r="AJ5007" s="123">
        <v>53114</v>
      </c>
      <c r="AK5007" s="124">
        <v>23</v>
      </c>
      <c r="AL5007" s="153">
        <v>1</v>
      </c>
      <c r="AM5007" s="5">
        <v>74664.044299305475</v>
      </c>
      <c r="AN5007" s="5">
        <v>1244.4007383217579</v>
      </c>
      <c r="AO5007" s="5">
        <v>46042.827317905045</v>
      </c>
      <c r="AP5007" s="5">
        <v>28621.21698140043</v>
      </c>
    </row>
    <row r="5008" spans="31:42" x14ac:dyDescent="0.3">
      <c r="AE5008" s="120" t="s">
        <v>1</v>
      </c>
      <c r="AF5008" s="120" t="s">
        <v>17</v>
      </c>
      <c r="AG5008" s="100">
        <v>52018</v>
      </c>
      <c r="AH5008" s="121">
        <v>53813</v>
      </c>
      <c r="AI5008" s="122">
        <v>60</v>
      </c>
      <c r="AJ5008" s="123">
        <v>53144</v>
      </c>
      <c r="AK5008" s="124">
        <v>22</v>
      </c>
      <c r="AL5008" s="153">
        <v>1</v>
      </c>
      <c r="AM5008" s="5">
        <v>74664.044299305475</v>
      </c>
      <c r="AN5008" s="5">
        <v>1244.4007383217579</v>
      </c>
      <c r="AO5008" s="5">
        <v>47287.228056226799</v>
      </c>
      <c r="AP5008" s="5">
        <v>27376.816243078676</v>
      </c>
    </row>
    <row r="5009" spans="31:42" x14ac:dyDescent="0.3">
      <c r="AE5009" s="120" t="s">
        <v>1</v>
      </c>
      <c r="AF5009" s="120" t="s">
        <v>17</v>
      </c>
      <c r="AG5009" s="100">
        <v>52018</v>
      </c>
      <c r="AH5009" s="121">
        <v>53813</v>
      </c>
      <c r="AI5009" s="122">
        <v>60</v>
      </c>
      <c r="AJ5009" s="123">
        <v>53175</v>
      </c>
      <c r="AK5009" s="124">
        <v>21</v>
      </c>
      <c r="AL5009" s="153">
        <v>1</v>
      </c>
      <c r="AM5009" s="5">
        <v>74664.044299305475</v>
      </c>
      <c r="AN5009" s="5">
        <v>1244.4007383217579</v>
      </c>
      <c r="AO5009" s="5">
        <v>48531.62879454856</v>
      </c>
      <c r="AP5009" s="5">
        <v>26132.415504756915</v>
      </c>
    </row>
    <row r="5010" spans="31:42" x14ac:dyDescent="0.3">
      <c r="AE5010" s="120" t="s">
        <v>1</v>
      </c>
      <c r="AF5010" s="120" t="s">
        <v>17</v>
      </c>
      <c r="AG5010" s="100">
        <v>52018</v>
      </c>
      <c r="AH5010" s="121">
        <v>53813</v>
      </c>
      <c r="AI5010" s="122">
        <v>60</v>
      </c>
      <c r="AJ5010" s="123">
        <v>53206</v>
      </c>
      <c r="AK5010" s="124">
        <v>20</v>
      </c>
      <c r="AL5010" s="153">
        <v>1</v>
      </c>
      <c r="AM5010" s="5">
        <v>74664.044299305475</v>
      </c>
      <c r="AN5010" s="5">
        <v>1244.4007383217579</v>
      </c>
      <c r="AO5010" s="5">
        <v>49776.029532870314</v>
      </c>
      <c r="AP5010" s="5">
        <v>24888.014766435161</v>
      </c>
    </row>
    <row r="5011" spans="31:42" x14ac:dyDescent="0.3">
      <c r="AE5011" s="120" t="s">
        <v>1</v>
      </c>
      <c r="AF5011" s="120" t="s">
        <v>17</v>
      </c>
      <c r="AG5011" s="100">
        <v>52018</v>
      </c>
      <c r="AH5011" s="121">
        <v>53813</v>
      </c>
      <c r="AI5011" s="122">
        <v>60</v>
      </c>
      <c r="AJ5011" s="123">
        <v>53236</v>
      </c>
      <c r="AK5011" s="124">
        <v>19</v>
      </c>
      <c r="AL5011" s="153">
        <v>1</v>
      </c>
      <c r="AM5011" s="5">
        <v>74664.044299305475</v>
      </c>
      <c r="AN5011" s="5">
        <v>1244.4007383217579</v>
      </c>
      <c r="AO5011" s="5">
        <v>51020.430271192075</v>
      </c>
      <c r="AP5011" s="5">
        <v>23643.614028113399</v>
      </c>
    </row>
    <row r="5012" spans="31:42" x14ac:dyDescent="0.3">
      <c r="AE5012" s="120" t="s">
        <v>1</v>
      </c>
      <c r="AF5012" s="120" t="s">
        <v>17</v>
      </c>
      <c r="AG5012" s="100">
        <v>52018</v>
      </c>
      <c r="AH5012" s="121">
        <v>53813</v>
      </c>
      <c r="AI5012" s="122">
        <v>60</v>
      </c>
      <c r="AJ5012" s="123">
        <v>53267</v>
      </c>
      <c r="AK5012" s="124">
        <v>18</v>
      </c>
      <c r="AL5012" s="153">
        <v>1</v>
      </c>
      <c r="AM5012" s="5">
        <v>74664.044299305475</v>
      </c>
      <c r="AN5012" s="5">
        <v>1244.4007383217579</v>
      </c>
      <c r="AO5012" s="5">
        <v>52264.831009513829</v>
      </c>
      <c r="AP5012" s="5">
        <v>22399.213289791645</v>
      </c>
    </row>
    <row r="5013" spans="31:42" x14ac:dyDescent="0.3">
      <c r="AE5013" s="120" t="s">
        <v>1</v>
      </c>
      <c r="AF5013" s="120" t="s">
        <v>17</v>
      </c>
      <c r="AG5013" s="100">
        <v>52018</v>
      </c>
      <c r="AH5013" s="121">
        <v>53813</v>
      </c>
      <c r="AI5013" s="122">
        <v>60</v>
      </c>
      <c r="AJ5013" s="123">
        <v>53297</v>
      </c>
      <c r="AK5013" s="124">
        <v>17</v>
      </c>
      <c r="AL5013" s="153">
        <v>1</v>
      </c>
      <c r="AM5013" s="5">
        <v>74664.044299305475</v>
      </c>
      <c r="AN5013" s="5">
        <v>1244.4007383217579</v>
      </c>
      <c r="AO5013" s="5">
        <v>53509.231747835591</v>
      </c>
      <c r="AP5013" s="5">
        <v>21154.812551469884</v>
      </c>
    </row>
    <row r="5014" spans="31:42" x14ac:dyDescent="0.3">
      <c r="AE5014" s="120" t="s">
        <v>1</v>
      </c>
      <c r="AF5014" s="120" t="s">
        <v>17</v>
      </c>
      <c r="AG5014" s="100">
        <v>52018</v>
      </c>
      <c r="AH5014" s="121">
        <v>53813</v>
      </c>
      <c r="AI5014" s="122">
        <v>60</v>
      </c>
      <c r="AJ5014" s="123">
        <v>53328</v>
      </c>
      <c r="AK5014" s="124">
        <v>16</v>
      </c>
      <c r="AL5014" s="153">
        <v>1</v>
      </c>
      <c r="AM5014" s="5">
        <v>74664.044299305475</v>
      </c>
      <c r="AN5014" s="5">
        <v>1244.4007383217579</v>
      </c>
      <c r="AO5014" s="5">
        <v>54753.632486157345</v>
      </c>
      <c r="AP5014" s="5">
        <v>19910.41181314813</v>
      </c>
    </row>
    <row r="5015" spans="31:42" x14ac:dyDescent="0.3">
      <c r="AE5015" s="120" t="s">
        <v>1</v>
      </c>
      <c r="AF5015" s="120" t="s">
        <v>17</v>
      </c>
      <c r="AG5015" s="100">
        <v>52018</v>
      </c>
      <c r="AH5015" s="121">
        <v>53813</v>
      </c>
      <c r="AI5015" s="122">
        <v>60</v>
      </c>
      <c r="AJ5015" s="123">
        <v>53359</v>
      </c>
      <c r="AK5015" s="124">
        <v>15</v>
      </c>
      <c r="AL5015" s="153">
        <v>1</v>
      </c>
      <c r="AM5015" s="5">
        <v>74664.044299305475</v>
      </c>
      <c r="AN5015" s="5">
        <v>1244.4007383217579</v>
      </c>
      <c r="AO5015" s="5">
        <v>55998.033224479106</v>
      </c>
      <c r="AP5015" s="5">
        <v>18666.011074826369</v>
      </c>
    </row>
    <row r="5016" spans="31:42" x14ac:dyDescent="0.3">
      <c r="AE5016" s="120" t="s">
        <v>1</v>
      </c>
      <c r="AF5016" s="120" t="s">
        <v>17</v>
      </c>
      <c r="AG5016" s="100">
        <v>52018</v>
      </c>
      <c r="AH5016" s="121">
        <v>53813</v>
      </c>
      <c r="AI5016" s="122">
        <v>60</v>
      </c>
      <c r="AJ5016" s="123">
        <v>53387</v>
      </c>
      <c r="AK5016" s="124">
        <v>14</v>
      </c>
      <c r="AL5016" s="153">
        <v>1</v>
      </c>
      <c r="AM5016" s="5">
        <v>74664.044299305475</v>
      </c>
      <c r="AN5016" s="5">
        <v>1244.4007383217579</v>
      </c>
      <c r="AO5016" s="5">
        <v>57242.43396280086</v>
      </c>
      <c r="AP5016" s="5">
        <v>17421.610336504615</v>
      </c>
    </row>
    <row r="5017" spans="31:42" x14ac:dyDescent="0.3">
      <c r="AE5017" s="120" t="s">
        <v>1</v>
      </c>
      <c r="AF5017" s="120" t="s">
        <v>17</v>
      </c>
      <c r="AG5017" s="100">
        <v>52018</v>
      </c>
      <c r="AH5017" s="121">
        <v>53813</v>
      </c>
      <c r="AI5017" s="122">
        <v>60</v>
      </c>
      <c r="AJ5017" s="123">
        <v>53418</v>
      </c>
      <c r="AK5017" s="124">
        <v>13</v>
      </c>
      <c r="AL5017" s="153">
        <v>1</v>
      </c>
      <c r="AM5017" s="5">
        <v>74664.044299305475</v>
      </c>
      <c r="AN5017" s="5">
        <v>1244.4007383217579</v>
      </c>
      <c r="AO5017" s="5">
        <v>58486.834701122621</v>
      </c>
      <c r="AP5017" s="5">
        <v>16177.209598182853</v>
      </c>
    </row>
    <row r="5018" spans="31:42" x14ac:dyDescent="0.3">
      <c r="AE5018" s="120" t="s">
        <v>1</v>
      </c>
      <c r="AF5018" s="120" t="s">
        <v>17</v>
      </c>
      <c r="AG5018" s="100">
        <v>52018</v>
      </c>
      <c r="AH5018" s="121">
        <v>53813</v>
      </c>
      <c r="AI5018" s="122">
        <v>60</v>
      </c>
      <c r="AJ5018" s="123">
        <v>53448</v>
      </c>
      <c r="AK5018" s="124">
        <v>12</v>
      </c>
      <c r="AL5018" s="153">
        <v>1</v>
      </c>
      <c r="AM5018" s="5">
        <v>74664.044299305475</v>
      </c>
      <c r="AN5018" s="5">
        <v>1244.4007383217579</v>
      </c>
      <c r="AO5018" s="5">
        <v>59731.235439444383</v>
      </c>
      <c r="AP5018" s="5">
        <v>14932.808859861092</v>
      </c>
    </row>
    <row r="5019" spans="31:42" x14ac:dyDescent="0.3">
      <c r="AE5019" s="120" t="s">
        <v>1</v>
      </c>
      <c r="AF5019" s="120" t="s">
        <v>17</v>
      </c>
      <c r="AG5019" s="100">
        <v>52018</v>
      </c>
      <c r="AH5019" s="121">
        <v>53813</v>
      </c>
      <c r="AI5019" s="122">
        <v>60</v>
      </c>
      <c r="AJ5019" s="123">
        <v>53479</v>
      </c>
      <c r="AK5019" s="124">
        <v>11</v>
      </c>
      <c r="AL5019" s="153">
        <v>1</v>
      </c>
      <c r="AM5019" s="5">
        <v>74664.044299305475</v>
      </c>
      <c r="AN5019" s="5">
        <v>1244.4007383217579</v>
      </c>
      <c r="AO5019" s="5">
        <v>60975.636177766137</v>
      </c>
      <c r="AP5019" s="5">
        <v>13688.408121539338</v>
      </c>
    </row>
    <row r="5020" spans="31:42" x14ac:dyDescent="0.3">
      <c r="AE5020" s="120" t="s">
        <v>1</v>
      </c>
      <c r="AF5020" s="120" t="s">
        <v>17</v>
      </c>
      <c r="AG5020" s="100">
        <v>52018</v>
      </c>
      <c r="AH5020" s="121">
        <v>53813</v>
      </c>
      <c r="AI5020" s="122">
        <v>60</v>
      </c>
      <c r="AJ5020" s="123">
        <v>53509</v>
      </c>
      <c r="AK5020" s="124">
        <v>10</v>
      </c>
      <c r="AL5020" s="153">
        <v>1</v>
      </c>
      <c r="AM5020" s="5">
        <v>74664.044299305475</v>
      </c>
      <c r="AN5020" s="5">
        <v>1244.4007383217579</v>
      </c>
      <c r="AO5020" s="5">
        <v>62220.036916087898</v>
      </c>
      <c r="AP5020" s="5">
        <v>12444.007383217577</v>
      </c>
    </row>
    <row r="5021" spans="31:42" x14ac:dyDescent="0.3">
      <c r="AE5021" s="120" t="s">
        <v>1</v>
      </c>
      <c r="AF5021" s="120" t="s">
        <v>17</v>
      </c>
      <c r="AG5021" s="100">
        <v>52018</v>
      </c>
      <c r="AH5021" s="121">
        <v>53813</v>
      </c>
      <c r="AI5021" s="122">
        <v>60</v>
      </c>
      <c r="AJ5021" s="123">
        <v>53540</v>
      </c>
      <c r="AK5021" s="124">
        <v>9</v>
      </c>
      <c r="AL5021" s="153">
        <v>1</v>
      </c>
      <c r="AM5021" s="5">
        <v>74664.044299305475</v>
      </c>
      <c r="AN5021" s="5">
        <v>1244.4007383217579</v>
      </c>
      <c r="AO5021" s="5">
        <v>63464.437654409652</v>
      </c>
      <c r="AP5021" s="5">
        <v>11199.606644895823</v>
      </c>
    </row>
    <row r="5022" spans="31:42" x14ac:dyDescent="0.3">
      <c r="AE5022" s="120" t="s">
        <v>1</v>
      </c>
      <c r="AF5022" s="120" t="s">
        <v>17</v>
      </c>
      <c r="AG5022" s="100">
        <v>52018</v>
      </c>
      <c r="AH5022" s="121">
        <v>53813</v>
      </c>
      <c r="AI5022" s="122">
        <v>60</v>
      </c>
      <c r="AJ5022" s="123">
        <v>53571</v>
      </c>
      <c r="AK5022" s="124">
        <v>8</v>
      </c>
      <c r="AL5022" s="153">
        <v>1</v>
      </c>
      <c r="AM5022" s="5">
        <v>74664.044299305475</v>
      </c>
      <c r="AN5022" s="5">
        <v>1244.4007383217579</v>
      </c>
      <c r="AO5022" s="5">
        <v>64708.838392731413</v>
      </c>
      <c r="AP5022" s="5">
        <v>9955.2059065740614</v>
      </c>
    </row>
    <row r="5023" spans="31:42" x14ac:dyDescent="0.3">
      <c r="AE5023" s="120" t="s">
        <v>1</v>
      </c>
      <c r="AF5023" s="120" t="s">
        <v>17</v>
      </c>
      <c r="AG5023" s="100">
        <v>52018</v>
      </c>
      <c r="AH5023" s="121">
        <v>53813</v>
      </c>
      <c r="AI5023" s="122">
        <v>60</v>
      </c>
      <c r="AJ5023" s="123">
        <v>53601</v>
      </c>
      <c r="AK5023" s="124">
        <v>7</v>
      </c>
      <c r="AL5023" s="153">
        <v>1</v>
      </c>
      <c r="AM5023" s="5">
        <v>74664.044299305475</v>
      </c>
      <c r="AN5023" s="5">
        <v>1244.4007383217579</v>
      </c>
      <c r="AO5023" s="5">
        <v>65953.239131053168</v>
      </c>
      <c r="AP5023" s="5">
        <v>8710.8051682523073</v>
      </c>
    </row>
    <row r="5024" spans="31:42" x14ac:dyDescent="0.3">
      <c r="AE5024" s="120" t="s">
        <v>1</v>
      </c>
      <c r="AF5024" s="120" t="s">
        <v>17</v>
      </c>
      <c r="AG5024" s="100">
        <v>52018</v>
      </c>
      <c r="AH5024" s="121">
        <v>53813</v>
      </c>
      <c r="AI5024" s="122">
        <v>60</v>
      </c>
      <c r="AJ5024" s="123">
        <v>53632</v>
      </c>
      <c r="AK5024" s="124">
        <v>6</v>
      </c>
      <c r="AL5024" s="153">
        <v>1</v>
      </c>
      <c r="AM5024" s="5">
        <v>74664.044299305475</v>
      </c>
      <c r="AN5024" s="5">
        <v>1244.4007383217579</v>
      </c>
      <c r="AO5024" s="5">
        <v>67197.639869374922</v>
      </c>
      <c r="AP5024" s="5">
        <v>7466.4044299305533</v>
      </c>
    </row>
    <row r="5025" spans="31:42" x14ac:dyDescent="0.3">
      <c r="AE5025" s="120" t="s">
        <v>1</v>
      </c>
      <c r="AF5025" s="120" t="s">
        <v>17</v>
      </c>
      <c r="AG5025" s="100">
        <v>52018</v>
      </c>
      <c r="AH5025" s="121">
        <v>53813</v>
      </c>
      <c r="AI5025" s="122">
        <v>60</v>
      </c>
      <c r="AJ5025" s="123">
        <v>53662</v>
      </c>
      <c r="AK5025" s="124">
        <v>5</v>
      </c>
      <c r="AL5025" s="153">
        <v>1</v>
      </c>
      <c r="AM5025" s="5">
        <v>74664.044299305475</v>
      </c>
      <c r="AN5025" s="5">
        <v>1244.4007383217579</v>
      </c>
      <c r="AO5025" s="5">
        <v>68442.04060769669</v>
      </c>
      <c r="AP5025" s="5">
        <v>6222.0036916087847</v>
      </c>
    </row>
    <row r="5026" spans="31:42" x14ac:dyDescent="0.3">
      <c r="AE5026" s="120" t="s">
        <v>1</v>
      </c>
      <c r="AF5026" s="120" t="s">
        <v>17</v>
      </c>
      <c r="AG5026" s="100">
        <v>52018</v>
      </c>
      <c r="AH5026" s="121">
        <v>53813</v>
      </c>
      <c r="AI5026" s="122">
        <v>60</v>
      </c>
      <c r="AJ5026" s="123">
        <v>53693</v>
      </c>
      <c r="AK5026" s="124">
        <v>4</v>
      </c>
      <c r="AL5026" s="153">
        <v>1</v>
      </c>
      <c r="AM5026" s="5">
        <v>74664.044299305475</v>
      </c>
      <c r="AN5026" s="5">
        <v>1244.4007383217579</v>
      </c>
      <c r="AO5026" s="5">
        <v>69686.441346018444</v>
      </c>
      <c r="AP5026" s="5">
        <v>4977.6029532870307</v>
      </c>
    </row>
    <row r="5027" spans="31:42" x14ac:dyDescent="0.3">
      <c r="AE5027" s="120" t="s">
        <v>1</v>
      </c>
      <c r="AF5027" s="120" t="s">
        <v>17</v>
      </c>
      <c r="AG5027" s="100">
        <v>52018</v>
      </c>
      <c r="AH5027" s="121">
        <v>53813</v>
      </c>
      <c r="AI5027" s="122">
        <v>60</v>
      </c>
      <c r="AJ5027" s="123">
        <v>53724</v>
      </c>
      <c r="AK5027" s="124">
        <v>3</v>
      </c>
      <c r="AL5027" s="153">
        <v>1</v>
      </c>
      <c r="AM5027" s="5">
        <v>74664.044299305475</v>
      </c>
      <c r="AN5027" s="5">
        <v>1244.4007383217579</v>
      </c>
      <c r="AO5027" s="5">
        <v>70930.842084340198</v>
      </c>
      <c r="AP5027" s="5">
        <v>3733.2022149652767</v>
      </c>
    </row>
    <row r="5028" spans="31:42" x14ac:dyDescent="0.3">
      <c r="AE5028" s="120" t="s">
        <v>1</v>
      </c>
      <c r="AF5028" s="120" t="s">
        <v>17</v>
      </c>
      <c r="AG5028" s="100">
        <v>52018</v>
      </c>
      <c r="AH5028" s="121">
        <v>53813</v>
      </c>
      <c r="AI5028" s="122">
        <v>60</v>
      </c>
      <c r="AJ5028" s="123">
        <v>53752</v>
      </c>
      <c r="AK5028" s="124">
        <v>2</v>
      </c>
      <c r="AL5028" s="153">
        <v>1</v>
      </c>
      <c r="AM5028" s="5">
        <v>74664.044299305475</v>
      </c>
      <c r="AN5028" s="5">
        <v>1244.4007383217579</v>
      </c>
      <c r="AO5028" s="5">
        <v>72175.242822661952</v>
      </c>
      <c r="AP5028" s="5">
        <v>2488.8014766435226</v>
      </c>
    </row>
    <row r="5029" spans="31:42" x14ac:dyDescent="0.3">
      <c r="AE5029" s="120" t="s">
        <v>1</v>
      </c>
      <c r="AF5029" s="120" t="s">
        <v>17</v>
      </c>
      <c r="AG5029" s="100">
        <v>52018</v>
      </c>
      <c r="AH5029" s="121">
        <v>53813</v>
      </c>
      <c r="AI5029" s="122">
        <v>60</v>
      </c>
      <c r="AJ5029" s="123">
        <v>53783</v>
      </c>
      <c r="AK5029" s="124">
        <v>1</v>
      </c>
      <c r="AL5029" s="153">
        <v>1</v>
      </c>
      <c r="AM5029" s="5">
        <v>74664.044299305475</v>
      </c>
      <c r="AN5029" s="5">
        <v>1244.4007383217579</v>
      </c>
      <c r="AO5029" s="5">
        <v>73419.643560983721</v>
      </c>
      <c r="AP5029" s="5">
        <v>1244.400738321754</v>
      </c>
    </row>
    <row r="5030" spans="31:42" x14ac:dyDescent="0.3">
      <c r="AE5030" s="120" t="s">
        <v>1</v>
      </c>
      <c r="AF5030" s="120" t="s">
        <v>17</v>
      </c>
      <c r="AG5030" s="100">
        <v>52018</v>
      </c>
      <c r="AH5030" s="121">
        <v>53813</v>
      </c>
      <c r="AI5030" s="122">
        <v>60</v>
      </c>
      <c r="AJ5030" s="123">
        <v>53813</v>
      </c>
      <c r="AK5030" s="124">
        <v>0</v>
      </c>
      <c r="AL5030" s="153">
        <v>1</v>
      </c>
      <c r="AM5030" s="5">
        <v>74664.044299305475</v>
      </c>
      <c r="AN5030" s="5">
        <v>1244.4007383217579</v>
      </c>
      <c r="AO5030" s="5">
        <v>74664.044299305475</v>
      </c>
      <c r="AP5030" s="5">
        <v>0</v>
      </c>
    </row>
    <row r="5031" spans="31:42" x14ac:dyDescent="0.3">
      <c r="AE5031" s="120" t="s">
        <v>1</v>
      </c>
      <c r="AF5031" s="120" t="s">
        <v>17</v>
      </c>
      <c r="AG5031" s="100">
        <v>53844</v>
      </c>
      <c r="AH5031" s="121">
        <v>55640</v>
      </c>
      <c r="AI5031" s="122">
        <v>60</v>
      </c>
      <c r="AJ5031" s="123">
        <v>53844</v>
      </c>
      <c r="AK5031" s="124">
        <v>59</v>
      </c>
      <c r="AL5031" s="153">
        <v>1</v>
      </c>
      <c r="AM5031" s="5">
        <v>88677.462938496697</v>
      </c>
      <c r="AN5031" s="5">
        <v>1477.9577156416117</v>
      </c>
      <c r="AO5031" s="5">
        <v>1477.9577156416117</v>
      </c>
      <c r="AP5031" s="5">
        <v>87199.505222855092</v>
      </c>
    </row>
    <row r="5032" spans="31:42" x14ac:dyDescent="0.3">
      <c r="AE5032" s="120" t="s">
        <v>1</v>
      </c>
      <c r="AF5032" s="120" t="s">
        <v>17</v>
      </c>
      <c r="AG5032" s="100">
        <v>53844</v>
      </c>
      <c r="AH5032" s="121">
        <v>55640</v>
      </c>
      <c r="AI5032" s="122">
        <v>60</v>
      </c>
      <c r="AJ5032" s="123">
        <v>53874</v>
      </c>
      <c r="AK5032" s="124">
        <v>58</v>
      </c>
      <c r="AL5032" s="153">
        <v>1</v>
      </c>
      <c r="AM5032" s="5">
        <v>88677.462938496697</v>
      </c>
      <c r="AN5032" s="5">
        <v>1477.9577156416117</v>
      </c>
      <c r="AO5032" s="5">
        <v>2955.9154312832234</v>
      </c>
      <c r="AP5032" s="5">
        <v>85721.547507213472</v>
      </c>
    </row>
    <row r="5033" spans="31:42" x14ac:dyDescent="0.3">
      <c r="AE5033" s="120" t="s">
        <v>1</v>
      </c>
      <c r="AF5033" s="120" t="s">
        <v>17</v>
      </c>
      <c r="AG5033" s="100">
        <v>53844</v>
      </c>
      <c r="AH5033" s="121">
        <v>55640</v>
      </c>
      <c r="AI5033" s="122">
        <v>60</v>
      </c>
      <c r="AJ5033" s="123">
        <v>53905</v>
      </c>
      <c r="AK5033" s="124">
        <v>57</v>
      </c>
      <c r="AL5033" s="153">
        <v>1</v>
      </c>
      <c r="AM5033" s="5">
        <v>88677.462938496697</v>
      </c>
      <c r="AN5033" s="5">
        <v>1477.9577156416117</v>
      </c>
      <c r="AO5033" s="5">
        <v>4433.8731469248351</v>
      </c>
      <c r="AP5033" s="5">
        <v>84243.589791571867</v>
      </c>
    </row>
    <row r="5034" spans="31:42" x14ac:dyDescent="0.3">
      <c r="AE5034" s="120" t="s">
        <v>1</v>
      </c>
      <c r="AF5034" s="120" t="s">
        <v>17</v>
      </c>
      <c r="AG5034" s="100">
        <v>53844</v>
      </c>
      <c r="AH5034" s="121">
        <v>55640</v>
      </c>
      <c r="AI5034" s="122">
        <v>60</v>
      </c>
      <c r="AJ5034" s="123">
        <v>53936</v>
      </c>
      <c r="AK5034" s="124">
        <v>56</v>
      </c>
      <c r="AL5034" s="153">
        <v>1</v>
      </c>
      <c r="AM5034" s="5">
        <v>88677.462938496697</v>
      </c>
      <c r="AN5034" s="5">
        <v>1477.9577156416117</v>
      </c>
      <c r="AO5034" s="5">
        <v>5911.8308625664467</v>
      </c>
      <c r="AP5034" s="5">
        <v>82765.632075930247</v>
      </c>
    </row>
    <row r="5035" spans="31:42" x14ac:dyDescent="0.3">
      <c r="AE5035" s="120" t="s">
        <v>1</v>
      </c>
      <c r="AF5035" s="120" t="s">
        <v>17</v>
      </c>
      <c r="AG5035" s="100">
        <v>53844</v>
      </c>
      <c r="AH5035" s="121">
        <v>55640</v>
      </c>
      <c r="AI5035" s="122">
        <v>60</v>
      </c>
      <c r="AJ5035" s="123">
        <v>53966</v>
      </c>
      <c r="AK5035" s="124">
        <v>55</v>
      </c>
      <c r="AL5035" s="153">
        <v>1</v>
      </c>
      <c r="AM5035" s="5">
        <v>88677.462938496697</v>
      </c>
      <c r="AN5035" s="5">
        <v>1477.9577156416117</v>
      </c>
      <c r="AO5035" s="5">
        <v>7389.7885782080584</v>
      </c>
      <c r="AP5035" s="5">
        <v>81287.674360288642</v>
      </c>
    </row>
    <row r="5036" spans="31:42" x14ac:dyDescent="0.3">
      <c r="AE5036" s="120" t="s">
        <v>1</v>
      </c>
      <c r="AF5036" s="120" t="s">
        <v>17</v>
      </c>
      <c r="AG5036" s="100">
        <v>53844</v>
      </c>
      <c r="AH5036" s="121">
        <v>55640</v>
      </c>
      <c r="AI5036" s="122">
        <v>60</v>
      </c>
      <c r="AJ5036" s="123">
        <v>53997</v>
      </c>
      <c r="AK5036" s="124">
        <v>54</v>
      </c>
      <c r="AL5036" s="153">
        <v>1</v>
      </c>
      <c r="AM5036" s="5">
        <v>88677.462938496697</v>
      </c>
      <c r="AN5036" s="5">
        <v>1477.9577156416117</v>
      </c>
      <c r="AO5036" s="5">
        <v>8867.7462938496701</v>
      </c>
      <c r="AP5036" s="5">
        <v>79809.716644647022</v>
      </c>
    </row>
    <row r="5037" spans="31:42" x14ac:dyDescent="0.3">
      <c r="AE5037" s="120" t="s">
        <v>1</v>
      </c>
      <c r="AF5037" s="120" t="s">
        <v>17</v>
      </c>
      <c r="AG5037" s="100">
        <v>53844</v>
      </c>
      <c r="AH5037" s="121">
        <v>55640</v>
      </c>
      <c r="AI5037" s="122">
        <v>60</v>
      </c>
      <c r="AJ5037" s="123">
        <v>54027</v>
      </c>
      <c r="AK5037" s="124">
        <v>53</v>
      </c>
      <c r="AL5037" s="153">
        <v>1</v>
      </c>
      <c r="AM5037" s="5">
        <v>88677.462938496697</v>
      </c>
      <c r="AN5037" s="5">
        <v>1477.9577156416117</v>
      </c>
      <c r="AO5037" s="5">
        <v>10345.704009491281</v>
      </c>
      <c r="AP5037" s="5">
        <v>78331.758929005417</v>
      </c>
    </row>
    <row r="5038" spans="31:42" x14ac:dyDescent="0.3">
      <c r="AE5038" s="120" t="s">
        <v>1</v>
      </c>
      <c r="AF5038" s="120" t="s">
        <v>17</v>
      </c>
      <c r="AG5038" s="100">
        <v>53844</v>
      </c>
      <c r="AH5038" s="121">
        <v>55640</v>
      </c>
      <c r="AI5038" s="122">
        <v>60</v>
      </c>
      <c r="AJ5038" s="123">
        <v>54058</v>
      </c>
      <c r="AK5038" s="124">
        <v>52</v>
      </c>
      <c r="AL5038" s="153">
        <v>1</v>
      </c>
      <c r="AM5038" s="5">
        <v>88677.462938496697</v>
      </c>
      <c r="AN5038" s="5">
        <v>1477.9577156416117</v>
      </c>
      <c r="AO5038" s="5">
        <v>11823.661725132893</v>
      </c>
      <c r="AP5038" s="5">
        <v>76853.801213363797</v>
      </c>
    </row>
    <row r="5039" spans="31:42" x14ac:dyDescent="0.3">
      <c r="AE5039" s="120" t="s">
        <v>1</v>
      </c>
      <c r="AF5039" s="120" t="s">
        <v>17</v>
      </c>
      <c r="AG5039" s="100">
        <v>53844</v>
      </c>
      <c r="AH5039" s="121">
        <v>55640</v>
      </c>
      <c r="AI5039" s="122">
        <v>60</v>
      </c>
      <c r="AJ5039" s="123">
        <v>54089</v>
      </c>
      <c r="AK5039" s="124">
        <v>51</v>
      </c>
      <c r="AL5039" s="153">
        <v>1</v>
      </c>
      <c r="AM5039" s="5">
        <v>88677.462938496697</v>
      </c>
      <c r="AN5039" s="5">
        <v>1477.9577156416117</v>
      </c>
      <c r="AO5039" s="5">
        <v>13301.619440774506</v>
      </c>
      <c r="AP5039" s="5">
        <v>75375.843497722191</v>
      </c>
    </row>
    <row r="5040" spans="31:42" x14ac:dyDescent="0.3">
      <c r="AE5040" s="120" t="s">
        <v>1</v>
      </c>
      <c r="AF5040" s="120" t="s">
        <v>17</v>
      </c>
      <c r="AG5040" s="100">
        <v>53844</v>
      </c>
      <c r="AH5040" s="121">
        <v>55640</v>
      </c>
      <c r="AI5040" s="122">
        <v>60</v>
      </c>
      <c r="AJ5040" s="123">
        <v>54118</v>
      </c>
      <c r="AK5040" s="124">
        <v>50</v>
      </c>
      <c r="AL5040" s="153">
        <v>1</v>
      </c>
      <c r="AM5040" s="5">
        <v>88677.462938496697</v>
      </c>
      <c r="AN5040" s="5">
        <v>1477.9577156416117</v>
      </c>
      <c r="AO5040" s="5">
        <v>14779.577156416117</v>
      </c>
      <c r="AP5040" s="5">
        <v>73897.885782080586</v>
      </c>
    </row>
    <row r="5041" spans="31:42" x14ac:dyDescent="0.3">
      <c r="AE5041" s="120" t="s">
        <v>1</v>
      </c>
      <c r="AF5041" s="120" t="s">
        <v>17</v>
      </c>
      <c r="AG5041" s="100">
        <v>53844</v>
      </c>
      <c r="AH5041" s="121">
        <v>55640</v>
      </c>
      <c r="AI5041" s="122">
        <v>60</v>
      </c>
      <c r="AJ5041" s="123">
        <v>54149</v>
      </c>
      <c r="AK5041" s="124">
        <v>49</v>
      </c>
      <c r="AL5041" s="153">
        <v>1</v>
      </c>
      <c r="AM5041" s="5">
        <v>88677.462938496697</v>
      </c>
      <c r="AN5041" s="5">
        <v>1477.9577156416117</v>
      </c>
      <c r="AO5041" s="5">
        <v>16257.534872057728</v>
      </c>
      <c r="AP5041" s="5">
        <v>72419.928066438966</v>
      </c>
    </row>
    <row r="5042" spans="31:42" x14ac:dyDescent="0.3">
      <c r="AE5042" s="120" t="s">
        <v>1</v>
      </c>
      <c r="AF5042" s="120" t="s">
        <v>17</v>
      </c>
      <c r="AG5042" s="100">
        <v>53844</v>
      </c>
      <c r="AH5042" s="121">
        <v>55640</v>
      </c>
      <c r="AI5042" s="122">
        <v>60</v>
      </c>
      <c r="AJ5042" s="123">
        <v>54179</v>
      </c>
      <c r="AK5042" s="124">
        <v>48</v>
      </c>
      <c r="AL5042" s="153">
        <v>1</v>
      </c>
      <c r="AM5042" s="5">
        <v>88677.462938496697</v>
      </c>
      <c r="AN5042" s="5">
        <v>1477.9577156416117</v>
      </c>
      <c r="AO5042" s="5">
        <v>17735.49258769934</v>
      </c>
      <c r="AP5042" s="5">
        <v>70941.970350797361</v>
      </c>
    </row>
    <row r="5043" spans="31:42" x14ac:dyDescent="0.3">
      <c r="AE5043" s="120" t="s">
        <v>1</v>
      </c>
      <c r="AF5043" s="120" t="s">
        <v>17</v>
      </c>
      <c r="AG5043" s="100">
        <v>53844</v>
      </c>
      <c r="AH5043" s="121">
        <v>55640</v>
      </c>
      <c r="AI5043" s="122">
        <v>60</v>
      </c>
      <c r="AJ5043" s="123">
        <v>54210</v>
      </c>
      <c r="AK5043" s="124">
        <v>47</v>
      </c>
      <c r="AL5043" s="153">
        <v>1</v>
      </c>
      <c r="AM5043" s="5">
        <v>88677.462938496697</v>
      </c>
      <c r="AN5043" s="5">
        <v>1477.9577156416117</v>
      </c>
      <c r="AO5043" s="5">
        <v>19213.450303340953</v>
      </c>
      <c r="AP5043" s="5">
        <v>69464.012635155741</v>
      </c>
    </row>
    <row r="5044" spans="31:42" x14ac:dyDescent="0.3">
      <c r="AE5044" s="120" t="s">
        <v>1</v>
      </c>
      <c r="AF5044" s="120" t="s">
        <v>17</v>
      </c>
      <c r="AG5044" s="100">
        <v>53844</v>
      </c>
      <c r="AH5044" s="121">
        <v>55640</v>
      </c>
      <c r="AI5044" s="122">
        <v>60</v>
      </c>
      <c r="AJ5044" s="123">
        <v>54240</v>
      </c>
      <c r="AK5044" s="124">
        <v>46</v>
      </c>
      <c r="AL5044" s="153">
        <v>1</v>
      </c>
      <c r="AM5044" s="5">
        <v>88677.462938496697</v>
      </c>
      <c r="AN5044" s="5">
        <v>1477.9577156416117</v>
      </c>
      <c r="AO5044" s="5">
        <v>20691.408018982562</v>
      </c>
      <c r="AP5044" s="5">
        <v>67986.054919514136</v>
      </c>
    </row>
    <row r="5045" spans="31:42" x14ac:dyDescent="0.3">
      <c r="AE5045" s="120" t="s">
        <v>1</v>
      </c>
      <c r="AF5045" s="120" t="s">
        <v>17</v>
      </c>
      <c r="AG5045" s="100">
        <v>53844</v>
      </c>
      <c r="AH5045" s="121">
        <v>55640</v>
      </c>
      <c r="AI5045" s="122">
        <v>60</v>
      </c>
      <c r="AJ5045" s="123">
        <v>54271</v>
      </c>
      <c r="AK5045" s="124">
        <v>45</v>
      </c>
      <c r="AL5045" s="153">
        <v>1</v>
      </c>
      <c r="AM5045" s="5">
        <v>88677.462938496697</v>
      </c>
      <c r="AN5045" s="5">
        <v>1477.9577156416117</v>
      </c>
      <c r="AO5045" s="5">
        <v>22169.365734624174</v>
      </c>
      <c r="AP5045" s="5">
        <v>66508.097203872516</v>
      </c>
    </row>
    <row r="5046" spans="31:42" x14ac:dyDescent="0.3">
      <c r="AE5046" s="120" t="s">
        <v>1</v>
      </c>
      <c r="AF5046" s="120" t="s">
        <v>17</v>
      </c>
      <c r="AG5046" s="100">
        <v>53844</v>
      </c>
      <c r="AH5046" s="121">
        <v>55640</v>
      </c>
      <c r="AI5046" s="122">
        <v>60</v>
      </c>
      <c r="AJ5046" s="123">
        <v>54302</v>
      </c>
      <c r="AK5046" s="124">
        <v>44</v>
      </c>
      <c r="AL5046" s="153">
        <v>1</v>
      </c>
      <c r="AM5046" s="5">
        <v>88677.462938496697</v>
      </c>
      <c r="AN5046" s="5">
        <v>1477.9577156416117</v>
      </c>
      <c r="AO5046" s="5">
        <v>23647.323450265787</v>
      </c>
      <c r="AP5046" s="5">
        <v>65030.139488230911</v>
      </c>
    </row>
    <row r="5047" spans="31:42" x14ac:dyDescent="0.3">
      <c r="AE5047" s="120" t="s">
        <v>1</v>
      </c>
      <c r="AF5047" s="120" t="s">
        <v>17</v>
      </c>
      <c r="AG5047" s="100">
        <v>53844</v>
      </c>
      <c r="AH5047" s="121">
        <v>55640</v>
      </c>
      <c r="AI5047" s="122">
        <v>60</v>
      </c>
      <c r="AJ5047" s="123">
        <v>54332</v>
      </c>
      <c r="AK5047" s="124">
        <v>43</v>
      </c>
      <c r="AL5047" s="153">
        <v>1</v>
      </c>
      <c r="AM5047" s="5">
        <v>88677.462938496697</v>
      </c>
      <c r="AN5047" s="5">
        <v>1477.9577156416117</v>
      </c>
      <c r="AO5047" s="5">
        <v>25125.2811659074</v>
      </c>
      <c r="AP5047" s="5">
        <v>63552.181772589298</v>
      </c>
    </row>
    <row r="5048" spans="31:42" x14ac:dyDescent="0.3">
      <c r="AE5048" s="120" t="s">
        <v>1</v>
      </c>
      <c r="AF5048" s="120" t="s">
        <v>17</v>
      </c>
      <c r="AG5048" s="100">
        <v>53844</v>
      </c>
      <c r="AH5048" s="121">
        <v>55640</v>
      </c>
      <c r="AI5048" s="122">
        <v>60</v>
      </c>
      <c r="AJ5048" s="123">
        <v>54363</v>
      </c>
      <c r="AK5048" s="124">
        <v>42</v>
      </c>
      <c r="AL5048" s="153">
        <v>1</v>
      </c>
      <c r="AM5048" s="5">
        <v>88677.462938496697</v>
      </c>
      <c r="AN5048" s="5">
        <v>1477.9577156416117</v>
      </c>
      <c r="AO5048" s="5">
        <v>26603.238881549012</v>
      </c>
      <c r="AP5048" s="5">
        <v>62074.224056947685</v>
      </c>
    </row>
    <row r="5049" spans="31:42" x14ac:dyDescent="0.3">
      <c r="AE5049" s="120" t="s">
        <v>1</v>
      </c>
      <c r="AF5049" s="120" t="s">
        <v>17</v>
      </c>
      <c r="AG5049" s="100">
        <v>53844</v>
      </c>
      <c r="AH5049" s="121">
        <v>55640</v>
      </c>
      <c r="AI5049" s="122">
        <v>60</v>
      </c>
      <c r="AJ5049" s="123">
        <v>54393</v>
      </c>
      <c r="AK5049" s="124">
        <v>41</v>
      </c>
      <c r="AL5049" s="153">
        <v>1</v>
      </c>
      <c r="AM5049" s="5">
        <v>88677.462938496697</v>
      </c>
      <c r="AN5049" s="5">
        <v>1477.9577156416117</v>
      </c>
      <c r="AO5049" s="5">
        <v>28081.196597190621</v>
      </c>
      <c r="AP5049" s="5">
        <v>60596.26634130608</v>
      </c>
    </row>
    <row r="5050" spans="31:42" x14ac:dyDescent="0.3">
      <c r="AE5050" s="120" t="s">
        <v>1</v>
      </c>
      <c r="AF5050" s="120" t="s">
        <v>17</v>
      </c>
      <c r="AG5050" s="100">
        <v>53844</v>
      </c>
      <c r="AH5050" s="121">
        <v>55640</v>
      </c>
      <c r="AI5050" s="122">
        <v>60</v>
      </c>
      <c r="AJ5050" s="123">
        <v>54424</v>
      </c>
      <c r="AK5050" s="124">
        <v>40</v>
      </c>
      <c r="AL5050" s="153">
        <v>1</v>
      </c>
      <c r="AM5050" s="5">
        <v>88677.462938496697</v>
      </c>
      <c r="AN5050" s="5">
        <v>1477.9577156416117</v>
      </c>
      <c r="AO5050" s="5">
        <v>29559.154312832234</v>
      </c>
      <c r="AP5050" s="5">
        <v>59118.30862566446</v>
      </c>
    </row>
    <row r="5051" spans="31:42" x14ac:dyDescent="0.3">
      <c r="AE5051" s="120" t="s">
        <v>1</v>
      </c>
      <c r="AF5051" s="120" t="s">
        <v>17</v>
      </c>
      <c r="AG5051" s="100">
        <v>53844</v>
      </c>
      <c r="AH5051" s="121">
        <v>55640</v>
      </c>
      <c r="AI5051" s="122">
        <v>60</v>
      </c>
      <c r="AJ5051" s="123">
        <v>54455</v>
      </c>
      <c r="AK5051" s="124">
        <v>39</v>
      </c>
      <c r="AL5051" s="153">
        <v>1</v>
      </c>
      <c r="AM5051" s="5">
        <v>88677.462938496697</v>
      </c>
      <c r="AN5051" s="5">
        <v>1477.9577156416117</v>
      </c>
      <c r="AO5051" s="5">
        <v>31037.112028473846</v>
      </c>
      <c r="AP5051" s="5">
        <v>57640.350910022855</v>
      </c>
    </row>
    <row r="5052" spans="31:42" x14ac:dyDescent="0.3">
      <c r="AE5052" s="120" t="s">
        <v>1</v>
      </c>
      <c r="AF5052" s="120" t="s">
        <v>17</v>
      </c>
      <c r="AG5052" s="100">
        <v>53844</v>
      </c>
      <c r="AH5052" s="121">
        <v>55640</v>
      </c>
      <c r="AI5052" s="122">
        <v>60</v>
      </c>
      <c r="AJ5052" s="123">
        <v>54483</v>
      </c>
      <c r="AK5052" s="124">
        <v>38</v>
      </c>
      <c r="AL5052" s="153">
        <v>1</v>
      </c>
      <c r="AM5052" s="5">
        <v>88677.462938496697</v>
      </c>
      <c r="AN5052" s="5">
        <v>1477.9577156416117</v>
      </c>
      <c r="AO5052" s="5">
        <v>32515.069744115455</v>
      </c>
      <c r="AP5052" s="5">
        <v>56162.393194381242</v>
      </c>
    </row>
    <row r="5053" spans="31:42" x14ac:dyDescent="0.3">
      <c r="AE5053" s="120" t="s">
        <v>1</v>
      </c>
      <c r="AF5053" s="120" t="s">
        <v>17</v>
      </c>
      <c r="AG5053" s="100">
        <v>53844</v>
      </c>
      <c r="AH5053" s="121">
        <v>55640</v>
      </c>
      <c r="AI5053" s="122">
        <v>60</v>
      </c>
      <c r="AJ5053" s="123">
        <v>54514</v>
      </c>
      <c r="AK5053" s="124">
        <v>37</v>
      </c>
      <c r="AL5053" s="153">
        <v>1</v>
      </c>
      <c r="AM5053" s="5">
        <v>88677.462938496697</v>
      </c>
      <c r="AN5053" s="5">
        <v>1477.9577156416117</v>
      </c>
      <c r="AO5053" s="5">
        <v>33993.027459757068</v>
      </c>
      <c r="AP5053" s="5">
        <v>54684.43547873963</v>
      </c>
    </row>
    <row r="5054" spans="31:42" x14ac:dyDescent="0.3">
      <c r="AE5054" s="120" t="s">
        <v>1</v>
      </c>
      <c r="AF5054" s="120" t="s">
        <v>17</v>
      </c>
      <c r="AG5054" s="100">
        <v>53844</v>
      </c>
      <c r="AH5054" s="121">
        <v>55640</v>
      </c>
      <c r="AI5054" s="122">
        <v>60</v>
      </c>
      <c r="AJ5054" s="123">
        <v>54544</v>
      </c>
      <c r="AK5054" s="124">
        <v>36</v>
      </c>
      <c r="AL5054" s="153">
        <v>1</v>
      </c>
      <c r="AM5054" s="5">
        <v>88677.462938496697</v>
      </c>
      <c r="AN5054" s="5">
        <v>1477.9577156416117</v>
      </c>
      <c r="AO5054" s="5">
        <v>35470.98517539868</v>
      </c>
      <c r="AP5054" s="5">
        <v>53206.477763098017</v>
      </c>
    </row>
    <row r="5055" spans="31:42" x14ac:dyDescent="0.3">
      <c r="AE5055" s="120" t="s">
        <v>1</v>
      </c>
      <c r="AF5055" s="120" t="s">
        <v>17</v>
      </c>
      <c r="AG5055" s="100">
        <v>53844</v>
      </c>
      <c r="AH5055" s="121">
        <v>55640</v>
      </c>
      <c r="AI5055" s="122">
        <v>60</v>
      </c>
      <c r="AJ5055" s="123">
        <v>54575</v>
      </c>
      <c r="AK5055" s="124">
        <v>35</v>
      </c>
      <c r="AL5055" s="153">
        <v>1</v>
      </c>
      <c r="AM5055" s="5">
        <v>88677.462938496697</v>
      </c>
      <c r="AN5055" s="5">
        <v>1477.9577156416117</v>
      </c>
      <c r="AO5055" s="5">
        <v>36948.942891040293</v>
      </c>
      <c r="AP5055" s="5">
        <v>51728.520047456404</v>
      </c>
    </row>
    <row r="5056" spans="31:42" x14ac:dyDescent="0.3">
      <c r="AE5056" s="120" t="s">
        <v>1</v>
      </c>
      <c r="AF5056" s="120" t="s">
        <v>17</v>
      </c>
      <c r="AG5056" s="100">
        <v>53844</v>
      </c>
      <c r="AH5056" s="121">
        <v>55640</v>
      </c>
      <c r="AI5056" s="122">
        <v>60</v>
      </c>
      <c r="AJ5056" s="123">
        <v>54605</v>
      </c>
      <c r="AK5056" s="124">
        <v>34</v>
      </c>
      <c r="AL5056" s="153">
        <v>1</v>
      </c>
      <c r="AM5056" s="5">
        <v>88677.462938496697</v>
      </c>
      <c r="AN5056" s="5">
        <v>1477.9577156416117</v>
      </c>
      <c r="AO5056" s="5">
        <v>38426.900606681906</v>
      </c>
      <c r="AP5056" s="5">
        <v>50250.562331814792</v>
      </c>
    </row>
    <row r="5057" spans="31:42" x14ac:dyDescent="0.3">
      <c r="AE5057" s="120" t="s">
        <v>1</v>
      </c>
      <c r="AF5057" s="120" t="s">
        <v>17</v>
      </c>
      <c r="AG5057" s="100">
        <v>53844</v>
      </c>
      <c r="AH5057" s="121">
        <v>55640</v>
      </c>
      <c r="AI5057" s="122">
        <v>60</v>
      </c>
      <c r="AJ5057" s="123">
        <v>54636</v>
      </c>
      <c r="AK5057" s="124">
        <v>33</v>
      </c>
      <c r="AL5057" s="153">
        <v>1</v>
      </c>
      <c r="AM5057" s="5">
        <v>88677.462938496697</v>
      </c>
      <c r="AN5057" s="5">
        <v>1477.9577156416117</v>
      </c>
      <c r="AO5057" s="5">
        <v>39904.858322323518</v>
      </c>
      <c r="AP5057" s="5">
        <v>48772.604616173179</v>
      </c>
    </row>
    <row r="5058" spans="31:42" x14ac:dyDescent="0.3">
      <c r="AE5058" s="120" t="s">
        <v>1</v>
      </c>
      <c r="AF5058" s="120" t="s">
        <v>17</v>
      </c>
      <c r="AG5058" s="100">
        <v>53844</v>
      </c>
      <c r="AH5058" s="121">
        <v>55640</v>
      </c>
      <c r="AI5058" s="122">
        <v>60</v>
      </c>
      <c r="AJ5058" s="123">
        <v>54667</v>
      </c>
      <c r="AK5058" s="124">
        <v>32</v>
      </c>
      <c r="AL5058" s="153">
        <v>1</v>
      </c>
      <c r="AM5058" s="5">
        <v>88677.462938496697</v>
      </c>
      <c r="AN5058" s="5">
        <v>1477.9577156416117</v>
      </c>
      <c r="AO5058" s="5">
        <v>41382.816037965124</v>
      </c>
      <c r="AP5058" s="5">
        <v>47294.646900531574</v>
      </c>
    </row>
    <row r="5059" spans="31:42" x14ac:dyDescent="0.3">
      <c r="AE5059" s="120" t="s">
        <v>1</v>
      </c>
      <c r="AF5059" s="120" t="s">
        <v>17</v>
      </c>
      <c r="AG5059" s="100">
        <v>53844</v>
      </c>
      <c r="AH5059" s="121">
        <v>55640</v>
      </c>
      <c r="AI5059" s="122">
        <v>60</v>
      </c>
      <c r="AJ5059" s="123">
        <v>54697</v>
      </c>
      <c r="AK5059" s="124">
        <v>31</v>
      </c>
      <c r="AL5059" s="153">
        <v>1</v>
      </c>
      <c r="AM5059" s="5">
        <v>88677.462938496697</v>
      </c>
      <c r="AN5059" s="5">
        <v>1477.9577156416117</v>
      </c>
      <c r="AO5059" s="5">
        <v>42860.773753606736</v>
      </c>
      <c r="AP5059" s="5">
        <v>45816.689184889961</v>
      </c>
    </row>
    <row r="5060" spans="31:42" x14ac:dyDescent="0.3">
      <c r="AE5060" s="120" t="s">
        <v>1</v>
      </c>
      <c r="AF5060" s="120" t="s">
        <v>17</v>
      </c>
      <c r="AG5060" s="100">
        <v>53844</v>
      </c>
      <c r="AH5060" s="121">
        <v>55640</v>
      </c>
      <c r="AI5060" s="122">
        <v>60</v>
      </c>
      <c r="AJ5060" s="123">
        <v>54728</v>
      </c>
      <c r="AK5060" s="124">
        <v>30</v>
      </c>
      <c r="AL5060" s="153">
        <v>1</v>
      </c>
      <c r="AM5060" s="5">
        <v>88677.462938496697</v>
      </c>
      <c r="AN5060" s="5">
        <v>1477.9577156416117</v>
      </c>
      <c r="AO5060" s="5">
        <v>44338.731469248349</v>
      </c>
      <c r="AP5060" s="5">
        <v>44338.731469248349</v>
      </c>
    </row>
    <row r="5061" spans="31:42" x14ac:dyDescent="0.3">
      <c r="AE5061" s="120" t="s">
        <v>1</v>
      </c>
      <c r="AF5061" s="120" t="s">
        <v>17</v>
      </c>
      <c r="AG5061" s="100">
        <v>53844</v>
      </c>
      <c r="AH5061" s="121">
        <v>55640</v>
      </c>
      <c r="AI5061" s="122">
        <v>60</v>
      </c>
      <c r="AJ5061" s="123">
        <v>54758</v>
      </c>
      <c r="AK5061" s="124">
        <v>29</v>
      </c>
      <c r="AL5061" s="153">
        <v>1</v>
      </c>
      <c r="AM5061" s="5">
        <v>88677.462938496697</v>
      </c>
      <c r="AN5061" s="5">
        <v>1477.9577156416117</v>
      </c>
      <c r="AO5061" s="5">
        <v>45816.689184889961</v>
      </c>
      <c r="AP5061" s="5">
        <v>42860.773753606736</v>
      </c>
    </row>
    <row r="5062" spans="31:42" x14ac:dyDescent="0.3">
      <c r="AE5062" s="120" t="s">
        <v>1</v>
      </c>
      <c r="AF5062" s="120" t="s">
        <v>17</v>
      </c>
      <c r="AG5062" s="100">
        <v>53844</v>
      </c>
      <c r="AH5062" s="121">
        <v>55640</v>
      </c>
      <c r="AI5062" s="122">
        <v>60</v>
      </c>
      <c r="AJ5062" s="123">
        <v>54789</v>
      </c>
      <c r="AK5062" s="124">
        <v>28</v>
      </c>
      <c r="AL5062" s="153">
        <v>1</v>
      </c>
      <c r="AM5062" s="5">
        <v>88677.462938496697</v>
      </c>
      <c r="AN5062" s="5">
        <v>1477.9577156416117</v>
      </c>
      <c r="AO5062" s="5">
        <v>47294.646900531574</v>
      </c>
      <c r="AP5062" s="5">
        <v>41382.816037965124</v>
      </c>
    </row>
    <row r="5063" spans="31:42" x14ac:dyDescent="0.3">
      <c r="AE5063" s="120" t="s">
        <v>1</v>
      </c>
      <c r="AF5063" s="120" t="s">
        <v>17</v>
      </c>
      <c r="AG5063" s="100">
        <v>53844</v>
      </c>
      <c r="AH5063" s="121">
        <v>55640</v>
      </c>
      <c r="AI5063" s="122">
        <v>60</v>
      </c>
      <c r="AJ5063" s="123">
        <v>54820</v>
      </c>
      <c r="AK5063" s="124">
        <v>27</v>
      </c>
      <c r="AL5063" s="153">
        <v>1</v>
      </c>
      <c r="AM5063" s="5">
        <v>88677.462938496697</v>
      </c>
      <c r="AN5063" s="5">
        <v>1477.9577156416117</v>
      </c>
      <c r="AO5063" s="5">
        <v>48772.604616173187</v>
      </c>
      <c r="AP5063" s="5">
        <v>39904.858322323511</v>
      </c>
    </row>
    <row r="5064" spans="31:42" x14ac:dyDescent="0.3">
      <c r="AE5064" s="120" t="s">
        <v>1</v>
      </c>
      <c r="AF5064" s="120" t="s">
        <v>17</v>
      </c>
      <c r="AG5064" s="100">
        <v>53844</v>
      </c>
      <c r="AH5064" s="121">
        <v>55640</v>
      </c>
      <c r="AI5064" s="122">
        <v>60</v>
      </c>
      <c r="AJ5064" s="123">
        <v>54848</v>
      </c>
      <c r="AK5064" s="124">
        <v>26</v>
      </c>
      <c r="AL5064" s="153">
        <v>1</v>
      </c>
      <c r="AM5064" s="5">
        <v>88677.462938496697</v>
      </c>
      <c r="AN5064" s="5">
        <v>1477.9577156416117</v>
      </c>
      <c r="AO5064" s="5">
        <v>50250.562331814799</v>
      </c>
      <c r="AP5064" s="5">
        <v>38426.900606681898</v>
      </c>
    </row>
    <row r="5065" spans="31:42" x14ac:dyDescent="0.3">
      <c r="AE5065" s="120" t="s">
        <v>1</v>
      </c>
      <c r="AF5065" s="120" t="s">
        <v>17</v>
      </c>
      <c r="AG5065" s="100">
        <v>53844</v>
      </c>
      <c r="AH5065" s="121">
        <v>55640</v>
      </c>
      <c r="AI5065" s="122">
        <v>60</v>
      </c>
      <c r="AJ5065" s="123">
        <v>54879</v>
      </c>
      <c r="AK5065" s="124">
        <v>25</v>
      </c>
      <c r="AL5065" s="153">
        <v>1</v>
      </c>
      <c r="AM5065" s="5">
        <v>88677.462938496697</v>
      </c>
      <c r="AN5065" s="5">
        <v>1477.9577156416117</v>
      </c>
      <c r="AO5065" s="5">
        <v>51728.520047456412</v>
      </c>
      <c r="AP5065" s="5">
        <v>36948.942891040286</v>
      </c>
    </row>
    <row r="5066" spans="31:42" x14ac:dyDescent="0.3">
      <c r="AE5066" s="120" t="s">
        <v>1</v>
      </c>
      <c r="AF5066" s="120" t="s">
        <v>17</v>
      </c>
      <c r="AG5066" s="100">
        <v>53844</v>
      </c>
      <c r="AH5066" s="121">
        <v>55640</v>
      </c>
      <c r="AI5066" s="122">
        <v>60</v>
      </c>
      <c r="AJ5066" s="123">
        <v>54909</v>
      </c>
      <c r="AK5066" s="124">
        <v>24</v>
      </c>
      <c r="AL5066" s="153">
        <v>1</v>
      </c>
      <c r="AM5066" s="5">
        <v>88677.462938496697</v>
      </c>
      <c r="AN5066" s="5">
        <v>1477.9577156416117</v>
      </c>
      <c r="AO5066" s="5">
        <v>53206.477763098024</v>
      </c>
      <c r="AP5066" s="5">
        <v>35470.985175398673</v>
      </c>
    </row>
    <row r="5067" spans="31:42" x14ac:dyDescent="0.3">
      <c r="AE5067" s="120" t="s">
        <v>1</v>
      </c>
      <c r="AF5067" s="120" t="s">
        <v>17</v>
      </c>
      <c r="AG5067" s="100">
        <v>53844</v>
      </c>
      <c r="AH5067" s="121">
        <v>55640</v>
      </c>
      <c r="AI5067" s="122">
        <v>60</v>
      </c>
      <c r="AJ5067" s="123">
        <v>54940</v>
      </c>
      <c r="AK5067" s="124">
        <v>23</v>
      </c>
      <c r="AL5067" s="153">
        <v>1</v>
      </c>
      <c r="AM5067" s="5">
        <v>88677.462938496697</v>
      </c>
      <c r="AN5067" s="5">
        <v>1477.9577156416117</v>
      </c>
      <c r="AO5067" s="5">
        <v>54684.43547873963</v>
      </c>
      <c r="AP5067" s="5">
        <v>33993.027459757068</v>
      </c>
    </row>
    <row r="5068" spans="31:42" x14ac:dyDescent="0.3">
      <c r="AE5068" s="120" t="s">
        <v>1</v>
      </c>
      <c r="AF5068" s="120" t="s">
        <v>17</v>
      </c>
      <c r="AG5068" s="100">
        <v>53844</v>
      </c>
      <c r="AH5068" s="121">
        <v>55640</v>
      </c>
      <c r="AI5068" s="122">
        <v>60</v>
      </c>
      <c r="AJ5068" s="123">
        <v>54970</v>
      </c>
      <c r="AK5068" s="124">
        <v>22</v>
      </c>
      <c r="AL5068" s="153">
        <v>1</v>
      </c>
      <c r="AM5068" s="5">
        <v>88677.462938496697</v>
      </c>
      <c r="AN5068" s="5">
        <v>1477.9577156416117</v>
      </c>
      <c r="AO5068" s="5">
        <v>56162.393194381242</v>
      </c>
      <c r="AP5068" s="5">
        <v>32515.069744115455</v>
      </c>
    </row>
    <row r="5069" spans="31:42" x14ac:dyDescent="0.3">
      <c r="AE5069" s="120" t="s">
        <v>1</v>
      </c>
      <c r="AF5069" s="120" t="s">
        <v>17</v>
      </c>
      <c r="AG5069" s="100">
        <v>53844</v>
      </c>
      <c r="AH5069" s="121">
        <v>55640</v>
      </c>
      <c r="AI5069" s="122">
        <v>60</v>
      </c>
      <c r="AJ5069" s="123">
        <v>55001</v>
      </c>
      <c r="AK5069" s="124">
        <v>21</v>
      </c>
      <c r="AL5069" s="153">
        <v>1</v>
      </c>
      <c r="AM5069" s="5">
        <v>88677.462938496697</v>
      </c>
      <c r="AN5069" s="5">
        <v>1477.9577156416117</v>
      </c>
      <c r="AO5069" s="5">
        <v>57640.350910022855</v>
      </c>
      <c r="AP5069" s="5">
        <v>31037.112028473843</v>
      </c>
    </row>
    <row r="5070" spans="31:42" x14ac:dyDescent="0.3">
      <c r="AE5070" s="120" t="s">
        <v>1</v>
      </c>
      <c r="AF5070" s="120" t="s">
        <v>17</v>
      </c>
      <c r="AG5070" s="100">
        <v>53844</v>
      </c>
      <c r="AH5070" s="121">
        <v>55640</v>
      </c>
      <c r="AI5070" s="122">
        <v>60</v>
      </c>
      <c r="AJ5070" s="123">
        <v>55032</v>
      </c>
      <c r="AK5070" s="124">
        <v>20</v>
      </c>
      <c r="AL5070" s="153">
        <v>1</v>
      </c>
      <c r="AM5070" s="5">
        <v>88677.462938496697</v>
      </c>
      <c r="AN5070" s="5">
        <v>1477.9577156416117</v>
      </c>
      <c r="AO5070" s="5">
        <v>59118.308625664467</v>
      </c>
      <c r="AP5070" s="5">
        <v>29559.15431283223</v>
      </c>
    </row>
    <row r="5071" spans="31:42" x14ac:dyDescent="0.3">
      <c r="AE5071" s="120" t="s">
        <v>1</v>
      </c>
      <c r="AF5071" s="120" t="s">
        <v>17</v>
      </c>
      <c r="AG5071" s="100">
        <v>53844</v>
      </c>
      <c r="AH5071" s="121">
        <v>55640</v>
      </c>
      <c r="AI5071" s="122">
        <v>60</v>
      </c>
      <c r="AJ5071" s="123">
        <v>55062</v>
      </c>
      <c r="AK5071" s="124">
        <v>19</v>
      </c>
      <c r="AL5071" s="153">
        <v>1</v>
      </c>
      <c r="AM5071" s="5">
        <v>88677.462938496697</v>
      </c>
      <c r="AN5071" s="5">
        <v>1477.9577156416117</v>
      </c>
      <c r="AO5071" s="5">
        <v>60596.26634130608</v>
      </c>
      <c r="AP5071" s="5">
        <v>28081.196597190617</v>
      </c>
    </row>
    <row r="5072" spans="31:42" x14ac:dyDescent="0.3">
      <c r="AE5072" s="120" t="s">
        <v>1</v>
      </c>
      <c r="AF5072" s="120" t="s">
        <v>17</v>
      </c>
      <c r="AG5072" s="100">
        <v>53844</v>
      </c>
      <c r="AH5072" s="121">
        <v>55640</v>
      </c>
      <c r="AI5072" s="122">
        <v>60</v>
      </c>
      <c r="AJ5072" s="123">
        <v>55093</v>
      </c>
      <c r="AK5072" s="124">
        <v>18</v>
      </c>
      <c r="AL5072" s="153">
        <v>1</v>
      </c>
      <c r="AM5072" s="5">
        <v>88677.462938496697</v>
      </c>
      <c r="AN5072" s="5">
        <v>1477.9577156416117</v>
      </c>
      <c r="AO5072" s="5">
        <v>62074.224056947693</v>
      </c>
      <c r="AP5072" s="5">
        <v>26603.238881549005</v>
      </c>
    </row>
    <row r="5073" spans="31:42" x14ac:dyDescent="0.3">
      <c r="AE5073" s="120" t="s">
        <v>1</v>
      </c>
      <c r="AF5073" s="120" t="s">
        <v>17</v>
      </c>
      <c r="AG5073" s="100">
        <v>53844</v>
      </c>
      <c r="AH5073" s="121">
        <v>55640</v>
      </c>
      <c r="AI5073" s="122">
        <v>60</v>
      </c>
      <c r="AJ5073" s="123">
        <v>55123</v>
      </c>
      <c r="AK5073" s="124">
        <v>17</v>
      </c>
      <c r="AL5073" s="153">
        <v>1</v>
      </c>
      <c r="AM5073" s="5">
        <v>88677.462938496697</v>
      </c>
      <c r="AN5073" s="5">
        <v>1477.9577156416117</v>
      </c>
      <c r="AO5073" s="5">
        <v>63552.181772589305</v>
      </c>
      <c r="AP5073" s="5">
        <v>25125.281165907392</v>
      </c>
    </row>
    <row r="5074" spans="31:42" x14ac:dyDescent="0.3">
      <c r="AE5074" s="120" t="s">
        <v>1</v>
      </c>
      <c r="AF5074" s="120" t="s">
        <v>17</v>
      </c>
      <c r="AG5074" s="100">
        <v>53844</v>
      </c>
      <c r="AH5074" s="121">
        <v>55640</v>
      </c>
      <c r="AI5074" s="122">
        <v>60</v>
      </c>
      <c r="AJ5074" s="123">
        <v>55154</v>
      </c>
      <c r="AK5074" s="124">
        <v>16</v>
      </c>
      <c r="AL5074" s="153">
        <v>1</v>
      </c>
      <c r="AM5074" s="5">
        <v>88677.462938496697</v>
      </c>
      <c r="AN5074" s="5">
        <v>1477.9577156416117</v>
      </c>
      <c r="AO5074" s="5">
        <v>65030.139488230911</v>
      </c>
      <c r="AP5074" s="5">
        <v>23647.323450265787</v>
      </c>
    </row>
    <row r="5075" spans="31:42" x14ac:dyDescent="0.3">
      <c r="AE5075" s="120" t="s">
        <v>1</v>
      </c>
      <c r="AF5075" s="120" t="s">
        <v>17</v>
      </c>
      <c r="AG5075" s="100">
        <v>53844</v>
      </c>
      <c r="AH5075" s="121">
        <v>55640</v>
      </c>
      <c r="AI5075" s="122">
        <v>60</v>
      </c>
      <c r="AJ5075" s="123">
        <v>55185</v>
      </c>
      <c r="AK5075" s="124">
        <v>15</v>
      </c>
      <c r="AL5075" s="153">
        <v>1</v>
      </c>
      <c r="AM5075" s="5">
        <v>88677.462938496697</v>
      </c>
      <c r="AN5075" s="5">
        <v>1477.9577156416117</v>
      </c>
      <c r="AO5075" s="5">
        <v>66508.09720387253</v>
      </c>
      <c r="AP5075" s="5">
        <v>22169.365734624167</v>
      </c>
    </row>
    <row r="5076" spans="31:42" x14ac:dyDescent="0.3">
      <c r="AE5076" s="120" t="s">
        <v>1</v>
      </c>
      <c r="AF5076" s="120" t="s">
        <v>17</v>
      </c>
      <c r="AG5076" s="100">
        <v>53844</v>
      </c>
      <c r="AH5076" s="121">
        <v>55640</v>
      </c>
      <c r="AI5076" s="122">
        <v>60</v>
      </c>
      <c r="AJ5076" s="123">
        <v>55213</v>
      </c>
      <c r="AK5076" s="124">
        <v>14</v>
      </c>
      <c r="AL5076" s="153">
        <v>1</v>
      </c>
      <c r="AM5076" s="5">
        <v>88677.462938496697</v>
      </c>
      <c r="AN5076" s="5">
        <v>1477.9577156416117</v>
      </c>
      <c r="AO5076" s="5">
        <v>67986.054919514136</v>
      </c>
      <c r="AP5076" s="5">
        <v>20691.408018982562</v>
      </c>
    </row>
    <row r="5077" spans="31:42" x14ac:dyDescent="0.3">
      <c r="AE5077" s="120" t="s">
        <v>1</v>
      </c>
      <c r="AF5077" s="120" t="s">
        <v>17</v>
      </c>
      <c r="AG5077" s="100">
        <v>53844</v>
      </c>
      <c r="AH5077" s="121">
        <v>55640</v>
      </c>
      <c r="AI5077" s="122">
        <v>60</v>
      </c>
      <c r="AJ5077" s="123">
        <v>55244</v>
      </c>
      <c r="AK5077" s="124">
        <v>13</v>
      </c>
      <c r="AL5077" s="153">
        <v>1</v>
      </c>
      <c r="AM5077" s="5">
        <v>88677.462938496697</v>
      </c>
      <c r="AN5077" s="5">
        <v>1477.9577156416117</v>
      </c>
      <c r="AO5077" s="5">
        <v>69464.012635155756</v>
      </c>
      <c r="AP5077" s="5">
        <v>19213.450303340942</v>
      </c>
    </row>
    <row r="5078" spans="31:42" x14ac:dyDescent="0.3">
      <c r="AE5078" s="120" t="s">
        <v>1</v>
      </c>
      <c r="AF5078" s="120" t="s">
        <v>17</v>
      </c>
      <c r="AG5078" s="100">
        <v>53844</v>
      </c>
      <c r="AH5078" s="121">
        <v>55640</v>
      </c>
      <c r="AI5078" s="122">
        <v>60</v>
      </c>
      <c r="AJ5078" s="123">
        <v>55274</v>
      </c>
      <c r="AK5078" s="124">
        <v>12</v>
      </c>
      <c r="AL5078" s="153">
        <v>1</v>
      </c>
      <c r="AM5078" s="5">
        <v>88677.462938496697</v>
      </c>
      <c r="AN5078" s="5">
        <v>1477.9577156416117</v>
      </c>
      <c r="AO5078" s="5">
        <v>70941.970350797361</v>
      </c>
      <c r="AP5078" s="5">
        <v>17735.492587699337</v>
      </c>
    </row>
    <row r="5079" spans="31:42" x14ac:dyDescent="0.3">
      <c r="AE5079" s="120" t="s">
        <v>1</v>
      </c>
      <c r="AF5079" s="120" t="s">
        <v>17</v>
      </c>
      <c r="AG5079" s="100">
        <v>53844</v>
      </c>
      <c r="AH5079" s="121">
        <v>55640</v>
      </c>
      <c r="AI5079" s="122">
        <v>60</v>
      </c>
      <c r="AJ5079" s="123">
        <v>55305</v>
      </c>
      <c r="AK5079" s="124">
        <v>11</v>
      </c>
      <c r="AL5079" s="153">
        <v>1</v>
      </c>
      <c r="AM5079" s="5">
        <v>88677.462938496697</v>
      </c>
      <c r="AN5079" s="5">
        <v>1477.9577156416117</v>
      </c>
      <c r="AO5079" s="5">
        <v>72419.928066438966</v>
      </c>
      <c r="AP5079" s="5">
        <v>16257.534872057731</v>
      </c>
    </row>
    <row r="5080" spans="31:42" x14ac:dyDescent="0.3">
      <c r="AE5080" s="120" t="s">
        <v>1</v>
      </c>
      <c r="AF5080" s="120" t="s">
        <v>17</v>
      </c>
      <c r="AG5080" s="100">
        <v>53844</v>
      </c>
      <c r="AH5080" s="121">
        <v>55640</v>
      </c>
      <c r="AI5080" s="122">
        <v>60</v>
      </c>
      <c r="AJ5080" s="123">
        <v>55335</v>
      </c>
      <c r="AK5080" s="124">
        <v>10</v>
      </c>
      <c r="AL5080" s="153">
        <v>1</v>
      </c>
      <c r="AM5080" s="5">
        <v>88677.462938496697</v>
      </c>
      <c r="AN5080" s="5">
        <v>1477.9577156416117</v>
      </c>
      <c r="AO5080" s="5">
        <v>73897.885782080586</v>
      </c>
      <c r="AP5080" s="5">
        <v>14779.577156416111</v>
      </c>
    </row>
    <row r="5081" spans="31:42" x14ac:dyDescent="0.3">
      <c r="AE5081" s="120" t="s">
        <v>1</v>
      </c>
      <c r="AF5081" s="120" t="s">
        <v>17</v>
      </c>
      <c r="AG5081" s="100">
        <v>53844</v>
      </c>
      <c r="AH5081" s="121">
        <v>55640</v>
      </c>
      <c r="AI5081" s="122">
        <v>60</v>
      </c>
      <c r="AJ5081" s="123">
        <v>55366</v>
      </c>
      <c r="AK5081" s="124">
        <v>9</v>
      </c>
      <c r="AL5081" s="153">
        <v>1</v>
      </c>
      <c r="AM5081" s="5">
        <v>88677.462938496697</v>
      </c>
      <c r="AN5081" s="5">
        <v>1477.9577156416117</v>
      </c>
      <c r="AO5081" s="5">
        <v>75375.843497722191</v>
      </c>
      <c r="AP5081" s="5">
        <v>13301.619440774506</v>
      </c>
    </row>
    <row r="5082" spans="31:42" x14ac:dyDescent="0.3">
      <c r="AE5082" s="120" t="s">
        <v>1</v>
      </c>
      <c r="AF5082" s="120" t="s">
        <v>17</v>
      </c>
      <c r="AG5082" s="100">
        <v>53844</v>
      </c>
      <c r="AH5082" s="121">
        <v>55640</v>
      </c>
      <c r="AI5082" s="122">
        <v>60</v>
      </c>
      <c r="AJ5082" s="123">
        <v>55397</v>
      </c>
      <c r="AK5082" s="124">
        <v>8</v>
      </c>
      <c r="AL5082" s="153">
        <v>1</v>
      </c>
      <c r="AM5082" s="5">
        <v>88677.462938496697</v>
      </c>
      <c r="AN5082" s="5">
        <v>1477.9577156416117</v>
      </c>
      <c r="AO5082" s="5">
        <v>76853.801213363811</v>
      </c>
      <c r="AP5082" s="5">
        <v>11823.661725132886</v>
      </c>
    </row>
    <row r="5083" spans="31:42" x14ac:dyDescent="0.3">
      <c r="AE5083" s="120" t="s">
        <v>1</v>
      </c>
      <c r="AF5083" s="120" t="s">
        <v>17</v>
      </c>
      <c r="AG5083" s="100">
        <v>53844</v>
      </c>
      <c r="AH5083" s="121">
        <v>55640</v>
      </c>
      <c r="AI5083" s="122">
        <v>60</v>
      </c>
      <c r="AJ5083" s="123">
        <v>55427</v>
      </c>
      <c r="AK5083" s="124">
        <v>7</v>
      </c>
      <c r="AL5083" s="153">
        <v>1</v>
      </c>
      <c r="AM5083" s="5">
        <v>88677.462938496697</v>
      </c>
      <c r="AN5083" s="5">
        <v>1477.9577156416117</v>
      </c>
      <c r="AO5083" s="5">
        <v>78331.758929005417</v>
      </c>
      <c r="AP5083" s="5">
        <v>10345.704009491281</v>
      </c>
    </row>
    <row r="5084" spans="31:42" x14ac:dyDescent="0.3">
      <c r="AE5084" s="120" t="s">
        <v>1</v>
      </c>
      <c r="AF5084" s="120" t="s">
        <v>17</v>
      </c>
      <c r="AG5084" s="100">
        <v>53844</v>
      </c>
      <c r="AH5084" s="121">
        <v>55640</v>
      </c>
      <c r="AI5084" s="122">
        <v>60</v>
      </c>
      <c r="AJ5084" s="123">
        <v>55458</v>
      </c>
      <c r="AK5084" s="124">
        <v>6</v>
      </c>
      <c r="AL5084" s="153">
        <v>1</v>
      </c>
      <c r="AM5084" s="5">
        <v>88677.462938496697</v>
      </c>
      <c r="AN5084" s="5">
        <v>1477.9577156416117</v>
      </c>
      <c r="AO5084" s="5">
        <v>79809.716644647036</v>
      </c>
      <c r="AP5084" s="5">
        <v>8867.746293849661</v>
      </c>
    </row>
    <row r="5085" spans="31:42" x14ac:dyDescent="0.3">
      <c r="AE5085" s="120" t="s">
        <v>1</v>
      </c>
      <c r="AF5085" s="120" t="s">
        <v>17</v>
      </c>
      <c r="AG5085" s="100">
        <v>53844</v>
      </c>
      <c r="AH5085" s="121">
        <v>55640</v>
      </c>
      <c r="AI5085" s="122">
        <v>60</v>
      </c>
      <c r="AJ5085" s="123">
        <v>55488</v>
      </c>
      <c r="AK5085" s="124">
        <v>5</v>
      </c>
      <c r="AL5085" s="153">
        <v>1</v>
      </c>
      <c r="AM5085" s="5">
        <v>88677.462938496697</v>
      </c>
      <c r="AN5085" s="5">
        <v>1477.9577156416117</v>
      </c>
      <c r="AO5085" s="5">
        <v>81287.674360288642</v>
      </c>
      <c r="AP5085" s="5">
        <v>7389.7885782080557</v>
      </c>
    </row>
    <row r="5086" spans="31:42" x14ac:dyDescent="0.3">
      <c r="AE5086" s="120" t="s">
        <v>1</v>
      </c>
      <c r="AF5086" s="120" t="s">
        <v>17</v>
      </c>
      <c r="AG5086" s="100">
        <v>53844</v>
      </c>
      <c r="AH5086" s="121">
        <v>55640</v>
      </c>
      <c r="AI5086" s="122">
        <v>60</v>
      </c>
      <c r="AJ5086" s="123">
        <v>55519</v>
      </c>
      <c r="AK5086" s="124">
        <v>4</v>
      </c>
      <c r="AL5086" s="153">
        <v>1</v>
      </c>
      <c r="AM5086" s="5">
        <v>88677.462938496697</v>
      </c>
      <c r="AN5086" s="5">
        <v>1477.9577156416117</v>
      </c>
      <c r="AO5086" s="5">
        <v>82765.632075930247</v>
      </c>
      <c r="AP5086" s="5">
        <v>5911.8308625664504</v>
      </c>
    </row>
    <row r="5087" spans="31:42" x14ac:dyDescent="0.3">
      <c r="AE5087" s="120" t="s">
        <v>1</v>
      </c>
      <c r="AF5087" s="120" t="s">
        <v>17</v>
      </c>
      <c r="AG5087" s="100">
        <v>53844</v>
      </c>
      <c r="AH5087" s="121">
        <v>55640</v>
      </c>
      <c r="AI5087" s="122">
        <v>60</v>
      </c>
      <c r="AJ5087" s="123">
        <v>55550</v>
      </c>
      <c r="AK5087" s="124">
        <v>3</v>
      </c>
      <c r="AL5087" s="153">
        <v>1</v>
      </c>
      <c r="AM5087" s="5">
        <v>88677.462938496697</v>
      </c>
      <c r="AN5087" s="5">
        <v>1477.9577156416117</v>
      </c>
      <c r="AO5087" s="5">
        <v>84243.589791571867</v>
      </c>
      <c r="AP5087" s="5">
        <v>4433.8731469248305</v>
      </c>
    </row>
    <row r="5088" spans="31:42" x14ac:dyDescent="0.3">
      <c r="AE5088" s="120" t="s">
        <v>1</v>
      </c>
      <c r="AF5088" s="120" t="s">
        <v>17</v>
      </c>
      <c r="AG5088" s="100">
        <v>53844</v>
      </c>
      <c r="AH5088" s="121">
        <v>55640</v>
      </c>
      <c r="AI5088" s="122">
        <v>60</v>
      </c>
      <c r="AJ5088" s="123">
        <v>55579</v>
      </c>
      <c r="AK5088" s="124">
        <v>2</v>
      </c>
      <c r="AL5088" s="153">
        <v>1</v>
      </c>
      <c r="AM5088" s="5">
        <v>88677.462938496697</v>
      </c>
      <c r="AN5088" s="5">
        <v>1477.9577156416117</v>
      </c>
      <c r="AO5088" s="5">
        <v>85721.547507213472</v>
      </c>
      <c r="AP5088" s="5">
        <v>2955.9154312832252</v>
      </c>
    </row>
    <row r="5089" spans="31:42" x14ac:dyDescent="0.3">
      <c r="AE5089" s="120" t="s">
        <v>1</v>
      </c>
      <c r="AF5089" s="120" t="s">
        <v>17</v>
      </c>
      <c r="AG5089" s="100">
        <v>53844</v>
      </c>
      <c r="AH5089" s="121">
        <v>55640</v>
      </c>
      <c r="AI5089" s="122">
        <v>60</v>
      </c>
      <c r="AJ5089" s="123">
        <v>55610</v>
      </c>
      <c r="AK5089" s="124">
        <v>1</v>
      </c>
      <c r="AL5089" s="153">
        <v>1</v>
      </c>
      <c r="AM5089" s="5">
        <v>88677.462938496697</v>
      </c>
      <c r="AN5089" s="5">
        <v>1477.9577156416117</v>
      </c>
      <c r="AO5089" s="5">
        <v>87199.505222855092</v>
      </c>
      <c r="AP5089" s="5">
        <v>1477.9577156416053</v>
      </c>
    </row>
    <row r="5090" spans="31:42" x14ac:dyDescent="0.3">
      <c r="AE5090" s="120" t="s">
        <v>1</v>
      </c>
      <c r="AF5090" s="120" t="s">
        <v>17</v>
      </c>
      <c r="AG5090" s="100">
        <v>53844</v>
      </c>
      <c r="AH5090" s="121">
        <v>55640</v>
      </c>
      <c r="AI5090" s="122">
        <v>60</v>
      </c>
      <c r="AJ5090" s="123">
        <v>55640</v>
      </c>
      <c r="AK5090" s="124">
        <v>0</v>
      </c>
      <c r="AL5090" s="153">
        <v>1</v>
      </c>
      <c r="AM5090" s="5">
        <v>88677.462938496697</v>
      </c>
      <c r="AN5090" s="5">
        <v>1477.9577156416117</v>
      </c>
      <c r="AO5090" s="5">
        <v>88677.462938496697</v>
      </c>
      <c r="AP5090" s="5">
        <v>0</v>
      </c>
    </row>
    <row r="5091" spans="31:42" x14ac:dyDescent="0.3">
      <c r="AE5091" s="120" t="s">
        <v>1</v>
      </c>
      <c r="AF5091" s="120" t="s">
        <v>17</v>
      </c>
      <c r="AG5091" s="100">
        <v>55671</v>
      </c>
      <c r="AH5091" s="121">
        <v>57466</v>
      </c>
      <c r="AI5091" s="122">
        <v>60</v>
      </c>
      <c r="AJ5091" s="123">
        <v>55671</v>
      </c>
      <c r="AK5091" s="124">
        <v>59</v>
      </c>
      <c r="AL5091" s="153">
        <v>1</v>
      </c>
      <c r="AM5091" s="5">
        <v>105321.00835156077</v>
      </c>
      <c r="AN5091" s="5">
        <v>1755.3501391926795</v>
      </c>
      <c r="AO5091" s="5">
        <v>1755.3501391926795</v>
      </c>
      <c r="AP5091" s="5">
        <v>103565.65821236809</v>
      </c>
    </row>
    <row r="5092" spans="31:42" x14ac:dyDescent="0.3">
      <c r="AE5092" s="120" t="s">
        <v>1</v>
      </c>
      <c r="AF5092" s="120" t="s">
        <v>17</v>
      </c>
      <c r="AG5092" s="100">
        <v>55671</v>
      </c>
      <c r="AH5092" s="121">
        <v>57466</v>
      </c>
      <c r="AI5092" s="122">
        <v>60</v>
      </c>
      <c r="AJ5092" s="123">
        <v>55701</v>
      </c>
      <c r="AK5092" s="124">
        <v>58</v>
      </c>
      <c r="AL5092" s="153">
        <v>1</v>
      </c>
      <c r="AM5092" s="5">
        <v>105321.00835156077</v>
      </c>
      <c r="AN5092" s="5">
        <v>1755.3501391926795</v>
      </c>
      <c r="AO5092" s="5">
        <v>3510.7002783853591</v>
      </c>
      <c r="AP5092" s="5">
        <v>101810.30807317542</v>
      </c>
    </row>
    <row r="5093" spans="31:42" x14ac:dyDescent="0.3">
      <c r="AE5093" s="120" t="s">
        <v>1</v>
      </c>
      <c r="AF5093" s="120" t="s">
        <v>17</v>
      </c>
      <c r="AG5093" s="100">
        <v>55671</v>
      </c>
      <c r="AH5093" s="121">
        <v>57466</v>
      </c>
      <c r="AI5093" s="122">
        <v>60</v>
      </c>
      <c r="AJ5093" s="123">
        <v>55732</v>
      </c>
      <c r="AK5093" s="124">
        <v>57</v>
      </c>
      <c r="AL5093" s="153">
        <v>1</v>
      </c>
      <c r="AM5093" s="5">
        <v>105321.00835156077</v>
      </c>
      <c r="AN5093" s="5">
        <v>1755.3501391926795</v>
      </c>
      <c r="AO5093" s="5">
        <v>5266.0504175780388</v>
      </c>
      <c r="AP5093" s="5">
        <v>100054.95793398273</v>
      </c>
    </row>
    <row r="5094" spans="31:42" x14ac:dyDescent="0.3">
      <c r="AE5094" s="120" t="s">
        <v>1</v>
      </c>
      <c r="AF5094" s="120" t="s">
        <v>17</v>
      </c>
      <c r="AG5094" s="100">
        <v>55671</v>
      </c>
      <c r="AH5094" s="121">
        <v>57466</v>
      </c>
      <c r="AI5094" s="122">
        <v>60</v>
      </c>
      <c r="AJ5094" s="123">
        <v>55763</v>
      </c>
      <c r="AK5094" s="124">
        <v>56</v>
      </c>
      <c r="AL5094" s="153">
        <v>1</v>
      </c>
      <c r="AM5094" s="5">
        <v>105321.00835156077</v>
      </c>
      <c r="AN5094" s="5">
        <v>1755.3501391926795</v>
      </c>
      <c r="AO5094" s="5">
        <v>7021.4005567707181</v>
      </c>
      <c r="AP5094" s="5">
        <v>98299.607794790049</v>
      </c>
    </row>
    <row r="5095" spans="31:42" x14ac:dyDescent="0.3">
      <c r="AE5095" s="120" t="s">
        <v>1</v>
      </c>
      <c r="AF5095" s="120" t="s">
        <v>17</v>
      </c>
      <c r="AG5095" s="100">
        <v>55671</v>
      </c>
      <c r="AH5095" s="121">
        <v>57466</v>
      </c>
      <c r="AI5095" s="122">
        <v>60</v>
      </c>
      <c r="AJ5095" s="123">
        <v>55793</v>
      </c>
      <c r="AK5095" s="124">
        <v>55</v>
      </c>
      <c r="AL5095" s="153">
        <v>1</v>
      </c>
      <c r="AM5095" s="5">
        <v>105321.00835156077</v>
      </c>
      <c r="AN5095" s="5">
        <v>1755.3501391926795</v>
      </c>
      <c r="AO5095" s="5">
        <v>8776.7506959633974</v>
      </c>
      <c r="AP5095" s="5">
        <v>96544.257655597379</v>
      </c>
    </row>
    <row r="5096" spans="31:42" x14ac:dyDescent="0.3">
      <c r="AE5096" s="120" t="s">
        <v>1</v>
      </c>
      <c r="AF5096" s="120" t="s">
        <v>17</v>
      </c>
      <c r="AG5096" s="100">
        <v>55671</v>
      </c>
      <c r="AH5096" s="121">
        <v>57466</v>
      </c>
      <c r="AI5096" s="122">
        <v>60</v>
      </c>
      <c r="AJ5096" s="123">
        <v>55824</v>
      </c>
      <c r="AK5096" s="124">
        <v>54</v>
      </c>
      <c r="AL5096" s="153">
        <v>1</v>
      </c>
      <c r="AM5096" s="5">
        <v>105321.00835156077</v>
      </c>
      <c r="AN5096" s="5">
        <v>1755.3501391926795</v>
      </c>
      <c r="AO5096" s="5">
        <v>10532.100835156078</v>
      </c>
      <c r="AP5096" s="5">
        <v>94788.907516404695</v>
      </c>
    </row>
    <row r="5097" spans="31:42" x14ac:dyDescent="0.3">
      <c r="AE5097" s="120" t="s">
        <v>1</v>
      </c>
      <c r="AF5097" s="120" t="s">
        <v>17</v>
      </c>
      <c r="AG5097" s="100">
        <v>55671</v>
      </c>
      <c r="AH5097" s="121">
        <v>57466</v>
      </c>
      <c r="AI5097" s="122">
        <v>60</v>
      </c>
      <c r="AJ5097" s="123">
        <v>55854</v>
      </c>
      <c r="AK5097" s="124">
        <v>53</v>
      </c>
      <c r="AL5097" s="153">
        <v>1</v>
      </c>
      <c r="AM5097" s="5">
        <v>105321.00835156077</v>
      </c>
      <c r="AN5097" s="5">
        <v>1755.3501391926795</v>
      </c>
      <c r="AO5097" s="5">
        <v>12287.450974348756</v>
      </c>
      <c r="AP5097" s="5">
        <v>93033.557377212011</v>
      </c>
    </row>
    <row r="5098" spans="31:42" x14ac:dyDescent="0.3">
      <c r="AE5098" s="120" t="s">
        <v>1</v>
      </c>
      <c r="AF5098" s="120" t="s">
        <v>17</v>
      </c>
      <c r="AG5098" s="100">
        <v>55671</v>
      </c>
      <c r="AH5098" s="121">
        <v>57466</v>
      </c>
      <c r="AI5098" s="122">
        <v>60</v>
      </c>
      <c r="AJ5098" s="123">
        <v>55885</v>
      </c>
      <c r="AK5098" s="124">
        <v>52</v>
      </c>
      <c r="AL5098" s="153">
        <v>1</v>
      </c>
      <c r="AM5098" s="5">
        <v>105321.00835156077</v>
      </c>
      <c r="AN5098" s="5">
        <v>1755.3501391926795</v>
      </c>
      <c r="AO5098" s="5">
        <v>14042.801113541436</v>
      </c>
      <c r="AP5098" s="5">
        <v>91278.207238019328</v>
      </c>
    </row>
    <row r="5099" spans="31:42" x14ac:dyDescent="0.3">
      <c r="AE5099" s="120" t="s">
        <v>1</v>
      </c>
      <c r="AF5099" s="120" t="s">
        <v>17</v>
      </c>
      <c r="AG5099" s="100">
        <v>55671</v>
      </c>
      <c r="AH5099" s="121">
        <v>57466</v>
      </c>
      <c r="AI5099" s="122">
        <v>60</v>
      </c>
      <c r="AJ5099" s="123">
        <v>55916</v>
      </c>
      <c r="AK5099" s="124">
        <v>51</v>
      </c>
      <c r="AL5099" s="153">
        <v>1</v>
      </c>
      <c r="AM5099" s="5">
        <v>105321.00835156077</v>
      </c>
      <c r="AN5099" s="5">
        <v>1755.3501391926795</v>
      </c>
      <c r="AO5099" s="5">
        <v>15798.151252734116</v>
      </c>
      <c r="AP5099" s="5">
        <v>89522.857098826658</v>
      </c>
    </row>
    <row r="5100" spans="31:42" x14ac:dyDescent="0.3">
      <c r="AE5100" s="120" t="s">
        <v>1</v>
      </c>
      <c r="AF5100" s="120" t="s">
        <v>17</v>
      </c>
      <c r="AG5100" s="100">
        <v>55671</v>
      </c>
      <c r="AH5100" s="121">
        <v>57466</v>
      </c>
      <c r="AI5100" s="122">
        <v>60</v>
      </c>
      <c r="AJ5100" s="123">
        <v>55944</v>
      </c>
      <c r="AK5100" s="124">
        <v>50</v>
      </c>
      <c r="AL5100" s="153">
        <v>1</v>
      </c>
      <c r="AM5100" s="5">
        <v>105321.00835156077</v>
      </c>
      <c r="AN5100" s="5">
        <v>1755.3501391926795</v>
      </c>
      <c r="AO5100" s="5">
        <v>17553.501391926795</v>
      </c>
      <c r="AP5100" s="5">
        <v>87767.506959633974</v>
      </c>
    </row>
    <row r="5101" spans="31:42" x14ac:dyDescent="0.3">
      <c r="AE5101" s="120" t="s">
        <v>1</v>
      </c>
      <c r="AF5101" s="120" t="s">
        <v>17</v>
      </c>
      <c r="AG5101" s="100">
        <v>55671</v>
      </c>
      <c r="AH5101" s="121">
        <v>57466</v>
      </c>
      <c r="AI5101" s="122">
        <v>60</v>
      </c>
      <c r="AJ5101" s="123">
        <v>55975</v>
      </c>
      <c r="AK5101" s="124">
        <v>49</v>
      </c>
      <c r="AL5101" s="153">
        <v>1</v>
      </c>
      <c r="AM5101" s="5">
        <v>105321.00835156077</v>
      </c>
      <c r="AN5101" s="5">
        <v>1755.3501391926795</v>
      </c>
      <c r="AO5101" s="5">
        <v>19308.851531119475</v>
      </c>
      <c r="AP5101" s="5">
        <v>86012.156820441291</v>
      </c>
    </row>
    <row r="5102" spans="31:42" x14ac:dyDescent="0.3">
      <c r="AE5102" s="120" t="s">
        <v>1</v>
      </c>
      <c r="AF5102" s="120" t="s">
        <v>17</v>
      </c>
      <c r="AG5102" s="100">
        <v>55671</v>
      </c>
      <c r="AH5102" s="121">
        <v>57466</v>
      </c>
      <c r="AI5102" s="122">
        <v>60</v>
      </c>
      <c r="AJ5102" s="123">
        <v>56005</v>
      </c>
      <c r="AK5102" s="124">
        <v>48</v>
      </c>
      <c r="AL5102" s="153">
        <v>1</v>
      </c>
      <c r="AM5102" s="5">
        <v>105321.00835156077</v>
      </c>
      <c r="AN5102" s="5">
        <v>1755.3501391926795</v>
      </c>
      <c r="AO5102" s="5">
        <v>21064.201670312155</v>
      </c>
      <c r="AP5102" s="5">
        <v>84256.806681248621</v>
      </c>
    </row>
    <row r="5103" spans="31:42" x14ac:dyDescent="0.3">
      <c r="AE5103" s="120" t="s">
        <v>1</v>
      </c>
      <c r="AF5103" s="120" t="s">
        <v>17</v>
      </c>
      <c r="AG5103" s="100">
        <v>55671</v>
      </c>
      <c r="AH5103" s="121">
        <v>57466</v>
      </c>
      <c r="AI5103" s="122">
        <v>60</v>
      </c>
      <c r="AJ5103" s="123">
        <v>56036</v>
      </c>
      <c r="AK5103" s="124">
        <v>47</v>
      </c>
      <c r="AL5103" s="153">
        <v>1</v>
      </c>
      <c r="AM5103" s="5">
        <v>105321.00835156077</v>
      </c>
      <c r="AN5103" s="5">
        <v>1755.3501391926795</v>
      </c>
      <c r="AO5103" s="5">
        <v>22819.551809504836</v>
      </c>
      <c r="AP5103" s="5">
        <v>82501.456542055937</v>
      </c>
    </row>
    <row r="5104" spans="31:42" x14ac:dyDescent="0.3">
      <c r="AE5104" s="120" t="s">
        <v>1</v>
      </c>
      <c r="AF5104" s="120" t="s">
        <v>17</v>
      </c>
      <c r="AG5104" s="100">
        <v>55671</v>
      </c>
      <c r="AH5104" s="121">
        <v>57466</v>
      </c>
      <c r="AI5104" s="122">
        <v>60</v>
      </c>
      <c r="AJ5104" s="123">
        <v>56066</v>
      </c>
      <c r="AK5104" s="124">
        <v>46</v>
      </c>
      <c r="AL5104" s="153">
        <v>1</v>
      </c>
      <c r="AM5104" s="5">
        <v>105321.00835156077</v>
      </c>
      <c r="AN5104" s="5">
        <v>1755.3501391926795</v>
      </c>
      <c r="AO5104" s="5">
        <v>24574.901948697512</v>
      </c>
      <c r="AP5104" s="5">
        <v>80746.106402863254</v>
      </c>
    </row>
    <row r="5105" spans="31:42" x14ac:dyDescent="0.3">
      <c r="AE5105" s="120" t="s">
        <v>1</v>
      </c>
      <c r="AF5105" s="120" t="s">
        <v>17</v>
      </c>
      <c r="AG5105" s="100">
        <v>55671</v>
      </c>
      <c r="AH5105" s="121">
        <v>57466</v>
      </c>
      <c r="AI5105" s="122">
        <v>60</v>
      </c>
      <c r="AJ5105" s="123">
        <v>56097</v>
      </c>
      <c r="AK5105" s="124">
        <v>45</v>
      </c>
      <c r="AL5105" s="153">
        <v>1</v>
      </c>
      <c r="AM5105" s="5">
        <v>105321.00835156077</v>
      </c>
      <c r="AN5105" s="5">
        <v>1755.3501391926795</v>
      </c>
      <c r="AO5105" s="5">
        <v>26330.252087890192</v>
      </c>
      <c r="AP5105" s="5">
        <v>78990.75626367057</v>
      </c>
    </row>
    <row r="5106" spans="31:42" x14ac:dyDescent="0.3">
      <c r="AE5106" s="120" t="s">
        <v>1</v>
      </c>
      <c r="AF5106" s="120" t="s">
        <v>17</v>
      </c>
      <c r="AG5106" s="100">
        <v>55671</v>
      </c>
      <c r="AH5106" s="121">
        <v>57466</v>
      </c>
      <c r="AI5106" s="122">
        <v>60</v>
      </c>
      <c r="AJ5106" s="123">
        <v>56128</v>
      </c>
      <c r="AK5106" s="124">
        <v>44</v>
      </c>
      <c r="AL5106" s="153">
        <v>1</v>
      </c>
      <c r="AM5106" s="5">
        <v>105321.00835156077</v>
      </c>
      <c r="AN5106" s="5">
        <v>1755.3501391926795</v>
      </c>
      <c r="AO5106" s="5">
        <v>28085.602227082873</v>
      </c>
      <c r="AP5106" s="5">
        <v>77235.4061244779</v>
      </c>
    </row>
    <row r="5107" spans="31:42" x14ac:dyDescent="0.3">
      <c r="AE5107" s="120" t="s">
        <v>1</v>
      </c>
      <c r="AF5107" s="120" t="s">
        <v>17</v>
      </c>
      <c r="AG5107" s="100">
        <v>55671</v>
      </c>
      <c r="AH5107" s="121">
        <v>57466</v>
      </c>
      <c r="AI5107" s="122">
        <v>60</v>
      </c>
      <c r="AJ5107" s="123">
        <v>56158</v>
      </c>
      <c r="AK5107" s="124">
        <v>43</v>
      </c>
      <c r="AL5107" s="153">
        <v>1</v>
      </c>
      <c r="AM5107" s="5">
        <v>105321.00835156077</v>
      </c>
      <c r="AN5107" s="5">
        <v>1755.3501391926795</v>
      </c>
      <c r="AO5107" s="5">
        <v>29840.952366275553</v>
      </c>
      <c r="AP5107" s="5">
        <v>75480.055985285217</v>
      </c>
    </row>
    <row r="5108" spans="31:42" x14ac:dyDescent="0.3">
      <c r="AE5108" s="120" t="s">
        <v>1</v>
      </c>
      <c r="AF5108" s="120" t="s">
        <v>17</v>
      </c>
      <c r="AG5108" s="100">
        <v>55671</v>
      </c>
      <c r="AH5108" s="121">
        <v>57466</v>
      </c>
      <c r="AI5108" s="122">
        <v>60</v>
      </c>
      <c r="AJ5108" s="123">
        <v>56189</v>
      </c>
      <c r="AK5108" s="124">
        <v>42</v>
      </c>
      <c r="AL5108" s="153">
        <v>1</v>
      </c>
      <c r="AM5108" s="5">
        <v>105321.00835156077</v>
      </c>
      <c r="AN5108" s="5">
        <v>1755.3501391926795</v>
      </c>
      <c r="AO5108" s="5">
        <v>31596.302505468233</v>
      </c>
      <c r="AP5108" s="5">
        <v>73724.705846092533</v>
      </c>
    </row>
    <row r="5109" spans="31:42" x14ac:dyDescent="0.3">
      <c r="AE5109" s="120" t="s">
        <v>1</v>
      </c>
      <c r="AF5109" s="120" t="s">
        <v>17</v>
      </c>
      <c r="AG5109" s="100">
        <v>55671</v>
      </c>
      <c r="AH5109" s="121">
        <v>57466</v>
      </c>
      <c r="AI5109" s="122">
        <v>60</v>
      </c>
      <c r="AJ5109" s="123">
        <v>56219</v>
      </c>
      <c r="AK5109" s="124">
        <v>41</v>
      </c>
      <c r="AL5109" s="153">
        <v>1</v>
      </c>
      <c r="AM5109" s="5">
        <v>105321.00835156077</v>
      </c>
      <c r="AN5109" s="5">
        <v>1755.3501391926795</v>
      </c>
      <c r="AO5109" s="5">
        <v>33351.652644660913</v>
      </c>
      <c r="AP5109" s="5">
        <v>71969.355706899863</v>
      </c>
    </row>
    <row r="5110" spans="31:42" x14ac:dyDescent="0.3">
      <c r="AE5110" s="120" t="s">
        <v>1</v>
      </c>
      <c r="AF5110" s="120" t="s">
        <v>17</v>
      </c>
      <c r="AG5110" s="100">
        <v>55671</v>
      </c>
      <c r="AH5110" s="121">
        <v>57466</v>
      </c>
      <c r="AI5110" s="122">
        <v>60</v>
      </c>
      <c r="AJ5110" s="123">
        <v>56250</v>
      </c>
      <c r="AK5110" s="124">
        <v>40</v>
      </c>
      <c r="AL5110" s="153">
        <v>1</v>
      </c>
      <c r="AM5110" s="5">
        <v>105321.00835156077</v>
      </c>
      <c r="AN5110" s="5">
        <v>1755.3501391926795</v>
      </c>
      <c r="AO5110" s="5">
        <v>35107.00278385359</v>
      </c>
      <c r="AP5110" s="5">
        <v>70214.00556770718</v>
      </c>
    </row>
    <row r="5111" spans="31:42" x14ac:dyDescent="0.3">
      <c r="AE5111" s="120" t="s">
        <v>1</v>
      </c>
      <c r="AF5111" s="120" t="s">
        <v>17</v>
      </c>
      <c r="AG5111" s="100">
        <v>55671</v>
      </c>
      <c r="AH5111" s="121">
        <v>57466</v>
      </c>
      <c r="AI5111" s="122">
        <v>60</v>
      </c>
      <c r="AJ5111" s="123">
        <v>56281</v>
      </c>
      <c r="AK5111" s="124">
        <v>39</v>
      </c>
      <c r="AL5111" s="153">
        <v>1</v>
      </c>
      <c r="AM5111" s="5">
        <v>105321.00835156077</v>
      </c>
      <c r="AN5111" s="5">
        <v>1755.3501391926795</v>
      </c>
      <c r="AO5111" s="5">
        <v>36862.352923046274</v>
      </c>
      <c r="AP5111" s="5">
        <v>68458.655428514496</v>
      </c>
    </row>
    <row r="5112" spans="31:42" x14ac:dyDescent="0.3">
      <c r="AE5112" s="120" t="s">
        <v>1</v>
      </c>
      <c r="AF5112" s="120" t="s">
        <v>17</v>
      </c>
      <c r="AG5112" s="100">
        <v>55671</v>
      </c>
      <c r="AH5112" s="121">
        <v>57466</v>
      </c>
      <c r="AI5112" s="122">
        <v>60</v>
      </c>
      <c r="AJ5112" s="123">
        <v>56309</v>
      </c>
      <c r="AK5112" s="124">
        <v>38</v>
      </c>
      <c r="AL5112" s="153">
        <v>1</v>
      </c>
      <c r="AM5112" s="5">
        <v>105321.00835156077</v>
      </c>
      <c r="AN5112" s="5">
        <v>1755.3501391926795</v>
      </c>
      <c r="AO5112" s="5">
        <v>38617.70306223895</v>
      </c>
      <c r="AP5112" s="5">
        <v>66703.305289321812</v>
      </c>
    </row>
    <row r="5113" spans="31:42" x14ac:dyDescent="0.3">
      <c r="AE5113" s="120" t="s">
        <v>1</v>
      </c>
      <c r="AF5113" s="120" t="s">
        <v>17</v>
      </c>
      <c r="AG5113" s="100">
        <v>55671</v>
      </c>
      <c r="AH5113" s="121">
        <v>57466</v>
      </c>
      <c r="AI5113" s="122">
        <v>60</v>
      </c>
      <c r="AJ5113" s="123">
        <v>56340</v>
      </c>
      <c r="AK5113" s="124">
        <v>37</v>
      </c>
      <c r="AL5113" s="153">
        <v>1</v>
      </c>
      <c r="AM5113" s="5">
        <v>105321.00835156077</v>
      </c>
      <c r="AN5113" s="5">
        <v>1755.3501391926795</v>
      </c>
      <c r="AO5113" s="5">
        <v>40373.053201431627</v>
      </c>
      <c r="AP5113" s="5">
        <v>64947.955150129143</v>
      </c>
    </row>
    <row r="5114" spans="31:42" x14ac:dyDescent="0.3">
      <c r="AE5114" s="120" t="s">
        <v>1</v>
      </c>
      <c r="AF5114" s="120" t="s">
        <v>17</v>
      </c>
      <c r="AG5114" s="100">
        <v>55671</v>
      </c>
      <c r="AH5114" s="121">
        <v>57466</v>
      </c>
      <c r="AI5114" s="122">
        <v>60</v>
      </c>
      <c r="AJ5114" s="123">
        <v>56370</v>
      </c>
      <c r="AK5114" s="124">
        <v>36</v>
      </c>
      <c r="AL5114" s="153">
        <v>1</v>
      </c>
      <c r="AM5114" s="5">
        <v>105321.00835156077</v>
      </c>
      <c r="AN5114" s="5">
        <v>1755.3501391926795</v>
      </c>
      <c r="AO5114" s="5">
        <v>42128.403340624311</v>
      </c>
      <c r="AP5114" s="5">
        <v>63192.605010936459</v>
      </c>
    </row>
    <row r="5115" spans="31:42" x14ac:dyDescent="0.3">
      <c r="AE5115" s="120" t="s">
        <v>1</v>
      </c>
      <c r="AF5115" s="120" t="s">
        <v>17</v>
      </c>
      <c r="AG5115" s="100">
        <v>55671</v>
      </c>
      <c r="AH5115" s="121">
        <v>57466</v>
      </c>
      <c r="AI5115" s="122">
        <v>60</v>
      </c>
      <c r="AJ5115" s="123">
        <v>56401</v>
      </c>
      <c r="AK5115" s="124">
        <v>35</v>
      </c>
      <c r="AL5115" s="153">
        <v>1</v>
      </c>
      <c r="AM5115" s="5">
        <v>105321.00835156077</v>
      </c>
      <c r="AN5115" s="5">
        <v>1755.3501391926795</v>
      </c>
      <c r="AO5115" s="5">
        <v>43883.753479816987</v>
      </c>
      <c r="AP5115" s="5">
        <v>61437.254871743782</v>
      </c>
    </row>
    <row r="5116" spans="31:42" x14ac:dyDescent="0.3">
      <c r="AE5116" s="120" t="s">
        <v>1</v>
      </c>
      <c r="AF5116" s="120" t="s">
        <v>17</v>
      </c>
      <c r="AG5116" s="100">
        <v>55671</v>
      </c>
      <c r="AH5116" s="121">
        <v>57466</v>
      </c>
      <c r="AI5116" s="122">
        <v>60</v>
      </c>
      <c r="AJ5116" s="123">
        <v>56431</v>
      </c>
      <c r="AK5116" s="124">
        <v>34</v>
      </c>
      <c r="AL5116" s="153">
        <v>1</v>
      </c>
      <c r="AM5116" s="5">
        <v>105321.00835156077</v>
      </c>
      <c r="AN5116" s="5">
        <v>1755.3501391926795</v>
      </c>
      <c r="AO5116" s="5">
        <v>45639.103619009671</v>
      </c>
      <c r="AP5116" s="5">
        <v>59681.904732551098</v>
      </c>
    </row>
    <row r="5117" spans="31:42" x14ac:dyDescent="0.3">
      <c r="AE5117" s="120" t="s">
        <v>1</v>
      </c>
      <c r="AF5117" s="120" t="s">
        <v>17</v>
      </c>
      <c r="AG5117" s="100">
        <v>55671</v>
      </c>
      <c r="AH5117" s="121">
        <v>57466</v>
      </c>
      <c r="AI5117" s="122">
        <v>60</v>
      </c>
      <c r="AJ5117" s="123">
        <v>56462</v>
      </c>
      <c r="AK5117" s="124">
        <v>33</v>
      </c>
      <c r="AL5117" s="153">
        <v>1</v>
      </c>
      <c r="AM5117" s="5">
        <v>105321.00835156077</v>
      </c>
      <c r="AN5117" s="5">
        <v>1755.3501391926795</v>
      </c>
      <c r="AO5117" s="5">
        <v>47394.453758202348</v>
      </c>
      <c r="AP5117" s="5">
        <v>57926.554593358422</v>
      </c>
    </row>
    <row r="5118" spans="31:42" x14ac:dyDescent="0.3">
      <c r="AE5118" s="120" t="s">
        <v>1</v>
      </c>
      <c r="AF5118" s="120" t="s">
        <v>17</v>
      </c>
      <c r="AG5118" s="100">
        <v>55671</v>
      </c>
      <c r="AH5118" s="121">
        <v>57466</v>
      </c>
      <c r="AI5118" s="122">
        <v>60</v>
      </c>
      <c r="AJ5118" s="123">
        <v>56493</v>
      </c>
      <c r="AK5118" s="124">
        <v>32</v>
      </c>
      <c r="AL5118" s="153">
        <v>1</v>
      </c>
      <c r="AM5118" s="5">
        <v>105321.00835156077</v>
      </c>
      <c r="AN5118" s="5">
        <v>1755.3501391926795</v>
      </c>
      <c r="AO5118" s="5">
        <v>49149.803897395024</v>
      </c>
      <c r="AP5118" s="5">
        <v>56171.204454165745</v>
      </c>
    </row>
    <row r="5119" spans="31:42" x14ac:dyDescent="0.3">
      <c r="AE5119" s="120" t="s">
        <v>1</v>
      </c>
      <c r="AF5119" s="120" t="s">
        <v>17</v>
      </c>
      <c r="AG5119" s="100">
        <v>55671</v>
      </c>
      <c r="AH5119" s="121">
        <v>57466</v>
      </c>
      <c r="AI5119" s="122">
        <v>60</v>
      </c>
      <c r="AJ5119" s="123">
        <v>56523</v>
      </c>
      <c r="AK5119" s="124">
        <v>31</v>
      </c>
      <c r="AL5119" s="153">
        <v>1</v>
      </c>
      <c r="AM5119" s="5">
        <v>105321.00835156077</v>
      </c>
      <c r="AN5119" s="5">
        <v>1755.3501391926795</v>
      </c>
      <c r="AO5119" s="5">
        <v>50905.154036587708</v>
      </c>
      <c r="AP5119" s="5">
        <v>54415.854314973061</v>
      </c>
    </row>
    <row r="5120" spans="31:42" x14ac:dyDescent="0.3">
      <c r="AE5120" s="120" t="s">
        <v>1</v>
      </c>
      <c r="AF5120" s="120" t="s">
        <v>17</v>
      </c>
      <c r="AG5120" s="100">
        <v>55671</v>
      </c>
      <c r="AH5120" s="121">
        <v>57466</v>
      </c>
      <c r="AI5120" s="122">
        <v>60</v>
      </c>
      <c r="AJ5120" s="123">
        <v>56554</v>
      </c>
      <c r="AK5120" s="124">
        <v>30</v>
      </c>
      <c r="AL5120" s="153">
        <v>1</v>
      </c>
      <c r="AM5120" s="5">
        <v>105321.00835156077</v>
      </c>
      <c r="AN5120" s="5">
        <v>1755.3501391926795</v>
      </c>
      <c r="AO5120" s="5">
        <v>52660.504175780385</v>
      </c>
      <c r="AP5120" s="5">
        <v>52660.504175780385</v>
      </c>
    </row>
    <row r="5121" spans="31:42" x14ac:dyDescent="0.3">
      <c r="AE5121" s="120" t="s">
        <v>1</v>
      </c>
      <c r="AF5121" s="120" t="s">
        <v>17</v>
      </c>
      <c r="AG5121" s="100">
        <v>55671</v>
      </c>
      <c r="AH5121" s="121">
        <v>57466</v>
      </c>
      <c r="AI5121" s="122">
        <v>60</v>
      </c>
      <c r="AJ5121" s="123">
        <v>56584</v>
      </c>
      <c r="AK5121" s="124">
        <v>29</v>
      </c>
      <c r="AL5121" s="153">
        <v>1</v>
      </c>
      <c r="AM5121" s="5">
        <v>105321.00835156077</v>
      </c>
      <c r="AN5121" s="5">
        <v>1755.3501391926795</v>
      </c>
      <c r="AO5121" s="5">
        <v>54415.854314973069</v>
      </c>
      <c r="AP5121" s="5">
        <v>50905.154036587701</v>
      </c>
    </row>
    <row r="5122" spans="31:42" x14ac:dyDescent="0.3">
      <c r="AE5122" s="120" t="s">
        <v>1</v>
      </c>
      <c r="AF5122" s="120" t="s">
        <v>17</v>
      </c>
      <c r="AG5122" s="100">
        <v>55671</v>
      </c>
      <c r="AH5122" s="121">
        <v>57466</v>
      </c>
      <c r="AI5122" s="122">
        <v>60</v>
      </c>
      <c r="AJ5122" s="123">
        <v>56615</v>
      </c>
      <c r="AK5122" s="124">
        <v>28</v>
      </c>
      <c r="AL5122" s="153">
        <v>1</v>
      </c>
      <c r="AM5122" s="5">
        <v>105321.00835156077</v>
      </c>
      <c r="AN5122" s="5">
        <v>1755.3501391926795</v>
      </c>
      <c r="AO5122" s="5">
        <v>56171.204454165745</v>
      </c>
      <c r="AP5122" s="5">
        <v>49149.803897395024</v>
      </c>
    </row>
    <row r="5123" spans="31:42" x14ac:dyDescent="0.3">
      <c r="AE5123" s="120" t="s">
        <v>1</v>
      </c>
      <c r="AF5123" s="120" t="s">
        <v>17</v>
      </c>
      <c r="AG5123" s="100">
        <v>55671</v>
      </c>
      <c r="AH5123" s="121">
        <v>57466</v>
      </c>
      <c r="AI5123" s="122">
        <v>60</v>
      </c>
      <c r="AJ5123" s="123">
        <v>56646</v>
      </c>
      <c r="AK5123" s="124">
        <v>27</v>
      </c>
      <c r="AL5123" s="153">
        <v>1</v>
      </c>
      <c r="AM5123" s="5">
        <v>105321.00835156077</v>
      </c>
      <c r="AN5123" s="5">
        <v>1755.3501391926795</v>
      </c>
      <c r="AO5123" s="5">
        <v>57926.554593358422</v>
      </c>
      <c r="AP5123" s="5">
        <v>47394.453758202348</v>
      </c>
    </row>
    <row r="5124" spans="31:42" x14ac:dyDescent="0.3">
      <c r="AE5124" s="120" t="s">
        <v>1</v>
      </c>
      <c r="AF5124" s="120" t="s">
        <v>17</v>
      </c>
      <c r="AG5124" s="100">
        <v>55671</v>
      </c>
      <c r="AH5124" s="121">
        <v>57466</v>
      </c>
      <c r="AI5124" s="122">
        <v>60</v>
      </c>
      <c r="AJ5124" s="123">
        <v>56674</v>
      </c>
      <c r="AK5124" s="124">
        <v>26</v>
      </c>
      <c r="AL5124" s="153">
        <v>1</v>
      </c>
      <c r="AM5124" s="5">
        <v>105321.00835156077</v>
      </c>
      <c r="AN5124" s="5">
        <v>1755.3501391926795</v>
      </c>
      <c r="AO5124" s="5">
        <v>59681.904732551106</v>
      </c>
      <c r="AP5124" s="5">
        <v>45639.103619009664</v>
      </c>
    </row>
    <row r="5125" spans="31:42" x14ac:dyDescent="0.3">
      <c r="AE5125" s="120" t="s">
        <v>1</v>
      </c>
      <c r="AF5125" s="120" t="s">
        <v>17</v>
      </c>
      <c r="AG5125" s="100">
        <v>55671</v>
      </c>
      <c r="AH5125" s="121">
        <v>57466</v>
      </c>
      <c r="AI5125" s="122">
        <v>60</v>
      </c>
      <c r="AJ5125" s="123">
        <v>56705</v>
      </c>
      <c r="AK5125" s="124">
        <v>25</v>
      </c>
      <c r="AL5125" s="153">
        <v>1</v>
      </c>
      <c r="AM5125" s="5">
        <v>105321.00835156077</v>
      </c>
      <c r="AN5125" s="5">
        <v>1755.3501391926795</v>
      </c>
      <c r="AO5125" s="5">
        <v>61437.254871743782</v>
      </c>
      <c r="AP5125" s="5">
        <v>43883.753479816987</v>
      </c>
    </row>
    <row r="5126" spans="31:42" x14ac:dyDescent="0.3">
      <c r="AE5126" s="120" t="s">
        <v>1</v>
      </c>
      <c r="AF5126" s="120" t="s">
        <v>17</v>
      </c>
      <c r="AG5126" s="100">
        <v>55671</v>
      </c>
      <c r="AH5126" s="121">
        <v>57466</v>
      </c>
      <c r="AI5126" s="122">
        <v>60</v>
      </c>
      <c r="AJ5126" s="123">
        <v>56735</v>
      </c>
      <c r="AK5126" s="124">
        <v>24</v>
      </c>
      <c r="AL5126" s="153">
        <v>1</v>
      </c>
      <c r="AM5126" s="5">
        <v>105321.00835156077</v>
      </c>
      <c r="AN5126" s="5">
        <v>1755.3501391926795</v>
      </c>
      <c r="AO5126" s="5">
        <v>63192.605010936466</v>
      </c>
      <c r="AP5126" s="5">
        <v>42128.403340624303</v>
      </c>
    </row>
    <row r="5127" spans="31:42" x14ac:dyDescent="0.3">
      <c r="AE5127" s="120" t="s">
        <v>1</v>
      </c>
      <c r="AF5127" s="120" t="s">
        <v>17</v>
      </c>
      <c r="AG5127" s="100">
        <v>55671</v>
      </c>
      <c r="AH5127" s="121">
        <v>57466</v>
      </c>
      <c r="AI5127" s="122">
        <v>60</v>
      </c>
      <c r="AJ5127" s="123">
        <v>56766</v>
      </c>
      <c r="AK5127" s="124">
        <v>23</v>
      </c>
      <c r="AL5127" s="153">
        <v>1</v>
      </c>
      <c r="AM5127" s="5">
        <v>105321.00835156077</v>
      </c>
      <c r="AN5127" s="5">
        <v>1755.3501391926795</v>
      </c>
      <c r="AO5127" s="5">
        <v>64947.955150129143</v>
      </c>
      <c r="AP5127" s="5">
        <v>40373.053201431627</v>
      </c>
    </row>
    <row r="5128" spans="31:42" x14ac:dyDescent="0.3">
      <c r="AE5128" s="120" t="s">
        <v>1</v>
      </c>
      <c r="AF5128" s="120" t="s">
        <v>17</v>
      </c>
      <c r="AG5128" s="100">
        <v>55671</v>
      </c>
      <c r="AH5128" s="121">
        <v>57466</v>
      </c>
      <c r="AI5128" s="122">
        <v>60</v>
      </c>
      <c r="AJ5128" s="123">
        <v>56796</v>
      </c>
      <c r="AK5128" s="124">
        <v>22</v>
      </c>
      <c r="AL5128" s="153">
        <v>1</v>
      </c>
      <c r="AM5128" s="5">
        <v>105321.00835156077</v>
      </c>
      <c r="AN5128" s="5">
        <v>1755.3501391926795</v>
      </c>
      <c r="AO5128" s="5">
        <v>66703.305289321826</v>
      </c>
      <c r="AP5128" s="5">
        <v>38617.703062238943</v>
      </c>
    </row>
    <row r="5129" spans="31:42" x14ac:dyDescent="0.3">
      <c r="AE5129" s="120" t="s">
        <v>1</v>
      </c>
      <c r="AF5129" s="120" t="s">
        <v>17</v>
      </c>
      <c r="AG5129" s="100">
        <v>55671</v>
      </c>
      <c r="AH5129" s="121">
        <v>57466</v>
      </c>
      <c r="AI5129" s="122">
        <v>60</v>
      </c>
      <c r="AJ5129" s="123">
        <v>56827</v>
      </c>
      <c r="AK5129" s="124">
        <v>21</v>
      </c>
      <c r="AL5129" s="153">
        <v>1</v>
      </c>
      <c r="AM5129" s="5">
        <v>105321.00835156077</v>
      </c>
      <c r="AN5129" s="5">
        <v>1755.3501391926795</v>
      </c>
      <c r="AO5129" s="5">
        <v>68458.655428514496</v>
      </c>
      <c r="AP5129" s="5">
        <v>36862.352923046274</v>
      </c>
    </row>
    <row r="5130" spans="31:42" x14ac:dyDescent="0.3">
      <c r="AE5130" s="120" t="s">
        <v>1</v>
      </c>
      <c r="AF5130" s="120" t="s">
        <v>17</v>
      </c>
      <c r="AG5130" s="100">
        <v>55671</v>
      </c>
      <c r="AH5130" s="121">
        <v>57466</v>
      </c>
      <c r="AI5130" s="122">
        <v>60</v>
      </c>
      <c r="AJ5130" s="123">
        <v>56858</v>
      </c>
      <c r="AK5130" s="124">
        <v>20</v>
      </c>
      <c r="AL5130" s="153">
        <v>1</v>
      </c>
      <c r="AM5130" s="5">
        <v>105321.00835156077</v>
      </c>
      <c r="AN5130" s="5">
        <v>1755.3501391926795</v>
      </c>
      <c r="AO5130" s="5">
        <v>70214.00556770718</v>
      </c>
      <c r="AP5130" s="5">
        <v>35107.00278385359</v>
      </c>
    </row>
    <row r="5131" spans="31:42" x14ac:dyDescent="0.3">
      <c r="AE5131" s="120" t="s">
        <v>1</v>
      </c>
      <c r="AF5131" s="120" t="s">
        <v>17</v>
      </c>
      <c r="AG5131" s="100">
        <v>55671</v>
      </c>
      <c r="AH5131" s="121">
        <v>57466</v>
      </c>
      <c r="AI5131" s="122">
        <v>60</v>
      </c>
      <c r="AJ5131" s="123">
        <v>56888</v>
      </c>
      <c r="AK5131" s="124">
        <v>19</v>
      </c>
      <c r="AL5131" s="153">
        <v>1</v>
      </c>
      <c r="AM5131" s="5">
        <v>105321.00835156077</v>
      </c>
      <c r="AN5131" s="5">
        <v>1755.3501391926795</v>
      </c>
      <c r="AO5131" s="5">
        <v>71969.355706899863</v>
      </c>
      <c r="AP5131" s="5">
        <v>33351.652644660906</v>
      </c>
    </row>
    <row r="5132" spans="31:42" x14ac:dyDescent="0.3">
      <c r="AE5132" s="120" t="s">
        <v>1</v>
      </c>
      <c r="AF5132" s="120" t="s">
        <v>17</v>
      </c>
      <c r="AG5132" s="100">
        <v>55671</v>
      </c>
      <c r="AH5132" s="121">
        <v>57466</v>
      </c>
      <c r="AI5132" s="122">
        <v>60</v>
      </c>
      <c r="AJ5132" s="123">
        <v>56919</v>
      </c>
      <c r="AK5132" s="124">
        <v>18</v>
      </c>
      <c r="AL5132" s="153">
        <v>1</v>
      </c>
      <c r="AM5132" s="5">
        <v>105321.00835156077</v>
      </c>
      <c r="AN5132" s="5">
        <v>1755.3501391926795</v>
      </c>
      <c r="AO5132" s="5">
        <v>73724.705846092547</v>
      </c>
      <c r="AP5132" s="5">
        <v>31596.302505468222</v>
      </c>
    </row>
    <row r="5133" spans="31:42" x14ac:dyDescent="0.3">
      <c r="AE5133" s="120" t="s">
        <v>1</v>
      </c>
      <c r="AF5133" s="120" t="s">
        <v>17</v>
      </c>
      <c r="AG5133" s="100">
        <v>55671</v>
      </c>
      <c r="AH5133" s="121">
        <v>57466</v>
      </c>
      <c r="AI5133" s="122">
        <v>60</v>
      </c>
      <c r="AJ5133" s="123">
        <v>56949</v>
      </c>
      <c r="AK5133" s="124">
        <v>17</v>
      </c>
      <c r="AL5133" s="153">
        <v>1</v>
      </c>
      <c r="AM5133" s="5">
        <v>105321.00835156077</v>
      </c>
      <c r="AN5133" s="5">
        <v>1755.3501391926795</v>
      </c>
      <c r="AO5133" s="5">
        <v>75480.055985285217</v>
      </c>
      <c r="AP5133" s="5">
        <v>29840.952366275553</v>
      </c>
    </row>
    <row r="5134" spans="31:42" x14ac:dyDescent="0.3">
      <c r="AE5134" s="120" t="s">
        <v>1</v>
      </c>
      <c r="AF5134" s="120" t="s">
        <v>17</v>
      </c>
      <c r="AG5134" s="100">
        <v>55671</v>
      </c>
      <c r="AH5134" s="121">
        <v>57466</v>
      </c>
      <c r="AI5134" s="122">
        <v>60</v>
      </c>
      <c r="AJ5134" s="123">
        <v>56980</v>
      </c>
      <c r="AK5134" s="124">
        <v>16</v>
      </c>
      <c r="AL5134" s="153">
        <v>1</v>
      </c>
      <c r="AM5134" s="5">
        <v>105321.00835156077</v>
      </c>
      <c r="AN5134" s="5">
        <v>1755.3501391926795</v>
      </c>
      <c r="AO5134" s="5">
        <v>77235.4061244779</v>
      </c>
      <c r="AP5134" s="5">
        <v>28085.602227082869</v>
      </c>
    </row>
    <row r="5135" spans="31:42" x14ac:dyDescent="0.3">
      <c r="AE5135" s="120" t="s">
        <v>1</v>
      </c>
      <c r="AF5135" s="120" t="s">
        <v>17</v>
      </c>
      <c r="AG5135" s="100">
        <v>55671</v>
      </c>
      <c r="AH5135" s="121">
        <v>57466</v>
      </c>
      <c r="AI5135" s="122">
        <v>60</v>
      </c>
      <c r="AJ5135" s="123">
        <v>57011</v>
      </c>
      <c r="AK5135" s="124">
        <v>15</v>
      </c>
      <c r="AL5135" s="153">
        <v>1</v>
      </c>
      <c r="AM5135" s="5">
        <v>105321.00835156077</v>
      </c>
      <c r="AN5135" s="5">
        <v>1755.3501391926795</v>
      </c>
      <c r="AO5135" s="5">
        <v>78990.756263670584</v>
      </c>
      <c r="AP5135" s="5">
        <v>26330.252087890185</v>
      </c>
    </row>
    <row r="5136" spans="31:42" x14ac:dyDescent="0.3">
      <c r="AE5136" s="120" t="s">
        <v>1</v>
      </c>
      <c r="AF5136" s="120" t="s">
        <v>17</v>
      </c>
      <c r="AG5136" s="100">
        <v>55671</v>
      </c>
      <c r="AH5136" s="121">
        <v>57466</v>
      </c>
      <c r="AI5136" s="122">
        <v>60</v>
      </c>
      <c r="AJ5136" s="123">
        <v>57040</v>
      </c>
      <c r="AK5136" s="124">
        <v>14</v>
      </c>
      <c r="AL5136" s="153">
        <v>1</v>
      </c>
      <c r="AM5136" s="5">
        <v>105321.00835156077</v>
      </c>
      <c r="AN5136" s="5">
        <v>1755.3501391926795</v>
      </c>
      <c r="AO5136" s="5">
        <v>80746.106402863254</v>
      </c>
      <c r="AP5136" s="5">
        <v>24574.901948697516</v>
      </c>
    </row>
    <row r="5137" spans="31:42" x14ac:dyDescent="0.3">
      <c r="AE5137" s="120" t="s">
        <v>1</v>
      </c>
      <c r="AF5137" s="120" t="s">
        <v>17</v>
      </c>
      <c r="AG5137" s="100">
        <v>55671</v>
      </c>
      <c r="AH5137" s="121">
        <v>57466</v>
      </c>
      <c r="AI5137" s="122">
        <v>60</v>
      </c>
      <c r="AJ5137" s="123">
        <v>57071</v>
      </c>
      <c r="AK5137" s="124">
        <v>13</v>
      </c>
      <c r="AL5137" s="153">
        <v>1</v>
      </c>
      <c r="AM5137" s="5">
        <v>105321.00835156077</v>
      </c>
      <c r="AN5137" s="5">
        <v>1755.3501391926795</v>
      </c>
      <c r="AO5137" s="5">
        <v>82501.456542055937</v>
      </c>
      <c r="AP5137" s="5">
        <v>22819.551809504832</v>
      </c>
    </row>
    <row r="5138" spans="31:42" x14ac:dyDescent="0.3">
      <c r="AE5138" s="120" t="s">
        <v>1</v>
      </c>
      <c r="AF5138" s="120" t="s">
        <v>17</v>
      </c>
      <c r="AG5138" s="100">
        <v>55671</v>
      </c>
      <c r="AH5138" s="121">
        <v>57466</v>
      </c>
      <c r="AI5138" s="122">
        <v>60</v>
      </c>
      <c r="AJ5138" s="123">
        <v>57101</v>
      </c>
      <c r="AK5138" s="124">
        <v>12</v>
      </c>
      <c r="AL5138" s="153">
        <v>1</v>
      </c>
      <c r="AM5138" s="5">
        <v>105321.00835156077</v>
      </c>
      <c r="AN5138" s="5">
        <v>1755.3501391926795</v>
      </c>
      <c r="AO5138" s="5">
        <v>84256.806681248621</v>
      </c>
      <c r="AP5138" s="5">
        <v>21064.201670312148</v>
      </c>
    </row>
    <row r="5139" spans="31:42" x14ac:dyDescent="0.3">
      <c r="AE5139" s="120" t="s">
        <v>1</v>
      </c>
      <c r="AF5139" s="120" t="s">
        <v>17</v>
      </c>
      <c r="AG5139" s="100">
        <v>55671</v>
      </c>
      <c r="AH5139" s="121">
        <v>57466</v>
      </c>
      <c r="AI5139" s="122">
        <v>60</v>
      </c>
      <c r="AJ5139" s="123">
        <v>57132</v>
      </c>
      <c r="AK5139" s="124">
        <v>11</v>
      </c>
      <c r="AL5139" s="153">
        <v>1</v>
      </c>
      <c r="AM5139" s="5">
        <v>105321.00835156077</v>
      </c>
      <c r="AN5139" s="5">
        <v>1755.3501391926795</v>
      </c>
      <c r="AO5139" s="5">
        <v>86012.156820441291</v>
      </c>
      <c r="AP5139" s="5">
        <v>19308.851531119479</v>
      </c>
    </row>
    <row r="5140" spans="31:42" x14ac:dyDescent="0.3">
      <c r="AE5140" s="120" t="s">
        <v>1</v>
      </c>
      <c r="AF5140" s="120" t="s">
        <v>17</v>
      </c>
      <c r="AG5140" s="100">
        <v>55671</v>
      </c>
      <c r="AH5140" s="121">
        <v>57466</v>
      </c>
      <c r="AI5140" s="122">
        <v>60</v>
      </c>
      <c r="AJ5140" s="123">
        <v>57162</v>
      </c>
      <c r="AK5140" s="124">
        <v>10</v>
      </c>
      <c r="AL5140" s="153">
        <v>1</v>
      </c>
      <c r="AM5140" s="5">
        <v>105321.00835156077</v>
      </c>
      <c r="AN5140" s="5">
        <v>1755.3501391926795</v>
      </c>
      <c r="AO5140" s="5">
        <v>87767.506959633974</v>
      </c>
      <c r="AP5140" s="5">
        <v>17553.501391926795</v>
      </c>
    </row>
    <row r="5141" spans="31:42" x14ac:dyDescent="0.3">
      <c r="AE5141" s="120" t="s">
        <v>1</v>
      </c>
      <c r="AF5141" s="120" t="s">
        <v>17</v>
      </c>
      <c r="AG5141" s="100">
        <v>55671</v>
      </c>
      <c r="AH5141" s="121">
        <v>57466</v>
      </c>
      <c r="AI5141" s="122">
        <v>60</v>
      </c>
      <c r="AJ5141" s="123">
        <v>57193</v>
      </c>
      <c r="AK5141" s="124">
        <v>9</v>
      </c>
      <c r="AL5141" s="153">
        <v>1</v>
      </c>
      <c r="AM5141" s="5">
        <v>105321.00835156077</v>
      </c>
      <c r="AN5141" s="5">
        <v>1755.3501391926795</v>
      </c>
      <c r="AO5141" s="5">
        <v>89522.857098826658</v>
      </c>
      <c r="AP5141" s="5">
        <v>15798.151252734111</v>
      </c>
    </row>
    <row r="5142" spans="31:42" x14ac:dyDescent="0.3">
      <c r="AE5142" s="120" t="s">
        <v>1</v>
      </c>
      <c r="AF5142" s="120" t="s">
        <v>17</v>
      </c>
      <c r="AG5142" s="100">
        <v>55671</v>
      </c>
      <c r="AH5142" s="121">
        <v>57466</v>
      </c>
      <c r="AI5142" s="122">
        <v>60</v>
      </c>
      <c r="AJ5142" s="123">
        <v>57224</v>
      </c>
      <c r="AK5142" s="124">
        <v>8</v>
      </c>
      <c r="AL5142" s="153">
        <v>1</v>
      </c>
      <c r="AM5142" s="5">
        <v>105321.00835156077</v>
      </c>
      <c r="AN5142" s="5">
        <v>1755.3501391926795</v>
      </c>
      <c r="AO5142" s="5">
        <v>91278.207238019342</v>
      </c>
      <c r="AP5142" s="5">
        <v>14042.801113541427</v>
      </c>
    </row>
    <row r="5143" spans="31:42" x14ac:dyDescent="0.3">
      <c r="AE5143" s="120" t="s">
        <v>1</v>
      </c>
      <c r="AF5143" s="120" t="s">
        <v>17</v>
      </c>
      <c r="AG5143" s="100">
        <v>55671</v>
      </c>
      <c r="AH5143" s="121">
        <v>57466</v>
      </c>
      <c r="AI5143" s="122">
        <v>60</v>
      </c>
      <c r="AJ5143" s="123">
        <v>57254</v>
      </c>
      <c r="AK5143" s="124">
        <v>7</v>
      </c>
      <c r="AL5143" s="153">
        <v>1</v>
      </c>
      <c r="AM5143" s="5">
        <v>105321.00835156077</v>
      </c>
      <c r="AN5143" s="5">
        <v>1755.3501391926795</v>
      </c>
      <c r="AO5143" s="5">
        <v>93033.557377212011</v>
      </c>
      <c r="AP5143" s="5">
        <v>12287.450974348758</v>
      </c>
    </row>
    <row r="5144" spans="31:42" x14ac:dyDescent="0.3">
      <c r="AE5144" s="120" t="s">
        <v>1</v>
      </c>
      <c r="AF5144" s="120" t="s">
        <v>17</v>
      </c>
      <c r="AG5144" s="100">
        <v>55671</v>
      </c>
      <c r="AH5144" s="121">
        <v>57466</v>
      </c>
      <c r="AI5144" s="122">
        <v>60</v>
      </c>
      <c r="AJ5144" s="123">
        <v>57285</v>
      </c>
      <c r="AK5144" s="124">
        <v>6</v>
      </c>
      <c r="AL5144" s="153">
        <v>1</v>
      </c>
      <c r="AM5144" s="5">
        <v>105321.00835156077</v>
      </c>
      <c r="AN5144" s="5">
        <v>1755.3501391926795</v>
      </c>
      <c r="AO5144" s="5">
        <v>94788.907516404695</v>
      </c>
      <c r="AP5144" s="5">
        <v>10532.100835156074</v>
      </c>
    </row>
    <row r="5145" spans="31:42" x14ac:dyDescent="0.3">
      <c r="AE5145" s="120" t="s">
        <v>1</v>
      </c>
      <c r="AF5145" s="120" t="s">
        <v>17</v>
      </c>
      <c r="AG5145" s="100">
        <v>55671</v>
      </c>
      <c r="AH5145" s="121">
        <v>57466</v>
      </c>
      <c r="AI5145" s="122">
        <v>60</v>
      </c>
      <c r="AJ5145" s="123">
        <v>57315</v>
      </c>
      <c r="AK5145" s="124">
        <v>5</v>
      </c>
      <c r="AL5145" s="153">
        <v>1</v>
      </c>
      <c r="AM5145" s="5">
        <v>105321.00835156077</v>
      </c>
      <c r="AN5145" s="5">
        <v>1755.3501391926795</v>
      </c>
      <c r="AO5145" s="5">
        <v>96544.257655597379</v>
      </c>
      <c r="AP5145" s="5">
        <v>8776.7506959633902</v>
      </c>
    </row>
    <row r="5146" spans="31:42" x14ac:dyDescent="0.3">
      <c r="AE5146" s="120" t="s">
        <v>1</v>
      </c>
      <c r="AF5146" s="120" t="s">
        <v>17</v>
      </c>
      <c r="AG5146" s="100">
        <v>55671</v>
      </c>
      <c r="AH5146" s="121">
        <v>57466</v>
      </c>
      <c r="AI5146" s="122">
        <v>60</v>
      </c>
      <c r="AJ5146" s="123">
        <v>57346</v>
      </c>
      <c r="AK5146" s="124">
        <v>4</v>
      </c>
      <c r="AL5146" s="153">
        <v>1</v>
      </c>
      <c r="AM5146" s="5">
        <v>105321.00835156077</v>
      </c>
      <c r="AN5146" s="5">
        <v>1755.3501391926795</v>
      </c>
      <c r="AO5146" s="5">
        <v>98299.607794790049</v>
      </c>
      <c r="AP5146" s="5">
        <v>7021.4005567707209</v>
      </c>
    </row>
    <row r="5147" spans="31:42" x14ac:dyDescent="0.3">
      <c r="AE5147" s="120" t="s">
        <v>1</v>
      </c>
      <c r="AF5147" s="120" t="s">
        <v>17</v>
      </c>
      <c r="AG5147" s="100">
        <v>55671</v>
      </c>
      <c r="AH5147" s="121">
        <v>57466</v>
      </c>
      <c r="AI5147" s="122">
        <v>60</v>
      </c>
      <c r="AJ5147" s="123">
        <v>57377</v>
      </c>
      <c r="AK5147" s="124">
        <v>3</v>
      </c>
      <c r="AL5147" s="153">
        <v>1</v>
      </c>
      <c r="AM5147" s="5">
        <v>105321.00835156077</v>
      </c>
      <c r="AN5147" s="5">
        <v>1755.3501391926795</v>
      </c>
      <c r="AO5147" s="5">
        <v>100054.95793398273</v>
      </c>
      <c r="AP5147" s="5">
        <v>5266.050417578037</v>
      </c>
    </row>
    <row r="5148" spans="31:42" x14ac:dyDescent="0.3">
      <c r="AE5148" s="120" t="s">
        <v>1</v>
      </c>
      <c r="AF5148" s="120" t="s">
        <v>17</v>
      </c>
      <c r="AG5148" s="100">
        <v>55671</v>
      </c>
      <c r="AH5148" s="121">
        <v>57466</v>
      </c>
      <c r="AI5148" s="122">
        <v>60</v>
      </c>
      <c r="AJ5148" s="123">
        <v>57405</v>
      </c>
      <c r="AK5148" s="124">
        <v>2</v>
      </c>
      <c r="AL5148" s="153">
        <v>1</v>
      </c>
      <c r="AM5148" s="5">
        <v>105321.00835156077</v>
      </c>
      <c r="AN5148" s="5">
        <v>1755.3501391926795</v>
      </c>
      <c r="AO5148" s="5">
        <v>101810.30807317542</v>
      </c>
      <c r="AP5148" s="5">
        <v>3510.7002783853532</v>
      </c>
    </row>
    <row r="5149" spans="31:42" x14ac:dyDescent="0.3">
      <c r="AE5149" s="120" t="s">
        <v>1</v>
      </c>
      <c r="AF5149" s="120" t="s">
        <v>17</v>
      </c>
      <c r="AG5149" s="100">
        <v>55671</v>
      </c>
      <c r="AH5149" s="121">
        <v>57466</v>
      </c>
      <c r="AI5149" s="122">
        <v>60</v>
      </c>
      <c r="AJ5149" s="123">
        <v>57436</v>
      </c>
      <c r="AK5149" s="124">
        <v>1</v>
      </c>
      <c r="AL5149" s="153">
        <v>1</v>
      </c>
      <c r="AM5149" s="5">
        <v>105321.00835156077</v>
      </c>
      <c r="AN5149" s="5">
        <v>1755.3501391926795</v>
      </c>
      <c r="AO5149" s="5">
        <v>103565.65821236809</v>
      </c>
      <c r="AP5149" s="5">
        <v>1755.3501391926839</v>
      </c>
    </row>
    <row r="5150" spans="31:42" x14ac:dyDescent="0.3">
      <c r="AE5150" s="120" t="s">
        <v>1</v>
      </c>
      <c r="AF5150" s="120" t="s">
        <v>17</v>
      </c>
      <c r="AG5150" s="100">
        <v>55671</v>
      </c>
      <c r="AH5150" s="121">
        <v>57466</v>
      </c>
      <c r="AI5150" s="122">
        <v>60</v>
      </c>
      <c r="AJ5150" s="123">
        <v>57466</v>
      </c>
      <c r="AK5150" s="124">
        <v>0</v>
      </c>
      <c r="AL5150" s="153">
        <v>1</v>
      </c>
      <c r="AM5150" s="5">
        <v>105321.00835156077</v>
      </c>
      <c r="AN5150" s="5">
        <v>1755.3501391926795</v>
      </c>
      <c r="AO5150" s="5">
        <v>105321.00835156077</v>
      </c>
      <c r="AP5150" s="5">
        <v>0</v>
      </c>
    </row>
    <row r="5151" spans="31:42" x14ac:dyDescent="0.3">
      <c r="AE5151" s="120" t="s">
        <v>1</v>
      </c>
      <c r="AF5151" s="120" t="s">
        <v>17</v>
      </c>
      <c r="AG5151" s="100">
        <v>57497</v>
      </c>
      <c r="AH5151" s="121">
        <v>59292</v>
      </c>
      <c r="AI5151" s="122">
        <v>60</v>
      </c>
      <c r="AJ5151" s="123">
        <v>57497</v>
      </c>
      <c r="AK5151" s="124">
        <v>59</v>
      </c>
      <c r="AL5151" s="153">
        <v>1</v>
      </c>
      <c r="AM5151" s="5">
        <v>125088.31931606884</v>
      </c>
      <c r="AN5151" s="5">
        <v>2084.8053219344806</v>
      </c>
      <c r="AO5151" s="5">
        <v>2084.8053219344806</v>
      </c>
      <c r="AP5151" s="5">
        <v>123003.51399413435</v>
      </c>
    </row>
    <row r="5152" spans="31:42" x14ac:dyDescent="0.3">
      <c r="AE5152" s="120" t="s">
        <v>1</v>
      </c>
      <c r="AF5152" s="120" t="s">
        <v>17</v>
      </c>
      <c r="AG5152" s="100">
        <v>57497</v>
      </c>
      <c r="AH5152" s="121">
        <v>59292</v>
      </c>
      <c r="AI5152" s="122">
        <v>60</v>
      </c>
      <c r="AJ5152" s="123">
        <v>57527</v>
      </c>
      <c r="AK5152" s="124">
        <v>58</v>
      </c>
      <c r="AL5152" s="153">
        <v>1</v>
      </c>
      <c r="AM5152" s="5">
        <v>125088.31931606884</v>
      </c>
      <c r="AN5152" s="5">
        <v>2084.8053219344806</v>
      </c>
      <c r="AO5152" s="5">
        <v>4169.6106438689612</v>
      </c>
      <c r="AP5152" s="5">
        <v>120918.70867219988</v>
      </c>
    </row>
    <row r="5153" spans="31:42" x14ac:dyDescent="0.3">
      <c r="AE5153" s="120" t="s">
        <v>1</v>
      </c>
      <c r="AF5153" s="120" t="s">
        <v>17</v>
      </c>
      <c r="AG5153" s="100">
        <v>57497</v>
      </c>
      <c r="AH5153" s="121">
        <v>59292</v>
      </c>
      <c r="AI5153" s="122">
        <v>60</v>
      </c>
      <c r="AJ5153" s="123">
        <v>57558</v>
      </c>
      <c r="AK5153" s="124">
        <v>57</v>
      </c>
      <c r="AL5153" s="153">
        <v>1</v>
      </c>
      <c r="AM5153" s="5">
        <v>125088.31931606884</v>
      </c>
      <c r="AN5153" s="5">
        <v>2084.8053219344806</v>
      </c>
      <c r="AO5153" s="5">
        <v>6254.4159658034423</v>
      </c>
      <c r="AP5153" s="5">
        <v>118833.90335026539</v>
      </c>
    </row>
    <row r="5154" spans="31:42" x14ac:dyDescent="0.3">
      <c r="AE5154" s="120" t="s">
        <v>1</v>
      </c>
      <c r="AF5154" s="120" t="s">
        <v>17</v>
      </c>
      <c r="AG5154" s="100">
        <v>57497</v>
      </c>
      <c r="AH5154" s="121">
        <v>59292</v>
      </c>
      <c r="AI5154" s="122">
        <v>60</v>
      </c>
      <c r="AJ5154" s="123">
        <v>57589</v>
      </c>
      <c r="AK5154" s="124">
        <v>56</v>
      </c>
      <c r="AL5154" s="153">
        <v>1</v>
      </c>
      <c r="AM5154" s="5">
        <v>125088.31931606884</v>
      </c>
      <c r="AN5154" s="5">
        <v>2084.8053219344806</v>
      </c>
      <c r="AO5154" s="5">
        <v>8339.2212877379225</v>
      </c>
      <c r="AP5154" s="5">
        <v>116749.09802833092</v>
      </c>
    </row>
    <row r="5155" spans="31:42" x14ac:dyDescent="0.3">
      <c r="AE5155" s="120" t="s">
        <v>1</v>
      </c>
      <c r="AF5155" s="120" t="s">
        <v>17</v>
      </c>
      <c r="AG5155" s="100">
        <v>57497</v>
      </c>
      <c r="AH5155" s="121">
        <v>59292</v>
      </c>
      <c r="AI5155" s="122">
        <v>60</v>
      </c>
      <c r="AJ5155" s="123">
        <v>57619</v>
      </c>
      <c r="AK5155" s="124">
        <v>55</v>
      </c>
      <c r="AL5155" s="153">
        <v>1</v>
      </c>
      <c r="AM5155" s="5">
        <v>125088.31931606884</v>
      </c>
      <c r="AN5155" s="5">
        <v>2084.8053219344806</v>
      </c>
      <c r="AO5155" s="5">
        <v>10424.026609672403</v>
      </c>
      <c r="AP5155" s="5">
        <v>114664.29270639643</v>
      </c>
    </row>
    <row r="5156" spans="31:42" x14ac:dyDescent="0.3">
      <c r="AE5156" s="120" t="s">
        <v>1</v>
      </c>
      <c r="AF5156" s="120" t="s">
        <v>17</v>
      </c>
      <c r="AG5156" s="100">
        <v>57497</v>
      </c>
      <c r="AH5156" s="121">
        <v>59292</v>
      </c>
      <c r="AI5156" s="122">
        <v>60</v>
      </c>
      <c r="AJ5156" s="123">
        <v>57650</v>
      </c>
      <c r="AK5156" s="124">
        <v>54</v>
      </c>
      <c r="AL5156" s="153">
        <v>1</v>
      </c>
      <c r="AM5156" s="5">
        <v>125088.31931606884</v>
      </c>
      <c r="AN5156" s="5">
        <v>2084.8053219344806</v>
      </c>
      <c r="AO5156" s="5">
        <v>12508.831931606885</v>
      </c>
      <c r="AP5156" s="5">
        <v>112579.48738446196</v>
      </c>
    </row>
    <row r="5157" spans="31:42" x14ac:dyDescent="0.3">
      <c r="AE5157" s="120" t="s">
        <v>1</v>
      </c>
      <c r="AF5157" s="120" t="s">
        <v>17</v>
      </c>
      <c r="AG5157" s="100">
        <v>57497</v>
      </c>
      <c r="AH5157" s="121">
        <v>59292</v>
      </c>
      <c r="AI5157" s="122">
        <v>60</v>
      </c>
      <c r="AJ5157" s="123">
        <v>57680</v>
      </c>
      <c r="AK5157" s="124">
        <v>53</v>
      </c>
      <c r="AL5157" s="153">
        <v>1</v>
      </c>
      <c r="AM5157" s="5">
        <v>125088.31931606884</v>
      </c>
      <c r="AN5157" s="5">
        <v>2084.8053219344806</v>
      </c>
      <c r="AO5157" s="5">
        <v>14593.637253541365</v>
      </c>
      <c r="AP5157" s="5">
        <v>110494.68206252747</v>
      </c>
    </row>
    <row r="5158" spans="31:42" x14ac:dyDescent="0.3">
      <c r="AE5158" s="120" t="s">
        <v>1</v>
      </c>
      <c r="AF5158" s="120" t="s">
        <v>17</v>
      </c>
      <c r="AG5158" s="100">
        <v>57497</v>
      </c>
      <c r="AH5158" s="121">
        <v>59292</v>
      </c>
      <c r="AI5158" s="122">
        <v>60</v>
      </c>
      <c r="AJ5158" s="123">
        <v>57711</v>
      </c>
      <c r="AK5158" s="124">
        <v>52</v>
      </c>
      <c r="AL5158" s="153">
        <v>1</v>
      </c>
      <c r="AM5158" s="5">
        <v>125088.31931606884</v>
      </c>
      <c r="AN5158" s="5">
        <v>2084.8053219344806</v>
      </c>
      <c r="AO5158" s="5">
        <v>16678.442575475845</v>
      </c>
      <c r="AP5158" s="5">
        <v>108409.876740593</v>
      </c>
    </row>
    <row r="5159" spans="31:42" x14ac:dyDescent="0.3">
      <c r="AE5159" s="120" t="s">
        <v>1</v>
      </c>
      <c r="AF5159" s="120" t="s">
        <v>17</v>
      </c>
      <c r="AG5159" s="100">
        <v>57497</v>
      </c>
      <c r="AH5159" s="121">
        <v>59292</v>
      </c>
      <c r="AI5159" s="122">
        <v>60</v>
      </c>
      <c r="AJ5159" s="123">
        <v>57742</v>
      </c>
      <c r="AK5159" s="124">
        <v>51</v>
      </c>
      <c r="AL5159" s="153">
        <v>1</v>
      </c>
      <c r="AM5159" s="5">
        <v>125088.31931606884</v>
      </c>
      <c r="AN5159" s="5">
        <v>2084.8053219344806</v>
      </c>
      <c r="AO5159" s="5">
        <v>18763.247897410325</v>
      </c>
      <c r="AP5159" s="5">
        <v>106325.07141865851</v>
      </c>
    </row>
    <row r="5160" spans="31:42" x14ac:dyDescent="0.3">
      <c r="AE5160" s="120" t="s">
        <v>1</v>
      </c>
      <c r="AF5160" s="120" t="s">
        <v>17</v>
      </c>
      <c r="AG5160" s="100">
        <v>57497</v>
      </c>
      <c r="AH5160" s="121">
        <v>59292</v>
      </c>
      <c r="AI5160" s="122">
        <v>60</v>
      </c>
      <c r="AJ5160" s="123">
        <v>57770</v>
      </c>
      <c r="AK5160" s="124">
        <v>50</v>
      </c>
      <c r="AL5160" s="153">
        <v>1</v>
      </c>
      <c r="AM5160" s="5">
        <v>125088.31931606884</v>
      </c>
      <c r="AN5160" s="5">
        <v>2084.8053219344806</v>
      </c>
      <c r="AO5160" s="5">
        <v>20848.053219344805</v>
      </c>
      <c r="AP5160" s="5">
        <v>104240.26609672404</v>
      </c>
    </row>
    <row r="5161" spans="31:42" x14ac:dyDescent="0.3">
      <c r="AE5161" s="120" t="s">
        <v>1</v>
      </c>
      <c r="AF5161" s="120" t="s">
        <v>17</v>
      </c>
      <c r="AG5161" s="100">
        <v>57497</v>
      </c>
      <c r="AH5161" s="121">
        <v>59292</v>
      </c>
      <c r="AI5161" s="122">
        <v>60</v>
      </c>
      <c r="AJ5161" s="123">
        <v>57801</v>
      </c>
      <c r="AK5161" s="124">
        <v>49</v>
      </c>
      <c r="AL5161" s="153">
        <v>1</v>
      </c>
      <c r="AM5161" s="5">
        <v>125088.31931606884</v>
      </c>
      <c r="AN5161" s="5">
        <v>2084.8053219344806</v>
      </c>
      <c r="AO5161" s="5">
        <v>22932.858541279285</v>
      </c>
      <c r="AP5161" s="5">
        <v>102155.46077478955</v>
      </c>
    </row>
    <row r="5162" spans="31:42" x14ac:dyDescent="0.3">
      <c r="AE5162" s="120" t="s">
        <v>1</v>
      </c>
      <c r="AF5162" s="120" t="s">
        <v>17</v>
      </c>
      <c r="AG5162" s="100">
        <v>57497</v>
      </c>
      <c r="AH5162" s="121">
        <v>59292</v>
      </c>
      <c r="AI5162" s="122">
        <v>60</v>
      </c>
      <c r="AJ5162" s="123">
        <v>57831</v>
      </c>
      <c r="AK5162" s="124">
        <v>48</v>
      </c>
      <c r="AL5162" s="153">
        <v>1</v>
      </c>
      <c r="AM5162" s="5">
        <v>125088.31931606884</v>
      </c>
      <c r="AN5162" s="5">
        <v>2084.8053219344806</v>
      </c>
      <c r="AO5162" s="5">
        <v>25017.663863213769</v>
      </c>
      <c r="AP5162" s="5">
        <v>100070.65545285508</v>
      </c>
    </row>
    <row r="5163" spans="31:42" x14ac:dyDescent="0.3">
      <c r="AE5163" s="120" t="s">
        <v>1</v>
      </c>
      <c r="AF5163" s="120" t="s">
        <v>17</v>
      </c>
      <c r="AG5163" s="100">
        <v>57497</v>
      </c>
      <c r="AH5163" s="121">
        <v>59292</v>
      </c>
      <c r="AI5163" s="122">
        <v>60</v>
      </c>
      <c r="AJ5163" s="123">
        <v>57862</v>
      </c>
      <c r="AK5163" s="124">
        <v>47</v>
      </c>
      <c r="AL5163" s="153">
        <v>1</v>
      </c>
      <c r="AM5163" s="5">
        <v>125088.31931606884</v>
      </c>
      <c r="AN5163" s="5">
        <v>2084.8053219344806</v>
      </c>
      <c r="AO5163" s="5">
        <v>27102.469185148249</v>
      </c>
      <c r="AP5163" s="5">
        <v>97985.850130920589</v>
      </c>
    </row>
    <row r="5164" spans="31:42" x14ac:dyDescent="0.3">
      <c r="AE5164" s="120" t="s">
        <v>1</v>
      </c>
      <c r="AF5164" s="120" t="s">
        <v>17</v>
      </c>
      <c r="AG5164" s="100">
        <v>57497</v>
      </c>
      <c r="AH5164" s="121">
        <v>59292</v>
      </c>
      <c r="AI5164" s="122">
        <v>60</v>
      </c>
      <c r="AJ5164" s="123">
        <v>57892</v>
      </c>
      <c r="AK5164" s="124">
        <v>46</v>
      </c>
      <c r="AL5164" s="153">
        <v>1</v>
      </c>
      <c r="AM5164" s="5">
        <v>125088.31931606884</v>
      </c>
      <c r="AN5164" s="5">
        <v>2084.8053219344806</v>
      </c>
      <c r="AO5164" s="5">
        <v>29187.27450708273</v>
      </c>
      <c r="AP5164" s="5">
        <v>95901.044808986102</v>
      </c>
    </row>
    <row r="5165" spans="31:42" x14ac:dyDescent="0.3">
      <c r="AE5165" s="120" t="s">
        <v>1</v>
      </c>
      <c r="AF5165" s="120" t="s">
        <v>17</v>
      </c>
      <c r="AG5165" s="100">
        <v>57497</v>
      </c>
      <c r="AH5165" s="121">
        <v>59292</v>
      </c>
      <c r="AI5165" s="122">
        <v>60</v>
      </c>
      <c r="AJ5165" s="123">
        <v>57923</v>
      </c>
      <c r="AK5165" s="124">
        <v>45</v>
      </c>
      <c r="AL5165" s="153">
        <v>1</v>
      </c>
      <c r="AM5165" s="5">
        <v>125088.31931606884</v>
      </c>
      <c r="AN5165" s="5">
        <v>2084.8053219344806</v>
      </c>
      <c r="AO5165" s="5">
        <v>31272.07982901721</v>
      </c>
      <c r="AP5165" s="5">
        <v>93816.239487051629</v>
      </c>
    </row>
    <row r="5166" spans="31:42" x14ac:dyDescent="0.3">
      <c r="AE5166" s="120" t="s">
        <v>1</v>
      </c>
      <c r="AF5166" s="120" t="s">
        <v>17</v>
      </c>
      <c r="AG5166" s="100">
        <v>57497</v>
      </c>
      <c r="AH5166" s="121">
        <v>59292</v>
      </c>
      <c r="AI5166" s="122">
        <v>60</v>
      </c>
      <c r="AJ5166" s="123">
        <v>57954</v>
      </c>
      <c r="AK5166" s="124">
        <v>44</v>
      </c>
      <c r="AL5166" s="153">
        <v>1</v>
      </c>
      <c r="AM5166" s="5">
        <v>125088.31931606884</v>
      </c>
      <c r="AN5166" s="5">
        <v>2084.8053219344806</v>
      </c>
      <c r="AO5166" s="5">
        <v>33356.88515095169</v>
      </c>
      <c r="AP5166" s="5">
        <v>91731.434165117156</v>
      </c>
    </row>
    <row r="5167" spans="31:42" x14ac:dyDescent="0.3">
      <c r="AE5167" s="120" t="s">
        <v>1</v>
      </c>
      <c r="AF5167" s="120" t="s">
        <v>17</v>
      </c>
      <c r="AG5167" s="100">
        <v>57497</v>
      </c>
      <c r="AH5167" s="121">
        <v>59292</v>
      </c>
      <c r="AI5167" s="122">
        <v>60</v>
      </c>
      <c r="AJ5167" s="123">
        <v>57984</v>
      </c>
      <c r="AK5167" s="124">
        <v>43</v>
      </c>
      <c r="AL5167" s="153">
        <v>1</v>
      </c>
      <c r="AM5167" s="5">
        <v>125088.31931606884</v>
      </c>
      <c r="AN5167" s="5">
        <v>2084.8053219344806</v>
      </c>
      <c r="AO5167" s="5">
        <v>35441.69047288617</v>
      </c>
      <c r="AP5167" s="5">
        <v>89646.628843182669</v>
      </c>
    </row>
    <row r="5168" spans="31:42" x14ac:dyDescent="0.3">
      <c r="AE5168" s="120" t="s">
        <v>1</v>
      </c>
      <c r="AF5168" s="120" t="s">
        <v>17</v>
      </c>
      <c r="AG5168" s="100">
        <v>57497</v>
      </c>
      <c r="AH5168" s="121">
        <v>59292</v>
      </c>
      <c r="AI5168" s="122">
        <v>60</v>
      </c>
      <c r="AJ5168" s="123">
        <v>58015</v>
      </c>
      <c r="AK5168" s="124">
        <v>42</v>
      </c>
      <c r="AL5168" s="153">
        <v>1</v>
      </c>
      <c r="AM5168" s="5">
        <v>125088.31931606884</v>
      </c>
      <c r="AN5168" s="5">
        <v>2084.8053219344806</v>
      </c>
      <c r="AO5168" s="5">
        <v>37526.49579482065</v>
      </c>
      <c r="AP5168" s="5">
        <v>87561.823521248181</v>
      </c>
    </row>
    <row r="5169" spans="31:42" x14ac:dyDescent="0.3">
      <c r="AE5169" s="120" t="s">
        <v>1</v>
      </c>
      <c r="AF5169" s="120" t="s">
        <v>17</v>
      </c>
      <c r="AG5169" s="100">
        <v>57497</v>
      </c>
      <c r="AH5169" s="121">
        <v>59292</v>
      </c>
      <c r="AI5169" s="122">
        <v>60</v>
      </c>
      <c r="AJ5169" s="123">
        <v>58045</v>
      </c>
      <c r="AK5169" s="124">
        <v>41</v>
      </c>
      <c r="AL5169" s="153">
        <v>1</v>
      </c>
      <c r="AM5169" s="5">
        <v>125088.31931606884</v>
      </c>
      <c r="AN5169" s="5">
        <v>2084.8053219344806</v>
      </c>
      <c r="AO5169" s="5">
        <v>39611.30111675513</v>
      </c>
      <c r="AP5169" s="5">
        <v>85477.018199313708</v>
      </c>
    </row>
    <row r="5170" spans="31:42" x14ac:dyDescent="0.3">
      <c r="AE5170" s="120" t="s">
        <v>1</v>
      </c>
      <c r="AF5170" s="120" t="s">
        <v>17</v>
      </c>
      <c r="AG5170" s="100">
        <v>57497</v>
      </c>
      <c r="AH5170" s="121">
        <v>59292</v>
      </c>
      <c r="AI5170" s="122">
        <v>60</v>
      </c>
      <c r="AJ5170" s="123">
        <v>58076</v>
      </c>
      <c r="AK5170" s="124">
        <v>40</v>
      </c>
      <c r="AL5170" s="153">
        <v>1</v>
      </c>
      <c r="AM5170" s="5">
        <v>125088.31931606884</v>
      </c>
      <c r="AN5170" s="5">
        <v>2084.8053219344806</v>
      </c>
      <c r="AO5170" s="5">
        <v>41696.106438689611</v>
      </c>
      <c r="AP5170" s="5">
        <v>83392.212877379236</v>
      </c>
    </row>
    <row r="5171" spans="31:42" x14ac:dyDescent="0.3">
      <c r="AE5171" s="120" t="s">
        <v>1</v>
      </c>
      <c r="AF5171" s="120" t="s">
        <v>17</v>
      </c>
      <c r="AG5171" s="100">
        <v>57497</v>
      </c>
      <c r="AH5171" s="121">
        <v>59292</v>
      </c>
      <c r="AI5171" s="122">
        <v>60</v>
      </c>
      <c r="AJ5171" s="123">
        <v>58107</v>
      </c>
      <c r="AK5171" s="124">
        <v>39</v>
      </c>
      <c r="AL5171" s="153">
        <v>1</v>
      </c>
      <c r="AM5171" s="5">
        <v>125088.31931606884</v>
      </c>
      <c r="AN5171" s="5">
        <v>2084.8053219344806</v>
      </c>
      <c r="AO5171" s="5">
        <v>43780.911760624091</v>
      </c>
      <c r="AP5171" s="5">
        <v>81307.407555444748</v>
      </c>
    </row>
    <row r="5172" spans="31:42" x14ac:dyDescent="0.3">
      <c r="AE5172" s="120" t="s">
        <v>1</v>
      </c>
      <c r="AF5172" s="120" t="s">
        <v>17</v>
      </c>
      <c r="AG5172" s="100">
        <v>57497</v>
      </c>
      <c r="AH5172" s="121">
        <v>59292</v>
      </c>
      <c r="AI5172" s="122">
        <v>60</v>
      </c>
      <c r="AJ5172" s="123">
        <v>58135</v>
      </c>
      <c r="AK5172" s="124">
        <v>38</v>
      </c>
      <c r="AL5172" s="153">
        <v>1</v>
      </c>
      <c r="AM5172" s="5">
        <v>125088.31931606884</v>
      </c>
      <c r="AN5172" s="5">
        <v>2084.8053219344806</v>
      </c>
      <c r="AO5172" s="5">
        <v>45865.717082558571</v>
      </c>
      <c r="AP5172" s="5">
        <v>79222.602233510261</v>
      </c>
    </row>
    <row r="5173" spans="31:42" x14ac:dyDescent="0.3">
      <c r="AE5173" s="120" t="s">
        <v>1</v>
      </c>
      <c r="AF5173" s="120" t="s">
        <v>17</v>
      </c>
      <c r="AG5173" s="100">
        <v>57497</v>
      </c>
      <c r="AH5173" s="121">
        <v>59292</v>
      </c>
      <c r="AI5173" s="122">
        <v>60</v>
      </c>
      <c r="AJ5173" s="123">
        <v>58166</v>
      </c>
      <c r="AK5173" s="124">
        <v>37</v>
      </c>
      <c r="AL5173" s="153">
        <v>1</v>
      </c>
      <c r="AM5173" s="5">
        <v>125088.31931606884</v>
      </c>
      <c r="AN5173" s="5">
        <v>2084.8053219344806</v>
      </c>
      <c r="AO5173" s="5">
        <v>47950.522404493051</v>
      </c>
      <c r="AP5173" s="5">
        <v>77137.796911575788</v>
      </c>
    </row>
    <row r="5174" spans="31:42" x14ac:dyDescent="0.3">
      <c r="AE5174" s="120" t="s">
        <v>1</v>
      </c>
      <c r="AF5174" s="120" t="s">
        <v>17</v>
      </c>
      <c r="AG5174" s="100">
        <v>57497</v>
      </c>
      <c r="AH5174" s="121">
        <v>59292</v>
      </c>
      <c r="AI5174" s="122">
        <v>60</v>
      </c>
      <c r="AJ5174" s="123">
        <v>58196</v>
      </c>
      <c r="AK5174" s="124">
        <v>36</v>
      </c>
      <c r="AL5174" s="153">
        <v>1</v>
      </c>
      <c r="AM5174" s="5">
        <v>125088.31931606884</v>
      </c>
      <c r="AN5174" s="5">
        <v>2084.8053219344806</v>
      </c>
      <c r="AO5174" s="5">
        <v>50035.327726427538</v>
      </c>
      <c r="AP5174" s="5">
        <v>75052.9915896413</v>
      </c>
    </row>
    <row r="5175" spans="31:42" x14ac:dyDescent="0.3">
      <c r="AE5175" s="120" t="s">
        <v>1</v>
      </c>
      <c r="AF5175" s="120" t="s">
        <v>17</v>
      </c>
      <c r="AG5175" s="100">
        <v>57497</v>
      </c>
      <c r="AH5175" s="121">
        <v>59292</v>
      </c>
      <c r="AI5175" s="122">
        <v>60</v>
      </c>
      <c r="AJ5175" s="123">
        <v>58227</v>
      </c>
      <c r="AK5175" s="124">
        <v>35</v>
      </c>
      <c r="AL5175" s="153">
        <v>1</v>
      </c>
      <c r="AM5175" s="5">
        <v>125088.31931606884</v>
      </c>
      <c r="AN5175" s="5">
        <v>2084.8053219344806</v>
      </c>
      <c r="AO5175" s="5">
        <v>52120.133048362019</v>
      </c>
      <c r="AP5175" s="5">
        <v>72968.186267706827</v>
      </c>
    </row>
    <row r="5176" spans="31:42" x14ac:dyDescent="0.3">
      <c r="AE5176" s="120" t="s">
        <v>1</v>
      </c>
      <c r="AF5176" s="120" t="s">
        <v>17</v>
      </c>
      <c r="AG5176" s="100">
        <v>57497</v>
      </c>
      <c r="AH5176" s="121">
        <v>59292</v>
      </c>
      <c r="AI5176" s="122">
        <v>60</v>
      </c>
      <c r="AJ5176" s="123">
        <v>58257</v>
      </c>
      <c r="AK5176" s="124">
        <v>34</v>
      </c>
      <c r="AL5176" s="153">
        <v>1</v>
      </c>
      <c r="AM5176" s="5">
        <v>125088.31931606884</v>
      </c>
      <c r="AN5176" s="5">
        <v>2084.8053219344806</v>
      </c>
      <c r="AO5176" s="5">
        <v>54204.938370296499</v>
      </c>
      <c r="AP5176" s="5">
        <v>70883.38094577234</v>
      </c>
    </row>
    <row r="5177" spans="31:42" x14ac:dyDescent="0.3">
      <c r="AE5177" s="120" t="s">
        <v>1</v>
      </c>
      <c r="AF5177" s="120" t="s">
        <v>17</v>
      </c>
      <c r="AG5177" s="100">
        <v>57497</v>
      </c>
      <c r="AH5177" s="121">
        <v>59292</v>
      </c>
      <c r="AI5177" s="122">
        <v>60</v>
      </c>
      <c r="AJ5177" s="123">
        <v>58288</v>
      </c>
      <c r="AK5177" s="124">
        <v>33</v>
      </c>
      <c r="AL5177" s="153">
        <v>1</v>
      </c>
      <c r="AM5177" s="5">
        <v>125088.31931606884</v>
      </c>
      <c r="AN5177" s="5">
        <v>2084.8053219344806</v>
      </c>
      <c r="AO5177" s="5">
        <v>56289.743692230979</v>
      </c>
      <c r="AP5177" s="5">
        <v>68798.575623837853</v>
      </c>
    </row>
    <row r="5178" spans="31:42" x14ac:dyDescent="0.3">
      <c r="AE5178" s="120" t="s">
        <v>1</v>
      </c>
      <c r="AF5178" s="120" t="s">
        <v>17</v>
      </c>
      <c r="AG5178" s="100">
        <v>57497</v>
      </c>
      <c r="AH5178" s="121">
        <v>59292</v>
      </c>
      <c r="AI5178" s="122">
        <v>60</v>
      </c>
      <c r="AJ5178" s="123">
        <v>58319</v>
      </c>
      <c r="AK5178" s="124">
        <v>32</v>
      </c>
      <c r="AL5178" s="153">
        <v>1</v>
      </c>
      <c r="AM5178" s="5">
        <v>125088.31931606884</v>
      </c>
      <c r="AN5178" s="5">
        <v>2084.8053219344806</v>
      </c>
      <c r="AO5178" s="5">
        <v>58374.549014165459</v>
      </c>
      <c r="AP5178" s="5">
        <v>66713.77030190338</v>
      </c>
    </row>
    <row r="5179" spans="31:42" x14ac:dyDescent="0.3">
      <c r="AE5179" s="120" t="s">
        <v>1</v>
      </c>
      <c r="AF5179" s="120" t="s">
        <v>17</v>
      </c>
      <c r="AG5179" s="100">
        <v>57497</v>
      </c>
      <c r="AH5179" s="121">
        <v>59292</v>
      </c>
      <c r="AI5179" s="122">
        <v>60</v>
      </c>
      <c r="AJ5179" s="123">
        <v>58349</v>
      </c>
      <c r="AK5179" s="124">
        <v>31</v>
      </c>
      <c r="AL5179" s="153">
        <v>1</v>
      </c>
      <c r="AM5179" s="5">
        <v>125088.31931606884</v>
      </c>
      <c r="AN5179" s="5">
        <v>2084.8053219344806</v>
      </c>
      <c r="AO5179" s="5">
        <v>60459.354336099939</v>
      </c>
      <c r="AP5179" s="5">
        <v>64628.9649799689</v>
      </c>
    </row>
    <row r="5180" spans="31:42" x14ac:dyDescent="0.3">
      <c r="AE5180" s="120" t="s">
        <v>1</v>
      </c>
      <c r="AF5180" s="120" t="s">
        <v>17</v>
      </c>
      <c r="AG5180" s="100">
        <v>57497</v>
      </c>
      <c r="AH5180" s="121">
        <v>59292</v>
      </c>
      <c r="AI5180" s="122">
        <v>60</v>
      </c>
      <c r="AJ5180" s="123">
        <v>58380</v>
      </c>
      <c r="AK5180" s="124">
        <v>30</v>
      </c>
      <c r="AL5180" s="153">
        <v>1</v>
      </c>
      <c r="AM5180" s="5">
        <v>125088.31931606884</v>
      </c>
      <c r="AN5180" s="5">
        <v>2084.8053219344806</v>
      </c>
      <c r="AO5180" s="5">
        <v>62544.159658034419</v>
      </c>
      <c r="AP5180" s="5">
        <v>62544.159658034419</v>
      </c>
    </row>
    <row r="5181" spans="31:42" x14ac:dyDescent="0.3">
      <c r="AE5181" s="120" t="s">
        <v>1</v>
      </c>
      <c r="AF5181" s="120" t="s">
        <v>17</v>
      </c>
      <c r="AG5181" s="100">
        <v>57497</v>
      </c>
      <c r="AH5181" s="121">
        <v>59292</v>
      </c>
      <c r="AI5181" s="122">
        <v>60</v>
      </c>
      <c r="AJ5181" s="123">
        <v>58410</v>
      </c>
      <c r="AK5181" s="124">
        <v>29</v>
      </c>
      <c r="AL5181" s="153">
        <v>1</v>
      </c>
      <c r="AM5181" s="5">
        <v>125088.31931606884</v>
      </c>
      <c r="AN5181" s="5">
        <v>2084.8053219344806</v>
      </c>
      <c r="AO5181" s="5">
        <v>64628.9649799689</v>
      </c>
      <c r="AP5181" s="5">
        <v>60459.354336099939</v>
      </c>
    </row>
    <row r="5182" spans="31:42" x14ac:dyDescent="0.3">
      <c r="AE5182" s="120" t="s">
        <v>1</v>
      </c>
      <c r="AF5182" s="120" t="s">
        <v>17</v>
      </c>
      <c r="AG5182" s="100">
        <v>57497</v>
      </c>
      <c r="AH5182" s="121">
        <v>59292</v>
      </c>
      <c r="AI5182" s="122">
        <v>60</v>
      </c>
      <c r="AJ5182" s="123">
        <v>58441</v>
      </c>
      <c r="AK5182" s="124">
        <v>28</v>
      </c>
      <c r="AL5182" s="153">
        <v>1</v>
      </c>
      <c r="AM5182" s="5">
        <v>125088.31931606884</v>
      </c>
      <c r="AN5182" s="5">
        <v>2084.8053219344806</v>
      </c>
      <c r="AO5182" s="5">
        <v>66713.77030190338</v>
      </c>
      <c r="AP5182" s="5">
        <v>58374.549014165459</v>
      </c>
    </row>
    <row r="5183" spans="31:42" x14ac:dyDescent="0.3">
      <c r="AE5183" s="120" t="s">
        <v>1</v>
      </c>
      <c r="AF5183" s="120" t="s">
        <v>17</v>
      </c>
      <c r="AG5183" s="100">
        <v>57497</v>
      </c>
      <c r="AH5183" s="121">
        <v>59292</v>
      </c>
      <c r="AI5183" s="122">
        <v>60</v>
      </c>
      <c r="AJ5183" s="123">
        <v>58472</v>
      </c>
      <c r="AK5183" s="124">
        <v>27</v>
      </c>
      <c r="AL5183" s="153">
        <v>1</v>
      </c>
      <c r="AM5183" s="5">
        <v>125088.31931606884</v>
      </c>
      <c r="AN5183" s="5">
        <v>2084.8053219344806</v>
      </c>
      <c r="AO5183" s="5">
        <v>68798.575623837867</v>
      </c>
      <c r="AP5183" s="5">
        <v>56289.743692230972</v>
      </c>
    </row>
    <row r="5184" spans="31:42" x14ac:dyDescent="0.3">
      <c r="AE5184" s="120" t="s">
        <v>1</v>
      </c>
      <c r="AF5184" s="120" t="s">
        <v>17</v>
      </c>
      <c r="AG5184" s="100">
        <v>57497</v>
      </c>
      <c r="AH5184" s="121">
        <v>59292</v>
      </c>
      <c r="AI5184" s="122">
        <v>60</v>
      </c>
      <c r="AJ5184" s="123">
        <v>58501</v>
      </c>
      <c r="AK5184" s="124">
        <v>26</v>
      </c>
      <c r="AL5184" s="153">
        <v>1</v>
      </c>
      <c r="AM5184" s="5">
        <v>125088.31931606884</v>
      </c>
      <c r="AN5184" s="5">
        <v>2084.8053219344806</v>
      </c>
      <c r="AO5184" s="5">
        <v>70883.38094577234</v>
      </c>
      <c r="AP5184" s="5">
        <v>54204.938370296499</v>
      </c>
    </row>
    <row r="5185" spans="31:42" x14ac:dyDescent="0.3">
      <c r="AE5185" s="120" t="s">
        <v>1</v>
      </c>
      <c r="AF5185" s="120" t="s">
        <v>17</v>
      </c>
      <c r="AG5185" s="100">
        <v>57497</v>
      </c>
      <c r="AH5185" s="121">
        <v>59292</v>
      </c>
      <c r="AI5185" s="122">
        <v>60</v>
      </c>
      <c r="AJ5185" s="123">
        <v>58532</v>
      </c>
      <c r="AK5185" s="124">
        <v>25</v>
      </c>
      <c r="AL5185" s="153">
        <v>1</v>
      </c>
      <c r="AM5185" s="5">
        <v>125088.31931606884</v>
      </c>
      <c r="AN5185" s="5">
        <v>2084.8053219344806</v>
      </c>
      <c r="AO5185" s="5">
        <v>72968.186267706827</v>
      </c>
      <c r="AP5185" s="5">
        <v>52120.133048362011</v>
      </c>
    </row>
    <row r="5186" spans="31:42" x14ac:dyDescent="0.3">
      <c r="AE5186" s="120" t="s">
        <v>1</v>
      </c>
      <c r="AF5186" s="120" t="s">
        <v>17</v>
      </c>
      <c r="AG5186" s="100">
        <v>57497</v>
      </c>
      <c r="AH5186" s="121">
        <v>59292</v>
      </c>
      <c r="AI5186" s="122">
        <v>60</v>
      </c>
      <c r="AJ5186" s="123">
        <v>58562</v>
      </c>
      <c r="AK5186" s="124">
        <v>24</v>
      </c>
      <c r="AL5186" s="153">
        <v>1</v>
      </c>
      <c r="AM5186" s="5">
        <v>125088.31931606884</v>
      </c>
      <c r="AN5186" s="5">
        <v>2084.8053219344806</v>
      </c>
      <c r="AO5186" s="5">
        <v>75052.9915896413</v>
      </c>
      <c r="AP5186" s="5">
        <v>50035.327726427538</v>
      </c>
    </row>
    <row r="5187" spans="31:42" x14ac:dyDescent="0.3">
      <c r="AE5187" s="120" t="s">
        <v>1</v>
      </c>
      <c r="AF5187" s="120" t="s">
        <v>17</v>
      </c>
      <c r="AG5187" s="100">
        <v>57497</v>
      </c>
      <c r="AH5187" s="121">
        <v>59292</v>
      </c>
      <c r="AI5187" s="122">
        <v>60</v>
      </c>
      <c r="AJ5187" s="123">
        <v>58593</v>
      </c>
      <c r="AK5187" s="124">
        <v>23</v>
      </c>
      <c r="AL5187" s="153">
        <v>1</v>
      </c>
      <c r="AM5187" s="5">
        <v>125088.31931606884</v>
      </c>
      <c r="AN5187" s="5">
        <v>2084.8053219344806</v>
      </c>
      <c r="AO5187" s="5">
        <v>77137.796911575788</v>
      </c>
      <c r="AP5187" s="5">
        <v>47950.522404493051</v>
      </c>
    </row>
    <row r="5188" spans="31:42" x14ac:dyDescent="0.3">
      <c r="AE5188" s="120" t="s">
        <v>1</v>
      </c>
      <c r="AF5188" s="120" t="s">
        <v>17</v>
      </c>
      <c r="AG5188" s="100">
        <v>57497</v>
      </c>
      <c r="AH5188" s="121">
        <v>59292</v>
      </c>
      <c r="AI5188" s="122">
        <v>60</v>
      </c>
      <c r="AJ5188" s="123">
        <v>58623</v>
      </c>
      <c r="AK5188" s="124">
        <v>22</v>
      </c>
      <c r="AL5188" s="153">
        <v>1</v>
      </c>
      <c r="AM5188" s="5">
        <v>125088.31931606884</v>
      </c>
      <c r="AN5188" s="5">
        <v>2084.8053219344806</v>
      </c>
      <c r="AO5188" s="5">
        <v>79222.602233510261</v>
      </c>
      <c r="AP5188" s="5">
        <v>45865.717082558578</v>
      </c>
    </row>
    <row r="5189" spans="31:42" x14ac:dyDescent="0.3">
      <c r="AE5189" s="120" t="s">
        <v>1</v>
      </c>
      <c r="AF5189" s="120" t="s">
        <v>17</v>
      </c>
      <c r="AG5189" s="100">
        <v>57497</v>
      </c>
      <c r="AH5189" s="121">
        <v>59292</v>
      </c>
      <c r="AI5189" s="122">
        <v>60</v>
      </c>
      <c r="AJ5189" s="123">
        <v>58654</v>
      </c>
      <c r="AK5189" s="124">
        <v>21</v>
      </c>
      <c r="AL5189" s="153">
        <v>1</v>
      </c>
      <c r="AM5189" s="5">
        <v>125088.31931606884</v>
      </c>
      <c r="AN5189" s="5">
        <v>2084.8053219344806</v>
      </c>
      <c r="AO5189" s="5">
        <v>81307.407555444748</v>
      </c>
      <c r="AP5189" s="5">
        <v>43780.911760624091</v>
      </c>
    </row>
    <row r="5190" spans="31:42" x14ac:dyDescent="0.3">
      <c r="AE5190" s="120" t="s">
        <v>1</v>
      </c>
      <c r="AF5190" s="120" t="s">
        <v>17</v>
      </c>
      <c r="AG5190" s="100">
        <v>57497</v>
      </c>
      <c r="AH5190" s="121">
        <v>59292</v>
      </c>
      <c r="AI5190" s="122">
        <v>60</v>
      </c>
      <c r="AJ5190" s="123">
        <v>58685</v>
      </c>
      <c r="AK5190" s="124">
        <v>20</v>
      </c>
      <c r="AL5190" s="153">
        <v>1</v>
      </c>
      <c r="AM5190" s="5">
        <v>125088.31931606884</v>
      </c>
      <c r="AN5190" s="5">
        <v>2084.8053219344806</v>
      </c>
      <c r="AO5190" s="5">
        <v>83392.212877379221</v>
      </c>
      <c r="AP5190" s="5">
        <v>41696.106438689618</v>
      </c>
    </row>
    <row r="5191" spans="31:42" x14ac:dyDescent="0.3">
      <c r="AE5191" s="120" t="s">
        <v>1</v>
      </c>
      <c r="AF5191" s="120" t="s">
        <v>17</v>
      </c>
      <c r="AG5191" s="100">
        <v>57497</v>
      </c>
      <c r="AH5191" s="121">
        <v>59292</v>
      </c>
      <c r="AI5191" s="122">
        <v>60</v>
      </c>
      <c r="AJ5191" s="123">
        <v>58715</v>
      </c>
      <c r="AK5191" s="124">
        <v>19</v>
      </c>
      <c r="AL5191" s="153">
        <v>1</v>
      </c>
      <c r="AM5191" s="5">
        <v>125088.31931606884</v>
      </c>
      <c r="AN5191" s="5">
        <v>2084.8053219344806</v>
      </c>
      <c r="AO5191" s="5">
        <v>85477.018199313708</v>
      </c>
      <c r="AP5191" s="5">
        <v>39611.30111675513</v>
      </c>
    </row>
    <row r="5192" spans="31:42" x14ac:dyDescent="0.3">
      <c r="AE5192" s="120" t="s">
        <v>1</v>
      </c>
      <c r="AF5192" s="120" t="s">
        <v>17</v>
      </c>
      <c r="AG5192" s="100">
        <v>57497</v>
      </c>
      <c r="AH5192" s="121">
        <v>59292</v>
      </c>
      <c r="AI5192" s="122">
        <v>60</v>
      </c>
      <c r="AJ5192" s="123">
        <v>58746</v>
      </c>
      <c r="AK5192" s="124">
        <v>18</v>
      </c>
      <c r="AL5192" s="153">
        <v>1</v>
      </c>
      <c r="AM5192" s="5">
        <v>125088.31931606884</v>
      </c>
      <c r="AN5192" s="5">
        <v>2084.8053219344806</v>
      </c>
      <c r="AO5192" s="5">
        <v>87561.823521248181</v>
      </c>
      <c r="AP5192" s="5">
        <v>37526.495794820657</v>
      </c>
    </row>
    <row r="5193" spans="31:42" x14ac:dyDescent="0.3">
      <c r="AE5193" s="120" t="s">
        <v>1</v>
      </c>
      <c r="AF5193" s="120" t="s">
        <v>17</v>
      </c>
      <c r="AG5193" s="100">
        <v>57497</v>
      </c>
      <c r="AH5193" s="121">
        <v>59292</v>
      </c>
      <c r="AI5193" s="122">
        <v>60</v>
      </c>
      <c r="AJ5193" s="123">
        <v>58776</v>
      </c>
      <c r="AK5193" s="124">
        <v>17</v>
      </c>
      <c r="AL5193" s="153">
        <v>1</v>
      </c>
      <c r="AM5193" s="5">
        <v>125088.31931606884</v>
      </c>
      <c r="AN5193" s="5">
        <v>2084.8053219344806</v>
      </c>
      <c r="AO5193" s="5">
        <v>89646.628843182669</v>
      </c>
      <c r="AP5193" s="5">
        <v>35441.69047288617</v>
      </c>
    </row>
    <row r="5194" spans="31:42" x14ac:dyDescent="0.3">
      <c r="AE5194" s="120" t="s">
        <v>1</v>
      </c>
      <c r="AF5194" s="120" t="s">
        <v>17</v>
      </c>
      <c r="AG5194" s="100">
        <v>57497</v>
      </c>
      <c r="AH5194" s="121">
        <v>59292</v>
      </c>
      <c r="AI5194" s="122">
        <v>60</v>
      </c>
      <c r="AJ5194" s="123">
        <v>58807</v>
      </c>
      <c r="AK5194" s="124">
        <v>16</v>
      </c>
      <c r="AL5194" s="153">
        <v>1</v>
      </c>
      <c r="AM5194" s="5">
        <v>125088.31931606884</v>
      </c>
      <c r="AN5194" s="5">
        <v>2084.8053219344806</v>
      </c>
      <c r="AO5194" s="5">
        <v>91731.434165117142</v>
      </c>
      <c r="AP5194" s="5">
        <v>33356.885150951697</v>
      </c>
    </row>
    <row r="5195" spans="31:42" x14ac:dyDescent="0.3">
      <c r="AE5195" s="120" t="s">
        <v>1</v>
      </c>
      <c r="AF5195" s="120" t="s">
        <v>17</v>
      </c>
      <c r="AG5195" s="100">
        <v>57497</v>
      </c>
      <c r="AH5195" s="121">
        <v>59292</v>
      </c>
      <c r="AI5195" s="122">
        <v>60</v>
      </c>
      <c r="AJ5195" s="123">
        <v>58838</v>
      </c>
      <c r="AK5195" s="124">
        <v>15</v>
      </c>
      <c r="AL5195" s="153">
        <v>1</v>
      </c>
      <c r="AM5195" s="5">
        <v>125088.31931606884</v>
      </c>
      <c r="AN5195" s="5">
        <v>2084.8053219344806</v>
      </c>
      <c r="AO5195" s="5">
        <v>93816.239487051629</v>
      </c>
      <c r="AP5195" s="5">
        <v>31272.07982901721</v>
      </c>
    </row>
    <row r="5196" spans="31:42" x14ac:dyDescent="0.3">
      <c r="AE5196" s="120" t="s">
        <v>1</v>
      </c>
      <c r="AF5196" s="120" t="s">
        <v>17</v>
      </c>
      <c r="AG5196" s="100">
        <v>57497</v>
      </c>
      <c r="AH5196" s="121">
        <v>59292</v>
      </c>
      <c r="AI5196" s="122">
        <v>60</v>
      </c>
      <c r="AJ5196" s="123">
        <v>58866</v>
      </c>
      <c r="AK5196" s="124">
        <v>14</v>
      </c>
      <c r="AL5196" s="153">
        <v>1</v>
      </c>
      <c r="AM5196" s="5">
        <v>125088.31931606884</v>
      </c>
      <c r="AN5196" s="5">
        <v>2084.8053219344806</v>
      </c>
      <c r="AO5196" s="5">
        <v>95901.044808986102</v>
      </c>
      <c r="AP5196" s="5">
        <v>29187.274507082737</v>
      </c>
    </row>
    <row r="5197" spans="31:42" x14ac:dyDescent="0.3">
      <c r="AE5197" s="120" t="s">
        <v>1</v>
      </c>
      <c r="AF5197" s="120" t="s">
        <v>17</v>
      </c>
      <c r="AG5197" s="100">
        <v>57497</v>
      </c>
      <c r="AH5197" s="121">
        <v>59292</v>
      </c>
      <c r="AI5197" s="122">
        <v>60</v>
      </c>
      <c r="AJ5197" s="123">
        <v>58897</v>
      </c>
      <c r="AK5197" s="124">
        <v>13</v>
      </c>
      <c r="AL5197" s="153">
        <v>1</v>
      </c>
      <c r="AM5197" s="5">
        <v>125088.31931606884</v>
      </c>
      <c r="AN5197" s="5">
        <v>2084.8053219344806</v>
      </c>
      <c r="AO5197" s="5">
        <v>97985.850130920589</v>
      </c>
      <c r="AP5197" s="5">
        <v>27102.469185148249</v>
      </c>
    </row>
    <row r="5198" spans="31:42" x14ac:dyDescent="0.3">
      <c r="AE5198" s="120" t="s">
        <v>1</v>
      </c>
      <c r="AF5198" s="120" t="s">
        <v>17</v>
      </c>
      <c r="AG5198" s="100">
        <v>57497</v>
      </c>
      <c r="AH5198" s="121">
        <v>59292</v>
      </c>
      <c r="AI5198" s="122">
        <v>60</v>
      </c>
      <c r="AJ5198" s="123">
        <v>58927</v>
      </c>
      <c r="AK5198" s="124">
        <v>12</v>
      </c>
      <c r="AL5198" s="153">
        <v>1</v>
      </c>
      <c r="AM5198" s="5">
        <v>125088.31931606884</v>
      </c>
      <c r="AN5198" s="5">
        <v>2084.8053219344806</v>
      </c>
      <c r="AO5198" s="5">
        <v>100070.65545285508</v>
      </c>
      <c r="AP5198" s="5">
        <v>25017.663863213762</v>
      </c>
    </row>
    <row r="5199" spans="31:42" x14ac:dyDescent="0.3">
      <c r="AE5199" s="120" t="s">
        <v>1</v>
      </c>
      <c r="AF5199" s="120" t="s">
        <v>17</v>
      </c>
      <c r="AG5199" s="100">
        <v>57497</v>
      </c>
      <c r="AH5199" s="121">
        <v>59292</v>
      </c>
      <c r="AI5199" s="122">
        <v>60</v>
      </c>
      <c r="AJ5199" s="123">
        <v>58958</v>
      </c>
      <c r="AK5199" s="124">
        <v>11</v>
      </c>
      <c r="AL5199" s="153">
        <v>1</v>
      </c>
      <c r="AM5199" s="5">
        <v>125088.31931606884</v>
      </c>
      <c r="AN5199" s="5">
        <v>2084.8053219344806</v>
      </c>
      <c r="AO5199" s="5">
        <v>102155.46077478955</v>
      </c>
      <c r="AP5199" s="5">
        <v>22932.858541279289</v>
      </c>
    </row>
    <row r="5200" spans="31:42" x14ac:dyDescent="0.3">
      <c r="AE5200" s="120" t="s">
        <v>1</v>
      </c>
      <c r="AF5200" s="120" t="s">
        <v>17</v>
      </c>
      <c r="AG5200" s="100">
        <v>57497</v>
      </c>
      <c r="AH5200" s="121">
        <v>59292</v>
      </c>
      <c r="AI5200" s="122">
        <v>60</v>
      </c>
      <c r="AJ5200" s="123">
        <v>58988</v>
      </c>
      <c r="AK5200" s="124">
        <v>10</v>
      </c>
      <c r="AL5200" s="153">
        <v>1</v>
      </c>
      <c r="AM5200" s="5">
        <v>125088.31931606884</v>
      </c>
      <c r="AN5200" s="5">
        <v>2084.8053219344806</v>
      </c>
      <c r="AO5200" s="5">
        <v>104240.26609672404</v>
      </c>
      <c r="AP5200" s="5">
        <v>20848.053219344802</v>
      </c>
    </row>
    <row r="5201" spans="31:42" x14ac:dyDescent="0.3">
      <c r="AE5201" s="120" t="s">
        <v>1</v>
      </c>
      <c r="AF5201" s="120" t="s">
        <v>17</v>
      </c>
      <c r="AG5201" s="100">
        <v>57497</v>
      </c>
      <c r="AH5201" s="121">
        <v>59292</v>
      </c>
      <c r="AI5201" s="122">
        <v>60</v>
      </c>
      <c r="AJ5201" s="123">
        <v>59019</v>
      </c>
      <c r="AK5201" s="124">
        <v>9</v>
      </c>
      <c r="AL5201" s="153">
        <v>1</v>
      </c>
      <c r="AM5201" s="5">
        <v>125088.31931606884</v>
      </c>
      <c r="AN5201" s="5">
        <v>2084.8053219344806</v>
      </c>
      <c r="AO5201" s="5">
        <v>106325.07141865851</v>
      </c>
      <c r="AP5201" s="5">
        <v>18763.247897410329</v>
      </c>
    </row>
    <row r="5202" spans="31:42" x14ac:dyDescent="0.3">
      <c r="AE5202" s="120" t="s">
        <v>1</v>
      </c>
      <c r="AF5202" s="120" t="s">
        <v>17</v>
      </c>
      <c r="AG5202" s="100">
        <v>57497</v>
      </c>
      <c r="AH5202" s="121">
        <v>59292</v>
      </c>
      <c r="AI5202" s="122">
        <v>60</v>
      </c>
      <c r="AJ5202" s="123">
        <v>59050</v>
      </c>
      <c r="AK5202" s="124">
        <v>8</v>
      </c>
      <c r="AL5202" s="153">
        <v>1</v>
      </c>
      <c r="AM5202" s="5">
        <v>125088.31931606884</v>
      </c>
      <c r="AN5202" s="5">
        <v>2084.8053219344806</v>
      </c>
      <c r="AO5202" s="5">
        <v>108409.876740593</v>
      </c>
      <c r="AP5202" s="5">
        <v>16678.442575475841</v>
      </c>
    </row>
    <row r="5203" spans="31:42" x14ac:dyDescent="0.3">
      <c r="AE5203" s="120" t="s">
        <v>1</v>
      </c>
      <c r="AF5203" s="120" t="s">
        <v>17</v>
      </c>
      <c r="AG5203" s="100">
        <v>57497</v>
      </c>
      <c r="AH5203" s="121">
        <v>59292</v>
      </c>
      <c r="AI5203" s="122">
        <v>60</v>
      </c>
      <c r="AJ5203" s="123">
        <v>59080</v>
      </c>
      <c r="AK5203" s="124">
        <v>7</v>
      </c>
      <c r="AL5203" s="153">
        <v>1</v>
      </c>
      <c r="AM5203" s="5">
        <v>125088.31931606884</v>
      </c>
      <c r="AN5203" s="5">
        <v>2084.8053219344806</v>
      </c>
      <c r="AO5203" s="5">
        <v>110494.68206252747</v>
      </c>
      <c r="AP5203" s="5">
        <v>14593.637253541368</v>
      </c>
    </row>
    <row r="5204" spans="31:42" x14ac:dyDescent="0.3">
      <c r="AE5204" s="120" t="s">
        <v>1</v>
      </c>
      <c r="AF5204" s="120" t="s">
        <v>17</v>
      </c>
      <c r="AG5204" s="100">
        <v>57497</v>
      </c>
      <c r="AH5204" s="121">
        <v>59292</v>
      </c>
      <c r="AI5204" s="122">
        <v>60</v>
      </c>
      <c r="AJ5204" s="123">
        <v>59111</v>
      </c>
      <c r="AK5204" s="124">
        <v>6</v>
      </c>
      <c r="AL5204" s="153">
        <v>1</v>
      </c>
      <c r="AM5204" s="5">
        <v>125088.31931606884</v>
      </c>
      <c r="AN5204" s="5">
        <v>2084.8053219344806</v>
      </c>
      <c r="AO5204" s="5">
        <v>112579.48738446196</v>
      </c>
      <c r="AP5204" s="5">
        <v>12508.831931606881</v>
      </c>
    </row>
    <row r="5205" spans="31:42" x14ac:dyDescent="0.3">
      <c r="AE5205" s="120" t="s">
        <v>1</v>
      </c>
      <c r="AF5205" s="120" t="s">
        <v>17</v>
      </c>
      <c r="AG5205" s="100">
        <v>57497</v>
      </c>
      <c r="AH5205" s="121">
        <v>59292</v>
      </c>
      <c r="AI5205" s="122">
        <v>60</v>
      </c>
      <c r="AJ5205" s="123">
        <v>59141</v>
      </c>
      <c r="AK5205" s="124">
        <v>5</v>
      </c>
      <c r="AL5205" s="153">
        <v>1</v>
      </c>
      <c r="AM5205" s="5">
        <v>125088.31931606884</v>
      </c>
      <c r="AN5205" s="5">
        <v>2084.8053219344806</v>
      </c>
      <c r="AO5205" s="5">
        <v>114664.29270639643</v>
      </c>
      <c r="AP5205" s="5">
        <v>10424.026609672408</v>
      </c>
    </row>
    <row r="5206" spans="31:42" x14ac:dyDescent="0.3">
      <c r="AE5206" s="120" t="s">
        <v>1</v>
      </c>
      <c r="AF5206" s="120" t="s">
        <v>17</v>
      </c>
      <c r="AG5206" s="100">
        <v>57497</v>
      </c>
      <c r="AH5206" s="121">
        <v>59292</v>
      </c>
      <c r="AI5206" s="122">
        <v>60</v>
      </c>
      <c r="AJ5206" s="123">
        <v>59172</v>
      </c>
      <c r="AK5206" s="124">
        <v>4</v>
      </c>
      <c r="AL5206" s="153">
        <v>1</v>
      </c>
      <c r="AM5206" s="5">
        <v>125088.31931606884</v>
      </c>
      <c r="AN5206" s="5">
        <v>2084.8053219344806</v>
      </c>
      <c r="AO5206" s="5">
        <v>116749.09802833092</v>
      </c>
      <c r="AP5206" s="5">
        <v>8339.2212877379206</v>
      </c>
    </row>
    <row r="5207" spans="31:42" x14ac:dyDescent="0.3">
      <c r="AE5207" s="120" t="s">
        <v>1</v>
      </c>
      <c r="AF5207" s="120" t="s">
        <v>17</v>
      </c>
      <c r="AG5207" s="100">
        <v>57497</v>
      </c>
      <c r="AH5207" s="121">
        <v>59292</v>
      </c>
      <c r="AI5207" s="122">
        <v>60</v>
      </c>
      <c r="AJ5207" s="123">
        <v>59203</v>
      </c>
      <c r="AK5207" s="124">
        <v>3</v>
      </c>
      <c r="AL5207" s="153">
        <v>1</v>
      </c>
      <c r="AM5207" s="5">
        <v>125088.31931606884</v>
      </c>
      <c r="AN5207" s="5">
        <v>2084.8053219344806</v>
      </c>
      <c r="AO5207" s="5">
        <v>118833.90335026539</v>
      </c>
      <c r="AP5207" s="5">
        <v>6254.4159658034478</v>
      </c>
    </row>
    <row r="5208" spans="31:42" x14ac:dyDescent="0.3">
      <c r="AE5208" s="120" t="s">
        <v>1</v>
      </c>
      <c r="AF5208" s="120" t="s">
        <v>17</v>
      </c>
      <c r="AG5208" s="100">
        <v>57497</v>
      </c>
      <c r="AH5208" s="121">
        <v>59292</v>
      </c>
      <c r="AI5208" s="122">
        <v>60</v>
      </c>
      <c r="AJ5208" s="123">
        <v>59231</v>
      </c>
      <c r="AK5208" s="124">
        <v>2</v>
      </c>
      <c r="AL5208" s="153">
        <v>1</v>
      </c>
      <c r="AM5208" s="5">
        <v>125088.31931606884</v>
      </c>
      <c r="AN5208" s="5">
        <v>2084.8053219344806</v>
      </c>
      <c r="AO5208" s="5">
        <v>120918.70867219988</v>
      </c>
      <c r="AP5208" s="5">
        <v>4169.6106438689603</v>
      </c>
    </row>
    <row r="5209" spans="31:42" x14ac:dyDescent="0.3">
      <c r="AE5209" s="120" t="s">
        <v>1</v>
      </c>
      <c r="AF5209" s="120" t="s">
        <v>17</v>
      </c>
      <c r="AG5209" s="100">
        <v>57497</v>
      </c>
      <c r="AH5209" s="121">
        <v>59292</v>
      </c>
      <c r="AI5209" s="122">
        <v>60</v>
      </c>
      <c r="AJ5209" s="123">
        <v>59262</v>
      </c>
      <c r="AK5209" s="124">
        <v>1</v>
      </c>
      <c r="AL5209" s="153">
        <v>1</v>
      </c>
      <c r="AM5209" s="5">
        <v>125088.31931606884</v>
      </c>
      <c r="AN5209" s="5">
        <v>2084.8053219344806</v>
      </c>
      <c r="AO5209" s="5">
        <v>123003.51399413435</v>
      </c>
      <c r="AP5209" s="5">
        <v>2084.8053219344874</v>
      </c>
    </row>
    <row r="5210" spans="31:42" x14ac:dyDescent="0.3">
      <c r="AE5210" s="120" t="s">
        <v>1</v>
      </c>
      <c r="AF5210" s="120" t="s">
        <v>17</v>
      </c>
      <c r="AG5210" s="100">
        <v>57497</v>
      </c>
      <c r="AH5210" s="121">
        <v>59292</v>
      </c>
      <c r="AI5210" s="122">
        <v>60</v>
      </c>
      <c r="AJ5210" s="123">
        <v>59292</v>
      </c>
      <c r="AK5210" s="124">
        <v>0</v>
      </c>
      <c r="AL5210" s="153">
        <v>1</v>
      </c>
      <c r="AM5210" s="5">
        <v>125088.31931606884</v>
      </c>
      <c r="AN5210" s="5">
        <v>2084.8053219344806</v>
      </c>
      <c r="AO5210" s="5">
        <v>125088.31931606884</v>
      </c>
      <c r="AP5210" s="5">
        <v>0</v>
      </c>
    </row>
    <row r="5211" spans="31:42" x14ac:dyDescent="0.3">
      <c r="AE5211" s="120" t="s">
        <v>1</v>
      </c>
      <c r="AF5211" s="120" t="s">
        <v>19</v>
      </c>
      <c r="AG5211" s="100">
        <v>46569</v>
      </c>
      <c r="AH5211" s="121">
        <v>50192</v>
      </c>
      <c r="AI5211" s="122">
        <v>120</v>
      </c>
      <c r="AJ5211" s="123">
        <v>46569</v>
      </c>
      <c r="AK5211" s="124">
        <v>119</v>
      </c>
      <c r="AL5211" s="153">
        <v>1</v>
      </c>
      <c r="AM5211" s="5">
        <v>25000</v>
      </c>
      <c r="AN5211" s="5">
        <v>208.33333333333334</v>
      </c>
      <c r="AO5211" s="5">
        <v>208.33333333333334</v>
      </c>
      <c r="AP5211" s="5">
        <v>24791.666666666668</v>
      </c>
    </row>
    <row r="5212" spans="31:42" x14ac:dyDescent="0.3">
      <c r="AE5212" s="120" t="s">
        <v>1</v>
      </c>
      <c r="AF5212" s="120" t="s">
        <v>19</v>
      </c>
      <c r="AG5212" s="100">
        <v>46569</v>
      </c>
      <c r="AH5212" s="121">
        <v>50192</v>
      </c>
      <c r="AI5212" s="122">
        <v>120</v>
      </c>
      <c r="AJ5212" s="123">
        <v>46600</v>
      </c>
      <c r="AK5212" s="124">
        <v>118</v>
      </c>
      <c r="AL5212" s="153">
        <v>1</v>
      </c>
      <c r="AM5212" s="5">
        <v>25000</v>
      </c>
      <c r="AN5212" s="5">
        <v>208.33333333333334</v>
      </c>
      <c r="AO5212" s="5">
        <v>416.66666666666669</v>
      </c>
      <c r="AP5212" s="5">
        <v>24583.333333333332</v>
      </c>
    </row>
    <row r="5213" spans="31:42" x14ac:dyDescent="0.3">
      <c r="AE5213" s="120" t="s">
        <v>1</v>
      </c>
      <c r="AF5213" s="120" t="s">
        <v>19</v>
      </c>
      <c r="AG5213" s="100">
        <v>46569</v>
      </c>
      <c r="AH5213" s="121">
        <v>50192</v>
      </c>
      <c r="AI5213" s="122">
        <v>120</v>
      </c>
      <c r="AJ5213" s="123">
        <v>46631</v>
      </c>
      <c r="AK5213" s="124">
        <v>117</v>
      </c>
      <c r="AL5213" s="153">
        <v>1</v>
      </c>
      <c r="AM5213" s="5">
        <v>25000</v>
      </c>
      <c r="AN5213" s="5">
        <v>208.33333333333334</v>
      </c>
      <c r="AO5213" s="5">
        <v>625</v>
      </c>
      <c r="AP5213" s="5">
        <v>24375</v>
      </c>
    </row>
    <row r="5214" spans="31:42" x14ac:dyDescent="0.3">
      <c r="AE5214" s="120" t="s">
        <v>1</v>
      </c>
      <c r="AF5214" s="120" t="s">
        <v>19</v>
      </c>
      <c r="AG5214" s="100">
        <v>46569</v>
      </c>
      <c r="AH5214" s="121">
        <v>50192</v>
      </c>
      <c r="AI5214" s="122">
        <v>120</v>
      </c>
      <c r="AJ5214" s="123">
        <v>46661</v>
      </c>
      <c r="AK5214" s="124">
        <v>116</v>
      </c>
      <c r="AL5214" s="153">
        <v>1</v>
      </c>
      <c r="AM5214" s="5">
        <v>25000</v>
      </c>
      <c r="AN5214" s="5">
        <v>208.33333333333334</v>
      </c>
      <c r="AO5214" s="5">
        <v>833.33333333333337</v>
      </c>
      <c r="AP5214" s="5">
        <v>24166.666666666668</v>
      </c>
    </row>
    <row r="5215" spans="31:42" x14ac:dyDescent="0.3">
      <c r="AE5215" s="120" t="s">
        <v>1</v>
      </c>
      <c r="AF5215" s="120" t="s">
        <v>19</v>
      </c>
      <c r="AG5215" s="100">
        <v>46569</v>
      </c>
      <c r="AH5215" s="121">
        <v>50192</v>
      </c>
      <c r="AI5215" s="122">
        <v>120</v>
      </c>
      <c r="AJ5215" s="123">
        <v>46692</v>
      </c>
      <c r="AK5215" s="124">
        <v>115</v>
      </c>
      <c r="AL5215" s="153">
        <v>1</v>
      </c>
      <c r="AM5215" s="5">
        <v>25000</v>
      </c>
      <c r="AN5215" s="5">
        <v>208.33333333333334</v>
      </c>
      <c r="AO5215" s="5">
        <v>1041.6666666666667</v>
      </c>
      <c r="AP5215" s="5">
        <v>23958.333333333332</v>
      </c>
    </row>
    <row r="5216" spans="31:42" x14ac:dyDescent="0.3">
      <c r="AE5216" s="120" t="s">
        <v>1</v>
      </c>
      <c r="AF5216" s="120" t="s">
        <v>19</v>
      </c>
      <c r="AG5216" s="100">
        <v>46569</v>
      </c>
      <c r="AH5216" s="121">
        <v>50192</v>
      </c>
      <c r="AI5216" s="122">
        <v>120</v>
      </c>
      <c r="AJ5216" s="123">
        <v>46722</v>
      </c>
      <c r="AK5216" s="124">
        <v>114</v>
      </c>
      <c r="AL5216" s="153">
        <v>1</v>
      </c>
      <c r="AM5216" s="5">
        <v>25000</v>
      </c>
      <c r="AN5216" s="5">
        <v>208.33333333333334</v>
      </c>
      <c r="AO5216" s="5">
        <v>1250</v>
      </c>
      <c r="AP5216" s="5">
        <v>23750</v>
      </c>
    </row>
    <row r="5217" spans="31:42" x14ac:dyDescent="0.3">
      <c r="AE5217" s="120" t="s">
        <v>1</v>
      </c>
      <c r="AF5217" s="120" t="s">
        <v>19</v>
      </c>
      <c r="AG5217" s="100">
        <v>46569</v>
      </c>
      <c r="AH5217" s="121">
        <v>50192</v>
      </c>
      <c r="AI5217" s="122">
        <v>120</v>
      </c>
      <c r="AJ5217" s="123">
        <v>46753</v>
      </c>
      <c r="AK5217" s="124">
        <v>113</v>
      </c>
      <c r="AL5217" s="153">
        <v>1</v>
      </c>
      <c r="AM5217" s="5">
        <v>25000</v>
      </c>
      <c r="AN5217" s="5">
        <v>208.33333333333334</v>
      </c>
      <c r="AO5217" s="5">
        <v>1458.3333333333335</v>
      </c>
      <c r="AP5217" s="5">
        <v>23541.666666666668</v>
      </c>
    </row>
    <row r="5218" spans="31:42" x14ac:dyDescent="0.3">
      <c r="AE5218" s="120" t="s">
        <v>1</v>
      </c>
      <c r="AF5218" s="120" t="s">
        <v>19</v>
      </c>
      <c r="AG5218" s="100">
        <v>46569</v>
      </c>
      <c r="AH5218" s="121">
        <v>50192</v>
      </c>
      <c r="AI5218" s="122">
        <v>120</v>
      </c>
      <c r="AJ5218" s="123">
        <v>46784</v>
      </c>
      <c r="AK5218" s="124">
        <v>112</v>
      </c>
      <c r="AL5218" s="153">
        <v>1</v>
      </c>
      <c r="AM5218" s="5">
        <v>25000</v>
      </c>
      <c r="AN5218" s="5">
        <v>208.33333333333334</v>
      </c>
      <c r="AO5218" s="5">
        <v>1666.6666666666667</v>
      </c>
      <c r="AP5218" s="5">
        <v>23333.333333333332</v>
      </c>
    </row>
    <row r="5219" spans="31:42" x14ac:dyDescent="0.3">
      <c r="AE5219" s="120" t="s">
        <v>1</v>
      </c>
      <c r="AF5219" s="120" t="s">
        <v>19</v>
      </c>
      <c r="AG5219" s="100">
        <v>46569</v>
      </c>
      <c r="AH5219" s="121">
        <v>50192</v>
      </c>
      <c r="AI5219" s="122">
        <v>120</v>
      </c>
      <c r="AJ5219" s="123">
        <v>46813</v>
      </c>
      <c r="AK5219" s="124">
        <v>111</v>
      </c>
      <c r="AL5219" s="153">
        <v>1</v>
      </c>
      <c r="AM5219" s="5">
        <v>25000</v>
      </c>
      <c r="AN5219" s="5">
        <v>208.33333333333334</v>
      </c>
      <c r="AO5219" s="5">
        <v>1875</v>
      </c>
      <c r="AP5219" s="5">
        <v>23125</v>
      </c>
    </row>
    <row r="5220" spans="31:42" x14ac:dyDescent="0.3">
      <c r="AE5220" s="120" t="s">
        <v>1</v>
      </c>
      <c r="AF5220" s="120" t="s">
        <v>19</v>
      </c>
      <c r="AG5220" s="100">
        <v>46569</v>
      </c>
      <c r="AH5220" s="121">
        <v>50192</v>
      </c>
      <c r="AI5220" s="122">
        <v>120</v>
      </c>
      <c r="AJ5220" s="123">
        <v>46844</v>
      </c>
      <c r="AK5220" s="124">
        <v>110</v>
      </c>
      <c r="AL5220" s="153">
        <v>1</v>
      </c>
      <c r="AM5220" s="5">
        <v>25000</v>
      </c>
      <c r="AN5220" s="5">
        <v>208.33333333333334</v>
      </c>
      <c r="AO5220" s="5">
        <v>2083.3333333333335</v>
      </c>
      <c r="AP5220" s="5">
        <v>22916.666666666668</v>
      </c>
    </row>
    <row r="5221" spans="31:42" x14ac:dyDescent="0.3">
      <c r="AE5221" s="120" t="s">
        <v>1</v>
      </c>
      <c r="AF5221" s="120" t="s">
        <v>19</v>
      </c>
      <c r="AG5221" s="100">
        <v>46569</v>
      </c>
      <c r="AH5221" s="121">
        <v>50192</v>
      </c>
      <c r="AI5221" s="122">
        <v>120</v>
      </c>
      <c r="AJ5221" s="123">
        <v>46874</v>
      </c>
      <c r="AK5221" s="124">
        <v>109</v>
      </c>
      <c r="AL5221" s="153">
        <v>1</v>
      </c>
      <c r="AM5221" s="5">
        <v>25000</v>
      </c>
      <c r="AN5221" s="5">
        <v>208.33333333333334</v>
      </c>
      <c r="AO5221" s="5">
        <v>2291.666666666667</v>
      </c>
      <c r="AP5221" s="5">
        <v>22708.333333333332</v>
      </c>
    </row>
    <row r="5222" spans="31:42" x14ac:dyDescent="0.3">
      <c r="AE5222" s="120" t="s">
        <v>1</v>
      </c>
      <c r="AF5222" s="120" t="s">
        <v>19</v>
      </c>
      <c r="AG5222" s="100">
        <v>46569</v>
      </c>
      <c r="AH5222" s="121">
        <v>50192</v>
      </c>
      <c r="AI5222" s="122">
        <v>120</v>
      </c>
      <c r="AJ5222" s="123">
        <v>46905</v>
      </c>
      <c r="AK5222" s="124">
        <v>108</v>
      </c>
      <c r="AL5222" s="153">
        <v>1</v>
      </c>
      <c r="AM5222" s="5">
        <v>25000</v>
      </c>
      <c r="AN5222" s="5">
        <v>208.33333333333334</v>
      </c>
      <c r="AO5222" s="5">
        <v>2500</v>
      </c>
      <c r="AP5222" s="5">
        <v>22500</v>
      </c>
    </row>
    <row r="5223" spans="31:42" x14ac:dyDescent="0.3">
      <c r="AE5223" s="120" t="s">
        <v>1</v>
      </c>
      <c r="AF5223" s="120" t="s">
        <v>19</v>
      </c>
      <c r="AG5223" s="100">
        <v>46569</v>
      </c>
      <c r="AH5223" s="121">
        <v>50192</v>
      </c>
      <c r="AI5223" s="122">
        <v>120</v>
      </c>
      <c r="AJ5223" s="123">
        <v>46935</v>
      </c>
      <c r="AK5223" s="124">
        <v>107</v>
      </c>
      <c r="AL5223" s="153">
        <v>1</v>
      </c>
      <c r="AM5223" s="5">
        <v>25000</v>
      </c>
      <c r="AN5223" s="5">
        <v>208.33333333333334</v>
      </c>
      <c r="AO5223" s="5">
        <v>2708.3333333333335</v>
      </c>
      <c r="AP5223" s="5">
        <v>22291.666666666668</v>
      </c>
    </row>
    <row r="5224" spans="31:42" x14ac:dyDescent="0.3">
      <c r="AE5224" s="120" t="s">
        <v>1</v>
      </c>
      <c r="AF5224" s="120" t="s">
        <v>19</v>
      </c>
      <c r="AG5224" s="100">
        <v>46569</v>
      </c>
      <c r="AH5224" s="121">
        <v>50192</v>
      </c>
      <c r="AI5224" s="122">
        <v>120</v>
      </c>
      <c r="AJ5224" s="123">
        <v>46966</v>
      </c>
      <c r="AK5224" s="124">
        <v>106</v>
      </c>
      <c r="AL5224" s="153">
        <v>1</v>
      </c>
      <c r="AM5224" s="5">
        <v>25000</v>
      </c>
      <c r="AN5224" s="5">
        <v>208.33333333333334</v>
      </c>
      <c r="AO5224" s="5">
        <v>2916.666666666667</v>
      </c>
      <c r="AP5224" s="5">
        <v>22083.333333333332</v>
      </c>
    </row>
    <row r="5225" spans="31:42" x14ac:dyDescent="0.3">
      <c r="AE5225" s="120" t="s">
        <v>1</v>
      </c>
      <c r="AF5225" s="120" t="s">
        <v>19</v>
      </c>
      <c r="AG5225" s="100">
        <v>46569</v>
      </c>
      <c r="AH5225" s="121">
        <v>50192</v>
      </c>
      <c r="AI5225" s="122">
        <v>120</v>
      </c>
      <c r="AJ5225" s="123">
        <v>46997</v>
      </c>
      <c r="AK5225" s="124">
        <v>105</v>
      </c>
      <c r="AL5225" s="153">
        <v>1</v>
      </c>
      <c r="AM5225" s="5">
        <v>25000</v>
      </c>
      <c r="AN5225" s="5">
        <v>208.33333333333334</v>
      </c>
      <c r="AO5225" s="5">
        <v>3125</v>
      </c>
      <c r="AP5225" s="5">
        <v>21875</v>
      </c>
    </row>
    <row r="5226" spans="31:42" x14ac:dyDescent="0.3">
      <c r="AE5226" s="120" t="s">
        <v>1</v>
      </c>
      <c r="AF5226" s="120" t="s">
        <v>19</v>
      </c>
      <c r="AG5226" s="100">
        <v>46569</v>
      </c>
      <c r="AH5226" s="121">
        <v>50192</v>
      </c>
      <c r="AI5226" s="122">
        <v>120</v>
      </c>
      <c r="AJ5226" s="123">
        <v>47027</v>
      </c>
      <c r="AK5226" s="124">
        <v>104</v>
      </c>
      <c r="AL5226" s="153">
        <v>1</v>
      </c>
      <c r="AM5226" s="5">
        <v>25000</v>
      </c>
      <c r="AN5226" s="5">
        <v>208.33333333333334</v>
      </c>
      <c r="AO5226" s="5">
        <v>3333.3333333333335</v>
      </c>
      <c r="AP5226" s="5">
        <v>21666.666666666668</v>
      </c>
    </row>
    <row r="5227" spans="31:42" x14ac:dyDescent="0.3">
      <c r="AE5227" s="120" t="s">
        <v>1</v>
      </c>
      <c r="AF5227" s="120" t="s">
        <v>19</v>
      </c>
      <c r="AG5227" s="100">
        <v>46569</v>
      </c>
      <c r="AH5227" s="121">
        <v>50192</v>
      </c>
      <c r="AI5227" s="122">
        <v>120</v>
      </c>
      <c r="AJ5227" s="123">
        <v>47058</v>
      </c>
      <c r="AK5227" s="124">
        <v>103</v>
      </c>
      <c r="AL5227" s="153">
        <v>1</v>
      </c>
      <c r="AM5227" s="5">
        <v>25000</v>
      </c>
      <c r="AN5227" s="5">
        <v>208.33333333333334</v>
      </c>
      <c r="AO5227" s="5">
        <v>3541.666666666667</v>
      </c>
      <c r="AP5227" s="5">
        <v>21458.333333333332</v>
      </c>
    </row>
    <row r="5228" spans="31:42" x14ac:dyDescent="0.3">
      <c r="AE5228" s="120" t="s">
        <v>1</v>
      </c>
      <c r="AF5228" s="120" t="s">
        <v>19</v>
      </c>
      <c r="AG5228" s="100">
        <v>46569</v>
      </c>
      <c r="AH5228" s="121">
        <v>50192</v>
      </c>
      <c r="AI5228" s="122">
        <v>120</v>
      </c>
      <c r="AJ5228" s="123">
        <v>47088</v>
      </c>
      <c r="AK5228" s="124">
        <v>102</v>
      </c>
      <c r="AL5228" s="153">
        <v>1</v>
      </c>
      <c r="AM5228" s="5">
        <v>25000</v>
      </c>
      <c r="AN5228" s="5">
        <v>208.33333333333334</v>
      </c>
      <c r="AO5228" s="5">
        <v>3750</v>
      </c>
      <c r="AP5228" s="5">
        <v>21250</v>
      </c>
    </row>
    <row r="5229" spans="31:42" x14ac:dyDescent="0.3">
      <c r="AE5229" s="120" t="s">
        <v>1</v>
      </c>
      <c r="AF5229" s="120" t="s">
        <v>19</v>
      </c>
      <c r="AG5229" s="100">
        <v>46569</v>
      </c>
      <c r="AH5229" s="121">
        <v>50192</v>
      </c>
      <c r="AI5229" s="122">
        <v>120</v>
      </c>
      <c r="AJ5229" s="123">
        <v>47119</v>
      </c>
      <c r="AK5229" s="124">
        <v>101</v>
      </c>
      <c r="AL5229" s="153">
        <v>1</v>
      </c>
      <c r="AM5229" s="5">
        <v>25000</v>
      </c>
      <c r="AN5229" s="5">
        <v>208.33333333333334</v>
      </c>
      <c r="AO5229" s="5">
        <v>3958.3333333333335</v>
      </c>
      <c r="AP5229" s="5">
        <v>21041.666666666668</v>
      </c>
    </row>
    <row r="5230" spans="31:42" x14ac:dyDescent="0.3">
      <c r="AE5230" s="120" t="s">
        <v>1</v>
      </c>
      <c r="AF5230" s="120" t="s">
        <v>19</v>
      </c>
      <c r="AG5230" s="100">
        <v>46569</v>
      </c>
      <c r="AH5230" s="121">
        <v>50192</v>
      </c>
      <c r="AI5230" s="122">
        <v>120</v>
      </c>
      <c r="AJ5230" s="123">
        <v>47150</v>
      </c>
      <c r="AK5230" s="124">
        <v>100</v>
      </c>
      <c r="AL5230" s="153">
        <v>1</v>
      </c>
      <c r="AM5230" s="5">
        <v>25000</v>
      </c>
      <c r="AN5230" s="5">
        <v>208.33333333333334</v>
      </c>
      <c r="AO5230" s="5">
        <v>4166.666666666667</v>
      </c>
      <c r="AP5230" s="5">
        <v>20833.333333333332</v>
      </c>
    </row>
    <row r="5231" spans="31:42" x14ac:dyDescent="0.3">
      <c r="AE5231" s="120" t="s">
        <v>1</v>
      </c>
      <c r="AF5231" s="120" t="s">
        <v>19</v>
      </c>
      <c r="AG5231" s="100">
        <v>46569</v>
      </c>
      <c r="AH5231" s="121">
        <v>50192</v>
      </c>
      <c r="AI5231" s="122">
        <v>120</v>
      </c>
      <c r="AJ5231" s="123">
        <v>47178</v>
      </c>
      <c r="AK5231" s="124">
        <v>99</v>
      </c>
      <c r="AL5231" s="153">
        <v>1</v>
      </c>
      <c r="AM5231" s="5">
        <v>25000</v>
      </c>
      <c r="AN5231" s="5">
        <v>208.33333333333334</v>
      </c>
      <c r="AO5231" s="5">
        <v>4375</v>
      </c>
      <c r="AP5231" s="5">
        <v>20625</v>
      </c>
    </row>
    <row r="5232" spans="31:42" x14ac:dyDescent="0.3">
      <c r="AE5232" s="120" t="s">
        <v>1</v>
      </c>
      <c r="AF5232" s="120" t="s">
        <v>19</v>
      </c>
      <c r="AG5232" s="100">
        <v>46569</v>
      </c>
      <c r="AH5232" s="121">
        <v>50192</v>
      </c>
      <c r="AI5232" s="122">
        <v>120</v>
      </c>
      <c r="AJ5232" s="123">
        <v>47209</v>
      </c>
      <c r="AK5232" s="124">
        <v>98</v>
      </c>
      <c r="AL5232" s="153">
        <v>1</v>
      </c>
      <c r="AM5232" s="5">
        <v>25000</v>
      </c>
      <c r="AN5232" s="5">
        <v>208.33333333333334</v>
      </c>
      <c r="AO5232" s="5">
        <v>4583.3333333333339</v>
      </c>
      <c r="AP5232" s="5">
        <v>20416.666666666664</v>
      </c>
    </row>
    <row r="5233" spans="31:42" x14ac:dyDescent="0.3">
      <c r="AE5233" s="120" t="s">
        <v>1</v>
      </c>
      <c r="AF5233" s="120" t="s">
        <v>19</v>
      </c>
      <c r="AG5233" s="100">
        <v>46569</v>
      </c>
      <c r="AH5233" s="121">
        <v>50192</v>
      </c>
      <c r="AI5233" s="122">
        <v>120</v>
      </c>
      <c r="AJ5233" s="123">
        <v>47239</v>
      </c>
      <c r="AK5233" s="124">
        <v>97</v>
      </c>
      <c r="AL5233" s="153">
        <v>1</v>
      </c>
      <c r="AM5233" s="5">
        <v>25000</v>
      </c>
      <c r="AN5233" s="5">
        <v>208.33333333333334</v>
      </c>
      <c r="AO5233" s="5">
        <v>4791.666666666667</v>
      </c>
      <c r="AP5233" s="5">
        <v>20208.333333333332</v>
      </c>
    </row>
    <row r="5234" spans="31:42" x14ac:dyDescent="0.3">
      <c r="AE5234" s="120" t="s">
        <v>1</v>
      </c>
      <c r="AF5234" s="120" t="s">
        <v>19</v>
      </c>
      <c r="AG5234" s="100">
        <v>46569</v>
      </c>
      <c r="AH5234" s="121">
        <v>50192</v>
      </c>
      <c r="AI5234" s="122">
        <v>120</v>
      </c>
      <c r="AJ5234" s="123">
        <v>47270</v>
      </c>
      <c r="AK5234" s="124">
        <v>96</v>
      </c>
      <c r="AL5234" s="153">
        <v>1</v>
      </c>
      <c r="AM5234" s="5">
        <v>25000</v>
      </c>
      <c r="AN5234" s="5">
        <v>208.33333333333334</v>
      </c>
      <c r="AO5234" s="5">
        <v>5000</v>
      </c>
      <c r="AP5234" s="5">
        <v>20000</v>
      </c>
    </row>
    <row r="5235" spans="31:42" x14ac:dyDescent="0.3">
      <c r="AE5235" s="120" t="s">
        <v>1</v>
      </c>
      <c r="AF5235" s="120" t="s">
        <v>19</v>
      </c>
      <c r="AG5235" s="100">
        <v>46569</v>
      </c>
      <c r="AH5235" s="121">
        <v>50192</v>
      </c>
      <c r="AI5235" s="122">
        <v>120</v>
      </c>
      <c r="AJ5235" s="123">
        <v>47300</v>
      </c>
      <c r="AK5235" s="124">
        <v>95</v>
      </c>
      <c r="AL5235" s="153">
        <v>1</v>
      </c>
      <c r="AM5235" s="5">
        <v>25000</v>
      </c>
      <c r="AN5235" s="5">
        <v>208.33333333333334</v>
      </c>
      <c r="AO5235" s="5">
        <v>5208.3333333333339</v>
      </c>
      <c r="AP5235" s="5">
        <v>19791.666666666664</v>
      </c>
    </row>
    <row r="5236" spans="31:42" x14ac:dyDescent="0.3">
      <c r="AE5236" s="120" t="s">
        <v>1</v>
      </c>
      <c r="AF5236" s="120" t="s">
        <v>19</v>
      </c>
      <c r="AG5236" s="100">
        <v>46569</v>
      </c>
      <c r="AH5236" s="121">
        <v>50192</v>
      </c>
      <c r="AI5236" s="122">
        <v>120</v>
      </c>
      <c r="AJ5236" s="123">
        <v>47331</v>
      </c>
      <c r="AK5236" s="124">
        <v>94</v>
      </c>
      <c r="AL5236" s="153">
        <v>1</v>
      </c>
      <c r="AM5236" s="5">
        <v>25000</v>
      </c>
      <c r="AN5236" s="5">
        <v>208.33333333333334</v>
      </c>
      <c r="AO5236" s="5">
        <v>5416.666666666667</v>
      </c>
      <c r="AP5236" s="5">
        <v>19583.333333333332</v>
      </c>
    </row>
    <row r="5237" spans="31:42" x14ac:dyDescent="0.3">
      <c r="AE5237" s="120" t="s">
        <v>1</v>
      </c>
      <c r="AF5237" s="120" t="s">
        <v>19</v>
      </c>
      <c r="AG5237" s="100">
        <v>46569</v>
      </c>
      <c r="AH5237" s="121">
        <v>50192</v>
      </c>
      <c r="AI5237" s="122">
        <v>120</v>
      </c>
      <c r="AJ5237" s="123">
        <v>47362</v>
      </c>
      <c r="AK5237" s="124">
        <v>93</v>
      </c>
      <c r="AL5237" s="153">
        <v>1</v>
      </c>
      <c r="AM5237" s="5">
        <v>25000</v>
      </c>
      <c r="AN5237" s="5">
        <v>208.33333333333334</v>
      </c>
      <c r="AO5237" s="5">
        <v>5625</v>
      </c>
      <c r="AP5237" s="5">
        <v>19375</v>
      </c>
    </row>
    <row r="5238" spans="31:42" x14ac:dyDescent="0.3">
      <c r="AE5238" s="120" t="s">
        <v>1</v>
      </c>
      <c r="AF5238" s="120" t="s">
        <v>19</v>
      </c>
      <c r="AG5238" s="100">
        <v>46569</v>
      </c>
      <c r="AH5238" s="121">
        <v>50192</v>
      </c>
      <c r="AI5238" s="122">
        <v>120</v>
      </c>
      <c r="AJ5238" s="123">
        <v>47392</v>
      </c>
      <c r="AK5238" s="124">
        <v>92</v>
      </c>
      <c r="AL5238" s="153">
        <v>1</v>
      </c>
      <c r="AM5238" s="5">
        <v>25000</v>
      </c>
      <c r="AN5238" s="5">
        <v>208.33333333333334</v>
      </c>
      <c r="AO5238" s="5">
        <v>5833.3333333333339</v>
      </c>
      <c r="AP5238" s="5">
        <v>19166.666666666664</v>
      </c>
    </row>
    <row r="5239" spans="31:42" x14ac:dyDescent="0.3">
      <c r="AE5239" s="120" t="s">
        <v>1</v>
      </c>
      <c r="AF5239" s="120" t="s">
        <v>19</v>
      </c>
      <c r="AG5239" s="100">
        <v>46569</v>
      </c>
      <c r="AH5239" s="121">
        <v>50192</v>
      </c>
      <c r="AI5239" s="122">
        <v>120</v>
      </c>
      <c r="AJ5239" s="123">
        <v>47423</v>
      </c>
      <c r="AK5239" s="124">
        <v>91</v>
      </c>
      <c r="AL5239" s="153">
        <v>1</v>
      </c>
      <c r="AM5239" s="5">
        <v>25000</v>
      </c>
      <c r="AN5239" s="5">
        <v>208.33333333333334</v>
      </c>
      <c r="AO5239" s="5">
        <v>6041.666666666667</v>
      </c>
      <c r="AP5239" s="5">
        <v>18958.333333333332</v>
      </c>
    </row>
    <row r="5240" spans="31:42" x14ac:dyDescent="0.3">
      <c r="AE5240" s="120" t="s">
        <v>1</v>
      </c>
      <c r="AF5240" s="120" t="s">
        <v>19</v>
      </c>
      <c r="AG5240" s="100">
        <v>46569</v>
      </c>
      <c r="AH5240" s="121">
        <v>50192</v>
      </c>
      <c r="AI5240" s="122">
        <v>120</v>
      </c>
      <c r="AJ5240" s="123">
        <v>47453</v>
      </c>
      <c r="AK5240" s="124">
        <v>90</v>
      </c>
      <c r="AL5240" s="153">
        <v>1</v>
      </c>
      <c r="AM5240" s="5">
        <v>25000</v>
      </c>
      <c r="AN5240" s="5">
        <v>208.33333333333334</v>
      </c>
      <c r="AO5240" s="5">
        <v>6250</v>
      </c>
      <c r="AP5240" s="5">
        <v>18750</v>
      </c>
    </row>
    <row r="5241" spans="31:42" x14ac:dyDescent="0.3">
      <c r="AE5241" s="120" t="s">
        <v>1</v>
      </c>
      <c r="AF5241" s="120" t="s">
        <v>19</v>
      </c>
      <c r="AG5241" s="100">
        <v>46569</v>
      </c>
      <c r="AH5241" s="121">
        <v>50192</v>
      </c>
      <c r="AI5241" s="122">
        <v>120</v>
      </c>
      <c r="AJ5241" s="123">
        <v>47484</v>
      </c>
      <c r="AK5241" s="124">
        <v>89</v>
      </c>
      <c r="AL5241" s="153">
        <v>1</v>
      </c>
      <c r="AM5241" s="5">
        <v>25000</v>
      </c>
      <c r="AN5241" s="5">
        <v>208.33333333333334</v>
      </c>
      <c r="AO5241" s="5">
        <v>6458.3333333333339</v>
      </c>
      <c r="AP5241" s="5">
        <v>18541.666666666664</v>
      </c>
    </row>
    <row r="5242" spans="31:42" x14ac:dyDescent="0.3">
      <c r="AE5242" s="120" t="s">
        <v>1</v>
      </c>
      <c r="AF5242" s="120" t="s">
        <v>19</v>
      </c>
      <c r="AG5242" s="100">
        <v>46569</v>
      </c>
      <c r="AH5242" s="121">
        <v>50192</v>
      </c>
      <c r="AI5242" s="122">
        <v>120</v>
      </c>
      <c r="AJ5242" s="123">
        <v>47515</v>
      </c>
      <c r="AK5242" s="124">
        <v>88</v>
      </c>
      <c r="AL5242" s="153">
        <v>1</v>
      </c>
      <c r="AM5242" s="5">
        <v>25000</v>
      </c>
      <c r="AN5242" s="5">
        <v>208.33333333333334</v>
      </c>
      <c r="AO5242" s="5">
        <v>6666.666666666667</v>
      </c>
      <c r="AP5242" s="5">
        <v>18333.333333333332</v>
      </c>
    </row>
    <row r="5243" spans="31:42" x14ac:dyDescent="0.3">
      <c r="AE5243" s="120" t="s">
        <v>1</v>
      </c>
      <c r="AF5243" s="120" t="s">
        <v>19</v>
      </c>
      <c r="AG5243" s="100">
        <v>46569</v>
      </c>
      <c r="AH5243" s="121">
        <v>50192</v>
      </c>
      <c r="AI5243" s="122">
        <v>120</v>
      </c>
      <c r="AJ5243" s="123">
        <v>47543</v>
      </c>
      <c r="AK5243" s="124">
        <v>87</v>
      </c>
      <c r="AL5243" s="153">
        <v>1</v>
      </c>
      <c r="AM5243" s="5">
        <v>25000</v>
      </c>
      <c r="AN5243" s="5">
        <v>208.33333333333334</v>
      </c>
      <c r="AO5243" s="5">
        <v>6875</v>
      </c>
      <c r="AP5243" s="5">
        <v>18125</v>
      </c>
    </row>
    <row r="5244" spans="31:42" x14ac:dyDescent="0.3">
      <c r="AE5244" s="120" t="s">
        <v>1</v>
      </c>
      <c r="AF5244" s="120" t="s">
        <v>19</v>
      </c>
      <c r="AG5244" s="100">
        <v>46569</v>
      </c>
      <c r="AH5244" s="121">
        <v>50192</v>
      </c>
      <c r="AI5244" s="122">
        <v>120</v>
      </c>
      <c r="AJ5244" s="123">
        <v>47574</v>
      </c>
      <c r="AK5244" s="124">
        <v>86</v>
      </c>
      <c r="AL5244" s="153">
        <v>1</v>
      </c>
      <c r="AM5244" s="5">
        <v>25000</v>
      </c>
      <c r="AN5244" s="5">
        <v>208.33333333333334</v>
      </c>
      <c r="AO5244" s="5">
        <v>7083.3333333333339</v>
      </c>
      <c r="AP5244" s="5">
        <v>17916.666666666664</v>
      </c>
    </row>
    <row r="5245" spans="31:42" x14ac:dyDescent="0.3">
      <c r="AE5245" s="120" t="s">
        <v>1</v>
      </c>
      <c r="AF5245" s="120" t="s">
        <v>19</v>
      </c>
      <c r="AG5245" s="100">
        <v>46569</v>
      </c>
      <c r="AH5245" s="121">
        <v>50192</v>
      </c>
      <c r="AI5245" s="122">
        <v>120</v>
      </c>
      <c r="AJ5245" s="123">
        <v>47604</v>
      </c>
      <c r="AK5245" s="124">
        <v>85</v>
      </c>
      <c r="AL5245" s="153">
        <v>1</v>
      </c>
      <c r="AM5245" s="5">
        <v>25000</v>
      </c>
      <c r="AN5245" s="5">
        <v>208.33333333333334</v>
      </c>
      <c r="AO5245" s="5">
        <v>7291.666666666667</v>
      </c>
      <c r="AP5245" s="5">
        <v>17708.333333333332</v>
      </c>
    </row>
    <row r="5246" spans="31:42" x14ac:dyDescent="0.3">
      <c r="AE5246" s="120" t="s">
        <v>1</v>
      </c>
      <c r="AF5246" s="120" t="s">
        <v>19</v>
      </c>
      <c r="AG5246" s="100">
        <v>46569</v>
      </c>
      <c r="AH5246" s="121">
        <v>50192</v>
      </c>
      <c r="AI5246" s="122">
        <v>120</v>
      </c>
      <c r="AJ5246" s="123">
        <v>47635</v>
      </c>
      <c r="AK5246" s="124">
        <v>84</v>
      </c>
      <c r="AL5246" s="153">
        <v>1</v>
      </c>
      <c r="AM5246" s="5">
        <v>25000</v>
      </c>
      <c r="AN5246" s="5">
        <v>208.33333333333334</v>
      </c>
      <c r="AO5246" s="5">
        <v>7500</v>
      </c>
      <c r="AP5246" s="5">
        <v>17500</v>
      </c>
    </row>
    <row r="5247" spans="31:42" x14ac:dyDescent="0.3">
      <c r="AE5247" s="120" t="s">
        <v>1</v>
      </c>
      <c r="AF5247" s="120" t="s">
        <v>19</v>
      </c>
      <c r="AG5247" s="100">
        <v>46569</v>
      </c>
      <c r="AH5247" s="121">
        <v>50192</v>
      </c>
      <c r="AI5247" s="122">
        <v>120</v>
      </c>
      <c r="AJ5247" s="123">
        <v>47665</v>
      </c>
      <c r="AK5247" s="124">
        <v>83</v>
      </c>
      <c r="AL5247" s="153">
        <v>1</v>
      </c>
      <c r="AM5247" s="5">
        <v>25000</v>
      </c>
      <c r="AN5247" s="5">
        <v>208.33333333333334</v>
      </c>
      <c r="AO5247" s="5">
        <v>7708.3333333333339</v>
      </c>
      <c r="AP5247" s="5">
        <v>17291.666666666664</v>
      </c>
    </row>
    <row r="5248" spans="31:42" x14ac:dyDescent="0.3">
      <c r="AE5248" s="120" t="s">
        <v>1</v>
      </c>
      <c r="AF5248" s="120" t="s">
        <v>19</v>
      </c>
      <c r="AG5248" s="100">
        <v>46569</v>
      </c>
      <c r="AH5248" s="121">
        <v>50192</v>
      </c>
      <c r="AI5248" s="122">
        <v>120</v>
      </c>
      <c r="AJ5248" s="123">
        <v>47696</v>
      </c>
      <c r="AK5248" s="124">
        <v>82</v>
      </c>
      <c r="AL5248" s="153">
        <v>1</v>
      </c>
      <c r="AM5248" s="5">
        <v>25000</v>
      </c>
      <c r="AN5248" s="5">
        <v>208.33333333333334</v>
      </c>
      <c r="AO5248" s="5">
        <v>7916.666666666667</v>
      </c>
      <c r="AP5248" s="5">
        <v>17083.333333333332</v>
      </c>
    </row>
    <row r="5249" spans="31:42" x14ac:dyDescent="0.3">
      <c r="AE5249" s="120" t="s">
        <v>1</v>
      </c>
      <c r="AF5249" s="120" t="s">
        <v>19</v>
      </c>
      <c r="AG5249" s="100">
        <v>46569</v>
      </c>
      <c r="AH5249" s="121">
        <v>50192</v>
      </c>
      <c r="AI5249" s="122">
        <v>120</v>
      </c>
      <c r="AJ5249" s="123">
        <v>47727</v>
      </c>
      <c r="AK5249" s="124">
        <v>81</v>
      </c>
      <c r="AL5249" s="153">
        <v>1</v>
      </c>
      <c r="AM5249" s="5">
        <v>25000</v>
      </c>
      <c r="AN5249" s="5">
        <v>208.33333333333334</v>
      </c>
      <c r="AO5249" s="5">
        <v>8125</v>
      </c>
      <c r="AP5249" s="5">
        <v>16875</v>
      </c>
    </row>
    <row r="5250" spans="31:42" x14ac:dyDescent="0.3">
      <c r="AE5250" s="120" t="s">
        <v>1</v>
      </c>
      <c r="AF5250" s="120" t="s">
        <v>19</v>
      </c>
      <c r="AG5250" s="100">
        <v>46569</v>
      </c>
      <c r="AH5250" s="121">
        <v>50192</v>
      </c>
      <c r="AI5250" s="122">
        <v>120</v>
      </c>
      <c r="AJ5250" s="123">
        <v>47757</v>
      </c>
      <c r="AK5250" s="124">
        <v>80</v>
      </c>
      <c r="AL5250" s="153">
        <v>1</v>
      </c>
      <c r="AM5250" s="5">
        <v>25000</v>
      </c>
      <c r="AN5250" s="5">
        <v>208.33333333333334</v>
      </c>
      <c r="AO5250" s="5">
        <v>8333.3333333333339</v>
      </c>
      <c r="AP5250" s="5">
        <v>16666.666666666664</v>
      </c>
    </row>
    <row r="5251" spans="31:42" x14ac:dyDescent="0.3">
      <c r="AE5251" s="120" t="s">
        <v>1</v>
      </c>
      <c r="AF5251" s="120" t="s">
        <v>19</v>
      </c>
      <c r="AG5251" s="100">
        <v>46569</v>
      </c>
      <c r="AH5251" s="121">
        <v>50192</v>
      </c>
      <c r="AI5251" s="122">
        <v>120</v>
      </c>
      <c r="AJ5251" s="123">
        <v>47788</v>
      </c>
      <c r="AK5251" s="124">
        <v>79</v>
      </c>
      <c r="AL5251" s="153">
        <v>1</v>
      </c>
      <c r="AM5251" s="5">
        <v>25000</v>
      </c>
      <c r="AN5251" s="5">
        <v>208.33333333333334</v>
      </c>
      <c r="AO5251" s="5">
        <v>8541.6666666666679</v>
      </c>
      <c r="AP5251" s="5">
        <v>16458.333333333332</v>
      </c>
    </row>
    <row r="5252" spans="31:42" x14ac:dyDescent="0.3">
      <c r="AE5252" s="120" t="s">
        <v>1</v>
      </c>
      <c r="AF5252" s="120" t="s">
        <v>19</v>
      </c>
      <c r="AG5252" s="100">
        <v>46569</v>
      </c>
      <c r="AH5252" s="121">
        <v>50192</v>
      </c>
      <c r="AI5252" s="122">
        <v>120</v>
      </c>
      <c r="AJ5252" s="123">
        <v>47818</v>
      </c>
      <c r="AK5252" s="124">
        <v>78</v>
      </c>
      <c r="AL5252" s="153">
        <v>1</v>
      </c>
      <c r="AM5252" s="5">
        <v>25000</v>
      </c>
      <c r="AN5252" s="5">
        <v>208.33333333333334</v>
      </c>
      <c r="AO5252" s="5">
        <v>8750</v>
      </c>
      <c r="AP5252" s="5">
        <v>16250</v>
      </c>
    </row>
    <row r="5253" spans="31:42" x14ac:dyDescent="0.3">
      <c r="AE5253" s="120" t="s">
        <v>1</v>
      </c>
      <c r="AF5253" s="120" t="s">
        <v>19</v>
      </c>
      <c r="AG5253" s="100">
        <v>46569</v>
      </c>
      <c r="AH5253" s="121">
        <v>50192</v>
      </c>
      <c r="AI5253" s="122">
        <v>120</v>
      </c>
      <c r="AJ5253" s="123">
        <v>47849</v>
      </c>
      <c r="AK5253" s="124">
        <v>77</v>
      </c>
      <c r="AL5253" s="153">
        <v>1</v>
      </c>
      <c r="AM5253" s="5">
        <v>25000</v>
      </c>
      <c r="AN5253" s="5">
        <v>208.33333333333334</v>
      </c>
      <c r="AO5253" s="5">
        <v>8958.3333333333339</v>
      </c>
      <c r="AP5253" s="5">
        <v>16041.666666666666</v>
      </c>
    </row>
    <row r="5254" spans="31:42" x14ac:dyDescent="0.3">
      <c r="AE5254" s="120" t="s">
        <v>1</v>
      </c>
      <c r="AF5254" s="120" t="s">
        <v>19</v>
      </c>
      <c r="AG5254" s="100">
        <v>46569</v>
      </c>
      <c r="AH5254" s="121">
        <v>50192</v>
      </c>
      <c r="AI5254" s="122">
        <v>120</v>
      </c>
      <c r="AJ5254" s="123">
        <v>47880</v>
      </c>
      <c r="AK5254" s="124">
        <v>76</v>
      </c>
      <c r="AL5254" s="153">
        <v>1</v>
      </c>
      <c r="AM5254" s="5">
        <v>25000</v>
      </c>
      <c r="AN5254" s="5">
        <v>208.33333333333334</v>
      </c>
      <c r="AO5254" s="5">
        <v>9166.6666666666679</v>
      </c>
      <c r="AP5254" s="5">
        <v>15833.333333333332</v>
      </c>
    </row>
    <row r="5255" spans="31:42" x14ac:dyDescent="0.3">
      <c r="AE5255" s="120" t="s">
        <v>1</v>
      </c>
      <c r="AF5255" s="120" t="s">
        <v>19</v>
      </c>
      <c r="AG5255" s="100">
        <v>46569</v>
      </c>
      <c r="AH5255" s="121">
        <v>50192</v>
      </c>
      <c r="AI5255" s="122">
        <v>120</v>
      </c>
      <c r="AJ5255" s="123">
        <v>47908</v>
      </c>
      <c r="AK5255" s="124">
        <v>75</v>
      </c>
      <c r="AL5255" s="153">
        <v>1</v>
      </c>
      <c r="AM5255" s="5">
        <v>25000</v>
      </c>
      <c r="AN5255" s="5">
        <v>208.33333333333334</v>
      </c>
      <c r="AO5255" s="5">
        <v>9375</v>
      </c>
      <c r="AP5255" s="5">
        <v>15625</v>
      </c>
    </row>
    <row r="5256" spans="31:42" x14ac:dyDescent="0.3">
      <c r="AE5256" s="120" t="s">
        <v>1</v>
      </c>
      <c r="AF5256" s="120" t="s">
        <v>19</v>
      </c>
      <c r="AG5256" s="100">
        <v>46569</v>
      </c>
      <c r="AH5256" s="121">
        <v>50192</v>
      </c>
      <c r="AI5256" s="122">
        <v>120</v>
      </c>
      <c r="AJ5256" s="123">
        <v>47939</v>
      </c>
      <c r="AK5256" s="124">
        <v>74</v>
      </c>
      <c r="AL5256" s="153">
        <v>1</v>
      </c>
      <c r="AM5256" s="5">
        <v>25000</v>
      </c>
      <c r="AN5256" s="5">
        <v>208.33333333333334</v>
      </c>
      <c r="AO5256" s="5">
        <v>9583.3333333333339</v>
      </c>
      <c r="AP5256" s="5">
        <v>15416.666666666666</v>
      </c>
    </row>
    <row r="5257" spans="31:42" x14ac:dyDescent="0.3">
      <c r="AE5257" s="120" t="s">
        <v>1</v>
      </c>
      <c r="AF5257" s="120" t="s">
        <v>19</v>
      </c>
      <c r="AG5257" s="100">
        <v>46569</v>
      </c>
      <c r="AH5257" s="121">
        <v>50192</v>
      </c>
      <c r="AI5257" s="122">
        <v>120</v>
      </c>
      <c r="AJ5257" s="123">
        <v>47969</v>
      </c>
      <c r="AK5257" s="124">
        <v>73</v>
      </c>
      <c r="AL5257" s="153">
        <v>1</v>
      </c>
      <c r="AM5257" s="5">
        <v>25000</v>
      </c>
      <c r="AN5257" s="5">
        <v>208.33333333333334</v>
      </c>
      <c r="AO5257" s="5">
        <v>9791.6666666666679</v>
      </c>
      <c r="AP5257" s="5">
        <v>15208.333333333332</v>
      </c>
    </row>
    <row r="5258" spans="31:42" x14ac:dyDescent="0.3">
      <c r="AE5258" s="120" t="s">
        <v>1</v>
      </c>
      <c r="AF5258" s="120" t="s">
        <v>19</v>
      </c>
      <c r="AG5258" s="100">
        <v>46569</v>
      </c>
      <c r="AH5258" s="121">
        <v>50192</v>
      </c>
      <c r="AI5258" s="122">
        <v>120</v>
      </c>
      <c r="AJ5258" s="123">
        <v>48000</v>
      </c>
      <c r="AK5258" s="124">
        <v>72</v>
      </c>
      <c r="AL5258" s="153">
        <v>1</v>
      </c>
      <c r="AM5258" s="5">
        <v>25000</v>
      </c>
      <c r="AN5258" s="5">
        <v>208.33333333333334</v>
      </c>
      <c r="AO5258" s="5">
        <v>10000</v>
      </c>
      <c r="AP5258" s="5">
        <v>15000</v>
      </c>
    </row>
    <row r="5259" spans="31:42" x14ac:dyDescent="0.3">
      <c r="AE5259" s="120" t="s">
        <v>1</v>
      </c>
      <c r="AF5259" s="120" t="s">
        <v>19</v>
      </c>
      <c r="AG5259" s="100">
        <v>46569</v>
      </c>
      <c r="AH5259" s="121">
        <v>50192</v>
      </c>
      <c r="AI5259" s="122">
        <v>120</v>
      </c>
      <c r="AJ5259" s="123">
        <v>48030</v>
      </c>
      <c r="AK5259" s="124">
        <v>71</v>
      </c>
      <c r="AL5259" s="153">
        <v>1</v>
      </c>
      <c r="AM5259" s="5">
        <v>25000</v>
      </c>
      <c r="AN5259" s="5">
        <v>208.33333333333334</v>
      </c>
      <c r="AO5259" s="5">
        <v>10208.333333333334</v>
      </c>
      <c r="AP5259" s="5">
        <v>14791.666666666666</v>
      </c>
    </row>
    <row r="5260" spans="31:42" x14ac:dyDescent="0.3">
      <c r="AE5260" s="120" t="s">
        <v>1</v>
      </c>
      <c r="AF5260" s="120" t="s">
        <v>19</v>
      </c>
      <c r="AG5260" s="100">
        <v>46569</v>
      </c>
      <c r="AH5260" s="121">
        <v>50192</v>
      </c>
      <c r="AI5260" s="122">
        <v>120</v>
      </c>
      <c r="AJ5260" s="123">
        <v>48061</v>
      </c>
      <c r="AK5260" s="124">
        <v>70</v>
      </c>
      <c r="AL5260" s="153">
        <v>1</v>
      </c>
      <c r="AM5260" s="5">
        <v>25000</v>
      </c>
      <c r="AN5260" s="5">
        <v>208.33333333333334</v>
      </c>
      <c r="AO5260" s="5">
        <v>10416.666666666668</v>
      </c>
      <c r="AP5260" s="5">
        <v>14583.333333333332</v>
      </c>
    </row>
    <row r="5261" spans="31:42" x14ac:dyDescent="0.3">
      <c r="AE5261" s="120" t="s">
        <v>1</v>
      </c>
      <c r="AF5261" s="120" t="s">
        <v>19</v>
      </c>
      <c r="AG5261" s="100">
        <v>46569</v>
      </c>
      <c r="AH5261" s="121">
        <v>50192</v>
      </c>
      <c r="AI5261" s="122">
        <v>120</v>
      </c>
      <c r="AJ5261" s="123">
        <v>48092</v>
      </c>
      <c r="AK5261" s="124">
        <v>69</v>
      </c>
      <c r="AL5261" s="153">
        <v>1</v>
      </c>
      <c r="AM5261" s="5">
        <v>25000</v>
      </c>
      <c r="AN5261" s="5">
        <v>208.33333333333334</v>
      </c>
      <c r="AO5261" s="5">
        <v>10625</v>
      </c>
      <c r="AP5261" s="5">
        <v>14375</v>
      </c>
    </row>
    <row r="5262" spans="31:42" x14ac:dyDescent="0.3">
      <c r="AE5262" s="120" t="s">
        <v>1</v>
      </c>
      <c r="AF5262" s="120" t="s">
        <v>19</v>
      </c>
      <c r="AG5262" s="100">
        <v>46569</v>
      </c>
      <c r="AH5262" s="121">
        <v>50192</v>
      </c>
      <c r="AI5262" s="122">
        <v>120</v>
      </c>
      <c r="AJ5262" s="123">
        <v>48122</v>
      </c>
      <c r="AK5262" s="124">
        <v>68</v>
      </c>
      <c r="AL5262" s="153">
        <v>1</v>
      </c>
      <c r="AM5262" s="5">
        <v>25000</v>
      </c>
      <c r="AN5262" s="5">
        <v>208.33333333333334</v>
      </c>
      <c r="AO5262" s="5">
        <v>10833.333333333334</v>
      </c>
      <c r="AP5262" s="5">
        <v>14166.666666666666</v>
      </c>
    </row>
    <row r="5263" spans="31:42" x14ac:dyDescent="0.3">
      <c r="AE5263" s="120" t="s">
        <v>1</v>
      </c>
      <c r="AF5263" s="120" t="s">
        <v>19</v>
      </c>
      <c r="AG5263" s="100">
        <v>46569</v>
      </c>
      <c r="AH5263" s="121">
        <v>50192</v>
      </c>
      <c r="AI5263" s="122">
        <v>120</v>
      </c>
      <c r="AJ5263" s="123">
        <v>48153</v>
      </c>
      <c r="AK5263" s="124">
        <v>67</v>
      </c>
      <c r="AL5263" s="153">
        <v>1</v>
      </c>
      <c r="AM5263" s="5">
        <v>25000</v>
      </c>
      <c r="AN5263" s="5">
        <v>208.33333333333334</v>
      </c>
      <c r="AO5263" s="5">
        <v>11041.666666666668</v>
      </c>
      <c r="AP5263" s="5">
        <v>13958.333333333332</v>
      </c>
    </row>
    <row r="5264" spans="31:42" x14ac:dyDescent="0.3">
      <c r="AE5264" s="120" t="s">
        <v>1</v>
      </c>
      <c r="AF5264" s="120" t="s">
        <v>19</v>
      </c>
      <c r="AG5264" s="100">
        <v>46569</v>
      </c>
      <c r="AH5264" s="121">
        <v>50192</v>
      </c>
      <c r="AI5264" s="122">
        <v>120</v>
      </c>
      <c r="AJ5264" s="123">
        <v>48183</v>
      </c>
      <c r="AK5264" s="124">
        <v>66</v>
      </c>
      <c r="AL5264" s="153">
        <v>1</v>
      </c>
      <c r="AM5264" s="5">
        <v>25000</v>
      </c>
      <c r="AN5264" s="5">
        <v>208.33333333333334</v>
      </c>
      <c r="AO5264" s="5">
        <v>11250</v>
      </c>
      <c r="AP5264" s="5">
        <v>13750</v>
      </c>
    </row>
    <row r="5265" spans="31:42" x14ac:dyDescent="0.3">
      <c r="AE5265" s="120" t="s">
        <v>1</v>
      </c>
      <c r="AF5265" s="120" t="s">
        <v>19</v>
      </c>
      <c r="AG5265" s="100">
        <v>46569</v>
      </c>
      <c r="AH5265" s="121">
        <v>50192</v>
      </c>
      <c r="AI5265" s="122">
        <v>120</v>
      </c>
      <c r="AJ5265" s="123">
        <v>48214</v>
      </c>
      <c r="AK5265" s="124">
        <v>65</v>
      </c>
      <c r="AL5265" s="153">
        <v>1</v>
      </c>
      <c r="AM5265" s="5">
        <v>25000</v>
      </c>
      <c r="AN5265" s="5">
        <v>208.33333333333334</v>
      </c>
      <c r="AO5265" s="5">
        <v>11458.333333333334</v>
      </c>
      <c r="AP5265" s="5">
        <v>13541.666666666666</v>
      </c>
    </row>
    <row r="5266" spans="31:42" x14ac:dyDescent="0.3">
      <c r="AE5266" s="120" t="s">
        <v>1</v>
      </c>
      <c r="AF5266" s="120" t="s">
        <v>19</v>
      </c>
      <c r="AG5266" s="100">
        <v>46569</v>
      </c>
      <c r="AH5266" s="121">
        <v>50192</v>
      </c>
      <c r="AI5266" s="122">
        <v>120</v>
      </c>
      <c r="AJ5266" s="123">
        <v>48245</v>
      </c>
      <c r="AK5266" s="124">
        <v>64</v>
      </c>
      <c r="AL5266" s="153">
        <v>1</v>
      </c>
      <c r="AM5266" s="5">
        <v>25000</v>
      </c>
      <c r="AN5266" s="5">
        <v>208.33333333333334</v>
      </c>
      <c r="AO5266" s="5">
        <v>11666.666666666668</v>
      </c>
      <c r="AP5266" s="5">
        <v>13333.333333333332</v>
      </c>
    </row>
    <row r="5267" spans="31:42" x14ac:dyDescent="0.3">
      <c r="AE5267" s="120" t="s">
        <v>1</v>
      </c>
      <c r="AF5267" s="120" t="s">
        <v>19</v>
      </c>
      <c r="AG5267" s="100">
        <v>46569</v>
      </c>
      <c r="AH5267" s="121">
        <v>50192</v>
      </c>
      <c r="AI5267" s="122">
        <v>120</v>
      </c>
      <c r="AJ5267" s="123">
        <v>48274</v>
      </c>
      <c r="AK5267" s="124">
        <v>63</v>
      </c>
      <c r="AL5267" s="153">
        <v>1</v>
      </c>
      <c r="AM5267" s="5">
        <v>25000</v>
      </c>
      <c r="AN5267" s="5">
        <v>208.33333333333334</v>
      </c>
      <c r="AO5267" s="5">
        <v>11875</v>
      </c>
      <c r="AP5267" s="5">
        <v>13125</v>
      </c>
    </row>
    <row r="5268" spans="31:42" x14ac:dyDescent="0.3">
      <c r="AE5268" s="120" t="s">
        <v>1</v>
      </c>
      <c r="AF5268" s="120" t="s">
        <v>19</v>
      </c>
      <c r="AG5268" s="100">
        <v>46569</v>
      </c>
      <c r="AH5268" s="121">
        <v>50192</v>
      </c>
      <c r="AI5268" s="122">
        <v>120</v>
      </c>
      <c r="AJ5268" s="123">
        <v>48305</v>
      </c>
      <c r="AK5268" s="124">
        <v>62</v>
      </c>
      <c r="AL5268" s="153">
        <v>1</v>
      </c>
      <c r="AM5268" s="5">
        <v>25000</v>
      </c>
      <c r="AN5268" s="5">
        <v>208.33333333333334</v>
      </c>
      <c r="AO5268" s="5">
        <v>12083.333333333334</v>
      </c>
      <c r="AP5268" s="5">
        <v>12916.666666666666</v>
      </c>
    </row>
    <row r="5269" spans="31:42" x14ac:dyDescent="0.3">
      <c r="AE5269" s="120" t="s">
        <v>1</v>
      </c>
      <c r="AF5269" s="120" t="s">
        <v>19</v>
      </c>
      <c r="AG5269" s="100">
        <v>46569</v>
      </c>
      <c r="AH5269" s="121">
        <v>50192</v>
      </c>
      <c r="AI5269" s="122">
        <v>120</v>
      </c>
      <c r="AJ5269" s="123">
        <v>48335</v>
      </c>
      <c r="AK5269" s="124">
        <v>61</v>
      </c>
      <c r="AL5269" s="153">
        <v>1</v>
      </c>
      <c r="AM5269" s="5">
        <v>25000</v>
      </c>
      <c r="AN5269" s="5">
        <v>208.33333333333334</v>
      </c>
      <c r="AO5269" s="5">
        <v>12291.666666666668</v>
      </c>
      <c r="AP5269" s="5">
        <v>12708.333333333332</v>
      </c>
    </row>
    <row r="5270" spans="31:42" x14ac:dyDescent="0.3">
      <c r="AE5270" s="120" t="s">
        <v>1</v>
      </c>
      <c r="AF5270" s="120" t="s">
        <v>19</v>
      </c>
      <c r="AG5270" s="100">
        <v>46569</v>
      </c>
      <c r="AH5270" s="121">
        <v>50192</v>
      </c>
      <c r="AI5270" s="122">
        <v>120</v>
      </c>
      <c r="AJ5270" s="123">
        <v>48366</v>
      </c>
      <c r="AK5270" s="124">
        <v>60</v>
      </c>
      <c r="AL5270" s="153">
        <v>1</v>
      </c>
      <c r="AM5270" s="5">
        <v>25000</v>
      </c>
      <c r="AN5270" s="5">
        <v>208.33333333333334</v>
      </c>
      <c r="AO5270" s="5">
        <v>12500</v>
      </c>
      <c r="AP5270" s="5">
        <v>12500</v>
      </c>
    </row>
    <row r="5271" spans="31:42" x14ac:dyDescent="0.3">
      <c r="AE5271" s="120" t="s">
        <v>1</v>
      </c>
      <c r="AF5271" s="120" t="s">
        <v>19</v>
      </c>
      <c r="AG5271" s="100">
        <v>46569</v>
      </c>
      <c r="AH5271" s="121">
        <v>50192</v>
      </c>
      <c r="AI5271" s="122">
        <v>120</v>
      </c>
      <c r="AJ5271" s="123">
        <v>48396</v>
      </c>
      <c r="AK5271" s="124">
        <v>59</v>
      </c>
      <c r="AL5271" s="153">
        <v>1</v>
      </c>
      <c r="AM5271" s="5">
        <v>25000</v>
      </c>
      <c r="AN5271" s="5">
        <v>208.33333333333334</v>
      </c>
      <c r="AO5271" s="5">
        <v>12708.333333333334</v>
      </c>
      <c r="AP5271" s="5">
        <v>12291.666666666666</v>
      </c>
    </row>
    <row r="5272" spans="31:42" x14ac:dyDescent="0.3">
      <c r="AE5272" s="120" t="s">
        <v>1</v>
      </c>
      <c r="AF5272" s="120" t="s">
        <v>19</v>
      </c>
      <c r="AG5272" s="100">
        <v>46569</v>
      </c>
      <c r="AH5272" s="121">
        <v>50192</v>
      </c>
      <c r="AI5272" s="122">
        <v>120</v>
      </c>
      <c r="AJ5272" s="123">
        <v>48427</v>
      </c>
      <c r="AK5272" s="124">
        <v>58</v>
      </c>
      <c r="AL5272" s="153">
        <v>1</v>
      </c>
      <c r="AM5272" s="5">
        <v>25000</v>
      </c>
      <c r="AN5272" s="5">
        <v>208.33333333333334</v>
      </c>
      <c r="AO5272" s="5">
        <v>12916.666666666668</v>
      </c>
      <c r="AP5272" s="5">
        <v>12083.333333333332</v>
      </c>
    </row>
    <row r="5273" spans="31:42" x14ac:dyDescent="0.3">
      <c r="AE5273" s="120" t="s">
        <v>1</v>
      </c>
      <c r="AF5273" s="120" t="s">
        <v>19</v>
      </c>
      <c r="AG5273" s="100">
        <v>46569</v>
      </c>
      <c r="AH5273" s="121">
        <v>50192</v>
      </c>
      <c r="AI5273" s="122">
        <v>120</v>
      </c>
      <c r="AJ5273" s="123">
        <v>48458</v>
      </c>
      <c r="AK5273" s="124">
        <v>57</v>
      </c>
      <c r="AL5273" s="153">
        <v>1</v>
      </c>
      <c r="AM5273" s="5">
        <v>25000</v>
      </c>
      <c r="AN5273" s="5">
        <v>208.33333333333334</v>
      </c>
      <c r="AO5273" s="5">
        <v>13125</v>
      </c>
      <c r="AP5273" s="5">
        <v>11875</v>
      </c>
    </row>
    <row r="5274" spans="31:42" x14ac:dyDescent="0.3">
      <c r="AE5274" s="120" t="s">
        <v>1</v>
      </c>
      <c r="AF5274" s="120" t="s">
        <v>19</v>
      </c>
      <c r="AG5274" s="100">
        <v>46569</v>
      </c>
      <c r="AH5274" s="121">
        <v>50192</v>
      </c>
      <c r="AI5274" s="122">
        <v>120</v>
      </c>
      <c r="AJ5274" s="123">
        <v>48488</v>
      </c>
      <c r="AK5274" s="124">
        <v>56</v>
      </c>
      <c r="AL5274" s="153">
        <v>1</v>
      </c>
      <c r="AM5274" s="5">
        <v>25000</v>
      </c>
      <c r="AN5274" s="5">
        <v>208.33333333333334</v>
      </c>
      <c r="AO5274" s="5">
        <v>13333.333333333334</v>
      </c>
      <c r="AP5274" s="5">
        <v>11666.666666666666</v>
      </c>
    </row>
    <row r="5275" spans="31:42" x14ac:dyDescent="0.3">
      <c r="AE5275" s="120" t="s">
        <v>1</v>
      </c>
      <c r="AF5275" s="120" t="s">
        <v>19</v>
      </c>
      <c r="AG5275" s="100">
        <v>46569</v>
      </c>
      <c r="AH5275" s="121">
        <v>50192</v>
      </c>
      <c r="AI5275" s="122">
        <v>120</v>
      </c>
      <c r="AJ5275" s="123">
        <v>48519</v>
      </c>
      <c r="AK5275" s="124">
        <v>55</v>
      </c>
      <c r="AL5275" s="153">
        <v>1</v>
      </c>
      <c r="AM5275" s="5">
        <v>25000</v>
      </c>
      <c r="AN5275" s="5">
        <v>208.33333333333334</v>
      </c>
      <c r="AO5275" s="5">
        <v>13541.666666666668</v>
      </c>
      <c r="AP5275" s="5">
        <v>11458.333333333332</v>
      </c>
    </row>
    <row r="5276" spans="31:42" x14ac:dyDescent="0.3">
      <c r="AE5276" s="120" t="s">
        <v>1</v>
      </c>
      <c r="AF5276" s="120" t="s">
        <v>19</v>
      </c>
      <c r="AG5276" s="100">
        <v>46569</v>
      </c>
      <c r="AH5276" s="121">
        <v>50192</v>
      </c>
      <c r="AI5276" s="122">
        <v>120</v>
      </c>
      <c r="AJ5276" s="123">
        <v>48549</v>
      </c>
      <c r="AK5276" s="124">
        <v>54</v>
      </c>
      <c r="AL5276" s="153">
        <v>1</v>
      </c>
      <c r="AM5276" s="5">
        <v>25000</v>
      </c>
      <c r="AN5276" s="5">
        <v>208.33333333333334</v>
      </c>
      <c r="AO5276" s="5">
        <v>13750</v>
      </c>
      <c r="AP5276" s="5">
        <v>11250</v>
      </c>
    </row>
    <row r="5277" spans="31:42" x14ac:dyDescent="0.3">
      <c r="AE5277" s="120" t="s">
        <v>1</v>
      </c>
      <c r="AF5277" s="120" t="s">
        <v>19</v>
      </c>
      <c r="AG5277" s="100">
        <v>46569</v>
      </c>
      <c r="AH5277" s="121">
        <v>50192</v>
      </c>
      <c r="AI5277" s="122">
        <v>120</v>
      </c>
      <c r="AJ5277" s="123">
        <v>48580</v>
      </c>
      <c r="AK5277" s="124">
        <v>53</v>
      </c>
      <c r="AL5277" s="153">
        <v>1</v>
      </c>
      <c r="AM5277" s="5">
        <v>25000</v>
      </c>
      <c r="AN5277" s="5">
        <v>208.33333333333334</v>
      </c>
      <c r="AO5277" s="5">
        <v>13958.333333333334</v>
      </c>
      <c r="AP5277" s="5">
        <v>11041.666666666666</v>
      </c>
    </row>
    <row r="5278" spans="31:42" x14ac:dyDescent="0.3">
      <c r="AE5278" s="120" t="s">
        <v>1</v>
      </c>
      <c r="AF5278" s="120" t="s">
        <v>19</v>
      </c>
      <c r="AG5278" s="100">
        <v>46569</v>
      </c>
      <c r="AH5278" s="121">
        <v>50192</v>
      </c>
      <c r="AI5278" s="122">
        <v>120</v>
      </c>
      <c r="AJ5278" s="123">
        <v>48611</v>
      </c>
      <c r="AK5278" s="124">
        <v>52</v>
      </c>
      <c r="AL5278" s="153">
        <v>1</v>
      </c>
      <c r="AM5278" s="5">
        <v>25000</v>
      </c>
      <c r="AN5278" s="5">
        <v>208.33333333333334</v>
      </c>
      <c r="AO5278" s="5">
        <v>14166.666666666668</v>
      </c>
      <c r="AP5278" s="5">
        <v>10833.333333333332</v>
      </c>
    </row>
    <row r="5279" spans="31:42" x14ac:dyDescent="0.3">
      <c r="AE5279" s="120" t="s">
        <v>1</v>
      </c>
      <c r="AF5279" s="120" t="s">
        <v>19</v>
      </c>
      <c r="AG5279" s="100">
        <v>46569</v>
      </c>
      <c r="AH5279" s="121">
        <v>50192</v>
      </c>
      <c r="AI5279" s="122">
        <v>120</v>
      </c>
      <c r="AJ5279" s="123">
        <v>48639</v>
      </c>
      <c r="AK5279" s="124">
        <v>51</v>
      </c>
      <c r="AL5279" s="153">
        <v>1</v>
      </c>
      <c r="AM5279" s="5">
        <v>25000</v>
      </c>
      <c r="AN5279" s="5">
        <v>208.33333333333334</v>
      </c>
      <c r="AO5279" s="5">
        <v>14375</v>
      </c>
      <c r="AP5279" s="5">
        <v>10625</v>
      </c>
    </row>
    <row r="5280" spans="31:42" x14ac:dyDescent="0.3">
      <c r="AE5280" s="120" t="s">
        <v>1</v>
      </c>
      <c r="AF5280" s="120" t="s">
        <v>19</v>
      </c>
      <c r="AG5280" s="100">
        <v>46569</v>
      </c>
      <c r="AH5280" s="121">
        <v>50192</v>
      </c>
      <c r="AI5280" s="122">
        <v>120</v>
      </c>
      <c r="AJ5280" s="123">
        <v>48670</v>
      </c>
      <c r="AK5280" s="124">
        <v>50</v>
      </c>
      <c r="AL5280" s="153">
        <v>1</v>
      </c>
      <c r="AM5280" s="5">
        <v>25000</v>
      </c>
      <c r="AN5280" s="5">
        <v>208.33333333333334</v>
      </c>
      <c r="AO5280" s="5">
        <v>14583.333333333334</v>
      </c>
      <c r="AP5280" s="5">
        <v>10416.666666666666</v>
      </c>
    </row>
    <row r="5281" spans="31:42" x14ac:dyDescent="0.3">
      <c r="AE5281" s="120" t="s">
        <v>1</v>
      </c>
      <c r="AF5281" s="120" t="s">
        <v>19</v>
      </c>
      <c r="AG5281" s="100">
        <v>46569</v>
      </c>
      <c r="AH5281" s="121">
        <v>50192</v>
      </c>
      <c r="AI5281" s="122">
        <v>120</v>
      </c>
      <c r="AJ5281" s="123">
        <v>48700</v>
      </c>
      <c r="AK5281" s="124">
        <v>49</v>
      </c>
      <c r="AL5281" s="153">
        <v>1</v>
      </c>
      <c r="AM5281" s="5">
        <v>25000</v>
      </c>
      <c r="AN5281" s="5">
        <v>208.33333333333334</v>
      </c>
      <c r="AO5281" s="5">
        <v>14791.666666666668</v>
      </c>
      <c r="AP5281" s="5">
        <v>10208.333333333332</v>
      </c>
    </row>
    <row r="5282" spans="31:42" x14ac:dyDescent="0.3">
      <c r="AE5282" s="120" t="s">
        <v>1</v>
      </c>
      <c r="AF5282" s="120" t="s">
        <v>19</v>
      </c>
      <c r="AG5282" s="100">
        <v>46569</v>
      </c>
      <c r="AH5282" s="121">
        <v>50192</v>
      </c>
      <c r="AI5282" s="122">
        <v>120</v>
      </c>
      <c r="AJ5282" s="123">
        <v>48731</v>
      </c>
      <c r="AK5282" s="124">
        <v>48</v>
      </c>
      <c r="AL5282" s="153">
        <v>1</v>
      </c>
      <c r="AM5282" s="5">
        <v>25000</v>
      </c>
      <c r="AN5282" s="5">
        <v>208.33333333333334</v>
      </c>
      <c r="AO5282" s="5">
        <v>15000</v>
      </c>
      <c r="AP5282" s="5">
        <v>10000</v>
      </c>
    </row>
    <row r="5283" spans="31:42" x14ac:dyDescent="0.3">
      <c r="AE5283" s="120" t="s">
        <v>1</v>
      </c>
      <c r="AF5283" s="120" t="s">
        <v>19</v>
      </c>
      <c r="AG5283" s="100">
        <v>46569</v>
      </c>
      <c r="AH5283" s="121">
        <v>50192</v>
      </c>
      <c r="AI5283" s="122">
        <v>120</v>
      </c>
      <c r="AJ5283" s="123">
        <v>48761</v>
      </c>
      <c r="AK5283" s="124">
        <v>47</v>
      </c>
      <c r="AL5283" s="153">
        <v>1</v>
      </c>
      <c r="AM5283" s="5">
        <v>25000</v>
      </c>
      <c r="AN5283" s="5">
        <v>208.33333333333334</v>
      </c>
      <c r="AO5283" s="5">
        <v>15208.333333333334</v>
      </c>
      <c r="AP5283" s="5">
        <v>9791.6666666666661</v>
      </c>
    </row>
    <row r="5284" spans="31:42" x14ac:dyDescent="0.3">
      <c r="AE5284" s="120" t="s">
        <v>1</v>
      </c>
      <c r="AF5284" s="120" t="s">
        <v>19</v>
      </c>
      <c r="AG5284" s="100">
        <v>46569</v>
      </c>
      <c r="AH5284" s="121">
        <v>50192</v>
      </c>
      <c r="AI5284" s="122">
        <v>120</v>
      </c>
      <c r="AJ5284" s="123">
        <v>48792</v>
      </c>
      <c r="AK5284" s="124">
        <v>46</v>
      </c>
      <c r="AL5284" s="153">
        <v>1</v>
      </c>
      <c r="AM5284" s="5">
        <v>25000</v>
      </c>
      <c r="AN5284" s="5">
        <v>208.33333333333334</v>
      </c>
      <c r="AO5284" s="5">
        <v>15416.666666666668</v>
      </c>
      <c r="AP5284" s="5">
        <v>9583.3333333333321</v>
      </c>
    </row>
    <row r="5285" spans="31:42" x14ac:dyDescent="0.3">
      <c r="AE5285" s="120" t="s">
        <v>1</v>
      </c>
      <c r="AF5285" s="120" t="s">
        <v>19</v>
      </c>
      <c r="AG5285" s="100">
        <v>46569</v>
      </c>
      <c r="AH5285" s="121">
        <v>50192</v>
      </c>
      <c r="AI5285" s="122">
        <v>120</v>
      </c>
      <c r="AJ5285" s="123">
        <v>48823</v>
      </c>
      <c r="AK5285" s="124">
        <v>45</v>
      </c>
      <c r="AL5285" s="153">
        <v>1</v>
      </c>
      <c r="AM5285" s="5">
        <v>25000</v>
      </c>
      <c r="AN5285" s="5">
        <v>208.33333333333334</v>
      </c>
      <c r="AO5285" s="5">
        <v>15625</v>
      </c>
      <c r="AP5285" s="5">
        <v>9375</v>
      </c>
    </row>
    <row r="5286" spans="31:42" x14ac:dyDescent="0.3">
      <c r="AE5286" s="120" t="s">
        <v>1</v>
      </c>
      <c r="AF5286" s="120" t="s">
        <v>19</v>
      </c>
      <c r="AG5286" s="100">
        <v>46569</v>
      </c>
      <c r="AH5286" s="121">
        <v>50192</v>
      </c>
      <c r="AI5286" s="122">
        <v>120</v>
      </c>
      <c r="AJ5286" s="123">
        <v>48853</v>
      </c>
      <c r="AK5286" s="124">
        <v>44</v>
      </c>
      <c r="AL5286" s="153">
        <v>1</v>
      </c>
      <c r="AM5286" s="5">
        <v>25000</v>
      </c>
      <c r="AN5286" s="5">
        <v>208.33333333333334</v>
      </c>
      <c r="AO5286" s="5">
        <v>15833.333333333334</v>
      </c>
      <c r="AP5286" s="5">
        <v>9166.6666666666661</v>
      </c>
    </row>
    <row r="5287" spans="31:42" x14ac:dyDescent="0.3">
      <c r="AE5287" s="120" t="s">
        <v>1</v>
      </c>
      <c r="AF5287" s="120" t="s">
        <v>19</v>
      </c>
      <c r="AG5287" s="100">
        <v>46569</v>
      </c>
      <c r="AH5287" s="121">
        <v>50192</v>
      </c>
      <c r="AI5287" s="122">
        <v>120</v>
      </c>
      <c r="AJ5287" s="123">
        <v>48884</v>
      </c>
      <c r="AK5287" s="124">
        <v>43</v>
      </c>
      <c r="AL5287" s="153">
        <v>1</v>
      </c>
      <c r="AM5287" s="5">
        <v>25000</v>
      </c>
      <c r="AN5287" s="5">
        <v>208.33333333333334</v>
      </c>
      <c r="AO5287" s="5">
        <v>16041.666666666668</v>
      </c>
      <c r="AP5287" s="5">
        <v>8958.3333333333321</v>
      </c>
    </row>
    <row r="5288" spans="31:42" x14ac:dyDescent="0.3">
      <c r="AE5288" s="120" t="s">
        <v>1</v>
      </c>
      <c r="AF5288" s="120" t="s">
        <v>19</v>
      </c>
      <c r="AG5288" s="100">
        <v>46569</v>
      </c>
      <c r="AH5288" s="121">
        <v>50192</v>
      </c>
      <c r="AI5288" s="122">
        <v>120</v>
      </c>
      <c r="AJ5288" s="123">
        <v>48914</v>
      </c>
      <c r="AK5288" s="124">
        <v>42</v>
      </c>
      <c r="AL5288" s="153">
        <v>1</v>
      </c>
      <c r="AM5288" s="5">
        <v>25000</v>
      </c>
      <c r="AN5288" s="5">
        <v>208.33333333333334</v>
      </c>
      <c r="AO5288" s="5">
        <v>16250</v>
      </c>
      <c r="AP5288" s="5">
        <v>8750</v>
      </c>
    </row>
    <row r="5289" spans="31:42" x14ac:dyDescent="0.3">
      <c r="AE5289" s="120" t="s">
        <v>1</v>
      </c>
      <c r="AF5289" s="120" t="s">
        <v>19</v>
      </c>
      <c r="AG5289" s="100">
        <v>46569</v>
      </c>
      <c r="AH5289" s="121">
        <v>50192</v>
      </c>
      <c r="AI5289" s="122">
        <v>120</v>
      </c>
      <c r="AJ5289" s="123">
        <v>48945</v>
      </c>
      <c r="AK5289" s="124">
        <v>41</v>
      </c>
      <c r="AL5289" s="153">
        <v>1</v>
      </c>
      <c r="AM5289" s="5">
        <v>25000</v>
      </c>
      <c r="AN5289" s="5">
        <v>208.33333333333334</v>
      </c>
      <c r="AO5289" s="5">
        <v>16458.333333333336</v>
      </c>
      <c r="AP5289" s="5">
        <v>8541.6666666666642</v>
      </c>
    </row>
    <row r="5290" spans="31:42" x14ac:dyDescent="0.3">
      <c r="AE5290" s="120" t="s">
        <v>1</v>
      </c>
      <c r="AF5290" s="120" t="s">
        <v>19</v>
      </c>
      <c r="AG5290" s="100">
        <v>46569</v>
      </c>
      <c r="AH5290" s="121">
        <v>50192</v>
      </c>
      <c r="AI5290" s="122">
        <v>120</v>
      </c>
      <c r="AJ5290" s="123">
        <v>48976</v>
      </c>
      <c r="AK5290" s="124">
        <v>40</v>
      </c>
      <c r="AL5290" s="153">
        <v>1</v>
      </c>
      <c r="AM5290" s="5">
        <v>25000</v>
      </c>
      <c r="AN5290" s="5">
        <v>208.33333333333334</v>
      </c>
      <c r="AO5290" s="5">
        <v>16666.666666666668</v>
      </c>
      <c r="AP5290" s="5">
        <v>8333.3333333333321</v>
      </c>
    </row>
    <row r="5291" spans="31:42" x14ac:dyDescent="0.3">
      <c r="AE5291" s="120" t="s">
        <v>1</v>
      </c>
      <c r="AF5291" s="120" t="s">
        <v>19</v>
      </c>
      <c r="AG5291" s="100">
        <v>46569</v>
      </c>
      <c r="AH5291" s="121">
        <v>50192</v>
      </c>
      <c r="AI5291" s="122">
        <v>120</v>
      </c>
      <c r="AJ5291" s="123">
        <v>49004</v>
      </c>
      <c r="AK5291" s="124">
        <v>39</v>
      </c>
      <c r="AL5291" s="153">
        <v>1</v>
      </c>
      <c r="AM5291" s="5">
        <v>25000</v>
      </c>
      <c r="AN5291" s="5">
        <v>208.33333333333334</v>
      </c>
      <c r="AO5291" s="5">
        <v>16875</v>
      </c>
      <c r="AP5291" s="5">
        <v>8125</v>
      </c>
    </row>
    <row r="5292" spans="31:42" x14ac:dyDescent="0.3">
      <c r="AE5292" s="120" t="s">
        <v>1</v>
      </c>
      <c r="AF5292" s="120" t="s">
        <v>19</v>
      </c>
      <c r="AG5292" s="100">
        <v>46569</v>
      </c>
      <c r="AH5292" s="121">
        <v>50192</v>
      </c>
      <c r="AI5292" s="122">
        <v>120</v>
      </c>
      <c r="AJ5292" s="123">
        <v>49035</v>
      </c>
      <c r="AK5292" s="124">
        <v>38</v>
      </c>
      <c r="AL5292" s="153">
        <v>1</v>
      </c>
      <c r="AM5292" s="5">
        <v>25000</v>
      </c>
      <c r="AN5292" s="5">
        <v>208.33333333333334</v>
      </c>
      <c r="AO5292" s="5">
        <v>17083.333333333336</v>
      </c>
      <c r="AP5292" s="5">
        <v>7916.6666666666642</v>
      </c>
    </row>
    <row r="5293" spans="31:42" x14ac:dyDescent="0.3">
      <c r="AE5293" s="120" t="s">
        <v>1</v>
      </c>
      <c r="AF5293" s="120" t="s">
        <v>19</v>
      </c>
      <c r="AG5293" s="100">
        <v>46569</v>
      </c>
      <c r="AH5293" s="121">
        <v>50192</v>
      </c>
      <c r="AI5293" s="122">
        <v>120</v>
      </c>
      <c r="AJ5293" s="123">
        <v>49065</v>
      </c>
      <c r="AK5293" s="124">
        <v>37</v>
      </c>
      <c r="AL5293" s="153">
        <v>1</v>
      </c>
      <c r="AM5293" s="5">
        <v>25000</v>
      </c>
      <c r="AN5293" s="5">
        <v>208.33333333333334</v>
      </c>
      <c r="AO5293" s="5">
        <v>17291.666666666668</v>
      </c>
      <c r="AP5293" s="5">
        <v>7708.3333333333321</v>
      </c>
    </row>
    <row r="5294" spans="31:42" x14ac:dyDescent="0.3">
      <c r="AE5294" s="120" t="s">
        <v>1</v>
      </c>
      <c r="AF5294" s="120" t="s">
        <v>19</v>
      </c>
      <c r="AG5294" s="100">
        <v>46569</v>
      </c>
      <c r="AH5294" s="121">
        <v>50192</v>
      </c>
      <c r="AI5294" s="122">
        <v>120</v>
      </c>
      <c r="AJ5294" s="123">
        <v>49096</v>
      </c>
      <c r="AK5294" s="124">
        <v>36</v>
      </c>
      <c r="AL5294" s="153">
        <v>1</v>
      </c>
      <c r="AM5294" s="5">
        <v>25000</v>
      </c>
      <c r="AN5294" s="5">
        <v>208.33333333333334</v>
      </c>
      <c r="AO5294" s="5">
        <v>17500</v>
      </c>
      <c r="AP5294" s="5">
        <v>7500</v>
      </c>
    </row>
    <row r="5295" spans="31:42" x14ac:dyDescent="0.3">
      <c r="AE5295" s="120" t="s">
        <v>1</v>
      </c>
      <c r="AF5295" s="120" t="s">
        <v>19</v>
      </c>
      <c r="AG5295" s="100">
        <v>46569</v>
      </c>
      <c r="AH5295" s="121">
        <v>50192</v>
      </c>
      <c r="AI5295" s="122">
        <v>120</v>
      </c>
      <c r="AJ5295" s="123">
        <v>49126</v>
      </c>
      <c r="AK5295" s="124">
        <v>35</v>
      </c>
      <c r="AL5295" s="153">
        <v>1</v>
      </c>
      <c r="AM5295" s="5">
        <v>25000</v>
      </c>
      <c r="AN5295" s="5">
        <v>208.33333333333334</v>
      </c>
      <c r="AO5295" s="5">
        <v>17708.333333333336</v>
      </c>
      <c r="AP5295" s="5">
        <v>7291.6666666666642</v>
      </c>
    </row>
    <row r="5296" spans="31:42" x14ac:dyDescent="0.3">
      <c r="AE5296" s="120" t="s">
        <v>1</v>
      </c>
      <c r="AF5296" s="120" t="s">
        <v>19</v>
      </c>
      <c r="AG5296" s="100">
        <v>46569</v>
      </c>
      <c r="AH5296" s="121">
        <v>50192</v>
      </c>
      <c r="AI5296" s="122">
        <v>120</v>
      </c>
      <c r="AJ5296" s="123">
        <v>49157</v>
      </c>
      <c r="AK5296" s="124">
        <v>34</v>
      </c>
      <c r="AL5296" s="153">
        <v>1</v>
      </c>
      <c r="AM5296" s="5">
        <v>25000</v>
      </c>
      <c r="AN5296" s="5">
        <v>208.33333333333334</v>
      </c>
      <c r="AO5296" s="5">
        <v>17916.666666666668</v>
      </c>
      <c r="AP5296" s="5">
        <v>7083.3333333333321</v>
      </c>
    </row>
    <row r="5297" spans="31:42" x14ac:dyDescent="0.3">
      <c r="AE5297" s="120" t="s">
        <v>1</v>
      </c>
      <c r="AF5297" s="120" t="s">
        <v>19</v>
      </c>
      <c r="AG5297" s="100">
        <v>46569</v>
      </c>
      <c r="AH5297" s="121">
        <v>50192</v>
      </c>
      <c r="AI5297" s="122">
        <v>120</v>
      </c>
      <c r="AJ5297" s="123">
        <v>49188</v>
      </c>
      <c r="AK5297" s="124">
        <v>33</v>
      </c>
      <c r="AL5297" s="153">
        <v>1</v>
      </c>
      <c r="AM5297" s="5">
        <v>25000</v>
      </c>
      <c r="AN5297" s="5">
        <v>208.33333333333334</v>
      </c>
      <c r="AO5297" s="5">
        <v>18125</v>
      </c>
      <c r="AP5297" s="5">
        <v>6875</v>
      </c>
    </row>
    <row r="5298" spans="31:42" x14ac:dyDescent="0.3">
      <c r="AE5298" s="120" t="s">
        <v>1</v>
      </c>
      <c r="AF5298" s="120" t="s">
        <v>19</v>
      </c>
      <c r="AG5298" s="100">
        <v>46569</v>
      </c>
      <c r="AH5298" s="121">
        <v>50192</v>
      </c>
      <c r="AI5298" s="122">
        <v>120</v>
      </c>
      <c r="AJ5298" s="123">
        <v>49218</v>
      </c>
      <c r="AK5298" s="124">
        <v>32</v>
      </c>
      <c r="AL5298" s="153">
        <v>1</v>
      </c>
      <c r="AM5298" s="5">
        <v>25000</v>
      </c>
      <c r="AN5298" s="5">
        <v>208.33333333333334</v>
      </c>
      <c r="AO5298" s="5">
        <v>18333.333333333336</v>
      </c>
      <c r="AP5298" s="5">
        <v>6666.6666666666642</v>
      </c>
    </row>
    <row r="5299" spans="31:42" x14ac:dyDescent="0.3">
      <c r="AE5299" s="120" t="s">
        <v>1</v>
      </c>
      <c r="AF5299" s="120" t="s">
        <v>19</v>
      </c>
      <c r="AG5299" s="100">
        <v>46569</v>
      </c>
      <c r="AH5299" s="121">
        <v>50192</v>
      </c>
      <c r="AI5299" s="122">
        <v>120</v>
      </c>
      <c r="AJ5299" s="123">
        <v>49249</v>
      </c>
      <c r="AK5299" s="124">
        <v>31</v>
      </c>
      <c r="AL5299" s="153">
        <v>1</v>
      </c>
      <c r="AM5299" s="5">
        <v>25000</v>
      </c>
      <c r="AN5299" s="5">
        <v>208.33333333333334</v>
      </c>
      <c r="AO5299" s="5">
        <v>18541.666666666668</v>
      </c>
      <c r="AP5299" s="5">
        <v>6458.3333333333321</v>
      </c>
    </row>
    <row r="5300" spans="31:42" x14ac:dyDescent="0.3">
      <c r="AE5300" s="120" t="s">
        <v>1</v>
      </c>
      <c r="AF5300" s="120" t="s">
        <v>19</v>
      </c>
      <c r="AG5300" s="100">
        <v>46569</v>
      </c>
      <c r="AH5300" s="121">
        <v>50192</v>
      </c>
      <c r="AI5300" s="122">
        <v>120</v>
      </c>
      <c r="AJ5300" s="123">
        <v>49279</v>
      </c>
      <c r="AK5300" s="124">
        <v>30</v>
      </c>
      <c r="AL5300" s="153">
        <v>1</v>
      </c>
      <c r="AM5300" s="5">
        <v>25000</v>
      </c>
      <c r="AN5300" s="5">
        <v>208.33333333333334</v>
      </c>
      <c r="AO5300" s="5">
        <v>18750</v>
      </c>
      <c r="AP5300" s="5">
        <v>6250</v>
      </c>
    </row>
    <row r="5301" spans="31:42" x14ac:dyDescent="0.3">
      <c r="AE5301" s="120" t="s">
        <v>1</v>
      </c>
      <c r="AF5301" s="120" t="s">
        <v>19</v>
      </c>
      <c r="AG5301" s="100">
        <v>46569</v>
      </c>
      <c r="AH5301" s="121">
        <v>50192</v>
      </c>
      <c r="AI5301" s="122">
        <v>120</v>
      </c>
      <c r="AJ5301" s="123">
        <v>49310</v>
      </c>
      <c r="AK5301" s="124">
        <v>29</v>
      </c>
      <c r="AL5301" s="153">
        <v>1</v>
      </c>
      <c r="AM5301" s="5">
        <v>25000</v>
      </c>
      <c r="AN5301" s="5">
        <v>208.33333333333334</v>
      </c>
      <c r="AO5301" s="5">
        <v>18958.333333333336</v>
      </c>
      <c r="AP5301" s="5">
        <v>6041.6666666666642</v>
      </c>
    </row>
    <row r="5302" spans="31:42" x14ac:dyDescent="0.3">
      <c r="AE5302" s="120" t="s">
        <v>1</v>
      </c>
      <c r="AF5302" s="120" t="s">
        <v>19</v>
      </c>
      <c r="AG5302" s="100">
        <v>46569</v>
      </c>
      <c r="AH5302" s="121">
        <v>50192</v>
      </c>
      <c r="AI5302" s="122">
        <v>120</v>
      </c>
      <c r="AJ5302" s="123">
        <v>49341</v>
      </c>
      <c r="AK5302" s="124">
        <v>28</v>
      </c>
      <c r="AL5302" s="153">
        <v>1</v>
      </c>
      <c r="AM5302" s="5">
        <v>25000</v>
      </c>
      <c r="AN5302" s="5">
        <v>208.33333333333334</v>
      </c>
      <c r="AO5302" s="5">
        <v>19166.666666666668</v>
      </c>
      <c r="AP5302" s="5">
        <v>5833.3333333333321</v>
      </c>
    </row>
    <row r="5303" spans="31:42" x14ac:dyDescent="0.3">
      <c r="AE5303" s="120" t="s">
        <v>1</v>
      </c>
      <c r="AF5303" s="120" t="s">
        <v>19</v>
      </c>
      <c r="AG5303" s="100">
        <v>46569</v>
      </c>
      <c r="AH5303" s="121">
        <v>50192</v>
      </c>
      <c r="AI5303" s="122">
        <v>120</v>
      </c>
      <c r="AJ5303" s="123">
        <v>49369</v>
      </c>
      <c r="AK5303" s="124">
        <v>27</v>
      </c>
      <c r="AL5303" s="153">
        <v>1</v>
      </c>
      <c r="AM5303" s="5">
        <v>25000</v>
      </c>
      <c r="AN5303" s="5">
        <v>208.33333333333334</v>
      </c>
      <c r="AO5303" s="5">
        <v>19375</v>
      </c>
      <c r="AP5303" s="5">
        <v>5625</v>
      </c>
    </row>
    <row r="5304" spans="31:42" x14ac:dyDescent="0.3">
      <c r="AE5304" s="120" t="s">
        <v>1</v>
      </c>
      <c r="AF5304" s="120" t="s">
        <v>19</v>
      </c>
      <c r="AG5304" s="100">
        <v>46569</v>
      </c>
      <c r="AH5304" s="121">
        <v>50192</v>
      </c>
      <c r="AI5304" s="122">
        <v>120</v>
      </c>
      <c r="AJ5304" s="123">
        <v>49400</v>
      </c>
      <c r="AK5304" s="124">
        <v>26</v>
      </c>
      <c r="AL5304" s="153">
        <v>1</v>
      </c>
      <c r="AM5304" s="5">
        <v>25000</v>
      </c>
      <c r="AN5304" s="5">
        <v>208.33333333333334</v>
      </c>
      <c r="AO5304" s="5">
        <v>19583.333333333336</v>
      </c>
      <c r="AP5304" s="5">
        <v>5416.6666666666642</v>
      </c>
    </row>
    <row r="5305" spans="31:42" x14ac:dyDescent="0.3">
      <c r="AE5305" s="120" t="s">
        <v>1</v>
      </c>
      <c r="AF5305" s="120" t="s">
        <v>19</v>
      </c>
      <c r="AG5305" s="100">
        <v>46569</v>
      </c>
      <c r="AH5305" s="121">
        <v>50192</v>
      </c>
      <c r="AI5305" s="122">
        <v>120</v>
      </c>
      <c r="AJ5305" s="123">
        <v>49430</v>
      </c>
      <c r="AK5305" s="124">
        <v>25</v>
      </c>
      <c r="AL5305" s="153">
        <v>1</v>
      </c>
      <c r="AM5305" s="5">
        <v>25000</v>
      </c>
      <c r="AN5305" s="5">
        <v>208.33333333333334</v>
      </c>
      <c r="AO5305" s="5">
        <v>19791.666666666668</v>
      </c>
      <c r="AP5305" s="5">
        <v>5208.3333333333321</v>
      </c>
    </row>
    <row r="5306" spans="31:42" x14ac:dyDescent="0.3">
      <c r="AE5306" s="120" t="s">
        <v>1</v>
      </c>
      <c r="AF5306" s="120" t="s">
        <v>19</v>
      </c>
      <c r="AG5306" s="100">
        <v>46569</v>
      </c>
      <c r="AH5306" s="121">
        <v>50192</v>
      </c>
      <c r="AI5306" s="122">
        <v>120</v>
      </c>
      <c r="AJ5306" s="123">
        <v>49461</v>
      </c>
      <c r="AK5306" s="124">
        <v>24</v>
      </c>
      <c r="AL5306" s="153">
        <v>1</v>
      </c>
      <c r="AM5306" s="5">
        <v>25000</v>
      </c>
      <c r="AN5306" s="5">
        <v>208.33333333333334</v>
      </c>
      <c r="AO5306" s="5">
        <v>20000</v>
      </c>
      <c r="AP5306" s="5">
        <v>5000</v>
      </c>
    </row>
    <row r="5307" spans="31:42" x14ac:dyDescent="0.3">
      <c r="AE5307" s="120" t="s">
        <v>1</v>
      </c>
      <c r="AF5307" s="120" t="s">
        <v>19</v>
      </c>
      <c r="AG5307" s="100">
        <v>46569</v>
      </c>
      <c r="AH5307" s="121">
        <v>50192</v>
      </c>
      <c r="AI5307" s="122">
        <v>120</v>
      </c>
      <c r="AJ5307" s="123">
        <v>49491</v>
      </c>
      <c r="AK5307" s="124">
        <v>23</v>
      </c>
      <c r="AL5307" s="153">
        <v>1</v>
      </c>
      <c r="AM5307" s="5">
        <v>25000</v>
      </c>
      <c r="AN5307" s="5">
        <v>208.33333333333334</v>
      </c>
      <c r="AO5307" s="5">
        <v>20208.333333333336</v>
      </c>
      <c r="AP5307" s="5">
        <v>4791.6666666666642</v>
      </c>
    </row>
    <row r="5308" spans="31:42" x14ac:dyDescent="0.3">
      <c r="AE5308" s="120" t="s">
        <v>1</v>
      </c>
      <c r="AF5308" s="120" t="s">
        <v>19</v>
      </c>
      <c r="AG5308" s="100">
        <v>46569</v>
      </c>
      <c r="AH5308" s="121">
        <v>50192</v>
      </c>
      <c r="AI5308" s="122">
        <v>120</v>
      </c>
      <c r="AJ5308" s="123">
        <v>49522</v>
      </c>
      <c r="AK5308" s="124">
        <v>22</v>
      </c>
      <c r="AL5308" s="153">
        <v>1</v>
      </c>
      <c r="AM5308" s="5">
        <v>25000</v>
      </c>
      <c r="AN5308" s="5">
        <v>208.33333333333334</v>
      </c>
      <c r="AO5308" s="5">
        <v>20416.666666666668</v>
      </c>
      <c r="AP5308" s="5">
        <v>4583.3333333333321</v>
      </c>
    </row>
    <row r="5309" spans="31:42" x14ac:dyDescent="0.3">
      <c r="AE5309" s="120" t="s">
        <v>1</v>
      </c>
      <c r="AF5309" s="120" t="s">
        <v>19</v>
      </c>
      <c r="AG5309" s="100">
        <v>46569</v>
      </c>
      <c r="AH5309" s="121">
        <v>50192</v>
      </c>
      <c r="AI5309" s="122">
        <v>120</v>
      </c>
      <c r="AJ5309" s="123">
        <v>49553</v>
      </c>
      <c r="AK5309" s="124">
        <v>21</v>
      </c>
      <c r="AL5309" s="153">
        <v>1</v>
      </c>
      <c r="AM5309" s="5">
        <v>25000</v>
      </c>
      <c r="AN5309" s="5">
        <v>208.33333333333334</v>
      </c>
      <c r="AO5309" s="5">
        <v>20625</v>
      </c>
      <c r="AP5309" s="5">
        <v>4375</v>
      </c>
    </row>
    <row r="5310" spans="31:42" x14ac:dyDescent="0.3">
      <c r="AE5310" s="120" t="s">
        <v>1</v>
      </c>
      <c r="AF5310" s="120" t="s">
        <v>19</v>
      </c>
      <c r="AG5310" s="100">
        <v>46569</v>
      </c>
      <c r="AH5310" s="121">
        <v>50192</v>
      </c>
      <c r="AI5310" s="122">
        <v>120</v>
      </c>
      <c r="AJ5310" s="123">
        <v>49583</v>
      </c>
      <c r="AK5310" s="124">
        <v>20</v>
      </c>
      <c r="AL5310" s="153">
        <v>1</v>
      </c>
      <c r="AM5310" s="5">
        <v>25000</v>
      </c>
      <c r="AN5310" s="5">
        <v>208.33333333333334</v>
      </c>
      <c r="AO5310" s="5">
        <v>20833.333333333336</v>
      </c>
      <c r="AP5310" s="5">
        <v>4166.6666666666642</v>
      </c>
    </row>
    <row r="5311" spans="31:42" x14ac:dyDescent="0.3">
      <c r="AE5311" s="120" t="s">
        <v>1</v>
      </c>
      <c r="AF5311" s="120" t="s">
        <v>19</v>
      </c>
      <c r="AG5311" s="100">
        <v>46569</v>
      </c>
      <c r="AH5311" s="121">
        <v>50192</v>
      </c>
      <c r="AI5311" s="122">
        <v>120</v>
      </c>
      <c r="AJ5311" s="123">
        <v>49614</v>
      </c>
      <c r="AK5311" s="124">
        <v>19</v>
      </c>
      <c r="AL5311" s="153">
        <v>1</v>
      </c>
      <c r="AM5311" s="5">
        <v>25000</v>
      </c>
      <c r="AN5311" s="5">
        <v>208.33333333333334</v>
      </c>
      <c r="AO5311" s="5">
        <v>21041.666666666668</v>
      </c>
      <c r="AP5311" s="5">
        <v>3958.3333333333321</v>
      </c>
    </row>
    <row r="5312" spans="31:42" x14ac:dyDescent="0.3">
      <c r="AE5312" s="120" t="s">
        <v>1</v>
      </c>
      <c r="AF5312" s="120" t="s">
        <v>19</v>
      </c>
      <c r="AG5312" s="100">
        <v>46569</v>
      </c>
      <c r="AH5312" s="121">
        <v>50192</v>
      </c>
      <c r="AI5312" s="122">
        <v>120</v>
      </c>
      <c r="AJ5312" s="123">
        <v>49644</v>
      </c>
      <c r="AK5312" s="124">
        <v>18</v>
      </c>
      <c r="AL5312" s="153">
        <v>1</v>
      </c>
      <c r="AM5312" s="5">
        <v>25000</v>
      </c>
      <c r="AN5312" s="5">
        <v>208.33333333333334</v>
      </c>
      <c r="AO5312" s="5">
        <v>21250</v>
      </c>
      <c r="AP5312" s="5">
        <v>3750</v>
      </c>
    </row>
    <row r="5313" spans="31:42" x14ac:dyDescent="0.3">
      <c r="AE5313" s="120" t="s">
        <v>1</v>
      </c>
      <c r="AF5313" s="120" t="s">
        <v>19</v>
      </c>
      <c r="AG5313" s="100">
        <v>46569</v>
      </c>
      <c r="AH5313" s="121">
        <v>50192</v>
      </c>
      <c r="AI5313" s="122">
        <v>120</v>
      </c>
      <c r="AJ5313" s="123">
        <v>49675</v>
      </c>
      <c r="AK5313" s="124">
        <v>17</v>
      </c>
      <c r="AL5313" s="153">
        <v>1</v>
      </c>
      <c r="AM5313" s="5">
        <v>25000</v>
      </c>
      <c r="AN5313" s="5">
        <v>208.33333333333334</v>
      </c>
      <c r="AO5313" s="5">
        <v>21458.333333333336</v>
      </c>
      <c r="AP5313" s="5">
        <v>3541.6666666666642</v>
      </c>
    </row>
    <row r="5314" spans="31:42" x14ac:dyDescent="0.3">
      <c r="AE5314" s="120" t="s">
        <v>1</v>
      </c>
      <c r="AF5314" s="120" t="s">
        <v>19</v>
      </c>
      <c r="AG5314" s="100">
        <v>46569</v>
      </c>
      <c r="AH5314" s="121">
        <v>50192</v>
      </c>
      <c r="AI5314" s="122">
        <v>120</v>
      </c>
      <c r="AJ5314" s="123">
        <v>49706</v>
      </c>
      <c r="AK5314" s="124">
        <v>16</v>
      </c>
      <c r="AL5314" s="153">
        <v>1</v>
      </c>
      <c r="AM5314" s="5">
        <v>25000</v>
      </c>
      <c r="AN5314" s="5">
        <v>208.33333333333334</v>
      </c>
      <c r="AO5314" s="5">
        <v>21666.666666666668</v>
      </c>
      <c r="AP5314" s="5">
        <v>3333.3333333333321</v>
      </c>
    </row>
    <row r="5315" spans="31:42" x14ac:dyDescent="0.3">
      <c r="AE5315" s="120" t="s">
        <v>1</v>
      </c>
      <c r="AF5315" s="120" t="s">
        <v>19</v>
      </c>
      <c r="AG5315" s="100">
        <v>46569</v>
      </c>
      <c r="AH5315" s="121">
        <v>50192</v>
      </c>
      <c r="AI5315" s="122">
        <v>120</v>
      </c>
      <c r="AJ5315" s="123">
        <v>49735</v>
      </c>
      <c r="AK5315" s="124">
        <v>15</v>
      </c>
      <c r="AL5315" s="153">
        <v>1</v>
      </c>
      <c r="AM5315" s="5">
        <v>25000</v>
      </c>
      <c r="AN5315" s="5">
        <v>208.33333333333334</v>
      </c>
      <c r="AO5315" s="5">
        <v>21875</v>
      </c>
      <c r="AP5315" s="5">
        <v>3125</v>
      </c>
    </row>
    <row r="5316" spans="31:42" x14ac:dyDescent="0.3">
      <c r="AE5316" s="120" t="s">
        <v>1</v>
      </c>
      <c r="AF5316" s="120" t="s">
        <v>19</v>
      </c>
      <c r="AG5316" s="100">
        <v>46569</v>
      </c>
      <c r="AH5316" s="121">
        <v>50192</v>
      </c>
      <c r="AI5316" s="122">
        <v>120</v>
      </c>
      <c r="AJ5316" s="123">
        <v>49766</v>
      </c>
      <c r="AK5316" s="124">
        <v>14</v>
      </c>
      <c r="AL5316" s="153">
        <v>1</v>
      </c>
      <c r="AM5316" s="5">
        <v>25000</v>
      </c>
      <c r="AN5316" s="5">
        <v>208.33333333333334</v>
      </c>
      <c r="AO5316" s="5">
        <v>22083.333333333336</v>
      </c>
      <c r="AP5316" s="5">
        <v>2916.6666666666642</v>
      </c>
    </row>
    <row r="5317" spans="31:42" x14ac:dyDescent="0.3">
      <c r="AE5317" s="120" t="s">
        <v>1</v>
      </c>
      <c r="AF5317" s="120" t="s">
        <v>19</v>
      </c>
      <c r="AG5317" s="100">
        <v>46569</v>
      </c>
      <c r="AH5317" s="121">
        <v>50192</v>
      </c>
      <c r="AI5317" s="122">
        <v>120</v>
      </c>
      <c r="AJ5317" s="123">
        <v>49796</v>
      </c>
      <c r="AK5317" s="124">
        <v>13</v>
      </c>
      <c r="AL5317" s="153">
        <v>1</v>
      </c>
      <c r="AM5317" s="5">
        <v>25000</v>
      </c>
      <c r="AN5317" s="5">
        <v>208.33333333333334</v>
      </c>
      <c r="AO5317" s="5">
        <v>22291.666666666668</v>
      </c>
      <c r="AP5317" s="5">
        <v>2708.3333333333321</v>
      </c>
    </row>
    <row r="5318" spans="31:42" x14ac:dyDescent="0.3">
      <c r="AE5318" s="120" t="s">
        <v>1</v>
      </c>
      <c r="AF5318" s="120" t="s">
        <v>19</v>
      </c>
      <c r="AG5318" s="100">
        <v>46569</v>
      </c>
      <c r="AH5318" s="121">
        <v>50192</v>
      </c>
      <c r="AI5318" s="122">
        <v>120</v>
      </c>
      <c r="AJ5318" s="123">
        <v>49827</v>
      </c>
      <c r="AK5318" s="124">
        <v>12</v>
      </c>
      <c r="AL5318" s="153">
        <v>1</v>
      </c>
      <c r="AM5318" s="5">
        <v>25000</v>
      </c>
      <c r="AN5318" s="5">
        <v>208.33333333333334</v>
      </c>
      <c r="AO5318" s="5">
        <v>22500</v>
      </c>
      <c r="AP5318" s="5">
        <v>2500</v>
      </c>
    </row>
    <row r="5319" spans="31:42" x14ac:dyDescent="0.3">
      <c r="AE5319" s="120" t="s">
        <v>1</v>
      </c>
      <c r="AF5319" s="120" t="s">
        <v>19</v>
      </c>
      <c r="AG5319" s="100">
        <v>46569</v>
      </c>
      <c r="AH5319" s="121">
        <v>50192</v>
      </c>
      <c r="AI5319" s="122">
        <v>120</v>
      </c>
      <c r="AJ5319" s="123">
        <v>49857</v>
      </c>
      <c r="AK5319" s="124">
        <v>11</v>
      </c>
      <c r="AL5319" s="153">
        <v>1</v>
      </c>
      <c r="AM5319" s="5">
        <v>25000</v>
      </c>
      <c r="AN5319" s="5">
        <v>208.33333333333334</v>
      </c>
      <c r="AO5319" s="5">
        <v>22708.333333333336</v>
      </c>
      <c r="AP5319" s="5">
        <v>2291.6666666666642</v>
      </c>
    </row>
    <row r="5320" spans="31:42" x14ac:dyDescent="0.3">
      <c r="AE5320" s="120" t="s">
        <v>1</v>
      </c>
      <c r="AF5320" s="120" t="s">
        <v>19</v>
      </c>
      <c r="AG5320" s="100">
        <v>46569</v>
      </c>
      <c r="AH5320" s="121">
        <v>50192</v>
      </c>
      <c r="AI5320" s="122">
        <v>120</v>
      </c>
      <c r="AJ5320" s="123">
        <v>49888</v>
      </c>
      <c r="AK5320" s="124">
        <v>10</v>
      </c>
      <c r="AL5320" s="153">
        <v>1</v>
      </c>
      <c r="AM5320" s="5">
        <v>25000</v>
      </c>
      <c r="AN5320" s="5">
        <v>208.33333333333334</v>
      </c>
      <c r="AO5320" s="5">
        <v>22916.666666666668</v>
      </c>
      <c r="AP5320" s="5">
        <v>2083.3333333333321</v>
      </c>
    </row>
    <row r="5321" spans="31:42" x14ac:dyDescent="0.3">
      <c r="AE5321" s="120" t="s">
        <v>1</v>
      </c>
      <c r="AF5321" s="120" t="s">
        <v>19</v>
      </c>
      <c r="AG5321" s="100">
        <v>46569</v>
      </c>
      <c r="AH5321" s="121">
        <v>50192</v>
      </c>
      <c r="AI5321" s="122">
        <v>120</v>
      </c>
      <c r="AJ5321" s="123">
        <v>49919</v>
      </c>
      <c r="AK5321" s="124">
        <v>9</v>
      </c>
      <c r="AL5321" s="153">
        <v>1</v>
      </c>
      <c r="AM5321" s="5">
        <v>25000</v>
      </c>
      <c r="AN5321" s="5">
        <v>208.33333333333334</v>
      </c>
      <c r="AO5321" s="5">
        <v>23125</v>
      </c>
      <c r="AP5321" s="5">
        <v>1875</v>
      </c>
    </row>
    <row r="5322" spans="31:42" x14ac:dyDescent="0.3">
      <c r="AE5322" s="120" t="s">
        <v>1</v>
      </c>
      <c r="AF5322" s="120" t="s">
        <v>19</v>
      </c>
      <c r="AG5322" s="100">
        <v>46569</v>
      </c>
      <c r="AH5322" s="121">
        <v>50192</v>
      </c>
      <c r="AI5322" s="122">
        <v>120</v>
      </c>
      <c r="AJ5322" s="123">
        <v>49949</v>
      </c>
      <c r="AK5322" s="124">
        <v>8</v>
      </c>
      <c r="AL5322" s="153">
        <v>1</v>
      </c>
      <c r="AM5322" s="5">
        <v>25000</v>
      </c>
      <c r="AN5322" s="5">
        <v>208.33333333333334</v>
      </c>
      <c r="AO5322" s="5">
        <v>23333.333333333336</v>
      </c>
      <c r="AP5322" s="5">
        <v>1666.6666666666642</v>
      </c>
    </row>
    <row r="5323" spans="31:42" x14ac:dyDescent="0.3">
      <c r="AE5323" s="120" t="s">
        <v>1</v>
      </c>
      <c r="AF5323" s="120" t="s">
        <v>19</v>
      </c>
      <c r="AG5323" s="100">
        <v>46569</v>
      </c>
      <c r="AH5323" s="121">
        <v>50192</v>
      </c>
      <c r="AI5323" s="122">
        <v>120</v>
      </c>
      <c r="AJ5323" s="123">
        <v>49980</v>
      </c>
      <c r="AK5323" s="124">
        <v>7</v>
      </c>
      <c r="AL5323" s="153">
        <v>1</v>
      </c>
      <c r="AM5323" s="5">
        <v>25000</v>
      </c>
      <c r="AN5323" s="5">
        <v>208.33333333333334</v>
      </c>
      <c r="AO5323" s="5">
        <v>23541.666666666668</v>
      </c>
      <c r="AP5323" s="5">
        <v>1458.3333333333321</v>
      </c>
    </row>
    <row r="5324" spans="31:42" x14ac:dyDescent="0.3">
      <c r="AE5324" s="120" t="s">
        <v>1</v>
      </c>
      <c r="AF5324" s="120" t="s">
        <v>19</v>
      </c>
      <c r="AG5324" s="100">
        <v>46569</v>
      </c>
      <c r="AH5324" s="121">
        <v>50192</v>
      </c>
      <c r="AI5324" s="122">
        <v>120</v>
      </c>
      <c r="AJ5324" s="123">
        <v>50010</v>
      </c>
      <c r="AK5324" s="124">
        <v>6</v>
      </c>
      <c r="AL5324" s="153">
        <v>1</v>
      </c>
      <c r="AM5324" s="5">
        <v>25000</v>
      </c>
      <c r="AN5324" s="5">
        <v>208.33333333333334</v>
      </c>
      <c r="AO5324" s="5">
        <v>23750</v>
      </c>
      <c r="AP5324" s="5">
        <v>1250</v>
      </c>
    </row>
    <row r="5325" spans="31:42" x14ac:dyDescent="0.3">
      <c r="AE5325" s="120" t="s">
        <v>1</v>
      </c>
      <c r="AF5325" s="120" t="s">
        <v>19</v>
      </c>
      <c r="AG5325" s="100">
        <v>46569</v>
      </c>
      <c r="AH5325" s="121">
        <v>50192</v>
      </c>
      <c r="AI5325" s="122">
        <v>120</v>
      </c>
      <c r="AJ5325" s="123">
        <v>50041</v>
      </c>
      <c r="AK5325" s="124">
        <v>5</v>
      </c>
      <c r="AL5325" s="153">
        <v>1</v>
      </c>
      <c r="AM5325" s="5">
        <v>25000</v>
      </c>
      <c r="AN5325" s="5">
        <v>208.33333333333334</v>
      </c>
      <c r="AO5325" s="5">
        <v>23958.333333333336</v>
      </c>
      <c r="AP5325" s="5">
        <v>1041.6666666666642</v>
      </c>
    </row>
    <row r="5326" spans="31:42" x14ac:dyDescent="0.3">
      <c r="AE5326" s="120" t="s">
        <v>1</v>
      </c>
      <c r="AF5326" s="120" t="s">
        <v>19</v>
      </c>
      <c r="AG5326" s="100">
        <v>46569</v>
      </c>
      <c r="AH5326" s="121">
        <v>50192</v>
      </c>
      <c r="AI5326" s="122">
        <v>120</v>
      </c>
      <c r="AJ5326" s="123">
        <v>50072</v>
      </c>
      <c r="AK5326" s="124">
        <v>4</v>
      </c>
      <c r="AL5326" s="153">
        <v>1</v>
      </c>
      <c r="AM5326" s="5">
        <v>25000</v>
      </c>
      <c r="AN5326" s="5">
        <v>208.33333333333334</v>
      </c>
      <c r="AO5326" s="5">
        <v>24166.666666666668</v>
      </c>
      <c r="AP5326" s="5">
        <v>833.33333333333212</v>
      </c>
    </row>
    <row r="5327" spans="31:42" x14ac:dyDescent="0.3">
      <c r="AE5327" s="120" t="s">
        <v>1</v>
      </c>
      <c r="AF5327" s="120" t="s">
        <v>19</v>
      </c>
      <c r="AG5327" s="100">
        <v>46569</v>
      </c>
      <c r="AH5327" s="121">
        <v>50192</v>
      </c>
      <c r="AI5327" s="122">
        <v>120</v>
      </c>
      <c r="AJ5327" s="123">
        <v>50100</v>
      </c>
      <c r="AK5327" s="124">
        <v>3</v>
      </c>
      <c r="AL5327" s="153">
        <v>1</v>
      </c>
      <c r="AM5327" s="5">
        <v>25000</v>
      </c>
      <c r="AN5327" s="5">
        <v>208.33333333333334</v>
      </c>
      <c r="AO5327" s="5">
        <v>24375</v>
      </c>
      <c r="AP5327" s="5">
        <v>625</v>
      </c>
    </row>
    <row r="5328" spans="31:42" x14ac:dyDescent="0.3">
      <c r="AE5328" s="120" t="s">
        <v>1</v>
      </c>
      <c r="AF5328" s="120" t="s">
        <v>19</v>
      </c>
      <c r="AG5328" s="100">
        <v>46569</v>
      </c>
      <c r="AH5328" s="121">
        <v>50192</v>
      </c>
      <c r="AI5328" s="122">
        <v>120</v>
      </c>
      <c r="AJ5328" s="123">
        <v>50131</v>
      </c>
      <c r="AK5328" s="124">
        <v>2</v>
      </c>
      <c r="AL5328" s="153">
        <v>1</v>
      </c>
      <c r="AM5328" s="5">
        <v>25000</v>
      </c>
      <c r="AN5328" s="5">
        <v>208.33333333333334</v>
      </c>
      <c r="AO5328" s="5">
        <v>24583.333333333336</v>
      </c>
      <c r="AP5328" s="5">
        <v>416.66666666666424</v>
      </c>
    </row>
    <row r="5329" spans="31:42" x14ac:dyDescent="0.3">
      <c r="AE5329" s="120" t="s">
        <v>1</v>
      </c>
      <c r="AF5329" s="120" t="s">
        <v>19</v>
      </c>
      <c r="AG5329" s="100">
        <v>46569</v>
      </c>
      <c r="AH5329" s="121">
        <v>50192</v>
      </c>
      <c r="AI5329" s="122">
        <v>120</v>
      </c>
      <c r="AJ5329" s="123">
        <v>50161</v>
      </c>
      <c r="AK5329" s="124">
        <v>1</v>
      </c>
      <c r="AL5329" s="153">
        <v>1</v>
      </c>
      <c r="AM5329" s="5">
        <v>25000</v>
      </c>
      <c r="AN5329" s="5">
        <v>208.33333333333334</v>
      </c>
      <c r="AO5329" s="5">
        <v>24791.666666666668</v>
      </c>
      <c r="AP5329" s="5">
        <v>208.33333333333212</v>
      </c>
    </row>
    <row r="5330" spans="31:42" x14ac:dyDescent="0.3">
      <c r="AE5330" s="120" t="s">
        <v>1</v>
      </c>
      <c r="AF5330" s="120" t="s">
        <v>19</v>
      </c>
      <c r="AG5330" s="100">
        <v>46569</v>
      </c>
      <c r="AH5330" s="121">
        <v>50192</v>
      </c>
      <c r="AI5330" s="122">
        <v>120</v>
      </c>
      <c r="AJ5330" s="123">
        <v>50192</v>
      </c>
      <c r="AK5330" s="124">
        <v>0</v>
      </c>
      <c r="AL5330" s="153">
        <v>1</v>
      </c>
      <c r="AM5330" s="5">
        <v>25000</v>
      </c>
      <c r="AN5330" s="5">
        <v>208.33333333333334</v>
      </c>
      <c r="AO5330" s="5">
        <v>25000</v>
      </c>
      <c r="AP5330" s="5">
        <v>0</v>
      </c>
    </row>
    <row r="5331" spans="31:42" x14ac:dyDescent="0.3">
      <c r="AE5331" s="120" t="s">
        <v>1</v>
      </c>
      <c r="AF5331" s="120" t="s">
        <v>19</v>
      </c>
      <c r="AG5331" s="100">
        <v>50222</v>
      </c>
      <c r="AH5331" s="121">
        <v>53844</v>
      </c>
      <c r="AI5331" s="122">
        <v>120</v>
      </c>
      <c r="AJ5331" s="123">
        <v>50222</v>
      </c>
      <c r="AK5331" s="124">
        <v>119</v>
      </c>
      <c r="AL5331" s="153">
        <v>1</v>
      </c>
      <c r="AM5331" s="5">
        <v>34925.067682861867</v>
      </c>
      <c r="AN5331" s="5">
        <v>291.04223069051557</v>
      </c>
      <c r="AO5331" s="5">
        <v>291.04223069051557</v>
      </c>
      <c r="AP5331" s="5">
        <v>34634.02545217135</v>
      </c>
    </row>
    <row r="5332" spans="31:42" x14ac:dyDescent="0.3">
      <c r="AE5332" s="120" t="s">
        <v>1</v>
      </c>
      <c r="AF5332" s="120" t="s">
        <v>19</v>
      </c>
      <c r="AG5332" s="100">
        <v>50222</v>
      </c>
      <c r="AH5332" s="121">
        <v>53844</v>
      </c>
      <c r="AI5332" s="122">
        <v>120</v>
      </c>
      <c r="AJ5332" s="123">
        <v>50253</v>
      </c>
      <c r="AK5332" s="124">
        <v>118</v>
      </c>
      <c r="AL5332" s="153">
        <v>1</v>
      </c>
      <c r="AM5332" s="5">
        <v>34925.067682861867</v>
      </c>
      <c r="AN5332" s="5">
        <v>291.04223069051557</v>
      </c>
      <c r="AO5332" s="5">
        <v>582.08446138103113</v>
      </c>
      <c r="AP5332" s="5">
        <v>34342.983221480834</v>
      </c>
    </row>
    <row r="5333" spans="31:42" x14ac:dyDescent="0.3">
      <c r="AE5333" s="120" t="s">
        <v>1</v>
      </c>
      <c r="AF5333" s="120" t="s">
        <v>19</v>
      </c>
      <c r="AG5333" s="100">
        <v>50222</v>
      </c>
      <c r="AH5333" s="121">
        <v>53844</v>
      </c>
      <c r="AI5333" s="122">
        <v>120</v>
      </c>
      <c r="AJ5333" s="123">
        <v>50284</v>
      </c>
      <c r="AK5333" s="124">
        <v>117</v>
      </c>
      <c r="AL5333" s="153">
        <v>1</v>
      </c>
      <c r="AM5333" s="5">
        <v>34925.067682861867</v>
      </c>
      <c r="AN5333" s="5">
        <v>291.04223069051557</v>
      </c>
      <c r="AO5333" s="5">
        <v>873.1266920715467</v>
      </c>
      <c r="AP5333" s="5">
        <v>34051.940990790317</v>
      </c>
    </row>
    <row r="5334" spans="31:42" x14ac:dyDescent="0.3">
      <c r="AE5334" s="120" t="s">
        <v>1</v>
      </c>
      <c r="AF5334" s="120" t="s">
        <v>19</v>
      </c>
      <c r="AG5334" s="100">
        <v>50222</v>
      </c>
      <c r="AH5334" s="121">
        <v>53844</v>
      </c>
      <c r="AI5334" s="122">
        <v>120</v>
      </c>
      <c r="AJ5334" s="123">
        <v>50314</v>
      </c>
      <c r="AK5334" s="124">
        <v>116</v>
      </c>
      <c r="AL5334" s="153">
        <v>1</v>
      </c>
      <c r="AM5334" s="5">
        <v>34925.067682861867</v>
      </c>
      <c r="AN5334" s="5">
        <v>291.04223069051557</v>
      </c>
      <c r="AO5334" s="5">
        <v>1164.1689227620623</v>
      </c>
      <c r="AP5334" s="5">
        <v>33760.898760099808</v>
      </c>
    </row>
    <row r="5335" spans="31:42" x14ac:dyDescent="0.3">
      <c r="AE5335" s="120" t="s">
        <v>1</v>
      </c>
      <c r="AF5335" s="120" t="s">
        <v>19</v>
      </c>
      <c r="AG5335" s="100">
        <v>50222</v>
      </c>
      <c r="AH5335" s="121">
        <v>53844</v>
      </c>
      <c r="AI5335" s="122">
        <v>120</v>
      </c>
      <c r="AJ5335" s="123">
        <v>50345</v>
      </c>
      <c r="AK5335" s="124">
        <v>115</v>
      </c>
      <c r="AL5335" s="153">
        <v>1</v>
      </c>
      <c r="AM5335" s="5">
        <v>34925.067682861867</v>
      </c>
      <c r="AN5335" s="5">
        <v>291.04223069051557</v>
      </c>
      <c r="AO5335" s="5">
        <v>1455.2111534525779</v>
      </c>
      <c r="AP5335" s="5">
        <v>33469.856529409291</v>
      </c>
    </row>
    <row r="5336" spans="31:42" x14ac:dyDescent="0.3">
      <c r="AE5336" s="120" t="s">
        <v>1</v>
      </c>
      <c r="AF5336" s="120" t="s">
        <v>19</v>
      </c>
      <c r="AG5336" s="100">
        <v>50222</v>
      </c>
      <c r="AH5336" s="121">
        <v>53844</v>
      </c>
      <c r="AI5336" s="122">
        <v>120</v>
      </c>
      <c r="AJ5336" s="123">
        <v>50375</v>
      </c>
      <c r="AK5336" s="124">
        <v>114</v>
      </c>
      <c r="AL5336" s="153">
        <v>1</v>
      </c>
      <c r="AM5336" s="5">
        <v>34925.067682861867</v>
      </c>
      <c r="AN5336" s="5">
        <v>291.04223069051557</v>
      </c>
      <c r="AO5336" s="5">
        <v>1746.2533841430934</v>
      </c>
      <c r="AP5336" s="5">
        <v>33178.814298718775</v>
      </c>
    </row>
    <row r="5337" spans="31:42" x14ac:dyDescent="0.3">
      <c r="AE5337" s="120" t="s">
        <v>1</v>
      </c>
      <c r="AF5337" s="120" t="s">
        <v>19</v>
      </c>
      <c r="AG5337" s="100">
        <v>50222</v>
      </c>
      <c r="AH5337" s="121">
        <v>53844</v>
      </c>
      <c r="AI5337" s="122">
        <v>120</v>
      </c>
      <c r="AJ5337" s="123">
        <v>50406</v>
      </c>
      <c r="AK5337" s="124">
        <v>113</v>
      </c>
      <c r="AL5337" s="153">
        <v>1</v>
      </c>
      <c r="AM5337" s="5">
        <v>34925.067682861867</v>
      </c>
      <c r="AN5337" s="5">
        <v>291.04223069051557</v>
      </c>
      <c r="AO5337" s="5">
        <v>2037.2956148336089</v>
      </c>
      <c r="AP5337" s="5">
        <v>32887.772068028258</v>
      </c>
    </row>
    <row r="5338" spans="31:42" x14ac:dyDescent="0.3">
      <c r="AE5338" s="120" t="s">
        <v>1</v>
      </c>
      <c r="AF5338" s="120" t="s">
        <v>19</v>
      </c>
      <c r="AG5338" s="100">
        <v>50222</v>
      </c>
      <c r="AH5338" s="121">
        <v>53844</v>
      </c>
      <c r="AI5338" s="122">
        <v>120</v>
      </c>
      <c r="AJ5338" s="123">
        <v>50437</v>
      </c>
      <c r="AK5338" s="124">
        <v>112</v>
      </c>
      <c r="AL5338" s="153">
        <v>1</v>
      </c>
      <c r="AM5338" s="5">
        <v>34925.067682861867</v>
      </c>
      <c r="AN5338" s="5">
        <v>291.04223069051557</v>
      </c>
      <c r="AO5338" s="5">
        <v>2328.3378455241245</v>
      </c>
      <c r="AP5338" s="5">
        <v>32596.729837337742</v>
      </c>
    </row>
    <row r="5339" spans="31:42" x14ac:dyDescent="0.3">
      <c r="AE5339" s="120" t="s">
        <v>1</v>
      </c>
      <c r="AF5339" s="120" t="s">
        <v>19</v>
      </c>
      <c r="AG5339" s="100">
        <v>50222</v>
      </c>
      <c r="AH5339" s="121">
        <v>53844</v>
      </c>
      <c r="AI5339" s="122">
        <v>120</v>
      </c>
      <c r="AJ5339" s="123">
        <v>50465</v>
      </c>
      <c r="AK5339" s="124">
        <v>111</v>
      </c>
      <c r="AL5339" s="153">
        <v>1</v>
      </c>
      <c r="AM5339" s="5">
        <v>34925.067682861867</v>
      </c>
      <c r="AN5339" s="5">
        <v>291.04223069051557</v>
      </c>
      <c r="AO5339" s="5">
        <v>2619.3800762146402</v>
      </c>
      <c r="AP5339" s="5">
        <v>32305.687606647225</v>
      </c>
    </row>
    <row r="5340" spans="31:42" x14ac:dyDescent="0.3">
      <c r="AE5340" s="120" t="s">
        <v>1</v>
      </c>
      <c r="AF5340" s="120" t="s">
        <v>19</v>
      </c>
      <c r="AG5340" s="100">
        <v>50222</v>
      </c>
      <c r="AH5340" s="121">
        <v>53844</v>
      </c>
      <c r="AI5340" s="122">
        <v>120</v>
      </c>
      <c r="AJ5340" s="123">
        <v>50496</v>
      </c>
      <c r="AK5340" s="124">
        <v>110</v>
      </c>
      <c r="AL5340" s="153">
        <v>1</v>
      </c>
      <c r="AM5340" s="5">
        <v>34925.067682861867</v>
      </c>
      <c r="AN5340" s="5">
        <v>291.04223069051557</v>
      </c>
      <c r="AO5340" s="5">
        <v>2910.4223069051559</v>
      </c>
      <c r="AP5340" s="5">
        <v>32014.645375956712</v>
      </c>
    </row>
    <row r="5341" spans="31:42" x14ac:dyDescent="0.3">
      <c r="AE5341" s="120" t="s">
        <v>1</v>
      </c>
      <c r="AF5341" s="120" t="s">
        <v>19</v>
      </c>
      <c r="AG5341" s="100">
        <v>50222</v>
      </c>
      <c r="AH5341" s="121">
        <v>53844</v>
      </c>
      <c r="AI5341" s="122">
        <v>120</v>
      </c>
      <c r="AJ5341" s="123">
        <v>50526</v>
      </c>
      <c r="AK5341" s="124">
        <v>109</v>
      </c>
      <c r="AL5341" s="153">
        <v>1</v>
      </c>
      <c r="AM5341" s="5">
        <v>34925.067682861867</v>
      </c>
      <c r="AN5341" s="5">
        <v>291.04223069051557</v>
      </c>
      <c r="AO5341" s="5">
        <v>3201.4645375956711</v>
      </c>
      <c r="AP5341" s="5">
        <v>31723.603145266195</v>
      </c>
    </row>
    <row r="5342" spans="31:42" x14ac:dyDescent="0.3">
      <c r="AE5342" s="120" t="s">
        <v>1</v>
      </c>
      <c r="AF5342" s="120" t="s">
        <v>19</v>
      </c>
      <c r="AG5342" s="100">
        <v>50222</v>
      </c>
      <c r="AH5342" s="121">
        <v>53844</v>
      </c>
      <c r="AI5342" s="122">
        <v>120</v>
      </c>
      <c r="AJ5342" s="123">
        <v>50557</v>
      </c>
      <c r="AK5342" s="124">
        <v>108</v>
      </c>
      <c r="AL5342" s="153">
        <v>1</v>
      </c>
      <c r="AM5342" s="5">
        <v>34925.067682861867</v>
      </c>
      <c r="AN5342" s="5">
        <v>291.04223069051557</v>
      </c>
      <c r="AO5342" s="5">
        <v>3492.5067682861868</v>
      </c>
      <c r="AP5342" s="5">
        <v>31432.560914575679</v>
      </c>
    </row>
    <row r="5343" spans="31:42" x14ac:dyDescent="0.3">
      <c r="AE5343" s="120" t="s">
        <v>1</v>
      </c>
      <c r="AF5343" s="120" t="s">
        <v>19</v>
      </c>
      <c r="AG5343" s="100">
        <v>50222</v>
      </c>
      <c r="AH5343" s="121">
        <v>53844</v>
      </c>
      <c r="AI5343" s="122">
        <v>120</v>
      </c>
      <c r="AJ5343" s="123">
        <v>50587</v>
      </c>
      <c r="AK5343" s="124">
        <v>107</v>
      </c>
      <c r="AL5343" s="153">
        <v>1</v>
      </c>
      <c r="AM5343" s="5">
        <v>34925.067682861867</v>
      </c>
      <c r="AN5343" s="5">
        <v>291.04223069051557</v>
      </c>
      <c r="AO5343" s="5">
        <v>3783.5489989767025</v>
      </c>
      <c r="AP5343" s="5">
        <v>31141.518683885166</v>
      </c>
    </row>
    <row r="5344" spans="31:42" x14ac:dyDescent="0.3">
      <c r="AE5344" s="120" t="s">
        <v>1</v>
      </c>
      <c r="AF5344" s="120" t="s">
        <v>19</v>
      </c>
      <c r="AG5344" s="100">
        <v>50222</v>
      </c>
      <c r="AH5344" s="121">
        <v>53844</v>
      </c>
      <c r="AI5344" s="122">
        <v>120</v>
      </c>
      <c r="AJ5344" s="123">
        <v>50618</v>
      </c>
      <c r="AK5344" s="124">
        <v>106</v>
      </c>
      <c r="AL5344" s="153">
        <v>1</v>
      </c>
      <c r="AM5344" s="5">
        <v>34925.067682861867</v>
      </c>
      <c r="AN5344" s="5">
        <v>291.04223069051557</v>
      </c>
      <c r="AO5344" s="5">
        <v>4074.5912296672177</v>
      </c>
      <c r="AP5344" s="5">
        <v>30850.476453194649</v>
      </c>
    </row>
    <row r="5345" spans="31:42" x14ac:dyDescent="0.3">
      <c r="AE5345" s="120" t="s">
        <v>1</v>
      </c>
      <c r="AF5345" s="120" t="s">
        <v>19</v>
      </c>
      <c r="AG5345" s="100">
        <v>50222</v>
      </c>
      <c r="AH5345" s="121">
        <v>53844</v>
      </c>
      <c r="AI5345" s="122">
        <v>120</v>
      </c>
      <c r="AJ5345" s="123">
        <v>50649</v>
      </c>
      <c r="AK5345" s="124">
        <v>105</v>
      </c>
      <c r="AL5345" s="153">
        <v>1</v>
      </c>
      <c r="AM5345" s="5">
        <v>34925.067682861867</v>
      </c>
      <c r="AN5345" s="5">
        <v>291.04223069051557</v>
      </c>
      <c r="AO5345" s="5">
        <v>4365.6334603577334</v>
      </c>
      <c r="AP5345" s="5">
        <v>30559.434222504133</v>
      </c>
    </row>
    <row r="5346" spans="31:42" x14ac:dyDescent="0.3">
      <c r="AE5346" s="120" t="s">
        <v>1</v>
      </c>
      <c r="AF5346" s="120" t="s">
        <v>19</v>
      </c>
      <c r="AG5346" s="100">
        <v>50222</v>
      </c>
      <c r="AH5346" s="121">
        <v>53844</v>
      </c>
      <c r="AI5346" s="122">
        <v>120</v>
      </c>
      <c r="AJ5346" s="123">
        <v>50679</v>
      </c>
      <c r="AK5346" s="124">
        <v>104</v>
      </c>
      <c r="AL5346" s="153">
        <v>1</v>
      </c>
      <c r="AM5346" s="5">
        <v>34925.067682861867</v>
      </c>
      <c r="AN5346" s="5">
        <v>291.04223069051557</v>
      </c>
      <c r="AO5346" s="5">
        <v>4656.6756910482491</v>
      </c>
      <c r="AP5346" s="5">
        <v>30268.391991813616</v>
      </c>
    </row>
    <row r="5347" spans="31:42" x14ac:dyDescent="0.3">
      <c r="AE5347" s="120" t="s">
        <v>1</v>
      </c>
      <c r="AF5347" s="120" t="s">
        <v>19</v>
      </c>
      <c r="AG5347" s="100">
        <v>50222</v>
      </c>
      <c r="AH5347" s="121">
        <v>53844</v>
      </c>
      <c r="AI5347" s="122">
        <v>120</v>
      </c>
      <c r="AJ5347" s="123">
        <v>50710</v>
      </c>
      <c r="AK5347" s="124">
        <v>103</v>
      </c>
      <c r="AL5347" s="153">
        <v>1</v>
      </c>
      <c r="AM5347" s="5">
        <v>34925.067682861867</v>
      </c>
      <c r="AN5347" s="5">
        <v>291.04223069051557</v>
      </c>
      <c r="AO5347" s="5">
        <v>4947.7179217387647</v>
      </c>
      <c r="AP5347" s="5">
        <v>29977.349761123103</v>
      </c>
    </row>
    <row r="5348" spans="31:42" x14ac:dyDescent="0.3">
      <c r="AE5348" s="120" t="s">
        <v>1</v>
      </c>
      <c r="AF5348" s="120" t="s">
        <v>19</v>
      </c>
      <c r="AG5348" s="100">
        <v>50222</v>
      </c>
      <c r="AH5348" s="121">
        <v>53844</v>
      </c>
      <c r="AI5348" s="122">
        <v>120</v>
      </c>
      <c r="AJ5348" s="123">
        <v>50740</v>
      </c>
      <c r="AK5348" s="124">
        <v>102</v>
      </c>
      <c r="AL5348" s="153">
        <v>1</v>
      </c>
      <c r="AM5348" s="5">
        <v>34925.067682861867</v>
      </c>
      <c r="AN5348" s="5">
        <v>291.04223069051557</v>
      </c>
      <c r="AO5348" s="5">
        <v>5238.7601524292804</v>
      </c>
      <c r="AP5348" s="5">
        <v>29686.307530432587</v>
      </c>
    </row>
    <row r="5349" spans="31:42" x14ac:dyDescent="0.3">
      <c r="AE5349" s="120" t="s">
        <v>1</v>
      </c>
      <c r="AF5349" s="120" t="s">
        <v>19</v>
      </c>
      <c r="AG5349" s="100">
        <v>50222</v>
      </c>
      <c r="AH5349" s="121">
        <v>53844</v>
      </c>
      <c r="AI5349" s="122">
        <v>120</v>
      </c>
      <c r="AJ5349" s="123">
        <v>50771</v>
      </c>
      <c r="AK5349" s="124">
        <v>101</v>
      </c>
      <c r="AL5349" s="153">
        <v>1</v>
      </c>
      <c r="AM5349" s="5">
        <v>34925.067682861867</v>
      </c>
      <c r="AN5349" s="5">
        <v>291.04223069051557</v>
      </c>
      <c r="AO5349" s="5">
        <v>5529.8023831197961</v>
      </c>
      <c r="AP5349" s="5">
        <v>29395.26529974207</v>
      </c>
    </row>
    <row r="5350" spans="31:42" x14ac:dyDescent="0.3">
      <c r="AE5350" s="120" t="s">
        <v>1</v>
      </c>
      <c r="AF5350" s="120" t="s">
        <v>19</v>
      </c>
      <c r="AG5350" s="100">
        <v>50222</v>
      </c>
      <c r="AH5350" s="121">
        <v>53844</v>
      </c>
      <c r="AI5350" s="122">
        <v>120</v>
      </c>
      <c r="AJ5350" s="123">
        <v>50802</v>
      </c>
      <c r="AK5350" s="124">
        <v>100</v>
      </c>
      <c r="AL5350" s="153">
        <v>1</v>
      </c>
      <c r="AM5350" s="5">
        <v>34925.067682861867</v>
      </c>
      <c r="AN5350" s="5">
        <v>291.04223069051557</v>
      </c>
      <c r="AO5350" s="5">
        <v>5820.8446138103118</v>
      </c>
      <c r="AP5350" s="5">
        <v>29104.223069051557</v>
      </c>
    </row>
    <row r="5351" spans="31:42" x14ac:dyDescent="0.3">
      <c r="AE5351" s="120" t="s">
        <v>1</v>
      </c>
      <c r="AF5351" s="120" t="s">
        <v>19</v>
      </c>
      <c r="AG5351" s="100">
        <v>50222</v>
      </c>
      <c r="AH5351" s="121">
        <v>53844</v>
      </c>
      <c r="AI5351" s="122">
        <v>120</v>
      </c>
      <c r="AJ5351" s="123">
        <v>50830</v>
      </c>
      <c r="AK5351" s="124">
        <v>99</v>
      </c>
      <c r="AL5351" s="153">
        <v>1</v>
      </c>
      <c r="AM5351" s="5">
        <v>34925.067682861867</v>
      </c>
      <c r="AN5351" s="5">
        <v>291.04223069051557</v>
      </c>
      <c r="AO5351" s="5">
        <v>6111.8868445008266</v>
      </c>
      <c r="AP5351" s="5">
        <v>28813.180838361041</v>
      </c>
    </row>
    <row r="5352" spans="31:42" x14ac:dyDescent="0.3">
      <c r="AE5352" s="120" t="s">
        <v>1</v>
      </c>
      <c r="AF5352" s="120" t="s">
        <v>19</v>
      </c>
      <c r="AG5352" s="100">
        <v>50222</v>
      </c>
      <c r="AH5352" s="121">
        <v>53844</v>
      </c>
      <c r="AI5352" s="122">
        <v>120</v>
      </c>
      <c r="AJ5352" s="123">
        <v>50861</v>
      </c>
      <c r="AK5352" s="124">
        <v>98</v>
      </c>
      <c r="AL5352" s="153">
        <v>1</v>
      </c>
      <c r="AM5352" s="5">
        <v>34925.067682861867</v>
      </c>
      <c r="AN5352" s="5">
        <v>291.04223069051557</v>
      </c>
      <c r="AO5352" s="5">
        <v>6402.9290751913422</v>
      </c>
      <c r="AP5352" s="5">
        <v>28522.138607670524</v>
      </c>
    </row>
    <row r="5353" spans="31:42" x14ac:dyDescent="0.3">
      <c r="AE5353" s="120" t="s">
        <v>1</v>
      </c>
      <c r="AF5353" s="120" t="s">
        <v>19</v>
      </c>
      <c r="AG5353" s="100">
        <v>50222</v>
      </c>
      <c r="AH5353" s="121">
        <v>53844</v>
      </c>
      <c r="AI5353" s="122">
        <v>120</v>
      </c>
      <c r="AJ5353" s="123">
        <v>50891</v>
      </c>
      <c r="AK5353" s="124">
        <v>97</v>
      </c>
      <c r="AL5353" s="153">
        <v>1</v>
      </c>
      <c r="AM5353" s="5">
        <v>34925.067682861867</v>
      </c>
      <c r="AN5353" s="5">
        <v>291.04223069051557</v>
      </c>
      <c r="AO5353" s="5">
        <v>6693.9713058818579</v>
      </c>
      <c r="AP5353" s="5">
        <v>28231.096376980007</v>
      </c>
    </row>
    <row r="5354" spans="31:42" x14ac:dyDescent="0.3">
      <c r="AE5354" s="120" t="s">
        <v>1</v>
      </c>
      <c r="AF5354" s="120" t="s">
        <v>19</v>
      </c>
      <c r="AG5354" s="100">
        <v>50222</v>
      </c>
      <c r="AH5354" s="121">
        <v>53844</v>
      </c>
      <c r="AI5354" s="122">
        <v>120</v>
      </c>
      <c r="AJ5354" s="123">
        <v>50922</v>
      </c>
      <c r="AK5354" s="124">
        <v>96</v>
      </c>
      <c r="AL5354" s="153">
        <v>1</v>
      </c>
      <c r="AM5354" s="5">
        <v>34925.067682861867</v>
      </c>
      <c r="AN5354" s="5">
        <v>291.04223069051557</v>
      </c>
      <c r="AO5354" s="5">
        <v>6985.0135365723736</v>
      </c>
      <c r="AP5354" s="5">
        <v>27940.054146289494</v>
      </c>
    </row>
    <row r="5355" spans="31:42" x14ac:dyDescent="0.3">
      <c r="AE5355" s="120" t="s">
        <v>1</v>
      </c>
      <c r="AF5355" s="120" t="s">
        <v>19</v>
      </c>
      <c r="AG5355" s="100">
        <v>50222</v>
      </c>
      <c r="AH5355" s="121">
        <v>53844</v>
      </c>
      <c r="AI5355" s="122">
        <v>120</v>
      </c>
      <c r="AJ5355" s="123">
        <v>50952</v>
      </c>
      <c r="AK5355" s="124">
        <v>95</v>
      </c>
      <c r="AL5355" s="153">
        <v>1</v>
      </c>
      <c r="AM5355" s="5">
        <v>34925.067682861867</v>
      </c>
      <c r="AN5355" s="5">
        <v>291.04223069051557</v>
      </c>
      <c r="AO5355" s="5">
        <v>7276.0557672628893</v>
      </c>
      <c r="AP5355" s="5">
        <v>27649.011915598978</v>
      </c>
    </row>
    <row r="5356" spans="31:42" x14ac:dyDescent="0.3">
      <c r="AE5356" s="120" t="s">
        <v>1</v>
      </c>
      <c r="AF5356" s="120" t="s">
        <v>19</v>
      </c>
      <c r="AG5356" s="100">
        <v>50222</v>
      </c>
      <c r="AH5356" s="121">
        <v>53844</v>
      </c>
      <c r="AI5356" s="122">
        <v>120</v>
      </c>
      <c r="AJ5356" s="123">
        <v>50983</v>
      </c>
      <c r="AK5356" s="124">
        <v>94</v>
      </c>
      <c r="AL5356" s="153">
        <v>1</v>
      </c>
      <c r="AM5356" s="5">
        <v>34925.067682861867</v>
      </c>
      <c r="AN5356" s="5">
        <v>291.04223069051557</v>
      </c>
      <c r="AO5356" s="5">
        <v>7567.097997953405</v>
      </c>
      <c r="AP5356" s="5">
        <v>27357.969684908461</v>
      </c>
    </row>
    <row r="5357" spans="31:42" x14ac:dyDescent="0.3">
      <c r="AE5357" s="120" t="s">
        <v>1</v>
      </c>
      <c r="AF5357" s="120" t="s">
        <v>19</v>
      </c>
      <c r="AG5357" s="100">
        <v>50222</v>
      </c>
      <c r="AH5357" s="121">
        <v>53844</v>
      </c>
      <c r="AI5357" s="122">
        <v>120</v>
      </c>
      <c r="AJ5357" s="123">
        <v>51014</v>
      </c>
      <c r="AK5357" s="124">
        <v>93</v>
      </c>
      <c r="AL5357" s="153">
        <v>1</v>
      </c>
      <c r="AM5357" s="5">
        <v>34925.067682861867</v>
      </c>
      <c r="AN5357" s="5">
        <v>291.04223069051557</v>
      </c>
      <c r="AO5357" s="5">
        <v>7858.1402286439206</v>
      </c>
      <c r="AP5357" s="5">
        <v>27066.927454217948</v>
      </c>
    </row>
    <row r="5358" spans="31:42" x14ac:dyDescent="0.3">
      <c r="AE5358" s="120" t="s">
        <v>1</v>
      </c>
      <c r="AF5358" s="120" t="s">
        <v>19</v>
      </c>
      <c r="AG5358" s="100">
        <v>50222</v>
      </c>
      <c r="AH5358" s="121">
        <v>53844</v>
      </c>
      <c r="AI5358" s="122">
        <v>120</v>
      </c>
      <c r="AJ5358" s="123">
        <v>51044</v>
      </c>
      <c r="AK5358" s="124">
        <v>92</v>
      </c>
      <c r="AL5358" s="153">
        <v>1</v>
      </c>
      <c r="AM5358" s="5">
        <v>34925.067682861867</v>
      </c>
      <c r="AN5358" s="5">
        <v>291.04223069051557</v>
      </c>
      <c r="AO5358" s="5">
        <v>8149.1824593344354</v>
      </c>
      <c r="AP5358" s="5">
        <v>26775.885223527432</v>
      </c>
    </row>
    <row r="5359" spans="31:42" x14ac:dyDescent="0.3">
      <c r="AE5359" s="120" t="s">
        <v>1</v>
      </c>
      <c r="AF5359" s="120" t="s">
        <v>19</v>
      </c>
      <c r="AG5359" s="100">
        <v>50222</v>
      </c>
      <c r="AH5359" s="121">
        <v>53844</v>
      </c>
      <c r="AI5359" s="122">
        <v>120</v>
      </c>
      <c r="AJ5359" s="123">
        <v>51075</v>
      </c>
      <c r="AK5359" s="124">
        <v>91</v>
      </c>
      <c r="AL5359" s="153">
        <v>1</v>
      </c>
      <c r="AM5359" s="5">
        <v>34925.067682861867</v>
      </c>
      <c r="AN5359" s="5">
        <v>291.04223069051557</v>
      </c>
      <c r="AO5359" s="5">
        <v>8440.224690024952</v>
      </c>
      <c r="AP5359" s="5">
        <v>26484.842992836915</v>
      </c>
    </row>
    <row r="5360" spans="31:42" x14ac:dyDescent="0.3">
      <c r="AE5360" s="120" t="s">
        <v>1</v>
      </c>
      <c r="AF5360" s="120" t="s">
        <v>19</v>
      </c>
      <c r="AG5360" s="100">
        <v>50222</v>
      </c>
      <c r="AH5360" s="121">
        <v>53844</v>
      </c>
      <c r="AI5360" s="122">
        <v>120</v>
      </c>
      <c r="AJ5360" s="123">
        <v>51105</v>
      </c>
      <c r="AK5360" s="124">
        <v>90</v>
      </c>
      <c r="AL5360" s="153">
        <v>1</v>
      </c>
      <c r="AM5360" s="5">
        <v>34925.067682861867</v>
      </c>
      <c r="AN5360" s="5">
        <v>291.04223069051557</v>
      </c>
      <c r="AO5360" s="5">
        <v>8731.2669207154668</v>
      </c>
      <c r="AP5360" s="5">
        <v>26193.800762146398</v>
      </c>
    </row>
    <row r="5361" spans="31:42" x14ac:dyDescent="0.3">
      <c r="AE5361" s="120" t="s">
        <v>1</v>
      </c>
      <c r="AF5361" s="120" t="s">
        <v>19</v>
      </c>
      <c r="AG5361" s="100">
        <v>50222</v>
      </c>
      <c r="AH5361" s="121">
        <v>53844</v>
      </c>
      <c r="AI5361" s="122">
        <v>120</v>
      </c>
      <c r="AJ5361" s="123">
        <v>51136</v>
      </c>
      <c r="AK5361" s="124">
        <v>89</v>
      </c>
      <c r="AL5361" s="153">
        <v>1</v>
      </c>
      <c r="AM5361" s="5">
        <v>34925.067682861867</v>
      </c>
      <c r="AN5361" s="5">
        <v>291.04223069051557</v>
      </c>
      <c r="AO5361" s="5">
        <v>9022.3091514059834</v>
      </c>
      <c r="AP5361" s="5">
        <v>25902.758531455882</v>
      </c>
    </row>
    <row r="5362" spans="31:42" x14ac:dyDescent="0.3">
      <c r="AE5362" s="120" t="s">
        <v>1</v>
      </c>
      <c r="AF5362" s="120" t="s">
        <v>19</v>
      </c>
      <c r="AG5362" s="100">
        <v>50222</v>
      </c>
      <c r="AH5362" s="121">
        <v>53844</v>
      </c>
      <c r="AI5362" s="122">
        <v>120</v>
      </c>
      <c r="AJ5362" s="123">
        <v>51167</v>
      </c>
      <c r="AK5362" s="124">
        <v>88</v>
      </c>
      <c r="AL5362" s="153">
        <v>1</v>
      </c>
      <c r="AM5362" s="5">
        <v>34925.067682861867</v>
      </c>
      <c r="AN5362" s="5">
        <v>291.04223069051557</v>
      </c>
      <c r="AO5362" s="5">
        <v>9313.3513820964981</v>
      </c>
      <c r="AP5362" s="5">
        <v>25611.716300765369</v>
      </c>
    </row>
    <row r="5363" spans="31:42" x14ac:dyDescent="0.3">
      <c r="AE5363" s="120" t="s">
        <v>1</v>
      </c>
      <c r="AF5363" s="120" t="s">
        <v>19</v>
      </c>
      <c r="AG5363" s="100">
        <v>50222</v>
      </c>
      <c r="AH5363" s="121">
        <v>53844</v>
      </c>
      <c r="AI5363" s="122">
        <v>120</v>
      </c>
      <c r="AJ5363" s="123">
        <v>51196</v>
      </c>
      <c r="AK5363" s="124">
        <v>87</v>
      </c>
      <c r="AL5363" s="153">
        <v>1</v>
      </c>
      <c r="AM5363" s="5">
        <v>34925.067682861867</v>
      </c>
      <c r="AN5363" s="5">
        <v>291.04223069051557</v>
      </c>
      <c r="AO5363" s="5">
        <v>9604.3936127870129</v>
      </c>
      <c r="AP5363" s="5">
        <v>25320.674070074856</v>
      </c>
    </row>
    <row r="5364" spans="31:42" x14ac:dyDescent="0.3">
      <c r="AE5364" s="120" t="s">
        <v>1</v>
      </c>
      <c r="AF5364" s="120" t="s">
        <v>19</v>
      </c>
      <c r="AG5364" s="100">
        <v>50222</v>
      </c>
      <c r="AH5364" s="121">
        <v>53844</v>
      </c>
      <c r="AI5364" s="122">
        <v>120</v>
      </c>
      <c r="AJ5364" s="123">
        <v>51227</v>
      </c>
      <c r="AK5364" s="124">
        <v>86</v>
      </c>
      <c r="AL5364" s="153">
        <v>1</v>
      </c>
      <c r="AM5364" s="5">
        <v>34925.067682861867</v>
      </c>
      <c r="AN5364" s="5">
        <v>291.04223069051557</v>
      </c>
      <c r="AO5364" s="5">
        <v>9895.4358434775295</v>
      </c>
      <c r="AP5364" s="5">
        <v>25029.631839384339</v>
      </c>
    </row>
    <row r="5365" spans="31:42" x14ac:dyDescent="0.3">
      <c r="AE5365" s="120" t="s">
        <v>1</v>
      </c>
      <c r="AF5365" s="120" t="s">
        <v>19</v>
      </c>
      <c r="AG5365" s="100">
        <v>50222</v>
      </c>
      <c r="AH5365" s="121">
        <v>53844</v>
      </c>
      <c r="AI5365" s="122">
        <v>120</v>
      </c>
      <c r="AJ5365" s="123">
        <v>51257</v>
      </c>
      <c r="AK5365" s="124">
        <v>85</v>
      </c>
      <c r="AL5365" s="153">
        <v>1</v>
      </c>
      <c r="AM5365" s="5">
        <v>34925.067682861867</v>
      </c>
      <c r="AN5365" s="5">
        <v>291.04223069051557</v>
      </c>
      <c r="AO5365" s="5">
        <v>10186.478074168044</v>
      </c>
      <c r="AP5365" s="5">
        <v>24738.589608693823</v>
      </c>
    </row>
    <row r="5366" spans="31:42" x14ac:dyDescent="0.3">
      <c r="AE5366" s="120" t="s">
        <v>1</v>
      </c>
      <c r="AF5366" s="120" t="s">
        <v>19</v>
      </c>
      <c r="AG5366" s="100">
        <v>50222</v>
      </c>
      <c r="AH5366" s="121">
        <v>53844</v>
      </c>
      <c r="AI5366" s="122">
        <v>120</v>
      </c>
      <c r="AJ5366" s="123">
        <v>51288</v>
      </c>
      <c r="AK5366" s="124">
        <v>84</v>
      </c>
      <c r="AL5366" s="153">
        <v>1</v>
      </c>
      <c r="AM5366" s="5">
        <v>34925.067682861867</v>
      </c>
      <c r="AN5366" s="5">
        <v>291.04223069051557</v>
      </c>
      <c r="AO5366" s="5">
        <v>10477.520304858561</v>
      </c>
      <c r="AP5366" s="5">
        <v>24447.547378003306</v>
      </c>
    </row>
    <row r="5367" spans="31:42" x14ac:dyDescent="0.3">
      <c r="AE5367" s="120" t="s">
        <v>1</v>
      </c>
      <c r="AF5367" s="120" t="s">
        <v>19</v>
      </c>
      <c r="AG5367" s="100">
        <v>50222</v>
      </c>
      <c r="AH5367" s="121">
        <v>53844</v>
      </c>
      <c r="AI5367" s="122">
        <v>120</v>
      </c>
      <c r="AJ5367" s="123">
        <v>51318</v>
      </c>
      <c r="AK5367" s="124">
        <v>83</v>
      </c>
      <c r="AL5367" s="153">
        <v>1</v>
      </c>
      <c r="AM5367" s="5">
        <v>34925.067682861867</v>
      </c>
      <c r="AN5367" s="5">
        <v>291.04223069051557</v>
      </c>
      <c r="AO5367" s="5">
        <v>10768.562535549076</v>
      </c>
      <c r="AP5367" s="5">
        <v>24156.50514731279</v>
      </c>
    </row>
    <row r="5368" spans="31:42" x14ac:dyDescent="0.3">
      <c r="AE5368" s="120" t="s">
        <v>1</v>
      </c>
      <c r="AF5368" s="120" t="s">
        <v>19</v>
      </c>
      <c r="AG5368" s="100">
        <v>50222</v>
      </c>
      <c r="AH5368" s="121">
        <v>53844</v>
      </c>
      <c r="AI5368" s="122">
        <v>120</v>
      </c>
      <c r="AJ5368" s="123">
        <v>51349</v>
      </c>
      <c r="AK5368" s="124">
        <v>82</v>
      </c>
      <c r="AL5368" s="153">
        <v>1</v>
      </c>
      <c r="AM5368" s="5">
        <v>34925.067682861867</v>
      </c>
      <c r="AN5368" s="5">
        <v>291.04223069051557</v>
      </c>
      <c r="AO5368" s="5">
        <v>11059.604766239592</v>
      </c>
      <c r="AP5368" s="5">
        <v>23865.462916622273</v>
      </c>
    </row>
    <row r="5369" spans="31:42" x14ac:dyDescent="0.3">
      <c r="AE5369" s="120" t="s">
        <v>1</v>
      </c>
      <c r="AF5369" s="120" t="s">
        <v>19</v>
      </c>
      <c r="AG5369" s="100">
        <v>50222</v>
      </c>
      <c r="AH5369" s="121">
        <v>53844</v>
      </c>
      <c r="AI5369" s="122">
        <v>120</v>
      </c>
      <c r="AJ5369" s="123">
        <v>51380</v>
      </c>
      <c r="AK5369" s="124">
        <v>81</v>
      </c>
      <c r="AL5369" s="153">
        <v>1</v>
      </c>
      <c r="AM5369" s="5">
        <v>34925.067682861867</v>
      </c>
      <c r="AN5369" s="5">
        <v>291.04223069051557</v>
      </c>
      <c r="AO5369" s="5">
        <v>11350.646996930107</v>
      </c>
      <c r="AP5369" s="5">
        <v>23574.42068593176</v>
      </c>
    </row>
    <row r="5370" spans="31:42" x14ac:dyDescent="0.3">
      <c r="AE5370" s="120" t="s">
        <v>1</v>
      </c>
      <c r="AF5370" s="120" t="s">
        <v>19</v>
      </c>
      <c r="AG5370" s="100">
        <v>50222</v>
      </c>
      <c r="AH5370" s="121">
        <v>53844</v>
      </c>
      <c r="AI5370" s="122">
        <v>120</v>
      </c>
      <c r="AJ5370" s="123">
        <v>51410</v>
      </c>
      <c r="AK5370" s="124">
        <v>80</v>
      </c>
      <c r="AL5370" s="153">
        <v>1</v>
      </c>
      <c r="AM5370" s="5">
        <v>34925.067682861867</v>
      </c>
      <c r="AN5370" s="5">
        <v>291.04223069051557</v>
      </c>
      <c r="AO5370" s="5">
        <v>11641.689227620624</v>
      </c>
      <c r="AP5370" s="5">
        <v>23283.378455241244</v>
      </c>
    </row>
    <row r="5371" spans="31:42" x14ac:dyDescent="0.3">
      <c r="AE5371" s="120" t="s">
        <v>1</v>
      </c>
      <c r="AF5371" s="120" t="s">
        <v>19</v>
      </c>
      <c r="AG5371" s="100">
        <v>50222</v>
      </c>
      <c r="AH5371" s="121">
        <v>53844</v>
      </c>
      <c r="AI5371" s="122">
        <v>120</v>
      </c>
      <c r="AJ5371" s="123">
        <v>51441</v>
      </c>
      <c r="AK5371" s="124">
        <v>79</v>
      </c>
      <c r="AL5371" s="153">
        <v>1</v>
      </c>
      <c r="AM5371" s="5">
        <v>34925.067682861867</v>
      </c>
      <c r="AN5371" s="5">
        <v>291.04223069051557</v>
      </c>
      <c r="AO5371" s="5">
        <v>11932.731458311138</v>
      </c>
      <c r="AP5371" s="5">
        <v>22992.336224550731</v>
      </c>
    </row>
    <row r="5372" spans="31:42" x14ac:dyDescent="0.3">
      <c r="AE5372" s="120" t="s">
        <v>1</v>
      </c>
      <c r="AF5372" s="120" t="s">
        <v>19</v>
      </c>
      <c r="AG5372" s="100">
        <v>50222</v>
      </c>
      <c r="AH5372" s="121">
        <v>53844</v>
      </c>
      <c r="AI5372" s="122">
        <v>120</v>
      </c>
      <c r="AJ5372" s="123">
        <v>51471</v>
      </c>
      <c r="AK5372" s="124">
        <v>78</v>
      </c>
      <c r="AL5372" s="153">
        <v>1</v>
      </c>
      <c r="AM5372" s="5">
        <v>34925.067682861867</v>
      </c>
      <c r="AN5372" s="5">
        <v>291.04223069051557</v>
      </c>
      <c r="AO5372" s="5">
        <v>12223.773689001653</v>
      </c>
      <c r="AP5372" s="5">
        <v>22701.293993860214</v>
      </c>
    </row>
    <row r="5373" spans="31:42" x14ac:dyDescent="0.3">
      <c r="AE5373" s="120" t="s">
        <v>1</v>
      </c>
      <c r="AF5373" s="120" t="s">
        <v>19</v>
      </c>
      <c r="AG5373" s="100">
        <v>50222</v>
      </c>
      <c r="AH5373" s="121">
        <v>53844</v>
      </c>
      <c r="AI5373" s="122">
        <v>120</v>
      </c>
      <c r="AJ5373" s="123">
        <v>51502</v>
      </c>
      <c r="AK5373" s="124">
        <v>77</v>
      </c>
      <c r="AL5373" s="153">
        <v>1</v>
      </c>
      <c r="AM5373" s="5">
        <v>34925.067682861867</v>
      </c>
      <c r="AN5373" s="5">
        <v>291.04223069051557</v>
      </c>
      <c r="AO5373" s="5">
        <v>12514.81591969217</v>
      </c>
      <c r="AP5373" s="5">
        <v>22410.251763169697</v>
      </c>
    </row>
    <row r="5374" spans="31:42" x14ac:dyDescent="0.3">
      <c r="AE5374" s="120" t="s">
        <v>1</v>
      </c>
      <c r="AF5374" s="120" t="s">
        <v>19</v>
      </c>
      <c r="AG5374" s="100">
        <v>50222</v>
      </c>
      <c r="AH5374" s="121">
        <v>53844</v>
      </c>
      <c r="AI5374" s="122">
        <v>120</v>
      </c>
      <c r="AJ5374" s="123">
        <v>51533</v>
      </c>
      <c r="AK5374" s="124">
        <v>76</v>
      </c>
      <c r="AL5374" s="153">
        <v>1</v>
      </c>
      <c r="AM5374" s="5">
        <v>34925.067682861867</v>
      </c>
      <c r="AN5374" s="5">
        <v>291.04223069051557</v>
      </c>
      <c r="AO5374" s="5">
        <v>12805.858150382684</v>
      </c>
      <c r="AP5374" s="5">
        <v>22119.209532479181</v>
      </c>
    </row>
    <row r="5375" spans="31:42" x14ac:dyDescent="0.3">
      <c r="AE5375" s="120" t="s">
        <v>1</v>
      </c>
      <c r="AF5375" s="120" t="s">
        <v>19</v>
      </c>
      <c r="AG5375" s="100">
        <v>50222</v>
      </c>
      <c r="AH5375" s="121">
        <v>53844</v>
      </c>
      <c r="AI5375" s="122">
        <v>120</v>
      </c>
      <c r="AJ5375" s="123">
        <v>51561</v>
      </c>
      <c r="AK5375" s="124">
        <v>75</v>
      </c>
      <c r="AL5375" s="153">
        <v>1</v>
      </c>
      <c r="AM5375" s="5">
        <v>34925.067682861867</v>
      </c>
      <c r="AN5375" s="5">
        <v>291.04223069051557</v>
      </c>
      <c r="AO5375" s="5">
        <v>13096.900381073201</v>
      </c>
      <c r="AP5375" s="5">
        <v>21828.167301788664</v>
      </c>
    </row>
    <row r="5376" spans="31:42" x14ac:dyDescent="0.3">
      <c r="AE5376" s="120" t="s">
        <v>1</v>
      </c>
      <c r="AF5376" s="120" t="s">
        <v>19</v>
      </c>
      <c r="AG5376" s="100">
        <v>50222</v>
      </c>
      <c r="AH5376" s="121">
        <v>53844</v>
      </c>
      <c r="AI5376" s="122">
        <v>120</v>
      </c>
      <c r="AJ5376" s="123">
        <v>51592</v>
      </c>
      <c r="AK5376" s="124">
        <v>74</v>
      </c>
      <c r="AL5376" s="153">
        <v>1</v>
      </c>
      <c r="AM5376" s="5">
        <v>34925.067682861867</v>
      </c>
      <c r="AN5376" s="5">
        <v>291.04223069051557</v>
      </c>
      <c r="AO5376" s="5">
        <v>13387.942611763716</v>
      </c>
      <c r="AP5376" s="5">
        <v>21537.125071098151</v>
      </c>
    </row>
    <row r="5377" spans="31:42" x14ac:dyDescent="0.3">
      <c r="AE5377" s="120" t="s">
        <v>1</v>
      </c>
      <c r="AF5377" s="120" t="s">
        <v>19</v>
      </c>
      <c r="AG5377" s="100">
        <v>50222</v>
      </c>
      <c r="AH5377" s="121">
        <v>53844</v>
      </c>
      <c r="AI5377" s="122">
        <v>120</v>
      </c>
      <c r="AJ5377" s="123">
        <v>51622</v>
      </c>
      <c r="AK5377" s="124">
        <v>73</v>
      </c>
      <c r="AL5377" s="153">
        <v>1</v>
      </c>
      <c r="AM5377" s="5">
        <v>34925.067682861867</v>
      </c>
      <c r="AN5377" s="5">
        <v>291.04223069051557</v>
      </c>
      <c r="AO5377" s="5">
        <v>13678.984842454232</v>
      </c>
      <c r="AP5377" s="5">
        <v>21246.082840407635</v>
      </c>
    </row>
    <row r="5378" spans="31:42" x14ac:dyDescent="0.3">
      <c r="AE5378" s="120" t="s">
        <v>1</v>
      </c>
      <c r="AF5378" s="120" t="s">
        <v>19</v>
      </c>
      <c r="AG5378" s="100">
        <v>50222</v>
      </c>
      <c r="AH5378" s="121">
        <v>53844</v>
      </c>
      <c r="AI5378" s="122">
        <v>120</v>
      </c>
      <c r="AJ5378" s="123">
        <v>51653</v>
      </c>
      <c r="AK5378" s="124">
        <v>72</v>
      </c>
      <c r="AL5378" s="153">
        <v>1</v>
      </c>
      <c r="AM5378" s="5">
        <v>34925.067682861867</v>
      </c>
      <c r="AN5378" s="5">
        <v>291.04223069051557</v>
      </c>
      <c r="AO5378" s="5">
        <v>13970.027073144747</v>
      </c>
      <c r="AP5378" s="5">
        <v>20955.040609717122</v>
      </c>
    </row>
    <row r="5379" spans="31:42" x14ac:dyDescent="0.3">
      <c r="AE5379" s="120" t="s">
        <v>1</v>
      </c>
      <c r="AF5379" s="120" t="s">
        <v>19</v>
      </c>
      <c r="AG5379" s="100">
        <v>50222</v>
      </c>
      <c r="AH5379" s="121">
        <v>53844</v>
      </c>
      <c r="AI5379" s="122">
        <v>120</v>
      </c>
      <c r="AJ5379" s="123">
        <v>51683</v>
      </c>
      <c r="AK5379" s="124">
        <v>71</v>
      </c>
      <c r="AL5379" s="153">
        <v>1</v>
      </c>
      <c r="AM5379" s="5">
        <v>34925.067682861867</v>
      </c>
      <c r="AN5379" s="5">
        <v>291.04223069051557</v>
      </c>
      <c r="AO5379" s="5">
        <v>14261.069303835262</v>
      </c>
      <c r="AP5379" s="5">
        <v>20663.998379026605</v>
      </c>
    </row>
    <row r="5380" spans="31:42" x14ac:dyDescent="0.3">
      <c r="AE5380" s="120" t="s">
        <v>1</v>
      </c>
      <c r="AF5380" s="120" t="s">
        <v>19</v>
      </c>
      <c r="AG5380" s="100">
        <v>50222</v>
      </c>
      <c r="AH5380" s="121">
        <v>53844</v>
      </c>
      <c r="AI5380" s="122">
        <v>120</v>
      </c>
      <c r="AJ5380" s="123">
        <v>51714</v>
      </c>
      <c r="AK5380" s="124">
        <v>70</v>
      </c>
      <c r="AL5380" s="153">
        <v>1</v>
      </c>
      <c r="AM5380" s="5">
        <v>34925.067682861867</v>
      </c>
      <c r="AN5380" s="5">
        <v>291.04223069051557</v>
      </c>
      <c r="AO5380" s="5">
        <v>14552.111534525779</v>
      </c>
      <c r="AP5380" s="5">
        <v>20372.956148336089</v>
      </c>
    </row>
    <row r="5381" spans="31:42" x14ac:dyDescent="0.3">
      <c r="AE5381" s="120" t="s">
        <v>1</v>
      </c>
      <c r="AF5381" s="120" t="s">
        <v>19</v>
      </c>
      <c r="AG5381" s="100">
        <v>50222</v>
      </c>
      <c r="AH5381" s="121">
        <v>53844</v>
      </c>
      <c r="AI5381" s="122">
        <v>120</v>
      </c>
      <c r="AJ5381" s="123">
        <v>51745</v>
      </c>
      <c r="AK5381" s="124">
        <v>69</v>
      </c>
      <c r="AL5381" s="153">
        <v>1</v>
      </c>
      <c r="AM5381" s="5">
        <v>34925.067682861867</v>
      </c>
      <c r="AN5381" s="5">
        <v>291.04223069051557</v>
      </c>
      <c r="AO5381" s="5">
        <v>14843.153765216293</v>
      </c>
      <c r="AP5381" s="5">
        <v>20081.913917645572</v>
      </c>
    </row>
    <row r="5382" spans="31:42" x14ac:dyDescent="0.3">
      <c r="AE5382" s="120" t="s">
        <v>1</v>
      </c>
      <c r="AF5382" s="120" t="s">
        <v>19</v>
      </c>
      <c r="AG5382" s="100">
        <v>50222</v>
      </c>
      <c r="AH5382" s="121">
        <v>53844</v>
      </c>
      <c r="AI5382" s="122">
        <v>120</v>
      </c>
      <c r="AJ5382" s="123">
        <v>51775</v>
      </c>
      <c r="AK5382" s="124">
        <v>68</v>
      </c>
      <c r="AL5382" s="153">
        <v>1</v>
      </c>
      <c r="AM5382" s="5">
        <v>34925.067682861867</v>
      </c>
      <c r="AN5382" s="5">
        <v>291.04223069051557</v>
      </c>
      <c r="AO5382" s="5">
        <v>15134.19599590681</v>
      </c>
      <c r="AP5382" s="5">
        <v>19790.871686955055</v>
      </c>
    </row>
    <row r="5383" spans="31:42" x14ac:dyDescent="0.3">
      <c r="AE5383" s="120" t="s">
        <v>1</v>
      </c>
      <c r="AF5383" s="120" t="s">
        <v>19</v>
      </c>
      <c r="AG5383" s="100">
        <v>50222</v>
      </c>
      <c r="AH5383" s="121">
        <v>53844</v>
      </c>
      <c r="AI5383" s="122">
        <v>120</v>
      </c>
      <c r="AJ5383" s="123">
        <v>51806</v>
      </c>
      <c r="AK5383" s="124">
        <v>67</v>
      </c>
      <c r="AL5383" s="153">
        <v>1</v>
      </c>
      <c r="AM5383" s="5">
        <v>34925.067682861867</v>
      </c>
      <c r="AN5383" s="5">
        <v>291.04223069051557</v>
      </c>
      <c r="AO5383" s="5">
        <v>15425.238226597325</v>
      </c>
      <c r="AP5383" s="5">
        <v>19499.829456264542</v>
      </c>
    </row>
    <row r="5384" spans="31:42" x14ac:dyDescent="0.3">
      <c r="AE5384" s="120" t="s">
        <v>1</v>
      </c>
      <c r="AF5384" s="120" t="s">
        <v>19</v>
      </c>
      <c r="AG5384" s="100">
        <v>50222</v>
      </c>
      <c r="AH5384" s="121">
        <v>53844</v>
      </c>
      <c r="AI5384" s="122">
        <v>120</v>
      </c>
      <c r="AJ5384" s="123">
        <v>51836</v>
      </c>
      <c r="AK5384" s="124">
        <v>66</v>
      </c>
      <c r="AL5384" s="153">
        <v>1</v>
      </c>
      <c r="AM5384" s="5">
        <v>34925.067682861867</v>
      </c>
      <c r="AN5384" s="5">
        <v>291.04223069051557</v>
      </c>
      <c r="AO5384" s="5">
        <v>15716.280457287841</v>
      </c>
      <c r="AP5384" s="5">
        <v>19208.787225574026</v>
      </c>
    </row>
    <row r="5385" spans="31:42" x14ac:dyDescent="0.3">
      <c r="AE5385" s="120" t="s">
        <v>1</v>
      </c>
      <c r="AF5385" s="120" t="s">
        <v>19</v>
      </c>
      <c r="AG5385" s="100">
        <v>50222</v>
      </c>
      <c r="AH5385" s="121">
        <v>53844</v>
      </c>
      <c r="AI5385" s="122">
        <v>120</v>
      </c>
      <c r="AJ5385" s="123">
        <v>51867</v>
      </c>
      <c r="AK5385" s="124">
        <v>65</v>
      </c>
      <c r="AL5385" s="153">
        <v>1</v>
      </c>
      <c r="AM5385" s="5">
        <v>34925.067682861867</v>
      </c>
      <c r="AN5385" s="5">
        <v>291.04223069051557</v>
      </c>
      <c r="AO5385" s="5">
        <v>16007.322687978356</v>
      </c>
      <c r="AP5385" s="5">
        <v>18917.744994883513</v>
      </c>
    </row>
    <row r="5386" spans="31:42" x14ac:dyDescent="0.3">
      <c r="AE5386" s="120" t="s">
        <v>1</v>
      </c>
      <c r="AF5386" s="120" t="s">
        <v>19</v>
      </c>
      <c r="AG5386" s="100">
        <v>50222</v>
      </c>
      <c r="AH5386" s="121">
        <v>53844</v>
      </c>
      <c r="AI5386" s="122">
        <v>120</v>
      </c>
      <c r="AJ5386" s="123">
        <v>51898</v>
      </c>
      <c r="AK5386" s="124">
        <v>64</v>
      </c>
      <c r="AL5386" s="153">
        <v>1</v>
      </c>
      <c r="AM5386" s="5">
        <v>34925.067682861867</v>
      </c>
      <c r="AN5386" s="5">
        <v>291.04223069051557</v>
      </c>
      <c r="AO5386" s="5">
        <v>16298.364918668871</v>
      </c>
      <c r="AP5386" s="5">
        <v>18626.702764192996</v>
      </c>
    </row>
    <row r="5387" spans="31:42" x14ac:dyDescent="0.3">
      <c r="AE5387" s="120" t="s">
        <v>1</v>
      </c>
      <c r="AF5387" s="120" t="s">
        <v>19</v>
      </c>
      <c r="AG5387" s="100">
        <v>50222</v>
      </c>
      <c r="AH5387" s="121">
        <v>53844</v>
      </c>
      <c r="AI5387" s="122">
        <v>120</v>
      </c>
      <c r="AJ5387" s="123">
        <v>51926</v>
      </c>
      <c r="AK5387" s="124">
        <v>63</v>
      </c>
      <c r="AL5387" s="153">
        <v>1</v>
      </c>
      <c r="AM5387" s="5">
        <v>34925.067682861867</v>
      </c>
      <c r="AN5387" s="5">
        <v>291.04223069051557</v>
      </c>
      <c r="AO5387" s="5">
        <v>16589.407149359387</v>
      </c>
      <c r="AP5387" s="5">
        <v>18335.66053350248</v>
      </c>
    </row>
    <row r="5388" spans="31:42" x14ac:dyDescent="0.3">
      <c r="AE5388" s="120" t="s">
        <v>1</v>
      </c>
      <c r="AF5388" s="120" t="s">
        <v>19</v>
      </c>
      <c r="AG5388" s="100">
        <v>50222</v>
      </c>
      <c r="AH5388" s="121">
        <v>53844</v>
      </c>
      <c r="AI5388" s="122">
        <v>120</v>
      </c>
      <c r="AJ5388" s="123">
        <v>51957</v>
      </c>
      <c r="AK5388" s="124">
        <v>62</v>
      </c>
      <c r="AL5388" s="153">
        <v>1</v>
      </c>
      <c r="AM5388" s="5">
        <v>34925.067682861867</v>
      </c>
      <c r="AN5388" s="5">
        <v>291.04223069051557</v>
      </c>
      <c r="AO5388" s="5">
        <v>16880.449380049904</v>
      </c>
      <c r="AP5388" s="5">
        <v>18044.618302811963</v>
      </c>
    </row>
    <row r="5389" spans="31:42" x14ac:dyDescent="0.3">
      <c r="AE5389" s="120" t="s">
        <v>1</v>
      </c>
      <c r="AF5389" s="120" t="s">
        <v>19</v>
      </c>
      <c r="AG5389" s="100">
        <v>50222</v>
      </c>
      <c r="AH5389" s="121">
        <v>53844</v>
      </c>
      <c r="AI5389" s="122">
        <v>120</v>
      </c>
      <c r="AJ5389" s="123">
        <v>51987</v>
      </c>
      <c r="AK5389" s="124">
        <v>61</v>
      </c>
      <c r="AL5389" s="153">
        <v>1</v>
      </c>
      <c r="AM5389" s="5">
        <v>34925.067682861867</v>
      </c>
      <c r="AN5389" s="5">
        <v>291.04223069051557</v>
      </c>
      <c r="AO5389" s="5">
        <v>17171.491610740417</v>
      </c>
      <c r="AP5389" s="5">
        <v>17753.57607212145</v>
      </c>
    </row>
    <row r="5390" spans="31:42" x14ac:dyDescent="0.3">
      <c r="AE5390" s="120" t="s">
        <v>1</v>
      </c>
      <c r="AF5390" s="120" t="s">
        <v>19</v>
      </c>
      <c r="AG5390" s="100">
        <v>50222</v>
      </c>
      <c r="AH5390" s="121">
        <v>53844</v>
      </c>
      <c r="AI5390" s="122">
        <v>120</v>
      </c>
      <c r="AJ5390" s="123">
        <v>52018</v>
      </c>
      <c r="AK5390" s="124">
        <v>60</v>
      </c>
      <c r="AL5390" s="153">
        <v>1</v>
      </c>
      <c r="AM5390" s="5">
        <v>34925.067682861867</v>
      </c>
      <c r="AN5390" s="5">
        <v>291.04223069051557</v>
      </c>
      <c r="AO5390" s="5">
        <v>17462.533841430934</v>
      </c>
      <c r="AP5390" s="5">
        <v>17462.533841430934</v>
      </c>
    </row>
    <row r="5391" spans="31:42" x14ac:dyDescent="0.3">
      <c r="AE5391" s="120" t="s">
        <v>1</v>
      </c>
      <c r="AF5391" s="120" t="s">
        <v>19</v>
      </c>
      <c r="AG5391" s="100">
        <v>50222</v>
      </c>
      <c r="AH5391" s="121">
        <v>53844</v>
      </c>
      <c r="AI5391" s="122">
        <v>120</v>
      </c>
      <c r="AJ5391" s="123">
        <v>52048</v>
      </c>
      <c r="AK5391" s="124">
        <v>59</v>
      </c>
      <c r="AL5391" s="153">
        <v>1</v>
      </c>
      <c r="AM5391" s="5">
        <v>34925.067682861867</v>
      </c>
      <c r="AN5391" s="5">
        <v>291.04223069051557</v>
      </c>
      <c r="AO5391" s="5">
        <v>17753.57607212145</v>
      </c>
      <c r="AP5391" s="5">
        <v>17171.491610740417</v>
      </c>
    </row>
    <row r="5392" spans="31:42" x14ac:dyDescent="0.3">
      <c r="AE5392" s="120" t="s">
        <v>1</v>
      </c>
      <c r="AF5392" s="120" t="s">
        <v>19</v>
      </c>
      <c r="AG5392" s="100">
        <v>50222</v>
      </c>
      <c r="AH5392" s="121">
        <v>53844</v>
      </c>
      <c r="AI5392" s="122">
        <v>120</v>
      </c>
      <c r="AJ5392" s="123">
        <v>52079</v>
      </c>
      <c r="AK5392" s="124">
        <v>58</v>
      </c>
      <c r="AL5392" s="153">
        <v>1</v>
      </c>
      <c r="AM5392" s="5">
        <v>34925.067682861867</v>
      </c>
      <c r="AN5392" s="5">
        <v>291.04223069051557</v>
      </c>
      <c r="AO5392" s="5">
        <v>18044.618302811967</v>
      </c>
      <c r="AP5392" s="5">
        <v>16880.4493800499</v>
      </c>
    </row>
    <row r="5393" spans="31:42" x14ac:dyDescent="0.3">
      <c r="AE5393" s="120" t="s">
        <v>1</v>
      </c>
      <c r="AF5393" s="120" t="s">
        <v>19</v>
      </c>
      <c r="AG5393" s="100">
        <v>50222</v>
      </c>
      <c r="AH5393" s="121">
        <v>53844</v>
      </c>
      <c r="AI5393" s="122">
        <v>120</v>
      </c>
      <c r="AJ5393" s="123">
        <v>52110</v>
      </c>
      <c r="AK5393" s="124">
        <v>57</v>
      </c>
      <c r="AL5393" s="153">
        <v>1</v>
      </c>
      <c r="AM5393" s="5">
        <v>34925.067682861867</v>
      </c>
      <c r="AN5393" s="5">
        <v>291.04223069051557</v>
      </c>
      <c r="AO5393" s="5">
        <v>18335.66053350248</v>
      </c>
      <c r="AP5393" s="5">
        <v>16589.407149359387</v>
      </c>
    </row>
    <row r="5394" spans="31:42" x14ac:dyDescent="0.3">
      <c r="AE5394" s="120" t="s">
        <v>1</v>
      </c>
      <c r="AF5394" s="120" t="s">
        <v>19</v>
      </c>
      <c r="AG5394" s="100">
        <v>50222</v>
      </c>
      <c r="AH5394" s="121">
        <v>53844</v>
      </c>
      <c r="AI5394" s="122">
        <v>120</v>
      </c>
      <c r="AJ5394" s="123">
        <v>52140</v>
      </c>
      <c r="AK5394" s="124">
        <v>56</v>
      </c>
      <c r="AL5394" s="153">
        <v>1</v>
      </c>
      <c r="AM5394" s="5">
        <v>34925.067682861867</v>
      </c>
      <c r="AN5394" s="5">
        <v>291.04223069051557</v>
      </c>
      <c r="AO5394" s="5">
        <v>18626.702764192996</v>
      </c>
      <c r="AP5394" s="5">
        <v>16298.364918668871</v>
      </c>
    </row>
    <row r="5395" spans="31:42" x14ac:dyDescent="0.3">
      <c r="AE5395" s="120" t="s">
        <v>1</v>
      </c>
      <c r="AF5395" s="120" t="s">
        <v>19</v>
      </c>
      <c r="AG5395" s="100">
        <v>50222</v>
      </c>
      <c r="AH5395" s="121">
        <v>53844</v>
      </c>
      <c r="AI5395" s="122">
        <v>120</v>
      </c>
      <c r="AJ5395" s="123">
        <v>52171</v>
      </c>
      <c r="AK5395" s="124">
        <v>55</v>
      </c>
      <c r="AL5395" s="153">
        <v>1</v>
      </c>
      <c r="AM5395" s="5">
        <v>34925.067682861867</v>
      </c>
      <c r="AN5395" s="5">
        <v>291.04223069051557</v>
      </c>
      <c r="AO5395" s="5">
        <v>18917.744994883513</v>
      </c>
      <c r="AP5395" s="5">
        <v>16007.322687978354</v>
      </c>
    </row>
    <row r="5396" spans="31:42" x14ac:dyDescent="0.3">
      <c r="AE5396" s="120" t="s">
        <v>1</v>
      </c>
      <c r="AF5396" s="120" t="s">
        <v>19</v>
      </c>
      <c r="AG5396" s="100">
        <v>50222</v>
      </c>
      <c r="AH5396" s="121">
        <v>53844</v>
      </c>
      <c r="AI5396" s="122">
        <v>120</v>
      </c>
      <c r="AJ5396" s="123">
        <v>52201</v>
      </c>
      <c r="AK5396" s="124">
        <v>54</v>
      </c>
      <c r="AL5396" s="153">
        <v>1</v>
      </c>
      <c r="AM5396" s="5">
        <v>34925.067682861867</v>
      </c>
      <c r="AN5396" s="5">
        <v>291.04223069051557</v>
      </c>
      <c r="AO5396" s="5">
        <v>19208.787225574026</v>
      </c>
      <c r="AP5396" s="5">
        <v>15716.280457287841</v>
      </c>
    </row>
    <row r="5397" spans="31:42" x14ac:dyDescent="0.3">
      <c r="AE5397" s="120" t="s">
        <v>1</v>
      </c>
      <c r="AF5397" s="120" t="s">
        <v>19</v>
      </c>
      <c r="AG5397" s="100">
        <v>50222</v>
      </c>
      <c r="AH5397" s="121">
        <v>53844</v>
      </c>
      <c r="AI5397" s="122">
        <v>120</v>
      </c>
      <c r="AJ5397" s="123">
        <v>52232</v>
      </c>
      <c r="AK5397" s="124">
        <v>53</v>
      </c>
      <c r="AL5397" s="153">
        <v>1</v>
      </c>
      <c r="AM5397" s="5">
        <v>34925.067682861867</v>
      </c>
      <c r="AN5397" s="5">
        <v>291.04223069051557</v>
      </c>
      <c r="AO5397" s="5">
        <v>19499.829456264542</v>
      </c>
      <c r="AP5397" s="5">
        <v>15425.238226597325</v>
      </c>
    </row>
    <row r="5398" spans="31:42" x14ac:dyDescent="0.3">
      <c r="AE5398" s="120" t="s">
        <v>1</v>
      </c>
      <c r="AF5398" s="120" t="s">
        <v>19</v>
      </c>
      <c r="AG5398" s="100">
        <v>50222</v>
      </c>
      <c r="AH5398" s="121">
        <v>53844</v>
      </c>
      <c r="AI5398" s="122">
        <v>120</v>
      </c>
      <c r="AJ5398" s="123">
        <v>52263</v>
      </c>
      <c r="AK5398" s="124">
        <v>52</v>
      </c>
      <c r="AL5398" s="153">
        <v>1</v>
      </c>
      <c r="AM5398" s="5">
        <v>34925.067682861867</v>
      </c>
      <c r="AN5398" s="5">
        <v>291.04223069051557</v>
      </c>
      <c r="AO5398" s="5">
        <v>19790.871686955059</v>
      </c>
      <c r="AP5398" s="5">
        <v>15134.195995906808</v>
      </c>
    </row>
    <row r="5399" spans="31:42" x14ac:dyDescent="0.3">
      <c r="AE5399" s="120" t="s">
        <v>1</v>
      </c>
      <c r="AF5399" s="120" t="s">
        <v>19</v>
      </c>
      <c r="AG5399" s="100">
        <v>50222</v>
      </c>
      <c r="AH5399" s="121">
        <v>53844</v>
      </c>
      <c r="AI5399" s="122">
        <v>120</v>
      </c>
      <c r="AJ5399" s="123">
        <v>52291</v>
      </c>
      <c r="AK5399" s="124">
        <v>51</v>
      </c>
      <c r="AL5399" s="153">
        <v>1</v>
      </c>
      <c r="AM5399" s="5">
        <v>34925.067682861867</v>
      </c>
      <c r="AN5399" s="5">
        <v>291.04223069051557</v>
      </c>
      <c r="AO5399" s="5">
        <v>20081.913917645576</v>
      </c>
      <c r="AP5399" s="5">
        <v>14843.153765216292</v>
      </c>
    </row>
    <row r="5400" spans="31:42" x14ac:dyDescent="0.3">
      <c r="AE5400" s="120" t="s">
        <v>1</v>
      </c>
      <c r="AF5400" s="120" t="s">
        <v>19</v>
      </c>
      <c r="AG5400" s="100">
        <v>50222</v>
      </c>
      <c r="AH5400" s="121">
        <v>53844</v>
      </c>
      <c r="AI5400" s="122">
        <v>120</v>
      </c>
      <c r="AJ5400" s="123">
        <v>52322</v>
      </c>
      <c r="AK5400" s="124">
        <v>50</v>
      </c>
      <c r="AL5400" s="153">
        <v>1</v>
      </c>
      <c r="AM5400" s="5">
        <v>34925.067682861867</v>
      </c>
      <c r="AN5400" s="5">
        <v>291.04223069051557</v>
      </c>
      <c r="AO5400" s="5">
        <v>20372.956148336089</v>
      </c>
      <c r="AP5400" s="5">
        <v>14552.111534525779</v>
      </c>
    </row>
    <row r="5401" spans="31:42" x14ac:dyDescent="0.3">
      <c r="AE5401" s="120" t="s">
        <v>1</v>
      </c>
      <c r="AF5401" s="120" t="s">
        <v>19</v>
      </c>
      <c r="AG5401" s="100">
        <v>50222</v>
      </c>
      <c r="AH5401" s="121">
        <v>53844</v>
      </c>
      <c r="AI5401" s="122">
        <v>120</v>
      </c>
      <c r="AJ5401" s="123">
        <v>52352</v>
      </c>
      <c r="AK5401" s="124">
        <v>49</v>
      </c>
      <c r="AL5401" s="153">
        <v>1</v>
      </c>
      <c r="AM5401" s="5">
        <v>34925.067682861867</v>
      </c>
      <c r="AN5401" s="5">
        <v>291.04223069051557</v>
      </c>
      <c r="AO5401" s="5">
        <v>20663.998379026605</v>
      </c>
      <c r="AP5401" s="5">
        <v>14261.069303835262</v>
      </c>
    </row>
    <row r="5402" spans="31:42" x14ac:dyDescent="0.3">
      <c r="AE5402" s="120" t="s">
        <v>1</v>
      </c>
      <c r="AF5402" s="120" t="s">
        <v>19</v>
      </c>
      <c r="AG5402" s="100">
        <v>50222</v>
      </c>
      <c r="AH5402" s="121">
        <v>53844</v>
      </c>
      <c r="AI5402" s="122">
        <v>120</v>
      </c>
      <c r="AJ5402" s="123">
        <v>52383</v>
      </c>
      <c r="AK5402" s="124">
        <v>48</v>
      </c>
      <c r="AL5402" s="153">
        <v>1</v>
      </c>
      <c r="AM5402" s="5">
        <v>34925.067682861867</v>
      </c>
      <c r="AN5402" s="5">
        <v>291.04223069051557</v>
      </c>
      <c r="AO5402" s="5">
        <v>20955.040609717122</v>
      </c>
      <c r="AP5402" s="5">
        <v>13970.027073144745</v>
      </c>
    </row>
    <row r="5403" spans="31:42" x14ac:dyDescent="0.3">
      <c r="AE5403" s="120" t="s">
        <v>1</v>
      </c>
      <c r="AF5403" s="120" t="s">
        <v>19</v>
      </c>
      <c r="AG5403" s="100">
        <v>50222</v>
      </c>
      <c r="AH5403" s="121">
        <v>53844</v>
      </c>
      <c r="AI5403" s="122">
        <v>120</v>
      </c>
      <c r="AJ5403" s="123">
        <v>52413</v>
      </c>
      <c r="AK5403" s="124">
        <v>47</v>
      </c>
      <c r="AL5403" s="153">
        <v>1</v>
      </c>
      <c r="AM5403" s="5">
        <v>34925.067682861867</v>
      </c>
      <c r="AN5403" s="5">
        <v>291.04223069051557</v>
      </c>
      <c r="AO5403" s="5">
        <v>21246.082840407635</v>
      </c>
      <c r="AP5403" s="5">
        <v>13678.984842454232</v>
      </c>
    </row>
    <row r="5404" spans="31:42" x14ac:dyDescent="0.3">
      <c r="AE5404" s="120" t="s">
        <v>1</v>
      </c>
      <c r="AF5404" s="120" t="s">
        <v>19</v>
      </c>
      <c r="AG5404" s="100">
        <v>50222</v>
      </c>
      <c r="AH5404" s="121">
        <v>53844</v>
      </c>
      <c r="AI5404" s="122">
        <v>120</v>
      </c>
      <c r="AJ5404" s="123">
        <v>52444</v>
      </c>
      <c r="AK5404" s="124">
        <v>46</v>
      </c>
      <c r="AL5404" s="153">
        <v>1</v>
      </c>
      <c r="AM5404" s="5">
        <v>34925.067682861867</v>
      </c>
      <c r="AN5404" s="5">
        <v>291.04223069051557</v>
      </c>
      <c r="AO5404" s="5">
        <v>21537.125071098151</v>
      </c>
      <c r="AP5404" s="5">
        <v>13387.942611763716</v>
      </c>
    </row>
    <row r="5405" spans="31:42" x14ac:dyDescent="0.3">
      <c r="AE5405" s="120" t="s">
        <v>1</v>
      </c>
      <c r="AF5405" s="120" t="s">
        <v>19</v>
      </c>
      <c r="AG5405" s="100">
        <v>50222</v>
      </c>
      <c r="AH5405" s="121">
        <v>53844</v>
      </c>
      <c r="AI5405" s="122">
        <v>120</v>
      </c>
      <c r="AJ5405" s="123">
        <v>52475</v>
      </c>
      <c r="AK5405" s="124">
        <v>45</v>
      </c>
      <c r="AL5405" s="153">
        <v>1</v>
      </c>
      <c r="AM5405" s="5">
        <v>34925.067682861867</v>
      </c>
      <c r="AN5405" s="5">
        <v>291.04223069051557</v>
      </c>
      <c r="AO5405" s="5">
        <v>21828.167301788668</v>
      </c>
      <c r="AP5405" s="5">
        <v>13096.900381073199</v>
      </c>
    </row>
    <row r="5406" spans="31:42" x14ac:dyDescent="0.3">
      <c r="AE5406" s="120" t="s">
        <v>1</v>
      </c>
      <c r="AF5406" s="120" t="s">
        <v>19</v>
      </c>
      <c r="AG5406" s="100">
        <v>50222</v>
      </c>
      <c r="AH5406" s="121">
        <v>53844</v>
      </c>
      <c r="AI5406" s="122">
        <v>120</v>
      </c>
      <c r="AJ5406" s="123">
        <v>52505</v>
      </c>
      <c r="AK5406" s="124">
        <v>44</v>
      </c>
      <c r="AL5406" s="153">
        <v>1</v>
      </c>
      <c r="AM5406" s="5">
        <v>34925.067682861867</v>
      </c>
      <c r="AN5406" s="5">
        <v>291.04223069051557</v>
      </c>
      <c r="AO5406" s="5">
        <v>22119.209532479184</v>
      </c>
      <c r="AP5406" s="5">
        <v>12805.858150382683</v>
      </c>
    </row>
    <row r="5407" spans="31:42" x14ac:dyDescent="0.3">
      <c r="AE5407" s="120" t="s">
        <v>1</v>
      </c>
      <c r="AF5407" s="120" t="s">
        <v>19</v>
      </c>
      <c r="AG5407" s="100">
        <v>50222</v>
      </c>
      <c r="AH5407" s="121">
        <v>53844</v>
      </c>
      <c r="AI5407" s="122">
        <v>120</v>
      </c>
      <c r="AJ5407" s="123">
        <v>52536</v>
      </c>
      <c r="AK5407" s="124">
        <v>43</v>
      </c>
      <c r="AL5407" s="153">
        <v>1</v>
      </c>
      <c r="AM5407" s="5">
        <v>34925.067682861867</v>
      </c>
      <c r="AN5407" s="5">
        <v>291.04223069051557</v>
      </c>
      <c r="AO5407" s="5">
        <v>22410.251763169697</v>
      </c>
      <c r="AP5407" s="5">
        <v>12514.81591969217</v>
      </c>
    </row>
    <row r="5408" spans="31:42" x14ac:dyDescent="0.3">
      <c r="AE5408" s="120" t="s">
        <v>1</v>
      </c>
      <c r="AF5408" s="120" t="s">
        <v>19</v>
      </c>
      <c r="AG5408" s="100">
        <v>50222</v>
      </c>
      <c r="AH5408" s="121">
        <v>53844</v>
      </c>
      <c r="AI5408" s="122">
        <v>120</v>
      </c>
      <c r="AJ5408" s="123">
        <v>52566</v>
      </c>
      <c r="AK5408" s="124">
        <v>42</v>
      </c>
      <c r="AL5408" s="153">
        <v>1</v>
      </c>
      <c r="AM5408" s="5">
        <v>34925.067682861867</v>
      </c>
      <c r="AN5408" s="5">
        <v>291.04223069051557</v>
      </c>
      <c r="AO5408" s="5">
        <v>22701.293993860214</v>
      </c>
      <c r="AP5408" s="5">
        <v>12223.773689001653</v>
      </c>
    </row>
    <row r="5409" spans="31:42" x14ac:dyDescent="0.3">
      <c r="AE5409" s="120" t="s">
        <v>1</v>
      </c>
      <c r="AF5409" s="120" t="s">
        <v>19</v>
      </c>
      <c r="AG5409" s="100">
        <v>50222</v>
      </c>
      <c r="AH5409" s="121">
        <v>53844</v>
      </c>
      <c r="AI5409" s="122">
        <v>120</v>
      </c>
      <c r="AJ5409" s="123">
        <v>52597</v>
      </c>
      <c r="AK5409" s="124">
        <v>41</v>
      </c>
      <c r="AL5409" s="153">
        <v>1</v>
      </c>
      <c r="AM5409" s="5">
        <v>34925.067682861867</v>
      </c>
      <c r="AN5409" s="5">
        <v>291.04223069051557</v>
      </c>
      <c r="AO5409" s="5">
        <v>22992.336224550731</v>
      </c>
      <c r="AP5409" s="5">
        <v>11932.731458311137</v>
      </c>
    </row>
    <row r="5410" spans="31:42" x14ac:dyDescent="0.3">
      <c r="AE5410" s="120" t="s">
        <v>1</v>
      </c>
      <c r="AF5410" s="120" t="s">
        <v>19</v>
      </c>
      <c r="AG5410" s="100">
        <v>50222</v>
      </c>
      <c r="AH5410" s="121">
        <v>53844</v>
      </c>
      <c r="AI5410" s="122">
        <v>120</v>
      </c>
      <c r="AJ5410" s="123">
        <v>52628</v>
      </c>
      <c r="AK5410" s="124">
        <v>40</v>
      </c>
      <c r="AL5410" s="153">
        <v>1</v>
      </c>
      <c r="AM5410" s="5">
        <v>34925.067682861867</v>
      </c>
      <c r="AN5410" s="5">
        <v>291.04223069051557</v>
      </c>
      <c r="AO5410" s="5">
        <v>23283.378455241247</v>
      </c>
      <c r="AP5410" s="5">
        <v>11641.68922762062</v>
      </c>
    </row>
    <row r="5411" spans="31:42" x14ac:dyDescent="0.3">
      <c r="AE5411" s="120" t="s">
        <v>1</v>
      </c>
      <c r="AF5411" s="120" t="s">
        <v>19</v>
      </c>
      <c r="AG5411" s="100">
        <v>50222</v>
      </c>
      <c r="AH5411" s="121">
        <v>53844</v>
      </c>
      <c r="AI5411" s="122">
        <v>120</v>
      </c>
      <c r="AJ5411" s="123">
        <v>52657</v>
      </c>
      <c r="AK5411" s="124">
        <v>39</v>
      </c>
      <c r="AL5411" s="153">
        <v>1</v>
      </c>
      <c r="AM5411" s="5">
        <v>34925.067682861867</v>
      </c>
      <c r="AN5411" s="5">
        <v>291.04223069051557</v>
      </c>
      <c r="AO5411" s="5">
        <v>23574.42068593176</v>
      </c>
      <c r="AP5411" s="5">
        <v>11350.646996930107</v>
      </c>
    </row>
    <row r="5412" spans="31:42" x14ac:dyDescent="0.3">
      <c r="AE5412" s="120" t="s">
        <v>1</v>
      </c>
      <c r="AF5412" s="120" t="s">
        <v>19</v>
      </c>
      <c r="AG5412" s="100">
        <v>50222</v>
      </c>
      <c r="AH5412" s="121">
        <v>53844</v>
      </c>
      <c r="AI5412" s="122">
        <v>120</v>
      </c>
      <c r="AJ5412" s="123">
        <v>52688</v>
      </c>
      <c r="AK5412" s="124">
        <v>38</v>
      </c>
      <c r="AL5412" s="153">
        <v>1</v>
      </c>
      <c r="AM5412" s="5">
        <v>34925.067682861867</v>
      </c>
      <c r="AN5412" s="5">
        <v>291.04223069051557</v>
      </c>
      <c r="AO5412" s="5">
        <v>23865.462916622277</v>
      </c>
      <c r="AP5412" s="5">
        <v>11059.60476623959</v>
      </c>
    </row>
    <row r="5413" spans="31:42" x14ac:dyDescent="0.3">
      <c r="AE5413" s="120" t="s">
        <v>1</v>
      </c>
      <c r="AF5413" s="120" t="s">
        <v>19</v>
      </c>
      <c r="AG5413" s="100">
        <v>50222</v>
      </c>
      <c r="AH5413" s="121">
        <v>53844</v>
      </c>
      <c r="AI5413" s="122">
        <v>120</v>
      </c>
      <c r="AJ5413" s="123">
        <v>52718</v>
      </c>
      <c r="AK5413" s="124">
        <v>37</v>
      </c>
      <c r="AL5413" s="153">
        <v>1</v>
      </c>
      <c r="AM5413" s="5">
        <v>34925.067682861867</v>
      </c>
      <c r="AN5413" s="5">
        <v>291.04223069051557</v>
      </c>
      <c r="AO5413" s="5">
        <v>24156.505147312793</v>
      </c>
      <c r="AP5413" s="5">
        <v>10768.562535549074</v>
      </c>
    </row>
    <row r="5414" spans="31:42" x14ac:dyDescent="0.3">
      <c r="AE5414" s="120" t="s">
        <v>1</v>
      </c>
      <c r="AF5414" s="120" t="s">
        <v>19</v>
      </c>
      <c r="AG5414" s="100">
        <v>50222</v>
      </c>
      <c r="AH5414" s="121">
        <v>53844</v>
      </c>
      <c r="AI5414" s="122">
        <v>120</v>
      </c>
      <c r="AJ5414" s="123">
        <v>52749</v>
      </c>
      <c r="AK5414" s="124">
        <v>36</v>
      </c>
      <c r="AL5414" s="153">
        <v>1</v>
      </c>
      <c r="AM5414" s="5">
        <v>34925.067682861867</v>
      </c>
      <c r="AN5414" s="5">
        <v>291.04223069051557</v>
      </c>
      <c r="AO5414" s="5">
        <v>24447.547378003306</v>
      </c>
      <c r="AP5414" s="5">
        <v>10477.520304858561</v>
      </c>
    </row>
    <row r="5415" spans="31:42" x14ac:dyDescent="0.3">
      <c r="AE5415" s="120" t="s">
        <v>1</v>
      </c>
      <c r="AF5415" s="120" t="s">
        <v>19</v>
      </c>
      <c r="AG5415" s="100">
        <v>50222</v>
      </c>
      <c r="AH5415" s="121">
        <v>53844</v>
      </c>
      <c r="AI5415" s="122">
        <v>120</v>
      </c>
      <c r="AJ5415" s="123">
        <v>52779</v>
      </c>
      <c r="AK5415" s="124">
        <v>35</v>
      </c>
      <c r="AL5415" s="153">
        <v>1</v>
      </c>
      <c r="AM5415" s="5">
        <v>34925.067682861867</v>
      </c>
      <c r="AN5415" s="5">
        <v>291.04223069051557</v>
      </c>
      <c r="AO5415" s="5">
        <v>24738.589608693823</v>
      </c>
      <c r="AP5415" s="5">
        <v>10186.478074168044</v>
      </c>
    </row>
    <row r="5416" spans="31:42" x14ac:dyDescent="0.3">
      <c r="AE5416" s="120" t="s">
        <v>1</v>
      </c>
      <c r="AF5416" s="120" t="s">
        <v>19</v>
      </c>
      <c r="AG5416" s="100">
        <v>50222</v>
      </c>
      <c r="AH5416" s="121">
        <v>53844</v>
      </c>
      <c r="AI5416" s="122">
        <v>120</v>
      </c>
      <c r="AJ5416" s="123">
        <v>52810</v>
      </c>
      <c r="AK5416" s="124">
        <v>34</v>
      </c>
      <c r="AL5416" s="153">
        <v>1</v>
      </c>
      <c r="AM5416" s="5">
        <v>34925.067682861867</v>
      </c>
      <c r="AN5416" s="5">
        <v>291.04223069051557</v>
      </c>
      <c r="AO5416" s="5">
        <v>25029.631839384339</v>
      </c>
      <c r="AP5416" s="5">
        <v>9895.4358434775277</v>
      </c>
    </row>
    <row r="5417" spans="31:42" x14ac:dyDescent="0.3">
      <c r="AE5417" s="120" t="s">
        <v>1</v>
      </c>
      <c r="AF5417" s="120" t="s">
        <v>19</v>
      </c>
      <c r="AG5417" s="100">
        <v>50222</v>
      </c>
      <c r="AH5417" s="121">
        <v>53844</v>
      </c>
      <c r="AI5417" s="122">
        <v>120</v>
      </c>
      <c r="AJ5417" s="123">
        <v>52841</v>
      </c>
      <c r="AK5417" s="124">
        <v>33</v>
      </c>
      <c r="AL5417" s="153">
        <v>1</v>
      </c>
      <c r="AM5417" s="5">
        <v>34925.067682861867</v>
      </c>
      <c r="AN5417" s="5">
        <v>291.04223069051557</v>
      </c>
      <c r="AO5417" s="5">
        <v>25320.674070074856</v>
      </c>
      <c r="AP5417" s="5">
        <v>9604.3936127870111</v>
      </c>
    </row>
    <row r="5418" spans="31:42" x14ac:dyDescent="0.3">
      <c r="AE5418" s="120" t="s">
        <v>1</v>
      </c>
      <c r="AF5418" s="120" t="s">
        <v>19</v>
      </c>
      <c r="AG5418" s="100">
        <v>50222</v>
      </c>
      <c r="AH5418" s="121">
        <v>53844</v>
      </c>
      <c r="AI5418" s="122">
        <v>120</v>
      </c>
      <c r="AJ5418" s="123">
        <v>52871</v>
      </c>
      <c r="AK5418" s="124">
        <v>32</v>
      </c>
      <c r="AL5418" s="153">
        <v>1</v>
      </c>
      <c r="AM5418" s="5">
        <v>34925.067682861867</v>
      </c>
      <c r="AN5418" s="5">
        <v>291.04223069051557</v>
      </c>
      <c r="AO5418" s="5">
        <v>25611.716300765369</v>
      </c>
      <c r="AP5418" s="5">
        <v>9313.3513820964981</v>
      </c>
    </row>
    <row r="5419" spans="31:42" x14ac:dyDescent="0.3">
      <c r="AE5419" s="120" t="s">
        <v>1</v>
      </c>
      <c r="AF5419" s="120" t="s">
        <v>19</v>
      </c>
      <c r="AG5419" s="100">
        <v>50222</v>
      </c>
      <c r="AH5419" s="121">
        <v>53844</v>
      </c>
      <c r="AI5419" s="122">
        <v>120</v>
      </c>
      <c r="AJ5419" s="123">
        <v>52902</v>
      </c>
      <c r="AK5419" s="124">
        <v>31</v>
      </c>
      <c r="AL5419" s="153">
        <v>1</v>
      </c>
      <c r="AM5419" s="5">
        <v>34925.067682861867</v>
      </c>
      <c r="AN5419" s="5">
        <v>291.04223069051557</v>
      </c>
      <c r="AO5419" s="5">
        <v>25902.758531455886</v>
      </c>
      <c r="AP5419" s="5">
        <v>9022.3091514059815</v>
      </c>
    </row>
    <row r="5420" spans="31:42" x14ac:dyDescent="0.3">
      <c r="AE5420" s="120" t="s">
        <v>1</v>
      </c>
      <c r="AF5420" s="120" t="s">
        <v>19</v>
      </c>
      <c r="AG5420" s="100">
        <v>50222</v>
      </c>
      <c r="AH5420" s="121">
        <v>53844</v>
      </c>
      <c r="AI5420" s="122">
        <v>120</v>
      </c>
      <c r="AJ5420" s="123">
        <v>52932</v>
      </c>
      <c r="AK5420" s="124">
        <v>30</v>
      </c>
      <c r="AL5420" s="153">
        <v>1</v>
      </c>
      <c r="AM5420" s="5">
        <v>34925.067682861867</v>
      </c>
      <c r="AN5420" s="5">
        <v>291.04223069051557</v>
      </c>
      <c r="AO5420" s="5">
        <v>26193.800762146402</v>
      </c>
      <c r="AP5420" s="5">
        <v>8731.2669207154649</v>
      </c>
    </row>
    <row r="5421" spans="31:42" x14ac:dyDescent="0.3">
      <c r="AE5421" s="120" t="s">
        <v>1</v>
      </c>
      <c r="AF5421" s="120" t="s">
        <v>19</v>
      </c>
      <c r="AG5421" s="100">
        <v>50222</v>
      </c>
      <c r="AH5421" s="121">
        <v>53844</v>
      </c>
      <c r="AI5421" s="122">
        <v>120</v>
      </c>
      <c r="AJ5421" s="123">
        <v>52963</v>
      </c>
      <c r="AK5421" s="124">
        <v>29</v>
      </c>
      <c r="AL5421" s="153">
        <v>1</v>
      </c>
      <c r="AM5421" s="5">
        <v>34925.067682861867</v>
      </c>
      <c r="AN5421" s="5">
        <v>291.04223069051557</v>
      </c>
      <c r="AO5421" s="5">
        <v>26484.842992836915</v>
      </c>
      <c r="AP5421" s="5">
        <v>8440.224690024952</v>
      </c>
    </row>
    <row r="5422" spans="31:42" x14ac:dyDescent="0.3">
      <c r="AE5422" s="120" t="s">
        <v>1</v>
      </c>
      <c r="AF5422" s="120" t="s">
        <v>19</v>
      </c>
      <c r="AG5422" s="100">
        <v>50222</v>
      </c>
      <c r="AH5422" s="121">
        <v>53844</v>
      </c>
      <c r="AI5422" s="122">
        <v>120</v>
      </c>
      <c r="AJ5422" s="123">
        <v>52994</v>
      </c>
      <c r="AK5422" s="124">
        <v>28</v>
      </c>
      <c r="AL5422" s="153">
        <v>1</v>
      </c>
      <c r="AM5422" s="5">
        <v>34925.067682861867</v>
      </c>
      <c r="AN5422" s="5">
        <v>291.04223069051557</v>
      </c>
      <c r="AO5422" s="5">
        <v>26775.885223527432</v>
      </c>
      <c r="AP5422" s="5">
        <v>8149.1824593344354</v>
      </c>
    </row>
    <row r="5423" spans="31:42" x14ac:dyDescent="0.3">
      <c r="AE5423" s="120" t="s">
        <v>1</v>
      </c>
      <c r="AF5423" s="120" t="s">
        <v>19</v>
      </c>
      <c r="AG5423" s="100">
        <v>50222</v>
      </c>
      <c r="AH5423" s="121">
        <v>53844</v>
      </c>
      <c r="AI5423" s="122">
        <v>120</v>
      </c>
      <c r="AJ5423" s="123">
        <v>53022</v>
      </c>
      <c r="AK5423" s="124">
        <v>27</v>
      </c>
      <c r="AL5423" s="153">
        <v>1</v>
      </c>
      <c r="AM5423" s="5">
        <v>34925.067682861867</v>
      </c>
      <c r="AN5423" s="5">
        <v>291.04223069051557</v>
      </c>
      <c r="AO5423" s="5">
        <v>27066.927454217948</v>
      </c>
      <c r="AP5423" s="5">
        <v>7858.1402286439188</v>
      </c>
    </row>
    <row r="5424" spans="31:42" x14ac:dyDescent="0.3">
      <c r="AE5424" s="120" t="s">
        <v>1</v>
      </c>
      <c r="AF5424" s="120" t="s">
        <v>19</v>
      </c>
      <c r="AG5424" s="100">
        <v>50222</v>
      </c>
      <c r="AH5424" s="121">
        <v>53844</v>
      </c>
      <c r="AI5424" s="122">
        <v>120</v>
      </c>
      <c r="AJ5424" s="123">
        <v>53053</v>
      </c>
      <c r="AK5424" s="124">
        <v>26</v>
      </c>
      <c r="AL5424" s="153">
        <v>1</v>
      </c>
      <c r="AM5424" s="5">
        <v>34925.067682861867</v>
      </c>
      <c r="AN5424" s="5">
        <v>291.04223069051557</v>
      </c>
      <c r="AO5424" s="5">
        <v>27357.969684908465</v>
      </c>
      <c r="AP5424" s="5">
        <v>7567.0979979534022</v>
      </c>
    </row>
    <row r="5425" spans="31:42" x14ac:dyDescent="0.3">
      <c r="AE5425" s="120" t="s">
        <v>1</v>
      </c>
      <c r="AF5425" s="120" t="s">
        <v>19</v>
      </c>
      <c r="AG5425" s="100">
        <v>50222</v>
      </c>
      <c r="AH5425" s="121">
        <v>53844</v>
      </c>
      <c r="AI5425" s="122">
        <v>120</v>
      </c>
      <c r="AJ5425" s="123">
        <v>53083</v>
      </c>
      <c r="AK5425" s="124">
        <v>25</v>
      </c>
      <c r="AL5425" s="153">
        <v>1</v>
      </c>
      <c r="AM5425" s="5">
        <v>34925.067682861867</v>
      </c>
      <c r="AN5425" s="5">
        <v>291.04223069051557</v>
      </c>
      <c r="AO5425" s="5">
        <v>27649.011915598978</v>
      </c>
      <c r="AP5425" s="5">
        <v>7276.0557672628893</v>
      </c>
    </row>
    <row r="5426" spans="31:42" x14ac:dyDescent="0.3">
      <c r="AE5426" s="120" t="s">
        <v>1</v>
      </c>
      <c r="AF5426" s="120" t="s">
        <v>19</v>
      </c>
      <c r="AG5426" s="100">
        <v>50222</v>
      </c>
      <c r="AH5426" s="121">
        <v>53844</v>
      </c>
      <c r="AI5426" s="122">
        <v>120</v>
      </c>
      <c r="AJ5426" s="123">
        <v>53114</v>
      </c>
      <c r="AK5426" s="124">
        <v>24</v>
      </c>
      <c r="AL5426" s="153">
        <v>1</v>
      </c>
      <c r="AM5426" s="5">
        <v>34925.067682861867</v>
      </c>
      <c r="AN5426" s="5">
        <v>291.04223069051557</v>
      </c>
      <c r="AO5426" s="5">
        <v>27940.054146289494</v>
      </c>
      <c r="AP5426" s="5">
        <v>6985.0135365723727</v>
      </c>
    </row>
    <row r="5427" spans="31:42" x14ac:dyDescent="0.3">
      <c r="AE5427" s="120" t="s">
        <v>1</v>
      </c>
      <c r="AF5427" s="120" t="s">
        <v>19</v>
      </c>
      <c r="AG5427" s="100">
        <v>50222</v>
      </c>
      <c r="AH5427" s="121">
        <v>53844</v>
      </c>
      <c r="AI5427" s="122">
        <v>120</v>
      </c>
      <c r="AJ5427" s="123">
        <v>53144</v>
      </c>
      <c r="AK5427" s="124">
        <v>23</v>
      </c>
      <c r="AL5427" s="153">
        <v>1</v>
      </c>
      <c r="AM5427" s="5">
        <v>34925.067682861867</v>
      </c>
      <c r="AN5427" s="5">
        <v>291.04223069051557</v>
      </c>
      <c r="AO5427" s="5">
        <v>28231.096376980011</v>
      </c>
      <c r="AP5427" s="5">
        <v>6693.9713058818561</v>
      </c>
    </row>
    <row r="5428" spans="31:42" x14ac:dyDescent="0.3">
      <c r="AE5428" s="120" t="s">
        <v>1</v>
      </c>
      <c r="AF5428" s="120" t="s">
        <v>19</v>
      </c>
      <c r="AG5428" s="100">
        <v>50222</v>
      </c>
      <c r="AH5428" s="121">
        <v>53844</v>
      </c>
      <c r="AI5428" s="122">
        <v>120</v>
      </c>
      <c r="AJ5428" s="123">
        <v>53175</v>
      </c>
      <c r="AK5428" s="124">
        <v>22</v>
      </c>
      <c r="AL5428" s="153">
        <v>1</v>
      </c>
      <c r="AM5428" s="5">
        <v>34925.067682861867</v>
      </c>
      <c r="AN5428" s="5">
        <v>291.04223069051557</v>
      </c>
      <c r="AO5428" s="5">
        <v>28522.138607670524</v>
      </c>
      <c r="AP5428" s="5">
        <v>6402.9290751913431</v>
      </c>
    </row>
    <row r="5429" spans="31:42" x14ac:dyDescent="0.3">
      <c r="AE5429" s="120" t="s">
        <v>1</v>
      </c>
      <c r="AF5429" s="120" t="s">
        <v>19</v>
      </c>
      <c r="AG5429" s="100">
        <v>50222</v>
      </c>
      <c r="AH5429" s="121">
        <v>53844</v>
      </c>
      <c r="AI5429" s="122">
        <v>120</v>
      </c>
      <c r="AJ5429" s="123">
        <v>53206</v>
      </c>
      <c r="AK5429" s="124">
        <v>21</v>
      </c>
      <c r="AL5429" s="153">
        <v>1</v>
      </c>
      <c r="AM5429" s="5">
        <v>34925.067682861867</v>
      </c>
      <c r="AN5429" s="5">
        <v>291.04223069051557</v>
      </c>
      <c r="AO5429" s="5">
        <v>28813.180838361041</v>
      </c>
      <c r="AP5429" s="5">
        <v>6111.8868445008266</v>
      </c>
    </row>
    <row r="5430" spans="31:42" x14ac:dyDescent="0.3">
      <c r="AE5430" s="120" t="s">
        <v>1</v>
      </c>
      <c r="AF5430" s="120" t="s">
        <v>19</v>
      </c>
      <c r="AG5430" s="100">
        <v>50222</v>
      </c>
      <c r="AH5430" s="121">
        <v>53844</v>
      </c>
      <c r="AI5430" s="122">
        <v>120</v>
      </c>
      <c r="AJ5430" s="123">
        <v>53236</v>
      </c>
      <c r="AK5430" s="124">
        <v>20</v>
      </c>
      <c r="AL5430" s="153">
        <v>1</v>
      </c>
      <c r="AM5430" s="5">
        <v>34925.067682861867</v>
      </c>
      <c r="AN5430" s="5">
        <v>291.04223069051557</v>
      </c>
      <c r="AO5430" s="5">
        <v>29104.223069051557</v>
      </c>
      <c r="AP5430" s="5">
        <v>5820.84461381031</v>
      </c>
    </row>
    <row r="5431" spans="31:42" x14ac:dyDescent="0.3">
      <c r="AE5431" s="120" t="s">
        <v>1</v>
      </c>
      <c r="AF5431" s="120" t="s">
        <v>19</v>
      </c>
      <c r="AG5431" s="100">
        <v>50222</v>
      </c>
      <c r="AH5431" s="121">
        <v>53844</v>
      </c>
      <c r="AI5431" s="122">
        <v>120</v>
      </c>
      <c r="AJ5431" s="123">
        <v>53267</v>
      </c>
      <c r="AK5431" s="124">
        <v>19</v>
      </c>
      <c r="AL5431" s="153">
        <v>1</v>
      </c>
      <c r="AM5431" s="5">
        <v>34925.067682861867</v>
      </c>
      <c r="AN5431" s="5">
        <v>291.04223069051557</v>
      </c>
      <c r="AO5431" s="5">
        <v>29395.265299742074</v>
      </c>
      <c r="AP5431" s="5">
        <v>5529.8023831197934</v>
      </c>
    </row>
    <row r="5432" spans="31:42" x14ac:dyDescent="0.3">
      <c r="AE5432" s="120" t="s">
        <v>1</v>
      </c>
      <c r="AF5432" s="120" t="s">
        <v>19</v>
      </c>
      <c r="AG5432" s="100">
        <v>50222</v>
      </c>
      <c r="AH5432" s="121">
        <v>53844</v>
      </c>
      <c r="AI5432" s="122">
        <v>120</v>
      </c>
      <c r="AJ5432" s="123">
        <v>53297</v>
      </c>
      <c r="AK5432" s="124">
        <v>18</v>
      </c>
      <c r="AL5432" s="153">
        <v>1</v>
      </c>
      <c r="AM5432" s="5">
        <v>34925.067682861867</v>
      </c>
      <c r="AN5432" s="5">
        <v>291.04223069051557</v>
      </c>
      <c r="AO5432" s="5">
        <v>29686.307530432587</v>
      </c>
      <c r="AP5432" s="5">
        <v>5238.7601524292804</v>
      </c>
    </row>
    <row r="5433" spans="31:42" x14ac:dyDescent="0.3">
      <c r="AE5433" s="120" t="s">
        <v>1</v>
      </c>
      <c r="AF5433" s="120" t="s">
        <v>19</v>
      </c>
      <c r="AG5433" s="100">
        <v>50222</v>
      </c>
      <c r="AH5433" s="121">
        <v>53844</v>
      </c>
      <c r="AI5433" s="122">
        <v>120</v>
      </c>
      <c r="AJ5433" s="123">
        <v>53328</v>
      </c>
      <c r="AK5433" s="124">
        <v>17</v>
      </c>
      <c r="AL5433" s="153">
        <v>1</v>
      </c>
      <c r="AM5433" s="5">
        <v>34925.067682861867</v>
      </c>
      <c r="AN5433" s="5">
        <v>291.04223069051557</v>
      </c>
      <c r="AO5433" s="5">
        <v>29977.349761123103</v>
      </c>
      <c r="AP5433" s="5">
        <v>4947.7179217387638</v>
      </c>
    </row>
    <row r="5434" spans="31:42" x14ac:dyDescent="0.3">
      <c r="AE5434" s="120" t="s">
        <v>1</v>
      </c>
      <c r="AF5434" s="120" t="s">
        <v>19</v>
      </c>
      <c r="AG5434" s="100">
        <v>50222</v>
      </c>
      <c r="AH5434" s="121">
        <v>53844</v>
      </c>
      <c r="AI5434" s="122">
        <v>120</v>
      </c>
      <c r="AJ5434" s="123">
        <v>53359</v>
      </c>
      <c r="AK5434" s="124">
        <v>16</v>
      </c>
      <c r="AL5434" s="153">
        <v>1</v>
      </c>
      <c r="AM5434" s="5">
        <v>34925.067682861867</v>
      </c>
      <c r="AN5434" s="5">
        <v>291.04223069051557</v>
      </c>
      <c r="AO5434" s="5">
        <v>30268.39199181362</v>
      </c>
      <c r="AP5434" s="5">
        <v>4656.6756910482472</v>
      </c>
    </row>
    <row r="5435" spans="31:42" x14ac:dyDescent="0.3">
      <c r="AE5435" s="120" t="s">
        <v>1</v>
      </c>
      <c r="AF5435" s="120" t="s">
        <v>19</v>
      </c>
      <c r="AG5435" s="100">
        <v>50222</v>
      </c>
      <c r="AH5435" s="121">
        <v>53844</v>
      </c>
      <c r="AI5435" s="122">
        <v>120</v>
      </c>
      <c r="AJ5435" s="123">
        <v>53387</v>
      </c>
      <c r="AK5435" s="124">
        <v>15</v>
      </c>
      <c r="AL5435" s="153">
        <v>1</v>
      </c>
      <c r="AM5435" s="5">
        <v>34925.067682861867</v>
      </c>
      <c r="AN5435" s="5">
        <v>291.04223069051557</v>
      </c>
      <c r="AO5435" s="5">
        <v>30559.434222504133</v>
      </c>
      <c r="AP5435" s="5">
        <v>4365.6334603577343</v>
      </c>
    </row>
    <row r="5436" spans="31:42" x14ac:dyDescent="0.3">
      <c r="AE5436" s="120" t="s">
        <v>1</v>
      </c>
      <c r="AF5436" s="120" t="s">
        <v>19</v>
      </c>
      <c r="AG5436" s="100">
        <v>50222</v>
      </c>
      <c r="AH5436" s="121">
        <v>53844</v>
      </c>
      <c r="AI5436" s="122">
        <v>120</v>
      </c>
      <c r="AJ5436" s="123">
        <v>53418</v>
      </c>
      <c r="AK5436" s="124">
        <v>14</v>
      </c>
      <c r="AL5436" s="153">
        <v>1</v>
      </c>
      <c r="AM5436" s="5">
        <v>34925.067682861867</v>
      </c>
      <c r="AN5436" s="5">
        <v>291.04223069051557</v>
      </c>
      <c r="AO5436" s="5">
        <v>30850.476453194649</v>
      </c>
      <c r="AP5436" s="5">
        <v>4074.5912296672177</v>
      </c>
    </row>
    <row r="5437" spans="31:42" x14ac:dyDescent="0.3">
      <c r="AE5437" s="120" t="s">
        <v>1</v>
      </c>
      <c r="AF5437" s="120" t="s">
        <v>19</v>
      </c>
      <c r="AG5437" s="100">
        <v>50222</v>
      </c>
      <c r="AH5437" s="121">
        <v>53844</v>
      </c>
      <c r="AI5437" s="122">
        <v>120</v>
      </c>
      <c r="AJ5437" s="123">
        <v>53448</v>
      </c>
      <c r="AK5437" s="124">
        <v>13</v>
      </c>
      <c r="AL5437" s="153">
        <v>1</v>
      </c>
      <c r="AM5437" s="5">
        <v>34925.067682861867</v>
      </c>
      <c r="AN5437" s="5">
        <v>291.04223069051557</v>
      </c>
      <c r="AO5437" s="5">
        <v>31141.518683885166</v>
      </c>
      <c r="AP5437" s="5">
        <v>3783.5489989767011</v>
      </c>
    </row>
    <row r="5438" spans="31:42" x14ac:dyDescent="0.3">
      <c r="AE5438" s="120" t="s">
        <v>1</v>
      </c>
      <c r="AF5438" s="120" t="s">
        <v>19</v>
      </c>
      <c r="AG5438" s="100">
        <v>50222</v>
      </c>
      <c r="AH5438" s="121">
        <v>53844</v>
      </c>
      <c r="AI5438" s="122">
        <v>120</v>
      </c>
      <c r="AJ5438" s="123">
        <v>53479</v>
      </c>
      <c r="AK5438" s="124">
        <v>12</v>
      </c>
      <c r="AL5438" s="153">
        <v>1</v>
      </c>
      <c r="AM5438" s="5">
        <v>34925.067682861867</v>
      </c>
      <c r="AN5438" s="5">
        <v>291.04223069051557</v>
      </c>
      <c r="AO5438" s="5">
        <v>31432.560914575683</v>
      </c>
      <c r="AP5438" s="5">
        <v>3492.5067682861845</v>
      </c>
    </row>
    <row r="5439" spans="31:42" x14ac:dyDescent="0.3">
      <c r="AE5439" s="120" t="s">
        <v>1</v>
      </c>
      <c r="AF5439" s="120" t="s">
        <v>19</v>
      </c>
      <c r="AG5439" s="100">
        <v>50222</v>
      </c>
      <c r="AH5439" s="121">
        <v>53844</v>
      </c>
      <c r="AI5439" s="122">
        <v>120</v>
      </c>
      <c r="AJ5439" s="123">
        <v>53509</v>
      </c>
      <c r="AK5439" s="124">
        <v>11</v>
      </c>
      <c r="AL5439" s="153">
        <v>1</v>
      </c>
      <c r="AM5439" s="5">
        <v>34925.067682861867</v>
      </c>
      <c r="AN5439" s="5">
        <v>291.04223069051557</v>
      </c>
      <c r="AO5439" s="5">
        <v>31723.603145266195</v>
      </c>
      <c r="AP5439" s="5">
        <v>3201.4645375956716</v>
      </c>
    </row>
    <row r="5440" spans="31:42" x14ac:dyDescent="0.3">
      <c r="AE5440" s="120" t="s">
        <v>1</v>
      </c>
      <c r="AF5440" s="120" t="s">
        <v>19</v>
      </c>
      <c r="AG5440" s="100">
        <v>50222</v>
      </c>
      <c r="AH5440" s="121">
        <v>53844</v>
      </c>
      <c r="AI5440" s="122">
        <v>120</v>
      </c>
      <c r="AJ5440" s="123">
        <v>53540</v>
      </c>
      <c r="AK5440" s="124">
        <v>10</v>
      </c>
      <c r="AL5440" s="153">
        <v>1</v>
      </c>
      <c r="AM5440" s="5">
        <v>34925.067682861867</v>
      </c>
      <c r="AN5440" s="5">
        <v>291.04223069051557</v>
      </c>
      <c r="AO5440" s="5">
        <v>32014.645375956712</v>
      </c>
      <c r="AP5440" s="5">
        <v>2910.422306905155</v>
      </c>
    </row>
    <row r="5441" spans="31:42" x14ac:dyDescent="0.3">
      <c r="AE5441" s="120" t="s">
        <v>1</v>
      </c>
      <c r="AF5441" s="120" t="s">
        <v>19</v>
      </c>
      <c r="AG5441" s="100">
        <v>50222</v>
      </c>
      <c r="AH5441" s="121">
        <v>53844</v>
      </c>
      <c r="AI5441" s="122">
        <v>120</v>
      </c>
      <c r="AJ5441" s="123">
        <v>53571</v>
      </c>
      <c r="AK5441" s="124">
        <v>9</v>
      </c>
      <c r="AL5441" s="153">
        <v>1</v>
      </c>
      <c r="AM5441" s="5">
        <v>34925.067682861867</v>
      </c>
      <c r="AN5441" s="5">
        <v>291.04223069051557</v>
      </c>
      <c r="AO5441" s="5">
        <v>32305.687606647229</v>
      </c>
      <c r="AP5441" s="5">
        <v>2619.3800762146384</v>
      </c>
    </row>
    <row r="5442" spans="31:42" x14ac:dyDescent="0.3">
      <c r="AE5442" s="120" t="s">
        <v>1</v>
      </c>
      <c r="AF5442" s="120" t="s">
        <v>19</v>
      </c>
      <c r="AG5442" s="100">
        <v>50222</v>
      </c>
      <c r="AH5442" s="121">
        <v>53844</v>
      </c>
      <c r="AI5442" s="122">
        <v>120</v>
      </c>
      <c r="AJ5442" s="123">
        <v>53601</v>
      </c>
      <c r="AK5442" s="124">
        <v>8</v>
      </c>
      <c r="AL5442" s="153">
        <v>1</v>
      </c>
      <c r="AM5442" s="5">
        <v>34925.067682861867</v>
      </c>
      <c r="AN5442" s="5">
        <v>291.04223069051557</v>
      </c>
      <c r="AO5442" s="5">
        <v>32596.729837337742</v>
      </c>
      <c r="AP5442" s="5">
        <v>2328.3378455241254</v>
      </c>
    </row>
    <row r="5443" spans="31:42" x14ac:dyDescent="0.3">
      <c r="AE5443" s="120" t="s">
        <v>1</v>
      </c>
      <c r="AF5443" s="120" t="s">
        <v>19</v>
      </c>
      <c r="AG5443" s="100">
        <v>50222</v>
      </c>
      <c r="AH5443" s="121">
        <v>53844</v>
      </c>
      <c r="AI5443" s="122">
        <v>120</v>
      </c>
      <c r="AJ5443" s="123">
        <v>53632</v>
      </c>
      <c r="AK5443" s="124">
        <v>7</v>
      </c>
      <c r="AL5443" s="153">
        <v>1</v>
      </c>
      <c r="AM5443" s="5">
        <v>34925.067682861867</v>
      </c>
      <c r="AN5443" s="5">
        <v>291.04223069051557</v>
      </c>
      <c r="AO5443" s="5">
        <v>32887.772068028258</v>
      </c>
      <c r="AP5443" s="5">
        <v>2037.2956148336089</v>
      </c>
    </row>
    <row r="5444" spans="31:42" x14ac:dyDescent="0.3">
      <c r="AE5444" s="120" t="s">
        <v>1</v>
      </c>
      <c r="AF5444" s="120" t="s">
        <v>19</v>
      </c>
      <c r="AG5444" s="100">
        <v>50222</v>
      </c>
      <c r="AH5444" s="121">
        <v>53844</v>
      </c>
      <c r="AI5444" s="122">
        <v>120</v>
      </c>
      <c r="AJ5444" s="123">
        <v>53662</v>
      </c>
      <c r="AK5444" s="124">
        <v>6</v>
      </c>
      <c r="AL5444" s="153">
        <v>1</v>
      </c>
      <c r="AM5444" s="5">
        <v>34925.067682861867</v>
      </c>
      <c r="AN5444" s="5">
        <v>291.04223069051557</v>
      </c>
      <c r="AO5444" s="5">
        <v>33178.814298718775</v>
      </c>
      <c r="AP5444" s="5">
        <v>1746.2533841430923</v>
      </c>
    </row>
    <row r="5445" spans="31:42" x14ac:dyDescent="0.3">
      <c r="AE5445" s="120" t="s">
        <v>1</v>
      </c>
      <c r="AF5445" s="120" t="s">
        <v>19</v>
      </c>
      <c r="AG5445" s="100">
        <v>50222</v>
      </c>
      <c r="AH5445" s="121">
        <v>53844</v>
      </c>
      <c r="AI5445" s="122">
        <v>120</v>
      </c>
      <c r="AJ5445" s="123">
        <v>53693</v>
      </c>
      <c r="AK5445" s="124">
        <v>5</v>
      </c>
      <c r="AL5445" s="153">
        <v>1</v>
      </c>
      <c r="AM5445" s="5">
        <v>34925.067682861867</v>
      </c>
      <c r="AN5445" s="5">
        <v>291.04223069051557</v>
      </c>
      <c r="AO5445" s="5">
        <v>33469.856529409291</v>
      </c>
      <c r="AP5445" s="5">
        <v>1455.2111534525757</v>
      </c>
    </row>
    <row r="5446" spans="31:42" x14ac:dyDescent="0.3">
      <c r="AE5446" s="120" t="s">
        <v>1</v>
      </c>
      <c r="AF5446" s="120" t="s">
        <v>19</v>
      </c>
      <c r="AG5446" s="100">
        <v>50222</v>
      </c>
      <c r="AH5446" s="121">
        <v>53844</v>
      </c>
      <c r="AI5446" s="122">
        <v>120</v>
      </c>
      <c r="AJ5446" s="123">
        <v>53724</v>
      </c>
      <c r="AK5446" s="124">
        <v>4</v>
      </c>
      <c r="AL5446" s="153">
        <v>1</v>
      </c>
      <c r="AM5446" s="5">
        <v>34925.067682861867</v>
      </c>
      <c r="AN5446" s="5">
        <v>291.04223069051557</v>
      </c>
      <c r="AO5446" s="5">
        <v>33760.898760099808</v>
      </c>
      <c r="AP5446" s="5">
        <v>1164.1689227620591</v>
      </c>
    </row>
    <row r="5447" spans="31:42" x14ac:dyDescent="0.3">
      <c r="AE5447" s="120" t="s">
        <v>1</v>
      </c>
      <c r="AF5447" s="120" t="s">
        <v>19</v>
      </c>
      <c r="AG5447" s="100">
        <v>50222</v>
      </c>
      <c r="AH5447" s="121">
        <v>53844</v>
      </c>
      <c r="AI5447" s="122">
        <v>120</v>
      </c>
      <c r="AJ5447" s="123">
        <v>53752</v>
      </c>
      <c r="AK5447" s="124">
        <v>3</v>
      </c>
      <c r="AL5447" s="153">
        <v>1</v>
      </c>
      <c r="AM5447" s="5">
        <v>34925.067682861867</v>
      </c>
      <c r="AN5447" s="5">
        <v>291.04223069051557</v>
      </c>
      <c r="AO5447" s="5">
        <v>34051.940990790325</v>
      </c>
      <c r="AP5447" s="5">
        <v>873.12669207154249</v>
      </c>
    </row>
    <row r="5448" spans="31:42" x14ac:dyDescent="0.3">
      <c r="AE5448" s="120" t="s">
        <v>1</v>
      </c>
      <c r="AF5448" s="120" t="s">
        <v>19</v>
      </c>
      <c r="AG5448" s="100">
        <v>50222</v>
      </c>
      <c r="AH5448" s="121">
        <v>53844</v>
      </c>
      <c r="AI5448" s="122">
        <v>120</v>
      </c>
      <c r="AJ5448" s="123">
        <v>53783</v>
      </c>
      <c r="AK5448" s="124">
        <v>2</v>
      </c>
      <c r="AL5448" s="153">
        <v>1</v>
      </c>
      <c r="AM5448" s="5">
        <v>34925.067682861867</v>
      </c>
      <c r="AN5448" s="5">
        <v>291.04223069051557</v>
      </c>
      <c r="AO5448" s="5">
        <v>34342.983221480834</v>
      </c>
      <c r="AP5448" s="5">
        <v>582.08446138103318</v>
      </c>
    </row>
    <row r="5449" spans="31:42" x14ac:dyDescent="0.3">
      <c r="AE5449" s="120" t="s">
        <v>1</v>
      </c>
      <c r="AF5449" s="120" t="s">
        <v>19</v>
      </c>
      <c r="AG5449" s="100">
        <v>50222</v>
      </c>
      <c r="AH5449" s="121">
        <v>53844</v>
      </c>
      <c r="AI5449" s="122">
        <v>120</v>
      </c>
      <c r="AJ5449" s="123">
        <v>53813</v>
      </c>
      <c r="AK5449" s="124">
        <v>1</v>
      </c>
      <c r="AL5449" s="153">
        <v>1</v>
      </c>
      <c r="AM5449" s="5">
        <v>34925.067682861867</v>
      </c>
      <c r="AN5449" s="5">
        <v>291.04223069051557</v>
      </c>
      <c r="AO5449" s="5">
        <v>34634.02545217135</v>
      </c>
      <c r="AP5449" s="5">
        <v>291.04223069051659</v>
      </c>
    </row>
    <row r="5450" spans="31:42" x14ac:dyDescent="0.3">
      <c r="AE5450" s="120" t="s">
        <v>1</v>
      </c>
      <c r="AF5450" s="120" t="s">
        <v>19</v>
      </c>
      <c r="AG5450" s="100">
        <v>50222</v>
      </c>
      <c r="AH5450" s="121">
        <v>53844</v>
      </c>
      <c r="AI5450" s="122">
        <v>120</v>
      </c>
      <c r="AJ5450" s="123">
        <v>53844</v>
      </c>
      <c r="AK5450" s="124">
        <v>0</v>
      </c>
      <c r="AL5450" s="153">
        <v>1</v>
      </c>
      <c r="AM5450" s="5">
        <v>34925.067682861867</v>
      </c>
      <c r="AN5450" s="5">
        <v>291.04223069051557</v>
      </c>
      <c r="AO5450" s="5">
        <v>34925.067682861867</v>
      </c>
      <c r="AP5450" s="5">
        <v>0</v>
      </c>
    </row>
    <row r="5451" spans="31:42" x14ac:dyDescent="0.3">
      <c r="AE5451" s="120" t="s">
        <v>1</v>
      </c>
      <c r="AF5451" s="120" t="s">
        <v>19</v>
      </c>
      <c r="AG5451" s="100">
        <v>53874</v>
      </c>
      <c r="AH5451" s="121">
        <v>57497</v>
      </c>
      <c r="AI5451" s="122">
        <v>120</v>
      </c>
      <c r="AJ5451" s="123">
        <v>53874</v>
      </c>
      <c r="AK5451" s="124">
        <v>119</v>
      </c>
      <c r="AL5451" s="153">
        <v>1</v>
      </c>
      <c r="AM5451" s="5">
        <v>49265.257188053722</v>
      </c>
      <c r="AN5451" s="5">
        <v>410.54380990044768</v>
      </c>
      <c r="AO5451" s="5">
        <v>410.54380990044768</v>
      </c>
      <c r="AP5451" s="5">
        <v>48854.713378153276</v>
      </c>
    </row>
    <row r="5452" spans="31:42" x14ac:dyDescent="0.3">
      <c r="AE5452" s="120" t="s">
        <v>1</v>
      </c>
      <c r="AF5452" s="120" t="s">
        <v>19</v>
      </c>
      <c r="AG5452" s="100">
        <v>53874</v>
      </c>
      <c r="AH5452" s="121">
        <v>57497</v>
      </c>
      <c r="AI5452" s="122">
        <v>120</v>
      </c>
      <c r="AJ5452" s="123">
        <v>53905</v>
      </c>
      <c r="AK5452" s="124">
        <v>118</v>
      </c>
      <c r="AL5452" s="153">
        <v>1</v>
      </c>
      <c r="AM5452" s="5">
        <v>49265.257188053722</v>
      </c>
      <c r="AN5452" s="5">
        <v>410.54380990044768</v>
      </c>
      <c r="AO5452" s="5">
        <v>821.08761980089537</v>
      </c>
      <c r="AP5452" s="5">
        <v>48444.16956825283</v>
      </c>
    </row>
    <row r="5453" spans="31:42" x14ac:dyDescent="0.3">
      <c r="AE5453" s="120" t="s">
        <v>1</v>
      </c>
      <c r="AF5453" s="120" t="s">
        <v>19</v>
      </c>
      <c r="AG5453" s="100">
        <v>53874</v>
      </c>
      <c r="AH5453" s="121">
        <v>57497</v>
      </c>
      <c r="AI5453" s="122">
        <v>120</v>
      </c>
      <c r="AJ5453" s="123">
        <v>53936</v>
      </c>
      <c r="AK5453" s="124">
        <v>117</v>
      </c>
      <c r="AL5453" s="153">
        <v>1</v>
      </c>
      <c r="AM5453" s="5">
        <v>49265.257188053722</v>
      </c>
      <c r="AN5453" s="5">
        <v>410.54380990044768</v>
      </c>
      <c r="AO5453" s="5">
        <v>1231.631429701343</v>
      </c>
      <c r="AP5453" s="5">
        <v>48033.625758352377</v>
      </c>
    </row>
    <row r="5454" spans="31:42" x14ac:dyDescent="0.3">
      <c r="AE5454" s="120" t="s">
        <v>1</v>
      </c>
      <c r="AF5454" s="120" t="s">
        <v>19</v>
      </c>
      <c r="AG5454" s="100">
        <v>53874</v>
      </c>
      <c r="AH5454" s="121">
        <v>57497</v>
      </c>
      <c r="AI5454" s="122">
        <v>120</v>
      </c>
      <c r="AJ5454" s="123">
        <v>53966</v>
      </c>
      <c r="AK5454" s="124">
        <v>116</v>
      </c>
      <c r="AL5454" s="153">
        <v>1</v>
      </c>
      <c r="AM5454" s="5">
        <v>49265.257188053722</v>
      </c>
      <c r="AN5454" s="5">
        <v>410.54380990044768</v>
      </c>
      <c r="AO5454" s="5">
        <v>1642.1752396017907</v>
      </c>
      <c r="AP5454" s="5">
        <v>47623.081948451931</v>
      </c>
    </row>
    <row r="5455" spans="31:42" x14ac:dyDescent="0.3">
      <c r="AE5455" s="120" t="s">
        <v>1</v>
      </c>
      <c r="AF5455" s="120" t="s">
        <v>19</v>
      </c>
      <c r="AG5455" s="100">
        <v>53874</v>
      </c>
      <c r="AH5455" s="121">
        <v>57497</v>
      </c>
      <c r="AI5455" s="122">
        <v>120</v>
      </c>
      <c r="AJ5455" s="123">
        <v>53997</v>
      </c>
      <c r="AK5455" s="124">
        <v>115</v>
      </c>
      <c r="AL5455" s="153">
        <v>1</v>
      </c>
      <c r="AM5455" s="5">
        <v>49265.257188053722</v>
      </c>
      <c r="AN5455" s="5">
        <v>410.54380990044768</v>
      </c>
      <c r="AO5455" s="5">
        <v>2052.7190495022382</v>
      </c>
      <c r="AP5455" s="5">
        <v>47212.538138551485</v>
      </c>
    </row>
    <row r="5456" spans="31:42" x14ac:dyDescent="0.3">
      <c r="AE5456" s="120" t="s">
        <v>1</v>
      </c>
      <c r="AF5456" s="120" t="s">
        <v>19</v>
      </c>
      <c r="AG5456" s="100">
        <v>53874</v>
      </c>
      <c r="AH5456" s="121">
        <v>57497</v>
      </c>
      <c r="AI5456" s="122">
        <v>120</v>
      </c>
      <c r="AJ5456" s="123">
        <v>54027</v>
      </c>
      <c r="AK5456" s="124">
        <v>114</v>
      </c>
      <c r="AL5456" s="153">
        <v>1</v>
      </c>
      <c r="AM5456" s="5">
        <v>49265.257188053722</v>
      </c>
      <c r="AN5456" s="5">
        <v>410.54380990044768</v>
      </c>
      <c r="AO5456" s="5">
        <v>2463.262859402686</v>
      </c>
      <c r="AP5456" s="5">
        <v>46801.994328651039</v>
      </c>
    </row>
    <row r="5457" spans="31:42" x14ac:dyDescent="0.3">
      <c r="AE5457" s="120" t="s">
        <v>1</v>
      </c>
      <c r="AF5457" s="120" t="s">
        <v>19</v>
      </c>
      <c r="AG5457" s="100">
        <v>53874</v>
      </c>
      <c r="AH5457" s="121">
        <v>57497</v>
      </c>
      <c r="AI5457" s="122">
        <v>120</v>
      </c>
      <c r="AJ5457" s="123">
        <v>54058</v>
      </c>
      <c r="AK5457" s="124">
        <v>113</v>
      </c>
      <c r="AL5457" s="153">
        <v>1</v>
      </c>
      <c r="AM5457" s="5">
        <v>49265.257188053722</v>
      </c>
      <c r="AN5457" s="5">
        <v>410.54380990044768</v>
      </c>
      <c r="AO5457" s="5">
        <v>2873.8066693031337</v>
      </c>
      <c r="AP5457" s="5">
        <v>46391.450518750586</v>
      </c>
    </row>
    <row r="5458" spans="31:42" x14ac:dyDescent="0.3">
      <c r="AE5458" s="120" t="s">
        <v>1</v>
      </c>
      <c r="AF5458" s="120" t="s">
        <v>19</v>
      </c>
      <c r="AG5458" s="100">
        <v>53874</v>
      </c>
      <c r="AH5458" s="121">
        <v>57497</v>
      </c>
      <c r="AI5458" s="122">
        <v>120</v>
      </c>
      <c r="AJ5458" s="123">
        <v>54089</v>
      </c>
      <c r="AK5458" s="124">
        <v>112</v>
      </c>
      <c r="AL5458" s="153">
        <v>1</v>
      </c>
      <c r="AM5458" s="5">
        <v>49265.257188053722</v>
      </c>
      <c r="AN5458" s="5">
        <v>410.54380990044768</v>
      </c>
      <c r="AO5458" s="5">
        <v>3284.3504792035815</v>
      </c>
      <c r="AP5458" s="5">
        <v>45980.90670885014</v>
      </c>
    </row>
    <row r="5459" spans="31:42" x14ac:dyDescent="0.3">
      <c r="AE5459" s="120" t="s">
        <v>1</v>
      </c>
      <c r="AF5459" s="120" t="s">
        <v>19</v>
      </c>
      <c r="AG5459" s="100">
        <v>53874</v>
      </c>
      <c r="AH5459" s="121">
        <v>57497</v>
      </c>
      <c r="AI5459" s="122">
        <v>120</v>
      </c>
      <c r="AJ5459" s="123">
        <v>54118</v>
      </c>
      <c r="AK5459" s="124">
        <v>111</v>
      </c>
      <c r="AL5459" s="153">
        <v>1</v>
      </c>
      <c r="AM5459" s="5">
        <v>49265.257188053722</v>
      </c>
      <c r="AN5459" s="5">
        <v>410.54380990044768</v>
      </c>
      <c r="AO5459" s="5">
        <v>3694.8942891040292</v>
      </c>
      <c r="AP5459" s="5">
        <v>45570.362898949694</v>
      </c>
    </row>
    <row r="5460" spans="31:42" x14ac:dyDescent="0.3">
      <c r="AE5460" s="120" t="s">
        <v>1</v>
      </c>
      <c r="AF5460" s="120" t="s">
        <v>19</v>
      </c>
      <c r="AG5460" s="100">
        <v>53874</v>
      </c>
      <c r="AH5460" s="121">
        <v>57497</v>
      </c>
      <c r="AI5460" s="122">
        <v>120</v>
      </c>
      <c r="AJ5460" s="123">
        <v>54149</v>
      </c>
      <c r="AK5460" s="124">
        <v>110</v>
      </c>
      <c r="AL5460" s="153">
        <v>1</v>
      </c>
      <c r="AM5460" s="5">
        <v>49265.257188053722</v>
      </c>
      <c r="AN5460" s="5">
        <v>410.54380990044768</v>
      </c>
      <c r="AO5460" s="5">
        <v>4105.4380990044765</v>
      </c>
      <c r="AP5460" s="5">
        <v>45159.819089049248</v>
      </c>
    </row>
    <row r="5461" spans="31:42" x14ac:dyDescent="0.3">
      <c r="AE5461" s="120" t="s">
        <v>1</v>
      </c>
      <c r="AF5461" s="120" t="s">
        <v>19</v>
      </c>
      <c r="AG5461" s="100">
        <v>53874</v>
      </c>
      <c r="AH5461" s="121">
        <v>57497</v>
      </c>
      <c r="AI5461" s="122">
        <v>120</v>
      </c>
      <c r="AJ5461" s="123">
        <v>54179</v>
      </c>
      <c r="AK5461" s="124">
        <v>109</v>
      </c>
      <c r="AL5461" s="153">
        <v>1</v>
      </c>
      <c r="AM5461" s="5">
        <v>49265.257188053722</v>
      </c>
      <c r="AN5461" s="5">
        <v>410.54380990044768</v>
      </c>
      <c r="AO5461" s="5">
        <v>4515.9819089049242</v>
      </c>
      <c r="AP5461" s="5">
        <v>44749.275279148795</v>
      </c>
    </row>
    <row r="5462" spans="31:42" x14ac:dyDescent="0.3">
      <c r="AE5462" s="120" t="s">
        <v>1</v>
      </c>
      <c r="AF5462" s="120" t="s">
        <v>19</v>
      </c>
      <c r="AG5462" s="100">
        <v>53874</v>
      </c>
      <c r="AH5462" s="121">
        <v>57497</v>
      </c>
      <c r="AI5462" s="122">
        <v>120</v>
      </c>
      <c r="AJ5462" s="123">
        <v>54210</v>
      </c>
      <c r="AK5462" s="124">
        <v>108</v>
      </c>
      <c r="AL5462" s="153">
        <v>1</v>
      </c>
      <c r="AM5462" s="5">
        <v>49265.257188053722</v>
      </c>
      <c r="AN5462" s="5">
        <v>410.54380990044768</v>
      </c>
      <c r="AO5462" s="5">
        <v>4926.525718805372</v>
      </c>
      <c r="AP5462" s="5">
        <v>44338.731469248349</v>
      </c>
    </row>
    <row r="5463" spans="31:42" x14ac:dyDescent="0.3">
      <c r="AE5463" s="120" t="s">
        <v>1</v>
      </c>
      <c r="AF5463" s="120" t="s">
        <v>19</v>
      </c>
      <c r="AG5463" s="100">
        <v>53874</v>
      </c>
      <c r="AH5463" s="121">
        <v>57497</v>
      </c>
      <c r="AI5463" s="122">
        <v>120</v>
      </c>
      <c r="AJ5463" s="123">
        <v>54240</v>
      </c>
      <c r="AK5463" s="124">
        <v>107</v>
      </c>
      <c r="AL5463" s="153">
        <v>1</v>
      </c>
      <c r="AM5463" s="5">
        <v>49265.257188053722</v>
      </c>
      <c r="AN5463" s="5">
        <v>410.54380990044768</v>
      </c>
      <c r="AO5463" s="5">
        <v>5337.0695287058197</v>
      </c>
      <c r="AP5463" s="5">
        <v>43928.187659347903</v>
      </c>
    </row>
    <row r="5464" spans="31:42" x14ac:dyDescent="0.3">
      <c r="AE5464" s="120" t="s">
        <v>1</v>
      </c>
      <c r="AF5464" s="120" t="s">
        <v>19</v>
      </c>
      <c r="AG5464" s="100">
        <v>53874</v>
      </c>
      <c r="AH5464" s="121">
        <v>57497</v>
      </c>
      <c r="AI5464" s="122">
        <v>120</v>
      </c>
      <c r="AJ5464" s="123">
        <v>54271</v>
      </c>
      <c r="AK5464" s="124">
        <v>106</v>
      </c>
      <c r="AL5464" s="153">
        <v>1</v>
      </c>
      <c r="AM5464" s="5">
        <v>49265.257188053722</v>
      </c>
      <c r="AN5464" s="5">
        <v>410.54380990044768</v>
      </c>
      <c r="AO5464" s="5">
        <v>5747.6133386062675</v>
      </c>
      <c r="AP5464" s="5">
        <v>43517.643849447457</v>
      </c>
    </row>
    <row r="5465" spans="31:42" x14ac:dyDescent="0.3">
      <c r="AE5465" s="120" t="s">
        <v>1</v>
      </c>
      <c r="AF5465" s="120" t="s">
        <v>19</v>
      </c>
      <c r="AG5465" s="100">
        <v>53874</v>
      </c>
      <c r="AH5465" s="121">
        <v>57497</v>
      </c>
      <c r="AI5465" s="122">
        <v>120</v>
      </c>
      <c r="AJ5465" s="123">
        <v>54302</v>
      </c>
      <c r="AK5465" s="124">
        <v>105</v>
      </c>
      <c r="AL5465" s="153">
        <v>1</v>
      </c>
      <c r="AM5465" s="5">
        <v>49265.257188053722</v>
      </c>
      <c r="AN5465" s="5">
        <v>410.54380990044768</v>
      </c>
      <c r="AO5465" s="5">
        <v>6158.1571485067152</v>
      </c>
      <c r="AP5465" s="5">
        <v>43107.100039547004</v>
      </c>
    </row>
    <row r="5466" spans="31:42" x14ac:dyDescent="0.3">
      <c r="AE5466" s="120" t="s">
        <v>1</v>
      </c>
      <c r="AF5466" s="120" t="s">
        <v>19</v>
      </c>
      <c r="AG5466" s="100">
        <v>53874</v>
      </c>
      <c r="AH5466" s="121">
        <v>57497</v>
      </c>
      <c r="AI5466" s="122">
        <v>120</v>
      </c>
      <c r="AJ5466" s="123">
        <v>54332</v>
      </c>
      <c r="AK5466" s="124">
        <v>104</v>
      </c>
      <c r="AL5466" s="153">
        <v>1</v>
      </c>
      <c r="AM5466" s="5">
        <v>49265.257188053722</v>
      </c>
      <c r="AN5466" s="5">
        <v>410.54380990044768</v>
      </c>
      <c r="AO5466" s="5">
        <v>6568.7009584071629</v>
      </c>
      <c r="AP5466" s="5">
        <v>42696.556229646558</v>
      </c>
    </row>
    <row r="5467" spans="31:42" x14ac:dyDescent="0.3">
      <c r="AE5467" s="120" t="s">
        <v>1</v>
      </c>
      <c r="AF5467" s="120" t="s">
        <v>19</v>
      </c>
      <c r="AG5467" s="100">
        <v>53874</v>
      </c>
      <c r="AH5467" s="121">
        <v>57497</v>
      </c>
      <c r="AI5467" s="122">
        <v>120</v>
      </c>
      <c r="AJ5467" s="123">
        <v>54363</v>
      </c>
      <c r="AK5467" s="124">
        <v>103</v>
      </c>
      <c r="AL5467" s="153">
        <v>1</v>
      </c>
      <c r="AM5467" s="5">
        <v>49265.257188053722</v>
      </c>
      <c r="AN5467" s="5">
        <v>410.54380990044768</v>
      </c>
      <c r="AO5467" s="5">
        <v>6979.2447683076107</v>
      </c>
      <c r="AP5467" s="5">
        <v>42286.012419746112</v>
      </c>
    </row>
    <row r="5468" spans="31:42" x14ac:dyDescent="0.3">
      <c r="AE5468" s="120" t="s">
        <v>1</v>
      </c>
      <c r="AF5468" s="120" t="s">
        <v>19</v>
      </c>
      <c r="AG5468" s="100">
        <v>53874</v>
      </c>
      <c r="AH5468" s="121">
        <v>57497</v>
      </c>
      <c r="AI5468" s="122">
        <v>120</v>
      </c>
      <c r="AJ5468" s="123">
        <v>54393</v>
      </c>
      <c r="AK5468" s="124">
        <v>102</v>
      </c>
      <c r="AL5468" s="153">
        <v>1</v>
      </c>
      <c r="AM5468" s="5">
        <v>49265.257188053722</v>
      </c>
      <c r="AN5468" s="5">
        <v>410.54380990044768</v>
      </c>
      <c r="AO5468" s="5">
        <v>7389.7885782080584</v>
      </c>
      <c r="AP5468" s="5">
        <v>41875.468609845666</v>
      </c>
    </row>
    <row r="5469" spans="31:42" x14ac:dyDescent="0.3">
      <c r="AE5469" s="120" t="s">
        <v>1</v>
      </c>
      <c r="AF5469" s="120" t="s">
        <v>19</v>
      </c>
      <c r="AG5469" s="100">
        <v>53874</v>
      </c>
      <c r="AH5469" s="121">
        <v>57497</v>
      </c>
      <c r="AI5469" s="122">
        <v>120</v>
      </c>
      <c r="AJ5469" s="123">
        <v>54424</v>
      </c>
      <c r="AK5469" s="124">
        <v>101</v>
      </c>
      <c r="AL5469" s="153">
        <v>1</v>
      </c>
      <c r="AM5469" s="5">
        <v>49265.257188053722</v>
      </c>
      <c r="AN5469" s="5">
        <v>410.54380990044768</v>
      </c>
      <c r="AO5469" s="5">
        <v>7800.3323881085062</v>
      </c>
      <c r="AP5469" s="5">
        <v>41464.924799945213</v>
      </c>
    </row>
    <row r="5470" spans="31:42" x14ac:dyDescent="0.3">
      <c r="AE5470" s="120" t="s">
        <v>1</v>
      </c>
      <c r="AF5470" s="120" t="s">
        <v>19</v>
      </c>
      <c r="AG5470" s="100">
        <v>53874</v>
      </c>
      <c r="AH5470" s="121">
        <v>57497</v>
      </c>
      <c r="AI5470" s="122">
        <v>120</v>
      </c>
      <c r="AJ5470" s="123">
        <v>54455</v>
      </c>
      <c r="AK5470" s="124">
        <v>100</v>
      </c>
      <c r="AL5470" s="153">
        <v>1</v>
      </c>
      <c r="AM5470" s="5">
        <v>49265.257188053722</v>
      </c>
      <c r="AN5470" s="5">
        <v>410.54380990044768</v>
      </c>
      <c r="AO5470" s="5">
        <v>8210.876198008953</v>
      </c>
      <c r="AP5470" s="5">
        <v>41054.380990044767</v>
      </c>
    </row>
    <row r="5471" spans="31:42" x14ac:dyDescent="0.3">
      <c r="AE5471" s="120" t="s">
        <v>1</v>
      </c>
      <c r="AF5471" s="120" t="s">
        <v>19</v>
      </c>
      <c r="AG5471" s="100">
        <v>53874</v>
      </c>
      <c r="AH5471" s="121">
        <v>57497</v>
      </c>
      <c r="AI5471" s="122">
        <v>120</v>
      </c>
      <c r="AJ5471" s="123">
        <v>54483</v>
      </c>
      <c r="AK5471" s="124">
        <v>99</v>
      </c>
      <c r="AL5471" s="153">
        <v>1</v>
      </c>
      <c r="AM5471" s="5">
        <v>49265.257188053722</v>
      </c>
      <c r="AN5471" s="5">
        <v>410.54380990044768</v>
      </c>
      <c r="AO5471" s="5">
        <v>8621.4200079094007</v>
      </c>
      <c r="AP5471" s="5">
        <v>40643.837180144321</v>
      </c>
    </row>
    <row r="5472" spans="31:42" x14ac:dyDescent="0.3">
      <c r="AE5472" s="120" t="s">
        <v>1</v>
      </c>
      <c r="AF5472" s="120" t="s">
        <v>19</v>
      </c>
      <c r="AG5472" s="100">
        <v>53874</v>
      </c>
      <c r="AH5472" s="121">
        <v>57497</v>
      </c>
      <c r="AI5472" s="122">
        <v>120</v>
      </c>
      <c r="AJ5472" s="123">
        <v>54514</v>
      </c>
      <c r="AK5472" s="124">
        <v>98</v>
      </c>
      <c r="AL5472" s="153">
        <v>1</v>
      </c>
      <c r="AM5472" s="5">
        <v>49265.257188053722</v>
      </c>
      <c r="AN5472" s="5">
        <v>410.54380990044768</v>
      </c>
      <c r="AO5472" s="5">
        <v>9031.9638178098485</v>
      </c>
      <c r="AP5472" s="5">
        <v>40233.293370243875</v>
      </c>
    </row>
    <row r="5473" spans="31:42" x14ac:dyDescent="0.3">
      <c r="AE5473" s="120" t="s">
        <v>1</v>
      </c>
      <c r="AF5473" s="120" t="s">
        <v>19</v>
      </c>
      <c r="AG5473" s="100">
        <v>53874</v>
      </c>
      <c r="AH5473" s="121">
        <v>57497</v>
      </c>
      <c r="AI5473" s="122">
        <v>120</v>
      </c>
      <c r="AJ5473" s="123">
        <v>54544</v>
      </c>
      <c r="AK5473" s="124">
        <v>97</v>
      </c>
      <c r="AL5473" s="153">
        <v>1</v>
      </c>
      <c r="AM5473" s="5">
        <v>49265.257188053722</v>
      </c>
      <c r="AN5473" s="5">
        <v>410.54380990044768</v>
      </c>
      <c r="AO5473" s="5">
        <v>9442.5076277102962</v>
      </c>
      <c r="AP5473" s="5">
        <v>39822.749560343422</v>
      </c>
    </row>
    <row r="5474" spans="31:42" x14ac:dyDescent="0.3">
      <c r="AE5474" s="120" t="s">
        <v>1</v>
      </c>
      <c r="AF5474" s="120" t="s">
        <v>19</v>
      </c>
      <c r="AG5474" s="100">
        <v>53874</v>
      </c>
      <c r="AH5474" s="121">
        <v>57497</v>
      </c>
      <c r="AI5474" s="122">
        <v>120</v>
      </c>
      <c r="AJ5474" s="123">
        <v>54575</v>
      </c>
      <c r="AK5474" s="124">
        <v>96</v>
      </c>
      <c r="AL5474" s="153">
        <v>1</v>
      </c>
      <c r="AM5474" s="5">
        <v>49265.257188053722</v>
      </c>
      <c r="AN5474" s="5">
        <v>410.54380990044768</v>
      </c>
      <c r="AO5474" s="5">
        <v>9853.051437610744</v>
      </c>
      <c r="AP5474" s="5">
        <v>39412.205750442976</v>
      </c>
    </row>
    <row r="5475" spans="31:42" x14ac:dyDescent="0.3">
      <c r="AE5475" s="120" t="s">
        <v>1</v>
      </c>
      <c r="AF5475" s="120" t="s">
        <v>19</v>
      </c>
      <c r="AG5475" s="100">
        <v>53874</v>
      </c>
      <c r="AH5475" s="121">
        <v>57497</v>
      </c>
      <c r="AI5475" s="122">
        <v>120</v>
      </c>
      <c r="AJ5475" s="123">
        <v>54605</v>
      </c>
      <c r="AK5475" s="124">
        <v>95</v>
      </c>
      <c r="AL5475" s="153">
        <v>1</v>
      </c>
      <c r="AM5475" s="5">
        <v>49265.257188053722</v>
      </c>
      <c r="AN5475" s="5">
        <v>410.54380990044768</v>
      </c>
      <c r="AO5475" s="5">
        <v>10263.595247511192</v>
      </c>
      <c r="AP5475" s="5">
        <v>39001.66194054253</v>
      </c>
    </row>
    <row r="5476" spans="31:42" x14ac:dyDescent="0.3">
      <c r="AE5476" s="120" t="s">
        <v>1</v>
      </c>
      <c r="AF5476" s="120" t="s">
        <v>19</v>
      </c>
      <c r="AG5476" s="100">
        <v>53874</v>
      </c>
      <c r="AH5476" s="121">
        <v>57497</v>
      </c>
      <c r="AI5476" s="122">
        <v>120</v>
      </c>
      <c r="AJ5476" s="123">
        <v>54636</v>
      </c>
      <c r="AK5476" s="124">
        <v>94</v>
      </c>
      <c r="AL5476" s="153">
        <v>1</v>
      </c>
      <c r="AM5476" s="5">
        <v>49265.257188053722</v>
      </c>
      <c r="AN5476" s="5">
        <v>410.54380990044768</v>
      </c>
      <c r="AO5476" s="5">
        <v>10674.139057411639</v>
      </c>
      <c r="AP5476" s="5">
        <v>38591.118130642084</v>
      </c>
    </row>
    <row r="5477" spans="31:42" x14ac:dyDescent="0.3">
      <c r="AE5477" s="120" t="s">
        <v>1</v>
      </c>
      <c r="AF5477" s="120" t="s">
        <v>19</v>
      </c>
      <c r="AG5477" s="100">
        <v>53874</v>
      </c>
      <c r="AH5477" s="121">
        <v>57497</v>
      </c>
      <c r="AI5477" s="122">
        <v>120</v>
      </c>
      <c r="AJ5477" s="123">
        <v>54667</v>
      </c>
      <c r="AK5477" s="124">
        <v>93</v>
      </c>
      <c r="AL5477" s="153">
        <v>1</v>
      </c>
      <c r="AM5477" s="5">
        <v>49265.257188053722</v>
      </c>
      <c r="AN5477" s="5">
        <v>410.54380990044768</v>
      </c>
      <c r="AO5477" s="5">
        <v>11084.682867312087</v>
      </c>
      <c r="AP5477" s="5">
        <v>38180.574320741638</v>
      </c>
    </row>
    <row r="5478" spans="31:42" x14ac:dyDescent="0.3">
      <c r="AE5478" s="120" t="s">
        <v>1</v>
      </c>
      <c r="AF5478" s="120" t="s">
        <v>19</v>
      </c>
      <c r="AG5478" s="100">
        <v>53874</v>
      </c>
      <c r="AH5478" s="121">
        <v>57497</v>
      </c>
      <c r="AI5478" s="122">
        <v>120</v>
      </c>
      <c r="AJ5478" s="123">
        <v>54697</v>
      </c>
      <c r="AK5478" s="124">
        <v>92</v>
      </c>
      <c r="AL5478" s="153">
        <v>1</v>
      </c>
      <c r="AM5478" s="5">
        <v>49265.257188053722</v>
      </c>
      <c r="AN5478" s="5">
        <v>410.54380990044768</v>
      </c>
      <c r="AO5478" s="5">
        <v>11495.226677212535</v>
      </c>
      <c r="AP5478" s="5">
        <v>37770.030510841185</v>
      </c>
    </row>
    <row r="5479" spans="31:42" x14ac:dyDescent="0.3">
      <c r="AE5479" s="120" t="s">
        <v>1</v>
      </c>
      <c r="AF5479" s="120" t="s">
        <v>19</v>
      </c>
      <c r="AG5479" s="100">
        <v>53874</v>
      </c>
      <c r="AH5479" s="121">
        <v>57497</v>
      </c>
      <c r="AI5479" s="122">
        <v>120</v>
      </c>
      <c r="AJ5479" s="123">
        <v>54728</v>
      </c>
      <c r="AK5479" s="124">
        <v>91</v>
      </c>
      <c r="AL5479" s="153">
        <v>1</v>
      </c>
      <c r="AM5479" s="5">
        <v>49265.257188053722</v>
      </c>
      <c r="AN5479" s="5">
        <v>410.54380990044768</v>
      </c>
      <c r="AO5479" s="5">
        <v>11905.770487112983</v>
      </c>
      <c r="AP5479" s="5">
        <v>37359.486700940739</v>
      </c>
    </row>
    <row r="5480" spans="31:42" x14ac:dyDescent="0.3">
      <c r="AE5480" s="120" t="s">
        <v>1</v>
      </c>
      <c r="AF5480" s="120" t="s">
        <v>19</v>
      </c>
      <c r="AG5480" s="100">
        <v>53874</v>
      </c>
      <c r="AH5480" s="121">
        <v>57497</v>
      </c>
      <c r="AI5480" s="122">
        <v>120</v>
      </c>
      <c r="AJ5480" s="123">
        <v>54758</v>
      </c>
      <c r="AK5480" s="124">
        <v>90</v>
      </c>
      <c r="AL5480" s="153">
        <v>1</v>
      </c>
      <c r="AM5480" s="5">
        <v>49265.257188053722</v>
      </c>
      <c r="AN5480" s="5">
        <v>410.54380990044768</v>
      </c>
      <c r="AO5480" s="5">
        <v>12316.31429701343</v>
      </c>
      <c r="AP5480" s="5">
        <v>36948.942891040293</v>
      </c>
    </row>
    <row r="5481" spans="31:42" x14ac:dyDescent="0.3">
      <c r="AE5481" s="120" t="s">
        <v>1</v>
      </c>
      <c r="AF5481" s="120" t="s">
        <v>19</v>
      </c>
      <c r="AG5481" s="100">
        <v>53874</v>
      </c>
      <c r="AH5481" s="121">
        <v>57497</v>
      </c>
      <c r="AI5481" s="122">
        <v>120</v>
      </c>
      <c r="AJ5481" s="123">
        <v>54789</v>
      </c>
      <c r="AK5481" s="124">
        <v>89</v>
      </c>
      <c r="AL5481" s="153">
        <v>1</v>
      </c>
      <c r="AM5481" s="5">
        <v>49265.257188053722</v>
      </c>
      <c r="AN5481" s="5">
        <v>410.54380990044768</v>
      </c>
      <c r="AO5481" s="5">
        <v>12726.858106913878</v>
      </c>
      <c r="AP5481" s="5">
        <v>36538.39908113984</v>
      </c>
    </row>
    <row r="5482" spans="31:42" x14ac:dyDescent="0.3">
      <c r="AE5482" s="120" t="s">
        <v>1</v>
      </c>
      <c r="AF5482" s="120" t="s">
        <v>19</v>
      </c>
      <c r="AG5482" s="100">
        <v>53874</v>
      </c>
      <c r="AH5482" s="121">
        <v>57497</v>
      </c>
      <c r="AI5482" s="122">
        <v>120</v>
      </c>
      <c r="AJ5482" s="123">
        <v>54820</v>
      </c>
      <c r="AK5482" s="124">
        <v>88</v>
      </c>
      <c r="AL5482" s="153">
        <v>1</v>
      </c>
      <c r="AM5482" s="5">
        <v>49265.257188053722</v>
      </c>
      <c r="AN5482" s="5">
        <v>410.54380990044768</v>
      </c>
      <c r="AO5482" s="5">
        <v>13137.401916814326</v>
      </c>
      <c r="AP5482" s="5">
        <v>36127.855271239394</v>
      </c>
    </row>
    <row r="5483" spans="31:42" x14ac:dyDescent="0.3">
      <c r="AE5483" s="120" t="s">
        <v>1</v>
      </c>
      <c r="AF5483" s="120" t="s">
        <v>19</v>
      </c>
      <c r="AG5483" s="100">
        <v>53874</v>
      </c>
      <c r="AH5483" s="121">
        <v>57497</v>
      </c>
      <c r="AI5483" s="122">
        <v>120</v>
      </c>
      <c r="AJ5483" s="123">
        <v>54848</v>
      </c>
      <c r="AK5483" s="124">
        <v>87</v>
      </c>
      <c r="AL5483" s="153">
        <v>1</v>
      </c>
      <c r="AM5483" s="5">
        <v>49265.257188053722</v>
      </c>
      <c r="AN5483" s="5">
        <v>410.54380990044768</v>
      </c>
      <c r="AO5483" s="5">
        <v>13547.945726714774</v>
      </c>
      <c r="AP5483" s="5">
        <v>35717.311461338948</v>
      </c>
    </row>
    <row r="5484" spans="31:42" x14ac:dyDescent="0.3">
      <c r="AE5484" s="120" t="s">
        <v>1</v>
      </c>
      <c r="AF5484" s="120" t="s">
        <v>19</v>
      </c>
      <c r="AG5484" s="100">
        <v>53874</v>
      </c>
      <c r="AH5484" s="121">
        <v>57497</v>
      </c>
      <c r="AI5484" s="122">
        <v>120</v>
      </c>
      <c r="AJ5484" s="123">
        <v>54879</v>
      </c>
      <c r="AK5484" s="124">
        <v>86</v>
      </c>
      <c r="AL5484" s="153">
        <v>1</v>
      </c>
      <c r="AM5484" s="5">
        <v>49265.257188053722</v>
      </c>
      <c r="AN5484" s="5">
        <v>410.54380990044768</v>
      </c>
      <c r="AO5484" s="5">
        <v>13958.489536615221</v>
      </c>
      <c r="AP5484" s="5">
        <v>35306.767651438502</v>
      </c>
    </row>
    <row r="5485" spans="31:42" x14ac:dyDescent="0.3">
      <c r="AE5485" s="120" t="s">
        <v>1</v>
      </c>
      <c r="AF5485" s="120" t="s">
        <v>19</v>
      </c>
      <c r="AG5485" s="100">
        <v>53874</v>
      </c>
      <c r="AH5485" s="121">
        <v>57497</v>
      </c>
      <c r="AI5485" s="122">
        <v>120</v>
      </c>
      <c r="AJ5485" s="123">
        <v>54909</v>
      </c>
      <c r="AK5485" s="124">
        <v>85</v>
      </c>
      <c r="AL5485" s="153">
        <v>1</v>
      </c>
      <c r="AM5485" s="5">
        <v>49265.257188053722</v>
      </c>
      <c r="AN5485" s="5">
        <v>410.54380990044768</v>
      </c>
      <c r="AO5485" s="5">
        <v>14369.033346515669</v>
      </c>
      <c r="AP5485" s="5">
        <v>34896.223841538056</v>
      </c>
    </row>
    <row r="5486" spans="31:42" x14ac:dyDescent="0.3">
      <c r="AE5486" s="120" t="s">
        <v>1</v>
      </c>
      <c r="AF5486" s="120" t="s">
        <v>19</v>
      </c>
      <c r="AG5486" s="100">
        <v>53874</v>
      </c>
      <c r="AH5486" s="121">
        <v>57497</v>
      </c>
      <c r="AI5486" s="122">
        <v>120</v>
      </c>
      <c r="AJ5486" s="123">
        <v>54940</v>
      </c>
      <c r="AK5486" s="124">
        <v>84</v>
      </c>
      <c r="AL5486" s="153">
        <v>1</v>
      </c>
      <c r="AM5486" s="5">
        <v>49265.257188053722</v>
      </c>
      <c r="AN5486" s="5">
        <v>410.54380990044768</v>
      </c>
      <c r="AO5486" s="5">
        <v>14779.577156416117</v>
      </c>
      <c r="AP5486" s="5">
        <v>34485.680031637603</v>
      </c>
    </row>
    <row r="5487" spans="31:42" x14ac:dyDescent="0.3">
      <c r="AE5487" s="120" t="s">
        <v>1</v>
      </c>
      <c r="AF5487" s="120" t="s">
        <v>19</v>
      </c>
      <c r="AG5487" s="100">
        <v>53874</v>
      </c>
      <c r="AH5487" s="121">
        <v>57497</v>
      </c>
      <c r="AI5487" s="122">
        <v>120</v>
      </c>
      <c r="AJ5487" s="123">
        <v>54970</v>
      </c>
      <c r="AK5487" s="124">
        <v>83</v>
      </c>
      <c r="AL5487" s="153">
        <v>1</v>
      </c>
      <c r="AM5487" s="5">
        <v>49265.257188053722</v>
      </c>
      <c r="AN5487" s="5">
        <v>410.54380990044768</v>
      </c>
      <c r="AO5487" s="5">
        <v>15190.120966316565</v>
      </c>
      <c r="AP5487" s="5">
        <v>34075.136221737157</v>
      </c>
    </row>
    <row r="5488" spans="31:42" x14ac:dyDescent="0.3">
      <c r="AE5488" s="120" t="s">
        <v>1</v>
      </c>
      <c r="AF5488" s="120" t="s">
        <v>19</v>
      </c>
      <c r="AG5488" s="100">
        <v>53874</v>
      </c>
      <c r="AH5488" s="121">
        <v>57497</v>
      </c>
      <c r="AI5488" s="122">
        <v>120</v>
      </c>
      <c r="AJ5488" s="123">
        <v>55001</v>
      </c>
      <c r="AK5488" s="124">
        <v>82</v>
      </c>
      <c r="AL5488" s="153">
        <v>1</v>
      </c>
      <c r="AM5488" s="5">
        <v>49265.257188053722</v>
      </c>
      <c r="AN5488" s="5">
        <v>410.54380990044768</v>
      </c>
      <c r="AO5488" s="5">
        <v>15600.664776217012</v>
      </c>
      <c r="AP5488" s="5">
        <v>33664.592411836711</v>
      </c>
    </row>
    <row r="5489" spans="31:42" x14ac:dyDescent="0.3">
      <c r="AE5489" s="120" t="s">
        <v>1</v>
      </c>
      <c r="AF5489" s="120" t="s">
        <v>19</v>
      </c>
      <c r="AG5489" s="100">
        <v>53874</v>
      </c>
      <c r="AH5489" s="121">
        <v>57497</v>
      </c>
      <c r="AI5489" s="122">
        <v>120</v>
      </c>
      <c r="AJ5489" s="123">
        <v>55032</v>
      </c>
      <c r="AK5489" s="124">
        <v>81</v>
      </c>
      <c r="AL5489" s="153">
        <v>1</v>
      </c>
      <c r="AM5489" s="5">
        <v>49265.257188053722</v>
      </c>
      <c r="AN5489" s="5">
        <v>410.54380990044768</v>
      </c>
      <c r="AO5489" s="5">
        <v>16011.20858611746</v>
      </c>
      <c r="AP5489" s="5">
        <v>33254.048601936258</v>
      </c>
    </row>
    <row r="5490" spans="31:42" x14ac:dyDescent="0.3">
      <c r="AE5490" s="120" t="s">
        <v>1</v>
      </c>
      <c r="AF5490" s="120" t="s">
        <v>19</v>
      </c>
      <c r="AG5490" s="100">
        <v>53874</v>
      </c>
      <c r="AH5490" s="121">
        <v>57497</v>
      </c>
      <c r="AI5490" s="122">
        <v>120</v>
      </c>
      <c r="AJ5490" s="123">
        <v>55062</v>
      </c>
      <c r="AK5490" s="124">
        <v>80</v>
      </c>
      <c r="AL5490" s="153">
        <v>1</v>
      </c>
      <c r="AM5490" s="5">
        <v>49265.257188053722</v>
      </c>
      <c r="AN5490" s="5">
        <v>410.54380990044768</v>
      </c>
      <c r="AO5490" s="5">
        <v>16421.752396017906</v>
      </c>
      <c r="AP5490" s="5">
        <v>32843.504792035819</v>
      </c>
    </row>
    <row r="5491" spans="31:42" x14ac:dyDescent="0.3">
      <c r="AE5491" s="120" t="s">
        <v>1</v>
      </c>
      <c r="AF5491" s="120" t="s">
        <v>19</v>
      </c>
      <c r="AG5491" s="100">
        <v>53874</v>
      </c>
      <c r="AH5491" s="121">
        <v>57497</v>
      </c>
      <c r="AI5491" s="122">
        <v>120</v>
      </c>
      <c r="AJ5491" s="123">
        <v>55093</v>
      </c>
      <c r="AK5491" s="124">
        <v>79</v>
      </c>
      <c r="AL5491" s="153">
        <v>1</v>
      </c>
      <c r="AM5491" s="5">
        <v>49265.257188053722</v>
      </c>
      <c r="AN5491" s="5">
        <v>410.54380990044768</v>
      </c>
      <c r="AO5491" s="5">
        <v>16832.296205918356</v>
      </c>
      <c r="AP5491" s="5">
        <v>32432.960982135366</v>
      </c>
    </row>
    <row r="5492" spans="31:42" x14ac:dyDescent="0.3">
      <c r="AE5492" s="120" t="s">
        <v>1</v>
      </c>
      <c r="AF5492" s="120" t="s">
        <v>19</v>
      </c>
      <c r="AG5492" s="100">
        <v>53874</v>
      </c>
      <c r="AH5492" s="121">
        <v>57497</v>
      </c>
      <c r="AI5492" s="122">
        <v>120</v>
      </c>
      <c r="AJ5492" s="123">
        <v>55123</v>
      </c>
      <c r="AK5492" s="124">
        <v>78</v>
      </c>
      <c r="AL5492" s="153">
        <v>1</v>
      </c>
      <c r="AM5492" s="5">
        <v>49265.257188053722</v>
      </c>
      <c r="AN5492" s="5">
        <v>410.54380990044768</v>
      </c>
      <c r="AO5492" s="5">
        <v>17242.840015818801</v>
      </c>
      <c r="AP5492" s="5">
        <v>32022.41717223492</v>
      </c>
    </row>
    <row r="5493" spans="31:42" x14ac:dyDescent="0.3">
      <c r="AE5493" s="120" t="s">
        <v>1</v>
      </c>
      <c r="AF5493" s="120" t="s">
        <v>19</v>
      </c>
      <c r="AG5493" s="100">
        <v>53874</v>
      </c>
      <c r="AH5493" s="121">
        <v>57497</v>
      </c>
      <c r="AI5493" s="122">
        <v>120</v>
      </c>
      <c r="AJ5493" s="123">
        <v>55154</v>
      </c>
      <c r="AK5493" s="124">
        <v>77</v>
      </c>
      <c r="AL5493" s="153">
        <v>1</v>
      </c>
      <c r="AM5493" s="5">
        <v>49265.257188053722</v>
      </c>
      <c r="AN5493" s="5">
        <v>410.54380990044768</v>
      </c>
      <c r="AO5493" s="5">
        <v>17653.383825719251</v>
      </c>
      <c r="AP5493" s="5">
        <v>31611.873362334471</v>
      </c>
    </row>
    <row r="5494" spans="31:42" x14ac:dyDescent="0.3">
      <c r="AE5494" s="120" t="s">
        <v>1</v>
      </c>
      <c r="AF5494" s="120" t="s">
        <v>19</v>
      </c>
      <c r="AG5494" s="100">
        <v>53874</v>
      </c>
      <c r="AH5494" s="121">
        <v>57497</v>
      </c>
      <c r="AI5494" s="122">
        <v>120</v>
      </c>
      <c r="AJ5494" s="123">
        <v>55185</v>
      </c>
      <c r="AK5494" s="124">
        <v>76</v>
      </c>
      <c r="AL5494" s="153">
        <v>1</v>
      </c>
      <c r="AM5494" s="5">
        <v>49265.257188053722</v>
      </c>
      <c r="AN5494" s="5">
        <v>410.54380990044768</v>
      </c>
      <c r="AO5494" s="5">
        <v>18063.927635619697</v>
      </c>
      <c r="AP5494" s="5">
        <v>31201.329552434025</v>
      </c>
    </row>
    <row r="5495" spans="31:42" x14ac:dyDescent="0.3">
      <c r="AE5495" s="120" t="s">
        <v>1</v>
      </c>
      <c r="AF5495" s="120" t="s">
        <v>19</v>
      </c>
      <c r="AG5495" s="100">
        <v>53874</v>
      </c>
      <c r="AH5495" s="121">
        <v>57497</v>
      </c>
      <c r="AI5495" s="122">
        <v>120</v>
      </c>
      <c r="AJ5495" s="123">
        <v>55213</v>
      </c>
      <c r="AK5495" s="124">
        <v>75</v>
      </c>
      <c r="AL5495" s="153">
        <v>1</v>
      </c>
      <c r="AM5495" s="5">
        <v>49265.257188053722</v>
      </c>
      <c r="AN5495" s="5">
        <v>410.54380990044768</v>
      </c>
      <c r="AO5495" s="5">
        <v>18474.471445520147</v>
      </c>
      <c r="AP5495" s="5">
        <v>30790.785742533575</v>
      </c>
    </row>
    <row r="5496" spans="31:42" x14ac:dyDescent="0.3">
      <c r="AE5496" s="120" t="s">
        <v>1</v>
      </c>
      <c r="AF5496" s="120" t="s">
        <v>19</v>
      </c>
      <c r="AG5496" s="100">
        <v>53874</v>
      </c>
      <c r="AH5496" s="121">
        <v>57497</v>
      </c>
      <c r="AI5496" s="122">
        <v>120</v>
      </c>
      <c r="AJ5496" s="123">
        <v>55244</v>
      </c>
      <c r="AK5496" s="124">
        <v>74</v>
      </c>
      <c r="AL5496" s="153">
        <v>1</v>
      </c>
      <c r="AM5496" s="5">
        <v>49265.257188053722</v>
      </c>
      <c r="AN5496" s="5">
        <v>410.54380990044768</v>
      </c>
      <c r="AO5496" s="5">
        <v>18885.015255420592</v>
      </c>
      <c r="AP5496" s="5">
        <v>30380.241932633129</v>
      </c>
    </row>
    <row r="5497" spans="31:42" x14ac:dyDescent="0.3">
      <c r="AE5497" s="120" t="s">
        <v>1</v>
      </c>
      <c r="AF5497" s="120" t="s">
        <v>19</v>
      </c>
      <c r="AG5497" s="100">
        <v>53874</v>
      </c>
      <c r="AH5497" s="121">
        <v>57497</v>
      </c>
      <c r="AI5497" s="122">
        <v>120</v>
      </c>
      <c r="AJ5497" s="123">
        <v>55274</v>
      </c>
      <c r="AK5497" s="124">
        <v>73</v>
      </c>
      <c r="AL5497" s="153">
        <v>1</v>
      </c>
      <c r="AM5497" s="5">
        <v>49265.257188053722</v>
      </c>
      <c r="AN5497" s="5">
        <v>410.54380990044768</v>
      </c>
      <c r="AO5497" s="5">
        <v>19295.559065321042</v>
      </c>
      <c r="AP5497" s="5">
        <v>29969.69812273268</v>
      </c>
    </row>
    <row r="5498" spans="31:42" x14ac:dyDescent="0.3">
      <c r="AE5498" s="120" t="s">
        <v>1</v>
      </c>
      <c r="AF5498" s="120" t="s">
        <v>19</v>
      </c>
      <c r="AG5498" s="100">
        <v>53874</v>
      </c>
      <c r="AH5498" s="121">
        <v>57497</v>
      </c>
      <c r="AI5498" s="122">
        <v>120</v>
      </c>
      <c r="AJ5498" s="123">
        <v>55305</v>
      </c>
      <c r="AK5498" s="124">
        <v>72</v>
      </c>
      <c r="AL5498" s="153">
        <v>1</v>
      </c>
      <c r="AM5498" s="5">
        <v>49265.257188053722</v>
      </c>
      <c r="AN5498" s="5">
        <v>410.54380990044768</v>
      </c>
      <c r="AO5498" s="5">
        <v>19706.102875221488</v>
      </c>
      <c r="AP5498" s="5">
        <v>29559.154312832234</v>
      </c>
    </row>
    <row r="5499" spans="31:42" x14ac:dyDescent="0.3">
      <c r="AE5499" s="120" t="s">
        <v>1</v>
      </c>
      <c r="AF5499" s="120" t="s">
        <v>19</v>
      </c>
      <c r="AG5499" s="100">
        <v>53874</v>
      </c>
      <c r="AH5499" s="121">
        <v>57497</v>
      </c>
      <c r="AI5499" s="122">
        <v>120</v>
      </c>
      <c r="AJ5499" s="123">
        <v>55335</v>
      </c>
      <c r="AK5499" s="124">
        <v>71</v>
      </c>
      <c r="AL5499" s="153">
        <v>1</v>
      </c>
      <c r="AM5499" s="5">
        <v>49265.257188053722</v>
      </c>
      <c r="AN5499" s="5">
        <v>410.54380990044768</v>
      </c>
      <c r="AO5499" s="5">
        <v>20116.646685121937</v>
      </c>
      <c r="AP5499" s="5">
        <v>29148.610502931784</v>
      </c>
    </row>
    <row r="5500" spans="31:42" x14ac:dyDescent="0.3">
      <c r="AE5500" s="120" t="s">
        <v>1</v>
      </c>
      <c r="AF5500" s="120" t="s">
        <v>19</v>
      </c>
      <c r="AG5500" s="100">
        <v>53874</v>
      </c>
      <c r="AH5500" s="121">
        <v>57497</v>
      </c>
      <c r="AI5500" s="122">
        <v>120</v>
      </c>
      <c r="AJ5500" s="123">
        <v>55366</v>
      </c>
      <c r="AK5500" s="124">
        <v>70</v>
      </c>
      <c r="AL5500" s="153">
        <v>1</v>
      </c>
      <c r="AM5500" s="5">
        <v>49265.257188053722</v>
      </c>
      <c r="AN5500" s="5">
        <v>410.54380990044768</v>
      </c>
      <c r="AO5500" s="5">
        <v>20527.190495022383</v>
      </c>
      <c r="AP5500" s="5">
        <v>28738.066693031338</v>
      </c>
    </row>
    <row r="5501" spans="31:42" x14ac:dyDescent="0.3">
      <c r="AE5501" s="120" t="s">
        <v>1</v>
      </c>
      <c r="AF5501" s="120" t="s">
        <v>19</v>
      </c>
      <c r="AG5501" s="100">
        <v>53874</v>
      </c>
      <c r="AH5501" s="121">
        <v>57497</v>
      </c>
      <c r="AI5501" s="122">
        <v>120</v>
      </c>
      <c r="AJ5501" s="123">
        <v>55397</v>
      </c>
      <c r="AK5501" s="124">
        <v>69</v>
      </c>
      <c r="AL5501" s="153">
        <v>1</v>
      </c>
      <c r="AM5501" s="5">
        <v>49265.257188053722</v>
      </c>
      <c r="AN5501" s="5">
        <v>410.54380990044768</v>
      </c>
      <c r="AO5501" s="5">
        <v>20937.734304922833</v>
      </c>
      <c r="AP5501" s="5">
        <v>28327.522883130889</v>
      </c>
    </row>
    <row r="5502" spans="31:42" x14ac:dyDescent="0.3">
      <c r="AE5502" s="120" t="s">
        <v>1</v>
      </c>
      <c r="AF5502" s="120" t="s">
        <v>19</v>
      </c>
      <c r="AG5502" s="100">
        <v>53874</v>
      </c>
      <c r="AH5502" s="121">
        <v>57497</v>
      </c>
      <c r="AI5502" s="122">
        <v>120</v>
      </c>
      <c r="AJ5502" s="123">
        <v>55427</v>
      </c>
      <c r="AK5502" s="124">
        <v>68</v>
      </c>
      <c r="AL5502" s="153">
        <v>1</v>
      </c>
      <c r="AM5502" s="5">
        <v>49265.257188053722</v>
      </c>
      <c r="AN5502" s="5">
        <v>410.54380990044768</v>
      </c>
      <c r="AO5502" s="5">
        <v>21348.278114823279</v>
      </c>
      <c r="AP5502" s="5">
        <v>27916.979073230443</v>
      </c>
    </row>
    <row r="5503" spans="31:42" x14ac:dyDescent="0.3">
      <c r="AE5503" s="120" t="s">
        <v>1</v>
      </c>
      <c r="AF5503" s="120" t="s">
        <v>19</v>
      </c>
      <c r="AG5503" s="100">
        <v>53874</v>
      </c>
      <c r="AH5503" s="121">
        <v>57497</v>
      </c>
      <c r="AI5503" s="122">
        <v>120</v>
      </c>
      <c r="AJ5503" s="123">
        <v>55458</v>
      </c>
      <c r="AK5503" s="124">
        <v>67</v>
      </c>
      <c r="AL5503" s="153">
        <v>1</v>
      </c>
      <c r="AM5503" s="5">
        <v>49265.257188053722</v>
      </c>
      <c r="AN5503" s="5">
        <v>410.54380990044768</v>
      </c>
      <c r="AO5503" s="5">
        <v>21758.821924723728</v>
      </c>
      <c r="AP5503" s="5">
        <v>27506.435263329993</v>
      </c>
    </row>
    <row r="5504" spans="31:42" x14ac:dyDescent="0.3">
      <c r="AE5504" s="120" t="s">
        <v>1</v>
      </c>
      <c r="AF5504" s="120" t="s">
        <v>19</v>
      </c>
      <c r="AG5504" s="100">
        <v>53874</v>
      </c>
      <c r="AH5504" s="121">
        <v>57497</v>
      </c>
      <c r="AI5504" s="122">
        <v>120</v>
      </c>
      <c r="AJ5504" s="123">
        <v>55488</v>
      </c>
      <c r="AK5504" s="124">
        <v>66</v>
      </c>
      <c r="AL5504" s="153">
        <v>1</v>
      </c>
      <c r="AM5504" s="5">
        <v>49265.257188053722</v>
      </c>
      <c r="AN5504" s="5">
        <v>410.54380990044768</v>
      </c>
      <c r="AO5504" s="5">
        <v>22169.365734624174</v>
      </c>
      <c r="AP5504" s="5">
        <v>27095.891453429547</v>
      </c>
    </row>
    <row r="5505" spans="31:42" x14ac:dyDescent="0.3">
      <c r="AE5505" s="120" t="s">
        <v>1</v>
      </c>
      <c r="AF5505" s="120" t="s">
        <v>19</v>
      </c>
      <c r="AG5505" s="100">
        <v>53874</v>
      </c>
      <c r="AH5505" s="121">
        <v>57497</v>
      </c>
      <c r="AI5505" s="122">
        <v>120</v>
      </c>
      <c r="AJ5505" s="123">
        <v>55519</v>
      </c>
      <c r="AK5505" s="124">
        <v>65</v>
      </c>
      <c r="AL5505" s="153">
        <v>1</v>
      </c>
      <c r="AM5505" s="5">
        <v>49265.257188053722</v>
      </c>
      <c r="AN5505" s="5">
        <v>410.54380990044768</v>
      </c>
      <c r="AO5505" s="5">
        <v>22579.909544524624</v>
      </c>
      <c r="AP5505" s="5">
        <v>26685.347643529098</v>
      </c>
    </row>
    <row r="5506" spans="31:42" x14ac:dyDescent="0.3">
      <c r="AE5506" s="120" t="s">
        <v>1</v>
      </c>
      <c r="AF5506" s="120" t="s">
        <v>19</v>
      </c>
      <c r="AG5506" s="100">
        <v>53874</v>
      </c>
      <c r="AH5506" s="121">
        <v>57497</v>
      </c>
      <c r="AI5506" s="122">
        <v>120</v>
      </c>
      <c r="AJ5506" s="123">
        <v>55550</v>
      </c>
      <c r="AK5506" s="124">
        <v>64</v>
      </c>
      <c r="AL5506" s="153">
        <v>1</v>
      </c>
      <c r="AM5506" s="5">
        <v>49265.257188053722</v>
      </c>
      <c r="AN5506" s="5">
        <v>410.54380990044768</v>
      </c>
      <c r="AO5506" s="5">
        <v>22990.45335442507</v>
      </c>
      <c r="AP5506" s="5">
        <v>26274.803833628652</v>
      </c>
    </row>
    <row r="5507" spans="31:42" x14ac:dyDescent="0.3">
      <c r="AE5507" s="120" t="s">
        <v>1</v>
      </c>
      <c r="AF5507" s="120" t="s">
        <v>19</v>
      </c>
      <c r="AG5507" s="100">
        <v>53874</v>
      </c>
      <c r="AH5507" s="121">
        <v>57497</v>
      </c>
      <c r="AI5507" s="122">
        <v>120</v>
      </c>
      <c r="AJ5507" s="123">
        <v>55579</v>
      </c>
      <c r="AK5507" s="124">
        <v>63</v>
      </c>
      <c r="AL5507" s="153">
        <v>1</v>
      </c>
      <c r="AM5507" s="5">
        <v>49265.257188053722</v>
      </c>
      <c r="AN5507" s="5">
        <v>410.54380990044768</v>
      </c>
      <c r="AO5507" s="5">
        <v>23400.997164325519</v>
      </c>
      <c r="AP5507" s="5">
        <v>25864.260023728202</v>
      </c>
    </row>
    <row r="5508" spans="31:42" x14ac:dyDescent="0.3">
      <c r="AE5508" s="120" t="s">
        <v>1</v>
      </c>
      <c r="AF5508" s="120" t="s">
        <v>19</v>
      </c>
      <c r="AG5508" s="100">
        <v>53874</v>
      </c>
      <c r="AH5508" s="121">
        <v>57497</v>
      </c>
      <c r="AI5508" s="122">
        <v>120</v>
      </c>
      <c r="AJ5508" s="123">
        <v>55610</v>
      </c>
      <c r="AK5508" s="124">
        <v>62</v>
      </c>
      <c r="AL5508" s="153">
        <v>1</v>
      </c>
      <c r="AM5508" s="5">
        <v>49265.257188053722</v>
      </c>
      <c r="AN5508" s="5">
        <v>410.54380990044768</v>
      </c>
      <c r="AO5508" s="5">
        <v>23811.540974225965</v>
      </c>
      <c r="AP5508" s="5">
        <v>25453.716213827756</v>
      </c>
    </row>
    <row r="5509" spans="31:42" x14ac:dyDescent="0.3">
      <c r="AE5509" s="120" t="s">
        <v>1</v>
      </c>
      <c r="AF5509" s="120" t="s">
        <v>19</v>
      </c>
      <c r="AG5509" s="100">
        <v>53874</v>
      </c>
      <c r="AH5509" s="121">
        <v>57497</v>
      </c>
      <c r="AI5509" s="122">
        <v>120</v>
      </c>
      <c r="AJ5509" s="123">
        <v>55640</v>
      </c>
      <c r="AK5509" s="124">
        <v>61</v>
      </c>
      <c r="AL5509" s="153">
        <v>1</v>
      </c>
      <c r="AM5509" s="5">
        <v>49265.257188053722</v>
      </c>
      <c r="AN5509" s="5">
        <v>410.54380990044768</v>
      </c>
      <c r="AO5509" s="5">
        <v>24222.084784126415</v>
      </c>
      <c r="AP5509" s="5">
        <v>25043.172403927307</v>
      </c>
    </row>
    <row r="5510" spans="31:42" x14ac:dyDescent="0.3">
      <c r="AE5510" s="120" t="s">
        <v>1</v>
      </c>
      <c r="AF5510" s="120" t="s">
        <v>19</v>
      </c>
      <c r="AG5510" s="100">
        <v>53874</v>
      </c>
      <c r="AH5510" s="121">
        <v>57497</v>
      </c>
      <c r="AI5510" s="122">
        <v>120</v>
      </c>
      <c r="AJ5510" s="123">
        <v>55671</v>
      </c>
      <c r="AK5510" s="124">
        <v>60</v>
      </c>
      <c r="AL5510" s="153">
        <v>1</v>
      </c>
      <c r="AM5510" s="5">
        <v>49265.257188053722</v>
      </c>
      <c r="AN5510" s="5">
        <v>410.54380990044768</v>
      </c>
      <c r="AO5510" s="5">
        <v>24632.628594026861</v>
      </c>
      <c r="AP5510" s="5">
        <v>24632.628594026861</v>
      </c>
    </row>
    <row r="5511" spans="31:42" x14ac:dyDescent="0.3">
      <c r="AE5511" s="120" t="s">
        <v>1</v>
      </c>
      <c r="AF5511" s="120" t="s">
        <v>19</v>
      </c>
      <c r="AG5511" s="100">
        <v>53874</v>
      </c>
      <c r="AH5511" s="121">
        <v>57497</v>
      </c>
      <c r="AI5511" s="122">
        <v>120</v>
      </c>
      <c r="AJ5511" s="123">
        <v>55701</v>
      </c>
      <c r="AK5511" s="124">
        <v>59</v>
      </c>
      <c r="AL5511" s="153">
        <v>1</v>
      </c>
      <c r="AM5511" s="5">
        <v>49265.257188053722</v>
      </c>
      <c r="AN5511" s="5">
        <v>410.54380990044768</v>
      </c>
      <c r="AO5511" s="5">
        <v>25043.17240392731</v>
      </c>
      <c r="AP5511" s="5">
        <v>24222.084784126411</v>
      </c>
    </row>
    <row r="5512" spans="31:42" x14ac:dyDescent="0.3">
      <c r="AE5512" s="120" t="s">
        <v>1</v>
      </c>
      <c r="AF5512" s="120" t="s">
        <v>19</v>
      </c>
      <c r="AG5512" s="100">
        <v>53874</v>
      </c>
      <c r="AH5512" s="121">
        <v>57497</v>
      </c>
      <c r="AI5512" s="122">
        <v>120</v>
      </c>
      <c r="AJ5512" s="123">
        <v>55732</v>
      </c>
      <c r="AK5512" s="124">
        <v>58</v>
      </c>
      <c r="AL5512" s="153">
        <v>1</v>
      </c>
      <c r="AM5512" s="5">
        <v>49265.257188053722</v>
      </c>
      <c r="AN5512" s="5">
        <v>410.54380990044768</v>
      </c>
      <c r="AO5512" s="5">
        <v>25453.716213827756</v>
      </c>
      <c r="AP5512" s="5">
        <v>23811.540974225965</v>
      </c>
    </row>
    <row r="5513" spans="31:42" x14ac:dyDescent="0.3">
      <c r="AE5513" s="120" t="s">
        <v>1</v>
      </c>
      <c r="AF5513" s="120" t="s">
        <v>19</v>
      </c>
      <c r="AG5513" s="100">
        <v>53874</v>
      </c>
      <c r="AH5513" s="121">
        <v>57497</v>
      </c>
      <c r="AI5513" s="122">
        <v>120</v>
      </c>
      <c r="AJ5513" s="123">
        <v>55763</v>
      </c>
      <c r="AK5513" s="124">
        <v>57</v>
      </c>
      <c r="AL5513" s="153">
        <v>1</v>
      </c>
      <c r="AM5513" s="5">
        <v>49265.257188053722</v>
      </c>
      <c r="AN5513" s="5">
        <v>410.54380990044768</v>
      </c>
      <c r="AO5513" s="5">
        <v>25864.260023728206</v>
      </c>
      <c r="AP5513" s="5">
        <v>23400.997164325516</v>
      </c>
    </row>
    <row r="5514" spans="31:42" x14ac:dyDescent="0.3">
      <c r="AE5514" s="120" t="s">
        <v>1</v>
      </c>
      <c r="AF5514" s="120" t="s">
        <v>19</v>
      </c>
      <c r="AG5514" s="100">
        <v>53874</v>
      </c>
      <c r="AH5514" s="121">
        <v>57497</v>
      </c>
      <c r="AI5514" s="122">
        <v>120</v>
      </c>
      <c r="AJ5514" s="123">
        <v>55793</v>
      </c>
      <c r="AK5514" s="124">
        <v>56</v>
      </c>
      <c r="AL5514" s="153">
        <v>1</v>
      </c>
      <c r="AM5514" s="5">
        <v>49265.257188053722</v>
      </c>
      <c r="AN5514" s="5">
        <v>410.54380990044768</v>
      </c>
      <c r="AO5514" s="5">
        <v>26274.803833628652</v>
      </c>
      <c r="AP5514" s="5">
        <v>22990.45335442507</v>
      </c>
    </row>
    <row r="5515" spans="31:42" x14ac:dyDescent="0.3">
      <c r="AE5515" s="120" t="s">
        <v>1</v>
      </c>
      <c r="AF5515" s="120" t="s">
        <v>19</v>
      </c>
      <c r="AG5515" s="100">
        <v>53874</v>
      </c>
      <c r="AH5515" s="121">
        <v>57497</v>
      </c>
      <c r="AI5515" s="122">
        <v>120</v>
      </c>
      <c r="AJ5515" s="123">
        <v>55824</v>
      </c>
      <c r="AK5515" s="124">
        <v>55</v>
      </c>
      <c r="AL5515" s="153">
        <v>1</v>
      </c>
      <c r="AM5515" s="5">
        <v>49265.257188053722</v>
      </c>
      <c r="AN5515" s="5">
        <v>410.54380990044768</v>
      </c>
      <c r="AO5515" s="5">
        <v>26685.347643529098</v>
      </c>
      <c r="AP5515" s="5">
        <v>22579.909544524624</v>
      </c>
    </row>
    <row r="5516" spans="31:42" x14ac:dyDescent="0.3">
      <c r="AE5516" s="120" t="s">
        <v>1</v>
      </c>
      <c r="AF5516" s="120" t="s">
        <v>19</v>
      </c>
      <c r="AG5516" s="100">
        <v>53874</v>
      </c>
      <c r="AH5516" s="121">
        <v>57497</v>
      </c>
      <c r="AI5516" s="122">
        <v>120</v>
      </c>
      <c r="AJ5516" s="123">
        <v>55854</v>
      </c>
      <c r="AK5516" s="124">
        <v>54</v>
      </c>
      <c r="AL5516" s="153">
        <v>1</v>
      </c>
      <c r="AM5516" s="5">
        <v>49265.257188053722</v>
      </c>
      <c r="AN5516" s="5">
        <v>410.54380990044768</v>
      </c>
      <c r="AO5516" s="5">
        <v>27095.891453429547</v>
      </c>
      <c r="AP5516" s="5">
        <v>22169.365734624174</v>
      </c>
    </row>
    <row r="5517" spans="31:42" x14ac:dyDescent="0.3">
      <c r="AE5517" s="120" t="s">
        <v>1</v>
      </c>
      <c r="AF5517" s="120" t="s">
        <v>19</v>
      </c>
      <c r="AG5517" s="100">
        <v>53874</v>
      </c>
      <c r="AH5517" s="121">
        <v>57497</v>
      </c>
      <c r="AI5517" s="122">
        <v>120</v>
      </c>
      <c r="AJ5517" s="123">
        <v>55885</v>
      </c>
      <c r="AK5517" s="124">
        <v>53</v>
      </c>
      <c r="AL5517" s="153">
        <v>1</v>
      </c>
      <c r="AM5517" s="5">
        <v>49265.257188053722</v>
      </c>
      <c r="AN5517" s="5">
        <v>410.54380990044768</v>
      </c>
      <c r="AO5517" s="5">
        <v>27506.435263329993</v>
      </c>
      <c r="AP5517" s="5">
        <v>21758.821924723728</v>
      </c>
    </row>
    <row r="5518" spans="31:42" x14ac:dyDescent="0.3">
      <c r="AE5518" s="120" t="s">
        <v>1</v>
      </c>
      <c r="AF5518" s="120" t="s">
        <v>19</v>
      </c>
      <c r="AG5518" s="100">
        <v>53874</v>
      </c>
      <c r="AH5518" s="121">
        <v>57497</v>
      </c>
      <c r="AI5518" s="122">
        <v>120</v>
      </c>
      <c r="AJ5518" s="123">
        <v>55916</v>
      </c>
      <c r="AK5518" s="124">
        <v>52</v>
      </c>
      <c r="AL5518" s="153">
        <v>1</v>
      </c>
      <c r="AM5518" s="5">
        <v>49265.257188053722</v>
      </c>
      <c r="AN5518" s="5">
        <v>410.54380990044768</v>
      </c>
      <c r="AO5518" s="5">
        <v>27916.979073230443</v>
      </c>
      <c r="AP5518" s="5">
        <v>21348.278114823279</v>
      </c>
    </row>
    <row r="5519" spans="31:42" x14ac:dyDescent="0.3">
      <c r="AE5519" s="120" t="s">
        <v>1</v>
      </c>
      <c r="AF5519" s="120" t="s">
        <v>19</v>
      </c>
      <c r="AG5519" s="100">
        <v>53874</v>
      </c>
      <c r="AH5519" s="121">
        <v>57497</v>
      </c>
      <c r="AI5519" s="122">
        <v>120</v>
      </c>
      <c r="AJ5519" s="123">
        <v>55944</v>
      </c>
      <c r="AK5519" s="124">
        <v>51</v>
      </c>
      <c r="AL5519" s="153">
        <v>1</v>
      </c>
      <c r="AM5519" s="5">
        <v>49265.257188053722</v>
      </c>
      <c r="AN5519" s="5">
        <v>410.54380990044768</v>
      </c>
      <c r="AO5519" s="5">
        <v>28327.522883130889</v>
      </c>
      <c r="AP5519" s="5">
        <v>20937.734304922833</v>
      </c>
    </row>
    <row r="5520" spans="31:42" x14ac:dyDescent="0.3">
      <c r="AE5520" s="120" t="s">
        <v>1</v>
      </c>
      <c r="AF5520" s="120" t="s">
        <v>19</v>
      </c>
      <c r="AG5520" s="100">
        <v>53874</v>
      </c>
      <c r="AH5520" s="121">
        <v>57497</v>
      </c>
      <c r="AI5520" s="122">
        <v>120</v>
      </c>
      <c r="AJ5520" s="123">
        <v>55975</v>
      </c>
      <c r="AK5520" s="124">
        <v>50</v>
      </c>
      <c r="AL5520" s="153">
        <v>1</v>
      </c>
      <c r="AM5520" s="5">
        <v>49265.257188053722</v>
      </c>
      <c r="AN5520" s="5">
        <v>410.54380990044768</v>
      </c>
      <c r="AO5520" s="5">
        <v>28738.066693031338</v>
      </c>
      <c r="AP5520" s="5">
        <v>20527.190495022383</v>
      </c>
    </row>
    <row r="5521" spans="31:42" x14ac:dyDescent="0.3">
      <c r="AE5521" s="120" t="s">
        <v>1</v>
      </c>
      <c r="AF5521" s="120" t="s">
        <v>19</v>
      </c>
      <c r="AG5521" s="100">
        <v>53874</v>
      </c>
      <c r="AH5521" s="121">
        <v>57497</v>
      </c>
      <c r="AI5521" s="122">
        <v>120</v>
      </c>
      <c r="AJ5521" s="123">
        <v>56005</v>
      </c>
      <c r="AK5521" s="124">
        <v>49</v>
      </c>
      <c r="AL5521" s="153">
        <v>1</v>
      </c>
      <c r="AM5521" s="5">
        <v>49265.257188053722</v>
      </c>
      <c r="AN5521" s="5">
        <v>410.54380990044768</v>
      </c>
      <c r="AO5521" s="5">
        <v>29148.610502931784</v>
      </c>
      <c r="AP5521" s="5">
        <v>20116.646685121937</v>
      </c>
    </row>
    <row r="5522" spans="31:42" x14ac:dyDescent="0.3">
      <c r="AE5522" s="120" t="s">
        <v>1</v>
      </c>
      <c r="AF5522" s="120" t="s">
        <v>19</v>
      </c>
      <c r="AG5522" s="100">
        <v>53874</v>
      </c>
      <c r="AH5522" s="121">
        <v>57497</v>
      </c>
      <c r="AI5522" s="122">
        <v>120</v>
      </c>
      <c r="AJ5522" s="123">
        <v>56036</v>
      </c>
      <c r="AK5522" s="124">
        <v>48</v>
      </c>
      <c r="AL5522" s="153">
        <v>1</v>
      </c>
      <c r="AM5522" s="5">
        <v>49265.257188053722</v>
      </c>
      <c r="AN5522" s="5">
        <v>410.54380990044768</v>
      </c>
      <c r="AO5522" s="5">
        <v>29559.154312832234</v>
      </c>
      <c r="AP5522" s="5">
        <v>19706.102875221488</v>
      </c>
    </row>
    <row r="5523" spans="31:42" x14ac:dyDescent="0.3">
      <c r="AE5523" s="120" t="s">
        <v>1</v>
      </c>
      <c r="AF5523" s="120" t="s">
        <v>19</v>
      </c>
      <c r="AG5523" s="100">
        <v>53874</v>
      </c>
      <c r="AH5523" s="121">
        <v>57497</v>
      </c>
      <c r="AI5523" s="122">
        <v>120</v>
      </c>
      <c r="AJ5523" s="123">
        <v>56066</v>
      </c>
      <c r="AK5523" s="124">
        <v>47</v>
      </c>
      <c r="AL5523" s="153">
        <v>1</v>
      </c>
      <c r="AM5523" s="5">
        <v>49265.257188053722</v>
      </c>
      <c r="AN5523" s="5">
        <v>410.54380990044768</v>
      </c>
      <c r="AO5523" s="5">
        <v>29969.69812273268</v>
      </c>
      <c r="AP5523" s="5">
        <v>19295.559065321042</v>
      </c>
    </row>
    <row r="5524" spans="31:42" x14ac:dyDescent="0.3">
      <c r="AE5524" s="120" t="s">
        <v>1</v>
      </c>
      <c r="AF5524" s="120" t="s">
        <v>19</v>
      </c>
      <c r="AG5524" s="100">
        <v>53874</v>
      </c>
      <c r="AH5524" s="121">
        <v>57497</v>
      </c>
      <c r="AI5524" s="122">
        <v>120</v>
      </c>
      <c r="AJ5524" s="123">
        <v>56097</v>
      </c>
      <c r="AK5524" s="124">
        <v>46</v>
      </c>
      <c r="AL5524" s="153">
        <v>1</v>
      </c>
      <c r="AM5524" s="5">
        <v>49265.257188053722</v>
      </c>
      <c r="AN5524" s="5">
        <v>410.54380990044768</v>
      </c>
      <c r="AO5524" s="5">
        <v>30380.241932633129</v>
      </c>
      <c r="AP5524" s="5">
        <v>18885.015255420592</v>
      </c>
    </row>
    <row r="5525" spans="31:42" x14ac:dyDescent="0.3">
      <c r="AE5525" s="120" t="s">
        <v>1</v>
      </c>
      <c r="AF5525" s="120" t="s">
        <v>19</v>
      </c>
      <c r="AG5525" s="100">
        <v>53874</v>
      </c>
      <c r="AH5525" s="121">
        <v>57497</v>
      </c>
      <c r="AI5525" s="122">
        <v>120</v>
      </c>
      <c r="AJ5525" s="123">
        <v>56128</v>
      </c>
      <c r="AK5525" s="124">
        <v>45</v>
      </c>
      <c r="AL5525" s="153">
        <v>1</v>
      </c>
      <c r="AM5525" s="5">
        <v>49265.257188053722</v>
      </c>
      <c r="AN5525" s="5">
        <v>410.54380990044768</v>
      </c>
      <c r="AO5525" s="5">
        <v>30790.785742533575</v>
      </c>
      <c r="AP5525" s="5">
        <v>18474.471445520147</v>
      </c>
    </row>
    <row r="5526" spans="31:42" x14ac:dyDescent="0.3">
      <c r="AE5526" s="120" t="s">
        <v>1</v>
      </c>
      <c r="AF5526" s="120" t="s">
        <v>19</v>
      </c>
      <c r="AG5526" s="100">
        <v>53874</v>
      </c>
      <c r="AH5526" s="121">
        <v>57497</v>
      </c>
      <c r="AI5526" s="122">
        <v>120</v>
      </c>
      <c r="AJ5526" s="123">
        <v>56158</v>
      </c>
      <c r="AK5526" s="124">
        <v>44</v>
      </c>
      <c r="AL5526" s="153">
        <v>1</v>
      </c>
      <c r="AM5526" s="5">
        <v>49265.257188053722</v>
      </c>
      <c r="AN5526" s="5">
        <v>410.54380990044768</v>
      </c>
      <c r="AO5526" s="5">
        <v>31201.329552434025</v>
      </c>
      <c r="AP5526" s="5">
        <v>18063.927635619697</v>
      </c>
    </row>
    <row r="5527" spans="31:42" x14ac:dyDescent="0.3">
      <c r="AE5527" s="120" t="s">
        <v>1</v>
      </c>
      <c r="AF5527" s="120" t="s">
        <v>19</v>
      </c>
      <c r="AG5527" s="100">
        <v>53874</v>
      </c>
      <c r="AH5527" s="121">
        <v>57497</v>
      </c>
      <c r="AI5527" s="122">
        <v>120</v>
      </c>
      <c r="AJ5527" s="123">
        <v>56189</v>
      </c>
      <c r="AK5527" s="124">
        <v>43</v>
      </c>
      <c r="AL5527" s="153">
        <v>1</v>
      </c>
      <c r="AM5527" s="5">
        <v>49265.257188053722</v>
      </c>
      <c r="AN5527" s="5">
        <v>410.54380990044768</v>
      </c>
      <c r="AO5527" s="5">
        <v>31611.873362334471</v>
      </c>
      <c r="AP5527" s="5">
        <v>17653.383825719251</v>
      </c>
    </row>
    <row r="5528" spans="31:42" x14ac:dyDescent="0.3">
      <c r="AE5528" s="120" t="s">
        <v>1</v>
      </c>
      <c r="AF5528" s="120" t="s">
        <v>19</v>
      </c>
      <c r="AG5528" s="100">
        <v>53874</v>
      </c>
      <c r="AH5528" s="121">
        <v>57497</v>
      </c>
      <c r="AI5528" s="122">
        <v>120</v>
      </c>
      <c r="AJ5528" s="123">
        <v>56219</v>
      </c>
      <c r="AK5528" s="124">
        <v>42</v>
      </c>
      <c r="AL5528" s="153">
        <v>1</v>
      </c>
      <c r="AM5528" s="5">
        <v>49265.257188053722</v>
      </c>
      <c r="AN5528" s="5">
        <v>410.54380990044768</v>
      </c>
      <c r="AO5528" s="5">
        <v>32022.41717223492</v>
      </c>
      <c r="AP5528" s="5">
        <v>17242.840015818801</v>
      </c>
    </row>
    <row r="5529" spans="31:42" x14ac:dyDescent="0.3">
      <c r="AE5529" s="120" t="s">
        <v>1</v>
      </c>
      <c r="AF5529" s="120" t="s">
        <v>19</v>
      </c>
      <c r="AG5529" s="100">
        <v>53874</v>
      </c>
      <c r="AH5529" s="121">
        <v>57497</v>
      </c>
      <c r="AI5529" s="122">
        <v>120</v>
      </c>
      <c r="AJ5529" s="123">
        <v>56250</v>
      </c>
      <c r="AK5529" s="124">
        <v>41</v>
      </c>
      <c r="AL5529" s="153">
        <v>1</v>
      </c>
      <c r="AM5529" s="5">
        <v>49265.257188053722</v>
      </c>
      <c r="AN5529" s="5">
        <v>410.54380990044768</v>
      </c>
      <c r="AO5529" s="5">
        <v>32432.960982135366</v>
      </c>
      <c r="AP5529" s="5">
        <v>16832.296205918356</v>
      </c>
    </row>
    <row r="5530" spans="31:42" x14ac:dyDescent="0.3">
      <c r="AE5530" s="120" t="s">
        <v>1</v>
      </c>
      <c r="AF5530" s="120" t="s">
        <v>19</v>
      </c>
      <c r="AG5530" s="100">
        <v>53874</v>
      </c>
      <c r="AH5530" s="121">
        <v>57497</v>
      </c>
      <c r="AI5530" s="122">
        <v>120</v>
      </c>
      <c r="AJ5530" s="123">
        <v>56281</v>
      </c>
      <c r="AK5530" s="124">
        <v>40</v>
      </c>
      <c r="AL5530" s="153">
        <v>1</v>
      </c>
      <c r="AM5530" s="5">
        <v>49265.257188053722</v>
      </c>
      <c r="AN5530" s="5">
        <v>410.54380990044768</v>
      </c>
      <c r="AO5530" s="5">
        <v>32843.504792035812</v>
      </c>
      <c r="AP5530" s="5">
        <v>16421.75239601791</v>
      </c>
    </row>
    <row r="5531" spans="31:42" x14ac:dyDescent="0.3">
      <c r="AE5531" s="120" t="s">
        <v>1</v>
      </c>
      <c r="AF5531" s="120" t="s">
        <v>19</v>
      </c>
      <c r="AG5531" s="100">
        <v>53874</v>
      </c>
      <c r="AH5531" s="121">
        <v>57497</v>
      </c>
      <c r="AI5531" s="122">
        <v>120</v>
      </c>
      <c r="AJ5531" s="123">
        <v>56309</v>
      </c>
      <c r="AK5531" s="124">
        <v>39</v>
      </c>
      <c r="AL5531" s="153">
        <v>1</v>
      </c>
      <c r="AM5531" s="5">
        <v>49265.257188053722</v>
      </c>
      <c r="AN5531" s="5">
        <v>410.54380990044768</v>
      </c>
      <c r="AO5531" s="5">
        <v>33254.048601936265</v>
      </c>
      <c r="AP5531" s="5">
        <v>16011.208586117456</v>
      </c>
    </row>
    <row r="5532" spans="31:42" x14ac:dyDescent="0.3">
      <c r="AE5532" s="120" t="s">
        <v>1</v>
      </c>
      <c r="AF5532" s="120" t="s">
        <v>19</v>
      </c>
      <c r="AG5532" s="100">
        <v>53874</v>
      </c>
      <c r="AH5532" s="121">
        <v>57497</v>
      </c>
      <c r="AI5532" s="122">
        <v>120</v>
      </c>
      <c r="AJ5532" s="123">
        <v>56340</v>
      </c>
      <c r="AK5532" s="124">
        <v>38</v>
      </c>
      <c r="AL5532" s="153">
        <v>1</v>
      </c>
      <c r="AM5532" s="5">
        <v>49265.257188053722</v>
      </c>
      <c r="AN5532" s="5">
        <v>410.54380990044768</v>
      </c>
      <c r="AO5532" s="5">
        <v>33664.592411836711</v>
      </c>
      <c r="AP5532" s="5">
        <v>15600.664776217011</v>
      </c>
    </row>
    <row r="5533" spans="31:42" x14ac:dyDescent="0.3">
      <c r="AE5533" s="120" t="s">
        <v>1</v>
      </c>
      <c r="AF5533" s="120" t="s">
        <v>19</v>
      </c>
      <c r="AG5533" s="100">
        <v>53874</v>
      </c>
      <c r="AH5533" s="121">
        <v>57497</v>
      </c>
      <c r="AI5533" s="122">
        <v>120</v>
      </c>
      <c r="AJ5533" s="123">
        <v>56370</v>
      </c>
      <c r="AK5533" s="124">
        <v>37</v>
      </c>
      <c r="AL5533" s="153">
        <v>1</v>
      </c>
      <c r="AM5533" s="5">
        <v>49265.257188053722</v>
      </c>
      <c r="AN5533" s="5">
        <v>410.54380990044768</v>
      </c>
      <c r="AO5533" s="5">
        <v>34075.136221737157</v>
      </c>
      <c r="AP5533" s="5">
        <v>15190.120966316565</v>
      </c>
    </row>
    <row r="5534" spans="31:42" x14ac:dyDescent="0.3">
      <c r="AE5534" s="120" t="s">
        <v>1</v>
      </c>
      <c r="AF5534" s="120" t="s">
        <v>19</v>
      </c>
      <c r="AG5534" s="100">
        <v>53874</v>
      </c>
      <c r="AH5534" s="121">
        <v>57497</v>
      </c>
      <c r="AI5534" s="122">
        <v>120</v>
      </c>
      <c r="AJ5534" s="123">
        <v>56401</v>
      </c>
      <c r="AK5534" s="124">
        <v>36</v>
      </c>
      <c r="AL5534" s="153">
        <v>1</v>
      </c>
      <c r="AM5534" s="5">
        <v>49265.257188053722</v>
      </c>
      <c r="AN5534" s="5">
        <v>410.54380990044768</v>
      </c>
      <c r="AO5534" s="5">
        <v>34485.680031637603</v>
      </c>
      <c r="AP5534" s="5">
        <v>14779.577156416119</v>
      </c>
    </row>
    <row r="5535" spans="31:42" x14ac:dyDescent="0.3">
      <c r="AE5535" s="120" t="s">
        <v>1</v>
      </c>
      <c r="AF5535" s="120" t="s">
        <v>19</v>
      </c>
      <c r="AG5535" s="100">
        <v>53874</v>
      </c>
      <c r="AH5535" s="121">
        <v>57497</v>
      </c>
      <c r="AI5535" s="122">
        <v>120</v>
      </c>
      <c r="AJ5535" s="123">
        <v>56431</v>
      </c>
      <c r="AK5535" s="124">
        <v>35</v>
      </c>
      <c r="AL5535" s="153">
        <v>1</v>
      </c>
      <c r="AM5535" s="5">
        <v>49265.257188053722</v>
      </c>
      <c r="AN5535" s="5">
        <v>410.54380990044768</v>
      </c>
      <c r="AO5535" s="5">
        <v>34896.223841538056</v>
      </c>
      <c r="AP5535" s="5">
        <v>14369.033346515665</v>
      </c>
    </row>
    <row r="5536" spans="31:42" x14ac:dyDescent="0.3">
      <c r="AE5536" s="120" t="s">
        <v>1</v>
      </c>
      <c r="AF5536" s="120" t="s">
        <v>19</v>
      </c>
      <c r="AG5536" s="100">
        <v>53874</v>
      </c>
      <c r="AH5536" s="121">
        <v>57497</v>
      </c>
      <c r="AI5536" s="122">
        <v>120</v>
      </c>
      <c r="AJ5536" s="123">
        <v>56462</v>
      </c>
      <c r="AK5536" s="124">
        <v>34</v>
      </c>
      <c r="AL5536" s="153">
        <v>1</v>
      </c>
      <c r="AM5536" s="5">
        <v>49265.257188053722</v>
      </c>
      <c r="AN5536" s="5">
        <v>410.54380990044768</v>
      </c>
      <c r="AO5536" s="5">
        <v>35306.767651438502</v>
      </c>
      <c r="AP5536" s="5">
        <v>13958.48953661522</v>
      </c>
    </row>
    <row r="5537" spans="31:42" x14ac:dyDescent="0.3">
      <c r="AE5537" s="120" t="s">
        <v>1</v>
      </c>
      <c r="AF5537" s="120" t="s">
        <v>19</v>
      </c>
      <c r="AG5537" s="100">
        <v>53874</v>
      </c>
      <c r="AH5537" s="121">
        <v>57497</v>
      </c>
      <c r="AI5537" s="122">
        <v>120</v>
      </c>
      <c r="AJ5537" s="123">
        <v>56493</v>
      </c>
      <c r="AK5537" s="124">
        <v>33</v>
      </c>
      <c r="AL5537" s="153">
        <v>1</v>
      </c>
      <c r="AM5537" s="5">
        <v>49265.257188053722</v>
      </c>
      <c r="AN5537" s="5">
        <v>410.54380990044768</v>
      </c>
      <c r="AO5537" s="5">
        <v>35717.311461338948</v>
      </c>
      <c r="AP5537" s="5">
        <v>13547.945726714774</v>
      </c>
    </row>
    <row r="5538" spans="31:42" x14ac:dyDescent="0.3">
      <c r="AE5538" s="120" t="s">
        <v>1</v>
      </c>
      <c r="AF5538" s="120" t="s">
        <v>19</v>
      </c>
      <c r="AG5538" s="100">
        <v>53874</v>
      </c>
      <c r="AH5538" s="121">
        <v>57497</v>
      </c>
      <c r="AI5538" s="122">
        <v>120</v>
      </c>
      <c r="AJ5538" s="123">
        <v>56523</v>
      </c>
      <c r="AK5538" s="124">
        <v>32</v>
      </c>
      <c r="AL5538" s="153">
        <v>1</v>
      </c>
      <c r="AM5538" s="5">
        <v>49265.257188053722</v>
      </c>
      <c r="AN5538" s="5">
        <v>410.54380990044768</v>
      </c>
      <c r="AO5538" s="5">
        <v>36127.855271239394</v>
      </c>
      <c r="AP5538" s="5">
        <v>13137.401916814328</v>
      </c>
    </row>
    <row r="5539" spans="31:42" x14ac:dyDescent="0.3">
      <c r="AE5539" s="120" t="s">
        <v>1</v>
      </c>
      <c r="AF5539" s="120" t="s">
        <v>19</v>
      </c>
      <c r="AG5539" s="100">
        <v>53874</v>
      </c>
      <c r="AH5539" s="121">
        <v>57497</v>
      </c>
      <c r="AI5539" s="122">
        <v>120</v>
      </c>
      <c r="AJ5539" s="123">
        <v>56554</v>
      </c>
      <c r="AK5539" s="124">
        <v>31</v>
      </c>
      <c r="AL5539" s="153">
        <v>1</v>
      </c>
      <c r="AM5539" s="5">
        <v>49265.257188053722</v>
      </c>
      <c r="AN5539" s="5">
        <v>410.54380990044768</v>
      </c>
      <c r="AO5539" s="5">
        <v>36538.399081139847</v>
      </c>
      <c r="AP5539" s="5">
        <v>12726.858106913875</v>
      </c>
    </row>
    <row r="5540" spans="31:42" x14ac:dyDescent="0.3">
      <c r="AE5540" s="120" t="s">
        <v>1</v>
      </c>
      <c r="AF5540" s="120" t="s">
        <v>19</v>
      </c>
      <c r="AG5540" s="100">
        <v>53874</v>
      </c>
      <c r="AH5540" s="121">
        <v>57497</v>
      </c>
      <c r="AI5540" s="122">
        <v>120</v>
      </c>
      <c r="AJ5540" s="123">
        <v>56584</v>
      </c>
      <c r="AK5540" s="124">
        <v>30</v>
      </c>
      <c r="AL5540" s="153">
        <v>1</v>
      </c>
      <c r="AM5540" s="5">
        <v>49265.257188053722</v>
      </c>
      <c r="AN5540" s="5">
        <v>410.54380990044768</v>
      </c>
      <c r="AO5540" s="5">
        <v>36948.942891040293</v>
      </c>
      <c r="AP5540" s="5">
        <v>12316.314297013429</v>
      </c>
    </row>
    <row r="5541" spans="31:42" x14ac:dyDescent="0.3">
      <c r="AE5541" s="120" t="s">
        <v>1</v>
      </c>
      <c r="AF5541" s="120" t="s">
        <v>19</v>
      </c>
      <c r="AG5541" s="100">
        <v>53874</v>
      </c>
      <c r="AH5541" s="121">
        <v>57497</v>
      </c>
      <c r="AI5541" s="122">
        <v>120</v>
      </c>
      <c r="AJ5541" s="123">
        <v>56615</v>
      </c>
      <c r="AK5541" s="124">
        <v>29</v>
      </c>
      <c r="AL5541" s="153">
        <v>1</v>
      </c>
      <c r="AM5541" s="5">
        <v>49265.257188053722</v>
      </c>
      <c r="AN5541" s="5">
        <v>410.54380990044768</v>
      </c>
      <c r="AO5541" s="5">
        <v>37359.486700940739</v>
      </c>
      <c r="AP5541" s="5">
        <v>11905.770487112983</v>
      </c>
    </row>
    <row r="5542" spans="31:42" x14ac:dyDescent="0.3">
      <c r="AE5542" s="120" t="s">
        <v>1</v>
      </c>
      <c r="AF5542" s="120" t="s">
        <v>19</v>
      </c>
      <c r="AG5542" s="100">
        <v>53874</v>
      </c>
      <c r="AH5542" s="121">
        <v>57497</v>
      </c>
      <c r="AI5542" s="122">
        <v>120</v>
      </c>
      <c r="AJ5542" s="123">
        <v>56646</v>
      </c>
      <c r="AK5542" s="124">
        <v>28</v>
      </c>
      <c r="AL5542" s="153">
        <v>1</v>
      </c>
      <c r="AM5542" s="5">
        <v>49265.257188053722</v>
      </c>
      <c r="AN5542" s="5">
        <v>410.54380990044768</v>
      </c>
      <c r="AO5542" s="5">
        <v>37770.030510841185</v>
      </c>
      <c r="AP5542" s="5">
        <v>11495.226677212537</v>
      </c>
    </row>
    <row r="5543" spans="31:42" x14ac:dyDescent="0.3">
      <c r="AE5543" s="120" t="s">
        <v>1</v>
      </c>
      <c r="AF5543" s="120" t="s">
        <v>19</v>
      </c>
      <c r="AG5543" s="100">
        <v>53874</v>
      </c>
      <c r="AH5543" s="121">
        <v>57497</v>
      </c>
      <c r="AI5543" s="122">
        <v>120</v>
      </c>
      <c r="AJ5543" s="123">
        <v>56674</v>
      </c>
      <c r="AK5543" s="124">
        <v>27</v>
      </c>
      <c r="AL5543" s="153">
        <v>1</v>
      </c>
      <c r="AM5543" s="5">
        <v>49265.257188053722</v>
      </c>
      <c r="AN5543" s="5">
        <v>410.54380990044768</v>
      </c>
      <c r="AO5543" s="5">
        <v>38180.574320741638</v>
      </c>
      <c r="AP5543" s="5">
        <v>11084.682867312084</v>
      </c>
    </row>
    <row r="5544" spans="31:42" x14ac:dyDescent="0.3">
      <c r="AE5544" s="120" t="s">
        <v>1</v>
      </c>
      <c r="AF5544" s="120" t="s">
        <v>19</v>
      </c>
      <c r="AG5544" s="100">
        <v>53874</v>
      </c>
      <c r="AH5544" s="121">
        <v>57497</v>
      </c>
      <c r="AI5544" s="122">
        <v>120</v>
      </c>
      <c r="AJ5544" s="123">
        <v>56705</v>
      </c>
      <c r="AK5544" s="124">
        <v>26</v>
      </c>
      <c r="AL5544" s="153">
        <v>1</v>
      </c>
      <c r="AM5544" s="5">
        <v>49265.257188053722</v>
      </c>
      <c r="AN5544" s="5">
        <v>410.54380990044768</v>
      </c>
      <c r="AO5544" s="5">
        <v>38591.118130642084</v>
      </c>
      <c r="AP5544" s="5">
        <v>10674.139057411638</v>
      </c>
    </row>
    <row r="5545" spans="31:42" x14ac:dyDescent="0.3">
      <c r="AE5545" s="120" t="s">
        <v>1</v>
      </c>
      <c r="AF5545" s="120" t="s">
        <v>19</v>
      </c>
      <c r="AG5545" s="100">
        <v>53874</v>
      </c>
      <c r="AH5545" s="121">
        <v>57497</v>
      </c>
      <c r="AI5545" s="122">
        <v>120</v>
      </c>
      <c r="AJ5545" s="123">
        <v>56735</v>
      </c>
      <c r="AK5545" s="124">
        <v>25</v>
      </c>
      <c r="AL5545" s="153">
        <v>1</v>
      </c>
      <c r="AM5545" s="5">
        <v>49265.257188053722</v>
      </c>
      <c r="AN5545" s="5">
        <v>410.54380990044768</v>
      </c>
      <c r="AO5545" s="5">
        <v>39001.66194054253</v>
      </c>
      <c r="AP5545" s="5">
        <v>10263.595247511192</v>
      </c>
    </row>
    <row r="5546" spans="31:42" x14ac:dyDescent="0.3">
      <c r="AE5546" s="120" t="s">
        <v>1</v>
      </c>
      <c r="AF5546" s="120" t="s">
        <v>19</v>
      </c>
      <c r="AG5546" s="100">
        <v>53874</v>
      </c>
      <c r="AH5546" s="121">
        <v>57497</v>
      </c>
      <c r="AI5546" s="122">
        <v>120</v>
      </c>
      <c r="AJ5546" s="123">
        <v>56766</v>
      </c>
      <c r="AK5546" s="124">
        <v>24</v>
      </c>
      <c r="AL5546" s="153">
        <v>1</v>
      </c>
      <c r="AM5546" s="5">
        <v>49265.257188053722</v>
      </c>
      <c r="AN5546" s="5">
        <v>410.54380990044768</v>
      </c>
      <c r="AO5546" s="5">
        <v>39412.205750442976</v>
      </c>
      <c r="AP5546" s="5">
        <v>9853.0514376107458</v>
      </c>
    </row>
    <row r="5547" spans="31:42" x14ac:dyDescent="0.3">
      <c r="AE5547" s="120" t="s">
        <v>1</v>
      </c>
      <c r="AF5547" s="120" t="s">
        <v>19</v>
      </c>
      <c r="AG5547" s="100">
        <v>53874</v>
      </c>
      <c r="AH5547" s="121">
        <v>57497</v>
      </c>
      <c r="AI5547" s="122">
        <v>120</v>
      </c>
      <c r="AJ5547" s="123">
        <v>56796</v>
      </c>
      <c r="AK5547" s="124">
        <v>23</v>
      </c>
      <c r="AL5547" s="153">
        <v>1</v>
      </c>
      <c r="AM5547" s="5">
        <v>49265.257188053722</v>
      </c>
      <c r="AN5547" s="5">
        <v>410.54380990044768</v>
      </c>
      <c r="AO5547" s="5">
        <v>39822.749560343422</v>
      </c>
      <c r="AP5547" s="5">
        <v>9442.5076277102999</v>
      </c>
    </row>
    <row r="5548" spans="31:42" x14ac:dyDescent="0.3">
      <c r="AE5548" s="120" t="s">
        <v>1</v>
      </c>
      <c r="AF5548" s="120" t="s">
        <v>19</v>
      </c>
      <c r="AG5548" s="100">
        <v>53874</v>
      </c>
      <c r="AH5548" s="121">
        <v>57497</v>
      </c>
      <c r="AI5548" s="122">
        <v>120</v>
      </c>
      <c r="AJ5548" s="123">
        <v>56827</v>
      </c>
      <c r="AK5548" s="124">
        <v>22</v>
      </c>
      <c r="AL5548" s="153">
        <v>1</v>
      </c>
      <c r="AM5548" s="5">
        <v>49265.257188053722</v>
      </c>
      <c r="AN5548" s="5">
        <v>410.54380990044768</v>
      </c>
      <c r="AO5548" s="5">
        <v>40233.293370243875</v>
      </c>
      <c r="AP5548" s="5">
        <v>9031.9638178098467</v>
      </c>
    </row>
    <row r="5549" spans="31:42" x14ac:dyDescent="0.3">
      <c r="AE5549" s="120" t="s">
        <v>1</v>
      </c>
      <c r="AF5549" s="120" t="s">
        <v>19</v>
      </c>
      <c r="AG5549" s="100">
        <v>53874</v>
      </c>
      <c r="AH5549" s="121">
        <v>57497</v>
      </c>
      <c r="AI5549" s="122">
        <v>120</v>
      </c>
      <c r="AJ5549" s="123">
        <v>56858</v>
      </c>
      <c r="AK5549" s="124">
        <v>21</v>
      </c>
      <c r="AL5549" s="153">
        <v>1</v>
      </c>
      <c r="AM5549" s="5">
        <v>49265.257188053722</v>
      </c>
      <c r="AN5549" s="5">
        <v>410.54380990044768</v>
      </c>
      <c r="AO5549" s="5">
        <v>40643.837180144321</v>
      </c>
      <c r="AP5549" s="5">
        <v>8621.4200079094007</v>
      </c>
    </row>
    <row r="5550" spans="31:42" x14ac:dyDescent="0.3">
      <c r="AE5550" s="120" t="s">
        <v>1</v>
      </c>
      <c r="AF5550" s="120" t="s">
        <v>19</v>
      </c>
      <c r="AG5550" s="100">
        <v>53874</v>
      </c>
      <c r="AH5550" s="121">
        <v>57497</v>
      </c>
      <c r="AI5550" s="122">
        <v>120</v>
      </c>
      <c r="AJ5550" s="123">
        <v>56888</v>
      </c>
      <c r="AK5550" s="124">
        <v>20</v>
      </c>
      <c r="AL5550" s="153">
        <v>1</v>
      </c>
      <c r="AM5550" s="5">
        <v>49265.257188053722</v>
      </c>
      <c r="AN5550" s="5">
        <v>410.54380990044768</v>
      </c>
      <c r="AO5550" s="5">
        <v>41054.380990044767</v>
      </c>
      <c r="AP5550" s="5">
        <v>8210.8761980089548</v>
      </c>
    </row>
    <row r="5551" spans="31:42" x14ac:dyDescent="0.3">
      <c r="AE5551" s="120" t="s">
        <v>1</v>
      </c>
      <c r="AF5551" s="120" t="s">
        <v>19</v>
      </c>
      <c r="AG5551" s="100">
        <v>53874</v>
      </c>
      <c r="AH5551" s="121">
        <v>57497</v>
      </c>
      <c r="AI5551" s="122">
        <v>120</v>
      </c>
      <c r="AJ5551" s="123">
        <v>56919</v>
      </c>
      <c r="AK5551" s="124">
        <v>19</v>
      </c>
      <c r="AL5551" s="153">
        <v>1</v>
      </c>
      <c r="AM5551" s="5">
        <v>49265.257188053722</v>
      </c>
      <c r="AN5551" s="5">
        <v>410.54380990044768</v>
      </c>
      <c r="AO5551" s="5">
        <v>41464.924799945213</v>
      </c>
      <c r="AP5551" s="5">
        <v>7800.3323881085089</v>
      </c>
    </row>
    <row r="5552" spans="31:42" x14ac:dyDescent="0.3">
      <c r="AE5552" s="120" t="s">
        <v>1</v>
      </c>
      <c r="AF5552" s="120" t="s">
        <v>19</v>
      </c>
      <c r="AG5552" s="100">
        <v>53874</v>
      </c>
      <c r="AH5552" s="121">
        <v>57497</v>
      </c>
      <c r="AI5552" s="122">
        <v>120</v>
      </c>
      <c r="AJ5552" s="123">
        <v>56949</v>
      </c>
      <c r="AK5552" s="124">
        <v>18</v>
      </c>
      <c r="AL5552" s="153">
        <v>1</v>
      </c>
      <c r="AM5552" s="5">
        <v>49265.257188053722</v>
      </c>
      <c r="AN5552" s="5">
        <v>410.54380990044768</v>
      </c>
      <c r="AO5552" s="5">
        <v>41875.468609845666</v>
      </c>
      <c r="AP5552" s="5">
        <v>7389.7885782080557</v>
      </c>
    </row>
    <row r="5553" spans="31:42" x14ac:dyDescent="0.3">
      <c r="AE5553" s="120" t="s">
        <v>1</v>
      </c>
      <c r="AF5553" s="120" t="s">
        <v>19</v>
      </c>
      <c r="AG5553" s="100">
        <v>53874</v>
      </c>
      <c r="AH5553" s="121">
        <v>57497</v>
      </c>
      <c r="AI5553" s="122">
        <v>120</v>
      </c>
      <c r="AJ5553" s="123">
        <v>56980</v>
      </c>
      <c r="AK5553" s="124">
        <v>17</v>
      </c>
      <c r="AL5553" s="153">
        <v>1</v>
      </c>
      <c r="AM5553" s="5">
        <v>49265.257188053722</v>
      </c>
      <c r="AN5553" s="5">
        <v>410.54380990044768</v>
      </c>
      <c r="AO5553" s="5">
        <v>42286.012419746112</v>
      </c>
      <c r="AP5553" s="5">
        <v>6979.2447683076098</v>
      </c>
    </row>
    <row r="5554" spans="31:42" x14ac:dyDescent="0.3">
      <c r="AE5554" s="120" t="s">
        <v>1</v>
      </c>
      <c r="AF5554" s="120" t="s">
        <v>19</v>
      </c>
      <c r="AG5554" s="100">
        <v>53874</v>
      </c>
      <c r="AH5554" s="121">
        <v>57497</v>
      </c>
      <c r="AI5554" s="122">
        <v>120</v>
      </c>
      <c r="AJ5554" s="123">
        <v>57011</v>
      </c>
      <c r="AK5554" s="124">
        <v>16</v>
      </c>
      <c r="AL5554" s="153">
        <v>1</v>
      </c>
      <c r="AM5554" s="5">
        <v>49265.257188053722</v>
      </c>
      <c r="AN5554" s="5">
        <v>410.54380990044768</v>
      </c>
      <c r="AO5554" s="5">
        <v>42696.556229646558</v>
      </c>
      <c r="AP5554" s="5">
        <v>6568.7009584071639</v>
      </c>
    </row>
    <row r="5555" spans="31:42" x14ac:dyDescent="0.3">
      <c r="AE5555" s="120" t="s">
        <v>1</v>
      </c>
      <c r="AF5555" s="120" t="s">
        <v>19</v>
      </c>
      <c r="AG5555" s="100">
        <v>53874</v>
      </c>
      <c r="AH5555" s="121">
        <v>57497</v>
      </c>
      <c r="AI5555" s="122">
        <v>120</v>
      </c>
      <c r="AJ5555" s="123">
        <v>57040</v>
      </c>
      <c r="AK5555" s="124">
        <v>15</v>
      </c>
      <c r="AL5555" s="153">
        <v>1</v>
      </c>
      <c r="AM5555" s="5">
        <v>49265.257188053722</v>
      </c>
      <c r="AN5555" s="5">
        <v>410.54380990044768</v>
      </c>
      <c r="AO5555" s="5">
        <v>43107.100039547004</v>
      </c>
      <c r="AP5555" s="5">
        <v>6158.1571485067179</v>
      </c>
    </row>
    <row r="5556" spans="31:42" x14ac:dyDescent="0.3">
      <c r="AE5556" s="120" t="s">
        <v>1</v>
      </c>
      <c r="AF5556" s="120" t="s">
        <v>19</v>
      </c>
      <c r="AG5556" s="100">
        <v>53874</v>
      </c>
      <c r="AH5556" s="121">
        <v>57497</v>
      </c>
      <c r="AI5556" s="122">
        <v>120</v>
      </c>
      <c r="AJ5556" s="123">
        <v>57071</v>
      </c>
      <c r="AK5556" s="124">
        <v>14</v>
      </c>
      <c r="AL5556" s="153">
        <v>1</v>
      </c>
      <c r="AM5556" s="5">
        <v>49265.257188053722</v>
      </c>
      <c r="AN5556" s="5">
        <v>410.54380990044768</v>
      </c>
      <c r="AO5556" s="5">
        <v>43517.643849447457</v>
      </c>
      <c r="AP5556" s="5">
        <v>5747.6133386062647</v>
      </c>
    </row>
    <row r="5557" spans="31:42" x14ac:dyDescent="0.3">
      <c r="AE5557" s="120" t="s">
        <v>1</v>
      </c>
      <c r="AF5557" s="120" t="s">
        <v>19</v>
      </c>
      <c r="AG5557" s="100">
        <v>53874</v>
      </c>
      <c r="AH5557" s="121">
        <v>57497</v>
      </c>
      <c r="AI5557" s="122">
        <v>120</v>
      </c>
      <c r="AJ5557" s="123">
        <v>57101</v>
      </c>
      <c r="AK5557" s="124">
        <v>13</v>
      </c>
      <c r="AL5557" s="153">
        <v>1</v>
      </c>
      <c r="AM5557" s="5">
        <v>49265.257188053722</v>
      </c>
      <c r="AN5557" s="5">
        <v>410.54380990044768</v>
      </c>
      <c r="AO5557" s="5">
        <v>43928.187659347903</v>
      </c>
      <c r="AP5557" s="5">
        <v>5337.0695287058188</v>
      </c>
    </row>
    <row r="5558" spans="31:42" x14ac:dyDescent="0.3">
      <c r="AE5558" s="120" t="s">
        <v>1</v>
      </c>
      <c r="AF5558" s="120" t="s">
        <v>19</v>
      </c>
      <c r="AG5558" s="100">
        <v>53874</v>
      </c>
      <c r="AH5558" s="121">
        <v>57497</v>
      </c>
      <c r="AI5558" s="122">
        <v>120</v>
      </c>
      <c r="AJ5558" s="123">
        <v>57132</v>
      </c>
      <c r="AK5558" s="124">
        <v>12</v>
      </c>
      <c r="AL5558" s="153">
        <v>1</v>
      </c>
      <c r="AM5558" s="5">
        <v>49265.257188053722</v>
      </c>
      <c r="AN5558" s="5">
        <v>410.54380990044768</v>
      </c>
      <c r="AO5558" s="5">
        <v>44338.731469248349</v>
      </c>
      <c r="AP5558" s="5">
        <v>4926.5257188053729</v>
      </c>
    </row>
    <row r="5559" spans="31:42" x14ac:dyDescent="0.3">
      <c r="AE5559" s="120" t="s">
        <v>1</v>
      </c>
      <c r="AF5559" s="120" t="s">
        <v>19</v>
      </c>
      <c r="AG5559" s="100">
        <v>53874</v>
      </c>
      <c r="AH5559" s="121">
        <v>57497</v>
      </c>
      <c r="AI5559" s="122">
        <v>120</v>
      </c>
      <c r="AJ5559" s="123">
        <v>57162</v>
      </c>
      <c r="AK5559" s="124">
        <v>11</v>
      </c>
      <c r="AL5559" s="153">
        <v>1</v>
      </c>
      <c r="AM5559" s="5">
        <v>49265.257188053722</v>
      </c>
      <c r="AN5559" s="5">
        <v>410.54380990044768</v>
      </c>
      <c r="AO5559" s="5">
        <v>44749.275279148795</v>
      </c>
      <c r="AP5559" s="5">
        <v>4515.981908904927</v>
      </c>
    </row>
    <row r="5560" spans="31:42" x14ac:dyDescent="0.3">
      <c r="AE5560" s="120" t="s">
        <v>1</v>
      </c>
      <c r="AF5560" s="120" t="s">
        <v>19</v>
      </c>
      <c r="AG5560" s="100">
        <v>53874</v>
      </c>
      <c r="AH5560" s="121">
        <v>57497</v>
      </c>
      <c r="AI5560" s="122">
        <v>120</v>
      </c>
      <c r="AJ5560" s="123">
        <v>57193</v>
      </c>
      <c r="AK5560" s="124">
        <v>10</v>
      </c>
      <c r="AL5560" s="153">
        <v>1</v>
      </c>
      <c r="AM5560" s="5">
        <v>49265.257188053722</v>
      </c>
      <c r="AN5560" s="5">
        <v>410.54380990044768</v>
      </c>
      <c r="AO5560" s="5">
        <v>45159.819089049248</v>
      </c>
      <c r="AP5560" s="5">
        <v>4105.4380990044738</v>
      </c>
    </row>
    <row r="5561" spans="31:42" x14ac:dyDescent="0.3">
      <c r="AE5561" s="120" t="s">
        <v>1</v>
      </c>
      <c r="AF5561" s="120" t="s">
        <v>19</v>
      </c>
      <c r="AG5561" s="100">
        <v>53874</v>
      </c>
      <c r="AH5561" s="121">
        <v>57497</v>
      </c>
      <c r="AI5561" s="122">
        <v>120</v>
      </c>
      <c r="AJ5561" s="123">
        <v>57224</v>
      </c>
      <c r="AK5561" s="124">
        <v>9</v>
      </c>
      <c r="AL5561" s="153">
        <v>1</v>
      </c>
      <c r="AM5561" s="5">
        <v>49265.257188053722</v>
      </c>
      <c r="AN5561" s="5">
        <v>410.54380990044768</v>
      </c>
      <c r="AO5561" s="5">
        <v>45570.362898949694</v>
      </c>
      <c r="AP5561" s="5">
        <v>3694.8942891040278</v>
      </c>
    </row>
    <row r="5562" spans="31:42" x14ac:dyDescent="0.3">
      <c r="AE5562" s="120" t="s">
        <v>1</v>
      </c>
      <c r="AF5562" s="120" t="s">
        <v>19</v>
      </c>
      <c r="AG5562" s="100">
        <v>53874</v>
      </c>
      <c r="AH5562" s="121">
        <v>57497</v>
      </c>
      <c r="AI5562" s="122">
        <v>120</v>
      </c>
      <c r="AJ5562" s="123">
        <v>57254</v>
      </c>
      <c r="AK5562" s="124">
        <v>8</v>
      </c>
      <c r="AL5562" s="153">
        <v>1</v>
      </c>
      <c r="AM5562" s="5">
        <v>49265.257188053722</v>
      </c>
      <c r="AN5562" s="5">
        <v>410.54380990044768</v>
      </c>
      <c r="AO5562" s="5">
        <v>45980.90670885014</v>
      </c>
      <c r="AP5562" s="5">
        <v>3284.3504792035819</v>
      </c>
    </row>
    <row r="5563" spans="31:42" x14ac:dyDescent="0.3">
      <c r="AE5563" s="120" t="s">
        <v>1</v>
      </c>
      <c r="AF5563" s="120" t="s">
        <v>19</v>
      </c>
      <c r="AG5563" s="100">
        <v>53874</v>
      </c>
      <c r="AH5563" s="121">
        <v>57497</v>
      </c>
      <c r="AI5563" s="122">
        <v>120</v>
      </c>
      <c r="AJ5563" s="123">
        <v>57285</v>
      </c>
      <c r="AK5563" s="124">
        <v>7</v>
      </c>
      <c r="AL5563" s="153">
        <v>1</v>
      </c>
      <c r="AM5563" s="5">
        <v>49265.257188053722</v>
      </c>
      <c r="AN5563" s="5">
        <v>410.54380990044768</v>
      </c>
      <c r="AO5563" s="5">
        <v>46391.450518750586</v>
      </c>
      <c r="AP5563" s="5">
        <v>2873.806669303136</v>
      </c>
    </row>
    <row r="5564" spans="31:42" x14ac:dyDescent="0.3">
      <c r="AE5564" s="120" t="s">
        <v>1</v>
      </c>
      <c r="AF5564" s="120" t="s">
        <v>19</v>
      </c>
      <c r="AG5564" s="100">
        <v>53874</v>
      </c>
      <c r="AH5564" s="121">
        <v>57497</v>
      </c>
      <c r="AI5564" s="122">
        <v>120</v>
      </c>
      <c r="AJ5564" s="123">
        <v>57315</v>
      </c>
      <c r="AK5564" s="124">
        <v>6</v>
      </c>
      <c r="AL5564" s="153">
        <v>1</v>
      </c>
      <c r="AM5564" s="5">
        <v>49265.257188053722</v>
      </c>
      <c r="AN5564" s="5">
        <v>410.54380990044768</v>
      </c>
      <c r="AO5564" s="5">
        <v>46801.994328651039</v>
      </c>
      <c r="AP5564" s="5">
        <v>2463.2628594026828</v>
      </c>
    </row>
    <row r="5565" spans="31:42" x14ac:dyDescent="0.3">
      <c r="AE5565" s="120" t="s">
        <v>1</v>
      </c>
      <c r="AF5565" s="120" t="s">
        <v>19</v>
      </c>
      <c r="AG5565" s="100">
        <v>53874</v>
      </c>
      <c r="AH5565" s="121">
        <v>57497</v>
      </c>
      <c r="AI5565" s="122">
        <v>120</v>
      </c>
      <c r="AJ5565" s="123">
        <v>57346</v>
      </c>
      <c r="AK5565" s="124">
        <v>5</v>
      </c>
      <c r="AL5565" s="153">
        <v>1</v>
      </c>
      <c r="AM5565" s="5">
        <v>49265.257188053722</v>
      </c>
      <c r="AN5565" s="5">
        <v>410.54380990044768</v>
      </c>
      <c r="AO5565" s="5">
        <v>47212.538138551485</v>
      </c>
      <c r="AP5565" s="5">
        <v>2052.7190495022369</v>
      </c>
    </row>
    <row r="5566" spans="31:42" x14ac:dyDescent="0.3">
      <c r="AE5566" s="120" t="s">
        <v>1</v>
      </c>
      <c r="AF5566" s="120" t="s">
        <v>19</v>
      </c>
      <c r="AG5566" s="100">
        <v>53874</v>
      </c>
      <c r="AH5566" s="121">
        <v>57497</v>
      </c>
      <c r="AI5566" s="122">
        <v>120</v>
      </c>
      <c r="AJ5566" s="123">
        <v>57377</v>
      </c>
      <c r="AK5566" s="124">
        <v>4</v>
      </c>
      <c r="AL5566" s="153">
        <v>1</v>
      </c>
      <c r="AM5566" s="5">
        <v>49265.257188053722</v>
      </c>
      <c r="AN5566" s="5">
        <v>410.54380990044768</v>
      </c>
      <c r="AO5566" s="5">
        <v>47623.081948451931</v>
      </c>
      <c r="AP5566" s="5">
        <v>1642.175239601791</v>
      </c>
    </row>
    <row r="5567" spans="31:42" x14ac:dyDescent="0.3">
      <c r="AE5567" s="120" t="s">
        <v>1</v>
      </c>
      <c r="AF5567" s="120" t="s">
        <v>19</v>
      </c>
      <c r="AG5567" s="100">
        <v>53874</v>
      </c>
      <c r="AH5567" s="121">
        <v>57497</v>
      </c>
      <c r="AI5567" s="122">
        <v>120</v>
      </c>
      <c r="AJ5567" s="123">
        <v>57405</v>
      </c>
      <c r="AK5567" s="124">
        <v>3</v>
      </c>
      <c r="AL5567" s="153">
        <v>1</v>
      </c>
      <c r="AM5567" s="5">
        <v>49265.257188053722</v>
      </c>
      <c r="AN5567" s="5">
        <v>410.54380990044768</v>
      </c>
      <c r="AO5567" s="5">
        <v>48033.625758352377</v>
      </c>
      <c r="AP5567" s="5">
        <v>1231.631429701345</v>
      </c>
    </row>
    <row r="5568" spans="31:42" x14ac:dyDescent="0.3">
      <c r="AE5568" s="120" t="s">
        <v>1</v>
      </c>
      <c r="AF5568" s="120" t="s">
        <v>19</v>
      </c>
      <c r="AG5568" s="100">
        <v>53874</v>
      </c>
      <c r="AH5568" s="121">
        <v>57497</v>
      </c>
      <c r="AI5568" s="122">
        <v>120</v>
      </c>
      <c r="AJ5568" s="123">
        <v>57436</v>
      </c>
      <c r="AK5568" s="124">
        <v>2</v>
      </c>
      <c r="AL5568" s="153">
        <v>1</v>
      </c>
      <c r="AM5568" s="5">
        <v>49265.257188053722</v>
      </c>
      <c r="AN5568" s="5">
        <v>410.54380990044768</v>
      </c>
      <c r="AO5568" s="5">
        <v>48444.16956825283</v>
      </c>
      <c r="AP5568" s="5">
        <v>821.08761980089184</v>
      </c>
    </row>
    <row r="5569" spans="31:42" x14ac:dyDescent="0.3">
      <c r="AE5569" s="120" t="s">
        <v>1</v>
      </c>
      <c r="AF5569" s="120" t="s">
        <v>19</v>
      </c>
      <c r="AG5569" s="100">
        <v>53874</v>
      </c>
      <c r="AH5569" s="121">
        <v>57497</v>
      </c>
      <c r="AI5569" s="122">
        <v>120</v>
      </c>
      <c r="AJ5569" s="123">
        <v>57466</v>
      </c>
      <c r="AK5569" s="124">
        <v>1</v>
      </c>
      <c r="AL5569" s="153">
        <v>1</v>
      </c>
      <c r="AM5569" s="5">
        <v>49265.257188053722</v>
      </c>
      <c r="AN5569" s="5">
        <v>410.54380990044768</v>
      </c>
      <c r="AO5569" s="5">
        <v>48854.713378153276</v>
      </c>
      <c r="AP5569" s="5">
        <v>410.54380990044592</v>
      </c>
    </row>
    <row r="5570" spans="31:42" x14ac:dyDescent="0.3">
      <c r="AE5570" s="120" t="s">
        <v>1</v>
      </c>
      <c r="AF5570" s="120" t="s">
        <v>19</v>
      </c>
      <c r="AG5570" s="100">
        <v>53874</v>
      </c>
      <c r="AH5570" s="121">
        <v>57497</v>
      </c>
      <c r="AI5570" s="122">
        <v>120</v>
      </c>
      <c r="AJ5570" s="123">
        <v>57497</v>
      </c>
      <c r="AK5570" s="124">
        <v>0</v>
      </c>
      <c r="AL5570" s="153">
        <v>1</v>
      </c>
      <c r="AM5570" s="5">
        <v>49265.257188053722</v>
      </c>
      <c r="AN5570" s="5">
        <v>410.54380990044768</v>
      </c>
      <c r="AO5570" s="5">
        <v>49265.257188053722</v>
      </c>
      <c r="AP5570" s="5">
        <v>0</v>
      </c>
    </row>
    <row r="5571" spans="31:42" x14ac:dyDescent="0.3">
      <c r="AE5571" s="120" t="s">
        <v>1</v>
      </c>
      <c r="AF5571" s="120" t="s">
        <v>19</v>
      </c>
      <c r="AG5571" s="100">
        <v>57527</v>
      </c>
      <c r="AH5571" s="121">
        <v>61149</v>
      </c>
      <c r="AI5571" s="122">
        <v>120</v>
      </c>
      <c r="AJ5571" s="123">
        <v>57527</v>
      </c>
      <c r="AK5571" s="124">
        <v>119</v>
      </c>
      <c r="AL5571" s="153">
        <v>1</v>
      </c>
      <c r="AM5571" s="5">
        <v>69493.510731149348</v>
      </c>
      <c r="AN5571" s="5">
        <v>579.11258942624454</v>
      </c>
      <c r="AO5571" s="5">
        <v>579.11258942624454</v>
      </c>
      <c r="AP5571" s="5">
        <v>68914.398141723097</v>
      </c>
    </row>
    <row r="5572" spans="31:42" x14ac:dyDescent="0.3">
      <c r="AE5572" s="120" t="s">
        <v>1</v>
      </c>
      <c r="AF5572" s="120" t="s">
        <v>19</v>
      </c>
      <c r="AG5572" s="100">
        <v>57527</v>
      </c>
      <c r="AH5572" s="121">
        <v>61149</v>
      </c>
      <c r="AI5572" s="122">
        <v>120</v>
      </c>
      <c r="AJ5572" s="123">
        <v>57558</v>
      </c>
      <c r="AK5572" s="124">
        <v>118</v>
      </c>
      <c r="AL5572" s="153">
        <v>1</v>
      </c>
      <c r="AM5572" s="5">
        <v>69493.510731149348</v>
      </c>
      <c r="AN5572" s="5">
        <v>579.11258942624454</v>
      </c>
      <c r="AO5572" s="5">
        <v>1158.2251788524891</v>
      </c>
      <c r="AP5572" s="5">
        <v>68335.28555229686</v>
      </c>
    </row>
    <row r="5573" spans="31:42" x14ac:dyDescent="0.3">
      <c r="AE5573" s="120" t="s">
        <v>1</v>
      </c>
      <c r="AF5573" s="120" t="s">
        <v>19</v>
      </c>
      <c r="AG5573" s="100">
        <v>57527</v>
      </c>
      <c r="AH5573" s="121">
        <v>61149</v>
      </c>
      <c r="AI5573" s="122">
        <v>120</v>
      </c>
      <c r="AJ5573" s="123">
        <v>57589</v>
      </c>
      <c r="AK5573" s="124">
        <v>117</v>
      </c>
      <c r="AL5573" s="153">
        <v>1</v>
      </c>
      <c r="AM5573" s="5">
        <v>69493.510731149348</v>
      </c>
      <c r="AN5573" s="5">
        <v>579.11258942624454</v>
      </c>
      <c r="AO5573" s="5">
        <v>1737.3377682787336</v>
      </c>
      <c r="AP5573" s="5">
        <v>67756.172962870609</v>
      </c>
    </row>
    <row r="5574" spans="31:42" x14ac:dyDescent="0.3">
      <c r="AE5574" s="120" t="s">
        <v>1</v>
      </c>
      <c r="AF5574" s="120" t="s">
        <v>19</v>
      </c>
      <c r="AG5574" s="100">
        <v>57527</v>
      </c>
      <c r="AH5574" s="121">
        <v>61149</v>
      </c>
      <c r="AI5574" s="122">
        <v>120</v>
      </c>
      <c r="AJ5574" s="123">
        <v>57619</v>
      </c>
      <c r="AK5574" s="124">
        <v>116</v>
      </c>
      <c r="AL5574" s="153">
        <v>1</v>
      </c>
      <c r="AM5574" s="5">
        <v>69493.510731149348</v>
      </c>
      <c r="AN5574" s="5">
        <v>579.11258942624454</v>
      </c>
      <c r="AO5574" s="5">
        <v>2316.4503577049782</v>
      </c>
      <c r="AP5574" s="5">
        <v>67177.060373444372</v>
      </c>
    </row>
    <row r="5575" spans="31:42" x14ac:dyDescent="0.3">
      <c r="AE5575" s="120" t="s">
        <v>1</v>
      </c>
      <c r="AF5575" s="120" t="s">
        <v>19</v>
      </c>
      <c r="AG5575" s="100">
        <v>57527</v>
      </c>
      <c r="AH5575" s="121">
        <v>61149</v>
      </c>
      <c r="AI5575" s="122">
        <v>120</v>
      </c>
      <c r="AJ5575" s="123">
        <v>57650</v>
      </c>
      <c r="AK5575" s="124">
        <v>115</v>
      </c>
      <c r="AL5575" s="153">
        <v>1</v>
      </c>
      <c r="AM5575" s="5">
        <v>69493.510731149348</v>
      </c>
      <c r="AN5575" s="5">
        <v>579.11258942624454</v>
      </c>
      <c r="AO5575" s="5">
        <v>2895.5629471312227</v>
      </c>
      <c r="AP5575" s="5">
        <v>66597.947784018121</v>
      </c>
    </row>
    <row r="5576" spans="31:42" x14ac:dyDescent="0.3">
      <c r="AE5576" s="120" t="s">
        <v>1</v>
      </c>
      <c r="AF5576" s="120" t="s">
        <v>19</v>
      </c>
      <c r="AG5576" s="100">
        <v>57527</v>
      </c>
      <c r="AH5576" s="121">
        <v>61149</v>
      </c>
      <c r="AI5576" s="122">
        <v>120</v>
      </c>
      <c r="AJ5576" s="123">
        <v>57680</v>
      </c>
      <c r="AK5576" s="124">
        <v>114</v>
      </c>
      <c r="AL5576" s="153">
        <v>1</v>
      </c>
      <c r="AM5576" s="5">
        <v>69493.510731149348</v>
      </c>
      <c r="AN5576" s="5">
        <v>579.11258942624454</v>
      </c>
      <c r="AO5576" s="5">
        <v>3474.6755365574672</v>
      </c>
      <c r="AP5576" s="5">
        <v>66018.835194591884</v>
      </c>
    </row>
    <row r="5577" spans="31:42" x14ac:dyDescent="0.3">
      <c r="AE5577" s="120" t="s">
        <v>1</v>
      </c>
      <c r="AF5577" s="120" t="s">
        <v>19</v>
      </c>
      <c r="AG5577" s="100">
        <v>57527</v>
      </c>
      <c r="AH5577" s="121">
        <v>61149</v>
      </c>
      <c r="AI5577" s="122">
        <v>120</v>
      </c>
      <c r="AJ5577" s="123">
        <v>57711</v>
      </c>
      <c r="AK5577" s="124">
        <v>113</v>
      </c>
      <c r="AL5577" s="153">
        <v>1</v>
      </c>
      <c r="AM5577" s="5">
        <v>69493.510731149348</v>
      </c>
      <c r="AN5577" s="5">
        <v>579.11258942624454</v>
      </c>
      <c r="AO5577" s="5">
        <v>4053.7881259837118</v>
      </c>
      <c r="AP5577" s="5">
        <v>65439.72260516564</v>
      </c>
    </row>
    <row r="5578" spans="31:42" x14ac:dyDescent="0.3">
      <c r="AE5578" s="120" t="s">
        <v>1</v>
      </c>
      <c r="AF5578" s="120" t="s">
        <v>19</v>
      </c>
      <c r="AG5578" s="100">
        <v>57527</v>
      </c>
      <c r="AH5578" s="121">
        <v>61149</v>
      </c>
      <c r="AI5578" s="122">
        <v>120</v>
      </c>
      <c r="AJ5578" s="123">
        <v>57742</v>
      </c>
      <c r="AK5578" s="124">
        <v>112</v>
      </c>
      <c r="AL5578" s="153">
        <v>1</v>
      </c>
      <c r="AM5578" s="5">
        <v>69493.510731149348</v>
      </c>
      <c r="AN5578" s="5">
        <v>579.11258942624454</v>
      </c>
      <c r="AO5578" s="5">
        <v>4632.9007154099563</v>
      </c>
      <c r="AP5578" s="5">
        <v>64860.610015739396</v>
      </c>
    </row>
    <row r="5579" spans="31:42" x14ac:dyDescent="0.3">
      <c r="AE5579" s="120" t="s">
        <v>1</v>
      </c>
      <c r="AF5579" s="120" t="s">
        <v>19</v>
      </c>
      <c r="AG5579" s="100">
        <v>57527</v>
      </c>
      <c r="AH5579" s="121">
        <v>61149</v>
      </c>
      <c r="AI5579" s="122">
        <v>120</v>
      </c>
      <c r="AJ5579" s="123">
        <v>57770</v>
      </c>
      <c r="AK5579" s="124">
        <v>111</v>
      </c>
      <c r="AL5579" s="153">
        <v>1</v>
      </c>
      <c r="AM5579" s="5">
        <v>69493.510731149348</v>
      </c>
      <c r="AN5579" s="5">
        <v>579.11258942624454</v>
      </c>
      <c r="AO5579" s="5">
        <v>5212.0133048362004</v>
      </c>
      <c r="AP5579" s="5">
        <v>64281.497426313144</v>
      </c>
    </row>
    <row r="5580" spans="31:42" x14ac:dyDescent="0.3">
      <c r="AE5580" s="120" t="s">
        <v>1</v>
      </c>
      <c r="AF5580" s="120" t="s">
        <v>19</v>
      </c>
      <c r="AG5580" s="100">
        <v>57527</v>
      </c>
      <c r="AH5580" s="121">
        <v>61149</v>
      </c>
      <c r="AI5580" s="122">
        <v>120</v>
      </c>
      <c r="AJ5580" s="123">
        <v>57801</v>
      </c>
      <c r="AK5580" s="124">
        <v>110</v>
      </c>
      <c r="AL5580" s="153">
        <v>1</v>
      </c>
      <c r="AM5580" s="5">
        <v>69493.510731149348</v>
      </c>
      <c r="AN5580" s="5">
        <v>579.11258942624454</v>
      </c>
      <c r="AO5580" s="5">
        <v>5791.1258942624454</v>
      </c>
      <c r="AP5580" s="5">
        <v>63702.3848368869</v>
      </c>
    </row>
    <row r="5581" spans="31:42" x14ac:dyDescent="0.3">
      <c r="AE5581" s="120" t="s">
        <v>1</v>
      </c>
      <c r="AF5581" s="120" t="s">
        <v>19</v>
      </c>
      <c r="AG5581" s="100">
        <v>57527</v>
      </c>
      <c r="AH5581" s="121">
        <v>61149</v>
      </c>
      <c r="AI5581" s="122">
        <v>120</v>
      </c>
      <c r="AJ5581" s="123">
        <v>57831</v>
      </c>
      <c r="AK5581" s="124">
        <v>109</v>
      </c>
      <c r="AL5581" s="153">
        <v>1</v>
      </c>
      <c r="AM5581" s="5">
        <v>69493.510731149348</v>
      </c>
      <c r="AN5581" s="5">
        <v>579.11258942624454</v>
      </c>
      <c r="AO5581" s="5">
        <v>6370.2384836886904</v>
      </c>
      <c r="AP5581" s="5">
        <v>63123.272247460656</v>
      </c>
    </row>
    <row r="5582" spans="31:42" x14ac:dyDescent="0.3">
      <c r="AE5582" s="120" t="s">
        <v>1</v>
      </c>
      <c r="AF5582" s="120" t="s">
        <v>19</v>
      </c>
      <c r="AG5582" s="100">
        <v>57527</v>
      </c>
      <c r="AH5582" s="121">
        <v>61149</v>
      </c>
      <c r="AI5582" s="122">
        <v>120</v>
      </c>
      <c r="AJ5582" s="123">
        <v>57862</v>
      </c>
      <c r="AK5582" s="124">
        <v>108</v>
      </c>
      <c r="AL5582" s="153">
        <v>1</v>
      </c>
      <c r="AM5582" s="5">
        <v>69493.510731149348</v>
      </c>
      <c r="AN5582" s="5">
        <v>579.11258942624454</v>
      </c>
      <c r="AO5582" s="5">
        <v>6949.3510731149345</v>
      </c>
      <c r="AP5582" s="5">
        <v>62544.159658034412</v>
      </c>
    </row>
    <row r="5583" spans="31:42" x14ac:dyDescent="0.3">
      <c r="AE5583" s="120" t="s">
        <v>1</v>
      </c>
      <c r="AF5583" s="120" t="s">
        <v>19</v>
      </c>
      <c r="AG5583" s="100">
        <v>57527</v>
      </c>
      <c r="AH5583" s="121">
        <v>61149</v>
      </c>
      <c r="AI5583" s="122">
        <v>120</v>
      </c>
      <c r="AJ5583" s="123">
        <v>57892</v>
      </c>
      <c r="AK5583" s="124">
        <v>107</v>
      </c>
      <c r="AL5583" s="153">
        <v>1</v>
      </c>
      <c r="AM5583" s="5">
        <v>69493.510731149348</v>
      </c>
      <c r="AN5583" s="5">
        <v>579.11258942624454</v>
      </c>
      <c r="AO5583" s="5">
        <v>7528.4636625411786</v>
      </c>
      <c r="AP5583" s="5">
        <v>61965.047068608168</v>
      </c>
    </row>
    <row r="5584" spans="31:42" x14ac:dyDescent="0.3">
      <c r="AE5584" s="120" t="s">
        <v>1</v>
      </c>
      <c r="AF5584" s="120" t="s">
        <v>19</v>
      </c>
      <c r="AG5584" s="100">
        <v>57527</v>
      </c>
      <c r="AH5584" s="121">
        <v>61149</v>
      </c>
      <c r="AI5584" s="122">
        <v>120</v>
      </c>
      <c r="AJ5584" s="123">
        <v>57923</v>
      </c>
      <c r="AK5584" s="124">
        <v>106</v>
      </c>
      <c r="AL5584" s="153">
        <v>1</v>
      </c>
      <c r="AM5584" s="5">
        <v>69493.510731149348</v>
      </c>
      <c r="AN5584" s="5">
        <v>579.11258942624454</v>
      </c>
      <c r="AO5584" s="5">
        <v>8107.5762519674236</v>
      </c>
      <c r="AP5584" s="5">
        <v>61385.934479181924</v>
      </c>
    </row>
    <row r="5585" spans="31:42" x14ac:dyDescent="0.3">
      <c r="AE5585" s="120" t="s">
        <v>1</v>
      </c>
      <c r="AF5585" s="120" t="s">
        <v>19</v>
      </c>
      <c r="AG5585" s="100">
        <v>57527</v>
      </c>
      <c r="AH5585" s="121">
        <v>61149</v>
      </c>
      <c r="AI5585" s="122">
        <v>120</v>
      </c>
      <c r="AJ5585" s="123">
        <v>57954</v>
      </c>
      <c r="AK5585" s="124">
        <v>105</v>
      </c>
      <c r="AL5585" s="153">
        <v>1</v>
      </c>
      <c r="AM5585" s="5">
        <v>69493.510731149348</v>
      </c>
      <c r="AN5585" s="5">
        <v>579.11258942624454</v>
      </c>
      <c r="AO5585" s="5">
        <v>8686.6888413936686</v>
      </c>
      <c r="AP5585" s="5">
        <v>60806.82188975568</v>
      </c>
    </row>
    <row r="5586" spans="31:42" x14ac:dyDescent="0.3">
      <c r="AE5586" s="120" t="s">
        <v>1</v>
      </c>
      <c r="AF5586" s="120" t="s">
        <v>19</v>
      </c>
      <c r="AG5586" s="100">
        <v>57527</v>
      </c>
      <c r="AH5586" s="121">
        <v>61149</v>
      </c>
      <c r="AI5586" s="122">
        <v>120</v>
      </c>
      <c r="AJ5586" s="123">
        <v>57984</v>
      </c>
      <c r="AK5586" s="124">
        <v>104</v>
      </c>
      <c r="AL5586" s="153">
        <v>1</v>
      </c>
      <c r="AM5586" s="5">
        <v>69493.510731149348</v>
      </c>
      <c r="AN5586" s="5">
        <v>579.11258942624454</v>
      </c>
      <c r="AO5586" s="5">
        <v>9265.8014308199126</v>
      </c>
      <c r="AP5586" s="5">
        <v>60227.709300329436</v>
      </c>
    </row>
    <row r="5587" spans="31:42" x14ac:dyDescent="0.3">
      <c r="AE5587" s="120" t="s">
        <v>1</v>
      </c>
      <c r="AF5587" s="120" t="s">
        <v>19</v>
      </c>
      <c r="AG5587" s="100">
        <v>57527</v>
      </c>
      <c r="AH5587" s="121">
        <v>61149</v>
      </c>
      <c r="AI5587" s="122">
        <v>120</v>
      </c>
      <c r="AJ5587" s="123">
        <v>58015</v>
      </c>
      <c r="AK5587" s="124">
        <v>103</v>
      </c>
      <c r="AL5587" s="153">
        <v>1</v>
      </c>
      <c r="AM5587" s="5">
        <v>69493.510731149348</v>
      </c>
      <c r="AN5587" s="5">
        <v>579.11258942624454</v>
      </c>
      <c r="AO5587" s="5">
        <v>9844.9140202461567</v>
      </c>
      <c r="AP5587" s="5">
        <v>59648.596710903192</v>
      </c>
    </row>
    <row r="5588" spans="31:42" x14ac:dyDescent="0.3">
      <c r="AE5588" s="120" t="s">
        <v>1</v>
      </c>
      <c r="AF5588" s="120" t="s">
        <v>19</v>
      </c>
      <c r="AG5588" s="100">
        <v>57527</v>
      </c>
      <c r="AH5588" s="121">
        <v>61149</v>
      </c>
      <c r="AI5588" s="122">
        <v>120</v>
      </c>
      <c r="AJ5588" s="123">
        <v>58045</v>
      </c>
      <c r="AK5588" s="124">
        <v>102</v>
      </c>
      <c r="AL5588" s="153">
        <v>1</v>
      </c>
      <c r="AM5588" s="5">
        <v>69493.510731149348</v>
      </c>
      <c r="AN5588" s="5">
        <v>579.11258942624454</v>
      </c>
      <c r="AO5588" s="5">
        <v>10424.026609672401</v>
      </c>
      <c r="AP5588" s="5">
        <v>59069.484121476948</v>
      </c>
    </row>
    <row r="5589" spans="31:42" x14ac:dyDescent="0.3">
      <c r="AE5589" s="120" t="s">
        <v>1</v>
      </c>
      <c r="AF5589" s="120" t="s">
        <v>19</v>
      </c>
      <c r="AG5589" s="100">
        <v>57527</v>
      </c>
      <c r="AH5589" s="121">
        <v>61149</v>
      </c>
      <c r="AI5589" s="122">
        <v>120</v>
      </c>
      <c r="AJ5589" s="123">
        <v>58076</v>
      </c>
      <c r="AK5589" s="124">
        <v>101</v>
      </c>
      <c r="AL5589" s="153">
        <v>1</v>
      </c>
      <c r="AM5589" s="5">
        <v>69493.510731149348</v>
      </c>
      <c r="AN5589" s="5">
        <v>579.11258942624454</v>
      </c>
      <c r="AO5589" s="5">
        <v>11003.139199098647</v>
      </c>
      <c r="AP5589" s="5">
        <v>58490.371532050704</v>
      </c>
    </row>
    <row r="5590" spans="31:42" x14ac:dyDescent="0.3">
      <c r="AE5590" s="120" t="s">
        <v>1</v>
      </c>
      <c r="AF5590" s="120" t="s">
        <v>19</v>
      </c>
      <c r="AG5590" s="100">
        <v>57527</v>
      </c>
      <c r="AH5590" s="121">
        <v>61149</v>
      </c>
      <c r="AI5590" s="122">
        <v>120</v>
      </c>
      <c r="AJ5590" s="123">
        <v>58107</v>
      </c>
      <c r="AK5590" s="124">
        <v>100</v>
      </c>
      <c r="AL5590" s="153">
        <v>1</v>
      </c>
      <c r="AM5590" s="5">
        <v>69493.510731149348</v>
      </c>
      <c r="AN5590" s="5">
        <v>579.11258942624454</v>
      </c>
      <c r="AO5590" s="5">
        <v>11582.251788524891</v>
      </c>
      <c r="AP5590" s="5">
        <v>57911.258942624459</v>
      </c>
    </row>
    <row r="5591" spans="31:42" x14ac:dyDescent="0.3">
      <c r="AE5591" s="120" t="s">
        <v>1</v>
      </c>
      <c r="AF5591" s="120" t="s">
        <v>19</v>
      </c>
      <c r="AG5591" s="100">
        <v>57527</v>
      </c>
      <c r="AH5591" s="121">
        <v>61149</v>
      </c>
      <c r="AI5591" s="122">
        <v>120</v>
      </c>
      <c r="AJ5591" s="123">
        <v>58135</v>
      </c>
      <c r="AK5591" s="124">
        <v>99</v>
      </c>
      <c r="AL5591" s="153">
        <v>1</v>
      </c>
      <c r="AM5591" s="5">
        <v>69493.510731149348</v>
      </c>
      <c r="AN5591" s="5">
        <v>579.11258942624454</v>
      </c>
      <c r="AO5591" s="5">
        <v>12161.364377951135</v>
      </c>
      <c r="AP5591" s="5">
        <v>57332.146353198215</v>
      </c>
    </row>
    <row r="5592" spans="31:42" x14ac:dyDescent="0.3">
      <c r="AE5592" s="120" t="s">
        <v>1</v>
      </c>
      <c r="AF5592" s="120" t="s">
        <v>19</v>
      </c>
      <c r="AG5592" s="100">
        <v>57527</v>
      </c>
      <c r="AH5592" s="121">
        <v>61149</v>
      </c>
      <c r="AI5592" s="122">
        <v>120</v>
      </c>
      <c r="AJ5592" s="123">
        <v>58166</v>
      </c>
      <c r="AK5592" s="124">
        <v>98</v>
      </c>
      <c r="AL5592" s="153">
        <v>1</v>
      </c>
      <c r="AM5592" s="5">
        <v>69493.510731149348</v>
      </c>
      <c r="AN5592" s="5">
        <v>579.11258942624454</v>
      </c>
      <c r="AO5592" s="5">
        <v>12740.476967377381</v>
      </c>
      <c r="AP5592" s="5">
        <v>56753.033763771964</v>
      </c>
    </row>
    <row r="5593" spans="31:42" x14ac:dyDescent="0.3">
      <c r="AE5593" s="120" t="s">
        <v>1</v>
      </c>
      <c r="AF5593" s="120" t="s">
        <v>19</v>
      </c>
      <c r="AG5593" s="100">
        <v>57527</v>
      </c>
      <c r="AH5593" s="121">
        <v>61149</v>
      </c>
      <c r="AI5593" s="122">
        <v>120</v>
      </c>
      <c r="AJ5593" s="123">
        <v>58196</v>
      </c>
      <c r="AK5593" s="124">
        <v>97</v>
      </c>
      <c r="AL5593" s="153">
        <v>1</v>
      </c>
      <c r="AM5593" s="5">
        <v>69493.510731149348</v>
      </c>
      <c r="AN5593" s="5">
        <v>579.11258942624454</v>
      </c>
      <c r="AO5593" s="5">
        <v>13319.589556803625</v>
      </c>
      <c r="AP5593" s="5">
        <v>56173.921174345727</v>
      </c>
    </row>
    <row r="5594" spans="31:42" x14ac:dyDescent="0.3">
      <c r="AE5594" s="120" t="s">
        <v>1</v>
      </c>
      <c r="AF5594" s="120" t="s">
        <v>19</v>
      </c>
      <c r="AG5594" s="100">
        <v>57527</v>
      </c>
      <c r="AH5594" s="121">
        <v>61149</v>
      </c>
      <c r="AI5594" s="122">
        <v>120</v>
      </c>
      <c r="AJ5594" s="123">
        <v>58227</v>
      </c>
      <c r="AK5594" s="124">
        <v>96</v>
      </c>
      <c r="AL5594" s="153">
        <v>1</v>
      </c>
      <c r="AM5594" s="5">
        <v>69493.510731149348</v>
      </c>
      <c r="AN5594" s="5">
        <v>579.11258942624454</v>
      </c>
      <c r="AO5594" s="5">
        <v>13898.702146229869</v>
      </c>
      <c r="AP5594" s="5">
        <v>55594.808584919476</v>
      </c>
    </row>
    <row r="5595" spans="31:42" x14ac:dyDescent="0.3">
      <c r="AE5595" s="120" t="s">
        <v>1</v>
      </c>
      <c r="AF5595" s="120" t="s">
        <v>19</v>
      </c>
      <c r="AG5595" s="100">
        <v>57527</v>
      </c>
      <c r="AH5595" s="121">
        <v>61149</v>
      </c>
      <c r="AI5595" s="122">
        <v>120</v>
      </c>
      <c r="AJ5595" s="123">
        <v>58257</v>
      </c>
      <c r="AK5595" s="124">
        <v>95</v>
      </c>
      <c r="AL5595" s="153">
        <v>1</v>
      </c>
      <c r="AM5595" s="5">
        <v>69493.510731149348</v>
      </c>
      <c r="AN5595" s="5">
        <v>579.11258942624454</v>
      </c>
      <c r="AO5595" s="5">
        <v>14477.814735656113</v>
      </c>
      <c r="AP5595" s="5">
        <v>55015.695995493239</v>
      </c>
    </row>
    <row r="5596" spans="31:42" x14ac:dyDescent="0.3">
      <c r="AE5596" s="120" t="s">
        <v>1</v>
      </c>
      <c r="AF5596" s="120" t="s">
        <v>19</v>
      </c>
      <c r="AG5596" s="100">
        <v>57527</v>
      </c>
      <c r="AH5596" s="121">
        <v>61149</v>
      </c>
      <c r="AI5596" s="122">
        <v>120</v>
      </c>
      <c r="AJ5596" s="123">
        <v>58288</v>
      </c>
      <c r="AK5596" s="124">
        <v>94</v>
      </c>
      <c r="AL5596" s="153">
        <v>1</v>
      </c>
      <c r="AM5596" s="5">
        <v>69493.510731149348</v>
      </c>
      <c r="AN5596" s="5">
        <v>579.11258942624454</v>
      </c>
      <c r="AO5596" s="5">
        <v>15056.927325082357</v>
      </c>
      <c r="AP5596" s="5">
        <v>54436.583406066988</v>
      </c>
    </row>
    <row r="5597" spans="31:42" x14ac:dyDescent="0.3">
      <c r="AE5597" s="120" t="s">
        <v>1</v>
      </c>
      <c r="AF5597" s="120" t="s">
        <v>19</v>
      </c>
      <c r="AG5597" s="100">
        <v>57527</v>
      </c>
      <c r="AH5597" s="121">
        <v>61149</v>
      </c>
      <c r="AI5597" s="122">
        <v>120</v>
      </c>
      <c r="AJ5597" s="123">
        <v>58319</v>
      </c>
      <c r="AK5597" s="124">
        <v>93</v>
      </c>
      <c r="AL5597" s="153">
        <v>1</v>
      </c>
      <c r="AM5597" s="5">
        <v>69493.510731149348</v>
      </c>
      <c r="AN5597" s="5">
        <v>579.11258942624454</v>
      </c>
      <c r="AO5597" s="5">
        <v>15636.039914508603</v>
      </c>
      <c r="AP5597" s="5">
        <v>53857.470816640744</v>
      </c>
    </row>
    <row r="5598" spans="31:42" x14ac:dyDescent="0.3">
      <c r="AE5598" s="120" t="s">
        <v>1</v>
      </c>
      <c r="AF5598" s="120" t="s">
        <v>19</v>
      </c>
      <c r="AG5598" s="100">
        <v>57527</v>
      </c>
      <c r="AH5598" s="121">
        <v>61149</v>
      </c>
      <c r="AI5598" s="122">
        <v>120</v>
      </c>
      <c r="AJ5598" s="123">
        <v>58349</v>
      </c>
      <c r="AK5598" s="124">
        <v>92</v>
      </c>
      <c r="AL5598" s="153">
        <v>1</v>
      </c>
      <c r="AM5598" s="5">
        <v>69493.510731149348</v>
      </c>
      <c r="AN5598" s="5">
        <v>579.11258942624454</v>
      </c>
      <c r="AO5598" s="5">
        <v>16215.152503934847</v>
      </c>
      <c r="AP5598" s="5">
        <v>53278.358227214499</v>
      </c>
    </row>
    <row r="5599" spans="31:42" x14ac:dyDescent="0.3">
      <c r="AE5599" s="120" t="s">
        <v>1</v>
      </c>
      <c r="AF5599" s="120" t="s">
        <v>19</v>
      </c>
      <c r="AG5599" s="100">
        <v>57527</v>
      </c>
      <c r="AH5599" s="121">
        <v>61149</v>
      </c>
      <c r="AI5599" s="122">
        <v>120</v>
      </c>
      <c r="AJ5599" s="123">
        <v>58380</v>
      </c>
      <c r="AK5599" s="124">
        <v>91</v>
      </c>
      <c r="AL5599" s="153">
        <v>1</v>
      </c>
      <c r="AM5599" s="5">
        <v>69493.510731149348</v>
      </c>
      <c r="AN5599" s="5">
        <v>579.11258942624454</v>
      </c>
      <c r="AO5599" s="5">
        <v>16794.265093361093</v>
      </c>
      <c r="AP5599" s="5">
        <v>52699.245637788255</v>
      </c>
    </row>
    <row r="5600" spans="31:42" x14ac:dyDescent="0.3">
      <c r="AE5600" s="120" t="s">
        <v>1</v>
      </c>
      <c r="AF5600" s="120" t="s">
        <v>19</v>
      </c>
      <c r="AG5600" s="100">
        <v>57527</v>
      </c>
      <c r="AH5600" s="121">
        <v>61149</v>
      </c>
      <c r="AI5600" s="122">
        <v>120</v>
      </c>
      <c r="AJ5600" s="123">
        <v>58410</v>
      </c>
      <c r="AK5600" s="124">
        <v>90</v>
      </c>
      <c r="AL5600" s="153">
        <v>1</v>
      </c>
      <c r="AM5600" s="5">
        <v>69493.510731149348</v>
      </c>
      <c r="AN5600" s="5">
        <v>579.11258942624454</v>
      </c>
      <c r="AO5600" s="5">
        <v>17373.377682787337</v>
      </c>
      <c r="AP5600" s="5">
        <v>52120.133048362011</v>
      </c>
    </row>
    <row r="5601" spans="31:42" x14ac:dyDescent="0.3">
      <c r="AE5601" s="120" t="s">
        <v>1</v>
      </c>
      <c r="AF5601" s="120" t="s">
        <v>19</v>
      </c>
      <c r="AG5601" s="100">
        <v>57527</v>
      </c>
      <c r="AH5601" s="121">
        <v>61149</v>
      </c>
      <c r="AI5601" s="122">
        <v>120</v>
      </c>
      <c r="AJ5601" s="123">
        <v>58441</v>
      </c>
      <c r="AK5601" s="124">
        <v>89</v>
      </c>
      <c r="AL5601" s="153">
        <v>1</v>
      </c>
      <c r="AM5601" s="5">
        <v>69493.510731149348</v>
      </c>
      <c r="AN5601" s="5">
        <v>579.11258942624454</v>
      </c>
      <c r="AO5601" s="5">
        <v>17952.490272213581</v>
      </c>
      <c r="AP5601" s="5">
        <v>51541.020458935767</v>
      </c>
    </row>
    <row r="5602" spans="31:42" x14ac:dyDescent="0.3">
      <c r="AE5602" s="120" t="s">
        <v>1</v>
      </c>
      <c r="AF5602" s="120" t="s">
        <v>19</v>
      </c>
      <c r="AG5602" s="100">
        <v>57527</v>
      </c>
      <c r="AH5602" s="121">
        <v>61149</v>
      </c>
      <c r="AI5602" s="122">
        <v>120</v>
      </c>
      <c r="AJ5602" s="123">
        <v>58472</v>
      </c>
      <c r="AK5602" s="124">
        <v>88</v>
      </c>
      <c r="AL5602" s="153">
        <v>1</v>
      </c>
      <c r="AM5602" s="5">
        <v>69493.510731149348</v>
      </c>
      <c r="AN5602" s="5">
        <v>579.11258942624454</v>
      </c>
      <c r="AO5602" s="5">
        <v>18531.602861639825</v>
      </c>
      <c r="AP5602" s="5">
        <v>50961.907869509523</v>
      </c>
    </row>
    <row r="5603" spans="31:42" x14ac:dyDescent="0.3">
      <c r="AE5603" s="120" t="s">
        <v>1</v>
      </c>
      <c r="AF5603" s="120" t="s">
        <v>19</v>
      </c>
      <c r="AG5603" s="100">
        <v>57527</v>
      </c>
      <c r="AH5603" s="121">
        <v>61149</v>
      </c>
      <c r="AI5603" s="122">
        <v>120</v>
      </c>
      <c r="AJ5603" s="123">
        <v>58501</v>
      </c>
      <c r="AK5603" s="124">
        <v>87</v>
      </c>
      <c r="AL5603" s="153">
        <v>1</v>
      </c>
      <c r="AM5603" s="5">
        <v>69493.510731149348</v>
      </c>
      <c r="AN5603" s="5">
        <v>579.11258942624454</v>
      </c>
      <c r="AO5603" s="5">
        <v>19110.715451066069</v>
      </c>
      <c r="AP5603" s="5">
        <v>50382.795280083279</v>
      </c>
    </row>
    <row r="5604" spans="31:42" x14ac:dyDescent="0.3">
      <c r="AE5604" s="120" t="s">
        <v>1</v>
      </c>
      <c r="AF5604" s="120" t="s">
        <v>19</v>
      </c>
      <c r="AG5604" s="100">
        <v>57527</v>
      </c>
      <c r="AH5604" s="121">
        <v>61149</v>
      </c>
      <c r="AI5604" s="122">
        <v>120</v>
      </c>
      <c r="AJ5604" s="123">
        <v>58532</v>
      </c>
      <c r="AK5604" s="124">
        <v>86</v>
      </c>
      <c r="AL5604" s="153">
        <v>1</v>
      </c>
      <c r="AM5604" s="5">
        <v>69493.510731149348</v>
      </c>
      <c r="AN5604" s="5">
        <v>579.11258942624454</v>
      </c>
      <c r="AO5604" s="5">
        <v>19689.828040492313</v>
      </c>
      <c r="AP5604" s="5">
        <v>49803.682690657035</v>
      </c>
    </row>
    <row r="5605" spans="31:42" x14ac:dyDescent="0.3">
      <c r="AE5605" s="120" t="s">
        <v>1</v>
      </c>
      <c r="AF5605" s="120" t="s">
        <v>19</v>
      </c>
      <c r="AG5605" s="100">
        <v>57527</v>
      </c>
      <c r="AH5605" s="121">
        <v>61149</v>
      </c>
      <c r="AI5605" s="122">
        <v>120</v>
      </c>
      <c r="AJ5605" s="123">
        <v>58562</v>
      </c>
      <c r="AK5605" s="124">
        <v>85</v>
      </c>
      <c r="AL5605" s="153">
        <v>1</v>
      </c>
      <c r="AM5605" s="5">
        <v>69493.510731149348</v>
      </c>
      <c r="AN5605" s="5">
        <v>579.11258942624454</v>
      </c>
      <c r="AO5605" s="5">
        <v>20268.940629918558</v>
      </c>
      <c r="AP5605" s="5">
        <v>49224.570101230791</v>
      </c>
    </row>
    <row r="5606" spans="31:42" x14ac:dyDescent="0.3">
      <c r="AE5606" s="120" t="s">
        <v>1</v>
      </c>
      <c r="AF5606" s="120" t="s">
        <v>19</v>
      </c>
      <c r="AG5606" s="100">
        <v>57527</v>
      </c>
      <c r="AH5606" s="121">
        <v>61149</v>
      </c>
      <c r="AI5606" s="122">
        <v>120</v>
      </c>
      <c r="AJ5606" s="123">
        <v>58593</v>
      </c>
      <c r="AK5606" s="124">
        <v>84</v>
      </c>
      <c r="AL5606" s="153">
        <v>1</v>
      </c>
      <c r="AM5606" s="5">
        <v>69493.510731149348</v>
      </c>
      <c r="AN5606" s="5">
        <v>579.11258942624454</v>
      </c>
      <c r="AO5606" s="5">
        <v>20848.053219344802</v>
      </c>
      <c r="AP5606" s="5">
        <v>48645.457511804547</v>
      </c>
    </row>
    <row r="5607" spans="31:42" x14ac:dyDescent="0.3">
      <c r="AE5607" s="120" t="s">
        <v>1</v>
      </c>
      <c r="AF5607" s="120" t="s">
        <v>19</v>
      </c>
      <c r="AG5607" s="100">
        <v>57527</v>
      </c>
      <c r="AH5607" s="121">
        <v>61149</v>
      </c>
      <c r="AI5607" s="122">
        <v>120</v>
      </c>
      <c r="AJ5607" s="123">
        <v>58623</v>
      </c>
      <c r="AK5607" s="124">
        <v>83</v>
      </c>
      <c r="AL5607" s="153">
        <v>1</v>
      </c>
      <c r="AM5607" s="5">
        <v>69493.510731149348</v>
      </c>
      <c r="AN5607" s="5">
        <v>579.11258942624454</v>
      </c>
      <c r="AO5607" s="5">
        <v>21427.165808771049</v>
      </c>
      <c r="AP5607" s="5">
        <v>48066.344922378295</v>
      </c>
    </row>
    <row r="5608" spans="31:42" x14ac:dyDescent="0.3">
      <c r="AE5608" s="120" t="s">
        <v>1</v>
      </c>
      <c r="AF5608" s="120" t="s">
        <v>19</v>
      </c>
      <c r="AG5608" s="100">
        <v>57527</v>
      </c>
      <c r="AH5608" s="121">
        <v>61149</v>
      </c>
      <c r="AI5608" s="122">
        <v>120</v>
      </c>
      <c r="AJ5608" s="123">
        <v>58654</v>
      </c>
      <c r="AK5608" s="124">
        <v>82</v>
      </c>
      <c r="AL5608" s="153">
        <v>1</v>
      </c>
      <c r="AM5608" s="5">
        <v>69493.510731149348</v>
      </c>
      <c r="AN5608" s="5">
        <v>579.11258942624454</v>
      </c>
      <c r="AO5608" s="5">
        <v>22006.278398197293</v>
      </c>
      <c r="AP5608" s="5">
        <v>47487.232332952059</v>
      </c>
    </row>
    <row r="5609" spans="31:42" x14ac:dyDescent="0.3">
      <c r="AE5609" s="120" t="s">
        <v>1</v>
      </c>
      <c r="AF5609" s="120" t="s">
        <v>19</v>
      </c>
      <c r="AG5609" s="100">
        <v>57527</v>
      </c>
      <c r="AH5609" s="121">
        <v>61149</v>
      </c>
      <c r="AI5609" s="122">
        <v>120</v>
      </c>
      <c r="AJ5609" s="123">
        <v>58685</v>
      </c>
      <c r="AK5609" s="124">
        <v>81</v>
      </c>
      <c r="AL5609" s="153">
        <v>1</v>
      </c>
      <c r="AM5609" s="5">
        <v>69493.510731149348</v>
      </c>
      <c r="AN5609" s="5">
        <v>579.11258942624454</v>
      </c>
      <c r="AO5609" s="5">
        <v>22585.390987623538</v>
      </c>
      <c r="AP5609" s="5">
        <v>46908.119743525807</v>
      </c>
    </row>
    <row r="5610" spans="31:42" x14ac:dyDescent="0.3">
      <c r="AE5610" s="120" t="s">
        <v>1</v>
      </c>
      <c r="AF5610" s="120" t="s">
        <v>19</v>
      </c>
      <c r="AG5610" s="100">
        <v>57527</v>
      </c>
      <c r="AH5610" s="121">
        <v>61149</v>
      </c>
      <c r="AI5610" s="122">
        <v>120</v>
      </c>
      <c r="AJ5610" s="123">
        <v>58715</v>
      </c>
      <c r="AK5610" s="124">
        <v>80</v>
      </c>
      <c r="AL5610" s="153">
        <v>1</v>
      </c>
      <c r="AM5610" s="5">
        <v>69493.510731149348</v>
      </c>
      <c r="AN5610" s="5">
        <v>579.11258942624454</v>
      </c>
      <c r="AO5610" s="5">
        <v>23164.503577049782</v>
      </c>
      <c r="AP5610" s="5">
        <v>46329.00715409957</v>
      </c>
    </row>
    <row r="5611" spans="31:42" x14ac:dyDescent="0.3">
      <c r="AE5611" s="120" t="s">
        <v>1</v>
      </c>
      <c r="AF5611" s="120" t="s">
        <v>19</v>
      </c>
      <c r="AG5611" s="100">
        <v>57527</v>
      </c>
      <c r="AH5611" s="121">
        <v>61149</v>
      </c>
      <c r="AI5611" s="122">
        <v>120</v>
      </c>
      <c r="AJ5611" s="123">
        <v>58746</v>
      </c>
      <c r="AK5611" s="124">
        <v>79</v>
      </c>
      <c r="AL5611" s="153">
        <v>1</v>
      </c>
      <c r="AM5611" s="5">
        <v>69493.510731149348</v>
      </c>
      <c r="AN5611" s="5">
        <v>579.11258942624454</v>
      </c>
      <c r="AO5611" s="5">
        <v>23743.616166476026</v>
      </c>
      <c r="AP5611" s="5">
        <v>45749.894564673319</v>
      </c>
    </row>
    <row r="5612" spans="31:42" x14ac:dyDescent="0.3">
      <c r="AE5612" s="120" t="s">
        <v>1</v>
      </c>
      <c r="AF5612" s="120" t="s">
        <v>19</v>
      </c>
      <c r="AG5612" s="100">
        <v>57527</v>
      </c>
      <c r="AH5612" s="121">
        <v>61149</v>
      </c>
      <c r="AI5612" s="122">
        <v>120</v>
      </c>
      <c r="AJ5612" s="123">
        <v>58776</v>
      </c>
      <c r="AK5612" s="124">
        <v>78</v>
      </c>
      <c r="AL5612" s="153">
        <v>1</v>
      </c>
      <c r="AM5612" s="5">
        <v>69493.510731149348</v>
      </c>
      <c r="AN5612" s="5">
        <v>579.11258942624454</v>
      </c>
      <c r="AO5612" s="5">
        <v>24322.72875590227</v>
      </c>
      <c r="AP5612" s="5">
        <v>45170.781975247082</v>
      </c>
    </row>
    <row r="5613" spans="31:42" x14ac:dyDescent="0.3">
      <c r="AE5613" s="120" t="s">
        <v>1</v>
      </c>
      <c r="AF5613" s="120" t="s">
        <v>19</v>
      </c>
      <c r="AG5613" s="100">
        <v>57527</v>
      </c>
      <c r="AH5613" s="121">
        <v>61149</v>
      </c>
      <c r="AI5613" s="122">
        <v>120</v>
      </c>
      <c r="AJ5613" s="123">
        <v>58807</v>
      </c>
      <c r="AK5613" s="124">
        <v>77</v>
      </c>
      <c r="AL5613" s="153">
        <v>1</v>
      </c>
      <c r="AM5613" s="5">
        <v>69493.510731149348</v>
      </c>
      <c r="AN5613" s="5">
        <v>579.11258942624454</v>
      </c>
      <c r="AO5613" s="5">
        <v>24901.841345328514</v>
      </c>
      <c r="AP5613" s="5">
        <v>44591.669385820831</v>
      </c>
    </row>
    <row r="5614" spans="31:42" x14ac:dyDescent="0.3">
      <c r="AE5614" s="120" t="s">
        <v>1</v>
      </c>
      <c r="AF5614" s="120" t="s">
        <v>19</v>
      </c>
      <c r="AG5614" s="100">
        <v>57527</v>
      </c>
      <c r="AH5614" s="121">
        <v>61149</v>
      </c>
      <c r="AI5614" s="122">
        <v>120</v>
      </c>
      <c r="AJ5614" s="123">
        <v>58838</v>
      </c>
      <c r="AK5614" s="124">
        <v>76</v>
      </c>
      <c r="AL5614" s="153">
        <v>1</v>
      </c>
      <c r="AM5614" s="5">
        <v>69493.510731149348</v>
      </c>
      <c r="AN5614" s="5">
        <v>579.11258942624454</v>
      </c>
      <c r="AO5614" s="5">
        <v>25480.953934754762</v>
      </c>
      <c r="AP5614" s="5">
        <v>44012.556796394587</v>
      </c>
    </row>
    <row r="5615" spans="31:42" x14ac:dyDescent="0.3">
      <c r="AE5615" s="120" t="s">
        <v>1</v>
      </c>
      <c r="AF5615" s="120" t="s">
        <v>19</v>
      </c>
      <c r="AG5615" s="100">
        <v>57527</v>
      </c>
      <c r="AH5615" s="121">
        <v>61149</v>
      </c>
      <c r="AI5615" s="122">
        <v>120</v>
      </c>
      <c r="AJ5615" s="123">
        <v>58866</v>
      </c>
      <c r="AK5615" s="124">
        <v>75</v>
      </c>
      <c r="AL5615" s="153">
        <v>1</v>
      </c>
      <c r="AM5615" s="5">
        <v>69493.510731149348</v>
      </c>
      <c r="AN5615" s="5">
        <v>579.11258942624454</v>
      </c>
      <c r="AO5615" s="5">
        <v>26060.066524181006</v>
      </c>
      <c r="AP5615" s="5">
        <v>43433.444206968343</v>
      </c>
    </row>
    <row r="5616" spans="31:42" x14ac:dyDescent="0.3">
      <c r="AE5616" s="120" t="s">
        <v>1</v>
      </c>
      <c r="AF5616" s="120" t="s">
        <v>19</v>
      </c>
      <c r="AG5616" s="100">
        <v>57527</v>
      </c>
      <c r="AH5616" s="121">
        <v>61149</v>
      </c>
      <c r="AI5616" s="122">
        <v>120</v>
      </c>
      <c r="AJ5616" s="123">
        <v>58897</v>
      </c>
      <c r="AK5616" s="124">
        <v>74</v>
      </c>
      <c r="AL5616" s="153">
        <v>1</v>
      </c>
      <c r="AM5616" s="5">
        <v>69493.510731149348</v>
      </c>
      <c r="AN5616" s="5">
        <v>579.11258942624454</v>
      </c>
      <c r="AO5616" s="5">
        <v>26639.17911360725</v>
      </c>
      <c r="AP5616" s="5">
        <v>42854.331617542099</v>
      </c>
    </row>
    <row r="5617" spans="31:42" x14ac:dyDescent="0.3">
      <c r="AE5617" s="120" t="s">
        <v>1</v>
      </c>
      <c r="AF5617" s="120" t="s">
        <v>19</v>
      </c>
      <c r="AG5617" s="100">
        <v>57527</v>
      </c>
      <c r="AH5617" s="121">
        <v>61149</v>
      </c>
      <c r="AI5617" s="122">
        <v>120</v>
      </c>
      <c r="AJ5617" s="123">
        <v>58927</v>
      </c>
      <c r="AK5617" s="124">
        <v>73</v>
      </c>
      <c r="AL5617" s="153">
        <v>1</v>
      </c>
      <c r="AM5617" s="5">
        <v>69493.510731149348</v>
      </c>
      <c r="AN5617" s="5">
        <v>579.11258942624454</v>
      </c>
      <c r="AO5617" s="5">
        <v>27218.291703033494</v>
      </c>
      <c r="AP5617" s="5">
        <v>42275.219028115855</v>
      </c>
    </row>
    <row r="5618" spans="31:42" x14ac:dyDescent="0.3">
      <c r="AE5618" s="120" t="s">
        <v>1</v>
      </c>
      <c r="AF5618" s="120" t="s">
        <v>19</v>
      </c>
      <c r="AG5618" s="100">
        <v>57527</v>
      </c>
      <c r="AH5618" s="121">
        <v>61149</v>
      </c>
      <c r="AI5618" s="122">
        <v>120</v>
      </c>
      <c r="AJ5618" s="123">
        <v>58958</v>
      </c>
      <c r="AK5618" s="124">
        <v>72</v>
      </c>
      <c r="AL5618" s="153">
        <v>1</v>
      </c>
      <c r="AM5618" s="5">
        <v>69493.510731149348</v>
      </c>
      <c r="AN5618" s="5">
        <v>579.11258942624454</v>
      </c>
      <c r="AO5618" s="5">
        <v>27797.404292459738</v>
      </c>
      <c r="AP5618" s="5">
        <v>41696.106438689611</v>
      </c>
    </row>
    <row r="5619" spans="31:42" x14ac:dyDescent="0.3">
      <c r="AE5619" s="120" t="s">
        <v>1</v>
      </c>
      <c r="AF5619" s="120" t="s">
        <v>19</v>
      </c>
      <c r="AG5619" s="100">
        <v>57527</v>
      </c>
      <c r="AH5619" s="121">
        <v>61149</v>
      </c>
      <c r="AI5619" s="122">
        <v>120</v>
      </c>
      <c r="AJ5619" s="123">
        <v>58988</v>
      </c>
      <c r="AK5619" s="124">
        <v>71</v>
      </c>
      <c r="AL5619" s="153">
        <v>1</v>
      </c>
      <c r="AM5619" s="5">
        <v>69493.510731149348</v>
      </c>
      <c r="AN5619" s="5">
        <v>579.11258942624454</v>
      </c>
      <c r="AO5619" s="5">
        <v>28376.516881885982</v>
      </c>
      <c r="AP5619" s="5">
        <v>41116.993849263366</v>
      </c>
    </row>
    <row r="5620" spans="31:42" x14ac:dyDescent="0.3">
      <c r="AE5620" s="120" t="s">
        <v>1</v>
      </c>
      <c r="AF5620" s="120" t="s">
        <v>19</v>
      </c>
      <c r="AG5620" s="100">
        <v>57527</v>
      </c>
      <c r="AH5620" s="121">
        <v>61149</v>
      </c>
      <c r="AI5620" s="122">
        <v>120</v>
      </c>
      <c r="AJ5620" s="123">
        <v>59019</v>
      </c>
      <c r="AK5620" s="124">
        <v>70</v>
      </c>
      <c r="AL5620" s="153">
        <v>1</v>
      </c>
      <c r="AM5620" s="5">
        <v>69493.510731149348</v>
      </c>
      <c r="AN5620" s="5">
        <v>579.11258942624454</v>
      </c>
      <c r="AO5620" s="5">
        <v>28955.629471312226</v>
      </c>
      <c r="AP5620" s="5">
        <v>40537.881259837122</v>
      </c>
    </row>
    <row r="5621" spans="31:42" x14ac:dyDescent="0.3">
      <c r="AE5621" s="120" t="s">
        <v>1</v>
      </c>
      <c r="AF5621" s="120" t="s">
        <v>19</v>
      </c>
      <c r="AG5621" s="100">
        <v>57527</v>
      </c>
      <c r="AH5621" s="121">
        <v>61149</v>
      </c>
      <c r="AI5621" s="122">
        <v>120</v>
      </c>
      <c r="AJ5621" s="123">
        <v>59050</v>
      </c>
      <c r="AK5621" s="124">
        <v>69</v>
      </c>
      <c r="AL5621" s="153">
        <v>1</v>
      </c>
      <c r="AM5621" s="5">
        <v>69493.510731149348</v>
      </c>
      <c r="AN5621" s="5">
        <v>579.11258942624454</v>
      </c>
      <c r="AO5621" s="5">
        <v>29534.74206073847</v>
      </c>
      <c r="AP5621" s="5">
        <v>39958.768670410878</v>
      </c>
    </row>
    <row r="5622" spans="31:42" x14ac:dyDescent="0.3">
      <c r="AE5622" s="120" t="s">
        <v>1</v>
      </c>
      <c r="AF5622" s="120" t="s">
        <v>19</v>
      </c>
      <c r="AG5622" s="100">
        <v>57527</v>
      </c>
      <c r="AH5622" s="121">
        <v>61149</v>
      </c>
      <c r="AI5622" s="122">
        <v>120</v>
      </c>
      <c r="AJ5622" s="123">
        <v>59080</v>
      </c>
      <c r="AK5622" s="124">
        <v>68</v>
      </c>
      <c r="AL5622" s="153">
        <v>1</v>
      </c>
      <c r="AM5622" s="5">
        <v>69493.510731149348</v>
      </c>
      <c r="AN5622" s="5">
        <v>579.11258942624454</v>
      </c>
      <c r="AO5622" s="5">
        <v>30113.854650164714</v>
      </c>
      <c r="AP5622" s="5">
        <v>39379.656080984634</v>
      </c>
    </row>
    <row r="5623" spans="31:42" x14ac:dyDescent="0.3">
      <c r="AE5623" s="120" t="s">
        <v>1</v>
      </c>
      <c r="AF5623" s="120" t="s">
        <v>19</v>
      </c>
      <c r="AG5623" s="100">
        <v>57527</v>
      </c>
      <c r="AH5623" s="121">
        <v>61149</v>
      </c>
      <c r="AI5623" s="122">
        <v>120</v>
      </c>
      <c r="AJ5623" s="123">
        <v>59111</v>
      </c>
      <c r="AK5623" s="124">
        <v>67</v>
      </c>
      <c r="AL5623" s="153">
        <v>1</v>
      </c>
      <c r="AM5623" s="5">
        <v>69493.510731149348</v>
      </c>
      <c r="AN5623" s="5">
        <v>579.11258942624454</v>
      </c>
      <c r="AO5623" s="5">
        <v>30692.967239590962</v>
      </c>
      <c r="AP5623" s="5">
        <v>38800.54349155839</v>
      </c>
    </row>
    <row r="5624" spans="31:42" x14ac:dyDescent="0.3">
      <c r="AE5624" s="120" t="s">
        <v>1</v>
      </c>
      <c r="AF5624" s="120" t="s">
        <v>19</v>
      </c>
      <c r="AG5624" s="100">
        <v>57527</v>
      </c>
      <c r="AH5624" s="121">
        <v>61149</v>
      </c>
      <c r="AI5624" s="122">
        <v>120</v>
      </c>
      <c r="AJ5624" s="123">
        <v>59141</v>
      </c>
      <c r="AK5624" s="124">
        <v>66</v>
      </c>
      <c r="AL5624" s="153">
        <v>1</v>
      </c>
      <c r="AM5624" s="5">
        <v>69493.510731149348</v>
      </c>
      <c r="AN5624" s="5">
        <v>579.11258942624454</v>
      </c>
      <c r="AO5624" s="5">
        <v>31272.079829017206</v>
      </c>
      <c r="AP5624" s="5">
        <v>38221.430902132139</v>
      </c>
    </row>
    <row r="5625" spans="31:42" x14ac:dyDescent="0.3">
      <c r="AE5625" s="120" t="s">
        <v>1</v>
      </c>
      <c r="AF5625" s="120" t="s">
        <v>19</v>
      </c>
      <c r="AG5625" s="100">
        <v>57527</v>
      </c>
      <c r="AH5625" s="121">
        <v>61149</v>
      </c>
      <c r="AI5625" s="122">
        <v>120</v>
      </c>
      <c r="AJ5625" s="123">
        <v>59172</v>
      </c>
      <c r="AK5625" s="124">
        <v>65</v>
      </c>
      <c r="AL5625" s="153">
        <v>1</v>
      </c>
      <c r="AM5625" s="5">
        <v>69493.510731149348</v>
      </c>
      <c r="AN5625" s="5">
        <v>579.11258942624454</v>
      </c>
      <c r="AO5625" s="5">
        <v>31851.19241844345</v>
      </c>
      <c r="AP5625" s="5">
        <v>37642.318312705902</v>
      </c>
    </row>
    <row r="5626" spans="31:42" x14ac:dyDescent="0.3">
      <c r="AE5626" s="120" t="s">
        <v>1</v>
      </c>
      <c r="AF5626" s="120" t="s">
        <v>19</v>
      </c>
      <c r="AG5626" s="100">
        <v>57527</v>
      </c>
      <c r="AH5626" s="121">
        <v>61149</v>
      </c>
      <c r="AI5626" s="122">
        <v>120</v>
      </c>
      <c r="AJ5626" s="123">
        <v>59203</v>
      </c>
      <c r="AK5626" s="124">
        <v>64</v>
      </c>
      <c r="AL5626" s="153">
        <v>1</v>
      </c>
      <c r="AM5626" s="5">
        <v>69493.510731149348</v>
      </c>
      <c r="AN5626" s="5">
        <v>579.11258942624454</v>
      </c>
      <c r="AO5626" s="5">
        <v>32430.305007869694</v>
      </c>
      <c r="AP5626" s="5">
        <v>37063.205723279651</v>
      </c>
    </row>
    <row r="5627" spans="31:42" x14ac:dyDescent="0.3">
      <c r="AE5627" s="120" t="s">
        <v>1</v>
      </c>
      <c r="AF5627" s="120" t="s">
        <v>19</v>
      </c>
      <c r="AG5627" s="100">
        <v>57527</v>
      </c>
      <c r="AH5627" s="121">
        <v>61149</v>
      </c>
      <c r="AI5627" s="122">
        <v>120</v>
      </c>
      <c r="AJ5627" s="123">
        <v>59231</v>
      </c>
      <c r="AK5627" s="124">
        <v>63</v>
      </c>
      <c r="AL5627" s="153">
        <v>1</v>
      </c>
      <c r="AM5627" s="5">
        <v>69493.510731149348</v>
      </c>
      <c r="AN5627" s="5">
        <v>579.11258942624454</v>
      </c>
      <c r="AO5627" s="5">
        <v>33009.417597295942</v>
      </c>
      <c r="AP5627" s="5">
        <v>36484.093133853406</v>
      </c>
    </row>
    <row r="5628" spans="31:42" x14ac:dyDescent="0.3">
      <c r="AE5628" s="120" t="s">
        <v>1</v>
      </c>
      <c r="AF5628" s="120" t="s">
        <v>19</v>
      </c>
      <c r="AG5628" s="100">
        <v>57527</v>
      </c>
      <c r="AH5628" s="121">
        <v>61149</v>
      </c>
      <c r="AI5628" s="122">
        <v>120</v>
      </c>
      <c r="AJ5628" s="123">
        <v>59262</v>
      </c>
      <c r="AK5628" s="124">
        <v>62</v>
      </c>
      <c r="AL5628" s="153">
        <v>1</v>
      </c>
      <c r="AM5628" s="5">
        <v>69493.510731149348</v>
      </c>
      <c r="AN5628" s="5">
        <v>579.11258942624454</v>
      </c>
      <c r="AO5628" s="5">
        <v>33588.530186722186</v>
      </c>
      <c r="AP5628" s="5">
        <v>35904.980544427162</v>
      </c>
    </row>
    <row r="5629" spans="31:42" x14ac:dyDescent="0.3">
      <c r="AE5629" s="120" t="s">
        <v>1</v>
      </c>
      <c r="AF5629" s="120" t="s">
        <v>19</v>
      </c>
      <c r="AG5629" s="100">
        <v>57527</v>
      </c>
      <c r="AH5629" s="121">
        <v>61149</v>
      </c>
      <c r="AI5629" s="122">
        <v>120</v>
      </c>
      <c r="AJ5629" s="123">
        <v>59292</v>
      </c>
      <c r="AK5629" s="124">
        <v>61</v>
      </c>
      <c r="AL5629" s="153">
        <v>1</v>
      </c>
      <c r="AM5629" s="5">
        <v>69493.510731149348</v>
      </c>
      <c r="AN5629" s="5">
        <v>579.11258942624454</v>
      </c>
      <c r="AO5629" s="5">
        <v>34167.64277614843</v>
      </c>
      <c r="AP5629" s="5">
        <v>35325.867955000918</v>
      </c>
    </row>
    <row r="5630" spans="31:42" x14ac:dyDescent="0.3">
      <c r="AE5630" s="120" t="s">
        <v>1</v>
      </c>
      <c r="AF5630" s="120" t="s">
        <v>19</v>
      </c>
      <c r="AG5630" s="100">
        <v>57527</v>
      </c>
      <c r="AH5630" s="121">
        <v>61149</v>
      </c>
      <c r="AI5630" s="122">
        <v>120</v>
      </c>
      <c r="AJ5630" s="123">
        <v>59323</v>
      </c>
      <c r="AK5630" s="124">
        <v>60</v>
      </c>
      <c r="AL5630" s="153">
        <v>1</v>
      </c>
      <c r="AM5630" s="5">
        <v>69493.510731149348</v>
      </c>
      <c r="AN5630" s="5">
        <v>579.11258942624454</v>
      </c>
      <c r="AO5630" s="5">
        <v>34746.755365574674</v>
      </c>
      <c r="AP5630" s="5">
        <v>34746.755365574674</v>
      </c>
    </row>
    <row r="5631" spans="31:42" x14ac:dyDescent="0.3">
      <c r="AE5631" s="120" t="s">
        <v>1</v>
      </c>
      <c r="AF5631" s="120" t="s">
        <v>19</v>
      </c>
      <c r="AG5631" s="100">
        <v>57527</v>
      </c>
      <c r="AH5631" s="121">
        <v>61149</v>
      </c>
      <c r="AI5631" s="122">
        <v>120</v>
      </c>
      <c r="AJ5631" s="123">
        <v>59353</v>
      </c>
      <c r="AK5631" s="124">
        <v>59</v>
      </c>
      <c r="AL5631" s="153">
        <v>1</v>
      </c>
      <c r="AM5631" s="5">
        <v>69493.510731149348</v>
      </c>
      <c r="AN5631" s="5">
        <v>579.11258942624454</v>
      </c>
      <c r="AO5631" s="5">
        <v>35325.867955000918</v>
      </c>
      <c r="AP5631" s="5">
        <v>34167.64277614843</v>
      </c>
    </row>
    <row r="5632" spans="31:42" x14ac:dyDescent="0.3">
      <c r="AE5632" s="120" t="s">
        <v>1</v>
      </c>
      <c r="AF5632" s="120" t="s">
        <v>19</v>
      </c>
      <c r="AG5632" s="100">
        <v>57527</v>
      </c>
      <c r="AH5632" s="121">
        <v>61149</v>
      </c>
      <c r="AI5632" s="122">
        <v>120</v>
      </c>
      <c r="AJ5632" s="123">
        <v>59384</v>
      </c>
      <c r="AK5632" s="124">
        <v>58</v>
      </c>
      <c r="AL5632" s="153">
        <v>1</v>
      </c>
      <c r="AM5632" s="5">
        <v>69493.510731149348</v>
      </c>
      <c r="AN5632" s="5">
        <v>579.11258942624454</v>
      </c>
      <c r="AO5632" s="5">
        <v>35904.980544427162</v>
      </c>
      <c r="AP5632" s="5">
        <v>33588.530186722186</v>
      </c>
    </row>
    <row r="5633" spans="31:42" x14ac:dyDescent="0.3">
      <c r="AE5633" s="120" t="s">
        <v>1</v>
      </c>
      <c r="AF5633" s="120" t="s">
        <v>19</v>
      </c>
      <c r="AG5633" s="100">
        <v>57527</v>
      </c>
      <c r="AH5633" s="121">
        <v>61149</v>
      </c>
      <c r="AI5633" s="122">
        <v>120</v>
      </c>
      <c r="AJ5633" s="123">
        <v>59415</v>
      </c>
      <c r="AK5633" s="124">
        <v>57</v>
      </c>
      <c r="AL5633" s="153">
        <v>1</v>
      </c>
      <c r="AM5633" s="5">
        <v>69493.510731149348</v>
      </c>
      <c r="AN5633" s="5">
        <v>579.11258942624454</v>
      </c>
      <c r="AO5633" s="5">
        <v>36484.093133853406</v>
      </c>
      <c r="AP5633" s="5">
        <v>33009.417597295942</v>
      </c>
    </row>
    <row r="5634" spans="31:42" x14ac:dyDescent="0.3">
      <c r="AE5634" s="120" t="s">
        <v>1</v>
      </c>
      <c r="AF5634" s="120" t="s">
        <v>19</v>
      </c>
      <c r="AG5634" s="100">
        <v>57527</v>
      </c>
      <c r="AH5634" s="121">
        <v>61149</v>
      </c>
      <c r="AI5634" s="122">
        <v>120</v>
      </c>
      <c r="AJ5634" s="123">
        <v>59445</v>
      </c>
      <c r="AK5634" s="124">
        <v>56</v>
      </c>
      <c r="AL5634" s="153">
        <v>1</v>
      </c>
      <c r="AM5634" s="5">
        <v>69493.510731149348</v>
      </c>
      <c r="AN5634" s="5">
        <v>579.11258942624454</v>
      </c>
      <c r="AO5634" s="5">
        <v>37063.205723279651</v>
      </c>
      <c r="AP5634" s="5">
        <v>32430.305007869698</v>
      </c>
    </row>
    <row r="5635" spans="31:42" x14ac:dyDescent="0.3">
      <c r="AE5635" s="120" t="s">
        <v>1</v>
      </c>
      <c r="AF5635" s="120" t="s">
        <v>19</v>
      </c>
      <c r="AG5635" s="100">
        <v>57527</v>
      </c>
      <c r="AH5635" s="121">
        <v>61149</v>
      </c>
      <c r="AI5635" s="122">
        <v>120</v>
      </c>
      <c r="AJ5635" s="123">
        <v>59476</v>
      </c>
      <c r="AK5635" s="124">
        <v>55</v>
      </c>
      <c r="AL5635" s="153">
        <v>1</v>
      </c>
      <c r="AM5635" s="5">
        <v>69493.510731149348</v>
      </c>
      <c r="AN5635" s="5">
        <v>579.11258942624454</v>
      </c>
      <c r="AO5635" s="5">
        <v>37642.318312705895</v>
      </c>
      <c r="AP5635" s="5">
        <v>31851.192418443454</v>
      </c>
    </row>
    <row r="5636" spans="31:42" x14ac:dyDescent="0.3">
      <c r="AE5636" s="120" t="s">
        <v>1</v>
      </c>
      <c r="AF5636" s="120" t="s">
        <v>19</v>
      </c>
      <c r="AG5636" s="100">
        <v>57527</v>
      </c>
      <c r="AH5636" s="121">
        <v>61149</v>
      </c>
      <c r="AI5636" s="122">
        <v>120</v>
      </c>
      <c r="AJ5636" s="123">
        <v>59506</v>
      </c>
      <c r="AK5636" s="124">
        <v>54</v>
      </c>
      <c r="AL5636" s="153">
        <v>1</v>
      </c>
      <c r="AM5636" s="5">
        <v>69493.510731149348</v>
      </c>
      <c r="AN5636" s="5">
        <v>579.11258942624454</v>
      </c>
      <c r="AO5636" s="5">
        <v>38221.430902132139</v>
      </c>
      <c r="AP5636" s="5">
        <v>31272.07982901721</v>
      </c>
    </row>
    <row r="5637" spans="31:42" x14ac:dyDescent="0.3">
      <c r="AE5637" s="120" t="s">
        <v>1</v>
      </c>
      <c r="AF5637" s="120" t="s">
        <v>19</v>
      </c>
      <c r="AG5637" s="100">
        <v>57527</v>
      </c>
      <c r="AH5637" s="121">
        <v>61149</v>
      </c>
      <c r="AI5637" s="122">
        <v>120</v>
      </c>
      <c r="AJ5637" s="123">
        <v>59537</v>
      </c>
      <c r="AK5637" s="124">
        <v>53</v>
      </c>
      <c r="AL5637" s="153">
        <v>1</v>
      </c>
      <c r="AM5637" s="5">
        <v>69493.510731149348</v>
      </c>
      <c r="AN5637" s="5">
        <v>579.11258942624454</v>
      </c>
      <c r="AO5637" s="5">
        <v>38800.543491558383</v>
      </c>
      <c r="AP5637" s="5">
        <v>30692.967239590966</v>
      </c>
    </row>
    <row r="5638" spans="31:42" x14ac:dyDescent="0.3">
      <c r="AE5638" s="120" t="s">
        <v>1</v>
      </c>
      <c r="AF5638" s="120" t="s">
        <v>19</v>
      </c>
      <c r="AG5638" s="100">
        <v>57527</v>
      </c>
      <c r="AH5638" s="121">
        <v>61149</v>
      </c>
      <c r="AI5638" s="122">
        <v>120</v>
      </c>
      <c r="AJ5638" s="123">
        <v>59568</v>
      </c>
      <c r="AK5638" s="124">
        <v>52</v>
      </c>
      <c r="AL5638" s="153">
        <v>1</v>
      </c>
      <c r="AM5638" s="5">
        <v>69493.510731149348</v>
      </c>
      <c r="AN5638" s="5">
        <v>579.11258942624454</v>
      </c>
      <c r="AO5638" s="5">
        <v>39379.656080984627</v>
      </c>
      <c r="AP5638" s="5">
        <v>30113.854650164722</v>
      </c>
    </row>
    <row r="5639" spans="31:42" x14ac:dyDescent="0.3">
      <c r="AE5639" s="120" t="s">
        <v>1</v>
      </c>
      <c r="AF5639" s="120" t="s">
        <v>19</v>
      </c>
      <c r="AG5639" s="100">
        <v>57527</v>
      </c>
      <c r="AH5639" s="121">
        <v>61149</v>
      </c>
      <c r="AI5639" s="122">
        <v>120</v>
      </c>
      <c r="AJ5639" s="123">
        <v>59596</v>
      </c>
      <c r="AK5639" s="124">
        <v>51</v>
      </c>
      <c r="AL5639" s="153">
        <v>1</v>
      </c>
      <c r="AM5639" s="5">
        <v>69493.510731149348</v>
      </c>
      <c r="AN5639" s="5">
        <v>579.11258942624454</v>
      </c>
      <c r="AO5639" s="5">
        <v>39958.768670410871</v>
      </c>
      <c r="AP5639" s="5">
        <v>29534.742060738477</v>
      </c>
    </row>
    <row r="5640" spans="31:42" x14ac:dyDescent="0.3">
      <c r="AE5640" s="120" t="s">
        <v>1</v>
      </c>
      <c r="AF5640" s="120" t="s">
        <v>19</v>
      </c>
      <c r="AG5640" s="100">
        <v>57527</v>
      </c>
      <c r="AH5640" s="121">
        <v>61149</v>
      </c>
      <c r="AI5640" s="122">
        <v>120</v>
      </c>
      <c r="AJ5640" s="123">
        <v>59627</v>
      </c>
      <c r="AK5640" s="124">
        <v>50</v>
      </c>
      <c r="AL5640" s="153">
        <v>1</v>
      </c>
      <c r="AM5640" s="5">
        <v>69493.510731149348</v>
      </c>
      <c r="AN5640" s="5">
        <v>579.11258942624454</v>
      </c>
      <c r="AO5640" s="5">
        <v>40537.881259837115</v>
      </c>
      <c r="AP5640" s="5">
        <v>28955.629471312233</v>
      </c>
    </row>
    <row r="5641" spans="31:42" x14ac:dyDescent="0.3">
      <c r="AE5641" s="120" t="s">
        <v>1</v>
      </c>
      <c r="AF5641" s="120" t="s">
        <v>19</v>
      </c>
      <c r="AG5641" s="100">
        <v>57527</v>
      </c>
      <c r="AH5641" s="121">
        <v>61149</v>
      </c>
      <c r="AI5641" s="122">
        <v>120</v>
      </c>
      <c r="AJ5641" s="123">
        <v>59657</v>
      </c>
      <c r="AK5641" s="124">
        <v>49</v>
      </c>
      <c r="AL5641" s="153">
        <v>1</v>
      </c>
      <c r="AM5641" s="5">
        <v>69493.510731149348</v>
      </c>
      <c r="AN5641" s="5">
        <v>579.11258942624454</v>
      </c>
      <c r="AO5641" s="5">
        <v>41116.993849263359</v>
      </c>
      <c r="AP5641" s="5">
        <v>28376.516881885989</v>
      </c>
    </row>
    <row r="5642" spans="31:42" x14ac:dyDescent="0.3">
      <c r="AE5642" s="120" t="s">
        <v>1</v>
      </c>
      <c r="AF5642" s="120" t="s">
        <v>19</v>
      </c>
      <c r="AG5642" s="100">
        <v>57527</v>
      </c>
      <c r="AH5642" s="121">
        <v>61149</v>
      </c>
      <c r="AI5642" s="122">
        <v>120</v>
      </c>
      <c r="AJ5642" s="123">
        <v>59688</v>
      </c>
      <c r="AK5642" s="124">
        <v>48</v>
      </c>
      <c r="AL5642" s="153">
        <v>1</v>
      </c>
      <c r="AM5642" s="5">
        <v>69493.510731149348</v>
      </c>
      <c r="AN5642" s="5">
        <v>579.11258942624454</v>
      </c>
      <c r="AO5642" s="5">
        <v>41696.106438689603</v>
      </c>
      <c r="AP5642" s="5">
        <v>27797.404292459745</v>
      </c>
    </row>
    <row r="5643" spans="31:42" x14ac:dyDescent="0.3">
      <c r="AE5643" s="120" t="s">
        <v>1</v>
      </c>
      <c r="AF5643" s="120" t="s">
        <v>19</v>
      </c>
      <c r="AG5643" s="100">
        <v>57527</v>
      </c>
      <c r="AH5643" s="121">
        <v>61149</v>
      </c>
      <c r="AI5643" s="122">
        <v>120</v>
      </c>
      <c r="AJ5643" s="123">
        <v>59718</v>
      </c>
      <c r="AK5643" s="124">
        <v>47</v>
      </c>
      <c r="AL5643" s="153">
        <v>1</v>
      </c>
      <c r="AM5643" s="5">
        <v>69493.510731149348</v>
      </c>
      <c r="AN5643" s="5">
        <v>579.11258942624454</v>
      </c>
      <c r="AO5643" s="5">
        <v>42275.219028115855</v>
      </c>
      <c r="AP5643" s="5">
        <v>27218.291703033494</v>
      </c>
    </row>
    <row r="5644" spans="31:42" x14ac:dyDescent="0.3">
      <c r="AE5644" s="120" t="s">
        <v>1</v>
      </c>
      <c r="AF5644" s="120" t="s">
        <v>19</v>
      </c>
      <c r="AG5644" s="100">
        <v>57527</v>
      </c>
      <c r="AH5644" s="121">
        <v>61149</v>
      </c>
      <c r="AI5644" s="122">
        <v>120</v>
      </c>
      <c r="AJ5644" s="123">
        <v>59749</v>
      </c>
      <c r="AK5644" s="124">
        <v>46</v>
      </c>
      <c r="AL5644" s="153">
        <v>1</v>
      </c>
      <c r="AM5644" s="5">
        <v>69493.510731149348</v>
      </c>
      <c r="AN5644" s="5">
        <v>579.11258942624454</v>
      </c>
      <c r="AO5644" s="5">
        <v>42854.331617542099</v>
      </c>
      <c r="AP5644" s="5">
        <v>26639.17911360725</v>
      </c>
    </row>
    <row r="5645" spans="31:42" x14ac:dyDescent="0.3">
      <c r="AE5645" s="120" t="s">
        <v>1</v>
      </c>
      <c r="AF5645" s="120" t="s">
        <v>19</v>
      </c>
      <c r="AG5645" s="100">
        <v>57527</v>
      </c>
      <c r="AH5645" s="121">
        <v>61149</v>
      </c>
      <c r="AI5645" s="122">
        <v>120</v>
      </c>
      <c r="AJ5645" s="123">
        <v>59780</v>
      </c>
      <c r="AK5645" s="124">
        <v>45</v>
      </c>
      <c r="AL5645" s="153">
        <v>1</v>
      </c>
      <c r="AM5645" s="5">
        <v>69493.510731149348</v>
      </c>
      <c r="AN5645" s="5">
        <v>579.11258942624454</v>
      </c>
      <c r="AO5645" s="5">
        <v>43433.444206968343</v>
      </c>
      <c r="AP5645" s="5">
        <v>26060.066524181006</v>
      </c>
    </row>
    <row r="5646" spans="31:42" x14ac:dyDescent="0.3">
      <c r="AE5646" s="120" t="s">
        <v>1</v>
      </c>
      <c r="AF5646" s="120" t="s">
        <v>19</v>
      </c>
      <c r="AG5646" s="100">
        <v>57527</v>
      </c>
      <c r="AH5646" s="121">
        <v>61149</v>
      </c>
      <c r="AI5646" s="122">
        <v>120</v>
      </c>
      <c r="AJ5646" s="123">
        <v>59810</v>
      </c>
      <c r="AK5646" s="124">
        <v>44</v>
      </c>
      <c r="AL5646" s="153">
        <v>1</v>
      </c>
      <c r="AM5646" s="5">
        <v>69493.510731149348</v>
      </c>
      <c r="AN5646" s="5">
        <v>579.11258942624454</v>
      </c>
      <c r="AO5646" s="5">
        <v>44012.556796394587</v>
      </c>
      <c r="AP5646" s="5">
        <v>25480.953934754762</v>
      </c>
    </row>
    <row r="5647" spans="31:42" x14ac:dyDescent="0.3">
      <c r="AE5647" s="120" t="s">
        <v>1</v>
      </c>
      <c r="AF5647" s="120" t="s">
        <v>19</v>
      </c>
      <c r="AG5647" s="100">
        <v>57527</v>
      </c>
      <c r="AH5647" s="121">
        <v>61149</v>
      </c>
      <c r="AI5647" s="122">
        <v>120</v>
      </c>
      <c r="AJ5647" s="123">
        <v>59841</v>
      </c>
      <c r="AK5647" s="124">
        <v>43</v>
      </c>
      <c r="AL5647" s="153">
        <v>1</v>
      </c>
      <c r="AM5647" s="5">
        <v>69493.510731149348</v>
      </c>
      <c r="AN5647" s="5">
        <v>579.11258942624454</v>
      </c>
      <c r="AO5647" s="5">
        <v>44591.669385820831</v>
      </c>
      <c r="AP5647" s="5">
        <v>24901.841345328517</v>
      </c>
    </row>
    <row r="5648" spans="31:42" x14ac:dyDescent="0.3">
      <c r="AE5648" s="120" t="s">
        <v>1</v>
      </c>
      <c r="AF5648" s="120" t="s">
        <v>19</v>
      </c>
      <c r="AG5648" s="100">
        <v>57527</v>
      </c>
      <c r="AH5648" s="121">
        <v>61149</v>
      </c>
      <c r="AI5648" s="122">
        <v>120</v>
      </c>
      <c r="AJ5648" s="123">
        <v>59871</v>
      </c>
      <c r="AK5648" s="124">
        <v>42</v>
      </c>
      <c r="AL5648" s="153">
        <v>1</v>
      </c>
      <c r="AM5648" s="5">
        <v>69493.510731149348</v>
      </c>
      <c r="AN5648" s="5">
        <v>579.11258942624454</v>
      </c>
      <c r="AO5648" s="5">
        <v>45170.781975247075</v>
      </c>
      <c r="AP5648" s="5">
        <v>24322.728755902273</v>
      </c>
    </row>
    <row r="5649" spans="31:42" x14ac:dyDescent="0.3">
      <c r="AE5649" s="120" t="s">
        <v>1</v>
      </c>
      <c r="AF5649" s="120" t="s">
        <v>19</v>
      </c>
      <c r="AG5649" s="100">
        <v>57527</v>
      </c>
      <c r="AH5649" s="121">
        <v>61149</v>
      </c>
      <c r="AI5649" s="122">
        <v>120</v>
      </c>
      <c r="AJ5649" s="123">
        <v>59902</v>
      </c>
      <c r="AK5649" s="124">
        <v>41</v>
      </c>
      <c r="AL5649" s="153">
        <v>1</v>
      </c>
      <c r="AM5649" s="5">
        <v>69493.510731149348</v>
      </c>
      <c r="AN5649" s="5">
        <v>579.11258942624454</v>
      </c>
      <c r="AO5649" s="5">
        <v>45749.894564673319</v>
      </c>
      <c r="AP5649" s="5">
        <v>23743.616166476029</v>
      </c>
    </row>
    <row r="5650" spans="31:42" x14ac:dyDescent="0.3">
      <c r="AE5650" s="120" t="s">
        <v>1</v>
      </c>
      <c r="AF5650" s="120" t="s">
        <v>19</v>
      </c>
      <c r="AG5650" s="100">
        <v>57527</v>
      </c>
      <c r="AH5650" s="121">
        <v>61149</v>
      </c>
      <c r="AI5650" s="122">
        <v>120</v>
      </c>
      <c r="AJ5650" s="123">
        <v>59933</v>
      </c>
      <c r="AK5650" s="124">
        <v>40</v>
      </c>
      <c r="AL5650" s="153">
        <v>1</v>
      </c>
      <c r="AM5650" s="5">
        <v>69493.510731149348</v>
      </c>
      <c r="AN5650" s="5">
        <v>579.11258942624454</v>
      </c>
      <c r="AO5650" s="5">
        <v>46329.007154099563</v>
      </c>
      <c r="AP5650" s="5">
        <v>23164.503577049785</v>
      </c>
    </row>
    <row r="5651" spans="31:42" x14ac:dyDescent="0.3">
      <c r="AE5651" s="120" t="s">
        <v>1</v>
      </c>
      <c r="AF5651" s="120" t="s">
        <v>19</v>
      </c>
      <c r="AG5651" s="100">
        <v>57527</v>
      </c>
      <c r="AH5651" s="121">
        <v>61149</v>
      </c>
      <c r="AI5651" s="122">
        <v>120</v>
      </c>
      <c r="AJ5651" s="123">
        <v>59962</v>
      </c>
      <c r="AK5651" s="124">
        <v>39</v>
      </c>
      <c r="AL5651" s="153">
        <v>1</v>
      </c>
      <c r="AM5651" s="5">
        <v>69493.510731149348</v>
      </c>
      <c r="AN5651" s="5">
        <v>579.11258942624454</v>
      </c>
      <c r="AO5651" s="5">
        <v>46908.119743525807</v>
      </c>
      <c r="AP5651" s="5">
        <v>22585.390987623541</v>
      </c>
    </row>
    <row r="5652" spans="31:42" x14ac:dyDescent="0.3">
      <c r="AE5652" s="120" t="s">
        <v>1</v>
      </c>
      <c r="AF5652" s="120" t="s">
        <v>19</v>
      </c>
      <c r="AG5652" s="100">
        <v>57527</v>
      </c>
      <c r="AH5652" s="121">
        <v>61149</v>
      </c>
      <c r="AI5652" s="122">
        <v>120</v>
      </c>
      <c r="AJ5652" s="123">
        <v>59993</v>
      </c>
      <c r="AK5652" s="124">
        <v>38</v>
      </c>
      <c r="AL5652" s="153">
        <v>1</v>
      </c>
      <c r="AM5652" s="5">
        <v>69493.510731149348</v>
      </c>
      <c r="AN5652" s="5">
        <v>579.11258942624454</v>
      </c>
      <c r="AO5652" s="5">
        <v>47487.232332952051</v>
      </c>
      <c r="AP5652" s="5">
        <v>22006.278398197297</v>
      </c>
    </row>
    <row r="5653" spans="31:42" x14ac:dyDescent="0.3">
      <c r="AE5653" s="120" t="s">
        <v>1</v>
      </c>
      <c r="AF5653" s="120" t="s">
        <v>19</v>
      </c>
      <c r="AG5653" s="100">
        <v>57527</v>
      </c>
      <c r="AH5653" s="121">
        <v>61149</v>
      </c>
      <c r="AI5653" s="122">
        <v>120</v>
      </c>
      <c r="AJ5653" s="123">
        <v>60023</v>
      </c>
      <c r="AK5653" s="124">
        <v>37</v>
      </c>
      <c r="AL5653" s="153">
        <v>1</v>
      </c>
      <c r="AM5653" s="5">
        <v>69493.510731149348</v>
      </c>
      <c r="AN5653" s="5">
        <v>579.11258942624454</v>
      </c>
      <c r="AO5653" s="5">
        <v>48066.344922378295</v>
      </c>
      <c r="AP5653" s="5">
        <v>21427.165808771053</v>
      </c>
    </row>
    <row r="5654" spans="31:42" x14ac:dyDescent="0.3">
      <c r="AE5654" s="120" t="s">
        <v>1</v>
      </c>
      <c r="AF5654" s="120" t="s">
        <v>19</v>
      </c>
      <c r="AG5654" s="100">
        <v>57527</v>
      </c>
      <c r="AH5654" s="121">
        <v>61149</v>
      </c>
      <c r="AI5654" s="122">
        <v>120</v>
      </c>
      <c r="AJ5654" s="123">
        <v>60054</v>
      </c>
      <c r="AK5654" s="124">
        <v>36</v>
      </c>
      <c r="AL5654" s="153">
        <v>1</v>
      </c>
      <c r="AM5654" s="5">
        <v>69493.510731149348</v>
      </c>
      <c r="AN5654" s="5">
        <v>579.11258942624454</v>
      </c>
      <c r="AO5654" s="5">
        <v>48645.45751180454</v>
      </c>
      <c r="AP5654" s="5">
        <v>20848.053219344809</v>
      </c>
    </row>
    <row r="5655" spans="31:42" x14ac:dyDescent="0.3">
      <c r="AE5655" s="120" t="s">
        <v>1</v>
      </c>
      <c r="AF5655" s="120" t="s">
        <v>19</v>
      </c>
      <c r="AG5655" s="100">
        <v>57527</v>
      </c>
      <c r="AH5655" s="121">
        <v>61149</v>
      </c>
      <c r="AI5655" s="122">
        <v>120</v>
      </c>
      <c r="AJ5655" s="123">
        <v>60084</v>
      </c>
      <c r="AK5655" s="124">
        <v>35</v>
      </c>
      <c r="AL5655" s="153">
        <v>1</v>
      </c>
      <c r="AM5655" s="5">
        <v>69493.510731149348</v>
      </c>
      <c r="AN5655" s="5">
        <v>579.11258942624454</v>
      </c>
      <c r="AO5655" s="5">
        <v>49224.570101230784</v>
      </c>
      <c r="AP5655" s="5">
        <v>20268.940629918565</v>
      </c>
    </row>
    <row r="5656" spans="31:42" x14ac:dyDescent="0.3">
      <c r="AE5656" s="120" t="s">
        <v>1</v>
      </c>
      <c r="AF5656" s="120" t="s">
        <v>19</v>
      </c>
      <c r="AG5656" s="100">
        <v>57527</v>
      </c>
      <c r="AH5656" s="121">
        <v>61149</v>
      </c>
      <c r="AI5656" s="122">
        <v>120</v>
      </c>
      <c r="AJ5656" s="123">
        <v>60115</v>
      </c>
      <c r="AK5656" s="124">
        <v>34</v>
      </c>
      <c r="AL5656" s="153">
        <v>1</v>
      </c>
      <c r="AM5656" s="5">
        <v>69493.510731149348</v>
      </c>
      <c r="AN5656" s="5">
        <v>579.11258942624454</v>
      </c>
      <c r="AO5656" s="5">
        <v>49803.682690657028</v>
      </c>
      <c r="AP5656" s="5">
        <v>19689.828040492321</v>
      </c>
    </row>
    <row r="5657" spans="31:42" x14ac:dyDescent="0.3">
      <c r="AE5657" s="120" t="s">
        <v>1</v>
      </c>
      <c r="AF5657" s="120" t="s">
        <v>19</v>
      </c>
      <c r="AG5657" s="100">
        <v>57527</v>
      </c>
      <c r="AH5657" s="121">
        <v>61149</v>
      </c>
      <c r="AI5657" s="122">
        <v>120</v>
      </c>
      <c r="AJ5657" s="123">
        <v>60146</v>
      </c>
      <c r="AK5657" s="124">
        <v>33</v>
      </c>
      <c r="AL5657" s="153">
        <v>1</v>
      </c>
      <c r="AM5657" s="5">
        <v>69493.510731149348</v>
      </c>
      <c r="AN5657" s="5">
        <v>579.11258942624454</v>
      </c>
      <c r="AO5657" s="5">
        <v>50382.795280083272</v>
      </c>
      <c r="AP5657" s="5">
        <v>19110.715451066077</v>
      </c>
    </row>
    <row r="5658" spans="31:42" x14ac:dyDescent="0.3">
      <c r="AE5658" s="120" t="s">
        <v>1</v>
      </c>
      <c r="AF5658" s="120" t="s">
        <v>19</v>
      </c>
      <c r="AG5658" s="100">
        <v>57527</v>
      </c>
      <c r="AH5658" s="121">
        <v>61149</v>
      </c>
      <c r="AI5658" s="122">
        <v>120</v>
      </c>
      <c r="AJ5658" s="123">
        <v>60176</v>
      </c>
      <c r="AK5658" s="124">
        <v>32</v>
      </c>
      <c r="AL5658" s="153">
        <v>1</v>
      </c>
      <c r="AM5658" s="5">
        <v>69493.510731149348</v>
      </c>
      <c r="AN5658" s="5">
        <v>579.11258942624454</v>
      </c>
      <c r="AO5658" s="5">
        <v>50961.907869509523</v>
      </c>
      <c r="AP5658" s="5">
        <v>18531.602861639825</v>
      </c>
    </row>
    <row r="5659" spans="31:42" x14ac:dyDescent="0.3">
      <c r="AE5659" s="120" t="s">
        <v>1</v>
      </c>
      <c r="AF5659" s="120" t="s">
        <v>19</v>
      </c>
      <c r="AG5659" s="100">
        <v>57527</v>
      </c>
      <c r="AH5659" s="121">
        <v>61149</v>
      </c>
      <c r="AI5659" s="122">
        <v>120</v>
      </c>
      <c r="AJ5659" s="123">
        <v>60207</v>
      </c>
      <c r="AK5659" s="124">
        <v>31</v>
      </c>
      <c r="AL5659" s="153">
        <v>1</v>
      </c>
      <c r="AM5659" s="5">
        <v>69493.510731149348</v>
      </c>
      <c r="AN5659" s="5">
        <v>579.11258942624454</v>
      </c>
      <c r="AO5659" s="5">
        <v>51541.020458935767</v>
      </c>
      <c r="AP5659" s="5">
        <v>17952.490272213581</v>
      </c>
    </row>
    <row r="5660" spans="31:42" x14ac:dyDescent="0.3">
      <c r="AE5660" s="120" t="s">
        <v>1</v>
      </c>
      <c r="AF5660" s="120" t="s">
        <v>19</v>
      </c>
      <c r="AG5660" s="100">
        <v>57527</v>
      </c>
      <c r="AH5660" s="121">
        <v>61149</v>
      </c>
      <c r="AI5660" s="122">
        <v>120</v>
      </c>
      <c r="AJ5660" s="123">
        <v>60237</v>
      </c>
      <c r="AK5660" s="124">
        <v>30</v>
      </c>
      <c r="AL5660" s="153">
        <v>1</v>
      </c>
      <c r="AM5660" s="5">
        <v>69493.510731149348</v>
      </c>
      <c r="AN5660" s="5">
        <v>579.11258942624454</v>
      </c>
      <c r="AO5660" s="5">
        <v>52120.133048362011</v>
      </c>
      <c r="AP5660" s="5">
        <v>17373.377682787337</v>
      </c>
    </row>
    <row r="5661" spans="31:42" x14ac:dyDescent="0.3">
      <c r="AE5661" s="120" t="s">
        <v>1</v>
      </c>
      <c r="AF5661" s="120" t="s">
        <v>19</v>
      </c>
      <c r="AG5661" s="100">
        <v>57527</v>
      </c>
      <c r="AH5661" s="121">
        <v>61149</v>
      </c>
      <c r="AI5661" s="122">
        <v>120</v>
      </c>
      <c r="AJ5661" s="123">
        <v>60268</v>
      </c>
      <c r="AK5661" s="124">
        <v>29</v>
      </c>
      <c r="AL5661" s="153">
        <v>1</v>
      </c>
      <c r="AM5661" s="5">
        <v>69493.510731149348</v>
      </c>
      <c r="AN5661" s="5">
        <v>579.11258942624454</v>
      </c>
      <c r="AO5661" s="5">
        <v>52699.245637788255</v>
      </c>
      <c r="AP5661" s="5">
        <v>16794.265093361093</v>
      </c>
    </row>
    <row r="5662" spans="31:42" x14ac:dyDescent="0.3">
      <c r="AE5662" s="120" t="s">
        <v>1</v>
      </c>
      <c r="AF5662" s="120" t="s">
        <v>19</v>
      </c>
      <c r="AG5662" s="100">
        <v>57527</v>
      </c>
      <c r="AH5662" s="121">
        <v>61149</v>
      </c>
      <c r="AI5662" s="122">
        <v>120</v>
      </c>
      <c r="AJ5662" s="123">
        <v>60299</v>
      </c>
      <c r="AK5662" s="124">
        <v>28</v>
      </c>
      <c r="AL5662" s="153">
        <v>1</v>
      </c>
      <c r="AM5662" s="5">
        <v>69493.510731149348</v>
      </c>
      <c r="AN5662" s="5">
        <v>579.11258942624454</v>
      </c>
      <c r="AO5662" s="5">
        <v>53278.358227214499</v>
      </c>
      <c r="AP5662" s="5">
        <v>16215.152503934849</v>
      </c>
    </row>
    <row r="5663" spans="31:42" x14ac:dyDescent="0.3">
      <c r="AE5663" s="120" t="s">
        <v>1</v>
      </c>
      <c r="AF5663" s="120" t="s">
        <v>19</v>
      </c>
      <c r="AG5663" s="100">
        <v>57527</v>
      </c>
      <c r="AH5663" s="121">
        <v>61149</v>
      </c>
      <c r="AI5663" s="122">
        <v>120</v>
      </c>
      <c r="AJ5663" s="123">
        <v>60327</v>
      </c>
      <c r="AK5663" s="124">
        <v>27</v>
      </c>
      <c r="AL5663" s="153">
        <v>1</v>
      </c>
      <c r="AM5663" s="5">
        <v>69493.510731149348</v>
      </c>
      <c r="AN5663" s="5">
        <v>579.11258942624454</v>
      </c>
      <c r="AO5663" s="5">
        <v>53857.470816640744</v>
      </c>
      <c r="AP5663" s="5">
        <v>15636.039914508605</v>
      </c>
    </row>
    <row r="5664" spans="31:42" x14ac:dyDescent="0.3">
      <c r="AE5664" s="120" t="s">
        <v>1</v>
      </c>
      <c r="AF5664" s="120" t="s">
        <v>19</v>
      </c>
      <c r="AG5664" s="100">
        <v>57527</v>
      </c>
      <c r="AH5664" s="121">
        <v>61149</v>
      </c>
      <c r="AI5664" s="122">
        <v>120</v>
      </c>
      <c r="AJ5664" s="123">
        <v>60358</v>
      </c>
      <c r="AK5664" s="124">
        <v>26</v>
      </c>
      <c r="AL5664" s="153">
        <v>1</v>
      </c>
      <c r="AM5664" s="5">
        <v>69493.510731149348</v>
      </c>
      <c r="AN5664" s="5">
        <v>579.11258942624454</v>
      </c>
      <c r="AO5664" s="5">
        <v>54436.583406066988</v>
      </c>
      <c r="AP5664" s="5">
        <v>15056.927325082361</v>
      </c>
    </row>
    <row r="5665" spans="31:42" x14ac:dyDescent="0.3">
      <c r="AE5665" s="120" t="s">
        <v>1</v>
      </c>
      <c r="AF5665" s="120" t="s">
        <v>19</v>
      </c>
      <c r="AG5665" s="100">
        <v>57527</v>
      </c>
      <c r="AH5665" s="121">
        <v>61149</v>
      </c>
      <c r="AI5665" s="122">
        <v>120</v>
      </c>
      <c r="AJ5665" s="123">
        <v>60388</v>
      </c>
      <c r="AK5665" s="124">
        <v>25</v>
      </c>
      <c r="AL5665" s="153">
        <v>1</v>
      </c>
      <c r="AM5665" s="5">
        <v>69493.510731149348</v>
      </c>
      <c r="AN5665" s="5">
        <v>579.11258942624454</v>
      </c>
      <c r="AO5665" s="5">
        <v>55015.695995493232</v>
      </c>
      <c r="AP5665" s="5">
        <v>14477.814735656117</v>
      </c>
    </row>
    <row r="5666" spans="31:42" x14ac:dyDescent="0.3">
      <c r="AE5666" s="120" t="s">
        <v>1</v>
      </c>
      <c r="AF5666" s="120" t="s">
        <v>19</v>
      </c>
      <c r="AG5666" s="100">
        <v>57527</v>
      </c>
      <c r="AH5666" s="121">
        <v>61149</v>
      </c>
      <c r="AI5666" s="122">
        <v>120</v>
      </c>
      <c r="AJ5666" s="123">
        <v>60419</v>
      </c>
      <c r="AK5666" s="124">
        <v>24</v>
      </c>
      <c r="AL5666" s="153">
        <v>1</v>
      </c>
      <c r="AM5666" s="5">
        <v>69493.510731149348</v>
      </c>
      <c r="AN5666" s="5">
        <v>579.11258942624454</v>
      </c>
      <c r="AO5666" s="5">
        <v>55594.808584919476</v>
      </c>
      <c r="AP5666" s="5">
        <v>13898.702146229873</v>
      </c>
    </row>
    <row r="5667" spans="31:42" x14ac:dyDescent="0.3">
      <c r="AE5667" s="120" t="s">
        <v>1</v>
      </c>
      <c r="AF5667" s="120" t="s">
        <v>19</v>
      </c>
      <c r="AG5667" s="100">
        <v>57527</v>
      </c>
      <c r="AH5667" s="121">
        <v>61149</v>
      </c>
      <c r="AI5667" s="122">
        <v>120</v>
      </c>
      <c r="AJ5667" s="123">
        <v>60449</v>
      </c>
      <c r="AK5667" s="124">
        <v>23</v>
      </c>
      <c r="AL5667" s="153">
        <v>1</v>
      </c>
      <c r="AM5667" s="5">
        <v>69493.510731149348</v>
      </c>
      <c r="AN5667" s="5">
        <v>579.11258942624454</v>
      </c>
      <c r="AO5667" s="5">
        <v>56173.92117434572</v>
      </c>
      <c r="AP5667" s="5">
        <v>13319.589556803629</v>
      </c>
    </row>
    <row r="5668" spans="31:42" x14ac:dyDescent="0.3">
      <c r="AE5668" s="120" t="s">
        <v>1</v>
      </c>
      <c r="AF5668" s="120" t="s">
        <v>19</v>
      </c>
      <c r="AG5668" s="100">
        <v>57527</v>
      </c>
      <c r="AH5668" s="121">
        <v>61149</v>
      </c>
      <c r="AI5668" s="122">
        <v>120</v>
      </c>
      <c r="AJ5668" s="123">
        <v>60480</v>
      </c>
      <c r="AK5668" s="124">
        <v>22</v>
      </c>
      <c r="AL5668" s="153">
        <v>1</v>
      </c>
      <c r="AM5668" s="5">
        <v>69493.510731149348</v>
      </c>
      <c r="AN5668" s="5">
        <v>579.11258942624454</v>
      </c>
      <c r="AO5668" s="5">
        <v>56753.033763771964</v>
      </c>
      <c r="AP5668" s="5">
        <v>12740.476967377384</v>
      </c>
    </row>
    <row r="5669" spans="31:42" x14ac:dyDescent="0.3">
      <c r="AE5669" s="120" t="s">
        <v>1</v>
      </c>
      <c r="AF5669" s="120" t="s">
        <v>19</v>
      </c>
      <c r="AG5669" s="100">
        <v>57527</v>
      </c>
      <c r="AH5669" s="121">
        <v>61149</v>
      </c>
      <c r="AI5669" s="122">
        <v>120</v>
      </c>
      <c r="AJ5669" s="123">
        <v>60511</v>
      </c>
      <c r="AK5669" s="124">
        <v>21</v>
      </c>
      <c r="AL5669" s="153">
        <v>1</v>
      </c>
      <c r="AM5669" s="5">
        <v>69493.510731149348</v>
      </c>
      <c r="AN5669" s="5">
        <v>579.11258942624454</v>
      </c>
      <c r="AO5669" s="5">
        <v>57332.146353198208</v>
      </c>
      <c r="AP5669" s="5">
        <v>12161.36437795114</v>
      </c>
    </row>
    <row r="5670" spans="31:42" x14ac:dyDescent="0.3">
      <c r="AE5670" s="120" t="s">
        <v>1</v>
      </c>
      <c r="AF5670" s="120" t="s">
        <v>19</v>
      </c>
      <c r="AG5670" s="100">
        <v>57527</v>
      </c>
      <c r="AH5670" s="121">
        <v>61149</v>
      </c>
      <c r="AI5670" s="122">
        <v>120</v>
      </c>
      <c r="AJ5670" s="123">
        <v>60541</v>
      </c>
      <c r="AK5670" s="124">
        <v>20</v>
      </c>
      <c r="AL5670" s="153">
        <v>1</v>
      </c>
      <c r="AM5670" s="5">
        <v>69493.510731149348</v>
      </c>
      <c r="AN5670" s="5">
        <v>579.11258942624454</v>
      </c>
      <c r="AO5670" s="5">
        <v>57911.258942624452</v>
      </c>
      <c r="AP5670" s="5">
        <v>11582.251788524896</v>
      </c>
    </row>
    <row r="5671" spans="31:42" x14ac:dyDescent="0.3">
      <c r="AE5671" s="120" t="s">
        <v>1</v>
      </c>
      <c r="AF5671" s="120" t="s">
        <v>19</v>
      </c>
      <c r="AG5671" s="100">
        <v>57527</v>
      </c>
      <c r="AH5671" s="121">
        <v>61149</v>
      </c>
      <c r="AI5671" s="122">
        <v>120</v>
      </c>
      <c r="AJ5671" s="123">
        <v>60572</v>
      </c>
      <c r="AK5671" s="124">
        <v>19</v>
      </c>
      <c r="AL5671" s="153">
        <v>1</v>
      </c>
      <c r="AM5671" s="5">
        <v>69493.510731149348</v>
      </c>
      <c r="AN5671" s="5">
        <v>579.11258942624454</v>
      </c>
      <c r="AO5671" s="5">
        <v>58490.371532050696</v>
      </c>
      <c r="AP5671" s="5">
        <v>11003.139199098652</v>
      </c>
    </row>
    <row r="5672" spans="31:42" x14ac:dyDescent="0.3">
      <c r="AE5672" s="120" t="s">
        <v>1</v>
      </c>
      <c r="AF5672" s="120" t="s">
        <v>19</v>
      </c>
      <c r="AG5672" s="100">
        <v>57527</v>
      </c>
      <c r="AH5672" s="121">
        <v>61149</v>
      </c>
      <c r="AI5672" s="122">
        <v>120</v>
      </c>
      <c r="AJ5672" s="123">
        <v>60602</v>
      </c>
      <c r="AK5672" s="124">
        <v>18</v>
      </c>
      <c r="AL5672" s="153">
        <v>1</v>
      </c>
      <c r="AM5672" s="5">
        <v>69493.510731149348</v>
      </c>
      <c r="AN5672" s="5">
        <v>579.11258942624454</v>
      </c>
      <c r="AO5672" s="5">
        <v>59069.48412147694</v>
      </c>
      <c r="AP5672" s="5">
        <v>10424.026609672408</v>
      </c>
    </row>
    <row r="5673" spans="31:42" x14ac:dyDescent="0.3">
      <c r="AE5673" s="120" t="s">
        <v>1</v>
      </c>
      <c r="AF5673" s="120" t="s">
        <v>19</v>
      </c>
      <c r="AG5673" s="100">
        <v>57527</v>
      </c>
      <c r="AH5673" s="121">
        <v>61149</v>
      </c>
      <c r="AI5673" s="122">
        <v>120</v>
      </c>
      <c r="AJ5673" s="123">
        <v>60633</v>
      </c>
      <c r="AK5673" s="124">
        <v>17</v>
      </c>
      <c r="AL5673" s="153">
        <v>1</v>
      </c>
      <c r="AM5673" s="5">
        <v>69493.510731149348</v>
      </c>
      <c r="AN5673" s="5">
        <v>579.11258942624454</v>
      </c>
      <c r="AO5673" s="5">
        <v>59648.596710903184</v>
      </c>
      <c r="AP5673" s="5">
        <v>9844.914020246164</v>
      </c>
    </row>
    <row r="5674" spans="31:42" x14ac:dyDescent="0.3">
      <c r="AE5674" s="120" t="s">
        <v>1</v>
      </c>
      <c r="AF5674" s="120" t="s">
        <v>19</v>
      </c>
      <c r="AG5674" s="100">
        <v>57527</v>
      </c>
      <c r="AH5674" s="121">
        <v>61149</v>
      </c>
      <c r="AI5674" s="122">
        <v>120</v>
      </c>
      <c r="AJ5674" s="123">
        <v>60664</v>
      </c>
      <c r="AK5674" s="124">
        <v>16</v>
      </c>
      <c r="AL5674" s="153">
        <v>1</v>
      </c>
      <c r="AM5674" s="5">
        <v>69493.510731149348</v>
      </c>
      <c r="AN5674" s="5">
        <v>579.11258942624454</v>
      </c>
      <c r="AO5674" s="5">
        <v>60227.709300329429</v>
      </c>
      <c r="AP5674" s="5">
        <v>9265.8014308199199</v>
      </c>
    </row>
    <row r="5675" spans="31:42" x14ac:dyDescent="0.3">
      <c r="AE5675" s="120" t="s">
        <v>1</v>
      </c>
      <c r="AF5675" s="120" t="s">
        <v>19</v>
      </c>
      <c r="AG5675" s="100">
        <v>57527</v>
      </c>
      <c r="AH5675" s="121">
        <v>61149</v>
      </c>
      <c r="AI5675" s="122">
        <v>120</v>
      </c>
      <c r="AJ5675" s="123">
        <v>60692</v>
      </c>
      <c r="AK5675" s="124">
        <v>15</v>
      </c>
      <c r="AL5675" s="153">
        <v>1</v>
      </c>
      <c r="AM5675" s="5">
        <v>69493.510731149348</v>
      </c>
      <c r="AN5675" s="5">
        <v>579.11258942624454</v>
      </c>
      <c r="AO5675" s="5">
        <v>60806.82188975568</v>
      </c>
      <c r="AP5675" s="5">
        <v>8686.6888413936686</v>
      </c>
    </row>
    <row r="5676" spans="31:42" x14ac:dyDescent="0.3">
      <c r="AE5676" s="120" t="s">
        <v>1</v>
      </c>
      <c r="AF5676" s="120" t="s">
        <v>19</v>
      </c>
      <c r="AG5676" s="100">
        <v>57527</v>
      </c>
      <c r="AH5676" s="121">
        <v>61149</v>
      </c>
      <c r="AI5676" s="122">
        <v>120</v>
      </c>
      <c r="AJ5676" s="123">
        <v>60723</v>
      </c>
      <c r="AK5676" s="124">
        <v>14</v>
      </c>
      <c r="AL5676" s="153">
        <v>1</v>
      </c>
      <c r="AM5676" s="5">
        <v>69493.510731149348</v>
      </c>
      <c r="AN5676" s="5">
        <v>579.11258942624454</v>
      </c>
      <c r="AO5676" s="5">
        <v>61385.934479181924</v>
      </c>
      <c r="AP5676" s="5">
        <v>8107.5762519674245</v>
      </c>
    </row>
    <row r="5677" spans="31:42" x14ac:dyDescent="0.3">
      <c r="AE5677" s="120" t="s">
        <v>1</v>
      </c>
      <c r="AF5677" s="120" t="s">
        <v>19</v>
      </c>
      <c r="AG5677" s="100">
        <v>57527</v>
      </c>
      <c r="AH5677" s="121">
        <v>61149</v>
      </c>
      <c r="AI5677" s="122">
        <v>120</v>
      </c>
      <c r="AJ5677" s="123">
        <v>60753</v>
      </c>
      <c r="AK5677" s="124">
        <v>13</v>
      </c>
      <c r="AL5677" s="153">
        <v>1</v>
      </c>
      <c r="AM5677" s="5">
        <v>69493.510731149348</v>
      </c>
      <c r="AN5677" s="5">
        <v>579.11258942624454</v>
      </c>
      <c r="AO5677" s="5">
        <v>61965.047068608168</v>
      </c>
      <c r="AP5677" s="5">
        <v>7528.4636625411804</v>
      </c>
    </row>
    <row r="5678" spans="31:42" x14ac:dyDescent="0.3">
      <c r="AE5678" s="120" t="s">
        <v>1</v>
      </c>
      <c r="AF5678" s="120" t="s">
        <v>19</v>
      </c>
      <c r="AG5678" s="100">
        <v>57527</v>
      </c>
      <c r="AH5678" s="121">
        <v>61149</v>
      </c>
      <c r="AI5678" s="122">
        <v>120</v>
      </c>
      <c r="AJ5678" s="123">
        <v>60784</v>
      </c>
      <c r="AK5678" s="124">
        <v>12</v>
      </c>
      <c r="AL5678" s="153">
        <v>1</v>
      </c>
      <c r="AM5678" s="5">
        <v>69493.510731149348</v>
      </c>
      <c r="AN5678" s="5">
        <v>579.11258942624454</v>
      </c>
      <c r="AO5678" s="5">
        <v>62544.159658034412</v>
      </c>
      <c r="AP5678" s="5">
        <v>6949.3510731149363</v>
      </c>
    </row>
    <row r="5679" spans="31:42" x14ac:dyDescent="0.3">
      <c r="AE5679" s="120" t="s">
        <v>1</v>
      </c>
      <c r="AF5679" s="120" t="s">
        <v>19</v>
      </c>
      <c r="AG5679" s="100">
        <v>57527</v>
      </c>
      <c r="AH5679" s="121">
        <v>61149</v>
      </c>
      <c r="AI5679" s="122">
        <v>120</v>
      </c>
      <c r="AJ5679" s="123">
        <v>60814</v>
      </c>
      <c r="AK5679" s="124">
        <v>11</v>
      </c>
      <c r="AL5679" s="153">
        <v>1</v>
      </c>
      <c r="AM5679" s="5">
        <v>69493.510731149348</v>
      </c>
      <c r="AN5679" s="5">
        <v>579.11258942624454</v>
      </c>
      <c r="AO5679" s="5">
        <v>63123.272247460656</v>
      </c>
      <c r="AP5679" s="5">
        <v>6370.2384836886922</v>
      </c>
    </row>
    <row r="5680" spans="31:42" x14ac:dyDescent="0.3">
      <c r="AE5680" s="120" t="s">
        <v>1</v>
      </c>
      <c r="AF5680" s="120" t="s">
        <v>19</v>
      </c>
      <c r="AG5680" s="100">
        <v>57527</v>
      </c>
      <c r="AH5680" s="121">
        <v>61149</v>
      </c>
      <c r="AI5680" s="122">
        <v>120</v>
      </c>
      <c r="AJ5680" s="123">
        <v>60845</v>
      </c>
      <c r="AK5680" s="124">
        <v>10</v>
      </c>
      <c r="AL5680" s="153">
        <v>1</v>
      </c>
      <c r="AM5680" s="5">
        <v>69493.510731149348</v>
      </c>
      <c r="AN5680" s="5">
        <v>579.11258942624454</v>
      </c>
      <c r="AO5680" s="5">
        <v>63702.3848368869</v>
      </c>
      <c r="AP5680" s="5">
        <v>5791.1258942624481</v>
      </c>
    </row>
    <row r="5681" spans="31:42" x14ac:dyDescent="0.3">
      <c r="AE5681" s="120" t="s">
        <v>1</v>
      </c>
      <c r="AF5681" s="120" t="s">
        <v>19</v>
      </c>
      <c r="AG5681" s="100">
        <v>57527</v>
      </c>
      <c r="AH5681" s="121">
        <v>61149</v>
      </c>
      <c r="AI5681" s="122">
        <v>120</v>
      </c>
      <c r="AJ5681" s="123">
        <v>60876</v>
      </c>
      <c r="AK5681" s="124">
        <v>9</v>
      </c>
      <c r="AL5681" s="153">
        <v>1</v>
      </c>
      <c r="AM5681" s="5">
        <v>69493.510731149348</v>
      </c>
      <c r="AN5681" s="5">
        <v>579.11258942624454</v>
      </c>
      <c r="AO5681" s="5">
        <v>64281.497426313144</v>
      </c>
      <c r="AP5681" s="5">
        <v>5212.013304836204</v>
      </c>
    </row>
    <row r="5682" spans="31:42" x14ac:dyDescent="0.3">
      <c r="AE5682" s="120" t="s">
        <v>1</v>
      </c>
      <c r="AF5682" s="120" t="s">
        <v>19</v>
      </c>
      <c r="AG5682" s="100">
        <v>57527</v>
      </c>
      <c r="AH5682" s="121">
        <v>61149</v>
      </c>
      <c r="AI5682" s="122">
        <v>120</v>
      </c>
      <c r="AJ5682" s="123">
        <v>60906</v>
      </c>
      <c r="AK5682" s="124">
        <v>8</v>
      </c>
      <c r="AL5682" s="153">
        <v>1</v>
      </c>
      <c r="AM5682" s="5">
        <v>69493.510731149348</v>
      </c>
      <c r="AN5682" s="5">
        <v>579.11258942624454</v>
      </c>
      <c r="AO5682" s="5">
        <v>64860.610015739388</v>
      </c>
      <c r="AP5682" s="5">
        <v>4632.90071540996</v>
      </c>
    </row>
    <row r="5683" spans="31:42" x14ac:dyDescent="0.3">
      <c r="AE5683" s="120" t="s">
        <v>1</v>
      </c>
      <c r="AF5683" s="120" t="s">
        <v>19</v>
      </c>
      <c r="AG5683" s="100">
        <v>57527</v>
      </c>
      <c r="AH5683" s="121">
        <v>61149</v>
      </c>
      <c r="AI5683" s="122">
        <v>120</v>
      </c>
      <c r="AJ5683" s="123">
        <v>60937</v>
      </c>
      <c r="AK5683" s="124">
        <v>7</v>
      </c>
      <c r="AL5683" s="153">
        <v>1</v>
      </c>
      <c r="AM5683" s="5">
        <v>69493.510731149348</v>
      </c>
      <c r="AN5683" s="5">
        <v>579.11258942624454</v>
      </c>
      <c r="AO5683" s="5">
        <v>65439.722605165633</v>
      </c>
      <c r="AP5683" s="5">
        <v>4053.7881259837159</v>
      </c>
    </row>
    <row r="5684" spans="31:42" x14ac:dyDescent="0.3">
      <c r="AE5684" s="120" t="s">
        <v>1</v>
      </c>
      <c r="AF5684" s="120" t="s">
        <v>19</v>
      </c>
      <c r="AG5684" s="100">
        <v>57527</v>
      </c>
      <c r="AH5684" s="121">
        <v>61149</v>
      </c>
      <c r="AI5684" s="122">
        <v>120</v>
      </c>
      <c r="AJ5684" s="123">
        <v>60967</v>
      </c>
      <c r="AK5684" s="124">
        <v>6</v>
      </c>
      <c r="AL5684" s="153">
        <v>1</v>
      </c>
      <c r="AM5684" s="5">
        <v>69493.510731149348</v>
      </c>
      <c r="AN5684" s="5">
        <v>579.11258942624454</v>
      </c>
      <c r="AO5684" s="5">
        <v>66018.835194591884</v>
      </c>
      <c r="AP5684" s="5">
        <v>3474.6755365574645</v>
      </c>
    </row>
    <row r="5685" spans="31:42" x14ac:dyDescent="0.3">
      <c r="AE5685" s="120" t="s">
        <v>1</v>
      </c>
      <c r="AF5685" s="120" t="s">
        <v>19</v>
      </c>
      <c r="AG5685" s="100">
        <v>57527</v>
      </c>
      <c r="AH5685" s="121">
        <v>61149</v>
      </c>
      <c r="AI5685" s="122">
        <v>120</v>
      </c>
      <c r="AJ5685" s="123">
        <v>60998</v>
      </c>
      <c r="AK5685" s="124">
        <v>5</v>
      </c>
      <c r="AL5685" s="153">
        <v>1</v>
      </c>
      <c r="AM5685" s="5">
        <v>69493.510731149348</v>
      </c>
      <c r="AN5685" s="5">
        <v>579.11258942624454</v>
      </c>
      <c r="AO5685" s="5">
        <v>66597.947784018121</v>
      </c>
      <c r="AP5685" s="5">
        <v>2895.5629471312277</v>
      </c>
    </row>
    <row r="5686" spans="31:42" x14ac:dyDescent="0.3">
      <c r="AE5686" s="120" t="s">
        <v>1</v>
      </c>
      <c r="AF5686" s="120" t="s">
        <v>19</v>
      </c>
      <c r="AG5686" s="100">
        <v>57527</v>
      </c>
      <c r="AH5686" s="121">
        <v>61149</v>
      </c>
      <c r="AI5686" s="122">
        <v>120</v>
      </c>
      <c r="AJ5686" s="123">
        <v>61029</v>
      </c>
      <c r="AK5686" s="124">
        <v>4</v>
      </c>
      <c r="AL5686" s="153">
        <v>1</v>
      </c>
      <c r="AM5686" s="5">
        <v>69493.510731149348</v>
      </c>
      <c r="AN5686" s="5">
        <v>579.11258942624454</v>
      </c>
      <c r="AO5686" s="5">
        <v>67177.060373444372</v>
      </c>
      <c r="AP5686" s="5">
        <v>2316.4503577049763</v>
      </c>
    </row>
    <row r="5687" spans="31:42" x14ac:dyDescent="0.3">
      <c r="AE5687" s="120" t="s">
        <v>1</v>
      </c>
      <c r="AF5687" s="120" t="s">
        <v>19</v>
      </c>
      <c r="AG5687" s="100">
        <v>57527</v>
      </c>
      <c r="AH5687" s="121">
        <v>61149</v>
      </c>
      <c r="AI5687" s="122">
        <v>120</v>
      </c>
      <c r="AJ5687" s="123">
        <v>61057</v>
      </c>
      <c r="AK5687" s="124">
        <v>3</v>
      </c>
      <c r="AL5687" s="153">
        <v>1</v>
      </c>
      <c r="AM5687" s="5">
        <v>69493.510731149348</v>
      </c>
      <c r="AN5687" s="5">
        <v>579.11258942624454</v>
      </c>
      <c r="AO5687" s="5">
        <v>67756.172962870609</v>
      </c>
      <c r="AP5687" s="5">
        <v>1737.3377682787395</v>
      </c>
    </row>
    <row r="5688" spans="31:42" x14ac:dyDescent="0.3">
      <c r="AE5688" s="120" t="s">
        <v>1</v>
      </c>
      <c r="AF5688" s="120" t="s">
        <v>19</v>
      </c>
      <c r="AG5688" s="100">
        <v>57527</v>
      </c>
      <c r="AH5688" s="121">
        <v>61149</v>
      </c>
      <c r="AI5688" s="122">
        <v>120</v>
      </c>
      <c r="AJ5688" s="123">
        <v>61088</v>
      </c>
      <c r="AK5688" s="124">
        <v>2</v>
      </c>
      <c r="AL5688" s="153">
        <v>1</v>
      </c>
      <c r="AM5688" s="5">
        <v>69493.510731149348</v>
      </c>
      <c r="AN5688" s="5">
        <v>579.11258942624454</v>
      </c>
      <c r="AO5688" s="5">
        <v>68335.28555229686</v>
      </c>
      <c r="AP5688" s="5">
        <v>1158.2251788524882</v>
      </c>
    </row>
    <row r="5689" spans="31:42" x14ac:dyDescent="0.3">
      <c r="AE5689" s="120" t="s">
        <v>1</v>
      </c>
      <c r="AF5689" s="120" t="s">
        <v>19</v>
      </c>
      <c r="AG5689" s="100">
        <v>57527</v>
      </c>
      <c r="AH5689" s="121">
        <v>61149</v>
      </c>
      <c r="AI5689" s="122">
        <v>120</v>
      </c>
      <c r="AJ5689" s="123">
        <v>61118</v>
      </c>
      <c r="AK5689" s="124">
        <v>1</v>
      </c>
      <c r="AL5689" s="153">
        <v>1</v>
      </c>
      <c r="AM5689" s="5">
        <v>69493.510731149348</v>
      </c>
      <c r="AN5689" s="5">
        <v>579.11258942624454</v>
      </c>
      <c r="AO5689" s="5">
        <v>68914.398141723097</v>
      </c>
      <c r="AP5689" s="5">
        <v>579.11258942625136</v>
      </c>
    </row>
    <row r="5690" spans="31:42" x14ac:dyDescent="0.3">
      <c r="AE5690" s="120" t="s">
        <v>1</v>
      </c>
      <c r="AF5690" s="120" t="s">
        <v>19</v>
      </c>
      <c r="AG5690" s="100">
        <v>57527</v>
      </c>
      <c r="AH5690" s="121">
        <v>61149</v>
      </c>
      <c r="AI5690" s="122">
        <v>120</v>
      </c>
      <c r="AJ5690" s="123">
        <v>61149</v>
      </c>
      <c r="AK5690" s="124">
        <v>0</v>
      </c>
      <c r="AL5690" s="153">
        <v>1</v>
      </c>
      <c r="AM5690" s="5">
        <v>69493.510731149348</v>
      </c>
      <c r="AN5690" s="5">
        <v>579.11258942624454</v>
      </c>
      <c r="AO5690" s="5">
        <v>69493.510731149348</v>
      </c>
      <c r="AP5690" s="5">
        <v>0</v>
      </c>
    </row>
  </sheetData>
  <sheetProtection formatCells="0" formatColumns="0" formatRows="0" autoFilter="0" pivotTables="0"/>
  <autoFilter ref="AE2:AP3662" xr:uid="{0227E535-B2FD-4AD5-9D15-FE66239A870C}"/>
  <dataValidations count="8">
    <dataValidation allowBlank="1" showInputMessage="1" showErrorMessage="1" error="Whole number and a Minimum of 1 is required (or blank)" sqref="C2" xr:uid="{481A3EE6-3620-4256-AA86-78F14F064BA9}"/>
    <dataValidation type="list" allowBlank="1" showInputMessage="1" showErrorMessage="1" sqref="D3:D12 D14:D1048576" xr:uid="{E30D79FE-85A5-4294-AB4C-B661AC1B6F52}">
      <formula1>_xlfn._TRO_TRAILING($M$2:$M$100)</formula1>
    </dataValidation>
    <dataValidation type="whole" allowBlank="1" showInputMessage="1" showErrorMessage="1" error="Whole number and a Minimum of 1 is required (or blank)" sqref="C3:C1048576" xr:uid="{91A5C193-75CE-4AEF-ADD2-DB3E32C2A103}">
      <formula1>1</formula1>
      <formula2>1000</formula2>
    </dataValidation>
    <dataValidation type="whole" allowBlank="1" showInputMessage="1" showErrorMessage="1" error="Whole number or blank is required" sqref="B84:B1048576" xr:uid="{0C71A7A9-04DD-4C58-9189-D9448DC16B8A}">
      <formula1>0</formula1>
      <formula2>1000</formula2>
    </dataValidation>
    <dataValidation allowBlank="1" showInputMessage="1" showErrorMessage="1" error="Whole number or blank is required" sqref="B1:B2" xr:uid="{77D1AA0C-7129-44EC-B938-725FC33ADBA2}"/>
    <dataValidation type="whole" allowBlank="1" showInputMessage="1" showErrorMessage="1" error="Whole number or blank is required" sqref="B3:B83" xr:uid="{66F01C1E-560C-452A-9710-F3E3EBEBCDBA}">
      <formula1>-1000</formula1>
      <formula2>1000</formula2>
    </dataValidation>
    <dataValidation type="list" allowBlank="1" showInputMessage="1" showErrorMessage="1" sqref="D13" xr:uid="{B437B8BE-56C4-41E2-8584-EDC28DB014BE}">
      <formula1>_xlfn._TRO_TRAILING($M$2:$M$10000)</formula1>
    </dataValidation>
    <dataValidation type="list" allowBlank="1" showInputMessage="1" showErrorMessage="1" sqref="AS1" xr:uid="{08A16D33-9B85-4BF5-898E-5F9E1FCA9365}">
      <formula1>_xlfn.ANCHORARRAY($Q$3)</formula1>
    </dataValidation>
  </dataValidations>
  <pageMargins left="0.7" right="0.7" top="0.75" bottom="0.75" header="0.3" footer="0.3"/>
  <pageSetup paperSize="9" scale="37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84E62-D84C-451D-A8AE-5FBFEB7F3108}">
  <sheetPr codeName="Sheet13">
    <pageSetUpPr fitToPage="1"/>
  </sheetPr>
  <dimension ref="B1:EC2173"/>
  <sheetViews>
    <sheetView showGridLines="0" zoomScale="75" zoomScaleNormal="75" workbookViewId="0">
      <selection activeCell="K11" sqref="K11"/>
    </sheetView>
  </sheetViews>
  <sheetFormatPr defaultRowHeight="19.8" outlineLevelCol="2" x14ac:dyDescent="0.4"/>
  <cols>
    <col min="1" max="1" width="21.33203125" customWidth="1"/>
    <col min="2" max="2" width="3.6640625" style="317" customWidth="1"/>
    <col min="3" max="3" width="3.33203125" style="332" hidden="1" customWidth="1" outlineLevel="1"/>
    <col min="4" max="4" width="7.109375" style="320" hidden="1" customWidth="1" outlineLevel="1"/>
    <col min="5" max="5" width="8" style="332" hidden="1" customWidth="1" outlineLevel="1"/>
    <col min="6" max="6" width="7.6640625" style="332" hidden="1" customWidth="1" outlineLevel="1"/>
    <col min="7" max="7" width="8.109375" style="332" hidden="1" customWidth="1" outlineLevel="1"/>
    <col min="8" max="8" width="10.77734375" style="332" hidden="1" customWidth="1" outlineLevel="1"/>
    <col min="9" max="9" width="8.5546875" style="332" hidden="1" customWidth="1" outlineLevel="1"/>
    <col min="10" max="10" width="10.44140625" style="332" hidden="1" customWidth="1" outlineLevel="1"/>
    <col min="11" max="11" width="12.88671875" style="332" hidden="1" customWidth="1" outlineLevel="1"/>
    <col min="12" max="12" width="8.21875" style="323" hidden="1" customWidth="1" outlineLevel="1"/>
    <col min="13" max="13" width="13.88671875" style="323" hidden="1" customWidth="1" outlineLevel="1"/>
    <col min="14" max="14" width="8.88671875" style="332" hidden="1" customWidth="1" outlineLevel="1"/>
    <col min="15" max="15" width="13.109375" style="332" hidden="1" customWidth="1" outlineLevel="1"/>
    <col min="16" max="16" width="13.109375" style="334" hidden="1" customWidth="1" outlineLevel="1"/>
    <col min="17" max="17" width="2.109375" style="317" customWidth="1" collapsed="1"/>
    <col min="18" max="18" width="3.6640625" style="317" customWidth="1"/>
    <col min="19" max="19" width="2.21875" style="317" customWidth="1"/>
    <col min="20" max="20" width="15.21875" style="261" hidden="1" customWidth="1" outlineLevel="1"/>
    <col min="21" max="24" width="8" style="359" hidden="1" customWidth="1" outlineLevel="1"/>
    <col min="25" max="26" width="10.77734375" style="397" hidden="1" customWidth="1" outlineLevel="1"/>
    <col min="27" max="27" width="10.5546875" style="398" hidden="1" customWidth="1" outlineLevel="1"/>
    <col min="28" max="28" width="14.33203125" style="359" hidden="1" customWidth="1" outlineLevel="1"/>
    <col min="29" max="29" width="8.6640625" style="397" hidden="1" customWidth="1" outlineLevel="1"/>
    <col min="30" max="33" width="8" style="359" hidden="1" customWidth="1" outlineLevel="1"/>
    <col min="34" max="34" width="11.6640625" style="359" hidden="1" customWidth="1" outlineLevel="1"/>
    <col min="35" max="35" width="13.109375" style="317" hidden="1" customWidth="1" outlineLevel="1"/>
    <col min="36" max="37" width="9.88671875" style="317" hidden="1" customWidth="1" outlineLevel="1"/>
    <col min="38" max="39" width="8.5546875" style="317" hidden="1" customWidth="1" outlineLevel="1"/>
    <col min="40" max="40" width="3.6640625" style="317" customWidth="1" collapsed="1"/>
    <col min="41" max="41" width="10.21875" style="2" hidden="1" customWidth="1" outlineLevel="1"/>
    <col min="42" max="42" width="9.5546875" style="404" hidden="1" customWidth="1" outlineLevel="1"/>
    <col min="43" max="45" width="7.5546875" style="405" hidden="1" customWidth="1" outlineLevel="1"/>
    <col min="46" max="46" width="11.6640625" style="405" hidden="1" customWidth="1" outlineLevel="2"/>
    <col min="47" max="47" width="11.21875" style="400" hidden="1" customWidth="1" outlineLevel="2"/>
    <col min="48" max="48" width="8.6640625" style="400" hidden="1" customWidth="1" outlineLevel="2"/>
    <col min="49" max="52" width="8.44140625" style="401" hidden="1" customWidth="1" outlineLevel="2"/>
    <col min="53" max="53" width="10" style="405" hidden="1" customWidth="1" outlineLevel="1"/>
    <col min="54" max="54" width="8.109375" style="5" hidden="1" customWidth="1" outlineLevel="1"/>
    <col min="55" max="56" width="9.88671875" style="400" hidden="1" customWidth="1" outlineLevel="1"/>
    <col min="57" max="57" width="8.88671875" style="243" hidden="1" customWidth="1" outlineLevel="1"/>
    <col min="58" max="58" width="8.88671875" style="5" hidden="1" customWidth="1" outlineLevel="1"/>
    <col min="59" max="59" width="11.5546875" style="5" hidden="1" customWidth="1" outlineLevel="1"/>
    <col min="60" max="60" width="13.109375" style="5" hidden="1" customWidth="1" outlineLevel="1"/>
    <col min="61" max="61" width="9.88671875" style="5" hidden="1" customWidth="1" outlineLevel="1"/>
    <col min="62" max="62" width="12" style="5" hidden="1" customWidth="1" outlineLevel="1"/>
    <col min="63" max="63" width="8.5546875" style="5" hidden="1" customWidth="1" outlineLevel="1"/>
    <col min="64" max="64" width="10.21875" style="5" hidden="1" customWidth="1" outlineLevel="1"/>
    <col min="65" max="65" width="8.77734375" style="5" hidden="1" customWidth="1" outlineLevel="1"/>
    <col min="66" max="66" width="8.6640625" style="5" hidden="1" customWidth="1" outlineLevel="1"/>
    <col min="67" max="67" width="6.77734375" style="5" hidden="1" customWidth="1" outlineLevel="1"/>
    <col min="68" max="68" width="8.88671875" style="320" hidden="1" customWidth="1" outlineLevel="1"/>
    <col min="69" max="69" width="8.88671875" style="330" hidden="1" customWidth="1" outlineLevel="1"/>
    <col min="70" max="70" width="12.44140625" style="331" hidden="1" customWidth="1" outlineLevel="1"/>
    <col min="71" max="71" width="9.6640625" style="331" hidden="1" customWidth="1" outlineLevel="1"/>
    <col min="72" max="73" width="8.109375" style="331" hidden="1" customWidth="1" outlineLevel="1"/>
    <col min="74" max="74" width="8.6640625" style="331" hidden="1" customWidth="1" outlineLevel="1"/>
    <col min="75" max="75" width="8.109375" style="331" hidden="1" customWidth="1" outlineLevel="1"/>
    <col min="76" max="76" width="8.6640625" style="331" hidden="1" customWidth="1" outlineLevel="1"/>
    <col min="77" max="77" width="8.88671875" style="331" hidden="1" customWidth="1" outlineLevel="1"/>
    <col min="78" max="83" width="8.109375" style="331" hidden="1" customWidth="1" outlineLevel="1"/>
    <col min="84" max="84" width="8.109375" style="25" hidden="1" customWidth="1" outlineLevel="1"/>
    <col min="85" max="86" width="8.109375" style="3" hidden="1" customWidth="1" outlineLevel="1"/>
    <col min="87" max="87" width="2.21875" style="317" customWidth="1" collapsed="1"/>
    <col min="88" max="88" width="4.109375" style="25" customWidth="1"/>
    <col min="89" max="92" width="8.109375" style="25" hidden="1" customWidth="1" outlineLevel="1"/>
    <col min="93" max="94" width="9.33203125" style="25" hidden="1" customWidth="1" outlineLevel="1"/>
    <col min="95" max="96" width="10.21875" style="25" hidden="1" customWidth="1" outlineLevel="1"/>
    <col min="97" max="97" width="13.5546875" style="25" hidden="1" customWidth="1" outlineLevel="1"/>
    <col min="98" max="98" width="12.77734375" style="25" hidden="1" customWidth="1" outlineLevel="1"/>
    <col min="99" max="99" width="10.21875" style="16" hidden="1" customWidth="1" outlineLevel="1"/>
    <col min="100" max="100" width="12.88671875" style="16" hidden="1" customWidth="1" outlineLevel="1"/>
    <col min="101" max="101" width="13.77734375" style="16" hidden="1" customWidth="1" outlineLevel="1"/>
    <col min="102" max="102" width="10.21875" style="16" hidden="1" customWidth="1" outlineLevel="1"/>
    <col min="103" max="104" width="9" style="25" hidden="1" customWidth="1" outlineLevel="1"/>
    <col min="105" max="105" width="3.88671875" style="16" hidden="1" customWidth="1" outlineLevel="1"/>
    <col min="106" max="106" width="19.33203125" style="16" hidden="1" customWidth="1" outlineLevel="1"/>
    <col min="107" max="108" width="9.6640625" style="16" hidden="1" customWidth="1" outlineLevel="1"/>
    <col min="109" max="109" width="10.21875" style="16" hidden="1" customWidth="1" outlineLevel="1"/>
    <col min="110" max="110" width="8.88671875" style="16" collapsed="1"/>
    <col min="111" max="112" width="8.88671875" style="16"/>
    <col min="113" max="113" width="8.88671875" style="307"/>
    <col min="114" max="133" width="8.88671875" style="16"/>
  </cols>
  <sheetData>
    <row r="1" spans="2:131" ht="24" x14ac:dyDescent="0.4">
      <c r="C1" s="318" t="s">
        <v>118</v>
      </c>
      <c r="D1" s="318" t="s">
        <v>0</v>
      </c>
      <c r="E1" s="318" t="s">
        <v>120</v>
      </c>
      <c r="F1" s="318" t="s">
        <v>111</v>
      </c>
      <c r="G1" s="318" t="s">
        <v>112</v>
      </c>
      <c r="H1" s="318" t="s">
        <v>113</v>
      </c>
      <c r="I1" s="318" t="s">
        <v>114</v>
      </c>
      <c r="J1" s="318" t="s">
        <v>115</v>
      </c>
      <c r="K1" s="318" t="s">
        <v>116</v>
      </c>
      <c r="L1" s="318" t="s">
        <v>131</v>
      </c>
      <c r="M1" s="318" t="s">
        <v>121</v>
      </c>
      <c r="N1" s="318" t="s">
        <v>132</v>
      </c>
      <c r="O1" s="318" t="s">
        <v>122</v>
      </c>
      <c r="P1" s="318" t="s">
        <v>41</v>
      </c>
      <c r="S1" s="319"/>
      <c r="T1" s="320">
        <v>47818</v>
      </c>
      <c r="U1" s="321">
        <v>7230500</v>
      </c>
      <c r="V1" s="321">
        <v>3522535.3844406898</v>
      </c>
      <c r="W1" s="321">
        <v>0</v>
      </c>
      <c r="X1" s="321">
        <v>3707964.6155593102</v>
      </c>
      <c r="Y1" s="322">
        <v>174</v>
      </c>
      <c r="Z1" s="322">
        <v>180</v>
      </c>
      <c r="AA1" s="323">
        <v>0.11627512337611802</v>
      </c>
      <c r="AB1" s="324"/>
      <c r="AC1" s="322"/>
      <c r="AD1" s="321"/>
      <c r="AE1" s="324"/>
      <c r="AF1" s="321"/>
      <c r="AG1" s="321"/>
      <c r="AH1" s="321"/>
      <c r="AI1" s="325"/>
      <c r="AJ1" s="325"/>
      <c r="AK1" s="325"/>
      <c r="AL1" s="325"/>
      <c r="AM1" s="325"/>
      <c r="AO1" s="326"/>
      <c r="AP1" s="327" t="s">
        <v>191</v>
      </c>
      <c r="AQ1" s="327"/>
      <c r="AR1" s="327"/>
      <c r="AS1" s="327"/>
      <c r="AT1" s="327"/>
      <c r="AU1" s="328"/>
      <c r="AV1" s="329"/>
      <c r="AW1" s="329"/>
      <c r="AX1" s="329"/>
      <c r="AY1" s="329"/>
      <c r="AZ1" s="329"/>
      <c r="BA1" s="238"/>
      <c r="BB1" s="238"/>
      <c r="BC1" s="329"/>
      <c r="BD1" s="329">
        <v>52820136.242150083</v>
      </c>
      <c r="BE1" s="329">
        <v>12009066.17219194</v>
      </c>
      <c r="BF1" s="329">
        <v>2885255.3275103546</v>
      </c>
      <c r="BG1" s="329">
        <v>4616735.857644177</v>
      </c>
      <c r="BH1" s="329">
        <v>5916742.4576783907</v>
      </c>
      <c r="BI1" s="329">
        <v>3493430.0849938672</v>
      </c>
      <c r="BJ1" s="329">
        <v>4883541.1993040051</v>
      </c>
      <c r="BK1" s="329">
        <v>6512928.1862135828</v>
      </c>
      <c r="BL1" s="329">
        <v>2158657.739409335</v>
      </c>
      <c r="BM1" s="329">
        <v>621920.56636691408</v>
      </c>
      <c r="BN1" s="329">
        <v>5726780.3343963269</v>
      </c>
      <c r="BO1" s="329">
        <v>3995078.3164411969</v>
      </c>
      <c r="BU1" s="331">
        <v>1323098.3269704282</v>
      </c>
      <c r="BV1" s="331">
        <v>364187.2461103641</v>
      </c>
      <c r="BW1" s="331">
        <v>579635.93075816252</v>
      </c>
      <c r="BX1" s="331">
        <v>702458.01102061674</v>
      </c>
      <c r="BY1" s="331">
        <v>486059.12142339424</v>
      </c>
      <c r="BZ1" s="331">
        <v>459276.27221833973</v>
      </c>
      <c r="CA1" s="331">
        <v>653892.1367453977</v>
      </c>
      <c r="CB1" s="331">
        <v>223810.04587356577</v>
      </c>
      <c r="CC1" s="331">
        <v>62715.621338542667</v>
      </c>
      <c r="CD1" s="331">
        <v>700972.2867561219</v>
      </c>
      <c r="CE1" s="331">
        <v>464959.15398025652</v>
      </c>
      <c r="CI1" s="319"/>
    </row>
    <row r="2" spans="2:131" ht="28.8" x14ac:dyDescent="0.4">
      <c r="B2" s="439" t="s">
        <v>192</v>
      </c>
      <c r="C2" s="332">
        <v>0</v>
      </c>
      <c r="D2" s="320">
        <v>45292</v>
      </c>
      <c r="E2" s="332" t="s">
        <v>143</v>
      </c>
      <c r="F2" s="332">
        <v>0</v>
      </c>
      <c r="G2" s="332">
        <v>0</v>
      </c>
      <c r="H2" s="332">
        <v>0</v>
      </c>
      <c r="I2" s="332">
        <v>1550000</v>
      </c>
      <c r="J2" s="332">
        <v>0</v>
      </c>
      <c r="K2" s="332">
        <v>0</v>
      </c>
      <c r="L2" s="323">
        <v>0.13749999999999998</v>
      </c>
      <c r="M2" s="323" t="s">
        <v>144</v>
      </c>
      <c r="N2" s="332">
        <v>1550000</v>
      </c>
      <c r="O2" s="332" t="s">
        <v>268</v>
      </c>
      <c r="P2" s="333">
        <v>2024</v>
      </c>
      <c r="R2" s="439" t="s">
        <v>193</v>
      </c>
      <c r="S2" s="319"/>
      <c r="T2" s="335" t="s">
        <v>121</v>
      </c>
      <c r="U2" s="336" t="s">
        <v>194</v>
      </c>
      <c r="V2" s="336" t="s">
        <v>195</v>
      </c>
      <c r="W2" s="336" t="s">
        <v>196</v>
      </c>
      <c r="X2" s="336" t="s">
        <v>197</v>
      </c>
      <c r="Y2" s="337" t="s">
        <v>198</v>
      </c>
      <c r="Z2" s="337" t="s">
        <v>199</v>
      </c>
      <c r="AA2" s="338" t="s">
        <v>112</v>
      </c>
      <c r="AB2" s="336" t="s">
        <v>200</v>
      </c>
      <c r="AC2" s="337" t="s">
        <v>201</v>
      </c>
      <c r="AD2" s="336" t="s">
        <v>202</v>
      </c>
      <c r="AE2" s="336"/>
      <c r="AF2" s="336"/>
      <c r="AG2" s="336"/>
      <c r="AH2" s="336"/>
      <c r="AI2" s="339" t="s">
        <v>203</v>
      </c>
      <c r="AJ2" s="340" t="s">
        <v>204</v>
      </c>
      <c r="AK2" s="339" t="s">
        <v>205</v>
      </c>
      <c r="AL2" s="325"/>
      <c r="AM2" s="325"/>
      <c r="AN2" s="439" t="s">
        <v>206</v>
      </c>
      <c r="AO2" s="11"/>
      <c r="AP2" s="341" t="s">
        <v>207</v>
      </c>
      <c r="AQ2" s="285">
        <v>2030</v>
      </c>
      <c r="AR2" s="285"/>
      <c r="AS2" s="285"/>
      <c r="AT2" s="285"/>
      <c r="AU2" s="342"/>
      <c r="AV2" s="342"/>
      <c r="AW2" s="343"/>
      <c r="AX2" s="343"/>
      <c r="AY2" s="343"/>
      <c r="AZ2" s="343"/>
      <c r="BA2" s="342"/>
      <c r="BB2" s="342">
        <v>3522535.3844406903</v>
      </c>
      <c r="BC2" s="342">
        <v>0</v>
      </c>
      <c r="BD2" s="342">
        <v>3707964.6155593097</v>
      </c>
      <c r="BE2" s="344">
        <v>103097.724816723</v>
      </c>
      <c r="BF2" s="344">
        <v>427800.54344727105</v>
      </c>
      <c r="BG2" s="344">
        <v>24030.806920045146</v>
      </c>
      <c r="BH2" s="344">
        <v>162661.72991357581</v>
      </c>
      <c r="BI2" s="344">
        <v>389146.07356495026</v>
      </c>
      <c r="BJ2" s="344">
        <v>772080.64280195627</v>
      </c>
      <c r="BK2" s="344">
        <v>137779.33978183416</v>
      </c>
      <c r="BL2" s="344">
        <v>194464.37656944941</v>
      </c>
      <c r="BM2" s="344">
        <v>166926.30706637641</v>
      </c>
      <c r="BN2" s="344">
        <v>413047.8395585086</v>
      </c>
      <c r="BO2" s="344">
        <v>731500</v>
      </c>
      <c r="BQ2" s="345" t="s">
        <v>208</v>
      </c>
      <c r="BT2" s="346" t="s">
        <v>209</v>
      </c>
      <c r="BU2" s="346">
        <v>37290.626675949505</v>
      </c>
      <c r="BV2" s="346">
        <v>48970.061029728</v>
      </c>
      <c r="BW2" s="346">
        <v>9263.8579638830615</v>
      </c>
      <c r="BX2" s="346">
        <v>21114.256958847451</v>
      </c>
      <c r="BY2" s="346">
        <v>52976.195984904953</v>
      </c>
      <c r="BZ2" s="346">
        <v>38826.150194252754</v>
      </c>
      <c r="CA2" s="346">
        <v>21295.56358518346</v>
      </c>
      <c r="CB2" s="346">
        <v>25887.256092230447</v>
      </c>
      <c r="CC2" s="346">
        <v>20359.58642852561</v>
      </c>
      <c r="CD2" s="346">
        <v>25825.760320875219</v>
      </c>
      <c r="CE2" s="346">
        <v>0</v>
      </c>
      <c r="CI2" s="319"/>
      <c r="CJ2" s="439" t="s">
        <v>210</v>
      </c>
      <c r="CK2" s="347" t="s">
        <v>211</v>
      </c>
      <c r="CL2" s="348"/>
      <c r="CM2" s="348"/>
      <c r="CN2" s="348"/>
      <c r="CO2" s="349" t="s">
        <v>212</v>
      </c>
      <c r="CP2" s="350"/>
      <c r="CQ2" s="351" t="s">
        <v>213</v>
      </c>
      <c r="CR2" s="352"/>
      <c r="CS2" s="352"/>
      <c r="CT2" s="352"/>
      <c r="CU2" s="352"/>
      <c r="CV2" s="352"/>
      <c r="CW2" s="352"/>
      <c r="CX2" s="352"/>
      <c r="CY2" s="26"/>
      <c r="CZ2" s="26"/>
      <c r="DA2" s="27"/>
      <c r="DC2" s="27"/>
      <c r="DD2" s="27"/>
      <c r="DE2" s="27"/>
      <c r="DF2" s="27"/>
      <c r="DG2" s="27"/>
      <c r="DH2" s="27"/>
      <c r="DI2" s="353"/>
      <c r="DJ2" s="27"/>
      <c r="DK2" s="27"/>
      <c r="DL2" s="27"/>
      <c r="DM2" s="27"/>
      <c r="DN2" s="27"/>
      <c r="DO2" s="27"/>
      <c r="DQ2" s="27"/>
      <c r="DR2" s="27"/>
      <c r="DS2" s="27"/>
      <c r="DT2" s="27"/>
      <c r="DU2" s="27"/>
      <c r="DV2" s="27"/>
      <c r="DW2" s="27"/>
      <c r="DX2" s="24"/>
      <c r="DY2" s="24"/>
      <c r="DZ2" s="24"/>
      <c r="EA2" s="24"/>
    </row>
    <row r="3" spans="2:131" ht="46.8" x14ac:dyDescent="0.4">
      <c r="B3" s="439"/>
      <c r="C3" s="332">
        <v>1</v>
      </c>
      <c r="D3" s="320">
        <v>45323</v>
      </c>
      <c r="E3" s="332" t="s">
        <v>143</v>
      </c>
      <c r="F3" s="332">
        <v>11072.961548977593</v>
      </c>
      <c r="G3" s="332">
        <v>17760.416666666664</v>
      </c>
      <c r="H3" s="332">
        <v>28833.378215644258</v>
      </c>
      <c r="I3" s="332">
        <v>1538927.0384510225</v>
      </c>
      <c r="J3" s="332">
        <v>11072.961548977593</v>
      </c>
      <c r="K3" s="332">
        <v>17760.416666666664</v>
      </c>
      <c r="L3" s="323">
        <v>0.13749999999999998</v>
      </c>
      <c r="M3" s="323" t="s">
        <v>144</v>
      </c>
      <c r="N3" s="332">
        <v>1550000</v>
      </c>
      <c r="O3" s="332" t="s">
        <v>268</v>
      </c>
      <c r="P3" s="333">
        <v>2024</v>
      </c>
      <c r="R3" s="439"/>
      <c r="S3" s="261"/>
      <c r="T3" s="354" t="s">
        <v>144</v>
      </c>
      <c r="U3" s="355">
        <v>1850000</v>
      </c>
      <c r="V3" s="355">
        <v>103097.724816723</v>
      </c>
      <c r="W3" s="355">
        <v>0</v>
      </c>
      <c r="X3" s="355">
        <v>1746902.275183277</v>
      </c>
      <c r="Y3" s="356">
        <v>12</v>
      </c>
      <c r="Z3" s="356">
        <v>84</v>
      </c>
      <c r="AA3" s="357">
        <v>0.11961538461538468</v>
      </c>
      <c r="AB3" s="355">
        <v>1850000</v>
      </c>
      <c r="AC3" s="356">
        <v>52.199999999999996</v>
      </c>
      <c r="AD3" s="355">
        <v>185000</v>
      </c>
      <c r="AE3" s="358"/>
      <c r="AF3" s="357"/>
      <c r="AH3" s="355" t="s">
        <v>118</v>
      </c>
      <c r="AI3" s="360">
        <v>54.18181818181818</v>
      </c>
      <c r="AJ3" s="360">
        <v>27.090909090909086</v>
      </c>
      <c r="AK3" s="360">
        <v>81.272727272727266</v>
      </c>
      <c r="AL3" s="358"/>
      <c r="AM3" s="358"/>
      <c r="AN3" s="439"/>
      <c r="AO3" s="361" t="s">
        <v>214</v>
      </c>
      <c r="AP3" s="361" t="s">
        <v>215</v>
      </c>
      <c r="AQ3" s="362" t="s">
        <v>216</v>
      </c>
      <c r="AR3" s="362" t="s">
        <v>113</v>
      </c>
      <c r="AS3" s="362" t="s">
        <v>217</v>
      </c>
      <c r="AT3" s="362" t="s">
        <v>218</v>
      </c>
      <c r="AU3" s="363" t="s">
        <v>200</v>
      </c>
      <c r="AV3" s="364" t="s">
        <v>219</v>
      </c>
      <c r="AW3" s="365" t="s">
        <v>220</v>
      </c>
      <c r="AX3" s="365" t="s">
        <v>221</v>
      </c>
      <c r="AY3" s="365" t="s">
        <v>222</v>
      </c>
      <c r="AZ3" s="365" t="s">
        <v>223</v>
      </c>
      <c r="BA3" s="363" t="s">
        <v>194</v>
      </c>
      <c r="BB3" s="363" t="s">
        <v>195</v>
      </c>
      <c r="BC3" s="363" t="s">
        <v>196</v>
      </c>
      <c r="BD3" s="363" t="s">
        <v>197</v>
      </c>
      <c r="BE3" s="362" t="s">
        <v>144</v>
      </c>
      <c r="BF3" s="362" t="s">
        <v>145</v>
      </c>
      <c r="BG3" s="362" t="s">
        <v>149</v>
      </c>
      <c r="BH3" s="362" t="s">
        <v>151</v>
      </c>
      <c r="BI3" s="362" t="s">
        <v>155</v>
      </c>
      <c r="BJ3" s="362" t="s">
        <v>157</v>
      </c>
      <c r="BK3" s="362" t="s">
        <v>153</v>
      </c>
      <c r="BL3" s="362" t="s">
        <v>163</v>
      </c>
      <c r="BM3" s="362" t="s">
        <v>159</v>
      </c>
      <c r="BN3" s="362" t="s">
        <v>161</v>
      </c>
      <c r="BO3" s="362" t="s">
        <v>156</v>
      </c>
      <c r="BQ3" s="28" t="s">
        <v>41</v>
      </c>
      <c r="BR3" s="366" t="s">
        <v>224</v>
      </c>
      <c r="BS3" s="366" t="s">
        <v>225</v>
      </c>
      <c r="BT3" s="366" t="s">
        <v>226</v>
      </c>
      <c r="BU3" s="366" t="s">
        <v>144</v>
      </c>
      <c r="BV3" s="366" t="s">
        <v>145</v>
      </c>
      <c r="BW3" s="366" t="s">
        <v>149</v>
      </c>
      <c r="BX3" s="366" t="s">
        <v>151</v>
      </c>
      <c r="BY3" s="366" t="s">
        <v>155</v>
      </c>
      <c r="BZ3" s="366" t="s">
        <v>157</v>
      </c>
      <c r="CA3" s="366" t="s">
        <v>153</v>
      </c>
      <c r="CB3" s="366" t="s">
        <v>163</v>
      </c>
      <c r="CC3" s="366" t="s">
        <v>159</v>
      </c>
      <c r="CD3" s="366" t="s">
        <v>161</v>
      </c>
      <c r="CE3" s="366" t="s">
        <v>156</v>
      </c>
      <c r="CI3" s="261"/>
      <c r="CJ3" s="439"/>
      <c r="CK3" s="367" t="s">
        <v>227</v>
      </c>
      <c r="CL3" s="368" t="s">
        <v>0</v>
      </c>
      <c r="CM3" s="368" t="s">
        <v>228</v>
      </c>
      <c r="CN3" s="368" t="s">
        <v>229</v>
      </c>
      <c r="CO3" s="369" t="s">
        <v>186</v>
      </c>
      <c r="CP3" s="369" t="s">
        <v>187</v>
      </c>
      <c r="CQ3" s="370" t="s">
        <v>194</v>
      </c>
      <c r="CR3" s="370" t="s">
        <v>134</v>
      </c>
      <c r="CS3" s="371" t="s">
        <v>135</v>
      </c>
      <c r="CT3" s="371" t="s">
        <v>136</v>
      </c>
      <c r="CU3" s="371" t="s">
        <v>137</v>
      </c>
      <c r="CV3" s="371" t="s">
        <v>138</v>
      </c>
      <c r="CW3" s="371" t="s">
        <v>139</v>
      </c>
      <c r="CX3" s="371" t="s">
        <v>140</v>
      </c>
      <c r="CY3" s="44" t="s">
        <v>220</v>
      </c>
      <c r="CZ3" s="44" t="s">
        <v>230</v>
      </c>
      <c r="DB3" s="372" t="s">
        <v>231</v>
      </c>
      <c r="DC3" s="373">
        <v>46813</v>
      </c>
      <c r="DD3" s="373">
        <v>46966</v>
      </c>
    </row>
    <row r="4" spans="2:131" x14ac:dyDescent="0.4">
      <c r="B4" s="439"/>
      <c r="C4" s="332">
        <v>2</v>
      </c>
      <c r="D4" s="320">
        <v>45352</v>
      </c>
      <c r="E4" s="332" t="s">
        <v>143</v>
      </c>
      <c r="F4" s="332">
        <v>11199.839233392962</v>
      </c>
      <c r="G4" s="332">
        <v>17633.538982251295</v>
      </c>
      <c r="H4" s="332">
        <v>28833.378215644258</v>
      </c>
      <c r="I4" s="332">
        <v>1527727.1992176296</v>
      </c>
      <c r="J4" s="332">
        <v>22272.800782370556</v>
      </c>
      <c r="K4" s="332">
        <v>35393.955648917959</v>
      </c>
      <c r="L4" s="323">
        <v>0.13749999999999998</v>
      </c>
      <c r="M4" s="323" t="s">
        <v>144</v>
      </c>
      <c r="N4" s="332">
        <v>1550000</v>
      </c>
      <c r="O4" s="332" t="s">
        <v>268</v>
      </c>
      <c r="P4" s="333">
        <v>2024</v>
      </c>
      <c r="R4" s="439"/>
      <c r="S4" s="374"/>
      <c r="T4" s="261" t="s">
        <v>157</v>
      </c>
      <c r="U4" s="355">
        <v>1027000</v>
      </c>
      <c r="V4" s="355">
        <v>772080.64280195627</v>
      </c>
      <c r="W4" s="355">
        <v>0</v>
      </c>
      <c r="X4" s="355">
        <v>254919.35719804373</v>
      </c>
      <c r="Y4" s="356">
        <v>117</v>
      </c>
      <c r="Z4" s="356">
        <v>120</v>
      </c>
      <c r="AA4" s="357">
        <v>0.1161764705882353</v>
      </c>
      <c r="AB4" s="355">
        <v>1027000</v>
      </c>
      <c r="AC4" s="356">
        <v>52.199999999999996</v>
      </c>
      <c r="AD4" s="355">
        <v>102700</v>
      </c>
      <c r="AE4" s="358"/>
      <c r="AF4" s="357"/>
      <c r="AH4" s="355"/>
      <c r="AI4" s="261"/>
      <c r="AJ4" s="261"/>
      <c r="AK4" s="261"/>
      <c r="AL4" s="358"/>
      <c r="AM4" s="358"/>
      <c r="AN4" s="439"/>
      <c r="AO4" s="375">
        <v>2024</v>
      </c>
      <c r="AP4" s="319">
        <v>45627</v>
      </c>
      <c r="AQ4" s="376">
        <v>0.13666666666666666</v>
      </c>
      <c r="AR4" s="377">
        <v>316387.69145393075</v>
      </c>
      <c r="AS4" s="377" t="e">
        <v>#N/A</v>
      </c>
      <c r="AT4" s="376" t="e">
        <v>#N/A</v>
      </c>
      <c r="AU4" s="378">
        <v>1550000</v>
      </c>
      <c r="AV4" s="379">
        <v>142054.74583864122</v>
      </c>
      <c r="AW4" s="355" t="e">
        <v>#N/A</v>
      </c>
      <c r="AX4" s="355" t="e">
        <v>#N/A</v>
      </c>
      <c r="AY4" s="355" t="e">
        <v>#N/A</v>
      </c>
      <c r="AZ4" s="355" t="e">
        <v>#N/A</v>
      </c>
      <c r="BA4" s="378">
        <v>1550000</v>
      </c>
      <c r="BB4" s="378">
        <v>1420547.4583864121</v>
      </c>
      <c r="BC4" s="378">
        <v>0</v>
      </c>
      <c r="BD4" s="378">
        <v>129452.54161358788</v>
      </c>
      <c r="BE4" s="377">
        <v>1420547.4583864121</v>
      </c>
      <c r="BF4" s="377">
        <v>0</v>
      </c>
      <c r="BG4" s="377">
        <v>0</v>
      </c>
      <c r="BH4" s="377">
        <v>0</v>
      </c>
      <c r="BI4" s="377">
        <v>0</v>
      </c>
      <c r="BJ4" s="377">
        <v>0</v>
      </c>
      <c r="BK4" s="377">
        <v>0</v>
      </c>
      <c r="BL4" s="377">
        <v>0</v>
      </c>
      <c r="BM4" s="377">
        <v>0</v>
      </c>
      <c r="BN4" s="377">
        <v>0</v>
      </c>
      <c r="BO4" s="377">
        <v>0</v>
      </c>
      <c r="BQ4" s="330">
        <v>2024</v>
      </c>
      <c r="BR4" s="331">
        <v>18693.514984034293</v>
      </c>
      <c r="BS4" s="331">
        <v>0</v>
      </c>
      <c r="BT4" s="331">
        <v>186935.14984034293</v>
      </c>
      <c r="BU4" s="331">
        <v>186935.14984034293</v>
      </c>
      <c r="BV4" s="331">
        <v>0</v>
      </c>
      <c r="BW4" s="331">
        <v>0</v>
      </c>
      <c r="BX4" s="331">
        <v>0</v>
      </c>
      <c r="BY4" s="331">
        <v>0</v>
      </c>
      <c r="BZ4" s="331">
        <v>0</v>
      </c>
      <c r="CA4" s="331">
        <v>0</v>
      </c>
      <c r="CB4" s="331">
        <v>0</v>
      </c>
      <c r="CC4" s="331">
        <v>0</v>
      </c>
      <c r="CD4" s="331">
        <v>0</v>
      </c>
      <c r="CE4" s="331">
        <v>0</v>
      </c>
      <c r="CI4" s="374"/>
      <c r="CJ4" s="439"/>
      <c r="CK4" s="307" t="s">
        <v>143</v>
      </c>
      <c r="CL4" s="381">
        <v>45292</v>
      </c>
      <c r="CM4" s="25">
        <v>1550000</v>
      </c>
      <c r="CN4" s="25">
        <v>1550000</v>
      </c>
      <c r="CO4" s="381">
        <v>45292</v>
      </c>
      <c r="CP4" s="381">
        <v>45962</v>
      </c>
      <c r="CQ4" s="25">
        <v>1550000</v>
      </c>
      <c r="CR4" s="25">
        <v>1200000</v>
      </c>
      <c r="CS4" s="25">
        <v>1100000</v>
      </c>
      <c r="CT4" s="25">
        <v>0</v>
      </c>
      <c r="CU4" s="25">
        <v>0</v>
      </c>
      <c r="CV4" s="25">
        <v>100000</v>
      </c>
      <c r="CW4" s="25">
        <v>0</v>
      </c>
      <c r="CX4" s="25">
        <v>0</v>
      </c>
      <c r="CY4" s="25">
        <v>0</v>
      </c>
      <c r="CZ4" s="25">
        <v>120000</v>
      </c>
      <c r="DB4" s="304" t="s">
        <v>190</v>
      </c>
      <c r="DC4" s="223" t="s">
        <v>186</v>
      </c>
      <c r="DD4" s="309" t="s">
        <v>187</v>
      </c>
      <c r="DE4" s="309" t="s">
        <v>188</v>
      </c>
    </row>
    <row r="5" spans="2:131" x14ac:dyDescent="0.4">
      <c r="B5" s="439"/>
      <c r="C5" s="332">
        <v>3</v>
      </c>
      <c r="D5" s="320">
        <v>45383</v>
      </c>
      <c r="E5" s="332" t="s">
        <v>143</v>
      </c>
      <c r="F5" s="332">
        <v>11328.170724608921</v>
      </c>
      <c r="G5" s="332">
        <v>17505.207491035337</v>
      </c>
      <c r="H5" s="332">
        <v>28833.378215644258</v>
      </c>
      <c r="I5" s="332">
        <v>1516399.0284930207</v>
      </c>
      <c r="J5" s="332">
        <v>33600.971506979477</v>
      </c>
      <c r="K5" s="332">
        <v>52899.163139953293</v>
      </c>
      <c r="L5" s="323">
        <v>0.13749999999999998</v>
      </c>
      <c r="M5" s="323" t="s">
        <v>144</v>
      </c>
      <c r="N5" s="332">
        <v>1550000</v>
      </c>
      <c r="O5" s="332" t="s">
        <v>268</v>
      </c>
      <c r="P5" s="333">
        <v>2024</v>
      </c>
      <c r="R5" s="439"/>
      <c r="S5" s="374"/>
      <c r="T5" s="261" t="s">
        <v>145</v>
      </c>
      <c r="U5" s="355">
        <v>963500</v>
      </c>
      <c r="V5" s="355">
        <v>427800.54344727105</v>
      </c>
      <c r="W5" s="355">
        <v>0</v>
      </c>
      <c r="X5" s="355">
        <v>535699.45655272901</v>
      </c>
      <c r="Y5" s="356">
        <v>51</v>
      </c>
      <c r="Z5" s="356">
        <v>60</v>
      </c>
      <c r="AA5" s="357">
        <v>0.10500000000000001</v>
      </c>
      <c r="AB5" s="355">
        <v>963500</v>
      </c>
      <c r="AC5" s="356">
        <v>52.199999999999996</v>
      </c>
      <c r="AD5" s="355">
        <v>96350</v>
      </c>
      <c r="AE5" s="358"/>
      <c r="AF5" s="357"/>
      <c r="AH5" s="355"/>
      <c r="AI5" s="363" t="s">
        <v>195</v>
      </c>
      <c r="AJ5" s="363" t="s">
        <v>196</v>
      </c>
      <c r="AK5" s="363" t="s">
        <v>197</v>
      </c>
      <c r="AL5" s="363" t="s">
        <v>232</v>
      </c>
      <c r="AM5" s="363"/>
      <c r="AN5" s="439"/>
      <c r="AO5" s="375">
        <v>2025</v>
      </c>
      <c r="AP5" s="319">
        <v>45992</v>
      </c>
      <c r="AQ5" s="376">
        <v>0.12903846153846152</v>
      </c>
      <c r="AR5" s="377">
        <v>654457.77049746376</v>
      </c>
      <c r="AS5" s="377" t="e">
        <v>#N/A</v>
      </c>
      <c r="AT5" s="376" t="e">
        <v>#N/A</v>
      </c>
      <c r="AU5" s="378">
        <v>1900000</v>
      </c>
      <c r="AV5" s="380">
        <v>125597.68481136845</v>
      </c>
      <c r="AW5" s="23" t="e">
        <v>#N/A</v>
      </c>
      <c r="AX5" s="23" t="e">
        <v>#N/A</v>
      </c>
      <c r="AY5" s="23" t="e">
        <v>#N/A</v>
      </c>
      <c r="AZ5" s="23" t="e">
        <v>#N/A</v>
      </c>
      <c r="BA5" s="378">
        <v>1900000</v>
      </c>
      <c r="BB5" s="378">
        <v>1605976.8481136844</v>
      </c>
      <c r="BC5" s="377">
        <v>0</v>
      </c>
      <c r="BD5" s="378">
        <v>294023.15188631555</v>
      </c>
      <c r="BE5" s="377">
        <v>1255976.8481136844</v>
      </c>
      <c r="BF5" s="377">
        <v>350000</v>
      </c>
      <c r="BG5" s="377">
        <v>0</v>
      </c>
      <c r="BH5" s="377">
        <v>0</v>
      </c>
      <c r="BI5" s="377">
        <v>0</v>
      </c>
      <c r="BJ5" s="377">
        <v>0</v>
      </c>
      <c r="BK5" s="377">
        <v>0</v>
      </c>
      <c r="BL5" s="377">
        <v>0</v>
      </c>
      <c r="BM5" s="377">
        <v>0</v>
      </c>
      <c r="BN5" s="377">
        <v>0</v>
      </c>
      <c r="BO5" s="377">
        <v>0</v>
      </c>
      <c r="BQ5" s="330">
        <v>2025</v>
      </c>
      <c r="BR5" s="331">
        <v>17349.946877080522</v>
      </c>
      <c r="BS5" s="331">
        <v>0</v>
      </c>
      <c r="BT5" s="331">
        <v>173499.46877080522</v>
      </c>
      <c r="BU5" s="331">
        <v>173499.46877080522</v>
      </c>
      <c r="BV5" s="331">
        <v>0</v>
      </c>
      <c r="BW5" s="331">
        <v>0</v>
      </c>
      <c r="BX5" s="331">
        <v>0</v>
      </c>
      <c r="BY5" s="331">
        <v>0</v>
      </c>
      <c r="BZ5" s="331">
        <v>0</v>
      </c>
      <c r="CA5" s="331">
        <v>0</v>
      </c>
      <c r="CB5" s="331">
        <v>0</v>
      </c>
      <c r="CC5" s="331">
        <v>0</v>
      </c>
      <c r="CD5" s="331">
        <v>0</v>
      </c>
      <c r="CE5" s="331">
        <v>0</v>
      </c>
      <c r="CF5" s="26"/>
      <c r="CG5" s="383"/>
      <c r="CH5" s="383"/>
      <c r="CI5" s="374"/>
      <c r="CJ5" s="439"/>
      <c r="CK5" s="382" t="s">
        <v>146</v>
      </c>
      <c r="CL5" s="381">
        <v>45992</v>
      </c>
      <c r="CM5" s="25">
        <v>350000</v>
      </c>
      <c r="CN5" s="25">
        <v>1900000</v>
      </c>
      <c r="CO5" s="381">
        <v>45992</v>
      </c>
      <c r="CP5" s="381">
        <v>46054</v>
      </c>
      <c r="CQ5" s="25">
        <v>350000</v>
      </c>
      <c r="CR5" s="25">
        <v>350000</v>
      </c>
      <c r="CS5" s="25">
        <v>0</v>
      </c>
      <c r="CT5" s="25">
        <v>0</v>
      </c>
      <c r="CU5" s="25">
        <v>0</v>
      </c>
      <c r="CV5" s="25">
        <v>0</v>
      </c>
      <c r="CW5" s="25">
        <v>300000</v>
      </c>
      <c r="CX5" s="25">
        <v>50000</v>
      </c>
      <c r="CY5" s="25">
        <v>0</v>
      </c>
      <c r="CZ5" s="25">
        <v>35000</v>
      </c>
      <c r="DB5" s="384" t="s">
        <v>135</v>
      </c>
      <c r="DC5" s="385">
        <v>46813</v>
      </c>
      <c r="DD5" s="385">
        <v>46966</v>
      </c>
      <c r="DE5" s="386">
        <v>300000</v>
      </c>
    </row>
    <row r="6" spans="2:131" x14ac:dyDescent="0.4">
      <c r="B6" s="439"/>
      <c r="C6" s="332">
        <v>4</v>
      </c>
      <c r="D6" s="320">
        <v>45413</v>
      </c>
      <c r="E6" s="332" t="s">
        <v>143</v>
      </c>
      <c r="F6" s="332">
        <v>11457.972680828392</v>
      </c>
      <c r="G6" s="332">
        <v>17375.405534815858</v>
      </c>
      <c r="H6" s="332">
        <v>28833.37821564425</v>
      </c>
      <c r="I6" s="332">
        <v>1504941.0558121924</v>
      </c>
      <c r="J6" s="332">
        <v>45058.944187807865</v>
      </c>
      <c r="K6" s="332">
        <v>70274.568674769151</v>
      </c>
      <c r="L6" s="323">
        <v>0.13749999999999998</v>
      </c>
      <c r="M6" s="323" t="s">
        <v>144</v>
      </c>
      <c r="N6" s="332">
        <v>1550000</v>
      </c>
      <c r="O6" s="332" t="s">
        <v>268</v>
      </c>
      <c r="P6" s="333">
        <v>2024</v>
      </c>
      <c r="R6" s="439"/>
      <c r="S6" s="374"/>
      <c r="T6" s="261" t="s">
        <v>156</v>
      </c>
      <c r="U6" s="355">
        <v>731500</v>
      </c>
      <c r="V6" s="355">
        <v>731500</v>
      </c>
      <c r="W6" s="355">
        <v>0</v>
      </c>
      <c r="X6" s="355">
        <v>0</v>
      </c>
      <c r="Y6" s="356">
        <v>60</v>
      </c>
      <c r="Z6" s="356">
        <v>60</v>
      </c>
      <c r="AA6" s="357">
        <v>0.1225</v>
      </c>
      <c r="AB6" s="355">
        <v>731500</v>
      </c>
      <c r="AC6" s="356">
        <v>52.199999999999996</v>
      </c>
      <c r="AD6" s="355">
        <v>73150</v>
      </c>
      <c r="AE6" s="358"/>
      <c r="AF6" s="357"/>
      <c r="AH6" s="355" t="s">
        <v>195</v>
      </c>
      <c r="AI6" s="355">
        <v>3522535.3844406903</v>
      </c>
      <c r="AJ6" s="355">
        <v>0</v>
      </c>
      <c r="AK6" s="355">
        <v>3707964.6155593097</v>
      </c>
      <c r="AL6" s="387">
        <v>0.48717728849190101</v>
      </c>
      <c r="AM6" s="387"/>
      <c r="AN6" s="439"/>
      <c r="AO6" s="375">
        <v>2026</v>
      </c>
      <c r="AP6" s="319">
        <v>46357</v>
      </c>
      <c r="AQ6" s="376">
        <v>0.1259615384615384</v>
      </c>
      <c r="AR6" s="377">
        <v>1088670.1480067223</v>
      </c>
      <c r="AS6" s="377" t="e">
        <v>#N/A</v>
      </c>
      <c r="AT6" s="376" t="e">
        <v>#N/A</v>
      </c>
      <c r="AU6" s="378">
        <v>2900000</v>
      </c>
      <c r="AV6" s="380">
        <v>136840.28293873341</v>
      </c>
      <c r="AW6" s="23" t="e">
        <v>#N/A</v>
      </c>
      <c r="AX6" s="23" t="e">
        <v>#N/A</v>
      </c>
      <c r="AY6" s="23" t="e">
        <v>#N/A</v>
      </c>
      <c r="AZ6" s="23" t="e">
        <v>#N/A</v>
      </c>
      <c r="BA6" s="378">
        <v>2900000</v>
      </c>
      <c r="BB6" s="378">
        <v>2413820.7920739483</v>
      </c>
      <c r="BC6" s="378">
        <v>0</v>
      </c>
      <c r="BD6" s="378">
        <v>486179.20792605169</v>
      </c>
      <c r="BE6" s="377">
        <v>1368402.8293873339</v>
      </c>
      <c r="BF6" s="377">
        <v>399297.59243792674</v>
      </c>
      <c r="BG6" s="377">
        <v>352330.8403884045</v>
      </c>
      <c r="BH6" s="377">
        <v>293789.52986028331</v>
      </c>
      <c r="BI6" s="377">
        <v>0</v>
      </c>
      <c r="BJ6" s="377">
        <v>0</v>
      </c>
      <c r="BK6" s="377">
        <v>0</v>
      </c>
      <c r="BL6" s="377">
        <v>0</v>
      </c>
      <c r="BM6" s="377">
        <v>0</v>
      </c>
      <c r="BN6" s="377">
        <v>0</v>
      </c>
      <c r="BO6" s="377">
        <v>0</v>
      </c>
      <c r="BQ6" s="330">
        <v>2026</v>
      </c>
      <c r="BR6" s="331">
        <v>24205.632146952266</v>
      </c>
      <c r="BS6" s="331">
        <v>0</v>
      </c>
      <c r="BT6" s="331">
        <v>242056.32146952266</v>
      </c>
      <c r="BU6" s="331">
        <v>149426.63211458022</v>
      </c>
      <c r="BV6" s="331">
        <v>49297.592437926774</v>
      </c>
      <c r="BW6" s="331">
        <v>34207.56619877115</v>
      </c>
      <c r="BX6" s="331">
        <v>9124.5307182445395</v>
      </c>
      <c r="BY6" s="331">
        <v>0</v>
      </c>
      <c r="BZ6" s="331">
        <v>0</v>
      </c>
      <c r="CA6" s="331">
        <v>0</v>
      </c>
      <c r="CB6" s="331">
        <v>0</v>
      </c>
      <c r="CC6" s="331">
        <v>0</v>
      </c>
      <c r="CD6" s="331">
        <v>0</v>
      </c>
      <c r="CE6" s="331">
        <v>0</v>
      </c>
      <c r="CI6" s="374"/>
      <c r="CJ6" s="439"/>
      <c r="CK6" s="307" t="s">
        <v>148</v>
      </c>
      <c r="CL6" s="381">
        <v>46082</v>
      </c>
      <c r="CM6" s="25">
        <v>400000</v>
      </c>
      <c r="CN6" s="25">
        <v>2300000</v>
      </c>
      <c r="CO6" s="381">
        <v>46082</v>
      </c>
      <c r="CP6" s="381">
        <v>46235</v>
      </c>
      <c r="CQ6" s="25">
        <v>400000</v>
      </c>
      <c r="CR6" s="25">
        <v>400000</v>
      </c>
      <c r="CS6" s="25">
        <v>0</v>
      </c>
      <c r="CT6" s="25">
        <v>100000</v>
      </c>
      <c r="CU6" s="25">
        <v>100000</v>
      </c>
      <c r="CV6" s="25">
        <v>0</v>
      </c>
      <c r="CW6" s="25">
        <v>100000</v>
      </c>
      <c r="CX6" s="25">
        <v>100000</v>
      </c>
      <c r="CY6" s="25">
        <v>0</v>
      </c>
      <c r="CZ6" s="25">
        <v>40000</v>
      </c>
      <c r="DB6" s="384" t="s">
        <v>136</v>
      </c>
      <c r="DC6" s="385">
        <v>46813</v>
      </c>
      <c r="DD6" s="385">
        <v>46966</v>
      </c>
      <c r="DE6" s="386">
        <v>0</v>
      </c>
    </row>
    <row r="7" spans="2:131" x14ac:dyDescent="0.4">
      <c r="B7" s="439"/>
      <c r="C7" s="332">
        <v>5</v>
      </c>
      <c r="D7" s="320">
        <v>45444</v>
      </c>
      <c r="E7" s="332" t="s">
        <v>143</v>
      </c>
      <c r="F7" s="332">
        <v>11589.261951129556</v>
      </c>
      <c r="G7" s="332">
        <v>17244.116264514701</v>
      </c>
      <c r="H7" s="332">
        <v>28833.378215644258</v>
      </c>
      <c r="I7" s="332">
        <v>1493351.7938610627</v>
      </c>
      <c r="J7" s="332">
        <v>56648.206138937421</v>
      </c>
      <c r="K7" s="332">
        <v>87518.684939283849</v>
      </c>
      <c r="L7" s="323">
        <v>0.13749999999999998</v>
      </c>
      <c r="M7" s="323" t="s">
        <v>144</v>
      </c>
      <c r="N7" s="332">
        <v>1550000</v>
      </c>
      <c r="O7" s="332" t="s">
        <v>268</v>
      </c>
      <c r="P7" s="333">
        <v>2024</v>
      </c>
      <c r="R7" s="439"/>
      <c r="S7" s="374"/>
      <c r="T7" s="261" t="s">
        <v>155</v>
      </c>
      <c r="U7" s="355">
        <v>718000</v>
      </c>
      <c r="V7" s="355">
        <v>389146.07356495026</v>
      </c>
      <c r="W7" s="355">
        <v>0</v>
      </c>
      <c r="X7" s="355">
        <v>328853.92643504974</v>
      </c>
      <c r="Y7" s="356">
        <v>39</v>
      </c>
      <c r="Z7" s="356">
        <v>60</v>
      </c>
      <c r="AA7" s="357">
        <v>0.10961538461538466</v>
      </c>
      <c r="AB7" s="355">
        <v>718000</v>
      </c>
      <c r="AC7" s="356">
        <v>52.199999999999996</v>
      </c>
      <c r="AD7" s="355">
        <v>71800</v>
      </c>
      <c r="AE7" s="358"/>
      <c r="AF7" s="357"/>
      <c r="AH7" s="355"/>
      <c r="AI7" s="261"/>
      <c r="AJ7" s="261"/>
      <c r="AK7" s="261"/>
      <c r="AL7" s="261"/>
      <c r="AM7" s="358"/>
      <c r="AN7" s="439"/>
      <c r="AO7" s="375">
        <v>2027</v>
      </c>
      <c r="AP7" s="319">
        <v>46722</v>
      </c>
      <c r="AQ7" s="376">
        <v>0.12339743589743597</v>
      </c>
      <c r="AR7" s="377">
        <v>1926554.9233672321</v>
      </c>
      <c r="AS7" s="377" t="e">
        <v>#N/A</v>
      </c>
      <c r="AT7" s="376" t="e">
        <v>#N/A</v>
      </c>
      <c r="AU7" s="378">
        <v>3900000</v>
      </c>
      <c r="AV7" s="380">
        <v>110945.10040371372</v>
      </c>
      <c r="AW7" s="23" t="e">
        <v>#N/A</v>
      </c>
      <c r="AX7" s="23" t="e">
        <v>#N/A</v>
      </c>
      <c r="AY7" s="23" t="e">
        <v>#N/A</v>
      </c>
      <c r="AZ7" s="23" t="e">
        <v>#N/A</v>
      </c>
      <c r="BA7" s="378">
        <v>3900000</v>
      </c>
      <c r="BB7" s="378">
        <v>2906975.2563455012</v>
      </c>
      <c r="BC7" s="378">
        <v>0</v>
      </c>
      <c r="BD7" s="378">
        <v>993024.74365449883</v>
      </c>
      <c r="BE7" s="377">
        <v>1109451.0040371371</v>
      </c>
      <c r="BF7" s="377">
        <v>311417.88595289929</v>
      </c>
      <c r="BG7" s="377">
        <v>282505.6371782127</v>
      </c>
      <c r="BH7" s="377">
        <v>266924.53662716242</v>
      </c>
      <c r="BI7" s="377">
        <v>264521.91690376576</v>
      </c>
      <c r="BJ7" s="377">
        <v>375730.19755959092</v>
      </c>
      <c r="BK7" s="377">
        <v>296424.07808673277</v>
      </c>
      <c r="BL7" s="377">
        <v>0</v>
      </c>
      <c r="BM7" s="377">
        <v>0</v>
      </c>
      <c r="BN7" s="377">
        <v>0</v>
      </c>
      <c r="BO7" s="377">
        <v>0</v>
      </c>
      <c r="BQ7" s="330">
        <v>2027</v>
      </c>
      <c r="BR7" s="331">
        <v>33103.923963206173</v>
      </c>
      <c r="BS7" s="331">
        <v>0</v>
      </c>
      <c r="BT7" s="331">
        <v>331039.23963206168</v>
      </c>
      <c r="BU7" s="331">
        <v>159218.90136921892</v>
      </c>
      <c r="BV7" s="331">
        <v>51308.324799465023</v>
      </c>
      <c r="BW7" s="331">
        <v>38640.255853260278</v>
      </c>
      <c r="BX7" s="331">
        <v>34403.397309784268</v>
      </c>
      <c r="BY7" s="331">
        <v>22823.748520580408</v>
      </c>
      <c r="BZ7" s="331">
        <v>21394.61177975277</v>
      </c>
      <c r="CA7" s="331">
        <v>3250</v>
      </c>
      <c r="CB7" s="331">
        <v>0</v>
      </c>
      <c r="CC7" s="331">
        <v>0</v>
      </c>
      <c r="CD7" s="331">
        <v>0</v>
      </c>
      <c r="CE7" s="331">
        <v>0</v>
      </c>
      <c r="CF7" s="388"/>
      <c r="CG7" s="389"/>
      <c r="CH7" s="389"/>
      <c r="CI7" s="374"/>
      <c r="CJ7" s="439"/>
      <c r="CK7" s="307" t="s">
        <v>150</v>
      </c>
      <c r="CL7" s="381">
        <v>46266</v>
      </c>
      <c r="CM7" s="25">
        <v>300000</v>
      </c>
      <c r="CN7" s="25">
        <v>2600000</v>
      </c>
      <c r="CO7" s="381">
        <v>46266</v>
      </c>
      <c r="CP7" s="381">
        <v>46327</v>
      </c>
      <c r="CQ7" s="25">
        <v>300000</v>
      </c>
      <c r="CR7" s="25">
        <v>250000</v>
      </c>
      <c r="CS7" s="25">
        <v>0</v>
      </c>
      <c r="CT7" s="25">
        <v>200000</v>
      </c>
      <c r="CU7" s="25">
        <v>50000</v>
      </c>
      <c r="CV7" s="25">
        <v>0</v>
      </c>
      <c r="CW7" s="25">
        <v>0</v>
      </c>
      <c r="CX7" s="25">
        <v>0</v>
      </c>
      <c r="CY7" s="25">
        <v>0</v>
      </c>
      <c r="CZ7" s="25">
        <v>25000</v>
      </c>
      <c r="DB7" s="384" t="s">
        <v>137</v>
      </c>
      <c r="DC7" s="385">
        <v>46813</v>
      </c>
      <c r="DD7" s="385">
        <v>46966</v>
      </c>
      <c r="DE7" s="386">
        <v>0</v>
      </c>
    </row>
    <row r="8" spans="2:131" x14ac:dyDescent="0.4">
      <c r="B8" s="439"/>
      <c r="C8" s="332">
        <v>6</v>
      </c>
      <c r="D8" s="320">
        <v>45474</v>
      </c>
      <c r="E8" s="332" t="s">
        <v>143</v>
      </c>
      <c r="F8" s="332">
        <v>11722.055577652907</v>
      </c>
      <c r="G8" s="332">
        <v>17111.322637991343</v>
      </c>
      <c r="H8" s="332">
        <v>28833.37821564425</v>
      </c>
      <c r="I8" s="332">
        <v>1481629.7382834097</v>
      </c>
      <c r="J8" s="332">
        <v>68370.261716590321</v>
      </c>
      <c r="K8" s="332">
        <v>104630.00757727519</v>
      </c>
      <c r="L8" s="323">
        <v>0.13749999999999998</v>
      </c>
      <c r="M8" s="323" t="s">
        <v>144</v>
      </c>
      <c r="N8" s="332">
        <v>1550000</v>
      </c>
      <c r="O8" s="332" t="s">
        <v>268</v>
      </c>
      <c r="P8" s="333">
        <v>2024</v>
      </c>
      <c r="R8" s="439"/>
      <c r="S8" s="374"/>
      <c r="T8" s="261" t="s">
        <v>161</v>
      </c>
      <c r="U8" s="355">
        <v>418000</v>
      </c>
      <c r="V8" s="355">
        <v>413047.8395585086</v>
      </c>
      <c r="W8" s="355">
        <v>0</v>
      </c>
      <c r="X8" s="355">
        <v>4952.1604414914036</v>
      </c>
      <c r="Y8" s="356">
        <v>174</v>
      </c>
      <c r="Z8" s="356">
        <v>180</v>
      </c>
      <c r="AA8" s="357">
        <v>0.1242857142857143</v>
      </c>
      <c r="AB8" s="355">
        <v>418000</v>
      </c>
      <c r="AC8" s="356">
        <v>52.199999999999996</v>
      </c>
      <c r="AD8" s="355">
        <v>41800</v>
      </c>
      <c r="AE8" s="358"/>
      <c r="AF8" s="357"/>
      <c r="AH8" s="355"/>
      <c r="AI8" s="261"/>
      <c r="AJ8" s="261"/>
      <c r="AK8" s="261"/>
      <c r="AL8" s="358"/>
      <c r="AM8" s="358"/>
      <c r="AN8" s="439"/>
      <c r="AO8" s="375">
        <v>2028</v>
      </c>
      <c r="AP8" s="319">
        <v>47088</v>
      </c>
      <c r="AQ8" s="376">
        <v>0.11945454545454562</v>
      </c>
      <c r="AR8" s="377">
        <v>2992406.8020893005</v>
      </c>
      <c r="AS8" s="377" t="e">
        <v>#N/A</v>
      </c>
      <c r="AT8" s="376" t="e">
        <v>#N/A</v>
      </c>
      <c r="AU8" s="378">
        <v>4513500</v>
      </c>
      <c r="AV8" s="380">
        <v>81471.683023623889</v>
      </c>
      <c r="AW8" s="23" t="e">
        <v>#N/A</v>
      </c>
      <c r="AX8" s="23" t="e">
        <v>#N/A</v>
      </c>
      <c r="AY8" s="23" t="e">
        <v>#N/A</v>
      </c>
      <c r="AZ8" s="23" t="e">
        <v>#N/A</v>
      </c>
      <c r="BA8" s="378">
        <v>4513500</v>
      </c>
      <c r="BB8" s="378">
        <v>2809671.9478692058</v>
      </c>
      <c r="BC8" s="378">
        <v>0</v>
      </c>
      <c r="BD8" s="378">
        <v>1703828.0521307942</v>
      </c>
      <c r="BE8" s="377">
        <v>814716.83023623889</v>
      </c>
      <c r="BF8" s="377">
        <v>477841.81732877064</v>
      </c>
      <c r="BG8" s="377">
        <v>204685.91989828189</v>
      </c>
      <c r="BH8" s="377">
        <v>236363.97911157925</v>
      </c>
      <c r="BI8" s="377">
        <v>212372.60403471338</v>
      </c>
      <c r="BJ8" s="377">
        <v>311547.63190035953</v>
      </c>
      <c r="BK8" s="377">
        <v>250325.15210727684</v>
      </c>
      <c r="BL8" s="377">
        <v>301818.01325198548</v>
      </c>
      <c r="BM8" s="377">
        <v>0</v>
      </c>
      <c r="BN8" s="377">
        <v>0</v>
      </c>
      <c r="BO8" s="377">
        <v>0</v>
      </c>
      <c r="BQ8" s="330">
        <v>2028</v>
      </c>
      <c r="BR8" s="331">
        <v>35504.85702457733</v>
      </c>
      <c r="BS8" s="331">
        <v>0</v>
      </c>
      <c r="BT8" s="331">
        <v>355048.5702457733</v>
      </c>
      <c r="BU8" s="331">
        <v>121826.58368538742</v>
      </c>
      <c r="BV8" s="331">
        <v>58433.088686840376</v>
      </c>
      <c r="BW8" s="331">
        <v>29389.659970844368</v>
      </c>
      <c r="BX8" s="331">
        <v>30288.05761692188</v>
      </c>
      <c r="BY8" s="331">
        <v>25222.80215869208</v>
      </c>
      <c r="BZ8" s="331">
        <v>44979.470245723569</v>
      </c>
      <c r="CA8" s="331">
        <v>35747.918800657542</v>
      </c>
      <c r="CB8" s="331">
        <v>9160.9890807060729</v>
      </c>
      <c r="CC8" s="331">
        <v>0</v>
      </c>
      <c r="CD8" s="331">
        <v>0</v>
      </c>
      <c r="CE8" s="331">
        <v>0</v>
      </c>
      <c r="CI8" s="374"/>
      <c r="CJ8" s="439"/>
      <c r="CK8" s="307" t="s">
        <v>152</v>
      </c>
      <c r="CL8" s="381">
        <v>46357</v>
      </c>
      <c r="CM8" s="25">
        <v>300000</v>
      </c>
      <c r="CN8" s="25">
        <v>2900000</v>
      </c>
      <c r="CO8" s="381">
        <v>46357</v>
      </c>
      <c r="CP8" s="381">
        <v>46419</v>
      </c>
      <c r="CQ8" s="25">
        <v>300000</v>
      </c>
      <c r="CR8" s="25">
        <v>220000</v>
      </c>
      <c r="CS8" s="25">
        <v>0</v>
      </c>
      <c r="CT8" s="25">
        <v>0</v>
      </c>
      <c r="CU8" s="25">
        <v>0</v>
      </c>
      <c r="CV8" s="25">
        <v>220000</v>
      </c>
      <c r="CW8" s="25">
        <v>0</v>
      </c>
      <c r="CX8" s="25">
        <v>0</v>
      </c>
      <c r="CY8" s="25">
        <v>0</v>
      </c>
      <c r="CZ8" s="25">
        <v>22000</v>
      </c>
      <c r="DB8" s="384" t="s">
        <v>138</v>
      </c>
      <c r="DC8" s="385">
        <v>46813</v>
      </c>
      <c r="DD8" s="385">
        <v>46966</v>
      </c>
      <c r="DE8" s="386">
        <v>0</v>
      </c>
    </row>
    <row r="9" spans="2:131" x14ac:dyDescent="0.4">
      <c r="B9" s="439"/>
      <c r="C9" s="332">
        <v>7</v>
      </c>
      <c r="D9" s="320">
        <v>45505</v>
      </c>
      <c r="E9" s="332" t="s">
        <v>143</v>
      </c>
      <c r="F9" s="332">
        <v>11856.370797813524</v>
      </c>
      <c r="G9" s="332">
        <v>16977.007417830733</v>
      </c>
      <c r="H9" s="332">
        <v>28833.378215644258</v>
      </c>
      <c r="I9" s="332">
        <v>1469773.3674855961</v>
      </c>
      <c r="J9" s="332">
        <v>80226.632514403842</v>
      </c>
      <c r="K9" s="332">
        <v>121607.01499510591</v>
      </c>
      <c r="L9" s="323">
        <v>0.13749999999999998</v>
      </c>
      <c r="M9" s="323" t="s">
        <v>144</v>
      </c>
      <c r="N9" s="332">
        <v>1550000</v>
      </c>
      <c r="O9" s="332" t="s">
        <v>268</v>
      </c>
      <c r="P9" s="333">
        <v>2024</v>
      </c>
      <c r="R9" s="439"/>
      <c r="S9" s="374"/>
      <c r="T9" s="261" t="s">
        <v>149</v>
      </c>
      <c r="U9" s="355">
        <v>400000</v>
      </c>
      <c r="V9" s="355">
        <v>24030.806920045146</v>
      </c>
      <c r="W9" s="355">
        <v>0</v>
      </c>
      <c r="X9" s="355">
        <v>375969.19307995483</v>
      </c>
      <c r="Y9" s="356">
        <v>3</v>
      </c>
      <c r="Z9" s="356">
        <v>60</v>
      </c>
      <c r="AA9" s="357">
        <v>0.10961538461538461</v>
      </c>
      <c r="AB9" s="355">
        <v>400000</v>
      </c>
      <c r="AC9" s="356">
        <v>52.199999999999996</v>
      </c>
      <c r="AD9" s="355">
        <v>40000</v>
      </c>
      <c r="AE9" s="358"/>
      <c r="AF9" s="357"/>
      <c r="AH9" s="355"/>
      <c r="AI9" s="363" t="s">
        <v>194</v>
      </c>
      <c r="AJ9" s="363" t="s">
        <v>233</v>
      </c>
      <c r="AK9" s="358" t="s">
        <v>234</v>
      </c>
      <c r="AL9" s="358"/>
      <c r="AM9" s="358"/>
      <c r="AN9" s="439"/>
      <c r="AO9" s="375">
        <v>2029</v>
      </c>
      <c r="AP9" s="319">
        <v>47453</v>
      </c>
      <c r="AQ9" s="376">
        <v>0.11682835820895503</v>
      </c>
      <c r="AR9" s="377">
        <v>4227955.5327434074</v>
      </c>
      <c r="AS9" s="377" t="e">
        <v>#N/A</v>
      </c>
      <c r="AT9" s="376" t="e">
        <v>#N/A</v>
      </c>
      <c r="AU9" s="378">
        <v>5140500</v>
      </c>
      <c r="AV9" s="380">
        <v>52459.461356836269</v>
      </c>
      <c r="AW9" s="23" t="e">
        <v>#N/A</v>
      </c>
      <c r="AX9" s="23" t="e">
        <v>#N/A</v>
      </c>
      <c r="AY9" s="23" t="e">
        <v>#N/A</v>
      </c>
      <c r="AZ9" s="23" t="e">
        <v>#N/A</v>
      </c>
      <c r="BA9" s="378">
        <v>5140500</v>
      </c>
      <c r="BB9" s="378">
        <v>2532512.2272568215</v>
      </c>
      <c r="BC9" s="378">
        <v>0</v>
      </c>
      <c r="BD9" s="378">
        <v>2607987.7727431785</v>
      </c>
      <c r="BE9" s="377">
        <v>480545.78546242381</v>
      </c>
      <c r="BF9" s="377">
        <v>318789.03455602558</v>
      </c>
      <c r="BG9" s="377">
        <v>118464.79696338807</v>
      </c>
      <c r="BH9" s="377">
        <v>201738.41531855968</v>
      </c>
      <c r="BI9" s="377">
        <v>524594.61356836266</v>
      </c>
      <c r="BJ9" s="377">
        <v>238280.26576272794</v>
      </c>
      <c r="BK9" s="377">
        <v>197675.97777515202</v>
      </c>
      <c r="BL9" s="377">
        <v>251363.84676027921</v>
      </c>
      <c r="BM9" s="377">
        <v>201059.49108990288</v>
      </c>
      <c r="BN9" s="377">
        <v>0</v>
      </c>
      <c r="BO9" s="377">
        <v>0</v>
      </c>
      <c r="BQ9" s="330">
        <v>2029</v>
      </c>
      <c r="BR9" s="331">
        <v>33138.901004173407</v>
      </c>
      <c r="BS9" s="331">
        <v>0</v>
      </c>
      <c r="BT9" s="331">
        <v>331389.01004173409</v>
      </c>
      <c r="BU9" s="331">
        <v>81239.31995461008</v>
      </c>
      <c r="BV9" s="331">
        <v>46660.830801208285</v>
      </c>
      <c r="BW9" s="331">
        <v>19586.60318626343</v>
      </c>
      <c r="BX9" s="331">
        <v>25863.092550435424</v>
      </c>
      <c r="BY9" s="331">
        <v>55357.404338641551</v>
      </c>
      <c r="BZ9" s="331">
        <v>35437.713408055199</v>
      </c>
      <c r="CA9" s="331">
        <v>28826.780553311804</v>
      </c>
      <c r="CB9" s="331">
        <v>32698.405903295254</v>
      </c>
      <c r="CC9" s="331">
        <v>5718.859345913058</v>
      </c>
      <c r="CD9" s="331">
        <v>0</v>
      </c>
      <c r="CE9" s="331">
        <v>0</v>
      </c>
      <c r="CI9" s="374"/>
      <c r="CJ9" s="439"/>
      <c r="CK9" s="307" t="s">
        <v>154</v>
      </c>
      <c r="CL9" s="381">
        <v>46447</v>
      </c>
      <c r="CM9" s="25">
        <v>300000</v>
      </c>
      <c r="CN9" s="25">
        <v>3200000</v>
      </c>
      <c r="CO9" s="381">
        <v>46447</v>
      </c>
      <c r="CP9" s="381">
        <v>46539</v>
      </c>
      <c r="CQ9" s="25">
        <v>300000</v>
      </c>
      <c r="CR9" s="25">
        <v>250000</v>
      </c>
      <c r="CS9" s="25">
        <v>0</v>
      </c>
      <c r="CT9" s="25">
        <v>0</v>
      </c>
      <c r="CU9" s="25">
        <v>0</v>
      </c>
      <c r="CV9" s="25">
        <v>0</v>
      </c>
      <c r="CW9" s="25">
        <v>250000</v>
      </c>
      <c r="CX9" s="25">
        <v>0</v>
      </c>
      <c r="CY9" s="25">
        <v>0</v>
      </c>
      <c r="CZ9" s="25">
        <v>25000</v>
      </c>
      <c r="DB9" s="384" t="s">
        <v>139</v>
      </c>
      <c r="DC9" s="385">
        <v>46813</v>
      </c>
      <c r="DD9" s="385">
        <v>46966</v>
      </c>
      <c r="DE9" s="386">
        <v>0</v>
      </c>
      <c r="DG9" s="25"/>
    </row>
    <row r="10" spans="2:131" x14ac:dyDescent="0.4">
      <c r="B10" s="439"/>
      <c r="C10" s="332">
        <v>8</v>
      </c>
      <c r="D10" s="320">
        <v>45536</v>
      </c>
      <c r="E10" s="332" t="s">
        <v>143</v>
      </c>
      <c r="F10" s="332">
        <v>11992.225046538471</v>
      </c>
      <c r="G10" s="332">
        <v>16841.153169105786</v>
      </c>
      <c r="H10" s="332">
        <v>28833.378215644258</v>
      </c>
      <c r="I10" s="332">
        <v>1457781.1424390576</v>
      </c>
      <c r="J10" s="332">
        <v>92218.857560942313</v>
      </c>
      <c r="K10" s="332">
        <v>138448.1681642117</v>
      </c>
      <c r="L10" s="323">
        <v>0.13749999999999998</v>
      </c>
      <c r="M10" s="323" t="s">
        <v>144</v>
      </c>
      <c r="N10" s="332">
        <v>1550000</v>
      </c>
      <c r="O10" s="332" t="s">
        <v>268</v>
      </c>
      <c r="P10" s="333">
        <v>2024</v>
      </c>
      <c r="R10" s="439"/>
      <c r="S10" s="374"/>
      <c r="T10" s="261" t="s">
        <v>163</v>
      </c>
      <c r="U10" s="355">
        <v>313500</v>
      </c>
      <c r="V10" s="355">
        <v>194464.37656944941</v>
      </c>
      <c r="W10" s="355">
        <v>0</v>
      </c>
      <c r="X10" s="355">
        <v>119035.62343055059</v>
      </c>
      <c r="Y10" s="356">
        <v>33</v>
      </c>
      <c r="Z10" s="356">
        <v>60</v>
      </c>
      <c r="AA10" s="357">
        <v>0.11461538461538463</v>
      </c>
      <c r="AB10" s="355">
        <v>313500</v>
      </c>
      <c r="AC10" s="356">
        <v>52.199999999999996</v>
      </c>
      <c r="AD10" s="355">
        <v>31350</v>
      </c>
      <c r="AE10" s="358"/>
      <c r="AF10" s="357"/>
      <c r="AH10" s="355" t="s">
        <v>235</v>
      </c>
      <c r="AI10" s="355">
        <v>7230500</v>
      </c>
      <c r="AJ10" s="355">
        <v>8050502.5</v>
      </c>
      <c r="AK10" s="387">
        <v>0.47316921779183008</v>
      </c>
      <c r="AL10" s="358"/>
      <c r="AM10" s="358"/>
      <c r="AN10" s="439"/>
      <c r="AO10" s="375">
        <v>2030</v>
      </c>
      <c r="AP10" s="319">
        <v>47818</v>
      </c>
      <c r="AQ10" s="376">
        <v>0.11134088679557355</v>
      </c>
      <c r="AR10" s="377">
        <v>5629741.6907939222</v>
      </c>
      <c r="AS10" s="377" t="e">
        <v>#N/A</v>
      </c>
      <c r="AT10" s="376">
        <v>0.11134088679557355</v>
      </c>
      <c r="AU10" s="378">
        <v>7230500</v>
      </c>
      <c r="AV10" s="380">
        <v>77208.064280195627</v>
      </c>
      <c r="AW10" s="23">
        <v>7230500</v>
      </c>
      <c r="AX10" s="23">
        <v>3522535.3844406903</v>
      </c>
      <c r="AY10" s="23">
        <v>3707964.6155593097</v>
      </c>
      <c r="AZ10" s="23">
        <v>0</v>
      </c>
      <c r="BA10" s="378">
        <v>7230500</v>
      </c>
      <c r="BB10" s="378">
        <v>3522535.3844406903</v>
      </c>
      <c r="BC10" s="378">
        <v>0</v>
      </c>
      <c r="BD10" s="378">
        <v>3707964.6155593097</v>
      </c>
      <c r="BE10" s="377">
        <v>103097.724816723</v>
      </c>
      <c r="BF10" s="377">
        <v>427800.54344727105</v>
      </c>
      <c r="BG10" s="377">
        <v>24030.806920045146</v>
      </c>
      <c r="BH10" s="377">
        <v>162661.72991357581</v>
      </c>
      <c r="BI10" s="377">
        <v>389146.07356495026</v>
      </c>
      <c r="BJ10" s="377">
        <v>772080.64280195627</v>
      </c>
      <c r="BK10" s="377">
        <v>137779.33978183416</v>
      </c>
      <c r="BL10" s="377">
        <v>194464.37656944941</v>
      </c>
      <c r="BM10" s="377">
        <v>166926.30706637641</v>
      </c>
      <c r="BN10" s="377">
        <v>413047.8395585086</v>
      </c>
      <c r="BO10" s="377">
        <v>731500</v>
      </c>
      <c r="BQ10" s="330">
        <v>2030</v>
      </c>
      <c r="BR10" s="331">
        <v>30180.931523438045</v>
      </c>
      <c r="BS10" s="331">
        <v>301809.31523438042</v>
      </c>
      <c r="BT10" s="331">
        <v>301809.31523438042</v>
      </c>
      <c r="BU10" s="331">
        <v>37290.626675949505</v>
      </c>
      <c r="BV10" s="331">
        <v>48970.061029728</v>
      </c>
      <c r="BW10" s="331">
        <v>9263.8579638830615</v>
      </c>
      <c r="BX10" s="331">
        <v>21114.256958847451</v>
      </c>
      <c r="BY10" s="331">
        <v>52976.195984904953</v>
      </c>
      <c r="BZ10" s="331">
        <v>38826.150194252754</v>
      </c>
      <c r="CA10" s="331">
        <v>21295.56358518346</v>
      </c>
      <c r="CB10" s="331">
        <v>25887.256092230447</v>
      </c>
      <c r="CC10" s="331">
        <v>20359.58642852561</v>
      </c>
      <c r="CD10" s="331">
        <v>25825.760320875219</v>
      </c>
      <c r="CE10" s="331">
        <v>0</v>
      </c>
      <c r="CI10" s="374"/>
      <c r="CJ10" s="439"/>
      <c r="CK10" s="307" t="s">
        <v>142</v>
      </c>
      <c r="CL10" s="381">
        <v>46569</v>
      </c>
      <c r="CM10" s="25">
        <v>400000</v>
      </c>
      <c r="CN10" s="25">
        <v>3600000</v>
      </c>
      <c r="CO10" s="381">
        <v>46569</v>
      </c>
      <c r="CP10" s="381">
        <v>46661</v>
      </c>
      <c r="CQ10" s="25">
        <v>400000</v>
      </c>
      <c r="CR10" s="25">
        <v>350000</v>
      </c>
      <c r="CS10" s="25">
        <v>0</v>
      </c>
      <c r="CT10" s="25">
        <v>0</v>
      </c>
      <c r="CU10" s="25">
        <v>200000</v>
      </c>
      <c r="CV10" s="25">
        <v>0</v>
      </c>
      <c r="CW10" s="25">
        <v>0</v>
      </c>
      <c r="CX10" s="25">
        <v>150000</v>
      </c>
      <c r="CY10" s="25">
        <v>0</v>
      </c>
      <c r="CZ10" s="25">
        <v>35000</v>
      </c>
      <c r="DB10" s="384" t="s">
        <v>140</v>
      </c>
      <c r="DC10" s="385">
        <v>46813</v>
      </c>
      <c r="DD10" s="385">
        <v>46966</v>
      </c>
      <c r="DE10" s="386">
        <v>0</v>
      </c>
    </row>
    <row r="11" spans="2:131" x14ac:dyDescent="0.4">
      <c r="B11" s="439"/>
      <c r="C11" s="332">
        <v>9</v>
      </c>
      <c r="D11" s="320">
        <v>45566</v>
      </c>
      <c r="E11" s="332" t="s">
        <v>143</v>
      </c>
      <c r="F11" s="332">
        <v>12237.221524527431</v>
      </c>
      <c r="G11" s="332">
        <v>16400.0378524394</v>
      </c>
      <c r="H11" s="332">
        <v>28637.259376966831</v>
      </c>
      <c r="I11" s="332">
        <v>1445543.9209145301</v>
      </c>
      <c r="J11" s="332">
        <v>104456.07908546974</v>
      </c>
      <c r="K11" s="332">
        <v>154848.20601665109</v>
      </c>
      <c r="L11" s="323">
        <v>0.13500000000000001</v>
      </c>
      <c r="M11" s="323" t="s">
        <v>144</v>
      </c>
      <c r="N11" s="332">
        <v>1550000</v>
      </c>
      <c r="O11" s="332" t="s">
        <v>268</v>
      </c>
      <c r="P11" s="333">
        <v>2024</v>
      </c>
      <c r="R11" s="439"/>
      <c r="S11" s="374"/>
      <c r="T11" s="261" t="s">
        <v>151</v>
      </c>
      <c r="U11" s="355">
        <v>300000</v>
      </c>
      <c r="V11" s="355">
        <v>162661.72991357581</v>
      </c>
      <c r="W11" s="355">
        <v>0</v>
      </c>
      <c r="X11" s="355">
        <v>137338.27008642419</v>
      </c>
      <c r="Y11" s="356">
        <v>39</v>
      </c>
      <c r="Z11" s="356">
        <v>90</v>
      </c>
      <c r="AA11" s="357">
        <v>0.11461538461538463</v>
      </c>
      <c r="AB11" s="355">
        <v>300000</v>
      </c>
      <c r="AC11" s="356">
        <v>52.199999999999996</v>
      </c>
      <c r="AD11" s="355">
        <v>30000</v>
      </c>
      <c r="AE11" s="358"/>
      <c r="AF11" s="357"/>
      <c r="AH11" s="355"/>
      <c r="AI11" s="358" t="s">
        <v>236</v>
      </c>
      <c r="AJ11" s="358" t="s">
        <v>237</v>
      </c>
      <c r="AK11" s="358" t="s">
        <v>196</v>
      </c>
      <c r="AL11" s="358" t="s">
        <v>238</v>
      </c>
      <c r="AM11" s="358"/>
      <c r="AN11" s="439"/>
      <c r="AO11" s="375">
        <v>2031</v>
      </c>
      <c r="AP11" s="319">
        <v>48183</v>
      </c>
      <c r="AQ11" s="376">
        <v>0.1103846153846154</v>
      </c>
      <c r="AR11" s="377">
        <v>7106628.9886276312</v>
      </c>
      <c r="AS11" s="377" t="e">
        <v>#N/A</v>
      </c>
      <c r="AT11" s="376" t="e">
        <v>#N/A</v>
      </c>
      <c r="AU11" s="378">
        <v>6916000</v>
      </c>
      <c r="AV11" s="380">
        <v>79549.262961954111</v>
      </c>
      <c r="AW11" s="23" t="e">
        <v>#N/A</v>
      </c>
      <c r="AX11" s="23" t="e">
        <v>#N/A</v>
      </c>
      <c r="AY11" s="23" t="e">
        <v>#N/A</v>
      </c>
      <c r="AZ11" s="23" t="e">
        <v>#N/A</v>
      </c>
      <c r="BA11" s="378">
        <v>9216000</v>
      </c>
      <c r="BB11" s="378">
        <v>4487940.9573369743</v>
      </c>
      <c r="BC11" s="378">
        <v>2300000</v>
      </c>
      <c r="BD11" s="378">
        <v>2428059.0426630257</v>
      </c>
      <c r="BE11" s="377">
        <v>607332.53328403586</v>
      </c>
      <c r="BF11" s="377">
        <v>308853.04012104502</v>
      </c>
      <c r="BG11" s="377">
        <v>552947.65829772479</v>
      </c>
      <c r="BH11" s="377">
        <v>795492.62961954111</v>
      </c>
      <c r="BI11" s="377">
        <v>237786.22855767229</v>
      </c>
      <c r="BJ11" s="377">
        <v>635752.22076981165</v>
      </c>
      <c r="BK11" s="377">
        <v>69912.277764459504</v>
      </c>
      <c r="BL11" s="377">
        <v>130569.21244863751</v>
      </c>
      <c r="BM11" s="377">
        <v>128742.27784255282</v>
      </c>
      <c r="BN11" s="377">
        <v>402019.73056062846</v>
      </c>
      <c r="BO11" s="377">
        <v>618533.14807086554</v>
      </c>
      <c r="BQ11" s="330">
        <v>2031</v>
      </c>
      <c r="BR11" s="331">
        <v>45679.287072999614</v>
      </c>
      <c r="BS11" s="331">
        <v>0</v>
      </c>
      <c r="BT11" s="331">
        <v>456792.87072999612</v>
      </c>
      <c r="BU11" s="331">
        <v>29433.702051112763</v>
      </c>
      <c r="BV11" s="331">
        <v>35251.183210354844</v>
      </c>
      <c r="BW11" s="331">
        <v>48589.401676171547</v>
      </c>
      <c r="BX11" s="331">
        <v>59504.633322717993</v>
      </c>
      <c r="BY11" s="331">
        <v>36572.559313545818</v>
      </c>
      <c r="BZ11" s="331">
        <v>66142.760745703563</v>
      </c>
      <c r="CA11" s="331">
        <v>13151.348006758102</v>
      </c>
      <c r="CB11" s="331">
        <v>18649.24365308326</v>
      </c>
      <c r="CC11" s="331">
        <v>16099.566144304521</v>
      </c>
      <c r="CD11" s="331">
        <v>49992.800260581273</v>
      </c>
      <c r="CE11" s="331">
        <v>83405.67234566249</v>
      </c>
      <c r="CI11" s="374"/>
      <c r="CJ11" s="439"/>
      <c r="CK11" s="307" t="s">
        <v>158</v>
      </c>
      <c r="CL11" s="381">
        <v>46692</v>
      </c>
      <c r="CM11" s="25">
        <v>300000</v>
      </c>
      <c r="CN11" s="25">
        <v>3900000</v>
      </c>
      <c r="CO11" s="381">
        <v>46692</v>
      </c>
      <c r="CP11" s="381">
        <v>46784</v>
      </c>
      <c r="CQ11" s="25">
        <v>300000</v>
      </c>
      <c r="CR11" s="25">
        <v>300000</v>
      </c>
      <c r="CS11" s="25">
        <v>0</v>
      </c>
      <c r="CT11" s="25">
        <v>250000</v>
      </c>
      <c r="CU11" s="25">
        <v>0</v>
      </c>
      <c r="CV11" s="25">
        <v>0</v>
      </c>
      <c r="CW11" s="25">
        <v>0</v>
      </c>
      <c r="CX11" s="25">
        <v>50000</v>
      </c>
      <c r="CY11" s="25">
        <v>0</v>
      </c>
      <c r="CZ11" s="25">
        <v>30000</v>
      </c>
    </row>
    <row r="12" spans="2:131" x14ac:dyDescent="0.4">
      <c r="B12" s="439"/>
      <c r="C12" s="332">
        <v>10</v>
      </c>
      <c r="D12" s="320">
        <v>45597</v>
      </c>
      <c r="E12" s="332" t="s">
        <v>143</v>
      </c>
      <c r="F12" s="332">
        <v>12374.890266678367</v>
      </c>
      <c r="G12" s="332">
        <v>16262.369110288464</v>
      </c>
      <c r="H12" s="332">
        <v>28637.259376966831</v>
      </c>
      <c r="I12" s="332">
        <v>1433169.0306478518</v>
      </c>
      <c r="J12" s="332">
        <v>116830.96935214811</v>
      </c>
      <c r="K12" s="332">
        <v>171110.57512693957</v>
      </c>
      <c r="L12" s="323">
        <v>0.13500000000000001</v>
      </c>
      <c r="M12" s="323" t="s">
        <v>144</v>
      </c>
      <c r="N12" s="332">
        <v>1550000</v>
      </c>
      <c r="O12" s="332" t="s">
        <v>268</v>
      </c>
      <c r="P12" s="333">
        <v>2024</v>
      </c>
      <c r="R12" s="439"/>
      <c r="S12" s="374"/>
      <c r="T12" s="261" t="s">
        <v>153</v>
      </c>
      <c r="U12" s="355">
        <v>300000</v>
      </c>
      <c r="V12" s="355">
        <v>137779.33978183416</v>
      </c>
      <c r="W12" s="355">
        <v>0</v>
      </c>
      <c r="X12" s="355">
        <v>162220.66021816584</v>
      </c>
      <c r="Y12" s="356">
        <v>23</v>
      </c>
      <c r="Z12" s="356">
        <v>60</v>
      </c>
      <c r="AA12" s="357">
        <v>0.12461538461538463</v>
      </c>
      <c r="AB12" s="355">
        <v>300000</v>
      </c>
      <c r="AC12" s="356">
        <v>52.199999999999996</v>
      </c>
      <c r="AD12" s="355">
        <v>30000</v>
      </c>
      <c r="AE12" s="358"/>
      <c r="AF12" s="357"/>
      <c r="AH12" s="355" t="s">
        <v>228</v>
      </c>
      <c r="AI12" s="358">
        <v>30</v>
      </c>
      <c r="AJ12" s="358">
        <v>15</v>
      </c>
      <c r="AK12" s="358">
        <v>0</v>
      </c>
      <c r="AL12" s="387">
        <v>0.5</v>
      </c>
      <c r="AM12" s="358"/>
      <c r="AN12" s="439"/>
      <c r="AO12" s="375">
        <v>2032</v>
      </c>
      <c r="AP12" s="319">
        <v>48549</v>
      </c>
      <c r="AQ12" s="376">
        <v>0.10972499999999996</v>
      </c>
      <c r="AR12" s="377">
        <v>9007109.4882925265</v>
      </c>
      <c r="AS12" s="377" t="e">
        <v>#N/A</v>
      </c>
      <c r="AT12" s="376" t="e">
        <v>#N/A</v>
      </c>
      <c r="AU12" s="378">
        <v>9158550</v>
      </c>
      <c r="AV12" s="380">
        <v>124916.60563645</v>
      </c>
      <c r="AW12" s="23" t="e">
        <v>#N/A</v>
      </c>
      <c r="AX12" s="23" t="e">
        <v>#N/A</v>
      </c>
      <c r="AY12" s="23" t="e">
        <v>#N/A</v>
      </c>
      <c r="AZ12" s="23" t="e">
        <v>#N/A</v>
      </c>
      <c r="BA12" s="378">
        <v>12758550</v>
      </c>
      <c r="BB12" s="378">
        <v>6754629.2267846297</v>
      </c>
      <c r="BC12" s="378">
        <v>3600000</v>
      </c>
      <c r="BD12" s="378">
        <v>2403920.7732153703</v>
      </c>
      <c r="BE12" s="377">
        <v>543514.43953055551</v>
      </c>
      <c r="BF12" s="377">
        <v>178470.93182328233</v>
      </c>
      <c r="BG12" s="377">
        <v>1149533.8399714257</v>
      </c>
      <c r="BH12" s="377">
        <v>1249166.0563645</v>
      </c>
      <c r="BI12" s="377">
        <v>758156.83445322351</v>
      </c>
      <c r="BJ12" s="377">
        <v>529369.47266196122</v>
      </c>
      <c r="BK12" s="377">
        <v>756815.915562763</v>
      </c>
      <c r="BL12" s="377">
        <v>59103.369911005568</v>
      </c>
      <c r="BM12" s="377">
        <v>86245.056605621765</v>
      </c>
      <c r="BN12" s="377">
        <v>389562.1871064094</v>
      </c>
      <c r="BO12" s="377">
        <v>1054691.1227938822</v>
      </c>
      <c r="BQ12" s="330">
        <v>2032</v>
      </c>
      <c r="BR12" s="331">
        <v>62461.876911256069</v>
      </c>
      <c r="BS12" s="331">
        <v>0</v>
      </c>
      <c r="BT12" s="331">
        <v>624618.76911256067</v>
      </c>
      <c r="BU12" s="331">
        <v>67997.245254821915</v>
      </c>
      <c r="BV12" s="331">
        <v>23816.578238818223</v>
      </c>
      <c r="BW12" s="331">
        <v>93973.017822348775</v>
      </c>
      <c r="BX12" s="331">
        <v>113449.64760401373</v>
      </c>
      <c r="BY12" s="331">
        <v>68446.700621191063</v>
      </c>
      <c r="BZ12" s="331">
        <v>51018.278410227096</v>
      </c>
      <c r="CA12" s="331">
        <v>16745.625977453969</v>
      </c>
      <c r="CB12" s="331">
        <v>11078.565236263215</v>
      </c>
      <c r="CC12" s="331">
        <v>11786.374131197032</v>
      </c>
      <c r="CD12" s="331">
        <v>48563.365804242407</v>
      </c>
      <c r="CE12" s="331">
        <v>117743.37001198326</v>
      </c>
      <c r="CI12" s="374"/>
      <c r="CJ12" s="439"/>
      <c r="CK12" s="307" t="s">
        <v>160</v>
      </c>
      <c r="CL12" s="381">
        <v>46813</v>
      </c>
      <c r="CM12" s="25">
        <v>300000</v>
      </c>
      <c r="CN12" s="25">
        <v>4200000</v>
      </c>
      <c r="CO12" s="381">
        <v>46813</v>
      </c>
      <c r="CP12" s="381">
        <v>46966</v>
      </c>
      <c r="CQ12" s="25">
        <v>300000</v>
      </c>
      <c r="CR12" s="25">
        <v>300000</v>
      </c>
      <c r="CS12" s="25">
        <v>300000</v>
      </c>
      <c r="CT12" s="25">
        <v>0</v>
      </c>
      <c r="CU12" s="25">
        <v>0</v>
      </c>
      <c r="CV12" s="25">
        <v>0</v>
      </c>
      <c r="CW12" s="25">
        <v>0</v>
      </c>
      <c r="CX12" s="25">
        <v>0</v>
      </c>
      <c r="CY12" s="25">
        <v>300000</v>
      </c>
      <c r="CZ12" s="25">
        <v>30000</v>
      </c>
    </row>
    <row r="13" spans="2:131" x14ac:dyDescent="0.4">
      <c r="B13" s="439"/>
      <c r="C13" s="332">
        <v>11</v>
      </c>
      <c r="D13" s="320">
        <v>45627</v>
      </c>
      <c r="E13" s="332" t="s">
        <v>143</v>
      </c>
      <c r="F13" s="332">
        <v>12621.5722614397</v>
      </c>
      <c r="G13" s="332">
        <v>15824.574713403365</v>
      </c>
      <c r="H13" s="332">
        <v>28446.146974843065</v>
      </c>
      <c r="I13" s="332">
        <v>1420547.4583864121</v>
      </c>
      <c r="J13" s="332">
        <v>129452.5416135878</v>
      </c>
      <c r="K13" s="332">
        <v>186935.14984034293</v>
      </c>
      <c r="L13" s="323">
        <v>0.13250000000000001</v>
      </c>
      <c r="M13" s="323" t="s">
        <v>144</v>
      </c>
      <c r="N13" s="332">
        <v>1550000</v>
      </c>
      <c r="O13" s="332" t="s">
        <v>268</v>
      </c>
      <c r="P13" s="333">
        <v>2024</v>
      </c>
      <c r="R13" s="439"/>
      <c r="S13" s="374"/>
      <c r="T13" s="261" t="s">
        <v>159</v>
      </c>
      <c r="U13" s="355">
        <v>209000</v>
      </c>
      <c r="V13" s="355">
        <v>166926.30706637641</v>
      </c>
      <c r="W13" s="355">
        <v>0</v>
      </c>
      <c r="X13" s="355">
        <v>42073.692933623592</v>
      </c>
      <c r="Y13" s="356">
        <v>45</v>
      </c>
      <c r="Z13" s="356">
        <v>60</v>
      </c>
      <c r="AA13" s="357">
        <v>0.10961538461538461</v>
      </c>
      <c r="AB13" s="355">
        <v>209000</v>
      </c>
      <c r="AC13" s="356">
        <v>52.199999999999996</v>
      </c>
      <c r="AD13" s="355">
        <v>20900</v>
      </c>
      <c r="AE13" s="358"/>
      <c r="AF13" s="357"/>
      <c r="AG13" s="355"/>
      <c r="AH13" s="355"/>
      <c r="AI13" s="358"/>
      <c r="AJ13" s="358"/>
      <c r="AK13" s="358"/>
      <c r="AL13" s="358"/>
      <c r="AM13" s="358"/>
      <c r="AN13" s="439"/>
      <c r="AO13" s="375">
        <v>2033</v>
      </c>
      <c r="AP13" s="319">
        <v>48914</v>
      </c>
      <c r="AQ13" s="376">
        <v>0.11016233766233766</v>
      </c>
      <c r="AR13" s="377">
        <v>11375827.959722539</v>
      </c>
      <c r="AS13" s="377" t="e">
        <v>#N/A</v>
      </c>
      <c r="AT13" s="376" t="e">
        <v>#N/A</v>
      </c>
      <c r="AU13" s="378">
        <v>11067502.5</v>
      </c>
      <c r="AV13" s="380">
        <v>133595.42359330106</v>
      </c>
      <c r="AW13" s="23" t="e">
        <v>#N/A</v>
      </c>
      <c r="AX13" s="23" t="e">
        <v>#N/A</v>
      </c>
      <c r="AY13" s="23" t="e">
        <v>#N/A</v>
      </c>
      <c r="AZ13" s="23" t="e">
        <v>#N/A</v>
      </c>
      <c r="BA13" s="378">
        <v>15281002.5</v>
      </c>
      <c r="BB13" s="378">
        <v>7701438.116377037</v>
      </c>
      <c r="BC13" s="378">
        <v>4213500</v>
      </c>
      <c r="BD13" s="378">
        <v>3366064.383622963</v>
      </c>
      <c r="BE13" s="377">
        <v>1335954.2359330105</v>
      </c>
      <c r="BF13" s="377">
        <v>93223.68093540406</v>
      </c>
      <c r="BG13" s="377">
        <v>900101.21879800968</v>
      </c>
      <c r="BH13" s="377">
        <v>1158078.9957583651</v>
      </c>
      <c r="BI13" s="377">
        <v>524713.14410188631</v>
      </c>
      <c r="BJ13" s="377">
        <v>479414.62840397708</v>
      </c>
      <c r="BK13" s="377">
        <v>1007376.4236555116</v>
      </c>
      <c r="BL13" s="377">
        <v>395077.33475244482</v>
      </c>
      <c r="BM13" s="377">
        <v>38947.433762460227</v>
      </c>
      <c r="BN13" s="377">
        <v>963034.38650984818</v>
      </c>
      <c r="BO13" s="377">
        <v>805516.6337661196</v>
      </c>
      <c r="BQ13" s="330">
        <v>2033</v>
      </c>
      <c r="BR13" s="331">
        <v>79307.486102244162</v>
      </c>
      <c r="BS13" s="331">
        <v>0</v>
      </c>
      <c r="BT13" s="331">
        <v>793074.86102244153</v>
      </c>
      <c r="BU13" s="331">
        <v>95964.634748650322</v>
      </c>
      <c r="BV13" s="331">
        <v>12940.984687155085</v>
      </c>
      <c r="BW13" s="331">
        <v>111522.56762484908</v>
      </c>
      <c r="BX13" s="331">
        <v>147191.28758977042</v>
      </c>
      <c r="BY13" s="331">
        <v>56787.157051671595</v>
      </c>
      <c r="BZ13" s="331">
        <v>44347.963496414035</v>
      </c>
      <c r="CA13" s="331">
        <v>94211.004001710549</v>
      </c>
      <c r="CB13" s="331">
        <v>13705.533866067835</v>
      </c>
      <c r="CC13" s="331">
        <v>6985.9725249665807</v>
      </c>
      <c r="CD13" s="331">
        <v>93900.413662897423</v>
      </c>
      <c r="CE13" s="331">
        <v>115517.34176828864</v>
      </c>
      <c r="CI13" s="374"/>
      <c r="CJ13" s="439"/>
      <c r="CK13" s="307" t="s">
        <v>162</v>
      </c>
      <c r="CL13" s="381">
        <v>46997</v>
      </c>
      <c r="CM13" s="25">
        <v>313500</v>
      </c>
      <c r="CN13" s="25">
        <v>4513500</v>
      </c>
      <c r="CO13" s="381">
        <v>46997</v>
      </c>
      <c r="CP13" s="381">
        <v>47150</v>
      </c>
      <c r="CQ13" s="25">
        <v>313500</v>
      </c>
      <c r="CR13" s="25">
        <v>300000</v>
      </c>
      <c r="CS13" s="25">
        <v>0</v>
      </c>
      <c r="CT13" s="25">
        <v>150000</v>
      </c>
      <c r="CU13" s="25">
        <v>0</v>
      </c>
      <c r="CV13" s="25">
        <v>0</v>
      </c>
      <c r="CW13" s="25">
        <v>150000</v>
      </c>
      <c r="CX13" s="25">
        <v>0</v>
      </c>
      <c r="CY13" s="25">
        <v>0</v>
      </c>
      <c r="CZ13" s="25">
        <v>30000</v>
      </c>
    </row>
    <row r="14" spans="2:131" x14ac:dyDescent="0.4">
      <c r="B14" s="439"/>
      <c r="C14" s="332">
        <v>12</v>
      </c>
      <c r="D14" s="320">
        <v>45658</v>
      </c>
      <c r="E14" s="332" t="s">
        <v>143</v>
      </c>
      <c r="F14" s="332">
        <v>12760.935455159755</v>
      </c>
      <c r="G14" s="332">
        <v>15685.211519683302</v>
      </c>
      <c r="H14" s="332">
        <v>28446.146974843057</v>
      </c>
      <c r="I14" s="332">
        <v>1407786.5229312524</v>
      </c>
      <c r="J14" s="332">
        <v>142213.47706874757</v>
      </c>
      <c r="K14" s="332">
        <v>202620.36136002623</v>
      </c>
      <c r="L14" s="323">
        <v>0.13250000000000001</v>
      </c>
      <c r="M14" s="323" t="s">
        <v>144</v>
      </c>
      <c r="N14" s="332">
        <v>1550000</v>
      </c>
      <c r="O14" s="332" t="s">
        <v>268</v>
      </c>
      <c r="P14" s="333">
        <v>2025</v>
      </c>
      <c r="R14" s="439"/>
      <c r="S14" s="261"/>
      <c r="U14" s="358"/>
      <c r="V14" s="358"/>
      <c r="W14" s="358"/>
      <c r="X14" s="358"/>
      <c r="Y14" s="261"/>
      <c r="Z14" s="261"/>
      <c r="AA14" s="261"/>
      <c r="AB14" s="358"/>
      <c r="AC14" s="261"/>
      <c r="AD14" s="358"/>
      <c r="AE14" s="358"/>
      <c r="AF14" s="358"/>
      <c r="AG14" s="358"/>
      <c r="AH14" s="358"/>
      <c r="AI14" s="360"/>
      <c r="AJ14" s="360"/>
      <c r="AK14" s="360"/>
      <c r="AL14" s="261"/>
      <c r="AM14" s="261"/>
      <c r="AN14" s="439"/>
      <c r="AO14" s="375">
        <v>2034</v>
      </c>
      <c r="AP14" s="319">
        <v>49279</v>
      </c>
      <c r="AQ14" s="376">
        <v>0.11029220779220787</v>
      </c>
      <c r="AR14" s="377">
        <v>13872742.273106109</v>
      </c>
      <c r="AS14" s="377" t="e">
        <v>#N/A</v>
      </c>
      <c r="AT14" s="376" t="e">
        <v>#N/A</v>
      </c>
      <c r="AU14" s="378">
        <v>10140502.5</v>
      </c>
      <c r="AV14" s="380">
        <v>111789.1488718764</v>
      </c>
      <c r="AW14" s="23" t="e">
        <v>#N/A</v>
      </c>
      <c r="AX14" s="23" t="e">
        <v>#N/A</v>
      </c>
      <c r="AY14" s="23" t="e">
        <v>#N/A</v>
      </c>
      <c r="AZ14" s="23" t="e">
        <v>#N/A</v>
      </c>
      <c r="BA14" s="378">
        <v>15281002.5</v>
      </c>
      <c r="BB14" s="378">
        <v>5961875.009944546</v>
      </c>
      <c r="BC14" s="378">
        <v>5140499.9999999991</v>
      </c>
      <c r="BD14" s="378">
        <v>4178627.490055454</v>
      </c>
      <c r="BE14" s="377">
        <v>1117891.4887187639</v>
      </c>
      <c r="BF14" s="377">
        <v>19560.80090772971</v>
      </c>
      <c r="BG14" s="377">
        <v>622493.18472755933</v>
      </c>
      <c r="BH14" s="377">
        <v>835625.19019556593</v>
      </c>
      <c r="BI14" s="377">
        <v>354112.48750492197</v>
      </c>
      <c r="BJ14" s="377">
        <v>424909.10657875502</v>
      </c>
      <c r="BK14" s="377">
        <v>899845.33838307846</v>
      </c>
      <c r="BL14" s="377">
        <v>327720.48373330774</v>
      </c>
      <c r="BM14" s="377">
        <v>0</v>
      </c>
      <c r="BN14" s="377">
        <v>835672.12576183688</v>
      </c>
      <c r="BO14" s="377">
        <v>524044.80343302689</v>
      </c>
      <c r="BQ14" s="330">
        <v>2034</v>
      </c>
      <c r="BR14" s="331">
        <v>75735.120695111909</v>
      </c>
      <c r="BS14" s="331">
        <v>0</v>
      </c>
      <c r="BT14" s="331">
        <v>757351.20695111912</v>
      </c>
      <c r="BU14" s="331">
        <v>138510.2986501258</v>
      </c>
      <c r="BV14" s="331">
        <v>5855.2052268431544</v>
      </c>
      <c r="BW14" s="331">
        <v>83347.154727814966</v>
      </c>
      <c r="BX14" s="331">
        <v>123440.48700145066</v>
      </c>
      <c r="BY14" s="331">
        <v>36235.778092383051</v>
      </c>
      <c r="BZ14" s="331">
        <v>39797.285929176003</v>
      </c>
      <c r="CA14" s="331">
        <v>100371.42632709372</v>
      </c>
      <c r="CB14" s="331">
        <v>39216.201757691779</v>
      </c>
      <c r="CC14" s="331">
        <v>1765.2627636358784</v>
      </c>
      <c r="CD14" s="331">
        <v>105592.10601194551</v>
      </c>
      <c r="CE14" s="331">
        <v>83220.00046295856</v>
      </c>
      <c r="CI14" s="261"/>
      <c r="CJ14" s="439"/>
      <c r="CK14" s="307" t="s">
        <v>164</v>
      </c>
      <c r="CL14" s="381">
        <v>47178</v>
      </c>
      <c r="CM14" s="25">
        <v>418000</v>
      </c>
      <c r="CN14" s="25">
        <v>4931500</v>
      </c>
      <c r="CO14" s="381">
        <v>47178</v>
      </c>
      <c r="CP14" s="381">
        <v>47331</v>
      </c>
      <c r="CQ14" s="25">
        <v>418000</v>
      </c>
      <c r="CR14" s="25">
        <v>450000</v>
      </c>
      <c r="CS14" s="25">
        <v>250000</v>
      </c>
      <c r="CT14" s="25">
        <v>0</v>
      </c>
      <c r="CU14" s="25">
        <v>100000</v>
      </c>
      <c r="CV14" s="25">
        <v>0</v>
      </c>
      <c r="CW14" s="25">
        <v>0</v>
      </c>
      <c r="CX14" s="25">
        <v>100000</v>
      </c>
      <c r="CY14" s="25">
        <v>0</v>
      </c>
      <c r="CZ14" s="25">
        <v>45000</v>
      </c>
      <c r="DC14" s="390"/>
    </row>
    <row r="15" spans="2:131" x14ac:dyDescent="0.4">
      <c r="B15" s="439"/>
      <c r="C15" s="332">
        <v>13</v>
      </c>
      <c r="D15" s="320">
        <v>45689</v>
      </c>
      <c r="E15" s="332" t="s">
        <v>143</v>
      </c>
      <c r="F15" s="332">
        <v>13009.034104448185</v>
      </c>
      <c r="G15" s="332">
        <v>15251.020665088568</v>
      </c>
      <c r="H15" s="332">
        <v>28260.054769536753</v>
      </c>
      <c r="I15" s="332">
        <v>1394777.4888268041</v>
      </c>
      <c r="J15" s="332">
        <v>155222.51117319576</v>
      </c>
      <c r="K15" s="332">
        <v>217871.38202511481</v>
      </c>
      <c r="L15" s="323">
        <v>0.13</v>
      </c>
      <c r="M15" s="323" t="s">
        <v>144</v>
      </c>
      <c r="N15" s="332">
        <v>1550000</v>
      </c>
      <c r="O15" s="332" t="s">
        <v>268</v>
      </c>
      <c r="P15" s="333">
        <v>2025</v>
      </c>
      <c r="R15" s="439"/>
      <c r="S15" s="261"/>
      <c r="U15" s="355"/>
      <c r="V15" s="355"/>
      <c r="W15" s="355"/>
      <c r="X15" s="355"/>
      <c r="Y15" s="360"/>
      <c r="Z15" s="360">
        <v>180</v>
      </c>
      <c r="AA15" s="323">
        <v>0.11134088679557355</v>
      </c>
      <c r="AB15" s="355"/>
      <c r="AC15" s="360"/>
      <c r="AD15" s="355"/>
      <c r="AE15" s="358"/>
      <c r="AF15" s="355"/>
      <c r="AG15" s="355"/>
      <c r="AH15" s="355"/>
      <c r="AI15" s="261"/>
      <c r="AJ15" s="261"/>
      <c r="AK15" s="261"/>
      <c r="AL15" s="261"/>
      <c r="AM15" s="261"/>
      <c r="AN15" s="439"/>
      <c r="AO15" s="375">
        <v>2035</v>
      </c>
      <c r="AP15" s="319">
        <v>49644</v>
      </c>
      <c r="AQ15" s="376">
        <v>0.11083333333333337</v>
      </c>
      <c r="AR15" s="377">
        <v>16226510.320581632</v>
      </c>
      <c r="AS15" s="377">
        <v>15281002.5</v>
      </c>
      <c r="AT15" s="376" t="e">
        <v>#N/A</v>
      </c>
      <c r="AU15" s="378">
        <v>9827002.5</v>
      </c>
      <c r="AV15" s="380">
        <v>87394.015784812378</v>
      </c>
      <c r="AW15" s="23" t="e">
        <v>#N/A</v>
      </c>
      <c r="AX15" s="23" t="e">
        <v>#N/A</v>
      </c>
      <c r="AY15" s="23" t="e">
        <v>#N/A</v>
      </c>
      <c r="AZ15" s="23" t="e">
        <v>#N/A</v>
      </c>
      <c r="BA15" s="378">
        <v>15281002.5</v>
      </c>
      <c r="BB15" s="378">
        <v>4171134.602999507</v>
      </c>
      <c r="BC15" s="378">
        <v>5454000</v>
      </c>
      <c r="BD15" s="378">
        <v>5655867.8970004935</v>
      </c>
      <c r="BE15" s="377">
        <v>873940.15784812369</v>
      </c>
      <c r="BF15" s="377">
        <v>0</v>
      </c>
      <c r="BG15" s="377">
        <v>313527.0991453508</v>
      </c>
      <c r="BH15" s="377">
        <v>488003.74930062663</v>
      </c>
      <c r="BI15" s="377">
        <v>198491.39144824681</v>
      </c>
      <c r="BJ15" s="377">
        <v>365438.35947568616</v>
      </c>
      <c r="BK15" s="377">
        <v>779847.09360129456</v>
      </c>
      <c r="BL15" s="377">
        <v>252755.13676051283</v>
      </c>
      <c r="BM15" s="377">
        <v>0</v>
      </c>
      <c r="BN15" s="377">
        <v>693042.27998093236</v>
      </c>
      <c r="BO15" s="377">
        <v>206089.33543873299</v>
      </c>
      <c r="BQ15" s="330">
        <v>2035</v>
      </c>
      <c r="BR15" s="331">
        <v>56302.764053052844</v>
      </c>
      <c r="BS15" s="331">
        <v>0</v>
      </c>
      <c r="BT15" s="331">
        <v>563027.64053052838</v>
      </c>
      <c r="BU15" s="331">
        <v>112621.71499373209</v>
      </c>
      <c r="BV15" s="331">
        <v>318.72040589966423</v>
      </c>
      <c r="BW15" s="331">
        <v>51989.103216056821</v>
      </c>
      <c r="BX15" s="331">
        <v>83275.983799472117</v>
      </c>
      <c r="BY15" s="331">
        <v>23417.201061451611</v>
      </c>
      <c r="BZ15" s="331">
        <v>34832.06065132923</v>
      </c>
      <c r="CA15" s="331">
        <v>87904.266817743119</v>
      </c>
      <c r="CB15" s="331">
        <v>31607.705804033976</v>
      </c>
      <c r="CC15" s="331">
        <v>0</v>
      </c>
      <c r="CD15" s="331">
        <v>90324.520979052351</v>
      </c>
      <c r="CE15" s="331">
        <v>46736.362801757386</v>
      </c>
      <c r="CI15" s="261"/>
      <c r="CJ15" s="439"/>
      <c r="CK15" s="307" t="s">
        <v>166</v>
      </c>
      <c r="CL15" s="381">
        <v>47362</v>
      </c>
      <c r="CM15" s="25">
        <v>209000</v>
      </c>
      <c r="CN15" s="25">
        <v>5140500</v>
      </c>
      <c r="CO15" s="381">
        <v>47362</v>
      </c>
      <c r="CP15" s="381">
        <v>47515</v>
      </c>
      <c r="CQ15" s="25">
        <v>209000</v>
      </c>
      <c r="CR15" s="25">
        <v>150000</v>
      </c>
      <c r="CS15" s="25">
        <v>0</v>
      </c>
      <c r="CT15" s="25">
        <v>0</v>
      </c>
      <c r="CU15" s="25">
        <v>100000</v>
      </c>
      <c r="CV15" s="25">
        <v>50000</v>
      </c>
      <c r="CW15" s="25">
        <v>0</v>
      </c>
      <c r="CX15" s="25">
        <v>0</v>
      </c>
      <c r="CY15" s="25">
        <v>0</v>
      </c>
      <c r="CZ15" s="25">
        <v>15000</v>
      </c>
      <c r="DC15" s="390"/>
    </row>
    <row r="16" spans="2:131" ht="24" x14ac:dyDescent="0.4">
      <c r="B16" s="439"/>
      <c r="C16" s="332">
        <v>14</v>
      </c>
      <c r="D16" s="320">
        <v>45717</v>
      </c>
      <c r="E16" s="332" t="s">
        <v>143</v>
      </c>
      <c r="F16" s="332">
        <v>13149.965307246379</v>
      </c>
      <c r="G16" s="332">
        <v>15110.089462290378</v>
      </c>
      <c r="H16" s="332">
        <v>28260.054769536757</v>
      </c>
      <c r="I16" s="332">
        <v>1381627.5235195577</v>
      </c>
      <c r="J16" s="332">
        <v>168372.47648044213</v>
      </c>
      <c r="K16" s="332">
        <v>232981.47148740519</v>
      </c>
      <c r="L16" s="323">
        <v>0.13</v>
      </c>
      <c r="M16" s="323" t="s">
        <v>144</v>
      </c>
      <c r="N16" s="332">
        <v>1550000</v>
      </c>
      <c r="O16" s="332" t="s">
        <v>268</v>
      </c>
      <c r="P16" s="334">
        <v>2025</v>
      </c>
      <c r="R16" s="439"/>
      <c r="S16" s="261"/>
      <c r="T16" s="335" t="s">
        <v>227</v>
      </c>
      <c r="U16" s="336" t="s">
        <v>194</v>
      </c>
      <c r="V16" s="336" t="s">
        <v>195</v>
      </c>
      <c r="W16" s="336" t="s">
        <v>196</v>
      </c>
      <c r="X16" s="336" t="s">
        <v>197</v>
      </c>
      <c r="Y16" s="337" t="s">
        <v>198</v>
      </c>
      <c r="Z16" s="337" t="s">
        <v>199</v>
      </c>
      <c r="AA16" s="338" t="s">
        <v>112</v>
      </c>
      <c r="AB16" s="336" t="s">
        <v>200</v>
      </c>
      <c r="AC16" s="337" t="s">
        <v>55</v>
      </c>
      <c r="AD16" s="336" t="s">
        <v>223</v>
      </c>
      <c r="AE16" s="336" t="s">
        <v>111</v>
      </c>
      <c r="AF16" s="336" t="s">
        <v>112</v>
      </c>
      <c r="AG16" s="336" t="s">
        <v>239</v>
      </c>
      <c r="AH16" s="336" t="s">
        <v>240</v>
      </c>
      <c r="AI16" s="336" t="s">
        <v>220</v>
      </c>
      <c r="AK16" s="261" t="s">
        <v>241</v>
      </c>
      <c r="AL16" s="358">
        <v>11</v>
      </c>
      <c r="AM16" s="261"/>
      <c r="AN16" s="439"/>
      <c r="AO16" s="375">
        <v>2036</v>
      </c>
      <c r="AP16" s="319">
        <v>50010</v>
      </c>
      <c r="AQ16" s="376">
        <v>0.11004237288135613</v>
      </c>
      <c r="AR16" s="377">
        <v>18143849.947706982</v>
      </c>
      <c r="AS16" s="377" t="e">
        <v>#N/A</v>
      </c>
      <c r="AT16" s="376" t="e">
        <v>#N/A</v>
      </c>
      <c r="AU16" s="378">
        <v>7737002.5</v>
      </c>
      <c r="AV16" s="380">
        <v>64591.571055282875</v>
      </c>
      <c r="AW16" s="23" t="e">
        <v>#N/A</v>
      </c>
      <c r="AX16" s="23" t="e">
        <v>#N/A</v>
      </c>
      <c r="AY16" s="23" t="e">
        <v>#N/A</v>
      </c>
      <c r="AZ16" s="23" t="e">
        <v>#N/A</v>
      </c>
      <c r="BA16" s="378">
        <v>15281002.5</v>
      </c>
      <c r="BB16" s="378">
        <v>2626522.1460587764</v>
      </c>
      <c r="BC16" s="378">
        <v>7544000.0000000009</v>
      </c>
      <c r="BD16" s="378">
        <v>5110480.3539412236</v>
      </c>
      <c r="BE16" s="377">
        <v>601017.70920081181</v>
      </c>
      <c r="BF16" s="377">
        <v>0</v>
      </c>
      <c r="BG16" s="377">
        <v>96114.855355774242</v>
      </c>
      <c r="BH16" s="377">
        <v>196050.95858866081</v>
      </c>
      <c r="BI16" s="377">
        <v>29534.790856124288</v>
      </c>
      <c r="BJ16" s="377">
        <v>300550.07581998204</v>
      </c>
      <c r="BK16" s="377">
        <v>645915.71055282874</v>
      </c>
      <c r="BL16" s="377">
        <v>169321.85326044439</v>
      </c>
      <c r="BM16" s="377">
        <v>0</v>
      </c>
      <c r="BN16" s="377">
        <v>533312.91948558041</v>
      </c>
      <c r="BO16" s="377">
        <v>54703.272938569891</v>
      </c>
      <c r="BQ16" s="330">
        <v>2036</v>
      </c>
      <c r="BR16" s="331">
        <v>37272.717018473937</v>
      </c>
      <c r="BS16" s="331">
        <v>0</v>
      </c>
      <c r="BT16" s="331">
        <v>372727.17018473934</v>
      </c>
      <c r="BU16" s="331">
        <v>83650.597217060218</v>
      </c>
      <c r="BV16" s="331">
        <v>0</v>
      </c>
      <c r="BW16" s="331">
        <v>21552.83238441584</v>
      </c>
      <c r="BX16" s="331">
        <v>40758.371845047201</v>
      </c>
      <c r="BY16" s="331">
        <v>10081.696526004187</v>
      </c>
      <c r="BZ16" s="331">
        <v>29414.524098694146</v>
      </c>
      <c r="CA16" s="331">
        <v>73971.128551060901</v>
      </c>
      <c r="CB16" s="331">
        <v>23139.769276760559</v>
      </c>
      <c r="CC16" s="331">
        <v>0</v>
      </c>
      <c r="CD16" s="331">
        <v>73225.006264604934</v>
      </c>
      <c r="CE16" s="331">
        <v>16933.244021091359</v>
      </c>
      <c r="CI16" s="261"/>
      <c r="CJ16" s="439"/>
      <c r="CK16" s="307" t="s">
        <v>167</v>
      </c>
      <c r="CL16" s="381">
        <v>47543</v>
      </c>
      <c r="CM16" s="25">
        <v>313500</v>
      </c>
      <c r="CN16" s="25">
        <v>5454000</v>
      </c>
      <c r="CO16" s="381">
        <v>47543</v>
      </c>
      <c r="CP16" s="381">
        <v>47604</v>
      </c>
      <c r="CQ16" s="25">
        <v>313500</v>
      </c>
      <c r="CR16" s="25">
        <v>300000</v>
      </c>
      <c r="CS16" s="25">
        <v>0</v>
      </c>
      <c r="CT16" s="25">
        <v>250000</v>
      </c>
      <c r="CU16" s="25">
        <v>0</v>
      </c>
      <c r="CV16" s="25">
        <v>0</v>
      </c>
      <c r="CW16" s="25">
        <v>0</v>
      </c>
      <c r="CX16" s="25">
        <v>50000</v>
      </c>
      <c r="CY16" s="25">
        <v>0</v>
      </c>
      <c r="CZ16" s="25">
        <v>30000</v>
      </c>
      <c r="DC16" s="390"/>
    </row>
    <row r="17" spans="2:107" x14ac:dyDescent="0.4">
      <c r="B17" s="439"/>
      <c r="C17" s="332">
        <v>15</v>
      </c>
      <c r="D17" s="320">
        <v>45748</v>
      </c>
      <c r="E17" s="332" t="s">
        <v>143</v>
      </c>
      <c r="F17" s="332">
        <v>13292.423264741545</v>
      </c>
      <c r="G17" s="332">
        <v>14967.631504795208</v>
      </c>
      <c r="H17" s="332">
        <v>28260.054769536753</v>
      </c>
      <c r="I17" s="332">
        <v>1368335.1002548162</v>
      </c>
      <c r="J17" s="332">
        <v>181664.89974518368</v>
      </c>
      <c r="K17" s="332">
        <v>247949.10299220041</v>
      </c>
      <c r="L17" s="323">
        <v>0.13</v>
      </c>
      <c r="M17" s="323" t="s">
        <v>144</v>
      </c>
      <c r="N17" s="332">
        <v>1550000</v>
      </c>
      <c r="O17" s="332" t="s">
        <v>268</v>
      </c>
      <c r="P17" s="334">
        <v>2025</v>
      </c>
      <c r="R17" s="439"/>
      <c r="S17" s="261"/>
      <c r="T17" s="261" t="s">
        <v>143</v>
      </c>
      <c r="U17" s="355">
        <v>1550000</v>
      </c>
      <c r="V17" s="355">
        <v>27572.03933627715</v>
      </c>
      <c r="W17" s="355">
        <v>0</v>
      </c>
      <c r="X17" s="355">
        <v>1522427.9606637228</v>
      </c>
      <c r="Y17" s="356">
        <v>1</v>
      </c>
      <c r="Z17" s="356">
        <v>84</v>
      </c>
      <c r="AA17" s="357">
        <v>0.11961538461538462</v>
      </c>
      <c r="AB17" s="355">
        <v>1550000</v>
      </c>
      <c r="AC17" s="356">
        <v>0</v>
      </c>
      <c r="AD17" s="355">
        <v>0</v>
      </c>
      <c r="AE17" s="355">
        <v>310394.69384739397</v>
      </c>
      <c r="AF17" s="355">
        <v>23824.010954803525</v>
      </c>
      <c r="AG17" s="355">
        <v>334218.70480219752</v>
      </c>
      <c r="AH17" s="355" t="s">
        <v>143</v>
      </c>
      <c r="AI17" s="355">
        <v>0</v>
      </c>
      <c r="AK17" s="261" t="s">
        <v>242</v>
      </c>
      <c r="AL17" s="358">
        <v>16</v>
      </c>
      <c r="AM17" s="261"/>
      <c r="AN17" s="439"/>
      <c r="AO17" s="375">
        <v>2037</v>
      </c>
      <c r="AP17" s="319">
        <v>50375</v>
      </c>
      <c r="AQ17" s="376">
        <v>0.11057142857142872</v>
      </c>
      <c r="AR17" s="377">
        <v>19503146.412119765</v>
      </c>
      <c r="AS17" s="377" t="e">
        <v>#N/A</v>
      </c>
      <c r="AT17" s="376" t="e">
        <v>#N/A</v>
      </c>
      <c r="AU17" s="378">
        <v>4958870</v>
      </c>
      <c r="AV17" s="380">
        <v>49641.04888835235</v>
      </c>
      <c r="AW17" s="23" t="e">
        <v>#N/A</v>
      </c>
      <c r="AX17" s="23" t="e">
        <v>#N/A</v>
      </c>
      <c r="AY17" s="23" t="e">
        <v>#N/A</v>
      </c>
      <c r="AZ17" s="23" t="e">
        <v>#N/A</v>
      </c>
      <c r="BA17" s="378">
        <v>15281002.5</v>
      </c>
      <c r="BB17" s="378">
        <v>1485577.7188350353</v>
      </c>
      <c r="BC17" s="378">
        <v>10322132.5</v>
      </c>
      <c r="BD17" s="378">
        <v>3473292.2811649647</v>
      </c>
      <c r="BE17" s="377">
        <v>295673.60645836766</v>
      </c>
      <c r="BF17" s="377">
        <v>0</v>
      </c>
      <c r="BG17" s="377">
        <v>0</v>
      </c>
      <c r="BH17" s="377">
        <v>32846.687019970414</v>
      </c>
      <c r="BI17" s="377">
        <v>0</v>
      </c>
      <c r="BJ17" s="377">
        <v>229750.74066977963</v>
      </c>
      <c r="BK17" s="377">
        <v>496410.48888352345</v>
      </c>
      <c r="BL17" s="377">
        <v>76464.111961268107</v>
      </c>
      <c r="BM17" s="377">
        <v>0</v>
      </c>
      <c r="BN17" s="377">
        <v>354432.08384212625</v>
      </c>
      <c r="BO17" s="377">
        <v>0</v>
      </c>
      <c r="BQ17" s="330">
        <v>2037</v>
      </c>
      <c r="BR17" s="331">
        <v>21835.203718910969</v>
      </c>
      <c r="BS17" s="331">
        <v>0</v>
      </c>
      <c r="BT17" s="331">
        <v>218352.03718910966</v>
      </c>
      <c r="BU17" s="331">
        <v>51228.943121928147</v>
      </c>
      <c r="BV17" s="331">
        <v>0</v>
      </c>
      <c r="BW17" s="331">
        <v>3035.9972938431806</v>
      </c>
      <c r="BX17" s="331">
        <v>12689.403746020471</v>
      </c>
      <c r="BY17" s="331">
        <v>304.9253302301745</v>
      </c>
      <c r="BZ17" s="331">
        <v>23503.472604195762</v>
      </c>
      <c r="CA17" s="331">
        <v>58397.289930221588</v>
      </c>
      <c r="CB17" s="331">
        <v>13715.31147765266</v>
      </c>
      <c r="CC17" s="331">
        <v>0</v>
      </c>
      <c r="CD17" s="331">
        <v>54073.531116502738</v>
      </c>
      <c r="CE17" s="331">
        <v>1403.1625685149243</v>
      </c>
      <c r="CI17" s="261"/>
      <c r="CJ17" s="439"/>
      <c r="CK17" s="307" t="s">
        <v>168</v>
      </c>
      <c r="CL17" s="381">
        <v>47635</v>
      </c>
      <c r="CM17" s="25">
        <v>418000</v>
      </c>
      <c r="CN17" s="25">
        <v>5872000</v>
      </c>
      <c r="CO17" s="381">
        <v>47635</v>
      </c>
      <c r="CP17" s="381">
        <v>47696</v>
      </c>
      <c r="CQ17" s="25">
        <v>418000</v>
      </c>
      <c r="CR17" s="25">
        <v>400000</v>
      </c>
      <c r="CS17" s="25">
        <v>0</v>
      </c>
      <c r="CT17" s="25">
        <v>0</v>
      </c>
      <c r="CU17" s="25">
        <v>0</v>
      </c>
      <c r="CV17" s="25">
        <v>50000</v>
      </c>
      <c r="CW17" s="25">
        <v>350000</v>
      </c>
      <c r="CX17" s="25">
        <v>0</v>
      </c>
      <c r="CY17" s="25">
        <v>0</v>
      </c>
      <c r="CZ17" s="25">
        <v>40000</v>
      </c>
      <c r="DC17" s="390"/>
    </row>
    <row r="18" spans="2:107" x14ac:dyDescent="0.4">
      <c r="B18" s="439"/>
      <c r="C18" s="332">
        <v>16</v>
      </c>
      <c r="D18" s="320">
        <v>45778</v>
      </c>
      <c r="E18" s="332" t="s">
        <v>143</v>
      </c>
      <c r="F18" s="332">
        <v>13436.424516776247</v>
      </c>
      <c r="G18" s="332">
        <v>14823.630252760509</v>
      </c>
      <c r="H18" s="332">
        <v>28260.054769536757</v>
      </c>
      <c r="I18" s="332">
        <v>1354898.6757380399</v>
      </c>
      <c r="J18" s="332">
        <v>195101.32426195993</v>
      </c>
      <c r="K18" s="332">
        <v>262772.73324496089</v>
      </c>
      <c r="L18" s="323">
        <v>0.13</v>
      </c>
      <c r="M18" s="323" t="s">
        <v>144</v>
      </c>
      <c r="N18" s="332">
        <v>1550000</v>
      </c>
      <c r="O18" s="332" t="s">
        <v>268</v>
      </c>
      <c r="P18" s="334">
        <v>2025</v>
      </c>
      <c r="R18" s="439"/>
      <c r="S18" s="261"/>
      <c r="T18" s="261" t="s">
        <v>170</v>
      </c>
      <c r="U18" s="355">
        <v>731500</v>
      </c>
      <c r="V18" s="355">
        <v>731500</v>
      </c>
      <c r="W18" s="355">
        <v>0</v>
      </c>
      <c r="X18" s="355">
        <v>0</v>
      </c>
      <c r="Y18" s="356">
        <v>60</v>
      </c>
      <c r="Z18" s="356">
        <v>60</v>
      </c>
      <c r="AA18" s="357">
        <v>0.1225</v>
      </c>
      <c r="AB18" s="355">
        <v>731500</v>
      </c>
      <c r="AC18" s="356">
        <v>0</v>
      </c>
      <c r="AD18" s="355">
        <v>0</v>
      </c>
      <c r="AE18" s="355">
        <v>0</v>
      </c>
      <c r="AF18" s="355">
        <v>0</v>
      </c>
      <c r="AG18" s="355">
        <v>0</v>
      </c>
      <c r="AH18" s="355" t="s">
        <v>268</v>
      </c>
      <c r="AI18" s="355">
        <v>0</v>
      </c>
      <c r="AK18" s="261" t="s">
        <v>243</v>
      </c>
      <c r="AL18" s="392">
        <v>1.4545454545454546</v>
      </c>
      <c r="AM18" s="261"/>
      <c r="AN18" s="439"/>
      <c r="AO18" s="375">
        <v>2038</v>
      </c>
      <c r="AP18" s="319">
        <v>50740</v>
      </c>
      <c r="AQ18" s="376">
        <v>0.10772471910112362</v>
      </c>
      <c r="AR18" s="377">
        <v>20238618.700174283</v>
      </c>
      <c r="AS18" s="377" t="e">
        <v>#N/A</v>
      </c>
      <c r="AT18" s="376" t="e">
        <v>#N/A</v>
      </c>
      <c r="AU18" s="378">
        <v>2027822.5</v>
      </c>
      <c r="AV18" s="380">
        <v>38239.538062771309</v>
      </c>
      <c r="AW18" s="23" t="e">
        <v>#N/A</v>
      </c>
      <c r="AX18" s="23" t="e">
        <v>#N/A</v>
      </c>
      <c r="AY18" s="23" t="e">
        <v>#N/A</v>
      </c>
      <c r="AZ18" s="23" t="e">
        <v>#N/A</v>
      </c>
      <c r="BA18" s="378">
        <v>15281002.5</v>
      </c>
      <c r="BB18" s="378">
        <v>867471.80494785111</v>
      </c>
      <c r="BC18" s="378">
        <v>13253180</v>
      </c>
      <c r="BD18" s="378">
        <v>1160350.6950521488</v>
      </c>
      <c r="BE18" s="377">
        <v>60018.51480902209</v>
      </c>
      <c r="BF18" s="377">
        <v>0</v>
      </c>
      <c r="BG18" s="377">
        <v>0</v>
      </c>
      <c r="BH18" s="377">
        <v>0</v>
      </c>
      <c r="BI18" s="377">
        <v>0</v>
      </c>
      <c r="BJ18" s="377">
        <v>152501.88193424648</v>
      </c>
      <c r="BK18" s="377">
        <v>382395.38062771305</v>
      </c>
      <c r="BL18" s="377">
        <v>0</v>
      </c>
      <c r="BM18" s="377">
        <v>0</v>
      </c>
      <c r="BN18" s="377">
        <v>272556.02757686947</v>
      </c>
      <c r="BO18" s="377">
        <v>0</v>
      </c>
      <c r="BQ18" s="330">
        <v>2038</v>
      </c>
      <c r="BR18" s="331">
        <v>11736.637416737944</v>
      </c>
      <c r="BS18" s="331">
        <v>0</v>
      </c>
      <c r="BT18" s="331">
        <v>117366.37416737943</v>
      </c>
      <c r="BU18" s="331">
        <v>16450.799698641771</v>
      </c>
      <c r="BV18" s="331">
        <v>0</v>
      </c>
      <c r="BW18" s="331">
        <v>0</v>
      </c>
      <c r="BX18" s="331">
        <v>1354.8609578900403</v>
      </c>
      <c r="BY18" s="331">
        <v>0</v>
      </c>
      <c r="BZ18" s="331">
        <v>17053.949018865005</v>
      </c>
      <c r="CA18" s="331">
        <v>42585.081376925744</v>
      </c>
      <c r="CB18" s="331">
        <v>3465.6776213536336</v>
      </c>
      <c r="CC18" s="331">
        <v>0</v>
      </c>
      <c r="CD18" s="331">
        <v>36456.005493703218</v>
      </c>
      <c r="CE18" s="331">
        <v>0</v>
      </c>
      <c r="CI18" s="261"/>
      <c r="CJ18" s="439"/>
      <c r="CK18" s="307" t="s">
        <v>169</v>
      </c>
      <c r="CL18" s="381">
        <v>47727</v>
      </c>
      <c r="CM18" s="25">
        <v>627000</v>
      </c>
      <c r="CN18" s="25">
        <v>6499000</v>
      </c>
      <c r="CO18" s="381">
        <v>47727</v>
      </c>
      <c r="CP18" s="381">
        <v>47788</v>
      </c>
      <c r="CQ18" s="25">
        <v>627000</v>
      </c>
      <c r="CR18" s="25">
        <v>550000</v>
      </c>
      <c r="CS18" s="25">
        <v>300000</v>
      </c>
      <c r="CT18" s="25">
        <v>250000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55000</v>
      </c>
      <c r="DC18" s="390"/>
    </row>
    <row r="19" spans="2:107" x14ac:dyDescent="0.4">
      <c r="B19" s="439"/>
      <c r="C19" s="332">
        <v>17</v>
      </c>
      <c r="D19" s="320">
        <v>45809</v>
      </c>
      <c r="E19" s="332" t="s">
        <v>143</v>
      </c>
      <c r="F19" s="332">
        <v>13687.589140360878</v>
      </c>
      <c r="G19" s="332">
        <v>14395.798429716675</v>
      </c>
      <c r="H19" s="332">
        <v>28083.387570077553</v>
      </c>
      <c r="I19" s="332">
        <v>1341211.086597679</v>
      </c>
      <c r="J19" s="332">
        <v>208788.91340232082</v>
      </c>
      <c r="K19" s="332">
        <v>277168.53167467756</v>
      </c>
      <c r="L19" s="323">
        <v>0.1275</v>
      </c>
      <c r="M19" s="323" t="s">
        <v>144</v>
      </c>
      <c r="N19" s="332">
        <v>1550000</v>
      </c>
      <c r="O19" s="332" t="s">
        <v>268</v>
      </c>
      <c r="P19" s="334">
        <v>2025</v>
      </c>
      <c r="R19" s="439"/>
      <c r="S19" s="261"/>
      <c r="T19" s="261" t="s">
        <v>169</v>
      </c>
      <c r="U19" s="355">
        <v>627000</v>
      </c>
      <c r="V19" s="355">
        <v>617115.1555903214</v>
      </c>
      <c r="W19" s="355">
        <v>0</v>
      </c>
      <c r="X19" s="355">
        <v>9884.844409678597</v>
      </c>
      <c r="Y19" s="356">
        <v>117</v>
      </c>
      <c r="Z19" s="356">
        <v>120</v>
      </c>
      <c r="AA19" s="357">
        <v>8.8750000000000009E-2</v>
      </c>
      <c r="AB19" s="355">
        <v>627000</v>
      </c>
      <c r="AC19" s="356">
        <v>0</v>
      </c>
      <c r="AD19" s="355">
        <v>0</v>
      </c>
      <c r="AE19" s="355">
        <v>9884.8444096785825</v>
      </c>
      <c r="AF19" s="355">
        <v>13774.861230195091</v>
      </c>
      <c r="AG19" s="355">
        <v>23659.705639873675</v>
      </c>
      <c r="AH19" s="355" t="s">
        <v>169</v>
      </c>
      <c r="AI19" s="355">
        <v>0</v>
      </c>
      <c r="AK19" s="261" t="s">
        <v>244</v>
      </c>
      <c r="AL19" s="355">
        <v>657318.18181818177</v>
      </c>
      <c r="AM19" s="261"/>
      <c r="AN19" s="439"/>
      <c r="AO19" s="375">
        <v>2039</v>
      </c>
      <c r="AP19" s="319">
        <v>51105</v>
      </c>
      <c r="AQ19" s="376">
        <v>0.10125000000000006</v>
      </c>
      <c r="AR19" s="377">
        <v>20557069.673444513</v>
      </c>
      <c r="AS19" s="377" t="e">
        <v>#N/A</v>
      </c>
      <c r="AT19" s="376" t="e">
        <v>#N/A</v>
      </c>
      <c r="AU19" s="378">
        <v>2027822.5</v>
      </c>
      <c r="AV19" s="380">
        <v>29592.693561583543</v>
      </c>
      <c r="AW19" s="23" t="e">
        <v>#N/A</v>
      </c>
      <c r="AX19" s="23" t="e">
        <v>#N/A</v>
      </c>
      <c r="AY19" s="23" t="e">
        <v>#N/A</v>
      </c>
      <c r="AZ19" s="23" t="e">
        <v>#N/A</v>
      </c>
      <c r="BA19" s="378">
        <v>15281002.5</v>
      </c>
      <c r="BB19" s="378">
        <v>628445.65631090594</v>
      </c>
      <c r="BC19" s="378">
        <v>13253180</v>
      </c>
      <c r="BD19" s="378">
        <v>1399376.8436890941</v>
      </c>
      <c r="BE19" s="377">
        <v>20985.00596929518</v>
      </c>
      <c r="BF19" s="377">
        <v>0</v>
      </c>
      <c r="BG19" s="377">
        <v>0</v>
      </c>
      <c r="BH19" s="377">
        <v>0</v>
      </c>
      <c r="BI19" s="377">
        <v>0</v>
      </c>
      <c r="BJ19" s="377">
        <v>68215.974965170986</v>
      </c>
      <c r="BK19" s="377">
        <v>295926.93561583542</v>
      </c>
      <c r="BL19" s="377">
        <v>0</v>
      </c>
      <c r="BM19" s="377">
        <v>0</v>
      </c>
      <c r="BN19" s="377">
        <v>243317.73976060437</v>
      </c>
      <c r="BO19" s="377">
        <v>0</v>
      </c>
      <c r="BQ19" s="330">
        <v>2039</v>
      </c>
      <c r="BR19" s="331">
        <v>7942.4824633303106</v>
      </c>
      <c r="BS19" s="331">
        <v>0</v>
      </c>
      <c r="BT19" s="331">
        <v>79424.824633303098</v>
      </c>
      <c r="BU19" s="331">
        <v>4138.0734754902314</v>
      </c>
      <c r="BV19" s="331">
        <v>0</v>
      </c>
      <c r="BW19" s="331">
        <v>0</v>
      </c>
      <c r="BX19" s="331">
        <v>0</v>
      </c>
      <c r="BY19" s="331">
        <v>0</v>
      </c>
      <c r="BZ19" s="331">
        <v>10016.900785322649</v>
      </c>
      <c r="CA19" s="331">
        <v>33487.228930293873</v>
      </c>
      <c r="CB19" s="331">
        <v>0</v>
      </c>
      <c r="CC19" s="331">
        <v>0</v>
      </c>
      <c r="CD19" s="331">
        <v>31782.621442196338</v>
      </c>
      <c r="CE19" s="331">
        <v>0</v>
      </c>
      <c r="CI19" s="261"/>
      <c r="CJ19" s="439"/>
      <c r="CK19" s="307" t="s">
        <v>170</v>
      </c>
      <c r="CL19" s="381">
        <v>47818</v>
      </c>
      <c r="CM19" s="25">
        <v>731500</v>
      </c>
      <c r="CN19" s="25">
        <v>7230500</v>
      </c>
      <c r="CO19" s="381">
        <v>47818</v>
      </c>
      <c r="CP19" s="381">
        <v>47880</v>
      </c>
      <c r="CQ19" s="25">
        <v>731500</v>
      </c>
      <c r="CR19" s="25">
        <v>550000</v>
      </c>
      <c r="CS19" s="25">
        <v>400000</v>
      </c>
      <c r="CT19" s="25">
        <v>0</v>
      </c>
      <c r="CU19" s="25">
        <v>0</v>
      </c>
      <c r="CV19" s="25">
        <v>150000</v>
      </c>
      <c r="CW19" s="25">
        <v>0</v>
      </c>
      <c r="CX19" s="25">
        <v>0</v>
      </c>
      <c r="CY19" s="25">
        <v>0</v>
      </c>
      <c r="CZ19" s="25">
        <v>55000</v>
      </c>
      <c r="DC19" s="390"/>
    </row>
    <row r="20" spans="2:107" x14ac:dyDescent="0.4">
      <c r="B20" s="439"/>
      <c r="C20" s="332">
        <v>18</v>
      </c>
      <c r="D20" s="320">
        <v>45839</v>
      </c>
      <c r="E20" s="332" t="s">
        <v>143</v>
      </c>
      <c r="F20" s="332">
        <v>13833.019774977214</v>
      </c>
      <c r="G20" s="332">
        <v>14250.367795100339</v>
      </c>
      <c r="H20" s="332">
        <v>28083.387570077553</v>
      </c>
      <c r="I20" s="332">
        <v>1327378.0668227018</v>
      </c>
      <c r="J20" s="332">
        <v>222621.93317729802</v>
      </c>
      <c r="K20" s="332">
        <v>291418.89946977788</v>
      </c>
      <c r="L20" s="323">
        <v>0.1275</v>
      </c>
      <c r="M20" s="323" t="s">
        <v>144</v>
      </c>
      <c r="N20" s="332">
        <v>1550000</v>
      </c>
      <c r="O20" s="332" t="s">
        <v>268</v>
      </c>
      <c r="P20" s="334">
        <v>2025</v>
      </c>
      <c r="R20" s="439"/>
      <c r="S20" s="261"/>
      <c r="T20" s="261" t="s">
        <v>168</v>
      </c>
      <c r="U20" s="355">
        <v>418000</v>
      </c>
      <c r="V20" s="355">
        <v>413047.8395585086</v>
      </c>
      <c r="W20" s="355">
        <v>0</v>
      </c>
      <c r="X20" s="355">
        <v>4952.1604414914036</v>
      </c>
      <c r="Y20" s="356">
        <v>174</v>
      </c>
      <c r="Z20" s="356">
        <v>180</v>
      </c>
      <c r="AA20" s="357">
        <v>0.1242857142857143</v>
      </c>
      <c r="AB20" s="355">
        <v>418000</v>
      </c>
      <c r="AC20" s="356">
        <v>0</v>
      </c>
      <c r="AD20" s="355">
        <v>0</v>
      </c>
      <c r="AE20" s="355">
        <v>4952.1604414912981</v>
      </c>
      <c r="AF20" s="355">
        <v>25825.760320875219</v>
      </c>
      <c r="AG20" s="355">
        <v>30777.920762366513</v>
      </c>
      <c r="AH20" s="355" t="s">
        <v>168</v>
      </c>
      <c r="AI20" s="355">
        <v>0</v>
      </c>
      <c r="AK20" s="261" t="s">
        <v>245</v>
      </c>
      <c r="AL20" s="355">
        <v>451906.24999999994</v>
      </c>
      <c r="AM20" s="261"/>
      <c r="AN20" s="439"/>
      <c r="AO20" s="375">
        <v>2040</v>
      </c>
      <c r="AP20" s="319">
        <v>51471</v>
      </c>
      <c r="AQ20" s="376">
        <v>0.10288461538461544</v>
      </c>
      <c r="AR20" s="377">
        <v>20830359.153618541</v>
      </c>
      <c r="AS20" s="377" t="e">
        <v>#N/A</v>
      </c>
      <c r="AT20" s="376" t="e">
        <v>#N/A</v>
      </c>
      <c r="AU20" s="378">
        <v>1182417.5</v>
      </c>
      <c r="AV20" s="380">
        <v>21028.966204863216</v>
      </c>
      <c r="AW20" s="23" t="e">
        <v>#N/A</v>
      </c>
      <c r="AX20" s="23" t="e">
        <v>#N/A</v>
      </c>
      <c r="AY20" s="23" t="e">
        <v>#N/A</v>
      </c>
      <c r="AZ20" s="23" t="e">
        <v>#N/A</v>
      </c>
      <c r="BA20" s="378">
        <v>15281002.5</v>
      </c>
      <c r="BB20" s="378">
        <v>410930.34103567968</v>
      </c>
      <c r="BC20" s="378">
        <v>14098585</v>
      </c>
      <c r="BD20" s="378">
        <v>771487.15896432032</v>
      </c>
      <c r="BE20" s="377">
        <v>0</v>
      </c>
      <c r="BF20" s="377">
        <v>0</v>
      </c>
      <c r="BG20" s="377">
        <v>0</v>
      </c>
      <c r="BH20" s="377">
        <v>0</v>
      </c>
      <c r="BI20" s="377">
        <v>0</v>
      </c>
      <c r="BJ20" s="377">
        <v>0</v>
      </c>
      <c r="BK20" s="377">
        <v>200640.67898704755</v>
      </c>
      <c r="BL20" s="377">
        <v>0</v>
      </c>
      <c r="BM20" s="377">
        <v>0</v>
      </c>
      <c r="BN20" s="377">
        <v>210289.66204863216</v>
      </c>
      <c r="BO20" s="377">
        <v>0</v>
      </c>
      <c r="BQ20" s="330">
        <v>2040</v>
      </c>
      <c r="BR20" s="331">
        <v>5577.4164898813806</v>
      </c>
      <c r="BS20" s="331">
        <v>0</v>
      </c>
      <c r="BT20" s="331">
        <v>55774.164898813804</v>
      </c>
      <c r="BU20" s="331">
        <v>600.78518831338238</v>
      </c>
      <c r="BV20" s="331">
        <v>0</v>
      </c>
      <c r="BW20" s="331">
        <v>0</v>
      </c>
      <c r="BX20" s="331">
        <v>0</v>
      </c>
      <c r="BY20" s="331">
        <v>0</v>
      </c>
      <c r="BZ20" s="331">
        <v>2511.1308506276414</v>
      </c>
      <c r="CA20" s="331">
        <v>24669.417313383525</v>
      </c>
      <c r="CB20" s="331">
        <v>0</v>
      </c>
      <c r="CC20" s="331">
        <v>0</v>
      </c>
      <c r="CD20" s="331">
        <v>27992.831546489255</v>
      </c>
      <c r="CE20" s="331">
        <v>0</v>
      </c>
      <c r="CI20" s="261"/>
      <c r="CJ20" s="439"/>
      <c r="CK20" s="307" t="s">
        <v>171</v>
      </c>
      <c r="CL20" s="381">
        <v>47908</v>
      </c>
      <c r="CM20" s="25">
        <v>627000</v>
      </c>
      <c r="CN20" s="25">
        <v>7857500</v>
      </c>
      <c r="CO20" s="381">
        <v>47908</v>
      </c>
      <c r="CP20" s="381">
        <v>47969</v>
      </c>
      <c r="CQ20" s="25">
        <v>627000</v>
      </c>
      <c r="CR20" s="25">
        <v>500000</v>
      </c>
      <c r="CS20" s="25">
        <v>0</v>
      </c>
      <c r="CT20" s="25">
        <v>150000</v>
      </c>
      <c r="CU20" s="25">
        <v>0</v>
      </c>
      <c r="CV20" s="25">
        <v>0</v>
      </c>
      <c r="CW20" s="25">
        <v>250000</v>
      </c>
      <c r="CX20" s="25">
        <v>100000</v>
      </c>
      <c r="CY20" s="25">
        <v>0</v>
      </c>
      <c r="CZ20" s="25">
        <v>50000</v>
      </c>
      <c r="DC20" s="390"/>
    </row>
    <row r="21" spans="2:107" x14ac:dyDescent="0.4">
      <c r="B21" s="439"/>
      <c r="C21" s="332">
        <v>19</v>
      </c>
      <c r="D21" s="320">
        <v>45870</v>
      </c>
      <c r="E21" s="332" t="s">
        <v>143</v>
      </c>
      <c r="F21" s="332">
        <v>13979.995610086346</v>
      </c>
      <c r="G21" s="332">
        <v>14103.391959991208</v>
      </c>
      <c r="H21" s="332">
        <v>28083.387570077553</v>
      </c>
      <c r="I21" s="332">
        <v>1313398.0712126156</v>
      </c>
      <c r="J21" s="332">
        <v>236601.92878738436</v>
      </c>
      <c r="K21" s="332">
        <v>305522.29142976907</v>
      </c>
      <c r="L21" s="323">
        <v>0.1275</v>
      </c>
      <c r="M21" s="323" t="s">
        <v>144</v>
      </c>
      <c r="N21" s="332">
        <v>1550000</v>
      </c>
      <c r="O21" s="332" t="s">
        <v>268</v>
      </c>
      <c r="P21" s="334">
        <v>2025</v>
      </c>
      <c r="R21" s="439"/>
      <c r="S21" s="261"/>
      <c r="T21" s="261" t="s">
        <v>164</v>
      </c>
      <c r="U21" s="355">
        <v>418000</v>
      </c>
      <c r="V21" s="355">
        <v>299179.47483740246</v>
      </c>
      <c r="W21" s="355">
        <v>0</v>
      </c>
      <c r="X21" s="355">
        <v>118820.52516259754</v>
      </c>
      <c r="Y21" s="356">
        <v>39</v>
      </c>
      <c r="Z21" s="356">
        <v>60</v>
      </c>
      <c r="AA21" s="357">
        <v>0.11961538461538462</v>
      </c>
      <c r="AB21" s="355">
        <v>418000</v>
      </c>
      <c r="AC21" s="356">
        <v>0</v>
      </c>
      <c r="AD21" s="355">
        <v>0</v>
      </c>
      <c r="AE21" s="355">
        <v>71087.878813298172</v>
      </c>
      <c r="AF21" s="355">
        <v>40480.568190092286</v>
      </c>
      <c r="AG21" s="355">
        <v>111568.44700339048</v>
      </c>
      <c r="AH21" s="355" t="s">
        <v>164</v>
      </c>
      <c r="AI21" s="355">
        <v>0</v>
      </c>
      <c r="AJ21" s="261"/>
      <c r="AK21" s="261"/>
      <c r="AL21" s="261"/>
      <c r="AM21" s="261"/>
      <c r="AN21" s="439"/>
      <c r="AO21" s="375">
        <v>2041</v>
      </c>
      <c r="AP21" s="319">
        <v>51836</v>
      </c>
      <c r="AQ21" s="376">
        <v>0.11000000000000004</v>
      </c>
      <c r="AR21" s="377">
        <v>21011335.736819167</v>
      </c>
      <c r="AS21" s="377" t="e">
        <v>#N/A</v>
      </c>
      <c r="AT21" s="376" t="e">
        <v>#N/A</v>
      </c>
      <c r="AU21" s="378">
        <v>1182417.5</v>
      </c>
      <c r="AV21" s="380">
        <v>17298.057185145452</v>
      </c>
      <c r="AW21" s="23" t="e">
        <v>#N/A</v>
      </c>
      <c r="AX21" s="23" t="e">
        <v>#N/A</v>
      </c>
      <c r="AY21" s="23" t="e">
        <v>#N/A</v>
      </c>
      <c r="AZ21" s="23" t="e">
        <v>#N/A</v>
      </c>
      <c r="BA21" s="378">
        <v>15281002.5</v>
      </c>
      <c r="BB21" s="378">
        <v>268617.96667998569</v>
      </c>
      <c r="BC21" s="378">
        <v>14098585</v>
      </c>
      <c r="BD21" s="378">
        <v>913799.53332001437</v>
      </c>
      <c r="BE21" s="377">
        <v>0</v>
      </c>
      <c r="BF21" s="377">
        <v>0</v>
      </c>
      <c r="BG21" s="377">
        <v>0</v>
      </c>
      <c r="BH21" s="377">
        <v>0</v>
      </c>
      <c r="BI21" s="377">
        <v>0</v>
      </c>
      <c r="BJ21" s="377">
        <v>0</v>
      </c>
      <c r="BK21" s="377">
        <v>95637.394828531193</v>
      </c>
      <c r="BL21" s="377">
        <v>0</v>
      </c>
      <c r="BM21" s="377">
        <v>0</v>
      </c>
      <c r="BN21" s="377">
        <v>172980.5718514545</v>
      </c>
      <c r="BO21" s="377">
        <v>0</v>
      </c>
      <c r="BQ21" s="330">
        <v>2041</v>
      </c>
      <c r="BR21" s="331">
        <v>3866.4208844938898</v>
      </c>
      <c r="BS21" s="331">
        <v>0</v>
      </c>
      <c r="BT21" s="331">
        <v>38664.208844938898</v>
      </c>
      <c r="BU21" s="331">
        <v>0</v>
      </c>
      <c r="BV21" s="331">
        <v>0</v>
      </c>
      <c r="BW21" s="331">
        <v>0</v>
      </c>
      <c r="BX21" s="331">
        <v>0</v>
      </c>
      <c r="BY21" s="331">
        <v>0</v>
      </c>
      <c r="BZ21" s="331">
        <v>0</v>
      </c>
      <c r="CA21" s="331">
        <v>14952.38978365505</v>
      </c>
      <c r="CB21" s="331">
        <v>0</v>
      </c>
      <c r="CC21" s="331">
        <v>0</v>
      </c>
      <c r="CD21" s="331">
        <v>23711.819061283844</v>
      </c>
      <c r="CE21" s="331">
        <v>0</v>
      </c>
      <c r="CI21" s="261"/>
      <c r="CJ21" s="439"/>
      <c r="CK21" s="307" t="s">
        <v>172</v>
      </c>
      <c r="CL21" s="381">
        <v>48000</v>
      </c>
      <c r="CM21" s="25">
        <v>731500</v>
      </c>
      <c r="CN21" s="25">
        <v>8589000</v>
      </c>
      <c r="CO21" s="381">
        <v>48000</v>
      </c>
      <c r="CP21" s="381">
        <v>48030</v>
      </c>
      <c r="CQ21" s="25">
        <v>731500</v>
      </c>
      <c r="CR21" s="25">
        <v>700000</v>
      </c>
      <c r="CS21" s="25">
        <v>300000</v>
      </c>
      <c r="CT21" s="25">
        <v>0</v>
      </c>
      <c r="CU21" s="25">
        <v>300000</v>
      </c>
      <c r="CV21" s="25">
        <v>0</v>
      </c>
      <c r="CW21" s="25">
        <v>100000</v>
      </c>
      <c r="CX21" s="25">
        <v>0</v>
      </c>
      <c r="CY21" s="25">
        <v>0</v>
      </c>
      <c r="CZ21" s="25">
        <v>70000</v>
      </c>
      <c r="DC21" s="390"/>
    </row>
    <row r="22" spans="2:107" x14ac:dyDescent="0.4">
      <c r="B22" s="439"/>
      <c r="C22" s="332">
        <v>20</v>
      </c>
      <c r="D22" s="320">
        <v>45901</v>
      </c>
      <c r="E22" s="332" t="s">
        <v>143</v>
      </c>
      <c r="F22" s="332">
        <v>14128.533063443516</v>
      </c>
      <c r="G22" s="332">
        <v>13954.854506634041</v>
      </c>
      <c r="H22" s="332">
        <v>28083.387570077557</v>
      </c>
      <c r="I22" s="332">
        <v>1299269.538149172</v>
      </c>
      <c r="J22" s="332">
        <v>250730.46185082788</v>
      </c>
      <c r="K22" s="332">
        <v>319477.14593640313</v>
      </c>
      <c r="L22" s="323">
        <v>0.1275</v>
      </c>
      <c r="M22" s="323" t="s">
        <v>144</v>
      </c>
      <c r="N22" s="332">
        <v>1550000</v>
      </c>
      <c r="O22" s="332" t="s">
        <v>268</v>
      </c>
      <c r="P22" s="334">
        <v>2025</v>
      </c>
      <c r="R22" s="439"/>
      <c r="S22" s="261"/>
      <c r="T22" s="261" t="s">
        <v>142</v>
      </c>
      <c r="U22" s="355">
        <v>400000</v>
      </c>
      <c r="V22" s="355">
        <v>154965.4872116349</v>
      </c>
      <c r="W22" s="355">
        <v>0</v>
      </c>
      <c r="X22" s="355">
        <v>245034.5127883651</v>
      </c>
      <c r="Y22" s="356">
        <v>19</v>
      </c>
      <c r="Z22" s="356">
        <v>60</v>
      </c>
      <c r="AA22" s="357">
        <v>0.12461538461538463</v>
      </c>
      <c r="AB22" s="355">
        <v>400000</v>
      </c>
      <c r="AC22" s="356">
        <v>0</v>
      </c>
      <c r="AD22" s="355">
        <v>0</v>
      </c>
      <c r="AE22" s="355">
        <v>83314.778551092953</v>
      </c>
      <c r="AF22" s="355">
        <v>25051.288964057669</v>
      </c>
      <c r="AG22" s="355">
        <v>108366.06751515063</v>
      </c>
      <c r="AH22" s="355" t="s">
        <v>142</v>
      </c>
      <c r="AI22" s="355">
        <v>0</v>
      </c>
      <c r="AJ22" s="261"/>
      <c r="AK22" s="261"/>
      <c r="AL22" s="261"/>
      <c r="AM22" s="261"/>
      <c r="AN22" s="439"/>
      <c r="AO22" s="375">
        <v>2042</v>
      </c>
      <c r="AP22" s="319">
        <v>52201</v>
      </c>
      <c r="AQ22" s="376">
        <v>0.11113636363636367</v>
      </c>
      <c r="AR22" s="377">
        <v>21172319.707696099</v>
      </c>
      <c r="AS22" s="377" t="e">
        <v>#N/A</v>
      </c>
      <c r="AT22" s="376" t="e">
        <v>#N/A</v>
      </c>
      <c r="AU22" s="378">
        <v>418000</v>
      </c>
      <c r="AV22" s="380">
        <v>13083.557560068672</v>
      </c>
      <c r="AW22" s="23" t="e">
        <v>#N/A</v>
      </c>
      <c r="AX22" s="23" t="e">
        <v>#N/A</v>
      </c>
      <c r="AY22" s="23" t="e">
        <v>#N/A</v>
      </c>
      <c r="AZ22" s="23" t="e">
        <v>#N/A</v>
      </c>
      <c r="BA22" s="378">
        <v>15281002.5</v>
      </c>
      <c r="BB22" s="378">
        <v>130835.5756006867</v>
      </c>
      <c r="BC22" s="378">
        <v>14863002.5</v>
      </c>
      <c r="BD22" s="378">
        <v>287164.42439931328</v>
      </c>
      <c r="BE22" s="377">
        <v>0</v>
      </c>
      <c r="BF22" s="377">
        <v>0</v>
      </c>
      <c r="BG22" s="377">
        <v>0</v>
      </c>
      <c r="BH22" s="377">
        <v>0</v>
      </c>
      <c r="BI22" s="377">
        <v>0</v>
      </c>
      <c r="BJ22" s="377">
        <v>0</v>
      </c>
      <c r="BK22" s="377">
        <v>0</v>
      </c>
      <c r="BL22" s="377">
        <v>0</v>
      </c>
      <c r="BM22" s="377">
        <v>0</v>
      </c>
      <c r="BN22" s="377">
        <v>130835.5756006867</v>
      </c>
      <c r="BO22" s="377">
        <v>0</v>
      </c>
      <c r="BQ22" s="330">
        <v>2042</v>
      </c>
      <c r="BR22" s="331">
        <v>2320.1579797638674</v>
      </c>
      <c r="BS22" s="331">
        <v>0</v>
      </c>
      <c r="BT22" s="331">
        <v>23201.579797638675</v>
      </c>
      <c r="BU22" s="331">
        <v>0</v>
      </c>
      <c r="BV22" s="331">
        <v>0</v>
      </c>
      <c r="BW22" s="331">
        <v>0</v>
      </c>
      <c r="BX22" s="331">
        <v>0</v>
      </c>
      <c r="BY22" s="331">
        <v>0</v>
      </c>
      <c r="BZ22" s="331">
        <v>0</v>
      </c>
      <c r="CA22" s="331">
        <v>4325.6667899449822</v>
      </c>
      <c r="CB22" s="331">
        <v>0</v>
      </c>
      <c r="CC22" s="331">
        <v>0</v>
      </c>
      <c r="CD22" s="331">
        <v>18875.913007693693</v>
      </c>
      <c r="CE22" s="331">
        <v>0</v>
      </c>
      <c r="CI22" s="261"/>
      <c r="CJ22" s="439"/>
      <c r="CK22" s="307" t="s">
        <v>173</v>
      </c>
      <c r="CL22" s="381">
        <v>48061</v>
      </c>
      <c r="CM22" s="25">
        <v>627000</v>
      </c>
      <c r="CN22" s="25">
        <v>9216000</v>
      </c>
      <c r="CO22" s="381">
        <v>48061</v>
      </c>
      <c r="CP22" s="381">
        <v>48214</v>
      </c>
      <c r="CQ22" s="25">
        <v>627000</v>
      </c>
      <c r="CR22" s="25">
        <v>550000</v>
      </c>
      <c r="CS22" s="25">
        <v>0</v>
      </c>
      <c r="CT22" s="25">
        <v>100000</v>
      </c>
      <c r="CU22" s="25">
        <v>450000</v>
      </c>
      <c r="CV22" s="25">
        <v>0</v>
      </c>
      <c r="CW22" s="25">
        <v>0</v>
      </c>
      <c r="CX22" s="25">
        <v>0</v>
      </c>
      <c r="CY22" s="25">
        <v>0</v>
      </c>
      <c r="CZ22" s="25">
        <v>55000</v>
      </c>
      <c r="DC22" s="390"/>
    </row>
    <row r="23" spans="2:107" x14ac:dyDescent="0.4">
      <c r="B23" s="439"/>
      <c r="C23" s="332">
        <v>21</v>
      </c>
      <c r="D23" s="320">
        <v>45931</v>
      </c>
      <c r="E23" s="332" t="s">
        <v>143</v>
      </c>
      <c r="F23" s="332">
        <v>14278.6487272426</v>
      </c>
      <c r="G23" s="332">
        <v>13804.738842834953</v>
      </c>
      <c r="H23" s="332">
        <v>28083.387570077553</v>
      </c>
      <c r="I23" s="332">
        <v>1284990.8894219294</v>
      </c>
      <c r="J23" s="332">
        <v>265009.11057807045</v>
      </c>
      <c r="K23" s="332">
        <v>333281.88477923808</v>
      </c>
      <c r="L23" s="323">
        <v>0.1275</v>
      </c>
      <c r="M23" s="323" t="s">
        <v>144</v>
      </c>
      <c r="N23" s="332">
        <v>1550000</v>
      </c>
      <c r="O23" s="332" t="s">
        <v>268</v>
      </c>
      <c r="P23" s="334">
        <v>2025</v>
      </c>
      <c r="R23" s="439"/>
      <c r="S23" s="261"/>
      <c r="T23" s="261" t="s">
        <v>148</v>
      </c>
      <c r="U23" s="355">
        <v>400000</v>
      </c>
      <c r="V23" s="355">
        <v>24030.806920045146</v>
      </c>
      <c r="W23" s="355">
        <v>0</v>
      </c>
      <c r="X23" s="355">
        <v>375969.19307995483</v>
      </c>
      <c r="Y23" s="356">
        <v>3</v>
      </c>
      <c r="Z23" s="356">
        <v>60</v>
      </c>
      <c r="AA23" s="357">
        <v>0.10961538461538461</v>
      </c>
      <c r="AB23" s="355">
        <v>400000</v>
      </c>
      <c r="AC23" s="356">
        <v>0</v>
      </c>
      <c r="AD23" s="355">
        <v>0</v>
      </c>
      <c r="AE23" s="355">
        <v>100585.12153984465</v>
      </c>
      <c r="AF23" s="355">
        <v>9263.8579638830615</v>
      </c>
      <c r="AG23" s="355">
        <v>103697.84800722598</v>
      </c>
      <c r="AH23" s="355" t="s">
        <v>148</v>
      </c>
      <c r="AI23" s="355">
        <v>0</v>
      </c>
      <c r="AJ23" s="261"/>
      <c r="AK23" s="261"/>
      <c r="AL23" s="261"/>
      <c r="AM23" s="261"/>
      <c r="AN23" s="439"/>
      <c r="AO23" s="375">
        <v>2043</v>
      </c>
      <c r="AP23" s="319">
        <v>52566</v>
      </c>
      <c r="AQ23" s="376">
        <v>0.12250000000000004</v>
      </c>
      <c r="AR23" s="377">
        <v>21233340.616954558</v>
      </c>
      <c r="AS23" s="377" t="e">
        <v>#N/A</v>
      </c>
      <c r="AT23" s="376" t="e">
        <v>#N/A</v>
      </c>
      <c r="AU23" s="378">
        <v>418000</v>
      </c>
      <c r="AV23" s="380">
        <v>8322.7855884390992</v>
      </c>
      <c r="AW23" s="23" t="e">
        <v>#N/A</v>
      </c>
      <c r="AX23" s="23" t="e">
        <v>#N/A</v>
      </c>
      <c r="AY23" s="23" t="e">
        <v>#N/A</v>
      </c>
      <c r="AZ23" s="23" t="e">
        <v>#N/A</v>
      </c>
      <c r="BA23" s="378">
        <v>15281002.5</v>
      </c>
      <c r="BB23" s="378">
        <v>83227.855884390985</v>
      </c>
      <c r="BC23" s="378">
        <v>14863002.5</v>
      </c>
      <c r="BD23" s="378">
        <v>334772.144115609</v>
      </c>
      <c r="BE23" s="377">
        <v>0</v>
      </c>
      <c r="BF23" s="377">
        <v>0</v>
      </c>
      <c r="BG23" s="377">
        <v>0</v>
      </c>
      <c r="BH23" s="377">
        <v>0</v>
      </c>
      <c r="BI23" s="377">
        <v>0</v>
      </c>
      <c r="BJ23" s="377">
        <v>0</v>
      </c>
      <c r="BK23" s="377">
        <v>0</v>
      </c>
      <c r="BL23" s="377">
        <v>0</v>
      </c>
      <c r="BM23" s="377">
        <v>0</v>
      </c>
      <c r="BN23" s="377">
        <v>83227.855884390985</v>
      </c>
      <c r="BO23" s="377">
        <v>0</v>
      </c>
      <c r="BQ23" s="330">
        <v>2043</v>
      </c>
      <c r="BR23" s="331">
        <v>1341.3189542165724</v>
      </c>
      <c r="BS23" s="331">
        <v>0</v>
      </c>
      <c r="BT23" s="331">
        <v>13413.189542165723</v>
      </c>
      <c r="BU23" s="331">
        <v>0</v>
      </c>
      <c r="BV23" s="331">
        <v>0</v>
      </c>
      <c r="BW23" s="331">
        <v>0</v>
      </c>
      <c r="BX23" s="331">
        <v>0</v>
      </c>
      <c r="BY23" s="331">
        <v>0</v>
      </c>
      <c r="BZ23" s="331">
        <v>0</v>
      </c>
      <c r="CA23" s="331">
        <v>0</v>
      </c>
      <c r="CB23" s="331">
        <v>0</v>
      </c>
      <c r="CC23" s="331">
        <v>0</v>
      </c>
      <c r="CD23" s="331">
        <v>13413.189542165723</v>
      </c>
      <c r="CE23" s="331">
        <v>0</v>
      </c>
      <c r="CI23" s="261"/>
      <c r="CJ23" s="439"/>
      <c r="CK23" s="307" t="s">
        <v>174</v>
      </c>
      <c r="CL23" s="381">
        <v>48245</v>
      </c>
      <c r="CM23" s="25">
        <v>731500</v>
      </c>
      <c r="CN23" s="25">
        <v>9947500</v>
      </c>
      <c r="CO23" s="381">
        <v>48245</v>
      </c>
      <c r="CP23" s="381">
        <v>48274</v>
      </c>
      <c r="CQ23" s="25">
        <v>731500</v>
      </c>
      <c r="CR23" s="25">
        <v>550000</v>
      </c>
      <c r="CS23" s="25">
        <v>0</v>
      </c>
      <c r="CT23" s="25">
        <v>0</v>
      </c>
      <c r="CU23" s="25">
        <v>0</v>
      </c>
      <c r="CV23" s="25">
        <v>100000</v>
      </c>
      <c r="CW23" s="25">
        <v>450000</v>
      </c>
      <c r="CX23" s="25">
        <v>0</v>
      </c>
      <c r="CY23" s="25">
        <v>0</v>
      </c>
      <c r="CZ23" s="25">
        <v>55000</v>
      </c>
      <c r="DC23" s="390"/>
    </row>
    <row r="24" spans="2:107" x14ac:dyDescent="0.4">
      <c r="B24" s="439"/>
      <c r="C24" s="332">
        <v>22</v>
      </c>
      <c r="D24" s="320">
        <v>45962</v>
      </c>
      <c r="E24" s="332" t="s">
        <v>143</v>
      </c>
      <c r="F24" s="332">
        <v>14430.359369969547</v>
      </c>
      <c r="G24" s="332">
        <v>13653.028200108</v>
      </c>
      <c r="H24" s="332">
        <v>28083.387570077546</v>
      </c>
      <c r="I24" s="332">
        <v>1270560.5300519599</v>
      </c>
      <c r="J24" s="332">
        <v>279439.46994803997</v>
      </c>
      <c r="K24" s="332">
        <v>346934.91297934606</v>
      </c>
      <c r="L24" s="323">
        <v>0.1275</v>
      </c>
      <c r="M24" s="323" t="s">
        <v>144</v>
      </c>
      <c r="N24" s="332">
        <v>1550000</v>
      </c>
      <c r="O24" s="332" t="s">
        <v>268</v>
      </c>
      <c r="P24" s="334">
        <v>2025</v>
      </c>
      <c r="R24" s="439"/>
      <c r="S24" s="261"/>
      <c r="T24" s="261" t="s">
        <v>146</v>
      </c>
      <c r="U24" s="355">
        <v>350000</v>
      </c>
      <c r="V24" s="355">
        <v>0</v>
      </c>
      <c r="W24" s="355">
        <v>0</v>
      </c>
      <c r="X24" s="355">
        <v>350000</v>
      </c>
      <c r="Y24" s="356">
        <v>0</v>
      </c>
      <c r="Z24" s="356">
        <v>60</v>
      </c>
      <c r="AA24" s="357">
        <v>0.12461538461538463</v>
      </c>
      <c r="AB24" s="355">
        <v>350000</v>
      </c>
      <c r="AC24" s="356">
        <v>0</v>
      </c>
      <c r="AD24" s="355">
        <v>0</v>
      </c>
      <c r="AE24" s="355">
        <v>116955.69467953133</v>
      </c>
      <c r="AF24" s="355">
        <v>10312.784486063341</v>
      </c>
      <c r="AG24" s="355">
        <v>118711.59802765559</v>
      </c>
      <c r="AH24" s="355" t="s">
        <v>146</v>
      </c>
      <c r="AI24" s="355">
        <v>0</v>
      </c>
      <c r="AJ24" s="261"/>
      <c r="AK24" s="261"/>
      <c r="AL24" s="261"/>
      <c r="AM24" s="261"/>
      <c r="AN24" s="439"/>
      <c r="AO24" s="375">
        <v>2044</v>
      </c>
      <c r="AP24" s="319">
        <v>52932</v>
      </c>
      <c r="AQ24" s="376">
        <v>0.12250000000000004</v>
      </c>
      <c r="AR24" s="377">
        <v>21294361.52621302</v>
      </c>
      <c r="AS24" s="377" t="e">
        <v>#N/A</v>
      </c>
      <c r="AT24" s="376" t="e">
        <v>#N/A</v>
      </c>
      <c r="AU24" s="378">
        <v>418000</v>
      </c>
      <c r="AV24" s="380">
        <v>2944.9348867817625</v>
      </c>
      <c r="AW24" s="23" t="e">
        <v>#N/A</v>
      </c>
      <c r="AX24" s="23" t="e">
        <v>#N/A</v>
      </c>
      <c r="AY24" s="23" t="e">
        <v>#N/A</v>
      </c>
      <c r="AZ24" s="23" t="e">
        <v>#N/A</v>
      </c>
      <c r="BA24" s="378">
        <v>15281002.5</v>
      </c>
      <c r="BB24" s="378">
        <v>29449.348867817622</v>
      </c>
      <c r="BC24" s="378">
        <v>14863002.5</v>
      </c>
      <c r="BD24" s="378">
        <v>388550.65113218239</v>
      </c>
      <c r="BE24" s="377">
        <v>0</v>
      </c>
      <c r="BF24" s="377">
        <v>0</v>
      </c>
      <c r="BG24" s="377">
        <v>0</v>
      </c>
      <c r="BH24" s="377">
        <v>0</v>
      </c>
      <c r="BI24" s="377">
        <v>0</v>
      </c>
      <c r="BJ24" s="377">
        <v>0</v>
      </c>
      <c r="BK24" s="377">
        <v>0</v>
      </c>
      <c r="BL24" s="377">
        <v>0</v>
      </c>
      <c r="BM24" s="377">
        <v>0</v>
      </c>
      <c r="BN24" s="377">
        <v>29449.348867817622</v>
      </c>
      <c r="BO24" s="377">
        <v>0</v>
      </c>
      <c r="BQ24" s="330">
        <v>2044</v>
      </c>
      <c r="BR24" s="331">
        <v>724.24022418880622</v>
      </c>
      <c r="BS24" s="331">
        <v>0</v>
      </c>
      <c r="BT24" s="331">
        <v>7242.4022418880622</v>
      </c>
      <c r="BU24" s="331">
        <v>0</v>
      </c>
      <c r="BV24" s="331">
        <v>0</v>
      </c>
      <c r="BW24" s="331">
        <v>0</v>
      </c>
      <c r="BX24" s="331">
        <v>0</v>
      </c>
      <c r="BY24" s="331">
        <v>0</v>
      </c>
      <c r="BZ24" s="331">
        <v>0</v>
      </c>
      <c r="CA24" s="331">
        <v>0</v>
      </c>
      <c r="CB24" s="331">
        <v>0</v>
      </c>
      <c r="CC24" s="331">
        <v>0</v>
      </c>
      <c r="CD24" s="331">
        <v>7242.4022418880622</v>
      </c>
      <c r="CE24" s="331">
        <v>0</v>
      </c>
      <c r="CI24" s="261"/>
      <c r="CJ24" s="439"/>
      <c r="CK24" s="307" t="s">
        <v>175</v>
      </c>
      <c r="CL24" s="381">
        <v>48305</v>
      </c>
      <c r="CM24" s="25">
        <v>627000</v>
      </c>
      <c r="CN24" s="25">
        <v>10574500</v>
      </c>
      <c r="CO24" s="381">
        <v>48305</v>
      </c>
      <c r="CP24" s="381">
        <v>48335</v>
      </c>
      <c r="CQ24" s="25">
        <v>627000</v>
      </c>
      <c r="CR24" s="25">
        <v>600000</v>
      </c>
      <c r="CS24" s="25">
        <v>0</v>
      </c>
      <c r="CT24" s="25">
        <v>350000</v>
      </c>
      <c r="CU24" s="25">
        <v>250000</v>
      </c>
      <c r="CV24" s="25">
        <v>0</v>
      </c>
      <c r="CW24" s="25">
        <v>0</v>
      </c>
      <c r="CX24" s="25">
        <v>0</v>
      </c>
      <c r="CY24" s="25">
        <v>0</v>
      </c>
      <c r="CZ24" s="25">
        <v>60000</v>
      </c>
      <c r="DC24" s="390"/>
    </row>
    <row r="25" spans="2:107" x14ac:dyDescent="0.4">
      <c r="B25" s="439"/>
      <c r="C25" s="332">
        <v>23</v>
      </c>
      <c r="D25" s="320">
        <v>45992</v>
      </c>
      <c r="E25" s="332" t="s">
        <v>143</v>
      </c>
      <c r="F25" s="332">
        <v>14583.681938275471</v>
      </c>
      <c r="G25" s="332">
        <v>13499.705631802075</v>
      </c>
      <c r="H25" s="332">
        <v>28083.387570077546</v>
      </c>
      <c r="I25" s="332">
        <v>1255976.8481136844</v>
      </c>
      <c r="J25" s="332">
        <v>294023.15188631543</v>
      </c>
      <c r="K25" s="332">
        <v>360434.61861114815</v>
      </c>
      <c r="L25" s="323">
        <v>0.1275</v>
      </c>
      <c r="M25" s="323" t="s">
        <v>144</v>
      </c>
      <c r="N25" s="332">
        <v>1550000</v>
      </c>
      <c r="O25" s="332" t="s">
        <v>268</v>
      </c>
      <c r="P25" s="334">
        <v>2025</v>
      </c>
      <c r="R25" s="439"/>
      <c r="S25" s="261"/>
      <c r="T25" s="261" t="s">
        <v>167</v>
      </c>
      <c r="U25" s="355">
        <v>313500</v>
      </c>
      <c r="V25" s="355">
        <v>275776.57253496622</v>
      </c>
      <c r="W25" s="355">
        <v>0</v>
      </c>
      <c r="X25" s="355">
        <v>37723.427465033776</v>
      </c>
      <c r="Y25" s="356">
        <v>51</v>
      </c>
      <c r="Z25" s="356">
        <v>60</v>
      </c>
      <c r="AA25" s="357">
        <v>9.9500000000000005E-2</v>
      </c>
      <c r="AB25" s="355">
        <v>313500</v>
      </c>
      <c r="AC25" s="356">
        <v>0</v>
      </c>
      <c r="AD25" s="355">
        <v>0</v>
      </c>
      <c r="AE25" s="355">
        <v>37723.42746503379</v>
      </c>
      <c r="AF25" s="355">
        <v>22156.226362930694</v>
      </c>
      <c r="AG25" s="355">
        <v>59879.653827964488</v>
      </c>
      <c r="AH25" s="355" t="s">
        <v>167</v>
      </c>
      <c r="AI25" s="355">
        <v>0</v>
      </c>
      <c r="AJ25" s="261"/>
      <c r="AK25" s="261"/>
      <c r="AL25" s="261"/>
      <c r="AM25" s="261"/>
      <c r="AN25" s="439"/>
      <c r="AO25" s="261"/>
      <c r="AP25" s="319"/>
      <c r="AQ25" s="376"/>
      <c r="AR25" s="377"/>
      <c r="AS25" s="377"/>
      <c r="AT25" s="376"/>
      <c r="AU25" s="378"/>
      <c r="AV25" s="380"/>
      <c r="AW25" s="23"/>
      <c r="AX25" s="23"/>
      <c r="AY25" s="23"/>
      <c r="AZ25" s="23"/>
      <c r="BA25" s="378"/>
      <c r="BB25" s="378"/>
      <c r="BC25" s="378"/>
      <c r="BD25" s="378"/>
      <c r="BE25" s="377"/>
      <c r="BF25" s="377"/>
      <c r="BG25" s="377"/>
      <c r="BH25" s="377"/>
      <c r="BI25" s="377"/>
      <c r="BJ25" s="377"/>
      <c r="BK25" s="377"/>
      <c r="BL25" s="377"/>
      <c r="BM25" s="377"/>
      <c r="BN25" s="377"/>
      <c r="BO25" s="377"/>
      <c r="BQ25" s="330">
        <v>2045</v>
      </c>
      <c r="BR25" s="331">
        <v>106.1105761413105</v>
      </c>
      <c r="BS25" s="331">
        <v>0</v>
      </c>
      <c r="BT25" s="331">
        <v>1061.105761413105</v>
      </c>
      <c r="BU25" s="331">
        <v>0</v>
      </c>
      <c r="BV25" s="331">
        <v>0</v>
      </c>
      <c r="BW25" s="331">
        <v>0</v>
      </c>
      <c r="BX25" s="331">
        <v>0</v>
      </c>
      <c r="BY25" s="331">
        <v>0</v>
      </c>
      <c r="BZ25" s="331">
        <v>0</v>
      </c>
      <c r="CA25" s="331">
        <v>0</v>
      </c>
      <c r="CB25" s="331">
        <v>0</v>
      </c>
      <c r="CC25" s="331">
        <v>0</v>
      </c>
      <c r="CD25" s="331">
        <v>1061.105761413105</v>
      </c>
      <c r="CE25" s="331">
        <v>0</v>
      </c>
      <c r="CI25" s="261"/>
      <c r="CJ25" s="439"/>
      <c r="CK25" s="307" t="s">
        <v>176</v>
      </c>
      <c r="CL25" s="381">
        <v>48366</v>
      </c>
      <c r="CM25" s="25">
        <v>764417.49999999988</v>
      </c>
      <c r="CN25" s="25">
        <v>11338917.5</v>
      </c>
      <c r="CO25" s="381">
        <v>48366</v>
      </c>
      <c r="CP25" s="381">
        <v>48396</v>
      </c>
      <c r="CQ25" s="25">
        <v>764417.49999999988</v>
      </c>
      <c r="CR25" s="25">
        <v>550000</v>
      </c>
      <c r="CS25" s="25">
        <v>550000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55000</v>
      </c>
      <c r="DC25" s="390"/>
    </row>
    <row r="26" spans="2:107" x14ac:dyDescent="0.4">
      <c r="B26" s="439"/>
      <c r="C26" s="332">
        <v>24</v>
      </c>
      <c r="D26" s="320">
        <v>46023</v>
      </c>
      <c r="E26" s="332" t="s">
        <v>143</v>
      </c>
      <c r="F26" s="332">
        <v>14738.63355886966</v>
      </c>
      <c r="G26" s="332">
        <v>13344.754011207897</v>
      </c>
      <c r="H26" s="332">
        <v>28083.387570077557</v>
      </c>
      <c r="I26" s="332">
        <v>1241238.2145548149</v>
      </c>
      <c r="J26" s="332">
        <v>308761.78544518509</v>
      </c>
      <c r="K26" s="332">
        <v>373779.37262235605</v>
      </c>
      <c r="L26" s="323">
        <v>0.1275</v>
      </c>
      <c r="M26" s="323" t="s">
        <v>144</v>
      </c>
      <c r="N26" s="332">
        <v>1550000</v>
      </c>
      <c r="O26" s="332" t="s">
        <v>268</v>
      </c>
      <c r="P26" s="334">
        <v>2026</v>
      </c>
      <c r="R26" s="439"/>
      <c r="S26" s="261"/>
      <c r="T26" s="261" t="s">
        <v>162</v>
      </c>
      <c r="U26" s="355">
        <v>313500</v>
      </c>
      <c r="V26" s="355">
        <v>194464.37656944941</v>
      </c>
      <c r="W26" s="355">
        <v>0</v>
      </c>
      <c r="X26" s="355">
        <v>119035.62343055059</v>
      </c>
      <c r="Y26" s="356">
        <v>33</v>
      </c>
      <c r="Z26" s="356">
        <v>60</v>
      </c>
      <c r="AA26" s="357">
        <v>0.11461538461538463</v>
      </c>
      <c r="AB26" s="355">
        <v>313500</v>
      </c>
      <c r="AC26" s="356">
        <v>0</v>
      </c>
      <c r="AD26" s="355">
        <v>0</v>
      </c>
      <c r="AE26" s="355">
        <v>56899.470190829794</v>
      </c>
      <c r="AF26" s="355">
        <v>25887.256092230447</v>
      </c>
      <c r="AG26" s="355">
        <v>82786.726283060256</v>
      </c>
      <c r="AH26" s="355" t="s">
        <v>162</v>
      </c>
      <c r="AI26" s="355">
        <v>0</v>
      </c>
      <c r="AJ26" s="261"/>
      <c r="AK26" s="261"/>
      <c r="AL26" s="261"/>
      <c r="AM26" s="261"/>
      <c r="AN26" s="439"/>
      <c r="AO26" s="261"/>
      <c r="AP26" s="319"/>
      <c r="AQ26" s="376"/>
      <c r="AR26" s="377"/>
      <c r="AS26" s="377"/>
      <c r="AT26" s="376"/>
      <c r="AU26" s="378"/>
      <c r="AV26" s="380"/>
      <c r="AW26" s="23"/>
      <c r="AX26" s="23"/>
      <c r="AY26" s="23"/>
      <c r="AZ26" s="23"/>
      <c r="BA26" s="378"/>
      <c r="BB26" s="378"/>
      <c r="BC26" s="378"/>
      <c r="BD26" s="378"/>
      <c r="BE26" s="377"/>
      <c r="BF26" s="377"/>
      <c r="BG26" s="377"/>
      <c r="BH26" s="377"/>
      <c r="BI26" s="377"/>
      <c r="BJ26" s="377"/>
      <c r="BK26" s="377"/>
      <c r="BL26" s="377"/>
      <c r="BM26" s="377"/>
      <c r="BN26" s="377"/>
      <c r="BO26" s="377"/>
      <c r="CI26" s="261"/>
      <c r="CJ26" s="439"/>
      <c r="CK26" s="307" t="s">
        <v>177</v>
      </c>
      <c r="CL26" s="381">
        <v>48427</v>
      </c>
      <c r="CM26" s="25">
        <v>655214.99999999988</v>
      </c>
      <c r="CN26" s="25">
        <v>11994132.5</v>
      </c>
      <c r="CO26" s="381">
        <v>48427</v>
      </c>
      <c r="CP26" s="381">
        <v>48458</v>
      </c>
      <c r="CQ26" s="25">
        <v>655214.99999999988</v>
      </c>
      <c r="CR26" s="25">
        <v>550000</v>
      </c>
      <c r="CS26" s="25">
        <v>0</v>
      </c>
      <c r="CT26" s="25">
        <v>0</v>
      </c>
      <c r="CU26" s="25">
        <v>0</v>
      </c>
      <c r="CV26" s="25">
        <v>0</v>
      </c>
      <c r="CW26" s="25">
        <v>450000</v>
      </c>
      <c r="CX26" s="25">
        <v>100000</v>
      </c>
      <c r="CY26" s="25">
        <v>0</v>
      </c>
      <c r="CZ26" s="25">
        <v>55000</v>
      </c>
      <c r="DC26" s="390"/>
    </row>
    <row r="27" spans="2:107" x14ac:dyDescent="0.4">
      <c r="B27" s="439"/>
      <c r="C27" s="332">
        <v>25</v>
      </c>
      <c r="D27" s="320">
        <v>46054</v>
      </c>
      <c r="E27" s="332" t="s">
        <v>143</v>
      </c>
      <c r="F27" s="332">
        <v>14895.231540432645</v>
      </c>
      <c r="G27" s="332">
        <v>13188.156029644908</v>
      </c>
      <c r="H27" s="332">
        <v>28083.387570077553</v>
      </c>
      <c r="I27" s="332">
        <v>1226342.9830143822</v>
      </c>
      <c r="J27" s="332">
        <v>323657.01698561775</v>
      </c>
      <c r="K27" s="332">
        <v>386967.52865200094</v>
      </c>
      <c r="L27" s="323">
        <v>0.1275</v>
      </c>
      <c r="M27" s="323" t="s">
        <v>144</v>
      </c>
      <c r="N27" s="332">
        <v>1550000</v>
      </c>
      <c r="O27" s="332" t="s">
        <v>268</v>
      </c>
      <c r="P27" s="334">
        <v>2026</v>
      </c>
      <c r="R27" s="439"/>
      <c r="S27" s="261"/>
      <c r="T27" s="261" t="s">
        <v>150</v>
      </c>
      <c r="U27" s="355">
        <v>300000</v>
      </c>
      <c r="V27" s="355">
        <v>162661.72991357581</v>
      </c>
      <c r="W27" s="355">
        <v>0</v>
      </c>
      <c r="X27" s="355">
        <v>137338.27008642419</v>
      </c>
      <c r="Y27" s="356">
        <v>39</v>
      </c>
      <c r="Z27" s="356">
        <v>90</v>
      </c>
      <c r="AA27" s="357">
        <v>0.11461538461538463</v>
      </c>
      <c r="AB27" s="355">
        <v>300000</v>
      </c>
      <c r="AC27" s="356">
        <v>0</v>
      </c>
      <c r="AD27" s="355">
        <v>0</v>
      </c>
      <c r="AE27" s="355">
        <v>39076.685404983866</v>
      </c>
      <c r="AF27" s="355">
        <v>21114.256958847451</v>
      </c>
      <c r="AG27" s="355">
        <v>60190.942363831309</v>
      </c>
      <c r="AH27" s="355" t="s">
        <v>150</v>
      </c>
      <c r="AI27" s="355">
        <v>0</v>
      </c>
      <c r="AJ27" s="261"/>
      <c r="AK27" s="261"/>
      <c r="AL27" s="261"/>
      <c r="AM27" s="261"/>
      <c r="AN27" s="439"/>
      <c r="AO27" s="261"/>
      <c r="AP27" s="319"/>
      <c r="AQ27" s="376"/>
      <c r="AR27" s="377"/>
      <c r="AS27" s="377"/>
      <c r="AT27" s="376"/>
      <c r="AU27" s="378"/>
      <c r="AV27" s="380"/>
      <c r="AW27" s="23"/>
      <c r="AX27" s="23"/>
      <c r="AY27" s="23"/>
      <c r="AZ27" s="23"/>
      <c r="BA27" s="378"/>
      <c r="BB27" s="378"/>
      <c r="BC27" s="378"/>
      <c r="BD27" s="378"/>
      <c r="BE27" s="377"/>
      <c r="BF27" s="377"/>
      <c r="BG27" s="377"/>
      <c r="BH27" s="377"/>
      <c r="BI27" s="377"/>
      <c r="BJ27" s="377"/>
      <c r="BK27" s="377"/>
      <c r="BL27" s="377"/>
      <c r="BM27" s="377"/>
      <c r="BN27" s="377"/>
      <c r="BO27" s="377"/>
      <c r="CI27" s="261"/>
      <c r="CJ27" s="439"/>
      <c r="CK27" s="307" t="s">
        <v>178</v>
      </c>
      <c r="CL27" s="381">
        <v>48488</v>
      </c>
      <c r="CM27" s="25">
        <v>764417.49999999988</v>
      </c>
      <c r="CN27" s="25">
        <v>12758550</v>
      </c>
      <c r="CO27" s="381">
        <v>48488</v>
      </c>
      <c r="CP27" s="381">
        <v>48639</v>
      </c>
      <c r="CQ27" s="25">
        <v>764417.49999999988</v>
      </c>
      <c r="CR27" s="25">
        <v>700000</v>
      </c>
      <c r="CS27" s="25">
        <v>350000</v>
      </c>
      <c r="CT27" s="25">
        <v>0</v>
      </c>
      <c r="CU27" s="25">
        <v>350000</v>
      </c>
      <c r="CV27" s="25">
        <v>0</v>
      </c>
      <c r="CW27" s="25">
        <v>0</v>
      </c>
      <c r="CX27" s="25">
        <v>0</v>
      </c>
      <c r="CY27" s="25">
        <v>0</v>
      </c>
      <c r="CZ27" s="25">
        <v>70000</v>
      </c>
      <c r="DC27" s="390"/>
    </row>
    <row r="28" spans="2:107" x14ac:dyDescent="0.4">
      <c r="B28" s="439"/>
      <c r="C28" s="332">
        <v>26</v>
      </c>
      <c r="D28" s="320">
        <v>46082</v>
      </c>
      <c r="E28" s="332" t="s">
        <v>143</v>
      </c>
      <c r="F28" s="332">
        <v>15053.493375549742</v>
      </c>
      <c r="G28" s="332">
        <v>13029.894194527811</v>
      </c>
      <c r="H28" s="332">
        <v>28083.387570077553</v>
      </c>
      <c r="I28" s="332">
        <v>1211289.4896388324</v>
      </c>
      <c r="J28" s="332">
        <v>338710.51036116749</v>
      </c>
      <c r="K28" s="332">
        <v>399997.42284652876</v>
      </c>
      <c r="L28" s="323">
        <v>0.1275</v>
      </c>
      <c r="M28" s="323" t="s">
        <v>144</v>
      </c>
      <c r="N28" s="332">
        <v>1550000</v>
      </c>
      <c r="O28" s="332" t="s">
        <v>268</v>
      </c>
      <c r="P28" s="334">
        <v>2026</v>
      </c>
      <c r="R28" s="439"/>
      <c r="S28" s="261"/>
      <c r="T28" s="261" t="s">
        <v>160</v>
      </c>
      <c r="U28" s="355">
        <v>300000</v>
      </c>
      <c r="V28" s="355">
        <v>152023.97091230482</v>
      </c>
      <c r="W28" s="355">
        <v>0</v>
      </c>
      <c r="X28" s="355">
        <v>147976.02908769518</v>
      </c>
      <c r="Y28" s="356">
        <v>27</v>
      </c>
      <c r="Z28" s="356">
        <v>60</v>
      </c>
      <c r="AA28" s="391">
        <v>8.9615384615384597E-2</v>
      </c>
      <c r="AB28" s="355">
        <v>300000</v>
      </c>
      <c r="AC28" s="356">
        <v>0</v>
      </c>
      <c r="AD28" s="355">
        <v>0</v>
      </c>
      <c r="AE28" s="355">
        <v>58366.250102128513</v>
      </c>
      <c r="AF28" s="355">
        <v>16501.050180733968</v>
      </c>
      <c r="AG28" s="355">
        <v>74867.300282862474</v>
      </c>
      <c r="AH28" s="355" t="s">
        <v>160</v>
      </c>
      <c r="AI28" s="355">
        <v>1550000</v>
      </c>
      <c r="AJ28" s="261"/>
      <c r="AK28" s="261"/>
      <c r="AL28" s="261"/>
      <c r="AM28" s="261"/>
      <c r="AN28" s="439"/>
      <c r="AO28" s="261"/>
      <c r="AP28" s="319"/>
      <c r="AQ28" s="376"/>
      <c r="AR28" s="377"/>
      <c r="AS28" s="377"/>
      <c r="AT28" s="376"/>
      <c r="AU28" s="378"/>
      <c r="AV28" s="380"/>
      <c r="AW28" s="23"/>
      <c r="AX28" s="23"/>
      <c r="AY28" s="23"/>
      <c r="AZ28" s="23"/>
      <c r="BA28" s="378"/>
      <c r="BB28" s="378"/>
      <c r="BC28" s="378"/>
      <c r="BD28" s="378"/>
      <c r="BE28" s="377"/>
      <c r="BF28" s="377"/>
      <c r="BG28" s="377"/>
      <c r="BH28" s="377"/>
      <c r="BI28" s="377"/>
      <c r="BJ28" s="377"/>
      <c r="BK28" s="377"/>
      <c r="BL28" s="377"/>
      <c r="BM28" s="377"/>
      <c r="BN28" s="377"/>
      <c r="BO28" s="377"/>
      <c r="CI28" s="261"/>
      <c r="CJ28" s="439"/>
      <c r="CK28" s="307" t="s">
        <v>179</v>
      </c>
      <c r="CL28" s="381">
        <v>48670</v>
      </c>
      <c r="CM28" s="25">
        <v>655214.99999999988</v>
      </c>
      <c r="CN28" s="25">
        <v>13413765</v>
      </c>
      <c r="CO28" s="381">
        <v>48670</v>
      </c>
      <c r="CP28" s="381">
        <v>48670</v>
      </c>
      <c r="CQ28" s="25">
        <v>655214.99999999988</v>
      </c>
      <c r="CR28" s="25">
        <v>600000</v>
      </c>
      <c r="CS28" s="25">
        <v>0</v>
      </c>
      <c r="CT28" s="25">
        <v>0</v>
      </c>
      <c r="CU28" s="25">
        <v>0</v>
      </c>
      <c r="CV28" s="25">
        <v>100000</v>
      </c>
      <c r="CW28" s="25">
        <v>0</v>
      </c>
      <c r="CX28" s="25">
        <v>500000</v>
      </c>
      <c r="CY28" s="25">
        <v>0</v>
      </c>
      <c r="CZ28" s="25">
        <v>60000</v>
      </c>
      <c r="DC28" s="390"/>
    </row>
    <row r="29" spans="2:107" x14ac:dyDescent="0.4">
      <c r="B29" s="439"/>
      <c r="C29" s="332">
        <v>27</v>
      </c>
      <c r="D29" s="320">
        <v>46113</v>
      </c>
      <c r="E29" s="332" t="s">
        <v>143</v>
      </c>
      <c r="F29" s="332">
        <v>15213.436742664962</v>
      </c>
      <c r="G29" s="332">
        <v>12869.950827412595</v>
      </c>
      <c r="H29" s="332">
        <v>28083.387570077557</v>
      </c>
      <c r="I29" s="332">
        <v>1196076.0528961674</v>
      </c>
      <c r="J29" s="332">
        <v>353923.94710383244</v>
      </c>
      <c r="K29" s="332">
        <v>412867.37367394136</v>
      </c>
      <c r="L29" s="323">
        <v>0.1275</v>
      </c>
      <c r="M29" s="323" t="s">
        <v>144</v>
      </c>
      <c r="N29" s="332">
        <v>1550000</v>
      </c>
      <c r="O29" s="332" t="s">
        <v>268</v>
      </c>
      <c r="P29" s="334">
        <v>2026</v>
      </c>
      <c r="R29" s="439"/>
      <c r="S29" s="261"/>
      <c r="T29" s="261" t="s">
        <v>158</v>
      </c>
      <c r="U29" s="355">
        <v>300000</v>
      </c>
      <c r="V29" s="355">
        <v>137779.33978183416</v>
      </c>
      <c r="W29" s="355">
        <v>0</v>
      </c>
      <c r="X29" s="355">
        <v>162220.66021816584</v>
      </c>
      <c r="Y29" s="356">
        <v>23</v>
      </c>
      <c r="Z29" s="356">
        <v>60</v>
      </c>
      <c r="AA29" s="391">
        <v>0.12461538461538463</v>
      </c>
      <c r="AB29" s="355">
        <v>300000</v>
      </c>
      <c r="AC29" s="356">
        <v>0</v>
      </c>
      <c r="AD29" s="355">
        <v>0</v>
      </c>
      <c r="AE29" s="355">
        <v>59896.637993317905</v>
      </c>
      <c r="AF29" s="355">
        <v>21295.56358518346</v>
      </c>
      <c r="AG29" s="355">
        <v>81192.20157850135</v>
      </c>
      <c r="AH29" s="355" t="s">
        <v>158</v>
      </c>
      <c r="AI29" s="355">
        <v>0</v>
      </c>
      <c r="AJ29" s="261"/>
      <c r="AK29" s="261"/>
      <c r="AL29" s="261"/>
      <c r="AM29" s="261"/>
      <c r="AN29" s="439"/>
      <c r="AO29" s="261"/>
      <c r="AP29" s="319"/>
      <c r="AQ29" s="376"/>
      <c r="AR29" s="377"/>
      <c r="AS29" s="377"/>
      <c r="AT29" s="376"/>
      <c r="AU29" s="378"/>
      <c r="AV29" s="380"/>
      <c r="AW29" s="23"/>
      <c r="AX29" s="23"/>
      <c r="AY29" s="23"/>
      <c r="AZ29" s="23"/>
      <c r="BA29" s="378"/>
      <c r="BB29" s="378"/>
      <c r="BC29" s="378"/>
      <c r="BD29" s="378"/>
      <c r="BE29" s="377"/>
      <c r="BF29" s="377"/>
      <c r="BG29" s="377"/>
      <c r="BH29" s="377"/>
      <c r="BI29" s="377"/>
      <c r="BJ29" s="377"/>
      <c r="BK29" s="377"/>
      <c r="BL29" s="377"/>
      <c r="BM29" s="377"/>
      <c r="BN29" s="377"/>
      <c r="BO29" s="377"/>
      <c r="CI29" s="261"/>
      <c r="CJ29" s="439"/>
      <c r="CK29" s="307" t="s">
        <v>180</v>
      </c>
      <c r="CL29" s="381">
        <v>48700</v>
      </c>
      <c r="CM29" s="25">
        <v>327607.49999999994</v>
      </c>
      <c r="CN29" s="25">
        <v>13741372.5</v>
      </c>
      <c r="CO29" s="381">
        <v>48700</v>
      </c>
      <c r="CP29" s="381">
        <v>48700</v>
      </c>
      <c r="CQ29" s="25">
        <v>327607.49999999994</v>
      </c>
      <c r="CR29" s="25">
        <v>300000</v>
      </c>
      <c r="CS29" s="25">
        <v>0</v>
      </c>
      <c r="CT29" s="25">
        <v>300000</v>
      </c>
      <c r="CU29" s="25">
        <v>0</v>
      </c>
      <c r="CV29" s="25">
        <v>0</v>
      </c>
      <c r="CW29" s="25">
        <v>0</v>
      </c>
      <c r="CX29" s="25">
        <v>0</v>
      </c>
      <c r="CY29" s="25">
        <v>0</v>
      </c>
      <c r="CZ29" s="25">
        <v>30000</v>
      </c>
      <c r="DC29" s="390"/>
    </row>
    <row r="30" spans="2:107" x14ac:dyDescent="0.4">
      <c r="B30" s="439"/>
      <c r="C30" s="332">
        <v>28</v>
      </c>
      <c r="D30" s="320">
        <v>46143</v>
      </c>
      <c r="E30" s="332" t="s">
        <v>143</v>
      </c>
      <c r="F30" s="332">
        <v>15375.079508055775</v>
      </c>
      <c r="G30" s="332">
        <v>12708.308062021779</v>
      </c>
      <c r="H30" s="332">
        <v>28083.387570077553</v>
      </c>
      <c r="I30" s="332">
        <v>1180700.9733881117</v>
      </c>
      <c r="J30" s="332">
        <v>369299.0266118882</v>
      </c>
      <c r="K30" s="332">
        <v>425575.68173596315</v>
      </c>
      <c r="L30" s="323">
        <v>0.1275</v>
      </c>
      <c r="M30" s="323" t="s">
        <v>144</v>
      </c>
      <c r="N30" s="332">
        <v>1550000</v>
      </c>
      <c r="O30" s="332" t="s">
        <v>268</v>
      </c>
      <c r="P30" s="334">
        <v>2026</v>
      </c>
      <c r="R30" s="439"/>
      <c r="S30" s="261"/>
      <c r="T30" s="261" t="s">
        <v>154</v>
      </c>
      <c r="U30" s="355">
        <v>300000</v>
      </c>
      <c r="V30" s="355">
        <v>89966.598727547767</v>
      </c>
      <c r="W30" s="355">
        <v>0</v>
      </c>
      <c r="X30" s="355">
        <v>210033.40127245223</v>
      </c>
      <c r="Y30" s="356">
        <v>15</v>
      </c>
      <c r="Z30" s="356">
        <v>60</v>
      </c>
      <c r="AA30" s="391">
        <v>9.9615384615384592E-2</v>
      </c>
      <c r="AB30" s="355">
        <v>300000</v>
      </c>
      <c r="AC30" s="356">
        <v>0</v>
      </c>
      <c r="AD30" s="355">
        <v>0</v>
      </c>
      <c r="AE30" s="355">
        <v>64360.661190114341</v>
      </c>
      <c r="AF30" s="355">
        <v>12495.627794812661</v>
      </c>
      <c r="AG30" s="355">
        <v>76856.288984927014</v>
      </c>
      <c r="AH30" s="355" t="s">
        <v>154</v>
      </c>
      <c r="AI30" s="355">
        <v>0</v>
      </c>
      <c r="AJ30" s="261"/>
      <c r="AK30" s="261"/>
      <c r="AL30" s="261"/>
      <c r="AM30" s="261"/>
      <c r="AN30" s="439"/>
      <c r="AO30" s="361"/>
      <c r="AP30" s="319"/>
      <c r="AQ30" s="376"/>
      <c r="AR30" s="377"/>
      <c r="AS30" s="377"/>
      <c r="AT30" s="376"/>
      <c r="AU30" s="378"/>
      <c r="AV30" s="380"/>
      <c r="AW30" s="23"/>
      <c r="AX30" s="23"/>
      <c r="AY30" s="23"/>
      <c r="AZ30" s="23"/>
      <c r="BA30" s="378"/>
      <c r="BB30" s="378"/>
      <c r="BC30" s="378"/>
      <c r="BD30" s="378"/>
      <c r="BE30" s="377"/>
      <c r="BF30" s="377"/>
      <c r="BG30" s="377"/>
      <c r="BH30" s="377"/>
      <c r="BI30" s="377"/>
      <c r="BJ30" s="377"/>
      <c r="BK30" s="377"/>
      <c r="BL30" s="377"/>
      <c r="BM30" s="377"/>
      <c r="BN30" s="377"/>
      <c r="BO30" s="377"/>
      <c r="CI30" s="261"/>
      <c r="CJ30" s="439"/>
      <c r="CK30" s="307" t="s">
        <v>181</v>
      </c>
      <c r="CL30" s="381">
        <v>48731</v>
      </c>
      <c r="CM30" s="25">
        <v>218404.99999999997</v>
      </c>
      <c r="CN30" s="25">
        <v>13959777.5</v>
      </c>
      <c r="CO30" s="381">
        <v>48731</v>
      </c>
      <c r="CP30" s="381">
        <v>48731</v>
      </c>
      <c r="CQ30" s="25">
        <v>218404.99999999997</v>
      </c>
      <c r="CR30" s="25">
        <v>200000</v>
      </c>
      <c r="CS30" s="25">
        <v>0</v>
      </c>
      <c r="CT30" s="25">
        <v>0</v>
      </c>
      <c r="CU30" s="25">
        <v>200000</v>
      </c>
      <c r="CV30" s="25">
        <v>0</v>
      </c>
      <c r="CW30" s="25">
        <v>0</v>
      </c>
      <c r="CX30" s="25">
        <v>0</v>
      </c>
      <c r="CY30" s="25">
        <v>0</v>
      </c>
      <c r="CZ30" s="25">
        <v>20000</v>
      </c>
      <c r="DC30" s="390"/>
    </row>
    <row r="31" spans="2:107" x14ac:dyDescent="0.4">
      <c r="B31" s="440"/>
      <c r="C31" s="332">
        <v>29</v>
      </c>
      <c r="D31" s="320">
        <v>46174</v>
      </c>
      <c r="E31" s="332" t="s">
        <v>143</v>
      </c>
      <c r="F31" s="332">
        <v>15538.439727828867</v>
      </c>
      <c r="G31" s="332">
        <v>12544.947842248686</v>
      </c>
      <c r="H31" s="332">
        <v>28083.387570077553</v>
      </c>
      <c r="I31" s="332">
        <v>1165162.5336602828</v>
      </c>
      <c r="J31" s="332">
        <v>384837.46633971704</v>
      </c>
      <c r="K31" s="332">
        <v>438120.62957821181</v>
      </c>
      <c r="L31" s="323">
        <v>0.1275</v>
      </c>
      <c r="M31" s="323" t="s">
        <v>144</v>
      </c>
      <c r="N31" s="332">
        <v>1550000</v>
      </c>
      <c r="O31" s="332" t="s">
        <v>268</v>
      </c>
      <c r="P31" s="334">
        <v>2026</v>
      </c>
      <c r="R31" s="440"/>
      <c r="S31" s="261"/>
      <c r="T31" s="261" t="s">
        <v>152</v>
      </c>
      <c r="U31" s="355">
        <v>300000</v>
      </c>
      <c r="V31" s="355">
        <v>75525.685480445842</v>
      </c>
      <c r="W31" s="355">
        <v>0</v>
      </c>
      <c r="X31" s="355">
        <v>224474.31451955414</v>
      </c>
      <c r="Y31" s="356">
        <v>12</v>
      </c>
      <c r="Z31" s="356">
        <v>60</v>
      </c>
      <c r="AA31" s="391">
        <v>0.11961538461538462</v>
      </c>
      <c r="AB31" s="355">
        <v>300000</v>
      </c>
      <c r="AC31" s="356">
        <v>0</v>
      </c>
      <c r="AD31" s="355">
        <v>0</v>
      </c>
      <c r="AE31" s="355">
        <v>67053.366798306874</v>
      </c>
      <c r="AF31" s="355">
        <v>13466.615721145981</v>
      </c>
      <c r="AG31" s="355">
        <v>80519.982519452882</v>
      </c>
      <c r="AH31" s="355" t="s">
        <v>152</v>
      </c>
      <c r="AI31" s="355">
        <v>0</v>
      </c>
      <c r="AJ31" s="261"/>
      <c r="AK31" s="261"/>
      <c r="AL31" s="261"/>
      <c r="AM31" s="261"/>
      <c r="AN31" s="440"/>
      <c r="AO31" s="375"/>
      <c r="AP31" s="319"/>
      <c r="AQ31" s="376"/>
      <c r="AR31" s="377"/>
      <c r="AS31" s="377"/>
      <c r="AT31" s="376"/>
      <c r="AU31" s="378"/>
      <c r="AV31" s="380"/>
      <c r="AW31" s="23"/>
      <c r="AX31" s="23"/>
      <c r="AY31" s="23"/>
      <c r="AZ31" s="23"/>
      <c r="BA31" s="378"/>
      <c r="BB31" s="378"/>
      <c r="BC31" s="378"/>
      <c r="BD31" s="378"/>
      <c r="BE31" s="377"/>
      <c r="BF31" s="377"/>
      <c r="BG31" s="377"/>
      <c r="BH31" s="377"/>
      <c r="BI31" s="377"/>
      <c r="BJ31" s="377"/>
      <c r="BK31" s="377"/>
      <c r="BL31" s="377"/>
      <c r="BM31" s="377"/>
      <c r="BN31" s="377"/>
      <c r="BO31" s="377"/>
      <c r="CI31" s="261"/>
      <c r="CJ31" s="440"/>
      <c r="CK31" s="307" t="s">
        <v>182</v>
      </c>
      <c r="CL31" s="381">
        <v>48761</v>
      </c>
      <c r="CM31" s="25">
        <v>218404.99999999997</v>
      </c>
      <c r="CN31" s="25">
        <v>14178182.5</v>
      </c>
      <c r="CO31" s="381">
        <v>48761</v>
      </c>
      <c r="CP31" s="381">
        <v>48761</v>
      </c>
      <c r="CQ31" s="25">
        <v>218404.99999999997</v>
      </c>
      <c r="CR31" s="25">
        <v>200000</v>
      </c>
      <c r="CS31" s="25">
        <v>0</v>
      </c>
      <c r="CT31" s="25">
        <v>200000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20000</v>
      </c>
      <c r="DC31" s="390"/>
    </row>
    <row r="32" spans="2:107" x14ac:dyDescent="0.4">
      <c r="B32" s="440"/>
      <c r="C32" s="332">
        <v>30</v>
      </c>
      <c r="D32" s="320">
        <v>46204</v>
      </c>
      <c r="E32" s="332" t="s">
        <v>143</v>
      </c>
      <c r="F32" s="332">
        <v>15703.535649937041</v>
      </c>
      <c r="G32" s="332">
        <v>12379.851920140505</v>
      </c>
      <c r="H32" s="332">
        <v>28083.387570077546</v>
      </c>
      <c r="I32" s="332">
        <v>1149458.9980103457</v>
      </c>
      <c r="J32" s="332">
        <v>400541.00198965409</v>
      </c>
      <c r="K32" s="332">
        <v>450500.48149835231</v>
      </c>
      <c r="L32" s="323">
        <v>0.1275</v>
      </c>
      <c r="M32" s="323" t="s">
        <v>144</v>
      </c>
      <c r="N32" s="332">
        <v>1550000</v>
      </c>
      <c r="O32" s="332" t="s">
        <v>268</v>
      </c>
      <c r="P32" s="334">
        <v>2026</v>
      </c>
      <c r="R32" s="440"/>
      <c r="S32" s="261"/>
      <c r="T32" s="261" t="s">
        <v>166</v>
      </c>
      <c r="U32" s="355">
        <v>209000</v>
      </c>
      <c r="V32" s="355">
        <v>166926.30706637641</v>
      </c>
      <c r="W32" s="355">
        <v>0</v>
      </c>
      <c r="X32" s="355">
        <v>42073.692933623592</v>
      </c>
      <c r="Y32" s="356">
        <v>45</v>
      </c>
      <c r="Z32" s="356">
        <v>60</v>
      </c>
      <c r="AA32" s="391">
        <v>0.10961538461538461</v>
      </c>
      <c r="AB32" s="355">
        <v>209000</v>
      </c>
      <c r="AC32" s="356">
        <v>0</v>
      </c>
      <c r="AD32" s="355">
        <v>0</v>
      </c>
      <c r="AE32" s="355">
        <v>34133.184023526468</v>
      </c>
      <c r="AF32" s="355">
        <v>20359.58642852561</v>
      </c>
      <c r="AG32" s="355">
        <v>54492.770452052078</v>
      </c>
      <c r="AH32" s="355" t="s">
        <v>166</v>
      </c>
      <c r="AI32" s="355">
        <v>0</v>
      </c>
      <c r="AJ32" s="261"/>
      <c r="AK32" s="261"/>
      <c r="AL32" s="261"/>
      <c r="AM32" s="261"/>
      <c r="AN32" s="440"/>
      <c r="AO32" s="375"/>
      <c r="AP32" s="319"/>
      <c r="AQ32" s="376"/>
      <c r="AR32" s="377"/>
      <c r="AS32" s="377"/>
      <c r="AT32" s="376"/>
      <c r="AU32" s="378"/>
      <c r="AV32" s="380"/>
      <c r="AW32" s="23"/>
      <c r="AX32" s="23"/>
      <c r="AY32" s="23"/>
      <c r="AZ32" s="23"/>
      <c r="BA32" s="378"/>
      <c r="BB32" s="378"/>
      <c r="BC32" s="378"/>
      <c r="BD32" s="378"/>
      <c r="BE32" s="377"/>
      <c r="BF32" s="377"/>
      <c r="BG32" s="377"/>
      <c r="BH32" s="377"/>
      <c r="BI32" s="377"/>
      <c r="BJ32" s="377"/>
      <c r="BK32" s="377"/>
      <c r="BL32" s="377"/>
      <c r="BM32" s="377"/>
      <c r="BN32" s="377"/>
      <c r="BO32" s="377"/>
      <c r="CI32" s="261"/>
      <c r="CJ32" s="440"/>
      <c r="CK32" s="307" t="s">
        <v>183</v>
      </c>
      <c r="CL32" s="381">
        <v>48792</v>
      </c>
      <c r="CM32" s="25">
        <v>692000</v>
      </c>
      <c r="CN32" s="25">
        <v>14870182.5</v>
      </c>
      <c r="CO32" s="381">
        <v>48792</v>
      </c>
      <c r="CP32" s="381">
        <v>48792</v>
      </c>
      <c r="CQ32" s="25">
        <v>692000</v>
      </c>
      <c r="CR32" s="25">
        <v>550000</v>
      </c>
      <c r="CS32" s="25">
        <v>450000</v>
      </c>
      <c r="CT32" s="25">
        <v>0</v>
      </c>
      <c r="CU32" s="25">
        <v>0</v>
      </c>
      <c r="CV32" s="25">
        <v>0</v>
      </c>
      <c r="CW32" s="25">
        <v>100000</v>
      </c>
      <c r="CX32" s="25">
        <v>0</v>
      </c>
      <c r="CY32" s="25">
        <v>0</v>
      </c>
      <c r="CZ32" s="25">
        <v>55000</v>
      </c>
      <c r="DC32" s="390"/>
    </row>
    <row r="33" spans="2:107" x14ac:dyDescent="0.4">
      <c r="B33" s="440"/>
      <c r="C33" s="332">
        <v>31</v>
      </c>
      <c r="D33" s="320">
        <v>46235</v>
      </c>
      <c r="E33" s="332" t="s">
        <v>143</v>
      </c>
      <c r="F33" s="332">
        <v>15870.38571621763</v>
      </c>
      <c r="G33" s="332">
        <v>12213.001853859923</v>
      </c>
      <c r="H33" s="332">
        <v>28083.387570077553</v>
      </c>
      <c r="I33" s="332">
        <v>1133588.6122941282</v>
      </c>
      <c r="J33" s="332">
        <v>416411.38770587172</v>
      </c>
      <c r="K33" s="332">
        <v>462713.48335221224</v>
      </c>
      <c r="L33" s="323">
        <v>0.1275</v>
      </c>
      <c r="M33" s="323" t="s">
        <v>144</v>
      </c>
      <c r="N33" s="332">
        <v>1550000</v>
      </c>
      <c r="O33" s="332" t="s">
        <v>268</v>
      </c>
      <c r="P33" s="334">
        <v>2026</v>
      </c>
      <c r="R33" s="440"/>
      <c r="S33" s="261"/>
      <c r="T33" s="261" t="s">
        <v>171</v>
      </c>
      <c r="U33" s="355">
        <v>0</v>
      </c>
      <c r="V33" s="355">
        <v>0</v>
      </c>
      <c r="W33" s="355">
        <v>0</v>
      </c>
      <c r="X33" s="355">
        <v>0</v>
      </c>
      <c r="Y33" s="356">
        <v>0</v>
      </c>
      <c r="Z33" s="356">
        <v>60</v>
      </c>
      <c r="AA33" s="391">
        <v>0</v>
      </c>
      <c r="AB33" s="355">
        <v>0</v>
      </c>
      <c r="AC33" s="356">
        <v>0</v>
      </c>
      <c r="AD33" s="355">
        <v>0</v>
      </c>
      <c r="AE33" s="355">
        <v>0</v>
      </c>
      <c r="AF33" s="355">
        <v>0</v>
      </c>
      <c r="AG33" s="355">
        <v>0</v>
      </c>
      <c r="AH33" s="355" t="s">
        <v>268</v>
      </c>
      <c r="AI33" s="355">
        <v>0</v>
      </c>
      <c r="AJ33" s="261"/>
      <c r="AK33" s="261"/>
      <c r="AL33" s="261"/>
      <c r="AM33" s="261"/>
      <c r="AN33" s="440"/>
      <c r="AO33" s="375"/>
      <c r="AP33" s="319"/>
      <c r="AQ33" s="376"/>
      <c r="AR33" s="377"/>
      <c r="AS33" s="377"/>
      <c r="AT33" s="376"/>
      <c r="AU33" s="378"/>
      <c r="AV33" s="380"/>
      <c r="AW33" s="23"/>
      <c r="AX33" s="23"/>
      <c r="AY33" s="23"/>
      <c r="AZ33" s="23"/>
      <c r="BA33" s="378"/>
      <c r="BB33" s="378"/>
      <c r="BC33" s="378"/>
      <c r="BD33" s="378"/>
      <c r="BE33" s="377"/>
      <c r="BF33" s="377"/>
      <c r="BG33" s="377"/>
      <c r="BH33" s="377"/>
      <c r="BI33" s="377"/>
      <c r="BJ33" s="377"/>
      <c r="BK33" s="377"/>
      <c r="BL33" s="377"/>
      <c r="BM33" s="377"/>
      <c r="BN33" s="377"/>
      <c r="BO33" s="377"/>
      <c r="CI33" s="261"/>
      <c r="CJ33" s="440"/>
      <c r="CK33" s="307" t="s">
        <v>184</v>
      </c>
      <c r="CL33" s="381">
        <v>48823</v>
      </c>
      <c r="CM33" s="25">
        <v>410820</v>
      </c>
      <c r="CN33" s="25">
        <v>15281002.5</v>
      </c>
      <c r="CO33" s="381">
        <v>48823</v>
      </c>
      <c r="CP33" s="381">
        <v>49157</v>
      </c>
      <c r="CQ33" s="25">
        <v>410820</v>
      </c>
      <c r="CR33" s="25">
        <v>400000</v>
      </c>
      <c r="CS33" s="25">
        <v>0</v>
      </c>
      <c r="CT33" s="25">
        <v>0</v>
      </c>
      <c r="CU33" s="25">
        <v>100000</v>
      </c>
      <c r="CV33" s="25">
        <v>0</v>
      </c>
      <c r="CW33" s="25">
        <v>0</v>
      </c>
      <c r="CX33" s="25">
        <v>300000</v>
      </c>
      <c r="CY33" s="25">
        <v>0</v>
      </c>
      <c r="CZ33" s="25">
        <v>40000</v>
      </c>
      <c r="DC33" s="390"/>
    </row>
    <row r="34" spans="2:107" x14ac:dyDescent="0.4">
      <c r="B34" s="440"/>
      <c r="C34" s="332">
        <v>32</v>
      </c>
      <c r="D34" s="320">
        <v>46266</v>
      </c>
      <c r="E34" s="332" t="s">
        <v>143</v>
      </c>
      <c r="F34" s="332">
        <v>16039.008564452444</v>
      </c>
      <c r="G34" s="332">
        <v>12044.379005625113</v>
      </c>
      <c r="H34" s="332">
        <v>28083.387570077557</v>
      </c>
      <c r="I34" s="332">
        <v>1117549.6037296758</v>
      </c>
      <c r="J34" s="332">
        <v>432450.39627032419</v>
      </c>
      <c r="K34" s="332">
        <v>474757.86235783732</v>
      </c>
      <c r="L34" s="323">
        <v>0.1275</v>
      </c>
      <c r="M34" s="323" t="s">
        <v>144</v>
      </c>
      <c r="N34" s="332">
        <v>1550000</v>
      </c>
      <c r="O34" s="332" t="s">
        <v>268</v>
      </c>
      <c r="P34" s="334">
        <v>2026</v>
      </c>
      <c r="R34" s="440"/>
      <c r="S34" s="261"/>
      <c r="T34" s="261" t="s">
        <v>172</v>
      </c>
      <c r="U34" s="355">
        <v>0</v>
      </c>
      <c r="V34" s="355">
        <v>0</v>
      </c>
      <c r="W34" s="355">
        <v>0</v>
      </c>
      <c r="X34" s="355">
        <v>0</v>
      </c>
      <c r="Y34" s="356">
        <v>0</v>
      </c>
      <c r="Z34" s="356">
        <v>60</v>
      </c>
      <c r="AA34" s="391">
        <v>0</v>
      </c>
      <c r="AB34" s="355">
        <v>0</v>
      </c>
      <c r="AC34" s="356">
        <v>0</v>
      </c>
      <c r="AD34" s="355">
        <v>0</v>
      </c>
      <c r="AE34" s="355">
        <v>0</v>
      </c>
      <c r="AF34" s="355">
        <v>0</v>
      </c>
      <c r="AG34" s="355">
        <v>0</v>
      </c>
      <c r="AH34" s="355" t="s">
        <v>268</v>
      </c>
      <c r="AI34" s="355">
        <v>0</v>
      </c>
      <c r="AJ34" s="261"/>
      <c r="AK34" s="261"/>
      <c r="AL34" s="261"/>
      <c r="AM34" s="261"/>
      <c r="AN34" s="440"/>
      <c r="AO34" s="375"/>
      <c r="AP34" s="319"/>
      <c r="AQ34" s="376"/>
      <c r="AR34" s="377"/>
      <c r="AS34" s="377"/>
      <c r="AT34" s="376"/>
      <c r="AU34" s="378"/>
      <c r="AV34" s="380"/>
      <c r="AW34" s="23"/>
      <c r="AX34" s="23"/>
      <c r="AY34" s="23"/>
      <c r="AZ34" s="23"/>
      <c r="BA34" s="378"/>
      <c r="BB34" s="378"/>
      <c r="BC34" s="378"/>
      <c r="BD34" s="378"/>
      <c r="BE34" s="377"/>
      <c r="BF34" s="377"/>
      <c r="BG34" s="377"/>
      <c r="BH34" s="377"/>
      <c r="BI34" s="377"/>
      <c r="BJ34" s="377"/>
      <c r="BK34" s="377"/>
      <c r="BL34" s="377"/>
      <c r="BM34" s="377"/>
      <c r="BN34" s="377"/>
      <c r="BO34" s="377"/>
      <c r="CI34" s="261"/>
      <c r="CJ34" s="440"/>
      <c r="CK34" s="307"/>
      <c r="CL34" s="16"/>
      <c r="CM34" s="16"/>
      <c r="CN34" s="307"/>
      <c r="CO34" s="307"/>
      <c r="CQ34" s="16"/>
      <c r="CR34" s="16"/>
      <c r="CS34" s="16"/>
      <c r="CT34" s="16"/>
      <c r="CV34" s="25"/>
      <c r="CW34" s="25"/>
      <c r="CX34"/>
      <c r="DC34" s="390"/>
    </row>
    <row r="35" spans="2:107" x14ac:dyDescent="0.4">
      <c r="B35" s="440"/>
      <c r="C35" s="332">
        <v>33</v>
      </c>
      <c r="D35" s="320">
        <v>46296</v>
      </c>
      <c r="E35" s="332" t="s">
        <v>143</v>
      </c>
      <c r="F35" s="332">
        <v>16209.423030449749</v>
      </c>
      <c r="G35" s="332">
        <v>11873.964539627805</v>
      </c>
      <c r="H35" s="332">
        <v>28083.387570077553</v>
      </c>
      <c r="I35" s="332">
        <v>1101340.180699226</v>
      </c>
      <c r="J35" s="332">
        <v>448659.81930077396</v>
      </c>
      <c r="K35" s="332">
        <v>486631.8268974651</v>
      </c>
      <c r="L35" s="323">
        <v>0.1275</v>
      </c>
      <c r="M35" s="323" t="s">
        <v>144</v>
      </c>
      <c r="N35" s="332">
        <v>1550000</v>
      </c>
      <c r="O35" s="332" t="s">
        <v>268</v>
      </c>
      <c r="P35" s="334">
        <v>2026</v>
      </c>
      <c r="R35" s="440"/>
      <c r="S35" s="261"/>
      <c r="T35" s="261" t="s">
        <v>173</v>
      </c>
      <c r="U35" s="355">
        <v>0</v>
      </c>
      <c r="V35" s="355">
        <v>0</v>
      </c>
      <c r="W35" s="355">
        <v>0</v>
      </c>
      <c r="X35" s="355">
        <v>0</v>
      </c>
      <c r="Y35" s="356">
        <v>0</v>
      </c>
      <c r="Z35" s="356">
        <v>84</v>
      </c>
      <c r="AA35" s="391">
        <v>0</v>
      </c>
      <c r="AB35" s="355">
        <v>0</v>
      </c>
      <c r="AC35" s="356">
        <v>0</v>
      </c>
      <c r="AD35" s="355">
        <v>0</v>
      </c>
      <c r="AE35" s="355">
        <v>0</v>
      </c>
      <c r="AF35" s="355">
        <v>0</v>
      </c>
      <c r="AG35" s="355">
        <v>0</v>
      </c>
      <c r="AH35" s="355" t="s">
        <v>268</v>
      </c>
      <c r="AI35" s="355">
        <v>0</v>
      </c>
      <c r="AJ35" s="261"/>
      <c r="AK35" s="261"/>
      <c r="AL35" s="261"/>
      <c r="AM35" s="261"/>
      <c r="AN35" s="440"/>
      <c r="AO35" s="375"/>
      <c r="AP35" s="319"/>
      <c r="AQ35" s="376"/>
      <c r="AR35" s="377"/>
      <c r="AS35" s="377"/>
      <c r="AT35" s="376"/>
      <c r="AU35" s="378"/>
      <c r="AV35" s="380"/>
      <c r="AW35" s="23"/>
      <c r="AX35" s="23"/>
      <c r="AY35" s="23"/>
      <c r="AZ35" s="23"/>
      <c r="BA35" s="378"/>
      <c r="BB35" s="378"/>
      <c r="BC35" s="378"/>
      <c r="BD35" s="378"/>
      <c r="BE35" s="377"/>
      <c r="BF35" s="377"/>
      <c r="BG35" s="377"/>
      <c r="BH35" s="377"/>
      <c r="BI35" s="377"/>
      <c r="BJ35" s="377"/>
      <c r="BK35" s="377"/>
      <c r="BL35" s="377"/>
      <c r="BM35" s="377"/>
      <c r="BN35" s="377"/>
      <c r="BO35" s="377"/>
      <c r="CI35" s="261"/>
      <c r="CJ35" s="440"/>
      <c r="CK35" s="307"/>
      <c r="CL35" s="16"/>
      <c r="CM35" s="16"/>
      <c r="CN35" s="307"/>
      <c r="CO35" s="307"/>
      <c r="CQ35" s="16"/>
      <c r="CR35" s="16"/>
      <c r="CS35" s="16"/>
      <c r="CT35" s="16"/>
      <c r="CV35" s="25"/>
      <c r="CW35" s="25"/>
      <c r="CX35"/>
    </row>
    <row r="36" spans="2:107" x14ac:dyDescent="0.4">
      <c r="C36" s="332">
        <v>34</v>
      </c>
      <c r="D36" s="320">
        <v>46327</v>
      </c>
      <c r="E36" s="332" t="s">
        <v>143</v>
      </c>
      <c r="F36" s="332">
        <v>16381.648150148278</v>
      </c>
      <c r="G36" s="332">
        <v>11701.739419929276</v>
      </c>
      <c r="H36" s="332">
        <v>28083.387570077553</v>
      </c>
      <c r="I36" s="332">
        <v>1084958.5325490776</v>
      </c>
      <c r="J36" s="332">
        <v>465041.46745092224</v>
      </c>
      <c r="K36" s="332">
        <v>498333.56631739438</v>
      </c>
      <c r="L36" s="323">
        <v>0.1275</v>
      </c>
      <c r="M36" s="323" t="s">
        <v>144</v>
      </c>
      <c r="N36" s="332">
        <v>1550000</v>
      </c>
      <c r="O36" s="332" t="s">
        <v>268</v>
      </c>
      <c r="P36" s="334">
        <v>2026</v>
      </c>
      <c r="S36" s="261"/>
      <c r="T36" s="261" t="s">
        <v>174</v>
      </c>
      <c r="U36" s="355">
        <v>0</v>
      </c>
      <c r="V36" s="355">
        <v>0</v>
      </c>
      <c r="W36" s="355">
        <v>0</v>
      </c>
      <c r="X36" s="355">
        <v>0</v>
      </c>
      <c r="Y36" s="356">
        <v>0</v>
      </c>
      <c r="Z36" s="356">
        <v>60</v>
      </c>
      <c r="AA36" s="391">
        <v>0</v>
      </c>
      <c r="AB36" s="355">
        <v>0</v>
      </c>
      <c r="AC36" s="356">
        <v>0</v>
      </c>
      <c r="AD36" s="355">
        <v>0</v>
      </c>
      <c r="AE36" s="355">
        <v>0</v>
      </c>
      <c r="AF36" s="355">
        <v>0</v>
      </c>
      <c r="AG36" s="355">
        <v>0</v>
      </c>
      <c r="AH36" s="355" t="s">
        <v>268</v>
      </c>
      <c r="AI36" s="355">
        <v>0</v>
      </c>
      <c r="AJ36" s="261"/>
      <c r="AK36" s="261"/>
      <c r="AL36" s="261"/>
      <c r="AM36" s="261"/>
      <c r="AN36" s="261"/>
      <c r="AO36" s="375"/>
      <c r="AP36" s="319"/>
      <c r="AQ36" s="376"/>
      <c r="AR36" s="376"/>
      <c r="AS36" s="377"/>
      <c r="AT36" s="376"/>
      <c r="AU36" s="378"/>
      <c r="AV36" s="380"/>
      <c r="AW36" s="23"/>
      <c r="AX36" s="23"/>
      <c r="AY36" s="23"/>
      <c r="AZ36" s="23"/>
      <c r="BA36" s="378"/>
      <c r="BB36" s="378"/>
      <c r="BC36" s="378"/>
      <c r="BD36" s="378"/>
      <c r="BE36" s="377"/>
      <c r="BF36" s="377"/>
      <c r="BG36" s="377"/>
      <c r="BH36" s="377"/>
      <c r="BI36" s="377"/>
      <c r="BJ36" s="377"/>
      <c r="BK36" s="377"/>
      <c r="BL36" s="377"/>
      <c r="BM36" s="377"/>
      <c r="BN36" s="377"/>
      <c r="BO36" s="377"/>
      <c r="CI36" s="261"/>
      <c r="CK36" s="307"/>
      <c r="CL36" s="16"/>
      <c r="CM36" s="16"/>
      <c r="CN36" s="307"/>
      <c r="CO36" s="307"/>
      <c r="CQ36" s="16"/>
      <c r="CR36" s="16"/>
      <c r="CS36" s="16"/>
      <c r="CT36" s="16"/>
      <c r="CV36" s="25"/>
      <c r="CW36" s="25"/>
      <c r="CX36"/>
    </row>
    <row r="37" spans="2:107" x14ac:dyDescent="0.4">
      <c r="C37" s="332">
        <v>35</v>
      </c>
      <c r="D37" s="320">
        <v>46357</v>
      </c>
      <c r="E37" s="332" t="s">
        <v>143</v>
      </c>
      <c r="F37" s="332">
        <v>16555.703161743601</v>
      </c>
      <c r="G37" s="332">
        <v>11527.684408333951</v>
      </c>
      <c r="H37" s="332">
        <v>28083.387570077553</v>
      </c>
      <c r="I37" s="332">
        <v>1068402.8293873339</v>
      </c>
      <c r="J37" s="332">
        <v>481597.17061266582</v>
      </c>
      <c r="K37" s="332">
        <v>509861.25072572834</v>
      </c>
      <c r="L37" s="323">
        <v>0.1275</v>
      </c>
      <c r="M37" s="323" t="s">
        <v>144</v>
      </c>
      <c r="N37" s="332">
        <v>1550000</v>
      </c>
      <c r="O37" s="332" t="s">
        <v>268</v>
      </c>
      <c r="P37" s="334">
        <v>2026</v>
      </c>
      <c r="S37" s="261"/>
      <c r="T37" s="261" t="s">
        <v>175</v>
      </c>
      <c r="U37" s="355">
        <v>0</v>
      </c>
      <c r="V37" s="355">
        <v>0</v>
      </c>
      <c r="W37" s="355">
        <v>0</v>
      </c>
      <c r="X37" s="355">
        <v>0</v>
      </c>
      <c r="Y37" s="356">
        <v>0</v>
      </c>
      <c r="Z37" s="356">
        <v>60</v>
      </c>
      <c r="AA37" s="391">
        <v>0</v>
      </c>
      <c r="AB37" s="355">
        <v>0</v>
      </c>
      <c r="AC37" s="356">
        <v>0</v>
      </c>
      <c r="AD37" s="355">
        <v>0</v>
      </c>
      <c r="AE37" s="355">
        <v>0</v>
      </c>
      <c r="AF37" s="355">
        <v>0</v>
      </c>
      <c r="AG37" s="355">
        <v>0</v>
      </c>
      <c r="AH37" s="355" t="s">
        <v>268</v>
      </c>
      <c r="AI37" s="355">
        <v>0</v>
      </c>
      <c r="AJ37" s="261"/>
      <c r="AK37" s="261"/>
      <c r="AL37" s="261"/>
      <c r="AM37" s="261"/>
      <c r="AN37" s="261"/>
      <c r="AO37" s="375"/>
      <c r="AP37" s="319"/>
      <c r="AQ37" s="376"/>
      <c r="AR37" s="376"/>
      <c r="AS37" s="377"/>
      <c r="AT37" s="376"/>
      <c r="AU37" s="378"/>
      <c r="AV37" s="380"/>
      <c r="AW37" s="23"/>
      <c r="AX37" s="23"/>
      <c r="AY37" s="23"/>
      <c r="AZ37" s="23"/>
      <c r="BA37" s="378"/>
      <c r="BB37" s="378"/>
      <c r="BC37" s="378"/>
      <c r="BD37" s="378"/>
      <c r="BE37" s="377"/>
      <c r="BF37" s="377"/>
      <c r="BG37" s="377"/>
      <c r="BH37" s="377"/>
      <c r="BI37" s="377"/>
      <c r="BJ37" s="377"/>
      <c r="BK37" s="377"/>
      <c r="BL37" s="377"/>
      <c r="BM37" s="377"/>
      <c r="BN37" s="377"/>
      <c r="BO37" s="377"/>
      <c r="CI37" s="261"/>
      <c r="CK37" s="307"/>
      <c r="CL37" s="16"/>
      <c r="CM37" s="16"/>
      <c r="CN37" s="307"/>
      <c r="CO37" s="307"/>
      <c r="CQ37" s="16"/>
      <c r="CR37" s="16"/>
      <c r="CS37" s="16"/>
      <c r="CT37" s="16"/>
      <c r="CV37" s="25"/>
      <c r="CW37" s="25"/>
      <c r="CX37"/>
    </row>
    <row r="38" spans="2:107" x14ac:dyDescent="0.4">
      <c r="C38" s="332">
        <v>36</v>
      </c>
      <c r="D38" s="320">
        <v>46388</v>
      </c>
      <c r="E38" s="332" t="s">
        <v>143</v>
      </c>
      <c r="F38" s="332">
        <v>16731.607507837121</v>
      </c>
      <c r="G38" s="332">
        <v>11351.780062240423</v>
      </c>
      <c r="H38" s="332">
        <v>28083.387570077546</v>
      </c>
      <c r="I38" s="332">
        <v>1051671.2218794967</v>
      </c>
      <c r="J38" s="332">
        <v>498328.77812050295</v>
      </c>
      <c r="K38" s="332">
        <v>521213.03078796878</v>
      </c>
      <c r="L38" s="323">
        <v>0.1275</v>
      </c>
      <c r="M38" s="323" t="s">
        <v>144</v>
      </c>
      <c r="N38" s="332">
        <v>1550000</v>
      </c>
      <c r="O38" s="332" t="s">
        <v>268</v>
      </c>
      <c r="P38" s="334">
        <v>2027</v>
      </c>
      <c r="S38" s="261"/>
      <c r="T38" s="261" t="s">
        <v>176</v>
      </c>
      <c r="U38" s="355">
        <v>0</v>
      </c>
      <c r="V38" s="355">
        <v>0</v>
      </c>
      <c r="W38" s="355">
        <v>0</v>
      </c>
      <c r="X38" s="355">
        <v>0</v>
      </c>
      <c r="Y38" s="356">
        <v>0</v>
      </c>
      <c r="Z38" s="356">
        <v>60</v>
      </c>
      <c r="AA38" s="391">
        <v>0</v>
      </c>
      <c r="AB38" s="355">
        <v>0</v>
      </c>
      <c r="AC38" s="356">
        <v>0</v>
      </c>
      <c r="AD38" s="355">
        <v>0</v>
      </c>
      <c r="AE38" s="355">
        <v>0</v>
      </c>
      <c r="AF38" s="355">
        <v>0</v>
      </c>
      <c r="AG38" s="355">
        <v>0</v>
      </c>
      <c r="AH38" s="355" t="s">
        <v>268</v>
      </c>
      <c r="AI38" s="355">
        <v>0</v>
      </c>
      <c r="AJ38" s="261"/>
      <c r="AK38" s="261"/>
      <c r="AL38" s="261"/>
      <c r="AM38" s="261"/>
      <c r="AN38" s="261"/>
      <c r="AO38" s="375"/>
      <c r="AP38" s="319"/>
      <c r="AQ38" s="376"/>
      <c r="AR38" s="376"/>
      <c r="AS38" s="377"/>
      <c r="AT38" s="376"/>
      <c r="AU38" s="378"/>
      <c r="AV38" s="380"/>
      <c r="AW38" s="23"/>
      <c r="AX38" s="23"/>
      <c r="AY38" s="23"/>
      <c r="AZ38" s="23"/>
      <c r="BA38" s="378"/>
      <c r="BB38" s="378"/>
      <c r="BC38" s="378"/>
      <c r="BD38" s="378"/>
      <c r="BE38" s="377"/>
      <c r="BF38" s="377"/>
      <c r="BG38" s="377"/>
      <c r="BH38" s="377"/>
      <c r="BI38" s="377"/>
      <c r="BJ38" s="377"/>
      <c r="BK38" s="377"/>
      <c r="BL38" s="377"/>
      <c r="BM38" s="377"/>
      <c r="BN38" s="377"/>
      <c r="BO38" s="377"/>
      <c r="CI38" s="261"/>
      <c r="CK38" s="307"/>
      <c r="CL38" s="16"/>
      <c r="CM38" s="16"/>
      <c r="CN38" s="307"/>
      <c r="CO38" s="307"/>
      <c r="CQ38" s="16"/>
      <c r="CR38" s="16"/>
      <c r="CS38" s="16"/>
      <c r="CT38" s="16"/>
      <c r="CV38" s="25"/>
      <c r="CW38" s="25"/>
      <c r="CX38"/>
    </row>
    <row r="39" spans="2:107" x14ac:dyDescent="0.4">
      <c r="C39" s="332">
        <v>37</v>
      </c>
      <c r="D39" s="320">
        <v>46419</v>
      </c>
      <c r="E39" s="332" t="s">
        <v>143</v>
      </c>
      <c r="F39" s="332">
        <v>16909.380837607896</v>
      </c>
      <c r="G39" s="332">
        <v>11174.006732469652</v>
      </c>
      <c r="H39" s="332">
        <v>28083.387570077546</v>
      </c>
      <c r="I39" s="332">
        <v>1034761.8410418888</v>
      </c>
      <c r="J39" s="332">
        <v>515238.15895811084</v>
      </c>
      <c r="K39" s="332">
        <v>532387.03752043843</v>
      </c>
      <c r="L39" s="323">
        <v>0.1275</v>
      </c>
      <c r="M39" s="323" t="s">
        <v>144</v>
      </c>
      <c r="N39" s="332">
        <v>1550000</v>
      </c>
      <c r="O39" s="332" t="s">
        <v>268</v>
      </c>
      <c r="P39" s="334">
        <v>2027</v>
      </c>
      <c r="T39" s="261" t="s">
        <v>177</v>
      </c>
      <c r="U39" s="355">
        <v>0</v>
      </c>
      <c r="V39" s="355">
        <v>0</v>
      </c>
      <c r="W39" s="355">
        <v>0</v>
      </c>
      <c r="X39" s="355">
        <v>0</v>
      </c>
      <c r="Y39" s="356">
        <v>0</v>
      </c>
      <c r="Z39" s="356">
        <v>60</v>
      </c>
      <c r="AA39" s="391">
        <v>0</v>
      </c>
      <c r="AB39" s="355">
        <v>0</v>
      </c>
      <c r="AC39" s="356">
        <v>0</v>
      </c>
      <c r="AD39" s="355">
        <v>0</v>
      </c>
      <c r="AE39" s="355">
        <v>0</v>
      </c>
      <c r="AF39" s="355">
        <v>0</v>
      </c>
      <c r="AG39" s="355">
        <v>0</v>
      </c>
      <c r="AH39" s="355" t="s">
        <v>268</v>
      </c>
      <c r="AI39" s="355">
        <v>0</v>
      </c>
      <c r="AJ39" s="261"/>
      <c r="AK39" s="261"/>
      <c r="AO39" s="375"/>
      <c r="AP39" s="319"/>
      <c r="AQ39" s="376"/>
      <c r="AR39" s="376"/>
      <c r="AS39" s="377"/>
      <c r="AT39" s="376"/>
      <c r="AU39" s="378"/>
      <c r="AV39" s="380"/>
      <c r="AW39" s="23"/>
      <c r="AX39" s="23"/>
      <c r="AY39" s="23"/>
      <c r="AZ39" s="23"/>
      <c r="BA39" s="378"/>
      <c r="BB39" s="378"/>
      <c r="BC39" s="378"/>
      <c r="BD39" s="378"/>
      <c r="BE39" s="377"/>
      <c r="BF39" s="377"/>
      <c r="BG39" s="377"/>
      <c r="BH39" s="377"/>
      <c r="BI39" s="377"/>
      <c r="BJ39" s="377"/>
      <c r="BK39" s="377"/>
      <c r="BL39" s="377"/>
      <c r="BM39" s="377"/>
      <c r="BN39" s="377"/>
      <c r="BO39" s="377"/>
      <c r="CK39" s="307"/>
      <c r="CL39" s="16"/>
      <c r="CM39" s="16"/>
      <c r="CN39" s="307"/>
      <c r="CO39" s="307"/>
      <c r="CQ39" s="16"/>
      <c r="CR39" s="16"/>
      <c r="CS39" s="16"/>
      <c r="CT39" s="16"/>
      <c r="CV39" s="25"/>
      <c r="CW39" s="25"/>
      <c r="CX39"/>
    </row>
    <row r="40" spans="2:107" x14ac:dyDescent="0.4">
      <c r="C40" s="332">
        <v>38</v>
      </c>
      <c r="D40" s="320">
        <v>46447</v>
      </c>
      <c r="E40" s="332" t="s">
        <v>143</v>
      </c>
      <c r="F40" s="332">
        <v>17089.043009007477</v>
      </c>
      <c r="G40" s="332">
        <v>10994.344561070069</v>
      </c>
      <c r="H40" s="332">
        <v>28083.387570077546</v>
      </c>
      <c r="I40" s="332">
        <v>1017672.7980328813</v>
      </c>
      <c r="J40" s="332">
        <v>532327.20196711831</v>
      </c>
      <c r="K40" s="332">
        <v>543381.38208150852</v>
      </c>
      <c r="L40" s="323">
        <v>0.1275</v>
      </c>
      <c r="M40" s="323" t="s">
        <v>144</v>
      </c>
      <c r="N40" s="332">
        <v>1550000</v>
      </c>
      <c r="O40" s="332" t="s">
        <v>268</v>
      </c>
      <c r="P40" s="334">
        <v>2027</v>
      </c>
      <c r="T40" s="261" t="s">
        <v>178</v>
      </c>
      <c r="U40" s="355">
        <v>0</v>
      </c>
      <c r="V40" s="355">
        <v>0</v>
      </c>
      <c r="W40" s="355">
        <v>0</v>
      </c>
      <c r="X40" s="355">
        <v>0</v>
      </c>
      <c r="Y40" s="356">
        <v>0</v>
      </c>
      <c r="Z40" s="356">
        <v>120</v>
      </c>
      <c r="AA40" s="391">
        <v>0</v>
      </c>
      <c r="AB40" s="355">
        <v>0</v>
      </c>
      <c r="AC40" s="356">
        <v>0</v>
      </c>
      <c r="AD40" s="355">
        <v>0</v>
      </c>
      <c r="AE40" s="355">
        <v>0</v>
      </c>
      <c r="AF40" s="355">
        <v>0</v>
      </c>
      <c r="AG40" s="355">
        <v>0</v>
      </c>
      <c r="AH40" s="355" t="s">
        <v>268</v>
      </c>
      <c r="AI40" s="355">
        <v>0</v>
      </c>
      <c r="AJ40" s="261"/>
      <c r="AK40" s="261"/>
      <c r="AO40" s="375"/>
      <c r="AP40" s="319"/>
      <c r="AQ40" s="376"/>
      <c r="AR40" s="376"/>
      <c r="AS40" s="377"/>
      <c r="AT40" s="376"/>
      <c r="AU40" s="378"/>
      <c r="AV40" s="380"/>
      <c r="AW40" s="23"/>
      <c r="AX40" s="23"/>
      <c r="AY40" s="23"/>
      <c r="AZ40" s="23"/>
      <c r="BA40" s="378"/>
      <c r="BB40" s="378"/>
      <c r="BC40" s="378"/>
      <c r="BD40" s="378"/>
      <c r="BE40" s="377"/>
      <c r="BF40" s="377"/>
      <c r="BG40" s="377"/>
      <c r="BH40" s="377"/>
      <c r="BI40" s="377"/>
      <c r="BJ40" s="377"/>
      <c r="BK40" s="377"/>
      <c r="BL40" s="377"/>
      <c r="BM40" s="377"/>
      <c r="BN40" s="377"/>
      <c r="BO40" s="377"/>
      <c r="CK40" s="307"/>
      <c r="CL40" s="16"/>
      <c r="CM40" s="16"/>
      <c r="CN40" s="307"/>
      <c r="CO40" s="307"/>
      <c r="CP40" s="16"/>
      <c r="CQ40" s="16"/>
      <c r="CR40" s="16"/>
      <c r="CS40" s="16"/>
      <c r="CT40" s="16"/>
      <c r="CV40" s="25"/>
      <c r="CW40" s="25"/>
      <c r="CX40"/>
    </row>
    <row r="41" spans="2:107" x14ac:dyDescent="0.4">
      <c r="C41" s="332">
        <v>39</v>
      </c>
      <c r="D41" s="320">
        <v>46478</v>
      </c>
      <c r="E41" s="332" t="s">
        <v>143</v>
      </c>
      <c r="F41" s="332">
        <v>17270.614090978183</v>
      </c>
      <c r="G41" s="332">
        <v>10812.773479099364</v>
      </c>
      <c r="H41" s="332">
        <v>28083.387570077546</v>
      </c>
      <c r="I41" s="332">
        <v>1000402.1839419032</v>
      </c>
      <c r="J41" s="332">
        <v>549597.81605809648</v>
      </c>
      <c r="K41" s="332">
        <v>554194.15556060791</v>
      </c>
      <c r="L41" s="323">
        <v>0.1275</v>
      </c>
      <c r="M41" s="323" t="s">
        <v>144</v>
      </c>
      <c r="N41" s="332">
        <v>1550000</v>
      </c>
      <c r="O41" s="332" t="s">
        <v>268</v>
      </c>
      <c r="P41" s="334">
        <v>2027</v>
      </c>
      <c r="T41" s="261" t="s">
        <v>179</v>
      </c>
      <c r="U41" s="355">
        <v>0</v>
      </c>
      <c r="V41" s="355">
        <v>0</v>
      </c>
      <c r="W41" s="355">
        <v>0</v>
      </c>
      <c r="X41" s="355">
        <v>0</v>
      </c>
      <c r="Y41" s="356">
        <v>0</v>
      </c>
      <c r="Z41" s="356">
        <v>60</v>
      </c>
      <c r="AA41" s="391">
        <v>0</v>
      </c>
      <c r="AB41" s="355">
        <v>0</v>
      </c>
      <c r="AC41" s="356">
        <v>0</v>
      </c>
      <c r="AD41" s="355">
        <v>0</v>
      </c>
      <c r="AE41" s="355">
        <v>0</v>
      </c>
      <c r="AF41" s="355">
        <v>0</v>
      </c>
      <c r="AG41" s="355">
        <v>0</v>
      </c>
      <c r="AH41" s="355" t="s">
        <v>268</v>
      </c>
      <c r="AI41" s="355">
        <v>0</v>
      </c>
      <c r="AJ41" s="261"/>
      <c r="AK41" s="261"/>
      <c r="AO41" s="375"/>
      <c r="AP41" s="319"/>
      <c r="AQ41" s="376"/>
      <c r="AR41" s="376"/>
      <c r="AS41" s="377"/>
      <c r="AT41" s="376"/>
      <c r="AU41" s="378"/>
      <c r="AV41" s="380"/>
      <c r="AW41" s="23"/>
      <c r="AX41" s="23"/>
      <c r="AY41" s="23"/>
      <c r="AZ41" s="23"/>
      <c r="BA41" s="378"/>
      <c r="BB41" s="378"/>
      <c r="BC41" s="378"/>
      <c r="BD41" s="378"/>
      <c r="BE41" s="377"/>
      <c r="BF41" s="377"/>
      <c r="BG41" s="377"/>
      <c r="BH41" s="377"/>
      <c r="BI41" s="377"/>
      <c r="BJ41" s="377"/>
      <c r="BK41" s="377"/>
      <c r="BL41" s="377"/>
      <c r="BM41" s="377"/>
      <c r="BN41" s="377"/>
      <c r="BO41" s="377"/>
      <c r="CK41" s="307"/>
      <c r="CL41" s="16"/>
      <c r="CM41" s="16"/>
      <c r="CN41" s="307"/>
      <c r="CO41" s="307"/>
      <c r="CP41" s="16"/>
      <c r="CQ41" s="16"/>
      <c r="CR41" s="16"/>
      <c r="CS41" s="16"/>
      <c r="CT41" s="16"/>
      <c r="CV41" s="25"/>
      <c r="CW41" s="25"/>
      <c r="CX41"/>
    </row>
    <row r="42" spans="2:107" x14ac:dyDescent="0.4">
      <c r="C42" s="332">
        <v>40</v>
      </c>
      <c r="D42" s="320">
        <v>46508</v>
      </c>
      <c r="E42" s="332" t="s">
        <v>143</v>
      </c>
      <c r="F42" s="332">
        <v>17454.114365694826</v>
      </c>
      <c r="G42" s="332">
        <v>10629.273204382722</v>
      </c>
      <c r="H42" s="332">
        <v>28083.387570077546</v>
      </c>
      <c r="I42" s="332">
        <v>982948.06957620836</v>
      </c>
      <c r="J42" s="332">
        <v>567051.93042379129</v>
      </c>
      <c r="K42" s="332">
        <v>564823.42876499065</v>
      </c>
      <c r="L42" s="323">
        <v>0.1275</v>
      </c>
      <c r="M42" s="323" t="s">
        <v>144</v>
      </c>
      <c r="N42" s="332">
        <v>1550000</v>
      </c>
      <c r="O42" s="332" t="s">
        <v>268</v>
      </c>
      <c r="P42" s="334">
        <v>2027</v>
      </c>
      <c r="T42" s="261" t="s">
        <v>180</v>
      </c>
      <c r="U42" s="355">
        <v>0</v>
      </c>
      <c r="V42" s="355">
        <v>0</v>
      </c>
      <c r="W42" s="355">
        <v>0</v>
      </c>
      <c r="X42" s="355">
        <v>0</v>
      </c>
      <c r="Y42" s="356">
        <v>0</v>
      </c>
      <c r="Z42" s="356">
        <v>60</v>
      </c>
      <c r="AA42" s="391">
        <v>0</v>
      </c>
      <c r="AB42" s="355">
        <v>0</v>
      </c>
      <c r="AC42" s="356">
        <v>0</v>
      </c>
      <c r="AD42" s="355">
        <v>0</v>
      </c>
      <c r="AE42" s="355">
        <v>0</v>
      </c>
      <c r="AF42" s="355">
        <v>0</v>
      </c>
      <c r="AG42" s="355">
        <v>0</v>
      </c>
      <c r="AH42" s="355" t="s">
        <v>268</v>
      </c>
      <c r="AI42" s="355">
        <v>0</v>
      </c>
      <c r="AJ42" s="261"/>
      <c r="AK42" s="261"/>
      <c r="AO42" s="375"/>
      <c r="AP42" s="319"/>
      <c r="AQ42" s="376"/>
      <c r="AR42" s="376"/>
      <c r="AS42" s="377"/>
      <c r="AT42" s="376"/>
      <c r="AU42" s="378"/>
      <c r="AV42" s="380"/>
      <c r="AW42" s="23"/>
      <c r="AX42" s="23"/>
      <c r="AY42" s="23"/>
      <c r="AZ42" s="23"/>
      <c r="BA42" s="378"/>
      <c r="BB42" s="378"/>
      <c r="BC42" s="378"/>
      <c r="BD42" s="378"/>
      <c r="BE42" s="377"/>
      <c r="BF42" s="377"/>
      <c r="BG42" s="377"/>
      <c r="BH42" s="377"/>
      <c r="BI42" s="377"/>
      <c r="BJ42" s="377"/>
      <c r="BK42" s="377"/>
      <c r="BL42" s="377"/>
      <c r="BM42" s="377"/>
      <c r="BN42" s="377"/>
      <c r="BO42" s="377"/>
      <c r="CK42" s="307"/>
      <c r="CL42" s="16"/>
      <c r="CM42" s="16"/>
      <c r="CN42" s="307"/>
      <c r="CO42" s="307"/>
      <c r="CP42" s="16"/>
      <c r="CQ42" s="16"/>
      <c r="CR42" s="16"/>
      <c r="CS42" s="16"/>
      <c r="CT42" s="16"/>
      <c r="CV42" s="25"/>
      <c r="CW42" s="25"/>
      <c r="CX42"/>
    </row>
    <row r="43" spans="2:107" x14ac:dyDescent="0.4">
      <c r="C43" s="332">
        <v>41</v>
      </c>
      <c r="D43" s="320">
        <v>46539</v>
      </c>
      <c r="E43" s="332" t="s">
        <v>143</v>
      </c>
      <c r="F43" s="332">
        <v>17639.564330830341</v>
      </c>
      <c r="G43" s="332">
        <v>10443.823239247215</v>
      </c>
      <c r="H43" s="332">
        <v>28083.387570077553</v>
      </c>
      <c r="I43" s="332">
        <v>965308.50524537801</v>
      </c>
      <c r="J43" s="332">
        <v>584691.49475462164</v>
      </c>
      <c r="K43" s="332">
        <v>575267.25200423785</v>
      </c>
      <c r="L43" s="323">
        <v>0.1275</v>
      </c>
      <c r="M43" s="323" t="s">
        <v>144</v>
      </c>
      <c r="N43" s="332">
        <v>1550000</v>
      </c>
      <c r="O43" s="332" t="s">
        <v>268</v>
      </c>
      <c r="P43" s="334">
        <v>2027</v>
      </c>
      <c r="T43" s="261" t="s">
        <v>181</v>
      </c>
      <c r="U43" s="355">
        <v>0</v>
      </c>
      <c r="V43" s="355">
        <v>0</v>
      </c>
      <c r="W43" s="355">
        <v>0</v>
      </c>
      <c r="X43" s="355">
        <v>0</v>
      </c>
      <c r="Y43" s="356">
        <v>0</v>
      </c>
      <c r="Z43" s="356">
        <v>84</v>
      </c>
      <c r="AA43" s="391">
        <v>0</v>
      </c>
      <c r="AB43" s="355">
        <v>0</v>
      </c>
      <c r="AC43" s="356">
        <v>0</v>
      </c>
      <c r="AD43" s="355">
        <v>0</v>
      </c>
      <c r="AE43" s="355">
        <v>0</v>
      </c>
      <c r="AF43" s="355">
        <v>0</v>
      </c>
      <c r="AG43" s="355">
        <v>0</v>
      </c>
      <c r="AH43" s="355" t="s">
        <v>268</v>
      </c>
      <c r="AI43" s="355">
        <v>0</v>
      </c>
      <c r="AJ43" s="261"/>
      <c r="AK43" s="261"/>
      <c r="AO43" s="375"/>
      <c r="AP43" s="319"/>
      <c r="AQ43" s="376"/>
      <c r="AR43" s="376"/>
      <c r="AS43" s="377"/>
      <c r="AT43" s="376"/>
      <c r="AU43" s="378"/>
      <c r="AV43" s="380"/>
      <c r="AW43" s="23"/>
      <c r="AX43" s="23"/>
      <c r="AY43" s="23"/>
      <c r="AZ43" s="23"/>
      <c r="BA43" s="378"/>
      <c r="BB43" s="378"/>
      <c r="BC43" s="378"/>
      <c r="BD43" s="378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CK43" s="307"/>
      <c r="CL43" s="16"/>
      <c r="CM43" s="16"/>
      <c r="CN43" s="307"/>
      <c r="CO43" s="307"/>
      <c r="CP43" s="16"/>
      <c r="CQ43" s="16"/>
      <c r="CR43" s="16"/>
      <c r="CS43" s="16"/>
      <c r="CT43" s="16"/>
      <c r="CV43" s="25"/>
      <c r="CW43" s="25"/>
      <c r="CX43"/>
    </row>
    <row r="44" spans="2:107" x14ac:dyDescent="0.4">
      <c r="C44" s="332">
        <v>42</v>
      </c>
      <c r="D44" s="320">
        <v>46569</v>
      </c>
      <c r="E44" s="332" t="s">
        <v>143</v>
      </c>
      <c r="F44" s="332">
        <v>17826.984701845402</v>
      </c>
      <c r="G44" s="332">
        <v>10256.402868232142</v>
      </c>
      <c r="H44" s="332">
        <v>28083.387570077546</v>
      </c>
      <c r="I44" s="332">
        <v>947481.52054353256</v>
      </c>
      <c r="J44" s="332">
        <v>602518.47945646709</v>
      </c>
      <c r="K44" s="332">
        <v>585523.65487246995</v>
      </c>
      <c r="L44" s="323">
        <v>0.1275</v>
      </c>
      <c r="M44" s="323" t="s">
        <v>144</v>
      </c>
      <c r="N44" s="332">
        <v>1550000</v>
      </c>
      <c r="O44" s="332" t="s">
        <v>268</v>
      </c>
      <c r="P44" s="334">
        <v>2027</v>
      </c>
      <c r="T44" s="261" t="s">
        <v>182</v>
      </c>
      <c r="U44" s="355">
        <v>0</v>
      </c>
      <c r="V44" s="355">
        <v>0</v>
      </c>
      <c r="W44" s="355">
        <v>0</v>
      </c>
      <c r="X44" s="355">
        <v>0</v>
      </c>
      <c r="Y44" s="356">
        <v>0</v>
      </c>
      <c r="Z44" s="356">
        <v>60</v>
      </c>
      <c r="AA44" s="391">
        <v>0</v>
      </c>
      <c r="AB44" s="355">
        <v>0</v>
      </c>
      <c r="AC44" s="356">
        <v>0</v>
      </c>
      <c r="AD44" s="355">
        <v>0</v>
      </c>
      <c r="AE44" s="355">
        <v>0</v>
      </c>
      <c r="AF44" s="355">
        <v>0</v>
      </c>
      <c r="AG44" s="355">
        <v>0</v>
      </c>
      <c r="AH44" s="355" t="s">
        <v>268</v>
      </c>
      <c r="AI44" s="355">
        <v>0</v>
      </c>
      <c r="AJ44" s="261"/>
      <c r="AK44" s="261"/>
      <c r="AO44" s="375"/>
      <c r="AP44" s="319"/>
      <c r="AQ44" s="376"/>
      <c r="AR44" s="376"/>
      <c r="AS44" s="377"/>
      <c r="AT44" s="376"/>
      <c r="AU44" s="378"/>
      <c r="AV44" s="380"/>
      <c r="AW44" s="23"/>
      <c r="AX44" s="23"/>
      <c r="AY44" s="23"/>
      <c r="AZ44" s="23"/>
      <c r="BA44" s="378"/>
      <c r="BB44" s="378"/>
      <c r="BC44" s="378"/>
      <c r="BD44" s="378"/>
      <c r="BE44" s="377"/>
      <c r="BF44" s="377"/>
      <c r="BG44" s="377"/>
      <c r="BH44" s="377"/>
      <c r="BI44" s="377"/>
      <c r="BJ44" s="377"/>
      <c r="BK44" s="377"/>
      <c r="BL44" s="377"/>
      <c r="BM44" s="377"/>
      <c r="BN44" s="377"/>
      <c r="BO44" s="377"/>
      <c r="CK44" s="307"/>
      <c r="CL44" s="16"/>
      <c r="CM44" s="16"/>
      <c r="CN44" s="307"/>
      <c r="CO44" s="307"/>
      <c r="CP44" s="16"/>
      <c r="CQ44" s="16"/>
      <c r="CR44" s="16"/>
      <c r="CS44" s="16"/>
      <c r="CT44" s="16"/>
      <c r="CV44" s="25"/>
      <c r="CW44" s="25"/>
      <c r="CX44"/>
    </row>
    <row r="45" spans="2:107" x14ac:dyDescent="0.4">
      <c r="C45" s="332">
        <v>43</v>
      </c>
      <c r="D45" s="320">
        <v>46600</v>
      </c>
      <c r="E45" s="332" t="s">
        <v>143</v>
      </c>
      <c r="F45" s="332">
        <v>18016.396414302508</v>
      </c>
      <c r="G45" s="332">
        <v>10066.991155775033</v>
      </c>
      <c r="H45" s="332">
        <v>28083.387570077542</v>
      </c>
      <c r="I45" s="332">
        <v>929465.12412923004</v>
      </c>
      <c r="J45" s="332">
        <v>620534.87587076961</v>
      </c>
      <c r="K45" s="332">
        <v>595590.64602824498</v>
      </c>
      <c r="L45" s="323">
        <v>0.1275</v>
      </c>
      <c r="M45" s="323" t="s">
        <v>144</v>
      </c>
      <c r="N45" s="332">
        <v>1550000</v>
      </c>
      <c r="O45" s="332" t="s">
        <v>268</v>
      </c>
      <c r="P45" s="334">
        <v>2027</v>
      </c>
      <c r="T45" s="261" t="s">
        <v>183</v>
      </c>
      <c r="U45" s="355">
        <v>0</v>
      </c>
      <c r="V45" s="355">
        <v>0</v>
      </c>
      <c r="W45" s="355">
        <v>0</v>
      </c>
      <c r="X45" s="355">
        <v>0</v>
      </c>
      <c r="Y45" s="356">
        <v>0</v>
      </c>
      <c r="Z45" s="356">
        <v>60</v>
      </c>
      <c r="AA45" s="391">
        <v>0</v>
      </c>
      <c r="AB45" s="355">
        <v>0</v>
      </c>
      <c r="AC45" s="356">
        <v>0</v>
      </c>
      <c r="AD45" s="355">
        <v>0</v>
      </c>
      <c r="AE45" s="355">
        <v>0</v>
      </c>
      <c r="AF45" s="355">
        <v>0</v>
      </c>
      <c r="AG45" s="355">
        <v>0</v>
      </c>
      <c r="AH45" s="355" t="s">
        <v>268</v>
      </c>
      <c r="AI45" s="355">
        <v>0</v>
      </c>
      <c r="AJ45" s="261"/>
      <c r="AK45" s="261"/>
      <c r="AO45" s="375"/>
      <c r="AP45" s="319"/>
      <c r="AQ45" s="376"/>
      <c r="AR45" s="376"/>
      <c r="AS45" s="376"/>
      <c r="AT45" s="376"/>
      <c r="AU45" s="378"/>
      <c r="AV45" s="380"/>
      <c r="AW45" s="23"/>
      <c r="AX45" s="23"/>
      <c r="AY45" s="23"/>
      <c r="AZ45" s="23"/>
      <c r="BA45" s="378"/>
      <c r="BB45" s="378"/>
      <c r="BC45" s="378"/>
      <c r="BD45" s="378"/>
      <c r="BE45" s="377"/>
      <c r="BF45" s="377"/>
      <c r="BG45" s="377"/>
      <c r="BH45" s="377"/>
      <c r="BI45" s="377"/>
      <c r="BJ45" s="377"/>
      <c r="BK45" s="377"/>
      <c r="BL45" s="377"/>
      <c r="BM45" s="377"/>
      <c r="BN45" s="377"/>
      <c r="BO45" s="377"/>
      <c r="CK45" s="307"/>
      <c r="CL45" s="16"/>
      <c r="CM45" s="16"/>
      <c r="CN45" s="307"/>
      <c r="CO45" s="307"/>
      <c r="CP45" s="16"/>
      <c r="CQ45" s="16"/>
      <c r="CR45" s="16"/>
      <c r="CS45" s="16"/>
      <c r="CT45" s="16"/>
      <c r="CV45" s="25"/>
      <c r="CW45" s="25"/>
      <c r="CX45"/>
    </row>
    <row r="46" spans="2:107" x14ac:dyDescent="0.4">
      <c r="C46" s="332">
        <v>44</v>
      </c>
      <c r="D46" s="320">
        <v>46631</v>
      </c>
      <c r="E46" s="332" t="s">
        <v>143</v>
      </c>
      <c r="F46" s="332">
        <v>18207.820626204473</v>
      </c>
      <c r="G46" s="332">
        <v>9875.5669438730692</v>
      </c>
      <c r="H46" s="332">
        <v>28083.387570077542</v>
      </c>
      <c r="I46" s="332">
        <v>911257.30350302556</v>
      </c>
      <c r="J46" s="332">
        <v>638742.69649697409</v>
      </c>
      <c r="K46" s="332">
        <v>605466.21297211805</v>
      </c>
      <c r="L46" s="323">
        <v>0.1275</v>
      </c>
      <c r="M46" s="323" t="s">
        <v>144</v>
      </c>
      <c r="N46" s="332">
        <v>1550000</v>
      </c>
      <c r="O46" s="332" t="s">
        <v>268</v>
      </c>
      <c r="P46" s="334">
        <v>2027</v>
      </c>
      <c r="T46" s="261" t="s">
        <v>184</v>
      </c>
      <c r="U46" s="355">
        <v>0</v>
      </c>
      <c r="V46" s="355">
        <v>0</v>
      </c>
      <c r="W46" s="355">
        <v>0</v>
      </c>
      <c r="X46" s="355">
        <v>0</v>
      </c>
      <c r="Y46" s="356">
        <v>0</v>
      </c>
      <c r="Z46" s="356">
        <v>60</v>
      </c>
      <c r="AA46" s="391">
        <v>0</v>
      </c>
      <c r="AB46" s="355">
        <v>0</v>
      </c>
      <c r="AC46" s="356">
        <v>0</v>
      </c>
      <c r="AD46" s="355">
        <v>0</v>
      </c>
      <c r="AE46" s="355">
        <v>0</v>
      </c>
      <c r="AF46" s="355">
        <v>0</v>
      </c>
      <c r="AG46" s="355">
        <v>0</v>
      </c>
      <c r="AH46" s="355" t="s">
        <v>268</v>
      </c>
      <c r="AI46" s="355">
        <v>0</v>
      </c>
      <c r="AJ46" s="261"/>
      <c r="AO46" s="375"/>
      <c r="AP46" s="319"/>
      <c r="AQ46" s="376"/>
      <c r="AR46" s="376"/>
      <c r="AS46" s="376"/>
      <c r="AT46" s="376"/>
      <c r="AU46" s="378"/>
      <c r="AV46" s="380"/>
      <c r="AW46" s="23"/>
      <c r="AX46" s="23"/>
      <c r="AY46" s="23"/>
      <c r="AZ46" s="23"/>
      <c r="BA46" s="378"/>
      <c r="BB46" s="378"/>
      <c r="BC46" s="378"/>
      <c r="BD46" s="378"/>
      <c r="BE46" s="377"/>
      <c r="BF46" s="377"/>
      <c r="BG46" s="377"/>
      <c r="BH46" s="377"/>
      <c r="BI46" s="377"/>
      <c r="BJ46" s="377"/>
      <c r="BK46" s="377"/>
      <c r="BL46" s="377"/>
      <c r="BM46" s="377"/>
      <c r="BN46" s="377"/>
      <c r="BO46" s="377"/>
      <c r="CK46" s="307"/>
      <c r="CL46" s="16"/>
      <c r="CM46" s="16"/>
      <c r="CN46" s="307"/>
      <c r="CO46" s="307"/>
      <c r="CP46" s="16"/>
      <c r="CQ46" s="16"/>
      <c r="CR46" s="16"/>
      <c r="CS46" s="16"/>
      <c r="CT46" s="16"/>
      <c r="CV46" s="25"/>
      <c r="CW46" s="25"/>
      <c r="CX46"/>
    </row>
    <row r="47" spans="2:107" x14ac:dyDescent="0.4">
      <c r="C47" s="332">
        <v>45</v>
      </c>
      <c r="D47" s="320">
        <v>46661</v>
      </c>
      <c r="E47" s="332" t="s">
        <v>143</v>
      </c>
      <c r="F47" s="332">
        <v>18401.278720357896</v>
      </c>
      <c r="G47" s="332">
        <v>9682.108849719647</v>
      </c>
      <c r="H47" s="332">
        <v>28083.387570077542</v>
      </c>
      <c r="I47" s="332">
        <v>892856.02478266764</v>
      </c>
      <c r="J47" s="332">
        <v>657143.97521733202</v>
      </c>
      <c r="K47" s="332">
        <v>615148.32182183769</v>
      </c>
      <c r="L47" s="323">
        <v>0.1275</v>
      </c>
      <c r="M47" s="323" t="s">
        <v>144</v>
      </c>
      <c r="N47" s="332">
        <v>1550000</v>
      </c>
      <c r="O47" s="332" t="s">
        <v>268</v>
      </c>
      <c r="P47" s="334">
        <v>2027</v>
      </c>
      <c r="U47" s="355"/>
      <c r="V47" s="355"/>
      <c r="W47" s="355"/>
      <c r="X47" s="355"/>
      <c r="Y47" s="356"/>
      <c r="Z47" s="356"/>
      <c r="AA47" s="391"/>
      <c r="AB47" s="355"/>
      <c r="AC47" s="356"/>
      <c r="AD47" s="355"/>
      <c r="AE47" s="355"/>
      <c r="AF47" s="355"/>
      <c r="AG47" s="355"/>
      <c r="AH47" s="355"/>
      <c r="AJ47" s="261"/>
      <c r="AO47" s="375"/>
      <c r="AP47" s="319"/>
      <c r="AQ47" s="376"/>
      <c r="AR47" s="376"/>
      <c r="AS47" s="376"/>
      <c r="AT47" s="376"/>
      <c r="AU47" s="378"/>
      <c r="AV47" s="380"/>
      <c r="AW47" s="23"/>
      <c r="AX47" s="23"/>
      <c r="AY47" s="23"/>
      <c r="AZ47" s="23"/>
      <c r="BA47" s="378"/>
      <c r="BB47" s="378"/>
      <c r="BC47" s="378"/>
      <c r="BD47" s="378"/>
      <c r="BE47" s="377"/>
      <c r="BF47" s="377"/>
      <c r="BG47" s="377"/>
      <c r="BH47" s="377"/>
      <c r="BI47" s="377"/>
      <c r="BJ47" s="377"/>
      <c r="BK47" s="377"/>
      <c r="BL47" s="377"/>
      <c r="BM47" s="377"/>
      <c r="BN47" s="377"/>
      <c r="BO47" s="377"/>
      <c r="CK47" s="307"/>
      <c r="CL47" s="16"/>
      <c r="CM47" s="16"/>
      <c r="CN47" s="307"/>
      <c r="CO47" s="307"/>
      <c r="CP47" s="16"/>
      <c r="CQ47" s="16"/>
      <c r="CR47" s="16"/>
      <c r="CS47" s="16"/>
      <c r="CT47" s="16"/>
      <c r="CV47" s="25"/>
      <c r="CW47" s="25"/>
      <c r="CX47"/>
    </row>
    <row r="48" spans="2:107" x14ac:dyDescent="0.4">
      <c r="C48" s="332">
        <v>46</v>
      </c>
      <c r="D48" s="320">
        <v>46692</v>
      </c>
      <c r="E48" s="332" t="s">
        <v>143</v>
      </c>
      <c r="F48" s="332">
        <v>18674.87022674016</v>
      </c>
      <c r="G48" s="332">
        <v>9300.5835914861218</v>
      </c>
      <c r="H48" s="332">
        <v>27975.453818226284</v>
      </c>
      <c r="I48" s="332">
        <v>874181.1545559275</v>
      </c>
      <c r="J48" s="332">
        <v>675818.84544407215</v>
      </c>
      <c r="K48" s="332">
        <v>624448.90541332378</v>
      </c>
      <c r="L48" s="323">
        <v>0.125</v>
      </c>
      <c r="M48" s="323" t="s">
        <v>144</v>
      </c>
      <c r="N48" s="332">
        <v>1550000</v>
      </c>
      <c r="O48" s="332" t="s">
        <v>268</v>
      </c>
      <c r="P48" s="334">
        <v>2027</v>
      </c>
      <c r="U48" s="355"/>
      <c r="V48" s="355"/>
      <c r="W48" s="355"/>
      <c r="X48" s="355"/>
      <c r="Y48" s="356"/>
      <c r="Z48" s="356"/>
      <c r="AA48" s="391"/>
      <c r="AB48" s="355"/>
      <c r="AC48" s="356"/>
      <c r="AD48" s="355"/>
      <c r="AE48" s="355"/>
      <c r="AF48" s="355"/>
      <c r="AG48" s="355"/>
      <c r="AH48" s="355"/>
      <c r="AJ48" s="261"/>
      <c r="AO48" s="375"/>
      <c r="AP48" s="319"/>
      <c r="AQ48" s="376"/>
      <c r="AR48" s="376"/>
      <c r="AS48" s="376"/>
      <c r="AT48" s="376"/>
      <c r="AU48" s="378"/>
      <c r="AV48" s="380"/>
      <c r="AW48" s="23"/>
      <c r="AX48" s="23"/>
      <c r="AY48" s="23"/>
      <c r="AZ48" s="23"/>
      <c r="BA48" s="378"/>
      <c r="BB48" s="378"/>
      <c r="BC48" s="378"/>
      <c r="BD48" s="378"/>
      <c r="BE48" s="377"/>
      <c r="BF48" s="377"/>
      <c r="BG48" s="377"/>
      <c r="BH48" s="377"/>
      <c r="BI48" s="377"/>
      <c r="BJ48" s="377"/>
      <c r="BK48" s="377"/>
      <c r="BL48" s="377"/>
      <c r="BM48" s="377"/>
      <c r="BN48" s="377"/>
      <c r="BO48" s="377"/>
      <c r="CK48" s="307"/>
      <c r="CL48" s="16"/>
      <c r="CM48" s="16"/>
      <c r="CN48" s="307"/>
      <c r="CO48" s="307"/>
      <c r="CP48" s="16"/>
      <c r="CQ48" s="16"/>
      <c r="CR48" s="16"/>
      <c r="CS48" s="16"/>
      <c r="CT48" s="16"/>
      <c r="CV48" s="25"/>
      <c r="CW48" s="25"/>
      <c r="CX48"/>
    </row>
    <row r="49" spans="3:102" x14ac:dyDescent="0.4">
      <c r="C49" s="332">
        <v>47</v>
      </c>
      <c r="D49" s="320">
        <v>46722</v>
      </c>
      <c r="E49" s="332" t="s">
        <v>143</v>
      </c>
      <c r="F49" s="332">
        <v>18869.400124935375</v>
      </c>
      <c r="G49" s="332">
        <v>9106.0536932909108</v>
      </c>
      <c r="H49" s="332">
        <v>27975.453818226284</v>
      </c>
      <c r="I49" s="332">
        <v>855311.75443099218</v>
      </c>
      <c r="J49" s="332">
        <v>694688.24556900747</v>
      </c>
      <c r="K49" s="332">
        <v>633554.9591066147</v>
      </c>
      <c r="L49" s="323">
        <v>0.125</v>
      </c>
      <c r="M49" s="323" t="s">
        <v>144</v>
      </c>
      <c r="N49" s="332">
        <v>1550000</v>
      </c>
      <c r="O49" s="332" t="s">
        <v>268</v>
      </c>
      <c r="P49" s="334">
        <v>2027</v>
      </c>
      <c r="U49" s="355"/>
      <c r="V49" s="355"/>
      <c r="W49" s="355"/>
      <c r="X49" s="355"/>
      <c r="Y49" s="356"/>
      <c r="Z49" s="356"/>
      <c r="AA49" s="391"/>
      <c r="AB49" s="355"/>
      <c r="AC49" s="356"/>
      <c r="AD49" s="355"/>
      <c r="AE49" s="355"/>
      <c r="AF49" s="355"/>
      <c r="AG49" s="355"/>
      <c r="AH49" s="355"/>
      <c r="AJ49" s="261"/>
      <c r="AO49" s="375"/>
      <c r="AP49" s="319"/>
      <c r="AQ49" s="376"/>
      <c r="AR49" s="376"/>
      <c r="AS49" s="376"/>
      <c r="AT49" s="376"/>
      <c r="AU49" s="378"/>
      <c r="AV49" s="380"/>
      <c r="AW49" s="23"/>
      <c r="AX49" s="23"/>
      <c r="AY49" s="23"/>
      <c r="AZ49" s="23"/>
      <c r="BA49" s="378"/>
      <c r="BB49" s="378"/>
      <c r="BC49" s="378"/>
      <c r="BD49" s="378"/>
      <c r="BE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CK49" s="307"/>
      <c r="CL49" s="16"/>
      <c r="CM49" s="16"/>
      <c r="CN49" s="307"/>
      <c r="CO49" s="307"/>
      <c r="CP49" s="16"/>
      <c r="CQ49" s="16"/>
      <c r="CR49" s="16"/>
      <c r="CS49" s="16"/>
      <c r="CT49" s="16"/>
      <c r="CV49" s="25"/>
      <c r="CW49" s="25"/>
      <c r="CX49"/>
    </row>
    <row r="50" spans="3:102" x14ac:dyDescent="0.4">
      <c r="C50" s="332">
        <v>48</v>
      </c>
      <c r="D50" s="320">
        <v>46753</v>
      </c>
      <c r="E50" s="332" t="s">
        <v>143</v>
      </c>
      <c r="F50" s="332">
        <v>19065.956376236783</v>
      </c>
      <c r="G50" s="332">
        <v>8909.4974419895025</v>
      </c>
      <c r="H50" s="332">
        <v>27975.453818226284</v>
      </c>
      <c r="I50" s="332">
        <v>836245.79805475543</v>
      </c>
      <c r="J50" s="332">
        <v>713754.20194524422</v>
      </c>
      <c r="K50" s="332">
        <v>642464.45654860418</v>
      </c>
      <c r="L50" s="323">
        <v>0.125</v>
      </c>
      <c r="M50" s="323" t="s">
        <v>144</v>
      </c>
      <c r="N50" s="332">
        <v>1550000</v>
      </c>
      <c r="O50" s="332" t="s">
        <v>268</v>
      </c>
      <c r="P50" s="334">
        <v>2028</v>
      </c>
      <c r="U50" s="355"/>
      <c r="V50" s="355"/>
      <c r="W50" s="355"/>
      <c r="X50" s="355"/>
      <c r="Y50" s="356"/>
      <c r="Z50" s="356"/>
      <c r="AA50" s="391"/>
      <c r="AB50" s="355"/>
      <c r="AC50" s="356"/>
      <c r="AD50" s="355"/>
      <c r="AE50" s="355"/>
      <c r="AF50" s="355"/>
      <c r="AG50" s="355"/>
      <c r="AH50" s="355"/>
      <c r="AJ50" s="261"/>
      <c r="AO50" s="375"/>
      <c r="AP50" s="319"/>
      <c r="AQ50" s="376"/>
      <c r="AR50" s="376"/>
      <c r="AS50" s="376"/>
      <c r="AT50" s="376"/>
      <c r="AU50" s="378"/>
      <c r="AV50" s="380"/>
      <c r="AW50" s="23"/>
      <c r="AX50" s="23"/>
      <c r="AY50" s="23"/>
      <c r="AZ50" s="23"/>
      <c r="BA50" s="378"/>
      <c r="BB50" s="378"/>
      <c r="BC50" s="378"/>
      <c r="BD50" s="378"/>
      <c r="BE50" s="377"/>
      <c r="BF50" s="377"/>
      <c r="BG50" s="377"/>
      <c r="BH50" s="377"/>
      <c r="BI50" s="377"/>
      <c r="BJ50" s="377"/>
      <c r="BK50" s="377"/>
      <c r="BL50" s="377"/>
      <c r="BM50" s="377"/>
      <c r="BN50" s="377"/>
      <c r="BO50" s="377"/>
      <c r="CK50" s="307"/>
      <c r="CL50" s="16"/>
      <c r="CM50" s="16"/>
      <c r="CN50" s="307"/>
      <c r="CO50" s="307"/>
      <c r="CP50" s="16"/>
      <c r="CQ50" s="16"/>
      <c r="CR50" s="16"/>
      <c r="CS50" s="16"/>
      <c r="CT50" s="16"/>
      <c r="CV50" s="25"/>
      <c r="CW50" s="25"/>
      <c r="CX50"/>
    </row>
    <row r="51" spans="3:102" x14ac:dyDescent="0.4">
      <c r="C51" s="332">
        <v>49</v>
      </c>
      <c r="D51" s="320">
        <v>46784</v>
      </c>
      <c r="E51" s="332" t="s">
        <v>143</v>
      </c>
      <c r="F51" s="332">
        <v>19264.560088489256</v>
      </c>
      <c r="G51" s="332">
        <v>8710.8937297370358</v>
      </c>
      <c r="H51" s="332">
        <v>27975.453818226291</v>
      </c>
      <c r="I51" s="332">
        <v>816981.23796626623</v>
      </c>
      <c r="J51" s="332">
        <v>733018.76203373342</v>
      </c>
      <c r="K51" s="332">
        <v>651175.35027834121</v>
      </c>
      <c r="L51" s="323">
        <v>0.125</v>
      </c>
      <c r="M51" s="323" t="s">
        <v>144</v>
      </c>
      <c r="N51" s="332">
        <v>1550000</v>
      </c>
      <c r="O51" s="332" t="s">
        <v>268</v>
      </c>
      <c r="P51" s="334">
        <v>2028</v>
      </c>
      <c r="U51" s="355"/>
      <c r="V51" s="355"/>
      <c r="W51" s="355"/>
      <c r="X51" s="355"/>
      <c r="Y51" s="356"/>
      <c r="Z51" s="356"/>
      <c r="AA51" s="391"/>
      <c r="AB51" s="355"/>
      <c r="AC51" s="356"/>
      <c r="AD51" s="355"/>
      <c r="AE51" s="355"/>
      <c r="AF51" s="355"/>
      <c r="AG51" s="355"/>
      <c r="AH51" s="355"/>
      <c r="AJ51" s="261"/>
      <c r="AO51" s="393"/>
      <c r="AP51" s="244"/>
      <c r="AQ51" s="394"/>
      <c r="AR51" s="394"/>
      <c r="AS51" s="394"/>
      <c r="AT51" s="394"/>
      <c r="AU51" s="244"/>
      <c r="AV51" s="244"/>
      <c r="AW51" s="5"/>
      <c r="AX51" s="5"/>
      <c r="AY51" s="5"/>
      <c r="AZ51" s="5"/>
      <c r="BA51" s="244"/>
      <c r="BB51" s="395"/>
      <c r="BC51" s="395"/>
      <c r="BD51" s="395"/>
      <c r="BE51" s="395"/>
      <c r="CK51" s="307"/>
      <c r="CL51" s="16"/>
      <c r="CM51" s="16"/>
      <c r="CN51" s="307"/>
      <c r="CO51" s="307"/>
      <c r="CP51" s="16"/>
      <c r="CQ51" s="16"/>
      <c r="CR51" s="16"/>
      <c r="CS51" s="16"/>
      <c r="CT51" s="16"/>
      <c r="CV51" s="25"/>
      <c r="CW51" s="25"/>
      <c r="CX51"/>
    </row>
    <row r="52" spans="3:102" x14ac:dyDescent="0.4">
      <c r="C52" s="332">
        <v>50</v>
      </c>
      <c r="D52" s="320">
        <v>46813</v>
      </c>
      <c r="E52" s="332" t="s">
        <v>143</v>
      </c>
      <c r="F52" s="332">
        <v>19465.232589411018</v>
      </c>
      <c r="G52" s="332">
        <v>8510.2212288152732</v>
      </c>
      <c r="H52" s="332">
        <v>27975.453818226291</v>
      </c>
      <c r="I52" s="332">
        <v>797516.00537685526</v>
      </c>
      <c r="J52" s="332">
        <v>752483.99462314439</v>
      </c>
      <c r="K52" s="332">
        <v>659685.57150715648</v>
      </c>
      <c r="L52" s="323">
        <v>0.125</v>
      </c>
      <c r="M52" s="323" t="s">
        <v>144</v>
      </c>
      <c r="N52" s="332">
        <v>1550000</v>
      </c>
      <c r="O52" s="332" t="s">
        <v>268</v>
      </c>
      <c r="P52" s="334">
        <v>2028</v>
      </c>
      <c r="U52" s="355"/>
      <c r="V52" s="355"/>
      <c r="W52" s="355"/>
      <c r="X52" s="355"/>
      <c r="Y52" s="356"/>
      <c r="Z52" s="356"/>
      <c r="AA52" s="391"/>
      <c r="AB52" s="355"/>
      <c r="AC52" s="356"/>
      <c r="AD52" s="355"/>
      <c r="AE52" s="355"/>
      <c r="AF52" s="355"/>
      <c r="AG52" s="355"/>
      <c r="AH52" s="355"/>
      <c r="AJ52" s="261"/>
      <c r="AO52" s="393"/>
      <c r="AP52" s="244"/>
      <c r="AQ52" s="394"/>
      <c r="AR52" s="394"/>
      <c r="AS52" s="394"/>
      <c r="AT52" s="394"/>
      <c r="AU52" s="244"/>
      <c r="AV52" s="244"/>
      <c r="AW52" s="5"/>
      <c r="AX52" s="5"/>
      <c r="AY52" s="5"/>
      <c r="AZ52" s="5"/>
      <c r="BA52" s="244"/>
      <c r="BB52" s="395"/>
      <c r="BC52" s="395"/>
      <c r="BD52" s="395"/>
      <c r="BE52" s="395"/>
      <c r="CK52" s="307"/>
      <c r="CL52" s="16"/>
      <c r="CM52" s="16"/>
      <c r="CN52" s="307"/>
      <c r="CO52" s="307"/>
      <c r="CP52" s="16"/>
      <c r="CQ52" s="16"/>
      <c r="CR52" s="16"/>
      <c r="CS52" s="16"/>
      <c r="CT52" s="16"/>
      <c r="CV52" s="25"/>
      <c r="CW52" s="25"/>
      <c r="CX52"/>
    </row>
    <row r="53" spans="3:102" x14ac:dyDescent="0.4">
      <c r="C53" s="332">
        <v>51</v>
      </c>
      <c r="D53" s="320">
        <v>46844</v>
      </c>
      <c r="E53" s="332" t="s">
        <v>143</v>
      </c>
      <c r="F53" s="332">
        <v>19667.995428884049</v>
      </c>
      <c r="G53" s="332">
        <v>8307.4583893422423</v>
      </c>
      <c r="H53" s="332">
        <v>27975.453818226291</v>
      </c>
      <c r="I53" s="332">
        <v>777848.00994797121</v>
      </c>
      <c r="J53" s="332">
        <v>772151.99005202844</v>
      </c>
      <c r="K53" s="332">
        <v>667993.02989649877</v>
      </c>
      <c r="L53" s="323">
        <v>0.125</v>
      </c>
      <c r="M53" s="323" t="s">
        <v>144</v>
      </c>
      <c r="N53" s="332">
        <v>1550000</v>
      </c>
      <c r="O53" s="332" t="s">
        <v>268</v>
      </c>
      <c r="P53" s="334">
        <v>2028</v>
      </c>
      <c r="U53" s="355"/>
      <c r="V53" s="355"/>
      <c r="W53" s="355"/>
      <c r="X53" s="355"/>
      <c r="Y53" s="356"/>
      <c r="Z53" s="356"/>
      <c r="AA53" s="391"/>
      <c r="AB53" s="355"/>
      <c r="AC53" s="356"/>
      <c r="AD53" s="355"/>
      <c r="AE53" s="355"/>
      <c r="AF53" s="355"/>
      <c r="AG53" s="355"/>
      <c r="AH53" s="355"/>
      <c r="AJ53" s="261"/>
      <c r="AO53" s="393"/>
      <c r="AP53" s="244"/>
      <c r="AQ53" s="394"/>
      <c r="AR53" s="394"/>
      <c r="AS53" s="394"/>
      <c r="AT53" s="394"/>
      <c r="AU53" s="244"/>
      <c r="AV53" s="244"/>
      <c r="AW53" s="5"/>
      <c r="AX53" s="5"/>
      <c r="AY53" s="5"/>
      <c r="AZ53" s="5"/>
      <c r="BA53" s="244"/>
      <c r="BB53" s="395"/>
      <c r="BC53" s="395"/>
      <c r="BD53" s="395"/>
      <c r="BE53" s="395"/>
      <c r="CK53" s="307"/>
      <c r="CL53" s="16"/>
      <c r="CM53" s="16"/>
      <c r="CN53" s="307"/>
      <c r="CO53" s="307"/>
      <c r="CP53" s="16"/>
      <c r="CQ53" s="16"/>
      <c r="CR53" s="16"/>
      <c r="CS53" s="16"/>
      <c r="CT53" s="16"/>
      <c r="CV53" s="25"/>
      <c r="CW53" s="25"/>
      <c r="CX53"/>
    </row>
    <row r="54" spans="3:102" x14ac:dyDescent="0.4">
      <c r="C54" s="332">
        <v>52</v>
      </c>
      <c r="D54" s="320">
        <v>46874</v>
      </c>
      <c r="E54" s="332" t="s">
        <v>143</v>
      </c>
      <c r="F54" s="332">
        <v>19872.870381268258</v>
      </c>
      <c r="G54" s="332">
        <v>8102.5834369580334</v>
      </c>
      <c r="H54" s="332">
        <v>27975.453818226291</v>
      </c>
      <c r="I54" s="332">
        <v>757975.139566703</v>
      </c>
      <c r="J54" s="332">
        <v>792024.86043329665</v>
      </c>
      <c r="K54" s="332">
        <v>676095.6133334568</v>
      </c>
      <c r="L54" s="323">
        <v>0.125</v>
      </c>
      <c r="M54" s="323" t="s">
        <v>144</v>
      </c>
      <c r="N54" s="332">
        <v>1550000</v>
      </c>
      <c r="O54" s="332" t="s">
        <v>268</v>
      </c>
      <c r="P54" s="334">
        <v>2028</v>
      </c>
      <c r="U54" s="355"/>
      <c r="V54" s="355"/>
      <c r="W54" s="355"/>
      <c r="X54" s="355"/>
      <c r="Y54" s="356"/>
      <c r="Z54" s="356"/>
      <c r="AA54" s="391"/>
      <c r="AB54" s="355"/>
      <c r="AC54" s="356"/>
      <c r="AD54" s="355"/>
      <c r="AE54" s="355"/>
      <c r="AF54" s="355"/>
      <c r="AG54" s="355"/>
      <c r="AH54" s="355"/>
      <c r="AJ54" s="261"/>
      <c r="AO54" s="393"/>
      <c r="AP54" s="244"/>
      <c r="AQ54" s="394"/>
      <c r="AR54" s="394"/>
      <c r="AS54" s="394"/>
      <c r="AT54" s="394"/>
      <c r="AU54" s="244"/>
      <c r="AV54" s="244"/>
      <c r="AW54" s="5"/>
      <c r="AX54" s="5"/>
      <c r="AY54" s="5"/>
      <c r="AZ54" s="5"/>
      <c r="BA54" s="244"/>
      <c r="BB54" s="395"/>
      <c r="BC54" s="395"/>
      <c r="BD54" s="395"/>
      <c r="BE54" s="395"/>
      <c r="CK54" s="307"/>
      <c r="CL54" s="16"/>
      <c r="CM54" s="16"/>
      <c r="CN54" s="307"/>
      <c r="CO54" s="307"/>
      <c r="CP54" s="16"/>
      <c r="CQ54" s="16"/>
      <c r="CR54" s="16"/>
      <c r="CS54" s="16"/>
      <c r="CT54" s="16"/>
      <c r="CV54" s="25"/>
      <c r="CW54" s="25"/>
      <c r="CX54"/>
    </row>
    <row r="55" spans="3:102" x14ac:dyDescent="0.4">
      <c r="C55" s="332">
        <v>53</v>
      </c>
      <c r="D55" s="320">
        <v>46905</v>
      </c>
      <c r="E55" s="332" t="s">
        <v>143</v>
      </c>
      <c r="F55" s="332">
        <v>20079.879447739804</v>
      </c>
      <c r="G55" s="332">
        <v>7895.5743704864899</v>
      </c>
      <c r="H55" s="332">
        <v>27975.453818226295</v>
      </c>
      <c r="I55" s="332">
        <v>737895.2601189632</v>
      </c>
      <c r="J55" s="332">
        <v>812104.73988103645</v>
      </c>
      <c r="K55" s="332">
        <v>683991.18770394335</v>
      </c>
      <c r="L55" s="323">
        <v>0.125</v>
      </c>
      <c r="M55" s="323" t="s">
        <v>144</v>
      </c>
      <c r="N55" s="332">
        <v>1550000</v>
      </c>
      <c r="O55" s="332" t="s">
        <v>268</v>
      </c>
      <c r="P55" s="334">
        <v>2028</v>
      </c>
      <c r="U55" s="355"/>
      <c r="V55" s="355"/>
      <c r="W55" s="355"/>
      <c r="X55" s="355"/>
      <c r="Y55" s="356"/>
      <c r="Z55" s="356"/>
      <c r="AA55" s="391"/>
      <c r="AB55" s="355"/>
      <c r="AC55" s="356"/>
      <c r="AD55" s="355"/>
      <c r="AE55" s="355"/>
      <c r="AF55" s="355"/>
      <c r="AG55" s="355"/>
      <c r="AH55" s="355"/>
      <c r="AO55" s="244"/>
      <c r="AP55" s="244"/>
      <c r="AQ55" s="394"/>
      <c r="AR55" s="394"/>
      <c r="AS55" s="394"/>
      <c r="AT55" s="394"/>
      <c r="AU55" s="244"/>
      <c r="AV55" s="244"/>
      <c r="AW55" s="5"/>
      <c r="AX55" s="5"/>
      <c r="AY55" s="5"/>
      <c r="AZ55" s="5"/>
      <c r="BA55" s="244"/>
      <c r="BB55" s="395"/>
      <c r="BC55" s="395"/>
      <c r="BD55" s="395"/>
      <c r="BE55" s="395"/>
      <c r="CK55" s="307"/>
      <c r="CL55" s="16"/>
      <c r="CM55" s="16"/>
      <c r="CN55" s="307"/>
      <c r="CO55" s="307"/>
      <c r="CP55" s="16"/>
      <c r="CQ55" s="16"/>
      <c r="CR55" s="16"/>
      <c r="CS55" s="16"/>
      <c r="CT55" s="16"/>
      <c r="CV55" s="25"/>
      <c r="CW55" s="25"/>
      <c r="CX55"/>
    </row>
    <row r="56" spans="3:102" x14ac:dyDescent="0.4">
      <c r="C56" s="332">
        <v>54</v>
      </c>
      <c r="D56" s="320">
        <v>46935</v>
      </c>
      <c r="E56" s="332" t="s">
        <v>143</v>
      </c>
      <c r="F56" s="332">
        <v>20289.04485865376</v>
      </c>
      <c r="G56" s="332">
        <v>7686.4089595725336</v>
      </c>
      <c r="H56" s="332">
        <v>27975.453818226295</v>
      </c>
      <c r="I56" s="332">
        <v>717606.2152603094</v>
      </c>
      <c r="J56" s="332">
        <v>832393.78473969025</v>
      </c>
      <c r="K56" s="332">
        <v>691677.5966635159</v>
      </c>
      <c r="L56" s="323">
        <v>0.125</v>
      </c>
      <c r="M56" s="323" t="s">
        <v>144</v>
      </c>
      <c r="N56" s="332">
        <v>1550000</v>
      </c>
      <c r="O56" s="332" t="s">
        <v>268</v>
      </c>
      <c r="P56" s="334">
        <v>2028</v>
      </c>
      <c r="U56" s="355"/>
      <c r="V56" s="355"/>
      <c r="W56" s="355"/>
      <c r="X56" s="355"/>
      <c r="Y56" s="356"/>
      <c r="Z56" s="356"/>
      <c r="AA56" s="391"/>
      <c r="AB56" s="355"/>
      <c r="AC56" s="356"/>
      <c r="AD56" s="355"/>
      <c r="AE56" s="355"/>
      <c r="AF56" s="355"/>
      <c r="AG56" s="355"/>
      <c r="AH56" s="355"/>
      <c r="AO56" s="244"/>
      <c r="AP56" s="244"/>
      <c r="AQ56" s="394"/>
      <c r="AR56" s="394"/>
      <c r="AS56" s="394"/>
      <c r="AT56" s="394"/>
      <c r="AU56" s="244"/>
      <c r="AV56" s="244"/>
      <c r="AW56" s="5"/>
      <c r="AX56" s="5"/>
      <c r="AY56" s="5"/>
      <c r="AZ56" s="5"/>
      <c r="BA56" s="244"/>
      <c r="BB56" s="395"/>
      <c r="BC56" s="395"/>
      <c r="BD56" s="395"/>
      <c r="BE56" s="395"/>
      <c r="CK56" s="307"/>
      <c r="CL56" s="16"/>
      <c r="CM56" s="16"/>
      <c r="CN56" s="307"/>
      <c r="CO56" s="307"/>
      <c r="CP56" s="16"/>
      <c r="CQ56" s="16"/>
      <c r="CR56" s="16"/>
      <c r="CS56" s="16"/>
      <c r="CT56" s="16"/>
      <c r="CV56" s="25"/>
      <c r="CW56" s="25"/>
      <c r="CX56"/>
    </row>
    <row r="57" spans="3:102" x14ac:dyDescent="0.4">
      <c r="C57" s="332">
        <v>55</v>
      </c>
      <c r="D57" s="320">
        <v>46966</v>
      </c>
      <c r="E57" s="332" t="s">
        <v>143</v>
      </c>
      <c r="F57" s="332">
        <v>20500.389075931402</v>
      </c>
      <c r="G57" s="332">
        <v>7475.0647422948896</v>
      </c>
      <c r="H57" s="332">
        <v>27975.453818226291</v>
      </c>
      <c r="I57" s="332">
        <v>697105.82618437801</v>
      </c>
      <c r="J57" s="332">
        <v>852894.17381562165</v>
      </c>
      <c r="K57" s="332">
        <v>699152.66140581074</v>
      </c>
      <c r="L57" s="323">
        <v>0.125</v>
      </c>
      <c r="M57" s="323" t="s">
        <v>144</v>
      </c>
      <c r="N57" s="332">
        <v>1550000</v>
      </c>
      <c r="O57" s="332" t="s">
        <v>268</v>
      </c>
      <c r="P57" s="334">
        <v>2028</v>
      </c>
      <c r="U57" s="355"/>
      <c r="V57" s="355"/>
      <c r="W57" s="355"/>
      <c r="X57" s="355"/>
      <c r="Y57" s="356"/>
      <c r="Z57" s="356"/>
      <c r="AA57" s="391"/>
      <c r="AB57" s="355"/>
      <c r="AC57" s="356"/>
      <c r="AD57" s="355"/>
      <c r="AE57" s="355"/>
      <c r="AF57" s="355"/>
      <c r="AG57" s="355"/>
      <c r="AH57" s="355"/>
      <c r="AO57" s="244"/>
      <c r="AP57" s="244"/>
      <c r="AQ57" s="394"/>
      <c r="AR57" s="394"/>
      <c r="AS57" s="394"/>
      <c r="AT57" s="394"/>
      <c r="AU57" s="244"/>
      <c r="AV57" s="244"/>
      <c r="AW57" s="5"/>
      <c r="AX57" s="5"/>
      <c r="AY57" s="5"/>
      <c r="AZ57" s="5"/>
      <c r="BA57" s="244"/>
      <c r="BB57" s="395"/>
      <c r="BC57" s="395"/>
      <c r="BD57" s="395"/>
      <c r="BE57" s="395"/>
    </row>
    <row r="58" spans="3:102" x14ac:dyDescent="0.4">
      <c r="C58" s="332">
        <v>56</v>
      </c>
      <c r="D58" s="320">
        <v>46997</v>
      </c>
      <c r="E58" s="332" t="s">
        <v>143</v>
      </c>
      <c r="F58" s="332">
        <v>20713.934795472353</v>
      </c>
      <c r="G58" s="332">
        <v>7261.5190227539379</v>
      </c>
      <c r="H58" s="332">
        <v>27975.453818226291</v>
      </c>
      <c r="I58" s="332">
        <v>676391.8913889057</v>
      </c>
      <c r="J58" s="332">
        <v>873608.10861109395</v>
      </c>
      <c r="K58" s="332">
        <v>706414.18042856466</v>
      </c>
      <c r="L58" s="323">
        <v>0.125</v>
      </c>
      <c r="M58" s="323" t="s">
        <v>144</v>
      </c>
      <c r="N58" s="332">
        <v>1550000</v>
      </c>
      <c r="O58" s="332" t="s">
        <v>268</v>
      </c>
      <c r="P58" s="334">
        <v>2028</v>
      </c>
      <c r="U58" s="355"/>
      <c r="V58" s="355"/>
      <c r="W58" s="355"/>
      <c r="X58" s="355"/>
      <c r="Y58" s="356"/>
      <c r="Z58" s="356"/>
      <c r="AA58" s="391"/>
      <c r="AB58" s="355"/>
      <c r="AC58" s="356"/>
      <c r="AD58" s="355"/>
      <c r="AE58" s="355"/>
      <c r="AF58" s="355"/>
      <c r="AG58" s="355"/>
      <c r="AH58" s="355"/>
      <c r="AO58" s="244"/>
      <c r="AP58" s="244"/>
      <c r="AQ58" s="394"/>
      <c r="AR58" s="394"/>
      <c r="AS58" s="394"/>
      <c r="AT58" s="394"/>
      <c r="AU58" s="244"/>
      <c r="AV58" s="244"/>
      <c r="AW58" s="5"/>
      <c r="AX58" s="5"/>
      <c r="AY58" s="5"/>
      <c r="AZ58" s="5"/>
      <c r="BA58" s="244"/>
      <c r="BB58" s="395"/>
      <c r="BC58" s="395"/>
      <c r="BD58" s="395"/>
      <c r="BE58" s="395"/>
    </row>
    <row r="59" spans="3:102" x14ac:dyDescent="0.4">
      <c r="C59" s="332">
        <v>57</v>
      </c>
      <c r="D59" s="320">
        <v>47027</v>
      </c>
      <c r="E59" s="332" t="s">
        <v>143</v>
      </c>
      <c r="F59" s="332">
        <v>20929.704949591858</v>
      </c>
      <c r="G59" s="332">
        <v>7045.7488686344341</v>
      </c>
      <c r="H59" s="332">
        <v>27975.453818226291</v>
      </c>
      <c r="I59" s="332">
        <v>655462.18643931381</v>
      </c>
      <c r="J59" s="332">
        <v>894537.81356068584</v>
      </c>
      <c r="K59" s="332">
        <v>713459.92929719912</v>
      </c>
      <c r="L59" s="323">
        <v>0.125</v>
      </c>
      <c r="M59" s="323" t="s">
        <v>144</v>
      </c>
      <c r="N59" s="332">
        <v>1550000</v>
      </c>
      <c r="O59" s="332" t="s">
        <v>268</v>
      </c>
      <c r="P59" s="334">
        <v>2028</v>
      </c>
      <c r="U59" s="355"/>
      <c r="V59" s="355"/>
      <c r="W59" s="355"/>
      <c r="X59" s="355"/>
      <c r="Y59" s="356"/>
      <c r="Z59" s="356"/>
      <c r="AA59" s="391"/>
      <c r="AB59" s="355"/>
      <c r="AC59" s="356"/>
      <c r="AD59" s="355"/>
      <c r="AE59" s="355"/>
      <c r="AF59" s="355"/>
      <c r="AG59" s="355"/>
      <c r="AH59" s="355"/>
      <c r="AO59" s="244"/>
      <c r="AP59" s="244"/>
      <c r="AQ59" s="394"/>
      <c r="AR59" s="394"/>
      <c r="AS59" s="394"/>
      <c r="AT59" s="394"/>
      <c r="AU59" s="244"/>
      <c r="AV59" s="244"/>
      <c r="AW59" s="5"/>
      <c r="AX59" s="5"/>
      <c r="AY59" s="5"/>
      <c r="AZ59" s="5"/>
      <c r="BA59" s="244"/>
      <c r="BB59" s="395"/>
      <c r="BC59" s="395"/>
      <c r="BD59" s="395"/>
      <c r="BE59" s="395"/>
    </row>
    <row r="60" spans="3:102" x14ac:dyDescent="0.4">
      <c r="C60" s="332">
        <v>58</v>
      </c>
      <c r="D60" s="320">
        <v>47058</v>
      </c>
      <c r="E60" s="332" t="s">
        <v>143</v>
      </c>
      <c r="F60" s="332">
        <v>21207.20746058556</v>
      </c>
      <c r="G60" s="332">
        <v>6691.1764865679952</v>
      </c>
      <c r="H60" s="332">
        <v>27898.383947153554</v>
      </c>
      <c r="I60" s="332">
        <v>634254.97897872829</v>
      </c>
      <c r="J60" s="332">
        <v>915745.02102127136</v>
      </c>
      <c r="K60" s="332">
        <v>720151.10578376707</v>
      </c>
      <c r="L60" s="323">
        <v>0.1225</v>
      </c>
      <c r="M60" s="323" t="s">
        <v>144</v>
      </c>
      <c r="N60" s="332">
        <v>1550000</v>
      </c>
      <c r="O60" s="332" t="s">
        <v>268</v>
      </c>
      <c r="P60" s="334">
        <v>2028</v>
      </c>
      <c r="U60" s="355"/>
      <c r="V60" s="355"/>
      <c r="W60" s="355"/>
      <c r="X60" s="355"/>
      <c r="Y60" s="356"/>
      <c r="Z60" s="356"/>
      <c r="AA60" s="391"/>
      <c r="AB60" s="355"/>
      <c r="AC60" s="356"/>
      <c r="AD60" s="355"/>
      <c r="AE60" s="355"/>
      <c r="AF60" s="355"/>
      <c r="AG60" s="355"/>
      <c r="AH60" s="355"/>
      <c r="AO60" s="244"/>
      <c r="AP60" s="244"/>
      <c r="AQ60" s="394"/>
      <c r="AR60" s="394"/>
      <c r="AS60" s="394"/>
      <c r="AT60" s="394"/>
      <c r="AU60" s="244"/>
      <c r="AV60" s="244"/>
      <c r="AW60" s="5"/>
      <c r="AX60" s="5"/>
      <c r="AY60" s="5"/>
      <c r="AZ60" s="5"/>
      <c r="BA60" s="244"/>
      <c r="BB60" s="395"/>
      <c r="BC60" s="395"/>
      <c r="BD60" s="395"/>
      <c r="BE60" s="395"/>
    </row>
    <row r="61" spans="3:102" x14ac:dyDescent="0.4">
      <c r="C61" s="332">
        <v>59</v>
      </c>
      <c r="D61" s="320">
        <v>47088</v>
      </c>
      <c r="E61" s="332" t="s">
        <v>143</v>
      </c>
      <c r="F61" s="332">
        <v>21423.69770341237</v>
      </c>
      <c r="G61" s="332">
        <v>6474.6862437411846</v>
      </c>
      <c r="H61" s="332">
        <v>27898.383947153554</v>
      </c>
      <c r="I61" s="332">
        <v>612831.28127531591</v>
      </c>
      <c r="J61" s="332">
        <v>937168.71872468374</v>
      </c>
      <c r="K61" s="332">
        <v>726625.79202750826</v>
      </c>
      <c r="L61" s="323">
        <v>0.1225</v>
      </c>
      <c r="M61" s="323" t="s">
        <v>144</v>
      </c>
      <c r="N61" s="332">
        <v>1550000</v>
      </c>
      <c r="O61" s="332" t="s">
        <v>268</v>
      </c>
      <c r="P61" s="334">
        <v>2028</v>
      </c>
      <c r="U61" s="355"/>
      <c r="V61" s="355"/>
      <c r="W61" s="355"/>
      <c r="X61" s="355"/>
      <c r="Y61" s="356"/>
      <c r="Z61" s="356"/>
      <c r="AA61" s="391"/>
      <c r="AB61" s="355"/>
      <c r="AC61" s="356"/>
      <c r="AD61" s="355"/>
      <c r="AE61" s="355"/>
      <c r="AF61" s="355"/>
      <c r="AG61" s="355"/>
      <c r="AH61" s="355"/>
      <c r="AO61" s="244"/>
      <c r="AP61" s="244"/>
      <c r="AQ61" s="394"/>
      <c r="AR61" s="394"/>
      <c r="AS61" s="394"/>
      <c r="AT61" s="394"/>
      <c r="AU61" s="244"/>
      <c r="AV61" s="244"/>
      <c r="AW61" s="5"/>
      <c r="AX61" s="5"/>
      <c r="AY61" s="5"/>
      <c r="AZ61" s="5"/>
      <c r="BA61" s="244"/>
      <c r="BB61" s="395"/>
      <c r="BC61" s="395"/>
      <c r="BD61" s="395"/>
      <c r="BE61" s="395"/>
    </row>
    <row r="62" spans="3:102" x14ac:dyDescent="0.4">
      <c r="C62" s="332">
        <v>60</v>
      </c>
      <c r="D62" s="320">
        <v>47119</v>
      </c>
      <c r="E62" s="332" t="s">
        <v>143</v>
      </c>
      <c r="F62" s="332">
        <v>21642.397950801373</v>
      </c>
      <c r="G62" s="332">
        <v>6255.9859963521831</v>
      </c>
      <c r="H62" s="332">
        <v>27898.383947153558</v>
      </c>
      <c r="I62" s="332">
        <v>591188.88332451449</v>
      </c>
      <c r="J62" s="332">
        <v>958811.11667548516</v>
      </c>
      <c r="K62" s="332">
        <v>732881.77802386042</v>
      </c>
      <c r="L62" s="323">
        <v>0.1225</v>
      </c>
      <c r="M62" s="323" t="s">
        <v>144</v>
      </c>
      <c r="N62" s="332">
        <v>1550000</v>
      </c>
      <c r="O62" s="332" t="s">
        <v>268</v>
      </c>
      <c r="P62" s="334">
        <v>2029</v>
      </c>
      <c r="U62" s="355"/>
      <c r="V62" s="355"/>
      <c r="W62" s="355"/>
      <c r="X62" s="355"/>
      <c r="Y62" s="356"/>
      <c r="Z62" s="356"/>
      <c r="AA62" s="391"/>
      <c r="AB62" s="355"/>
      <c r="AC62" s="356"/>
      <c r="AD62" s="355"/>
      <c r="AE62" s="355"/>
      <c r="AF62" s="355"/>
      <c r="AG62" s="355"/>
      <c r="AH62" s="355"/>
      <c r="AO62" s="244"/>
      <c r="AP62" s="244"/>
      <c r="AQ62" s="394"/>
      <c r="AR62" s="394"/>
      <c r="AS62" s="394"/>
      <c r="AT62" s="394"/>
      <c r="AU62" s="244"/>
      <c r="AV62" s="244"/>
      <c r="AW62" s="5"/>
      <c r="AX62" s="5"/>
      <c r="AY62" s="5"/>
      <c r="AZ62" s="5"/>
      <c r="BA62" s="244"/>
      <c r="BB62" s="395"/>
      <c r="BC62" s="395"/>
      <c r="BD62" s="395"/>
      <c r="BE62" s="395"/>
    </row>
    <row r="63" spans="3:102" x14ac:dyDescent="0.4">
      <c r="C63" s="332">
        <v>61</v>
      </c>
      <c r="D63" s="320">
        <v>47150</v>
      </c>
      <c r="E63" s="332" t="s">
        <v>143</v>
      </c>
      <c r="F63" s="332">
        <v>21863.330763215803</v>
      </c>
      <c r="G63" s="332">
        <v>6035.0531839377518</v>
      </c>
      <c r="H63" s="332">
        <v>27898.383947153554</v>
      </c>
      <c r="I63" s="332">
        <v>569325.55256129871</v>
      </c>
      <c r="J63" s="332">
        <v>980674.44743870094</v>
      </c>
      <c r="K63" s="332">
        <v>738916.83120779821</v>
      </c>
      <c r="L63" s="323">
        <v>0.1225</v>
      </c>
      <c r="M63" s="323" t="s">
        <v>144</v>
      </c>
      <c r="N63" s="332">
        <v>1550000</v>
      </c>
      <c r="O63" s="332" t="s">
        <v>268</v>
      </c>
      <c r="P63" s="334">
        <v>2029</v>
      </c>
      <c r="U63" s="355"/>
      <c r="V63" s="355"/>
      <c r="W63" s="355"/>
      <c r="X63" s="355"/>
      <c r="Y63" s="356"/>
      <c r="Z63" s="356"/>
      <c r="AA63" s="391"/>
      <c r="AB63" s="355"/>
      <c r="AC63" s="356"/>
      <c r="AD63" s="355"/>
      <c r="AE63" s="355"/>
      <c r="AF63" s="355"/>
      <c r="AG63" s="355"/>
      <c r="AH63" s="355"/>
      <c r="AO63" s="244"/>
      <c r="AP63" s="244"/>
      <c r="AQ63" s="394"/>
      <c r="AR63" s="394"/>
      <c r="AS63" s="394"/>
      <c r="AT63" s="394"/>
      <c r="AU63" s="244"/>
      <c r="AV63" s="244"/>
      <c r="AW63" s="5"/>
      <c r="AX63" s="5"/>
      <c r="AY63" s="5"/>
      <c r="AZ63" s="5"/>
      <c r="BA63" s="244"/>
      <c r="BB63" s="395"/>
      <c r="BC63" s="395"/>
      <c r="BD63" s="395"/>
      <c r="BE63" s="395"/>
    </row>
    <row r="64" spans="3:102" x14ac:dyDescent="0.4">
      <c r="C64" s="332">
        <v>62</v>
      </c>
      <c r="D64" s="320">
        <v>47178</v>
      </c>
      <c r="E64" s="332" t="s">
        <v>143</v>
      </c>
      <c r="F64" s="332">
        <v>22086.518931423634</v>
      </c>
      <c r="G64" s="332">
        <v>5811.8650157299244</v>
      </c>
      <c r="H64" s="332">
        <v>27898.383947153558</v>
      </c>
      <c r="I64" s="332">
        <v>547239.03362987505</v>
      </c>
      <c r="J64" s="332">
        <v>1002760.9663701246</v>
      </c>
      <c r="K64" s="332">
        <v>744728.69622352812</v>
      </c>
      <c r="L64" s="323">
        <v>0.1225</v>
      </c>
      <c r="M64" s="323" t="s">
        <v>144</v>
      </c>
      <c r="N64" s="332">
        <v>1550000</v>
      </c>
      <c r="O64" s="332" t="s">
        <v>268</v>
      </c>
      <c r="P64" s="334">
        <v>2029</v>
      </c>
      <c r="U64" s="355"/>
      <c r="V64" s="355"/>
      <c r="W64" s="355"/>
      <c r="X64" s="355"/>
      <c r="Y64" s="356"/>
      <c r="Z64" s="356"/>
      <c r="AA64" s="391"/>
      <c r="AB64" s="355"/>
      <c r="AC64" s="356"/>
      <c r="AD64" s="355"/>
      <c r="AE64" s="355"/>
      <c r="AF64" s="355"/>
      <c r="AG64" s="355"/>
      <c r="AH64" s="355"/>
      <c r="AO64" s="244"/>
      <c r="AP64" s="244"/>
      <c r="AQ64" s="394"/>
      <c r="AR64" s="394"/>
      <c r="AS64" s="394"/>
      <c r="AT64" s="394"/>
      <c r="AU64" s="244"/>
      <c r="AV64" s="244"/>
      <c r="AW64" s="5"/>
      <c r="AX64" s="5"/>
      <c r="AY64" s="5"/>
      <c r="AZ64" s="5"/>
      <c r="BA64" s="244"/>
      <c r="BB64" s="395"/>
      <c r="BC64" s="395"/>
      <c r="BD64" s="395"/>
      <c r="BE64" s="395"/>
    </row>
    <row r="65" spans="3:57" x14ac:dyDescent="0.4">
      <c r="C65" s="332">
        <v>63</v>
      </c>
      <c r="D65" s="320">
        <v>47209</v>
      </c>
      <c r="E65" s="332" t="s">
        <v>143</v>
      </c>
      <c r="F65" s="332">
        <v>22311.985478848579</v>
      </c>
      <c r="G65" s="332">
        <v>5586.3984683049739</v>
      </c>
      <c r="H65" s="332">
        <v>27898.383947153554</v>
      </c>
      <c r="I65" s="332">
        <v>524927.04815102648</v>
      </c>
      <c r="J65" s="332">
        <v>1025072.9518489732</v>
      </c>
      <c r="K65" s="332">
        <v>750315.09469183313</v>
      </c>
      <c r="L65" s="323">
        <v>0.1225</v>
      </c>
      <c r="M65" s="323" t="s">
        <v>144</v>
      </c>
      <c r="N65" s="332">
        <v>1550000</v>
      </c>
      <c r="O65" s="332" t="s">
        <v>268</v>
      </c>
      <c r="P65" s="334">
        <v>2029</v>
      </c>
      <c r="U65" s="355"/>
      <c r="V65" s="355"/>
      <c r="W65" s="355"/>
      <c r="X65" s="355"/>
      <c r="Y65" s="356"/>
      <c r="Z65" s="356"/>
      <c r="AA65" s="391"/>
      <c r="AB65" s="355"/>
      <c r="AC65" s="356"/>
      <c r="AD65" s="355"/>
      <c r="AE65" s="355"/>
      <c r="AF65" s="355"/>
      <c r="AG65" s="355"/>
      <c r="AH65" s="355"/>
      <c r="AO65" s="244"/>
      <c r="AP65" s="244"/>
      <c r="AQ65" s="394"/>
      <c r="AR65" s="394"/>
      <c r="AS65" s="394"/>
      <c r="AT65" s="394"/>
      <c r="AU65" s="244"/>
      <c r="AV65" s="244"/>
      <c r="AW65" s="5"/>
      <c r="AX65" s="5"/>
      <c r="AY65" s="5"/>
      <c r="AZ65" s="5"/>
      <c r="BA65" s="244"/>
      <c r="BB65" s="395"/>
      <c r="BC65" s="395"/>
      <c r="BD65" s="395"/>
      <c r="BE65" s="395"/>
    </row>
    <row r="66" spans="3:57" x14ac:dyDescent="0.4">
      <c r="C66" s="332">
        <v>64</v>
      </c>
      <c r="D66" s="320">
        <v>47239</v>
      </c>
      <c r="E66" s="332" t="s">
        <v>143</v>
      </c>
      <c r="F66" s="332">
        <v>22539.753663945157</v>
      </c>
      <c r="G66" s="332">
        <v>5358.6302832083957</v>
      </c>
      <c r="H66" s="332">
        <v>27898.383947153554</v>
      </c>
      <c r="I66" s="332">
        <v>502387.29448708129</v>
      </c>
      <c r="J66" s="332">
        <v>1047612.7055129183</v>
      </c>
      <c r="K66" s="332">
        <v>755673.72497504158</v>
      </c>
      <c r="L66" s="323">
        <v>0.1225</v>
      </c>
      <c r="M66" s="323" t="s">
        <v>144</v>
      </c>
      <c r="N66" s="332">
        <v>1550000</v>
      </c>
      <c r="O66" s="332" t="s">
        <v>268</v>
      </c>
      <c r="P66" s="334">
        <v>2029</v>
      </c>
      <c r="U66" s="355"/>
      <c r="V66" s="355"/>
      <c r="W66" s="355"/>
      <c r="X66" s="355"/>
      <c r="Y66" s="356"/>
      <c r="Z66" s="356"/>
      <c r="AA66" s="391"/>
      <c r="AB66" s="355"/>
      <c r="AC66" s="356"/>
      <c r="AD66" s="355"/>
      <c r="AE66" s="355"/>
      <c r="AF66" s="355"/>
      <c r="AG66" s="355"/>
      <c r="AH66" s="355"/>
      <c r="AO66" s="396"/>
      <c r="AP66" s="244"/>
      <c r="AQ66" s="394"/>
      <c r="AR66" s="394"/>
      <c r="AS66" s="394"/>
      <c r="AT66" s="394"/>
      <c r="AU66" s="244"/>
      <c r="AV66" s="244"/>
      <c r="AW66" s="5"/>
      <c r="AX66" s="5"/>
      <c r="AY66" s="5"/>
      <c r="AZ66" s="5"/>
      <c r="BA66" s="244"/>
      <c r="BB66" s="395"/>
      <c r="BC66" s="395"/>
      <c r="BD66" s="395"/>
      <c r="BE66" s="395"/>
    </row>
    <row r="67" spans="3:57" x14ac:dyDescent="0.4">
      <c r="C67" s="332">
        <v>65</v>
      </c>
      <c r="D67" s="320">
        <v>47270</v>
      </c>
      <c r="E67" s="332" t="s">
        <v>143</v>
      </c>
      <c r="F67" s="332">
        <v>22769.846982597934</v>
      </c>
      <c r="G67" s="332">
        <v>5128.5369645556211</v>
      </c>
      <c r="H67" s="332">
        <v>27898.383947153554</v>
      </c>
      <c r="I67" s="332">
        <v>479617.44750448334</v>
      </c>
      <c r="J67" s="332">
        <v>1070382.5524955161</v>
      </c>
      <c r="K67" s="332">
        <v>760802.2619395972</v>
      </c>
      <c r="L67" s="323">
        <v>0.1225</v>
      </c>
      <c r="M67" s="323" t="s">
        <v>144</v>
      </c>
      <c r="N67" s="332">
        <v>1550000</v>
      </c>
      <c r="O67" s="332" t="s">
        <v>268</v>
      </c>
      <c r="P67" s="334">
        <v>2029</v>
      </c>
      <c r="U67" s="355"/>
      <c r="V67" s="355"/>
      <c r="W67" s="355"/>
      <c r="X67" s="355"/>
      <c r="Y67" s="356"/>
      <c r="Z67" s="356"/>
      <c r="AA67" s="391"/>
      <c r="AB67" s="355"/>
      <c r="AC67" s="356"/>
      <c r="AD67" s="355"/>
      <c r="AE67" s="355"/>
      <c r="AF67" s="355"/>
      <c r="AG67" s="355"/>
      <c r="AH67" s="355"/>
      <c r="AO67" s="396"/>
      <c r="AP67" s="244"/>
      <c r="AQ67" s="394"/>
      <c r="AR67" s="394"/>
      <c r="AS67" s="394"/>
      <c r="AT67" s="394"/>
      <c r="AU67" s="244"/>
      <c r="AV67" s="244"/>
      <c r="AW67" s="5"/>
      <c r="AX67" s="5"/>
      <c r="AY67" s="5"/>
      <c r="AZ67" s="5"/>
      <c r="BA67" s="244"/>
      <c r="BB67" s="395"/>
      <c r="BC67" s="395"/>
      <c r="BD67" s="395"/>
      <c r="BE67" s="395"/>
    </row>
    <row r="68" spans="3:57" x14ac:dyDescent="0.4">
      <c r="C68" s="332">
        <v>66</v>
      </c>
      <c r="D68" s="320">
        <v>47300</v>
      </c>
      <c r="E68" s="332" t="s">
        <v>143</v>
      </c>
      <c r="F68" s="332">
        <v>23002.289170545286</v>
      </c>
      <c r="G68" s="332">
        <v>4896.0947766082672</v>
      </c>
      <c r="H68" s="332">
        <v>27898.383947153554</v>
      </c>
      <c r="I68" s="332">
        <v>456615.15833393804</v>
      </c>
      <c r="J68" s="332">
        <v>1093384.8416660614</v>
      </c>
      <c r="K68" s="332">
        <v>765698.35671620548</v>
      </c>
      <c r="L68" s="323">
        <v>0.1225</v>
      </c>
      <c r="M68" s="323" t="s">
        <v>144</v>
      </c>
      <c r="N68" s="332">
        <v>1550000</v>
      </c>
      <c r="O68" s="332" t="s">
        <v>268</v>
      </c>
      <c r="P68" s="334">
        <v>2029</v>
      </c>
      <c r="U68" s="355"/>
      <c r="V68" s="355"/>
      <c r="W68" s="355"/>
      <c r="X68" s="355"/>
      <c r="Y68" s="356"/>
      <c r="Z68" s="356"/>
      <c r="AA68" s="391"/>
      <c r="AB68" s="355"/>
      <c r="AC68" s="356"/>
      <c r="AD68" s="355"/>
      <c r="AE68" s="355"/>
      <c r="AF68" s="355"/>
      <c r="AG68" s="355"/>
      <c r="AH68" s="355"/>
      <c r="AO68" s="396"/>
      <c r="AP68" s="244"/>
      <c r="AQ68" s="394"/>
      <c r="AR68" s="394"/>
      <c r="AS68" s="394"/>
      <c r="AT68" s="394"/>
      <c r="AU68" s="244"/>
      <c r="AV68" s="244"/>
      <c r="AW68" s="5"/>
      <c r="AX68" s="5"/>
      <c r="AY68" s="5"/>
      <c r="AZ68" s="5"/>
      <c r="BA68" s="244"/>
      <c r="BB68" s="395"/>
      <c r="BC68" s="395"/>
      <c r="BD68" s="395"/>
      <c r="BE68" s="395"/>
    </row>
    <row r="69" spans="3:57" x14ac:dyDescent="0.4">
      <c r="C69" s="332">
        <v>67</v>
      </c>
      <c r="D69" s="320">
        <v>47331</v>
      </c>
      <c r="E69" s="332" t="s">
        <v>143</v>
      </c>
      <c r="F69" s="332">
        <v>23237.104205827934</v>
      </c>
      <c r="G69" s="332">
        <v>4661.2797413256176</v>
      </c>
      <c r="H69" s="332">
        <v>27898.383947153554</v>
      </c>
      <c r="I69" s="332">
        <v>433378.05412811012</v>
      </c>
      <c r="J69" s="332">
        <v>1116621.9458718894</v>
      </c>
      <c r="K69" s="332">
        <v>770359.63645753113</v>
      </c>
      <c r="L69" s="323">
        <v>0.1225</v>
      </c>
      <c r="M69" s="323" t="s">
        <v>144</v>
      </c>
      <c r="N69" s="332">
        <v>1550000</v>
      </c>
      <c r="O69" s="332" t="s">
        <v>268</v>
      </c>
      <c r="P69" s="334">
        <v>2029</v>
      </c>
      <c r="U69" s="355"/>
      <c r="V69" s="355"/>
      <c r="W69" s="355"/>
      <c r="X69" s="355"/>
      <c r="Y69" s="356"/>
      <c r="Z69" s="356"/>
      <c r="AA69" s="391"/>
      <c r="AB69" s="355"/>
      <c r="AC69" s="356"/>
      <c r="AD69" s="355"/>
      <c r="AE69" s="355"/>
      <c r="AF69" s="355"/>
      <c r="AG69" s="355"/>
      <c r="AH69" s="355"/>
      <c r="AO69" s="396"/>
      <c r="AP69" s="244"/>
      <c r="AQ69" s="394"/>
      <c r="AR69" s="394"/>
      <c r="AS69" s="394"/>
      <c r="AT69" s="394"/>
      <c r="AU69" s="244"/>
      <c r="AV69" s="244"/>
      <c r="AW69" s="5"/>
      <c r="AX69" s="5"/>
      <c r="AY69" s="5"/>
      <c r="AZ69" s="5"/>
      <c r="BA69" s="244"/>
      <c r="BB69" s="395"/>
      <c r="BC69" s="395"/>
      <c r="BD69" s="395"/>
      <c r="BE69" s="395"/>
    </row>
    <row r="70" spans="3:57" x14ac:dyDescent="0.4">
      <c r="C70" s="332">
        <v>68</v>
      </c>
      <c r="D70" s="320">
        <v>47362</v>
      </c>
      <c r="E70" s="332" t="s">
        <v>143</v>
      </c>
      <c r="F70" s="332">
        <v>23474.316311262424</v>
      </c>
      <c r="G70" s="332">
        <v>4424.0676358911242</v>
      </c>
      <c r="H70" s="332">
        <v>27898.38394715355</v>
      </c>
      <c r="I70" s="332">
        <v>409903.73781684769</v>
      </c>
      <c r="J70" s="332">
        <v>1140096.2621831517</v>
      </c>
      <c r="K70" s="332">
        <v>774783.70409342228</v>
      </c>
      <c r="L70" s="323">
        <v>0.1225</v>
      </c>
      <c r="M70" s="323" t="s">
        <v>144</v>
      </c>
      <c r="N70" s="332">
        <v>1550000</v>
      </c>
      <c r="O70" s="332" t="s">
        <v>268</v>
      </c>
      <c r="P70" s="334">
        <v>2029</v>
      </c>
      <c r="U70" s="355"/>
      <c r="V70" s="355"/>
      <c r="W70" s="355"/>
      <c r="X70" s="355"/>
      <c r="Y70" s="356"/>
      <c r="Z70" s="356"/>
      <c r="AA70" s="391"/>
      <c r="AB70" s="355"/>
      <c r="AC70" s="356"/>
      <c r="AD70" s="355"/>
      <c r="AE70" s="355"/>
      <c r="AF70" s="355"/>
      <c r="AG70" s="355"/>
      <c r="AH70" s="355"/>
      <c r="AO70" s="396"/>
      <c r="AP70" s="244"/>
      <c r="AQ70" s="394"/>
      <c r="AR70" s="394"/>
      <c r="AS70" s="394"/>
      <c r="AT70" s="394"/>
      <c r="AU70" s="244"/>
      <c r="AV70" s="244"/>
      <c r="AW70" s="5"/>
      <c r="AX70" s="5"/>
      <c r="AY70" s="5"/>
      <c r="AZ70" s="5"/>
      <c r="BA70" s="244"/>
      <c r="BB70" s="395"/>
      <c r="BC70" s="395"/>
      <c r="BD70" s="395"/>
      <c r="BE70" s="395"/>
    </row>
    <row r="71" spans="3:57" x14ac:dyDescent="0.4">
      <c r="C71" s="332">
        <v>69</v>
      </c>
      <c r="D71" s="320">
        <v>47392</v>
      </c>
      <c r="E71" s="332" t="s">
        <v>143</v>
      </c>
      <c r="F71" s="332">
        <v>23713.949956939898</v>
      </c>
      <c r="G71" s="332">
        <v>4184.4339902136535</v>
      </c>
      <c r="H71" s="332">
        <v>27898.38394715355</v>
      </c>
      <c r="I71" s="332">
        <v>386189.78785990778</v>
      </c>
      <c r="J71" s="332">
        <v>1163810.2121400915</v>
      </c>
      <c r="K71" s="332">
        <v>778968.13808363595</v>
      </c>
      <c r="L71" s="323">
        <v>0.1225</v>
      </c>
      <c r="M71" s="323" t="s">
        <v>144</v>
      </c>
      <c r="N71" s="332">
        <v>1550000</v>
      </c>
      <c r="O71" s="332" t="s">
        <v>268</v>
      </c>
      <c r="P71" s="334">
        <v>2029</v>
      </c>
      <c r="U71" s="355"/>
      <c r="V71" s="355"/>
      <c r="W71" s="355"/>
      <c r="X71" s="355"/>
      <c r="Y71" s="356"/>
      <c r="Z71" s="356"/>
      <c r="AA71" s="391"/>
      <c r="AB71" s="355"/>
      <c r="AC71" s="356"/>
      <c r="AD71" s="355"/>
      <c r="AE71" s="355"/>
      <c r="AF71" s="355"/>
      <c r="AG71" s="355"/>
      <c r="AH71" s="355"/>
      <c r="AO71" s="396"/>
      <c r="AP71" s="244"/>
      <c r="AQ71" s="394"/>
      <c r="AR71" s="394"/>
      <c r="AS71" s="394"/>
      <c r="AT71" s="394"/>
      <c r="AU71" s="244"/>
      <c r="AV71" s="244"/>
      <c r="AW71" s="5"/>
      <c r="AX71" s="5"/>
      <c r="AY71" s="5"/>
      <c r="AZ71" s="5"/>
      <c r="BA71" s="244"/>
      <c r="BB71" s="395"/>
      <c r="BC71" s="395"/>
      <c r="BD71" s="395"/>
      <c r="BE71" s="395"/>
    </row>
    <row r="72" spans="3:57" x14ac:dyDescent="0.4">
      <c r="C72" s="332">
        <v>70</v>
      </c>
      <c r="D72" s="320">
        <v>47423</v>
      </c>
      <c r="E72" s="332" t="s">
        <v>143</v>
      </c>
      <c r="F72" s="332">
        <v>23991.569490665031</v>
      </c>
      <c r="G72" s="332">
        <v>3861.897878599078</v>
      </c>
      <c r="H72" s="332">
        <v>27853.467369264108</v>
      </c>
      <c r="I72" s="332">
        <v>362198.21836924274</v>
      </c>
      <c r="J72" s="332">
        <v>1187801.7816307566</v>
      </c>
      <c r="K72" s="332">
        <v>782830.03596223507</v>
      </c>
      <c r="L72" s="323">
        <v>0.12000000000000001</v>
      </c>
      <c r="M72" s="323" t="s">
        <v>144</v>
      </c>
      <c r="N72" s="332">
        <v>1550000</v>
      </c>
      <c r="O72" s="332" t="s">
        <v>268</v>
      </c>
      <c r="P72" s="334">
        <v>2029</v>
      </c>
      <c r="U72" s="355"/>
      <c r="V72" s="355"/>
      <c r="W72" s="355"/>
      <c r="X72" s="355"/>
      <c r="Y72" s="356"/>
      <c r="Z72" s="356"/>
      <c r="AA72" s="391"/>
      <c r="AB72" s="355"/>
      <c r="AC72" s="356"/>
      <c r="AD72" s="355"/>
      <c r="AE72" s="355"/>
      <c r="AF72" s="355"/>
      <c r="AG72" s="355"/>
      <c r="AH72" s="355"/>
      <c r="AO72" s="396"/>
      <c r="AP72" s="244"/>
      <c r="AQ72" s="394"/>
      <c r="AR72" s="394"/>
      <c r="AS72" s="394"/>
      <c r="AT72" s="394"/>
      <c r="AU72" s="244"/>
      <c r="AV72" s="244"/>
      <c r="AW72" s="5"/>
      <c r="AX72" s="5"/>
      <c r="AY72" s="5"/>
      <c r="AZ72" s="5"/>
      <c r="BA72" s="244"/>
      <c r="BB72" s="395"/>
      <c r="BC72" s="395"/>
      <c r="BD72" s="395"/>
      <c r="BE72" s="395"/>
    </row>
    <row r="73" spans="3:57" x14ac:dyDescent="0.4">
      <c r="C73" s="332">
        <v>71</v>
      </c>
      <c r="D73" s="320">
        <v>47453</v>
      </c>
      <c r="E73" s="332" t="s">
        <v>143</v>
      </c>
      <c r="F73" s="332">
        <v>24231.485185571677</v>
      </c>
      <c r="G73" s="332">
        <v>3621.9821836924275</v>
      </c>
      <c r="H73" s="332">
        <v>27853.467369264104</v>
      </c>
      <c r="I73" s="332">
        <v>337966.73318367108</v>
      </c>
      <c r="J73" s="332">
        <v>1212033.2668163283</v>
      </c>
      <c r="K73" s="332">
        <v>786452.01814592746</v>
      </c>
      <c r="L73" s="323">
        <v>0.12000000000000001</v>
      </c>
      <c r="M73" s="323" t="s">
        <v>144</v>
      </c>
      <c r="N73" s="332">
        <v>1550000</v>
      </c>
      <c r="O73" s="332" t="s">
        <v>268</v>
      </c>
      <c r="P73" s="334">
        <v>2029</v>
      </c>
      <c r="U73" s="355"/>
      <c r="V73" s="355"/>
      <c r="W73" s="355"/>
      <c r="X73" s="355"/>
      <c r="Y73" s="356"/>
      <c r="Z73" s="356"/>
      <c r="AA73" s="391"/>
      <c r="AB73" s="355"/>
      <c r="AC73" s="356"/>
      <c r="AD73" s="355"/>
      <c r="AE73" s="355"/>
      <c r="AF73" s="355"/>
      <c r="AG73" s="355"/>
      <c r="AH73" s="355"/>
      <c r="AO73" s="396"/>
      <c r="AP73" s="244"/>
      <c r="AQ73" s="394"/>
      <c r="AR73" s="394"/>
      <c r="AS73" s="394"/>
      <c r="AT73" s="394"/>
      <c r="AU73" s="244"/>
      <c r="AV73" s="244"/>
      <c r="AW73" s="5"/>
      <c r="AX73" s="5"/>
      <c r="AY73" s="5"/>
      <c r="AZ73" s="5"/>
      <c r="BA73" s="244"/>
      <c r="BB73" s="395"/>
      <c r="BC73" s="395"/>
      <c r="BD73" s="395"/>
      <c r="BE73" s="395"/>
    </row>
    <row r="74" spans="3:57" x14ac:dyDescent="0.4">
      <c r="C74" s="332">
        <v>72</v>
      </c>
      <c r="D74" s="320">
        <v>47484</v>
      </c>
      <c r="E74" s="332" t="s">
        <v>143</v>
      </c>
      <c r="F74" s="332">
        <v>24473.800037427394</v>
      </c>
      <c r="G74" s="332">
        <v>3379.6673318367111</v>
      </c>
      <c r="H74" s="332">
        <v>27853.467369264104</v>
      </c>
      <c r="I74" s="332">
        <v>313492.93314624368</v>
      </c>
      <c r="J74" s="332">
        <v>1236507.0668537556</v>
      </c>
      <c r="K74" s="332">
        <v>789831.68547776423</v>
      </c>
      <c r="L74" s="323">
        <v>0.12000000000000001</v>
      </c>
      <c r="M74" s="323" t="s">
        <v>144</v>
      </c>
      <c r="N74" s="332">
        <v>1550000</v>
      </c>
      <c r="O74" s="332" t="s">
        <v>268</v>
      </c>
      <c r="P74" s="334">
        <v>2030</v>
      </c>
      <c r="U74" s="355"/>
      <c r="V74" s="355"/>
      <c r="W74" s="355"/>
      <c r="X74" s="355"/>
      <c r="Y74" s="356"/>
      <c r="Z74" s="356"/>
      <c r="AA74" s="391"/>
      <c r="AB74" s="355"/>
      <c r="AC74" s="356"/>
      <c r="AD74" s="355"/>
      <c r="AE74" s="355"/>
      <c r="AF74" s="355"/>
      <c r="AG74" s="355"/>
      <c r="AH74" s="355"/>
      <c r="AO74" s="396"/>
      <c r="AP74" s="244"/>
      <c r="AQ74" s="394"/>
      <c r="AR74" s="394"/>
      <c r="AS74" s="394"/>
      <c r="AT74" s="394"/>
      <c r="AU74" s="244"/>
      <c r="AV74" s="244"/>
      <c r="AW74" s="5"/>
      <c r="AX74" s="5"/>
      <c r="AY74" s="5"/>
      <c r="AZ74" s="5"/>
      <c r="BA74" s="244"/>
      <c r="BB74" s="395"/>
      <c r="BC74" s="395"/>
      <c r="BD74" s="395"/>
      <c r="BE74" s="395"/>
    </row>
    <row r="75" spans="3:57" x14ac:dyDescent="0.4">
      <c r="C75" s="332">
        <v>73</v>
      </c>
      <c r="D75" s="320">
        <v>47515</v>
      </c>
      <c r="E75" s="332" t="s">
        <v>143</v>
      </c>
      <c r="F75" s="332">
        <v>24718.538037801667</v>
      </c>
      <c r="G75" s="332">
        <v>3134.9293314624369</v>
      </c>
      <c r="H75" s="332">
        <v>27853.467369264104</v>
      </c>
      <c r="I75" s="332">
        <v>288774.395108442</v>
      </c>
      <c r="J75" s="332">
        <v>1261225.6048915572</v>
      </c>
      <c r="K75" s="332">
        <v>792966.61480922671</v>
      </c>
      <c r="L75" s="323">
        <v>0.12000000000000001</v>
      </c>
      <c r="M75" s="323" t="s">
        <v>144</v>
      </c>
      <c r="N75" s="332">
        <v>1550000</v>
      </c>
      <c r="O75" s="332" t="s">
        <v>268</v>
      </c>
      <c r="P75" s="334">
        <v>2030</v>
      </c>
      <c r="U75" s="355"/>
      <c r="V75" s="355"/>
      <c r="W75" s="355"/>
      <c r="X75" s="355"/>
      <c r="Y75" s="356"/>
      <c r="Z75" s="356"/>
      <c r="AA75" s="391"/>
      <c r="AB75" s="355"/>
      <c r="AC75" s="356"/>
      <c r="AD75" s="355"/>
      <c r="AE75" s="355"/>
      <c r="AF75" s="355"/>
      <c r="AG75" s="355"/>
      <c r="AH75" s="355"/>
      <c r="AO75" s="396"/>
      <c r="AP75" s="244"/>
      <c r="AQ75" s="394"/>
      <c r="AR75" s="394"/>
      <c r="AS75" s="394"/>
      <c r="AT75" s="394"/>
      <c r="AU75" s="244"/>
      <c r="AV75" s="244"/>
      <c r="AW75" s="5"/>
      <c r="AX75" s="5"/>
      <c r="AY75" s="5"/>
      <c r="AZ75" s="5"/>
      <c r="BA75" s="244"/>
      <c r="BB75" s="395"/>
      <c r="BC75" s="395"/>
      <c r="BD75" s="395"/>
      <c r="BE75" s="395"/>
    </row>
    <row r="76" spans="3:57" x14ac:dyDescent="0.4">
      <c r="C76" s="332">
        <v>74</v>
      </c>
      <c r="D76" s="320">
        <v>47543</v>
      </c>
      <c r="E76" s="332" t="s">
        <v>143</v>
      </c>
      <c r="F76" s="332">
        <v>24965.723418179681</v>
      </c>
      <c r="G76" s="332">
        <v>2887.7439510844201</v>
      </c>
      <c r="H76" s="332">
        <v>27853.467369264101</v>
      </c>
      <c r="I76" s="332">
        <v>263808.67169026233</v>
      </c>
      <c r="J76" s="332">
        <v>1286191.3283097369</v>
      </c>
      <c r="K76" s="332">
        <v>795854.35876031115</v>
      </c>
      <c r="L76" s="323">
        <v>0.12000000000000001</v>
      </c>
      <c r="M76" s="323" t="s">
        <v>144</v>
      </c>
      <c r="N76" s="332">
        <v>1550000</v>
      </c>
      <c r="O76" s="332" t="s">
        <v>268</v>
      </c>
      <c r="P76" s="334">
        <v>2030</v>
      </c>
      <c r="U76" s="355"/>
      <c r="V76" s="355"/>
      <c r="W76" s="355"/>
      <c r="X76" s="355"/>
      <c r="Y76" s="356"/>
      <c r="Z76" s="356"/>
      <c r="AA76" s="391"/>
      <c r="AB76" s="355"/>
      <c r="AC76" s="356"/>
      <c r="AD76" s="355"/>
      <c r="AE76" s="355"/>
      <c r="AF76" s="355"/>
      <c r="AG76" s="355"/>
      <c r="AH76" s="355"/>
      <c r="AO76" s="396"/>
      <c r="AP76" s="244"/>
      <c r="AQ76" s="394"/>
      <c r="AR76" s="394"/>
      <c r="AS76" s="394"/>
      <c r="AT76" s="394"/>
      <c r="AU76" s="244"/>
      <c r="AV76" s="244"/>
      <c r="AW76" s="5"/>
      <c r="AX76" s="5"/>
      <c r="AY76" s="5"/>
      <c r="AZ76" s="5"/>
      <c r="BA76" s="244"/>
      <c r="BB76" s="395"/>
      <c r="BC76" s="395"/>
      <c r="BD76" s="395"/>
      <c r="BE76" s="395"/>
    </row>
    <row r="77" spans="3:57" x14ac:dyDescent="0.4">
      <c r="C77" s="332">
        <v>75</v>
      </c>
      <c r="D77" s="320">
        <v>47574</v>
      </c>
      <c r="E77" s="332" t="s">
        <v>143</v>
      </c>
      <c r="F77" s="332">
        <v>25215.380652361484</v>
      </c>
      <c r="G77" s="332">
        <v>2638.0867169026237</v>
      </c>
      <c r="H77" s="332">
        <v>27853.467369264108</v>
      </c>
      <c r="I77" s="332">
        <v>238593.29103790084</v>
      </c>
      <c r="J77" s="332">
        <v>1311406.7089620985</v>
      </c>
      <c r="K77" s="332">
        <v>798492.44547721383</v>
      </c>
      <c r="L77" s="323">
        <v>0.12000000000000001</v>
      </c>
      <c r="M77" s="323" t="s">
        <v>144</v>
      </c>
      <c r="N77" s="332">
        <v>1550000</v>
      </c>
      <c r="O77" s="332" t="s">
        <v>268</v>
      </c>
      <c r="P77" s="334">
        <v>2030</v>
      </c>
      <c r="U77" s="355"/>
      <c r="V77" s="355"/>
      <c r="W77" s="355"/>
      <c r="X77" s="355"/>
      <c r="Y77" s="356"/>
      <c r="Z77" s="356"/>
      <c r="AA77" s="391"/>
      <c r="AB77" s="355"/>
      <c r="AC77" s="356"/>
      <c r="AD77" s="355"/>
      <c r="AE77" s="355"/>
      <c r="AF77" s="355"/>
      <c r="AG77" s="355"/>
      <c r="AH77" s="355"/>
      <c r="AO77" s="396"/>
      <c r="AP77" s="244"/>
      <c r="AQ77" s="394"/>
      <c r="AR77" s="394"/>
      <c r="AS77" s="394"/>
      <c r="AT77" s="394"/>
      <c r="AU77" s="244"/>
      <c r="AV77" s="244"/>
      <c r="AW77" s="5"/>
      <c r="AX77" s="5"/>
      <c r="AY77" s="5"/>
      <c r="AZ77" s="5"/>
      <c r="BA77" s="244"/>
      <c r="BB77" s="395"/>
      <c r="BC77" s="395"/>
      <c r="BD77" s="395"/>
      <c r="BE77" s="395"/>
    </row>
    <row r="78" spans="3:57" x14ac:dyDescent="0.4">
      <c r="C78" s="332">
        <v>76</v>
      </c>
      <c r="D78" s="320">
        <v>47604</v>
      </c>
      <c r="E78" s="332" t="s">
        <v>143</v>
      </c>
      <c r="F78" s="332">
        <v>25467.534458885097</v>
      </c>
      <c r="G78" s="332">
        <v>2385.9329103790087</v>
      </c>
      <c r="H78" s="332">
        <v>27853.467369264104</v>
      </c>
      <c r="I78" s="332">
        <v>213125.75657901575</v>
      </c>
      <c r="J78" s="332">
        <v>1336874.2434209837</v>
      </c>
      <c r="K78" s="332">
        <v>800878.37838759285</v>
      </c>
      <c r="L78" s="323">
        <v>0.12000000000000001</v>
      </c>
      <c r="M78" s="323" t="s">
        <v>144</v>
      </c>
      <c r="N78" s="332">
        <v>1550000</v>
      </c>
      <c r="O78" s="332" t="s">
        <v>268</v>
      </c>
      <c r="P78" s="334">
        <v>2030</v>
      </c>
      <c r="U78" s="355"/>
      <c r="V78" s="355"/>
      <c r="W78" s="355"/>
      <c r="X78" s="355"/>
      <c r="Y78" s="356"/>
      <c r="Z78" s="356"/>
      <c r="AA78" s="391"/>
      <c r="AB78" s="355"/>
      <c r="AC78" s="356"/>
      <c r="AD78" s="355"/>
      <c r="AE78" s="355"/>
      <c r="AF78" s="355"/>
      <c r="AG78" s="355"/>
      <c r="AH78" s="355"/>
      <c r="AO78" s="396"/>
      <c r="AP78" s="244"/>
      <c r="AQ78" s="394"/>
      <c r="AR78" s="394"/>
      <c r="AS78" s="394"/>
      <c r="AT78" s="394"/>
      <c r="AU78" s="244"/>
      <c r="AV78" s="244"/>
      <c r="AW78" s="5"/>
      <c r="AX78" s="5"/>
      <c r="AY78" s="5"/>
      <c r="AZ78" s="5"/>
      <c r="BA78" s="244"/>
      <c r="BB78" s="395"/>
      <c r="BC78" s="395"/>
      <c r="BD78" s="395"/>
      <c r="BE78" s="395"/>
    </row>
    <row r="79" spans="3:57" x14ac:dyDescent="0.4">
      <c r="C79" s="332">
        <v>77</v>
      </c>
      <c r="D79" s="320">
        <v>47635</v>
      </c>
      <c r="E79" s="332" t="s">
        <v>143</v>
      </c>
      <c r="F79" s="332">
        <v>25722.20980347395</v>
      </c>
      <c r="G79" s="332">
        <v>2131.2575657901575</v>
      </c>
      <c r="H79" s="332">
        <v>27853.467369264108</v>
      </c>
      <c r="I79" s="332">
        <v>187403.54677554179</v>
      </c>
      <c r="J79" s="332">
        <v>1362596.4532244576</v>
      </c>
      <c r="K79" s="332">
        <v>803009.63595338305</v>
      </c>
      <c r="L79" s="323">
        <v>0.12000000000000001</v>
      </c>
      <c r="M79" s="323" t="s">
        <v>144</v>
      </c>
      <c r="N79" s="332">
        <v>1550000</v>
      </c>
      <c r="O79" s="332" t="s">
        <v>268</v>
      </c>
      <c r="P79" s="334">
        <v>2030</v>
      </c>
      <c r="U79" s="355"/>
      <c r="V79" s="355"/>
      <c r="W79" s="355"/>
      <c r="X79" s="355"/>
      <c r="Y79" s="356"/>
      <c r="Z79" s="356"/>
      <c r="AA79" s="391"/>
      <c r="AB79" s="355"/>
      <c r="AC79" s="356"/>
      <c r="AD79" s="355"/>
      <c r="AE79" s="355"/>
      <c r="AF79" s="355"/>
      <c r="AG79" s="355"/>
      <c r="AH79" s="355"/>
      <c r="AO79" s="396"/>
      <c r="AP79" s="244"/>
      <c r="AQ79" s="394"/>
      <c r="AR79" s="394"/>
      <c r="AS79" s="394"/>
      <c r="AT79" s="394"/>
      <c r="AU79" s="244"/>
      <c r="AV79" s="244"/>
      <c r="AW79" s="5"/>
      <c r="AX79" s="5"/>
      <c r="AY79" s="5"/>
      <c r="AZ79" s="5"/>
      <c r="BA79" s="244"/>
      <c r="BB79" s="395"/>
      <c r="BC79" s="395"/>
      <c r="BD79" s="395"/>
      <c r="BE79" s="395"/>
    </row>
    <row r="80" spans="3:57" x14ac:dyDescent="0.4">
      <c r="C80" s="332">
        <v>78</v>
      </c>
      <c r="D80" s="320">
        <v>47665</v>
      </c>
      <c r="E80" s="332" t="s">
        <v>143</v>
      </c>
      <c r="F80" s="332">
        <v>25979.431901508691</v>
      </c>
      <c r="G80" s="332">
        <v>1874.035467755418</v>
      </c>
      <c r="H80" s="332">
        <v>27853.467369264108</v>
      </c>
      <c r="I80" s="332">
        <v>161424.11487403311</v>
      </c>
      <c r="J80" s="332">
        <v>1388575.8851259663</v>
      </c>
      <c r="K80" s="332">
        <v>804883.67142113845</v>
      </c>
      <c r="L80" s="323">
        <v>0.12000000000000001</v>
      </c>
      <c r="M80" s="323" t="s">
        <v>144</v>
      </c>
      <c r="N80" s="332">
        <v>1550000</v>
      </c>
      <c r="O80" s="332" t="s">
        <v>268</v>
      </c>
      <c r="P80" s="334">
        <v>2030</v>
      </c>
      <c r="U80" s="355"/>
      <c r="V80" s="355"/>
      <c r="W80" s="355"/>
      <c r="X80" s="355"/>
      <c r="Y80" s="356"/>
      <c r="Z80" s="356"/>
      <c r="AA80" s="391"/>
      <c r="AB80" s="355"/>
      <c r="AC80" s="356"/>
      <c r="AD80" s="355"/>
      <c r="AE80" s="355"/>
      <c r="AF80" s="355"/>
      <c r="AG80" s="355"/>
      <c r="AH80" s="355"/>
      <c r="AO80" s="396"/>
      <c r="AP80" s="244"/>
      <c r="AQ80" s="394"/>
      <c r="AR80" s="394"/>
      <c r="AS80" s="394"/>
      <c r="AT80" s="394"/>
      <c r="AU80" s="244"/>
      <c r="AV80" s="244"/>
      <c r="AW80" s="5"/>
      <c r="AX80" s="5"/>
      <c r="AY80" s="5"/>
      <c r="AZ80" s="5"/>
      <c r="BA80" s="244"/>
      <c r="BB80" s="395"/>
      <c r="BC80" s="395"/>
      <c r="BD80" s="395"/>
      <c r="BE80" s="395"/>
    </row>
    <row r="81" spans="3:57" x14ac:dyDescent="0.4">
      <c r="C81" s="332">
        <v>79</v>
      </c>
      <c r="D81" s="320">
        <v>47696</v>
      </c>
      <c r="E81" s="332" t="s">
        <v>143</v>
      </c>
      <c r="F81" s="332">
        <v>26239.226220523778</v>
      </c>
      <c r="G81" s="332">
        <v>1614.2411487403313</v>
      </c>
      <c r="H81" s="332">
        <v>27853.467369264108</v>
      </c>
      <c r="I81" s="332">
        <v>135184.88865350935</v>
      </c>
      <c r="J81" s="332">
        <v>1414815.11134649</v>
      </c>
      <c r="K81" s="332">
        <v>806497.91256987874</v>
      </c>
      <c r="L81" s="323">
        <v>0.12000000000000001</v>
      </c>
      <c r="M81" s="323" t="s">
        <v>144</v>
      </c>
      <c r="N81" s="332">
        <v>1550000</v>
      </c>
      <c r="O81" s="332" t="s">
        <v>268</v>
      </c>
      <c r="P81" s="334">
        <v>2030</v>
      </c>
      <c r="U81" s="355"/>
      <c r="V81" s="355"/>
      <c r="W81" s="355"/>
      <c r="X81" s="355"/>
      <c r="Y81" s="356"/>
      <c r="Z81" s="356"/>
      <c r="AA81" s="391"/>
      <c r="AB81" s="355"/>
      <c r="AC81" s="356"/>
      <c r="AD81" s="355"/>
      <c r="AE81" s="355"/>
      <c r="AF81" s="355"/>
      <c r="AG81" s="355"/>
      <c r="AH81" s="355"/>
      <c r="AO81" s="244"/>
      <c r="AP81" s="244"/>
      <c r="AQ81" s="394"/>
      <c r="AR81" s="394"/>
      <c r="AS81" s="394"/>
      <c r="AT81" s="394"/>
      <c r="AU81" s="244"/>
      <c r="AV81" s="244"/>
      <c r="AW81" s="5"/>
      <c r="AX81" s="5"/>
      <c r="AY81" s="5"/>
      <c r="AZ81" s="5"/>
      <c r="BA81" s="244"/>
      <c r="BB81" s="395"/>
      <c r="BC81" s="395"/>
      <c r="BD81" s="395"/>
      <c r="BE81" s="395"/>
    </row>
    <row r="82" spans="3:57" x14ac:dyDescent="0.4">
      <c r="C82" s="332">
        <v>80</v>
      </c>
      <c r="D82" s="320">
        <v>47727</v>
      </c>
      <c r="E82" s="332" t="s">
        <v>143</v>
      </c>
      <c r="F82" s="332">
        <v>26501.61848272902</v>
      </c>
      <c r="G82" s="332">
        <v>1351.8488865350937</v>
      </c>
      <c r="H82" s="332">
        <v>27853.467369264112</v>
      </c>
      <c r="I82" s="332">
        <v>108683.27017078034</v>
      </c>
      <c r="J82" s="332">
        <v>1441316.7298292189</v>
      </c>
      <c r="K82" s="332">
        <v>807849.76145641378</v>
      </c>
      <c r="L82" s="323">
        <v>0.12000000000000001</v>
      </c>
      <c r="M82" s="323" t="s">
        <v>144</v>
      </c>
      <c r="N82" s="332">
        <v>1550000</v>
      </c>
      <c r="O82" s="332" t="s">
        <v>268</v>
      </c>
      <c r="P82" s="334">
        <v>2030</v>
      </c>
      <c r="U82" s="355"/>
      <c r="V82" s="355"/>
      <c r="W82" s="355"/>
      <c r="X82" s="355"/>
      <c r="Y82" s="356"/>
      <c r="Z82" s="356"/>
      <c r="AA82" s="391"/>
      <c r="AB82" s="355"/>
      <c r="AC82" s="356"/>
      <c r="AD82" s="355"/>
      <c r="AE82" s="355"/>
      <c r="AF82" s="355"/>
      <c r="AG82" s="355"/>
      <c r="AH82" s="355"/>
      <c r="AO82" s="244"/>
      <c r="AP82" s="244"/>
      <c r="AQ82" s="394"/>
      <c r="AR82" s="394"/>
      <c r="AS82" s="394"/>
      <c r="AT82" s="394"/>
      <c r="AU82" s="244"/>
      <c r="AV82" s="244"/>
      <c r="AW82" s="5"/>
      <c r="AX82" s="5"/>
      <c r="AY82" s="5"/>
      <c r="AZ82" s="5"/>
      <c r="BA82" s="244"/>
      <c r="BB82" s="395"/>
      <c r="BC82" s="395"/>
      <c r="BD82" s="395"/>
      <c r="BE82" s="395"/>
    </row>
    <row r="83" spans="3:57" x14ac:dyDescent="0.4">
      <c r="C83" s="332">
        <v>81</v>
      </c>
      <c r="D83" s="320">
        <v>47757</v>
      </c>
      <c r="E83" s="332" t="s">
        <v>143</v>
      </c>
      <c r="F83" s="332">
        <v>26766.634667556315</v>
      </c>
      <c r="G83" s="332">
        <v>1086.8327017078034</v>
      </c>
      <c r="H83" s="332">
        <v>27853.467369264119</v>
      </c>
      <c r="I83" s="332">
        <v>81916.635503224024</v>
      </c>
      <c r="J83" s="332">
        <v>1468083.3644967752</v>
      </c>
      <c r="K83" s="332">
        <v>808936.59415812162</v>
      </c>
      <c r="L83" s="323">
        <v>0.12000000000000001</v>
      </c>
      <c r="M83" s="323" t="s">
        <v>144</v>
      </c>
      <c r="N83" s="332">
        <v>1550000</v>
      </c>
      <c r="O83" s="332" t="s">
        <v>268</v>
      </c>
      <c r="P83" s="334">
        <v>2030</v>
      </c>
      <c r="U83" s="355"/>
      <c r="V83" s="355"/>
      <c r="W83" s="355"/>
      <c r="X83" s="355"/>
      <c r="Y83" s="356"/>
      <c r="Z83" s="356"/>
      <c r="AA83" s="391"/>
      <c r="AB83" s="355"/>
      <c r="AC83" s="356"/>
      <c r="AD83" s="355"/>
      <c r="AE83" s="355"/>
      <c r="AF83" s="355"/>
      <c r="AG83" s="355"/>
      <c r="AH83" s="355"/>
      <c r="AO83" s="244"/>
      <c r="AP83" s="244"/>
      <c r="AQ83" s="394"/>
      <c r="AR83" s="394"/>
      <c r="AS83" s="394"/>
      <c r="AT83" s="394"/>
      <c r="AU83" s="244"/>
      <c r="AV83" s="244"/>
      <c r="AW83" s="5"/>
      <c r="AX83" s="5"/>
      <c r="AY83" s="5"/>
      <c r="AZ83" s="5"/>
      <c r="BA83" s="244"/>
      <c r="BB83" s="395"/>
      <c r="BC83" s="395"/>
      <c r="BD83" s="395"/>
      <c r="BE83" s="395"/>
    </row>
    <row r="84" spans="3:57" x14ac:dyDescent="0.4">
      <c r="C84" s="332">
        <v>82</v>
      </c>
      <c r="D84" s="320">
        <v>47788</v>
      </c>
      <c r="E84" s="332" t="s">
        <v>143</v>
      </c>
      <c r="F84" s="332">
        <v>27039.915165475795</v>
      </c>
      <c r="G84" s="332">
        <v>802.10038930240194</v>
      </c>
      <c r="H84" s="332">
        <v>27842.015554778198</v>
      </c>
      <c r="I84" s="332">
        <v>54876.720337748229</v>
      </c>
      <c r="J84" s="332">
        <v>1495123.279662251</v>
      </c>
      <c r="K84" s="332">
        <v>809738.69454742398</v>
      </c>
      <c r="L84" s="323">
        <v>0.11750000000000001</v>
      </c>
      <c r="M84" s="323" t="s">
        <v>144</v>
      </c>
      <c r="N84" s="332">
        <v>1550000</v>
      </c>
      <c r="O84" s="332" t="s">
        <v>268</v>
      </c>
      <c r="P84" s="334">
        <v>2030</v>
      </c>
      <c r="U84" s="355"/>
      <c r="V84" s="355"/>
      <c r="W84" s="355"/>
      <c r="X84" s="355"/>
      <c r="Y84" s="356"/>
      <c r="Z84" s="356"/>
      <c r="AA84" s="391"/>
      <c r="AB84" s="355"/>
      <c r="AC84" s="356"/>
      <c r="AD84" s="355"/>
      <c r="AE84" s="355"/>
      <c r="AF84" s="355"/>
      <c r="AG84" s="355"/>
      <c r="AH84" s="355"/>
      <c r="AO84" s="244"/>
      <c r="AP84" s="244"/>
      <c r="AQ84" s="394"/>
      <c r="AR84" s="394"/>
      <c r="AS84" s="394"/>
      <c r="AT84" s="394"/>
      <c r="AU84" s="244"/>
      <c r="AV84" s="244"/>
      <c r="AW84" s="5"/>
      <c r="AX84" s="5"/>
      <c r="AY84" s="5"/>
      <c r="AZ84" s="5"/>
      <c r="BA84" s="244"/>
      <c r="BB84" s="395"/>
      <c r="BC84" s="395"/>
      <c r="BD84" s="395"/>
      <c r="BE84" s="395"/>
    </row>
    <row r="85" spans="3:57" x14ac:dyDescent="0.4">
      <c r="C85" s="332">
        <v>83</v>
      </c>
      <c r="D85" s="320">
        <v>47818</v>
      </c>
      <c r="E85" s="332" t="s">
        <v>143</v>
      </c>
      <c r="F85" s="332">
        <v>27304.681001471079</v>
      </c>
      <c r="G85" s="332">
        <v>537.33455330711809</v>
      </c>
      <c r="H85" s="332">
        <v>27842.015554778198</v>
      </c>
      <c r="I85" s="332">
        <v>27572.03933627715</v>
      </c>
      <c r="J85" s="332">
        <v>1522427.9606637221</v>
      </c>
      <c r="K85" s="332">
        <v>810276.02910073113</v>
      </c>
      <c r="L85" s="323">
        <v>0.11750000000000001</v>
      </c>
      <c r="M85" s="323" t="s">
        <v>144</v>
      </c>
      <c r="N85" s="332">
        <v>1550000</v>
      </c>
      <c r="O85" s="332" t="s">
        <v>268</v>
      </c>
      <c r="P85" s="334">
        <v>2030</v>
      </c>
      <c r="U85" s="355"/>
      <c r="V85" s="355"/>
      <c r="W85" s="355"/>
      <c r="X85" s="355"/>
      <c r="Y85" s="356"/>
      <c r="Z85" s="356"/>
      <c r="AA85" s="391"/>
      <c r="AB85" s="355"/>
      <c r="AC85" s="356"/>
      <c r="AD85" s="355"/>
      <c r="AE85" s="355"/>
      <c r="AF85" s="355"/>
      <c r="AG85" s="355"/>
      <c r="AH85" s="355"/>
      <c r="AO85" s="244"/>
      <c r="AP85" s="244"/>
      <c r="AQ85" s="394"/>
      <c r="AR85" s="394"/>
      <c r="AS85" s="394"/>
      <c r="AT85" s="394"/>
      <c r="AU85" s="244"/>
      <c r="AV85" s="244"/>
      <c r="AW85" s="5"/>
      <c r="AX85" s="5"/>
      <c r="AY85" s="5"/>
      <c r="AZ85" s="5"/>
      <c r="BA85" s="244"/>
      <c r="BB85" s="395"/>
      <c r="BC85" s="395"/>
      <c r="BD85" s="395"/>
      <c r="BE85" s="395"/>
    </row>
    <row r="86" spans="3:57" x14ac:dyDescent="0.4">
      <c r="C86" s="332">
        <v>84</v>
      </c>
      <c r="D86" s="320">
        <v>47849</v>
      </c>
      <c r="E86" s="332" t="s">
        <v>143</v>
      </c>
      <c r="F86" s="332">
        <v>27572.039336277147</v>
      </c>
      <c r="G86" s="332">
        <v>269.97621850104713</v>
      </c>
      <c r="H86" s="332">
        <v>27842.015554778194</v>
      </c>
      <c r="I86" s="332">
        <v>3.0695446184836328E-12</v>
      </c>
      <c r="J86" s="332">
        <v>1549999.9999999993</v>
      </c>
      <c r="K86" s="332">
        <v>810546.00531923212</v>
      </c>
      <c r="L86" s="323">
        <v>0.11750000000000001</v>
      </c>
      <c r="M86" s="323" t="s">
        <v>144</v>
      </c>
      <c r="N86" s="332">
        <v>1550000</v>
      </c>
      <c r="O86" s="332" t="s">
        <v>268</v>
      </c>
      <c r="P86" s="334">
        <v>2031</v>
      </c>
      <c r="AO86" s="244"/>
      <c r="AP86" s="244"/>
      <c r="AQ86" s="394"/>
      <c r="AR86" s="394"/>
      <c r="AS86" s="394"/>
      <c r="AT86" s="394"/>
      <c r="AU86" s="244"/>
      <c r="AV86" s="244"/>
      <c r="AW86" s="5"/>
      <c r="AX86" s="5"/>
      <c r="AY86" s="5"/>
      <c r="AZ86" s="5"/>
      <c r="BA86" s="244"/>
      <c r="BB86" s="395"/>
      <c r="BC86" s="395"/>
      <c r="BD86" s="395"/>
      <c r="BE86" s="395"/>
    </row>
    <row r="87" spans="3:57" x14ac:dyDescent="0.4">
      <c r="C87" s="332">
        <v>0</v>
      </c>
      <c r="D87" s="320">
        <v>45992</v>
      </c>
      <c r="E87" s="332" t="s">
        <v>146</v>
      </c>
      <c r="F87" s="332">
        <v>0</v>
      </c>
      <c r="G87" s="332">
        <v>0</v>
      </c>
      <c r="H87" s="332">
        <v>0</v>
      </c>
      <c r="I87" s="332">
        <v>350000</v>
      </c>
      <c r="J87" s="332">
        <v>0</v>
      </c>
      <c r="K87" s="332">
        <v>0</v>
      </c>
      <c r="L87" s="323">
        <v>0.13250000000000001</v>
      </c>
      <c r="M87" s="323" t="s">
        <v>145</v>
      </c>
      <c r="N87" s="332">
        <v>350000</v>
      </c>
      <c r="O87" s="332" t="s">
        <v>147</v>
      </c>
      <c r="P87" s="334">
        <v>2025</v>
      </c>
      <c r="AO87" s="396"/>
      <c r="AP87" s="244"/>
      <c r="AQ87" s="394"/>
      <c r="AR87" s="394"/>
      <c r="AS87" s="394"/>
      <c r="AT87" s="394"/>
      <c r="AU87" s="244"/>
      <c r="AV87" s="244"/>
      <c r="AW87" s="5"/>
      <c r="AX87" s="5"/>
      <c r="AY87" s="5"/>
      <c r="AZ87" s="5"/>
      <c r="BA87" s="244"/>
      <c r="BB87" s="395"/>
      <c r="BC87" s="395"/>
      <c r="BD87" s="395"/>
      <c r="BE87" s="395"/>
    </row>
    <row r="88" spans="3:57" x14ac:dyDescent="0.4">
      <c r="C88" s="332">
        <v>1</v>
      </c>
      <c r="D88" s="320">
        <v>46023</v>
      </c>
      <c r="E88" s="332" t="s">
        <v>146</v>
      </c>
      <c r="F88" s="332">
        <v>0</v>
      </c>
      <c r="G88" s="332">
        <v>3864.5833333333335</v>
      </c>
      <c r="H88" s="332">
        <v>0</v>
      </c>
      <c r="I88" s="332">
        <v>353864.58333333331</v>
      </c>
      <c r="J88" s="332">
        <v>0</v>
      </c>
      <c r="K88" s="332">
        <v>3864.5833333333335</v>
      </c>
      <c r="L88" s="323">
        <v>0.13250000000000001</v>
      </c>
      <c r="M88" s="323" t="s">
        <v>145</v>
      </c>
      <c r="N88" s="332">
        <v>350000</v>
      </c>
      <c r="O88" s="332" t="s">
        <v>147</v>
      </c>
      <c r="P88" s="334">
        <v>2026</v>
      </c>
      <c r="AO88" s="396"/>
      <c r="AP88" s="244"/>
      <c r="AQ88" s="394"/>
      <c r="AR88" s="394"/>
      <c r="AS88" s="394"/>
      <c r="AT88" s="394"/>
      <c r="AU88" s="244"/>
      <c r="AV88" s="244"/>
      <c r="AW88" s="5"/>
      <c r="AX88" s="5"/>
      <c r="AY88" s="5"/>
      <c r="AZ88" s="5"/>
      <c r="BA88" s="244"/>
      <c r="BB88" s="395"/>
      <c r="BC88" s="395"/>
      <c r="BD88" s="395"/>
      <c r="BE88" s="395"/>
    </row>
    <row r="89" spans="3:57" x14ac:dyDescent="0.4">
      <c r="C89" s="332">
        <v>2</v>
      </c>
      <c r="D89" s="320">
        <v>46054</v>
      </c>
      <c r="E89" s="332" t="s">
        <v>146</v>
      </c>
      <c r="F89" s="332">
        <v>0</v>
      </c>
      <c r="G89" s="332">
        <v>3907.2547743055557</v>
      </c>
      <c r="H89" s="332">
        <v>0</v>
      </c>
      <c r="I89" s="332">
        <v>357771.83810763888</v>
      </c>
      <c r="J89" s="332">
        <v>0</v>
      </c>
      <c r="K89" s="332">
        <v>7771.8381076388887</v>
      </c>
      <c r="L89" s="323">
        <v>0.13250000000000001</v>
      </c>
      <c r="M89" s="323" t="s">
        <v>145</v>
      </c>
      <c r="N89" s="332">
        <v>350000</v>
      </c>
      <c r="O89" s="332" t="s">
        <v>147</v>
      </c>
      <c r="P89" s="334">
        <v>2026</v>
      </c>
      <c r="AO89" s="396"/>
      <c r="AP89" s="244"/>
      <c r="AQ89" s="394"/>
      <c r="AR89" s="394"/>
      <c r="AS89" s="394"/>
      <c r="AT89" s="394"/>
      <c r="AU89" s="244"/>
      <c r="AV89" s="244"/>
      <c r="AW89" s="5"/>
      <c r="AX89" s="5"/>
      <c r="AY89" s="5"/>
      <c r="AZ89" s="5"/>
      <c r="BA89" s="244"/>
      <c r="BB89" s="395"/>
      <c r="BC89" s="395"/>
      <c r="BD89" s="395"/>
      <c r="BE89" s="395"/>
    </row>
    <row r="90" spans="3:57" x14ac:dyDescent="0.4">
      <c r="C90" s="332">
        <v>3</v>
      </c>
      <c r="D90" s="320">
        <v>46082</v>
      </c>
      <c r="E90" s="332" t="s">
        <v>146</v>
      </c>
      <c r="F90" s="332">
        <v>0</v>
      </c>
      <c r="G90" s="332">
        <v>3950.3973791051794</v>
      </c>
      <c r="H90" s="332">
        <v>0</v>
      </c>
      <c r="I90" s="332">
        <v>361722.23548674403</v>
      </c>
      <c r="J90" s="332">
        <v>0</v>
      </c>
      <c r="K90" s="332">
        <v>11722.235486744068</v>
      </c>
      <c r="L90" s="323">
        <v>0.13250000000000001</v>
      </c>
      <c r="M90" s="323" t="s">
        <v>145</v>
      </c>
      <c r="N90" s="332">
        <v>350000</v>
      </c>
      <c r="O90" s="332" t="s">
        <v>147</v>
      </c>
      <c r="P90" s="334">
        <v>2026</v>
      </c>
      <c r="AO90" s="396"/>
      <c r="AP90" s="244"/>
      <c r="AQ90" s="394"/>
      <c r="AR90" s="394"/>
      <c r="AS90" s="394"/>
      <c r="AT90" s="394"/>
      <c r="AU90" s="244"/>
      <c r="AV90" s="244"/>
      <c r="AW90" s="5"/>
      <c r="AX90" s="5"/>
      <c r="AY90" s="5"/>
      <c r="AZ90" s="5"/>
      <c r="BA90" s="244"/>
      <c r="BB90" s="395"/>
      <c r="BC90" s="395"/>
      <c r="BD90" s="395"/>
      <c r="BE90" s="395"/>
    </row>
    <row r="91" spans="3:57" x14ac:dyDescent="0.4">
      <c r="C91" s="332">
        <v>4</v>
      </c>
      <c r="D91" s="320">
        <v>46113</v>
      </c>
      <c r="E91" s="332" t="s">
        <v>146</v>
      </c>
      <c r="F91" s="332">
        <v>0</v>
      </c>
      <c r="G91" s="332">
        <v>3994.0163501661323</v>
      </c>
      <c r="H91" s="332">
        <v>0</v>
      </c>
      <c r="I91" s="332">
        <v>365716.25183691015</v>
      </c>
      <c r="J91" s="332">
        <v>0</v>
      </c>
      <c r="K91" s="332">
        <v>15716.2518369102</v>
      </c>
      <c r="L91" s="323">
        <v>0.13250000000000001</v>
      </c>
      <c r="M91" s="323" t="s">
        <v>145</v>
      </c>
      <c r="N91" s="332">
        <v>350000</v>
      </c>
      <c r="O91" s="332" t="s">
        <v>147</v>
      </c>
      <c r="P91" s="334">
        <v>2026</v>
      </c>
      <c r="AO91" s="396"/>
      <c r="AP91" s="244"/>
      <c r="AQ91" s="244"/>
      <c r="AR91" s="244"/>
      <c r="AS91" s="244"/>
      <c r="AT91" s="244"/>
      <c r="AU91" s="244"/>
      <c r="AV91" s="244"/>
      <c r="AW91" s="5"/>
      <c r="AX91" s="5"/>
      <c r="AY91" s="5"/>
      <c r="AZ91" s="5"/>
      <c r="BA91" s="244"/>
      <c r="BB91" s="395"/>
      <c r="BC91" s="395"/>
      <c r="BD91" s="395"/>
      <c r="BE91" s="395"/>
    </row>
    <row r="92" spans="3:57" x14ac:dyDescent="0.4">
      <c r="C92" s="332">
        <v>5</v>
      </c>
      <c r="D92" s="320">
        <v>46143</v>
      </c>
      <c r="E92" s="332" t="s">
        <v>146</v>
      </c>
      <c r="F92" s="332">
        <v>0</v>
      </c>
      <c r="G92" s="332">
        <v>4038.1169473658829</v>
      </c>
      <c r="H92" s="332">
        <v>0</v>
      </c>
      <c r="I92" s="332">
        <v>369754.36878427601</v>
      </c>
      <c r="J92" s="332">
        <v>0</v>
      </c>
      <c r="K92" s="332">
        <v>19754.368784276085</v>
      </c>
      <c r="L92" s="323">
        <v>0.13250000000000001</v>
      </c>
      <c r="M92" s="323" t="s">
        <v>145</v>
      </c>
      <c r="N92" s="332">
        <v>350000</v>
      </c>
      <c r="O92" s="332" t="s">
        <v>147</v>
      </c>
      <c r="P92" s="334">
        <v>2026</v>
      </c>
      <c r="AO92" s="396"/>
      <c r="AP92" s="399"/>
      <c r="AQ92" s="399"/>
      <c r="AR92" s="399"/>
      <c r="AS92" s="399"/>
      <c r="AT92" s="399"/>
      <c r="BA92" s="399"/>
      <c r="BB92" s="395"/>
      <c r="BC92" s="395"/>
      <c r="BD92" s="395"/>
      <c r="BE92" s="395"/>
    </row>
    <row r="93" spans="3:57" x14ac:dyDescent="0.4">
      <c r="C93" s="332">
        <v>6</v>
      </c>
      <c r="D93" s="320">
        <v>46174</v>
      </c>
      <c r="E93" s="332" t="s">
        <v>146</v>
      </c>
      <c r="F93" s="332">
        <v>-4082.7044886597146</v>
      </c>
      <c r="G93" s="332">
        <v>4082.7044886597146</v>
      </c>
      <c r="H93" s="332">
        <v>0</v>
      </c>
      <c r="I93" s="332">
        <v>373837.07327293576</v>
      </c>
      <c r="J93" s="332">
        <v>-23837.073272935755</v>
      </c>
      <c r="K93" s="332">
        <v>23837.073272935799</v>
      </c>
      <c r="L93" s="323">
        <v>0.13250000000000001</v>
      </c>
      <c r="M93" s="323" t="s">
        <v>145</v>
      </c>
      <c r="N93" s="332">
        <v>350000</v>
      </c>
      <c r="O93" s="332" t="s">
        <v>147</v>
      </c>
      <c r="P93" s="334">
        <v>2026</v>
      </c>
      <c r="AO93" s="396"/>
      <c r="AP93" s="399"/>
      <c r="AQ93" s="399"/>
      <c r="AR93" s="399"/>
      <c r="AS93" s="399"/>
      <c r="AT93" s="399"/>
      <c r="BA93" s="399"/>
      <c r="BB93" s="395"/>
      <c r="BC93" s="395"/>
      <c r="BD93" s="395"/>
      <c r="BE93" s="395"/>
    </row>
    <row r="94" spans="3:57" x14ac:dyDescent="0.4">
      <c r="C94" s="332">
        <v>7</v>
      </c>
      <c r="D94" s="320">
        <v>46204</v>
      </c>
      <c r="E94" s="332" t="s">
        <v>146</v>
      </c>
      <c r="F94" s="332">
        <v>0</v>
      </c>
      <c r="G94" s="332">
        <v>4127.7843507219995</v>
      </c>
      <c r="H94" s="332">
        <v>0</v>
      </c>
      <c r="I94" s="332">
        <v>377964.85762365774</v>
      </c>
      <c r="J94" s="332">
        <v>-23837.073272935755</v>
      </c>
      <c r="K94" s="332">
        <v>27964.857623657797</v>
      </c>
      <c r="L94" s="323">
        <v>0.13250000000000001</v>
      </c>
      <c r="M94" s="323" t="s">
        <v>145</v>
      </c>
      <c r="N94" s="332">
        <v>350000</v>
      </c>
      <c r="O94" s="332" t="s">
        <v>147</v>
      </c>
      <c r="P94" s="334">
        <v>2026</v>
      </c>
      <c r="AO94" s="396"/>
      <c r="AP94" s="399"/>
      <c r="AQ94" s="399"/>
      <c r="AR94" s="399"/>
      <c r="AS94" s="399"/>
      <c r="AT94" s="399"/>
      <c r="BA94" s="399"/>
      <c r="BB94" s="395"/>
      <c r="BC94" s="395"/>
      <c r="BD94" s="395"/>
      <c r="BE94" s="395"/>
    </row>
    <row r="95" spans="3:57" x14ac:dyDescent="0.4">
      <c r="C95" s="332">
        <v>8</v>
      </c>
      <c r="D95" s="320">
        <v>46235</v>
      </c>
      <c r="E95" s="332" t="s">
        <v>146</v>
      </c>
      <c r="F95" s="332">
        <v>0</v>
      </c>
      <c r="G95" s="332">
        <v>4173.3619695945545</v>
      </c>
      <c r="H95" s="332">
        <v>0</v>
      </c>
      <c r="I95" s="332">
        <v>382138.21959325229</v>
      </c>
      <c r="J95" s="332">
        <v>-23837.073272935755</v>
      </c>
      <c r="K95" s="332">
        <v>32138.219593252354</v>
      </c>
      <c r="L95" s="323">
        <v>0.13250000000000001</v>
      </c>
      <c r="M95" s="323" t="s">
        <v>145</v>
      </c>
      <c r="N95" s="332">
        <v>350000</v>
      </c>
      <c r="O95" s="332" t="s">
        <v>147</v>
      </c>
      <c r="P95" s="334">
        <v>2026</v>
      </c>
      <c r="AO95" s="396"/>
      <c r="AP95" s="399"/>
      <c r="AQ95" s="399"/>
      <c r="AR95" s="399"/>
      <c r="AS95" s="399"/>
      <c r="AT95" s="399"/>
      <c r="BA95" s="399"/>
    </row>
    <row r="96" spans="3:57" x14ac:dyDescent="0.4">
      <c r="C96" s="332">
        <v>9</v>
      </c>
      <c r="D96" s="320">
        <v>46266</v>
      </c>
      <c r="E96" s="332" t="s">
        <v>146</v>
      </c>
      <c r="F96" s="332">
        <v>0</v>
      </c>
      <c r="G96" s="332">
        <v>4219.442841342161</v>
      </c>
      <c r="H96" s="332">
        <v>0</v>
      </c>
      <c r="I96" s="332">
        <v>386357.66243459447</v>
      </c>
      <c r="J96" s="332">
        <v>-23837.073272935755</v>
      </c>
      <c r="K96" s="332">
        <v>36357.662434594517</v>
      </c>
      <c r="L96" s="323">
        <v>0.13250000000000001</v>
      </c>
      <c r="M96" s="323" t="s">
        <v>145</v>
      </c>
      <c r="N96" s="332">
        <v>350000</v>
      </c>
      <c r="O96" s="332" t="s">
        <v>147</v>
      </c>
      <c r="P96" s="334">
        <v>2026</v>
      </c>
      <c r="AO96" s="396"/>
      <c r="AP96" s="399"/>
      <c r="AQ96" s="399"/>
      <c r="AR96" s="399"/>
      <c r="AS96" s="399"/>
      <c r="AT96" s="399"/>
      <c r="BA96" s="399"/>
    </row>
    <row r="97" spans="3:53" x14ac:dyDescent="0.4">
      <c r="C97" s="332">
        <v>10</v>
      </c>
      <c r="D97" s="320">
        <v>46296</v>
      </c>
      <c r="E97" s="332" t="s">
        <v>146</v>
      </c>
      <c r="F97" s="332">
        <v>0</v>
      </c>
      <c r="G97" s="332">
        <v>4266.0325227153144</v>
      </c>
      <c r="H97" s="332">
        <v>0</v>
      </c>
      <c r="I97" s="332">
        <v>390623.69495730981</v>
      </c>
      <c r="J97" s="332">
        <v>-23837.073272935755</v>
      </c>
      <c r="K97" s="332">
        <v>40623.694957309832</v>
      </c>
      <c r="L97" s="323">
        <v>0.13250000000000001</v>
      </c>
      <c r="M97" s="323" t="s">
        <v>145</v>
      </c>
      <c r="N97" s="332">
        <v>350000</v>
      </c>
      <c r="O97" s="332" t="s">
        <v>147</v>
      </c>
      <c r="P97" s="334">
        <v>2026</v>
      </c>
      <c r="AO97" s="396"/>
      <c r="AP97" s="399"/>
      <c r="AQ97" s="399"/>
      <c r="AR97" s="399"/>
      <c r="AS97" s="399"/>
      <c r="AT97" s="399"/>
      <c r="BA97" s="399"/>
    </row>
    <row r="98" spans="3:53" x14ac:dyDescent="0.4">
      <c r="C98" s="332">
        <v>11</v>
      </c>
      <c r="D98" s="320">
        <v>46327</v>
      </c>
      <c r="E98" s="332" t="s">
        <v>146</v>
      </c>
      <c r="F98" s="332">
        <v>0</v>
      </c>
      <c r="G98" s="332">
        <v>4313.1366318202963</v>
      </c>
      <c r="H98" s="332">
        <v>0</v>
      </c>
      <c r="I98" s="332">
        <v>394936.8315891301</v>
      </c>
      <c r="J98" s="332">
        <v>-23837.073272935755</v>
      </c>
      <c r="K98" s="332">
        <v>44936.831589130132</v>
      </c>
      <c r="L98" s="323">
        <v>0.13250000000000001</v>
      </c>
      <c r="M98" s="323" t="s">
        <v>145</v>
      </c>
      <c r="N98" s="332">
        <v>350000</v>
      </c>
      <c r="O98" s="332" t="s">
        <v>147</v>
      </c>
      <c r="P98" s="334">
        <v>2026</v>
      </c>
      <c r="AO98" s="396"/>
      <c r="AP98" s="399"/>
      <c r="AQ98" s="399"/>
      <c r="AR98" s="399"/>
      <c r="AS98" s="399"/>
      <c r="AT98" s="399"/>
      <c r="BA98" s="399"/>
    </row>
    <row r="99" spans="3:53" x14ac:dyDescent="0.4">
      <c r="C99" s="332">
        <v>12</v>
      </c>
      <c r="D99" s="320">
        <v>46357</v>
      </c>
      <c r="E99" s="332" t="s">
        <v>146</v>
      </c>
      <c r="F99" s="332">
        <v>-4360.7608487966454</v>
      </c>
      <c r="G99" s="332">
        <v>4360.7608487966454</v>
      </c>
      <c r="H99" s="332">
        <v>0</v>
      </c>
      <c r="I99" s="332">
        <v>399297.59243792674</v>
      </c>
      <c r="J99" s="332">
        <v>-49297.592437926738</v>
      </c>
      <c r="K99" s="332">
        <v>49297.592437926774</v>
      </c>
      <c r="L99" s="323">
        <v>0.13250000000000001</v>
      </c>
      <c r="M99" s="323" t="s">
        <v>145</v>
      </c>
      <c r="N99" s="332">
        <v>350000</v>
      </c>
      <c r="O99" s="332" t="s">
        <v>147</v>
      </c>
      <c r="P99" s="334">
        <v>2026</v>
      </c>
      <c r="AO99" s="396"/>
      <c r="AP99" s="399"/>
      <c r="AQ99" s="399"/>
      <c r="AR99" s="399"/>
      <c r="AS99" s="399"/>
      <c r="AT99" s="399"/>
      <c r="BA99" s="399"/>
    </row>
    <row r="100" spans="3:53" x14ac:dyDescent="0.4">
      <c r="C100" s="332">
        <v>13</v>
      </c>
      <c r="D100" s="320">
        <v>46388</v>
      </c>
      <c r="E100" s="332" t="s">
        <v>146</v>
      </c>
      <c r="F100" s="332">
        <v>0</v>
      </c>
      <c r="G100" s="332">
        <v>4408.9109165021082</v>
      </c>
      <c r="H100" s="332">
        <v>0</v>
      </c>
      <c r="I100" s="332">
        <v>403706.50335442886</v>
      </c>
      <c r="J100" s="332">
        <v>-49297.592437926738</v>
      </c>
      <c r="K100" s="332">
        <v>53706.503354428882</v>
      </c>
      <c r="L100" s="323">
        <v>0.13250000000000001</v>
      </c>
      <c r="M100" s="323" t="s">
        <v>145</v>
      </c>
      <c r="N100" s="332">
        <v>350000</v>
      </c>
      <c r="O100" s="332" t="s">
        <v>147</v>
      </c>
      <c r="P100" s="334">
        <v>2027</v>
      </c>
      <c r="AO100" s="396"/>
      <c r="AP100" s="399"/>
      <c r="AQ100" s="399"/>
      <c r="AR100" s="399"/>
      <c r="AS100" s="399"/>
      <c r="AT100" s="399"/>
      <c r="BA100" s="399"/>
    </row>
    <row r="101" spans="3:53" x14ac:dyDescent="0.4">
      <c r="C101" s="332">
        <v>14</v>
      </c>
      <c r="D101" s="320">
        <v>46419</v>
      </c>
      <c r="E101" s="332" t="s">
        <v>146</v>
      </c>
      <c r="F101" s="332">
        <v>0</v>
      </c>
      <c r="G101" s="332">
        <v>4457.5926412051522</v>
      </c>
      <c r="H101" s="332">
        <v>0</v>
      </c>
      <c r="I101" s="332">
        <v>408164.09599563404</v>
      </c>
      <c r="J101" s="332">
        <v>-49297.592437926738</v>
      </c>
      <c r="K101" s="332">
        <v>58164.095995634038</v>
      </c>
      <c r="L101" s="323">
        <v>0.13250000000000001</v>
      </c>
      <c r="M101" s="323" t="s">
        <v>145</v>
      </c>
      <c r="N101" s="332">
        <v>350000</v>
      </c>
      <c r="O101" s="332" t="s">
        <v>147</v>
      </c>
      <c r="P101" s="334">
        <v>2027</v>
      </c>
      <c r="AO101" s="396"/>
      <c r="AP101" s="399"/>
      <c r="AQ101" s="399"/>
      <c r="AR101" s="399"/>
      <c r="AS101" s="399"/>
      <c r="AT101" s="399"/>
      <c r="BA101" s="399"/>
    </row>
    <row r="102" spans="3:53" x14ac:dyDescent="0.4">
      <c r="C102" s="332">
        <v>15</v>
      </c>
      <c r="D102" s="320">
        <v>46447</v>
      </c>
      <c r="E102" s="332" t="s">
        <v>146</v>
      </c>
      <c r="F102" s="332">
        <v>0</v>
      </c>
      <c r="G102" s="332">
        <v>4506.8118932851257</v>
      </c>
      <c r="H102" s="332">
        <v>0</v>
      </c>
      <c r="I102" s="332">
        <v>412670.90788891917</v>
      </c>
      <c r="J102" s="332">
        <v>-49297.592437926738</v>
      </c>
      <c r="K102" s="332">
        <v>62670.907888919166</v>
      </c>
      <c r="L102" s="323">
        <v>0.13250000000000001</v>
      </c>
      <c r="M102" s="323" t="s">
        <v>145</v>
      </c>
      <c r="N102" s="332">
        <v>350000</v>
      </c>
      <c r="O102" s="332" t="s">
        <v>147</v>
      </c>
      <c r="P102" s="334">
        <v>2027</v>
      </c>
      <c r="AO102" s="396"/>
      <c r="AP102" s="399"/>
      <c r="AQ102" s="399"/>
      <c r="AR102" s="399"/>
      <c r="AS102" s="399"/>
      <c r="AT102" s="399"/>
      <c r="BA102" s="399"/>
    </row>
    <row r="103" spans="3:53" x14ac:dyDescent="0.4">
      <c r="C103" s="332">
        <v>16</v>
      </c>
      <c r="D103" s="320">
        <v>46478</v>
      </c>
      <c r="E103" s="332" t="s">
        <v>146</v>
      </c>
      <c r="F103" s="332">
        <v>0</v>
      </c>
      <c r="G103" s="332">
        <v>4556.5746079401497</v>
      </c>
      <c r="H103" s="332">
        <v>0</v>
      </c>
      <c r="I103" s="332">
        <v>417227.48249685933</v>
      </c>
      <c r="J103" s="332">
        <v>-49297.592437926738</v>
      </c>
      <c r="K103" s="332">
        <v>67227.482496859317</v>
      </c>
      <c r="L103" s="323">
        <v>0.13250000000000001</v>
      </c>
      <c r="M103" s="323" t="s">
        <v>145</v>
      </c>
      <c r="N103" s="332">
        <v>350000</v>
      </c>
      <c r="O103" s="332" t="s">
        <v>147</v>
      </c>
      <c r="P103" s="334">
        <v>2027</v>
      </c>
      <c r="AO103" s="396"/>
      <c r="AP103" s="399"/>
      <c r="AQ103" s="399"/>
      <c r="AR103" s="399"/>
      <c r="AS103" s="399"/>
      <c r="AT103" s="399"/>
      <c r="BA103" s="399"/>
    </row>
    <row r="104" spans="3:53" x14ac:dyDescent="0.4">
      <c r="C104" s="332">
        <v>17</v>
      </c>
      <c r="D104" s="320">
        <v>46508</v>
      </c>
      <c r="E104" s="332" t="s">
        <v>146</v>
      </c>
      <c r="F104" s="332">
        <v>0</v>
      </c>
      <c r="G104" s="332">
        <v>4606.8867859028223</v>
      </c>
      <c r="H104" s="332">
        <v>0</v>
      </c>
      <c r="I104" s="332">
        <v>421834.36928276217</v>
      </c>
      <c r="J104" s="332">
        <v>-49297.592437926738</v>
      </c>
      <c r="K104" s="332">
        <v>71834.369282762142</v>
      </c>
      <c r="L104" s="323">
        <v>0.13250000000000001</v>
      </c>
      <c r="M104" s="323" t="s">
        <v>145</v>
      </c>
      <c r="N104" s="332">
        <v>350000</v>
      </c>
      <c r="O104" s="332" t="s">
        <v>147</v>
      </c>
      <c r="P104" s="334">
        <v>2027</v>
      </c>
      <c r="AO104" s="396"/>
      <c r="AP104" s="399"/>
      <c r="AQ104" s="399"/>
      <c r="AR104" s="399"/>
      <c r="AS104" s="399"/>
      <c r="AT104" s="399"/>
      <c r="BA104" s="399"/>
    </row>
    <row r="105" spans="3:53" x14ac:dyDescent="0.4">
      <c r="C105" s="332">
        <v>18</v>
      </c>
      <c r="D105" s="320">
        <v>46539</v>
      </c>
      <c r="E105" s="332" t="s">
        <v>146</v>
      </c>
      <c r="F105" s="332">
        <v>65468.247418092826</v>
      </c>
      <c r="G105" s="332">
        <v>4657.7544941638325</v>
      </c>
      <c r="H105" s="332">
        <v>70126.001912256659</v>
      </c>
      <c r="I105" s="332">
        <v>356366.12186466932</v>
      </c>
      <c r="J105" s="332">
        <v>-6366.121864669316</v>
      </c>
      <c r="K105" s="332">
        <v>76492.123776925975</v>
      </c>
      <c r="L105" s="323">
        <v>0.13250000000000001</v>
      </c>
      <c r="M105" s="323" t="s">
        <v>145</v>
      </c>
      <c r="N105" s="332">
        <v>350000</v>
      </c>
      <c r="O105" s="332" t="s">
        <v>147</v>
      </c>
      <c r="P105" s="334">
        <v>2027</v>
      </c>
      <c r="AO105" s="396"/>
      <c r="AP105" s="399"/>
      <c r="AQ105" s="399"/>
      <c r="AR105" s="399"/>
      <c r="AS105" s="399"/>
      <c r="AT105" s="399"/>
      <c r="BA105" s="399"/>
    </row>
    <row r="106" spans="3:53" x14ac:dyDescent="0.4">
      <c r="C106" s="332">
        <v>19</v>
      </c>
      <c r="D106" s="320">
        <v>46569</v>
      </c>
      <c r="E106" s="332" t="s">
        <v>146</v>
      </c>
      <c r="F106" s="332">
        <v>0</v>
      </c>
      <c r="G106" s="332">
        <v>3934.8759289223904</v>
      </c>
      <c r="H106" s="332">
        <v>0</v>
      </c>
      <c r="I106" s="332">
        <v>360300.9977935917</v>
      </c>
      <c r="J106" s="332">
        <v>-6366.121864669316</v>
      </c>
      <c r="K106" s="332">
        <v>80426.999705848371</v>
      </c>
      <c r="L106" s="323">
        <v>0.13250000000000001</v>
      </c>
      <c r="M106" s="323" t="s">
        <v>145</v>
      </c>
      <c r="N106" s="332">
        <v>350000</v>
      </c>
      <c r="O106" s="332" t="s">
        <v>147</v>
      </c>
      <c r="P106" s="334">
        <v>2027</v>
      </c>
      <c r="AO106" s="396"/>
      <c r="AP106" s="399"/>
      <c r="AQ106" s="399"/>
      <c r="AR106" s="399"/>
      <c r="AS106" s="399"/>
      <c r="AT106" s="399"/>
      <c r="BA106" s="399"/>
    </row>
    <row r="107" spans="3:53" x14ac:dyDescent="0.4">
      <c r="C107" s="332">
        <v>20</v>
      </c>
      <c r="D107" s="320">
        <v>46600</v>
      </c>
      <c r="E107" s="332" t="s">
        <v>146</v>
      </c>
      <c r="F107" s="332">
        <v>0</v>
      </c>
      <c r="G107" s="332">
        <v>3978.3235173042417</v>
      </c>
      <c r="H107" s="332">
        <v>0</v>
      </c>
      <c r="I107" s="332">
        <v>364279.32131089596</v>
      </c>
      <c r="J107" s="332">
        <v>-6366.121864669316</v>
      </c>
      <c r="K107" s="332">
        <v>84405.32322315262</v>
      </c>
      <c r="L107" s="323">
        <v>0.13250000000000001</v>
      </c>
      <c r="M107" s="323" t="s">
        <v>145</v>
      </c>
      <c r="N107" s="332">
        <v>350000</v>
      </c>
      <c r="O107" s="332" t="s">
        <v>147</v>
      </c>
      <c r="P107" s="334">
        <v>2027</v>
      </c>
      <c r="AO107" s="396"/>
      <c r="AP107" s="399"/>
      <c r="AQ107" s="399"/>
      <c r="AR107" s="399"/>
      <c r="AS107" s="399"/>
      <c r="AT107" s="399"/>
      <c r="BA107" s="399"/>
    </row>
    <row r="108" spans="3:53" x14ac:dyDescent="0.4">
      <c r="C108" s="332">
        <v>21</v>
      </c>
      <c r="D108" s="320">
        <v>46631</v>
      </c>
      <c r="E108" s="332" t="s">
        <v>146</v>
      </c>
      <c r="F108" s="332">
        <v>0</v>
      </c>
      <c r="G108" s="332">
        <v>4022.2508394744764</v>
      </c>
      <c r="H108" s="332">
        <v>0</v>
      </c>
      <c r="I108" s="332">
        <v>368301.57215037046</v>
      </c>
      <c r="J108" s="332">
        <v>-6366.121864669316</v>
      </c>
      <c r="K108" s="332">
        <v>88427.5740626271</v>
      </c>
      <c r="L108" s="323">
        <v>0.13250000000000001</v>
      </c>
      <c r="M108" s="323" t="s">
        <v>145</v>
      </c>
      <c r="N108" s="332">
        <v>350000</v>
      </c>
      <c r="O108" s="332" t="s">
        <v>147</v>
      </c>
      <c r="P108" s="334">
        <v>2027</v>
      </c>
      <c r="AO108" s="396"/>
      <c r="AP108" s="399"/>
      <c r="AQ108" s="399"/>
      <c r="AR108" s="399"/>
      <c r="AS108" s="399"/>
      <c r="AT108" s="399"/>
      <c r="BA108" s="399"/>
    </row>
    <row r="109" spans="3:53" x14ac:dyDescent="0.4">
      <c r="C109" s="332">
        <v>22</v>
      </c>
      <c r="D109" s="320">
        <v>46661</v>
      </c>
      <c r="E109" s="332" t="s">
        <v>146</v>
      </c>
      <c r="F109" s="332">
        <v>0</v>
      </c>
      <c r="G109" s="332">
        <v>4066.6631924936742</v>
      </c>
      <c r="H109" s="332">
        <v>0</v>
      </c>
      <c r="I109" s="332">
        <v>372368.23534286412</v>
      </c>
      <c r="J109" s="332">
        <v>-6366.121864669316</v>
      </c>
      <c r="K109" s="332">
        <v>92494.237255120781</v>
      </c>
      <c r="L109" s="323">
        <v>0.13250000000000001</v>
      </c>
      <c r="M109" s="323" t="s">
        <v>145</v>
      </c>
      <c r="N109" s="332">
        <v>350000</v>
      </c>
      <c r="O109" s="332" t="s">
        <v>147</v>
      </c>
      <c r="P109" s="334">
        <v>2027</v>
      </c>
      <c r="AO109" s="396"/>
      <c r="AP109" s="399"/>
      <c r="AQ109" s="399"/>
      <c r="AR109" s="399"/>
      <c r="AS109" s="399"/>
      <c r="AT109" s="399"/>
      <c r="BA109" s="399"/>
    </row>
    <row r="110" spans="3:53" x14ac:dyDescent="0.4">
      <c r="C110" s="332">
        <v>23</v>
      </c>
      <c r="D110" s="320">
        <v>46692</v>
      </c>
      <c r="E110" s="332" t="s">
        <v>146</v>
      </c>
      <c r="F110" s="332">
        <v>0</v>
      </c>
      <c r="G110" s="332">
        <v>4033.9892162143615</v>
      </c>
      <c r="H110" s="332">
        <v>0</v>
      </c>
      <c r="I110" s="332">
        <v>376402.22455907846</v>
      </c>
      <c r="J110" s="332">
        <v>-6366.121864669316</v>
      </c>
      <c r="K110" s="332">
        <v>96528.226471335147</v>
      </c>
      <c r="L110" s="323">
        <v>0.13</v>
      </c>
      <c r="M110" s="323" t="s">
        <v>145</v>
      </c>
      <c r="N110" s="332">
        <v>350000</v>
      </c>
      <c r="O110" s="332" t="s">
        <v>147</v>
      </c>
      <c r="P110" s="334">
        <v>2027</v>
      </c>
      <c r="AO110" s="396"/>
      <c r="AP110" s="399"/>
      <c r="AQ110" s="399"/>
      <c r="AR110" s="399"/>
      <c r="AS110" s="399"/>
      <c r="AT110" s="399"/>
      <c r="BA110" s="399"/>
    </row>
    <row r="111" spans="3:53" x14ac:dyDescent="0.4">
      <c r="C111" s="332">
        <v>24</v>
      </c>
      <c r="D111" s="320">
        <v>46722</v>
      </c>
      <c r="E111" s="332" t="s">
        <v>146</v>
      </c>
      <c r="F111" s="332">
        <v>64984.338606179175</v>
      </c>
      <c r="G111" s="332">
        <v>4077.6907660566835</v>
      </c>
      <c r="H111" s="332">
        <v>69062.029372235862</v>
      </c>
      <c r="I111" s="332">
        <v>311417.88595289929</v>
      </c>
      <c r="J111" s="332">
        <v>38582.114047100709</v>
      </c>
      <c r="K111" s="332">
        <v>100605.91723739183</v>
      </c>
      <c r="L111" s="323">
        <v>0.13</v>
      </c>
      <c r="M111" s="323" t="s">
        <v>145</v>
      </c>
      <c r="N111" s="332">
        <v>350000</v>
      </c>
      <c r="O111" s="332" t="s">
        <v>147</v>
      </c>
      <c r="P111" s="334">
        <v>2027</v>
      </c>
      <c r="AO111" s="396"/>
      <c r="AP111" s="399"/>
      <c r="AQ111" s="399"/>
      <c r="AR111" s="399"/>
      <c r="AS111" s="399"/>
      <c r="AT111" s="399"/>
      <c r="BA111" s="399"/>
    </row>
    <row r="112" spans="3:53" x14ac:dyDescent="0.4">
      <c r="C112" s="332">
        <v>25</v>
      </c>
      <c r="D112" s="320">
        <v>46753</v>
      </c>
      <c r="E112" s="332" t="s">
        <v>146</v>
      </c>
      <c r="F112" s="332">
        <v>0</v>
      </c>
      <c r="G112" s="332">
        <v>3373.6937644897425</v>
      </c>
      <c r="H112" s="332">
        <v>0</v>
      </c>
      <c r="I112" s="332">
        <v>314791.57971738902</v>
      </c>
      <c r="J112" s="332">
        <v>38582.114047100709</v>
      </c>
      <c r="K112" s="332">
        <v>103979.61100188157</v>
      </c>
      <c r="L112" s="323">
        <v>0.13</v>
      </c>
      <c r="M112" s="323" t="s">
        <v>145</v>
      </c>
      <c r="N112" s="332">
        <v>350000</v>
      </c>
      <c r="O112" s="332" t="s">
        <v>147</v>
      </c>
      <c r="P112" s="334">
        <v>2028</v>
      </c>
      <c r="AO112" s="396"/>
      <c r="AP112" s="399"/>
      <c r="AQ112" s="399"/>
      <c r="AR112" s="399"/>
      <c r="AS112" s="399"/>
      <c r="AT112" s="399"/>
      <c r="BA112" s="399"/>
    </row>
    <row r="113" spans="3:53" x14ac:dyDescent="0.4">
      <c r="C113" s="332">
        <v>26</v>
      </c>
      <c r="D113" s="320">
        <v>46784</v>
      </c>
      <c r="E113" s="332" t="s">
        <v>146</v>
      </c>
      <c r="F113" s="332">
        <v>0</v>
      </c>
      <c r="G113" s="332">
        <v>3410.242113605048</v>
      </c>
      <c r="H113" s="332">
        <v>0</v>
      </c>
      <c r="I113" s="332">
        <v>318201.82183099404</v>
      </c>
      <c r="J113" s="332">
        <v>38582.114047100709</v>
      </c>
      <c r="K113" s="332">
        <v>107389.85311548662</v>
      </c>
      <c r="L113" s="323">
        <v>0.13</v>
      </c>
      <c r="M113" s="323" t="s">
        <v>145</v>
      </c>
      <c r="N113" s="332">
        <v>350000</v>
      </c>
      <c r="O113" s="332" t="s">
        <v>147</v>
      </c>
      <c r="P113" s="334">
        <v>2028</v>
      </c>
      <c r="AO113" s="396"/>
      <c r="AP113" s="399"/>
      <c r="AQ113" s="399"/>
      <c r="AR113" s="399"/>
      <c r="AS113" s="399"/>
      <c r="AT113" s="399"/>
      <c r="BA113" s="399"/>
    </row>
    <row r="114" spans="3:53" x14ac:dyDescent="0.4">
      <c r="C114" s="332">
        <v>27</v>
      </c>
      <c r="D114" s="320">
        <v>46813</v>
      </c>
      <c r="E114" s="332" t="s">
        <v>146</v>
      </c>
      <c r="F114" s="332">
        <v>0</v>
      </c>
      <c r="G114" s="332">
        <v>3447.1864031691021</v>
      </c>
      <c r="H114" s="332">
        <v>0</v>
      </c>
      <c r="I114" s="332">
        <v>321649.00823416316</v>
      </c>
      <c r="J114" s="332">
        <v>38582.114047100709</v>
      </c>
      <c r="K114" s="332">
        <v>110837.03951865573</v>
      </c>
      <c r="L114" s="323">
        <v>0.13</v>
      </c>
      <c r="M114" s="323" t="s">
        <v>145</v>
      </c>
      <c r="N114" s="332">
        <v>350000</v>
      </c>
      <c r="O114" s="332" t="s">
        <v>147</v>
      </c>
      <c r="P114" s="334">
        <v>2028</v>
      </c>
      <c r="AO114" s="396"/>
      <c r="AP114" s="399"/>
      <c r="AQ114" s="399"/>
      <c r="AR114" s="399"/>
      <c r="AS114" s="399"/>
      <c r="AT114" s="399"/>
      <c r="BA114" s="399"/>
    </row>
    <row r="115" spans="3:53" x14ac:dyDescent="0.4">
      <c r="C115" s="332">
        <v>28</v>
      </c>
      <c r="D115" s="320">
        <v>46844</v>
      </c>
      <c r="E115" s="332" t="s">
        <v>146</v>
      </c>
      <c r="F115" s="332">
        <v>0</v>
      </c>
      <c r="G115" s="332">
        <v>3484.5309225367678</v>
      </c>
      <c r="H115" s="332">
        <v>0</v>
      </c>
      <c r="I115" s="332">
        <v>325133.53915669996</v>
      </c>
      <c r="J115" s="332">
        <v>38582.114047100709</v>
      </c>
      <c r="K115" s="332">
        <v>114321.5704411925</v>
      </c>
      <c r="L115" s="323">
        <v>0.13</v>
      </c>
      <c r="M115" s="323" t="s">
        <v>145</v>
      </c>
      <c r="N115" s="332">
        <v>350000</v>
      </c>
      <c r="O115" s="332" t="s">
        <v>147</v>
      </c>
      <c r="P115" s="334">
        <v>2028</v>
      </c>
      <c r="AO115" s="396"/>
      <c r="AP115" s="399"/>
      <c r="AQ115" s="399"/>
      <c r="AR115" s="399"/>
      <c r="AS115" s="399"/>
      <c r="AT115" s="399"/>
      <c r="BA115" s="399"/>
    </row>
    <row r="116" spans="3:53" x14ac:dyDescent="0.4">
      <c r="C116" s="332">
        <v>29</v>
      </c>
      <c r="D116" s="320">
        <v>46874</v>
      </c>
      <c r="E116" s="332" t="s">
        <v>146</v>
      </c>
      <c r="F116" s="332">
        <v>0</v>
      </c>
      <c r="G116" s="332">
        <v>3522.2800075309165</v>
      </c>
      <c r="H116" s="332">
        <v>0</v>
      </c>
      <c r="I116" s="332">
        <v>328655.8191642309</v>
      </c>
      <c r="J116" s="332">
        <v>38582.114047100709</v>
      </c>
      <c r="K116" s="332">
        <v>117843.85044872342</v>
      </c>
      <c r="L116" s="323">
        <v>0.13</v>
      </c>
      <c r="M116" s="323" t="s">
        <v>145</v>
      </c>
      <c r="N116" s="332">
        <v>350000</v>
      </c>
      <c r="O116" s="332" t="s">
        <v>147</v>
      </c>
      <c r="P116" s="334">
        <v>2028</v>
      </c>
      <c r="AO116" s="396"/>
      <c r="AP116" s="399"/>
      <c r="AQ116" s="399"/>
      <c r="AR116" s="399"/>
      <c r="AS116" s="399"/>
      <c r="AT116" s="399"/>
      <c r="BA116" s="399"/>
    </row>
    <row r="117" spans="3:53" x14ac:dyDescent="0.4">
      <c r="C117" s="332">
        <v>30</v>
      </c>
      <c r="D117" s="320">
        <v>46905</v>
      </c>
      <c r="E117" s="332" t="s">
        <v>146</v>
      </c>
      <c r="F117" s="332">
        <v>64707.525336879939</v>
      </c>
      <c r="G117" s="332">
        <v>3560.4380409458349</v>
      </c>
      <c r="H117" s="332">
        <v>68267.96337782577</v>
      </c>
      <c r="I117" s="332">
        <v>263948.29382735095</v>
      </c>
      <c r="J117" s="332">
        <v>86051.70617264905</v>
      </c>
      <c r="K117" s="332">
        <v>121404.28848966926</v>
      </c>
      <c r="L117" s="323">
        <v>0.13</v>
      </c>
      <c r="M117" s="323" t="s">
        <v>145</v>
      </c>
      <c r="N117" s="332">
        <v>350000</v>
      </c>
      <c r="O117" s="332" t="s">
        <v>147</v>
      </c>
      <c r="P117" s="334">
        <v>2028</v>
      </c>
      <c r="AO117" s="396"/>
      <c r="AP117" s="399"/>
      <c r="AQ117" s="399"/>
      <c r="AR117" s="399"/>
      <c r="AS117" s="399"/>
      <c r="AT117" s="399"/>
      <c r="BA117" s="399"/>
    </row>
    <row r="118" spans="3:53" x14ac:dyDescent="0.4">
      <c r="C118" s="332">
        <v>31</v>
      </c>
      <c r="D118" s="320">
        <v>46935</v>
      </c>
      <c r="E118" s="332" t="s">
        <v>146</v>
      </c>
      <c r="F118" s="332">
        <v>0</v>
      </c>
      <c r="G118" s="332">
        <v>2859.439849796302</v>
      </c>
      <c r="H118" s="332">
        <v>0</v>
      </c>
      <c r="I118" s="332">
        <v>266807.73367714725</v>
      </c>
      <c r="J118" s="332">
        <v>86051.70617264905</v>
      </c>
      <c r="K118" s="332">
        <v>124263.72833946555</v>
      </c>
      <c r="L118" s="323">
        <v>0.13</v>
      </c>
      <c r="M118" s="323" t="s">
        <v>145</v>
      </c>
      <c r="N118" s="332">
        <v>350000</v>
      </c>
      <c r="O118" s="332" t="s">
        <v>147</v>
      </c>
      <c r="P118" s="334">
        <v>2028</v>
      </c>
      <c r="AO118" s="396"/>
      <c r="AP118" s="399"/>
      <c r="AQ118" s="399"/>
      <c r="AR118" s="399"/>
      <c r="AS118" s="399"/>
      <c r="AT118" s="399"/>
      <c r="BA118" s="399"/>
    </row>
    <row r="119" spans="3:53" x14ac:dyDescent="0.4">
      <c r="C119" s="332">
        <v>32</v>
      </c>
      <c r="D119" s="320">
        <v>46966</v>
      </c>
      <c r="E119" s="332" t="s">
        <v>146</v>
      </c>
      <c r="F119" s="332">
        <v>0</v>
      </c>
      <c r="G119" s="332">
        <v>2890.4171148357618</v>
      </c>
      <c r="H119" s="332">
        <v>0</v>
      </c>
      <c r="I119" s="332">
        <v>269698.150791983</v>
      </c>
      <c r="J119" s="332">
        <v>86051.70617264905</v>
      </c>
      <c r="K119" s="332">
        <v>127154.14545430131</v>
      </c>
      <c r="L119" s="323">
        <v>0.13</v>
      </c>
      <c r="M119" s="323" t="s">
        <v>145</v>
      </c>
      <c r="N119" s="332">
        <v>350000</v>
      </c>
      <c r="O119" s="332" t="s">
        <v>147</v>
      </c>
      <c r="P119" s="334">
        <v>2028</v>
      </c>
      <c r="AO119" s="396"/>
      <c r="AP119" s="399"/>
      <c r="AQ119" s="399"/>
      <c r="AR119" s="399"/>
      <c r="AS119" s="399"/>
      <c r="AT119" s="399"/>
      <c r="BA119" s="399"/>
    </row>
    <row r="120" spans="3:53" x14ac:dyDescent="0.4">
      <c r="C120" s="332">
        <v>33</v>
      </c>
      <c r="D120" s="320">
        <v>46997</v>
      </c>
      <c r="E120" s="332" t="s">
        <v>146</v>
      </c>
      <c r="F120" s="332">
        <v>0</v>
      </c>
      <c r="G120" s="332">
        <v>2921.7299669131494</v>
      </c>
      <c r="H120" s="332">
        <v>0</v>
      </c>
      <c r="I120" s="332">
        <v>272619.88075889618</v>
      </c>
      <c r="J120" s="332">
        <v>86051.70617264905</v>
      </c>
      <c r="K120" s="332">
        <v>130075.87542121446</v>
      </c>
      <c r="L120" s="323">
        <v>0.13</v>
      </c>
      <c r="M120" s="323" t="s">
        <v>145</v>
      </c>
      <c r="N120" s="332">
        <v>350000</v>
      </c>
      <c r="O120" s="332" t="s">
        <v>147</v>
      </c>
      <c r="P120" s="334">
        <v>2028</v>
      </c>
      <c r="AO120" s="396"/>
      <c r="AP120" s="399"/>
      <c r="AQ120" s="399"/>
      <c r="AR120" s="399"/>
      <c r="AS120" s="399"/>
      <c r="AT120" s="399"/>
      <c r="BA120" s="399"/>
    </row>
    <row r="121" spans="3:53" x14ac:dyDescent="0.4">
      <c r="C121" s="332">
        <v>34</v>
      </c>
      <c r="D121" s="320">
        <v>47027</v>
      </c>
      <c r="E121" s="332" t="s">
        <v>146</v>
      </c>
      <c r="F121" s="332">
        <v>0</v>
      </c>
      <c r="G121" s="332">
        <v>2953.3820415547088</v>
      </c>
      <c r="H121" s="332">
        <v>0</v>
      </c>
      <c r="I121" s="332">
        <v>275573.2628004509</v>
      </c>
      <c r="J121" s="332">
        <v>86051.70617264905</v>
      </c>
      <c r="K121" s="332">
        <v>133029.25746276916</v>
      </c>
      <c r="L121" s="323">
        <v>0.13</v>
      </c>
      <c r="M121" s="323" t="s">
        <v>145</v>
      </c>
      <c r="N121" s="332">
        <v>350000</v>
      </c>
      <c r="O121" s="332" t="s">
        <v>147</v>
      </c>
      <c r="P121" s="334">
        <v>2028</v>
      </c>
      <c r="AO121" s="396"/>
      <c r="AP121" s="399"/>
      <c r="AQ121" s="399"/>
      <c r="AR121" s="399"/>
      <c r="AS121" s="399"/>
      <c r="AT121" s="399"/>
      <c r="BA121" s="399"/>
    </row>
    <row r="122" spans="3:53" x14ac:dyDescent="0.4">
      <c r="C122" s="332">
        <v>35</v>
      </c>
      <c r="D122" s="320">
        <v>47058</v>
      </c>
      <c r="E122" s="332" t="s">
        <v>146</v>
      </c>
      <c r="F122" s="332">
        <v>0</v>
      </c>
      <c r="G122" s="332">
        <v>2927.9659172547908</v>
      </c>
      <c r="H122" s="332">
        <v>0</v>
      </c>
      <c r="I122" s="332">
        <v>278501.2287177057</v>
      </c>
      <c r="J122" s="332">
        <v>86051.70617264905</v>
      </c>
      <c r="K122" s="332">
        <v>135957.22338002396</v>
      </c>
      <c r="L122" s="323">
        <v>0.1275</v>
      </c>
      <c r="M122" s="323" t="s">
        <v>145</v>
      </c>
      <c r="N122" s="332">
        <v>350000</v>
      </c>
      <c r="O122" s="332" t="s">
        <v>147</v>
      </c>
      <c r="P122" s="334">
        <v>2028</v>
      </c>
      <c r="AO122" s="396"/>
      <c r="AP122" s="399"/>
      <c r="AQ122" s="399"/>
      <c r="AR122" s="399"/>
      <c r="AS122" s="399"/>
      <c r="AT122" s="399"/>
      <c r="BA122" s="399"/>
    </row>
    <row r="123" spans="3:53" x14ac:dyDescent="0.4">
      <c r="C123" s="332">
        <v>36</v>
      </c>
      <c r="D123" s="320">
        <v>47088</v>
      </c>
      <c r="E123" s="332" t="s">
        <v>146</v>
      </c>
      <c r="F123" s="332">
        <v>64142.524051681547</v>
      </c>
      <c r="G123" s="332">
        <v>2959.0755551256229</v>
      </c>
      <c r="H123" s="332">
        <v>67101.599606807169</v>
      </c>
      <c r="I123" s="332">
        <v>214358.70466602416</v>
      </c>
      <c r="J123" s="332">
        <v>135641.29533397584</v>
      </c>
      <c r="K123" s="332">
        <v>138916.29893514959</v>
      </c>
      <c r="L123" s="323">
        <v>0.1275</v>
      </c>
      <c r="M123" s="323" t="s">
        <v>145</v>
      </c>
      <c r="N123" s="332">
        <v>350000</v>
      </c>
      <c r="O123" s="332" t="s">
        <v>147</v>
      </c>
      <c r="P123" s="334">
        <v>2028</v>
      </c>
      <c r="AO123" s="396"/>
      <c r="AP123" s="399"/>
      <c r="AQ123" s="399"/>
      <c r="AR123" s="399"/>
      <c r="AS123" s="399"/>
      <c r="AT123" s="399"/>
      <c r="BA123" s="399"/>
    </row>
    <row r="124" spans="3:53" x14ac:dyDescent="0.4">
      <c r="C124" s="332">
        <v>37</v>
      </c>
      <c r="D124" s="320">
        <v>47119</v>
      </c>
      <c r="E124" s="332" t="s">
        <v>146</v>
      </c>
      <c r="F124" s="332">
        <v>0</v>
      </c>
      <c r="G124" s="332">
        <v>2277.5612370765066</v>
      </c>
      <c r="H124" s="332">
        <v>0</v>
      </c>
      <c r="I124" s="332">
        <v>216636.26590310066</v>
      </c>
      <c r="J124" s="332">
        <v>135641.29533397584</v>
      </c>
      <c r="K124" s="332">
        <v>141193.86017222609</v>
      </c>
      <c r="L124" s="323">
        <v>0.1275</v>
      </c>
      <c r="M124" s="323" t="s">
        <v>145</v>
      </c>
      <c r="N124" s="332">
        <v>350000</v>
      </c>
      <c r="O124" s="332" t="s">
        <v>147</v>
      </c>
      <c r="P124" s="334">
        <v>2029</v>
      </c>
      <c r="AO124" s="396"/>
      <c r="AP124" s="399"/>
      <c r="AQ124" s="399"/>
      <c r="AR124" s="399"/>
      <c r="AS124" s="399"/>
      <c r="AT124" s="399"/>
      <c r="BA124" s="399"/>
    </row>
    <row r="125" spans="3:53" x14ac:dyDescent="0.4">
      <c r="C125" s="332">
        <v>38</v>
      </c>
      <c r="D125" s="320">
        <v>47150</v>
      </c>
      <c r="E125" s="332" t="s">
        <v>146</v>
      </c>
      <c r="F125" s="332">
        <v>0</v>
      </c>
      <c r="G125" s="332">
        <v>2301.7603252204444</v>
      </c>
      <c r="H125" s="332">
        <v>0</v>
      </c>
      <c r="I125" s="332">
        <v>218938.02622832111</v>
      </c>
      <c r="J125" s="332">
        <v>135641.29533397584</v>
      </c>
      <c r="K125" s="332">
        <v>143495.62049744654</v>
      </c>
      <c r="L125" s="323">
        <v>0.1275</v>
      </c>
      <c r="M125" s="323" t="s">
        <v>145</v>
      </c>
      <c r="N125" s="332">
        <v>350000</v>
      </c>
      <c r="O125" s="332" t="s">
        <v>147</v>
      </c>
      <c r="P125" s="334">
        <v>2029</v>
      </c>
      <c r="AO125" s="396"/>
      <c r="AP125" s="399"/>
      <c r="AQ125" s="399"/>
      <c r="AR125" s="399"/>
      <c r="AS125" s="399"/>
      <c r="AT125" s="399"/>
      <c r="BA125" s="399"/>
    </row>
    <row r="126" spans="3:53" x14ac:dyDescent="0.4">
      <c r="C126" s="332">
        <v>39</v>
      </c>
      <c r="D126" s="320">
        <v>47178</v>
      </c>
      <c r="E126" s="332" t="s">
        <v>146</v>
      </c>
      <c r="F126" s="332">
        <v>0</v>
      </c>
      <c r="G126" s="332">
        <v>2326.2165286759118</v>
      </c>
      <c r="H126" s="332">
        <v>0</v>
      </c>
      <c r="I126" s="332">
        <v>221264.242756997</v>
      </c>
      <c r="J126" s="332">
        <v>135641.29533397584</v>
      </c>
      <c r="K126" s="332">
        <v>145821.83702612243</v>
      </c>
      <c r="L126" s="323">
        <v>0.1275</v>
      </c>
      <c r="M126" s="323" t="s">
        <v>145</v>
      </c>
      <c r="N126" s="332">
        <v>350000</v>
      </c>
      <c r="O126" s="332" t="s">
        <v>147</v>
      </c>
      <c r="P126" s="334">
        <v>2029</v>
      </c>
      <c r="AO126" s="396"/>
      <c r="AP126" s="399"/>
      <c r="AQ126" s="399"/>
      <c r="AR126" s="399"/>
      <c r="AS126" s="399"/>
      <c r="AT126" s="399"/>
      <c r="BA126" s="399"/>
    </row>
    <row r="127" spans="3:53" x14ac:dyDescent="0.4">
      <c r="C127" s="332">
        <v>40</v>
      </c>
      <c r="D127" s="320">
        <v>47209</v>
      </c>
      <c r="E127" s="332" t="s">
        <v>146</v>
      </c>
      <c r="F127" s="332">
        <v>0</v>
      </c>
      <c r="G127" s="332">
        <v>2350.9325792930931</v>
      </c>
      <c r="H127" s="332">
        <v>0</v>
      </c>
      <c r="I127" s="332">
        <v>223615.17533629009</v>
      </c>
      <c r="J127" s="332">
        <v>135641.29533397584</v>
      </c>
      <c r="K127" s="332">
        <v>148172.76960541552</v>
      </c>
      <c r="L127" s="323">
        <v>0.1275</v>
      </c>
      <c r="M127" s="323" t="s">
        <v>145</v>
      </c>
      <c r="N127" s="332">
        <v>350000</v>
      </c>
      <c r="O127" s="332" t="s">
        <v>147</v>
      </c>
      <c r="P127" s="334">
        <v>2029</v>
      </c>
      <c r="AO127" s="396"/>
      <c r="AP127" s="399"/>
      <c r="AQ127" s="399"/>
      <c r="AR127" s="399"/>
      <c r="AS127" s="399"/>
      <c r="AT127" s="399"/>
      <c r="BA127" s="399"/>
    </row>
    <row r="128" spans="3:53" x14ac:dyDescent="0.4">
      <c r="C128" s="332">
        <v>41</v>
      </c>
      <c r="D128" s="320">
        <v>47239</v>
      </c>
      <c r="E128" s="332" t="s">
        <v>146</v>
      </c>
      <c r="F128" s="332">
        <v>0</v>
      </c>
      <c r="G128" s="332">
        <v>2375.9112379480821</v>
      </c>
      <c r="H128" s="332">
        <v>0</v>
      </c>
      <c r="I128" s="332">
        <v>225991.08657423817</v>
      </c>
      <c r="J128" s="332">
        <v>135641.29533397584</v>
      </c>
      <c r="K128" s="332">
        <v>150548.6808433636</v>
      </c>
      <c r="L128" s="323">
        <v>0.1275</v>
      </c>
      <c r="M128" s="323" t="s">
        <v>145</v>
      </c>
      <c r="N128" s="332">
        <v>350000</v>
      </c>
      <c r="O128" s="332" t="s">
        <v>147</v>
      </c>
      <c r="P128" s="334">
        <v>2029</v>
      </c>
      <c r="AO128" s="396"/>
      <c r="AP128" s="399"/>
      <c r="AQ128" s="399"/>
      <c r="AR128" s="399"/>
      <c r="AS128" s="399"/>
      <c r="AT128" s="399"/>
      <c r="BA128" s="399"/>
    </row>
    <row r="129" spans="3:53" x14ac:dyDescent="0.4">
      <c r="C129" s="332">
        <v>42</v>
      </c>
      <c r="D129" s="320">
        <v>47270</v>
      </c>
      <c r="E129" s="332" t="s">
        <v>146</v>
      </c>
      <c r="F129" s="332">
        <v>63636.399121986469</v>
      </c>
      <c r="G129" s="332">
        <v>2401.1552948512808</v>
      </c>
      <c r="H129" s="332">
        <v>66037.554416837753</v>
      </c>
      <c r="I129" s="332">
        <v>162354.6874522517</v>
      </c>
      <c r="J129" s="332">
        <v>187645.3125477483</v>
      </c>
      <c r="K129" s="332">
        <v>152949.83613821489</v>
      </c>
      <c r="L129" s="323">
        <v>0.1275</v>
      </c>
      <c r="M129" s="323" t="s">
        <v>145</v>
      </c>
      <c r="N129" s="332">
        <v>350000</v>
      </c>
      <c r="O129" s="332" t="s">
        <v>147</v>
      </c>
      <c r="P129" s="334">
        <v>2029</v>
      </c>
      <c r="AO129" s="396"/>
      <c r="AP129" s="399"/>
      <c r="AQ129" s="399"/>
      <c r="AR129" s="399"/>
      <c r="AS129" s="399"/>
      <c r="AT129" s="399"/>
      <c r="BA129" s="399"/>
    </row>
    <row r="130" spans="3:53" x14ac:dyDescent="0.4">
      <c r="C130" s="332">
        <v>43</v>
      </c>
      <c r="D130" s="320">
        <v>47300</v>
      </c>
      <c r="E130" s="332" t="s">
        <v>146</v>
      </c>
      <c r="F130" s="332">
        <v>0</v>
      </c>
      <c r="G130" s="332">
        <v>1725.0185541801743</v>
      </c>
      <c r="H130" s="332">
        <v>0</v>
      </c>
      <c r="I130" s="332">
        <v>164079.70600643186</v>
      </c>
      <c r="J130" s="332">
        <v>187645.3125477483</v>
      </c>
      <c r="K130" s="332">
        <v>154674.85469239505</v>
      </c>
      <c r="L130" s="323">
        <v>0.1275</v>
      </c>
      <c r="M130" s="323" t="s">
        <v>145</v>
      </c>
      <c r="N130" s="332">
        <v>350000</v>
      </c>
      <c r="O130" s="332" t="s">
        <v>147</v>
      </c>
      <c r="P130" s="334">
        <v>2029</v>
      </c>
      <c r="AO130" s="396"/>
      <c r="AP130" s="399"/>
      <c r="AQ130" s="399"/>
      <c r="AR130" s="399"/>
      <c r="AS130" s="399"/>
      <c r="AT130" s="399"/>
      <c r="BA130" s="399"/>
    </row>
    <row r="131" spans="3:53" x14ac:dyDescent="0.4">
      <c r="C131" s="332">
        <v>44</v>
      </c>
      <c r="D131" s="320">
        <v>47331</v>
      </c>
      <c r="E131" s="332" t="s">
        <v>146</v>
      </c>
      <c r="F131" s="332">
        <v>0</v>
      </c>
      <c r="G131" s="332">
        <v>1743.3468763183387</v>
      </c>
      <c r="H131" s="332">
        <v>0</v>
      </c>
      <c r="I131" s="332">
        <v>165823.0528827502</v>
      </c>
      <c r="J131" s="332">
        <v>187645.3125477483</v>
      </c>
      <c r="K131" s="332">
        <v>156418.20156871338</v>
      </c>
      <c r="L131" s="323">
        <v>0.1275</v>
      </c>
      <c r="M131" s="323" t="s">
        <v>145</v>
      </c>
      <c r="N131" s="332">
        <v>350000</v>
      </c>
      <c r="O131" s="332" t="s">
        <v>147</v>
      </c>
      <c r="P131" s="334">
        <v>2029</v>
      </c>
      <c r="AO131" s="396"/>
      <c r="AP131" s="399"/>
      <c r="AQ131" s="399"/>
      <c r="AR131" s="399"/>
      <c r="AS131" s="399"/>
      <c r="AT131" s="399"/>
      <c r="BA131" s="399"/>
    </row>
    <row r="132" spans="3:53" x14ac:dyDescent="0.4">
      <c r="C132" s="332">
        <v>45</v>
      </c>
      <c r="D132" s="320">
        <v>47362</v>
      </c>
      <c r="E132" s="332" t="s">
        <v>146</v>
      </c>
      <c r="F132" s="332">
        <v>0</v>
      </c>
      <c r="G132" s="332">
        <v>1761.8699368792209</v>
      </c>
      <c r="H132" s="332">
        <v>0</v>
      </c>
      <c r="I132" s="332">
        <v>167584.92281962943</v>
      </c>
      <c r="J132" s="332">
        <v>187645.3125477483</v>
      </c>
      <c r="K132" s="332">
        <v>158180.07150559261</v>
      </c>
      <c r="L132" s="323">
        <v>0.1275</v>
      </c>
      <c r="M132" s="323" t="s">
        <v>145</v>
      </c>
      <c r="N132" s="332">
        <v>350000</v>
      </c>
      <c r="O132" s="332" t="s">
        <v>147</v>
      </c>
      <c r="P132" s="334">
        <v>2029</v>
      </c>
      <c r="AO132" s="396"/>
      <c r="AP132" s="399"/>
      <c r="AQ132" s="399"/>
      <c r="AR132" s="399"/>
      <c r="AS132" s="399"/>
      <c r="AT132" s="399"/>
      <c r="BA132" s="399"/>
    </row>
    <row r="133" spans="3:53" x14ac:dyDescent="0.4">
      <c r="C133" s="332">
        <v>46</v>
      </c>
      <c r="D133" s="320">
        <v>47392</v>
      </c>
      <c r="E133" s="332" t="s">
        <v>146</v>
      </c>
      <c r="F133" s="332">
        <v>0</v>
      </c>
      <c r="G133" s="332">
        <v>1780.5898049585628</v>
      </c>
      <c r="H133" s="332">
        <v>0</v>
      </c>
      <c r="I133" s="332">
        <v>169365.51262458798</v>
      </c>
      <c r="J133" s="332">
        <v>187645.3125477483</v>
      </c>
      <c r="K133" s="332">
        <v>159960.66131055116</v>
      </c>
      <c r="L133" s="323">
        <v>0.1275</v>
      </c>
      <c r="M133" s="323" t="s">
        <v>145</v>
      </c>
      <c r="N133" s="332">
        <v>350000</v>
      </c>
      <c r="O133" s="332" t="s">
        <v>147</v>
      </c>
      <c r="P133" s="334">
        <v>2029</v>
      </c>
      <c r="AO133" s="396"/>
      <c r="AP133" s="399"/>
      <c r="AQ133" s="399"/>
      <c r="AR133" s="399"/>
      <c r="AS133" s="399"/>
      <c r="AT133" s="399"/>
      <c r="BA133" s="399"/>
    </row>
    <row r="134" spans="3:53" x14ac:dyDescent="0.4">
      <c r="C134" s="332">
        <v>47</v>
      </c>
      <c r="D134" s="320">
        <v>47423</v>
      </c>
      <c r="E134" s="332" t="s">
        <v>146</v>
      </c>
      <c r="F134" s="332">
        <v>0</v>
      </c>
      <c r="G134" s="332">
        <v>1764.2240898394582</v>
      </c>
      <c r="H134" s="332">
        <v>0</v>
      </c>
      <c r="I134" s="332">
        <v>171129.73671442745</v>
      </c>
      <c r="J134" s="332">
        <v>187645.3125477483</v>
      </c>
      <c r="K134" s="332">
        <v>161724.88540039063</v>
      </c>
      <c r="L134" s="323">
        <v>0.125</v>
      </c>
      <c r="M134" s="323" t="s">
        <v>145</v>
      </c>
      <c r="N134" s="332">
        <v>350000</v>
      </c>
      <c r="O134" s="332" t="s">
        <v>147</v>
      </c>
      <c r="P134" s="334">
        <v>2029</v>
      </c>
      <c r="AO134" s="396"/>
      <c r="AP134" s="399"/>
      <c r="AQ134" s="399"/>
      <c r="AR134" s="399"/>
      <c r="AS134" s="399"/>
      <c r="AT134" s="399"/>
      <c r="BA134" s="399"/>
    </row>
    <row r="135" spans="3:53" x14ac:dyDescent="0.4">
      <c r="C135" s="332">
        <v>48</v>
      </c>
      <c r="D135" s="320">
        <v>47453</v>
      </c>
      <c r="E135" s="332" t="s">
        <v>146</v>
      </c>
      <c r="F135" s="332">
        <v>62730.923172835202</v>
      </c>
      <c r="G135" s="332">
        <v>1782.6014241086193</v>
      </c>
      <c r="H135" s="332">
        <v>64513.524596943818</v>
      </c>
      <c r="I135" s="332">
        <v>108398.81354159224</v>
      </c>
      <c r="J135" s="332">
        <v>241601.18645840776</v>
      </c>
      <c r="K135" s="332">
        <v>163507.48682449924</v>
      </c>
      <c r="L135" s="323">
        <v>0.125</v>
      </c>
      <c r="M135" s="323" t="s">
        <v>145</v>
      </c>
      <c r="N135" s="332">
        <v>350000</v>
      </c>
      <c r="O135" s="332" t="s">
        <v>147</v>
      </c>
      <c r="P135" s="334">
        <v>2029</v>
      </c>
      <c r="AO135" s="396"/>
      <c r="AP135" s="399"/>
      <c r="AQ135" s="399"/>
      <c r="AR135" s="399"/>
      <c r="AS135" s="399"/>
      <c r="AT135" s="399"/>
      <c r="BA135" s="399"/>
    </row>
    <row r="136" spans="3:53" x14ac:dyDescent="0.4">
      <c r="C136" s="332">
        <v>49</v>
      </c>
      <c r="D136" s="320">
        <v>47484</v>
      </c>
      <c r="E136" s="332" t="s">
        <v>146</v>
      </c>
      <c r="F136" s="332">
        <v>0</v>
      </c>
      <c r="G136" s="332">
        <v>1129.1543077249191</v>
      </c>
      <c r="H136" s="332">
        <v>0</v>
      </c>
      <c r="I136" s="332">
        <v>109527.96784931717</v>
      </c>
      <c r="J136" s="332">
        <v>241601.18645840776</v>
      </c>
      <c r="K136" s="332">
        <v>164636.64113222415</v>
      </c>
      <c r="L136" s="323">
        <v>0.125</v>
      </c>
      <c r="M136" s="323" t="s">
        <v>145</v>
      </c>
      <c r="N136" s="332">
        <v>350000</v>
      </c>
      <c r="O136" s="332" t="s">
        <v>147</v>
      </c>
      <c r="P136" s="334">
        <v>2030</v>
      </c>
      <c r="AO136" s="396"/>
      <c r="AP136" s="399"/>
      <c r="AQ136" s="399"/>
      <c r="AR136" s="399"/>
      <c r="AS136" s="399"/>
      <c r="AT136" s="399"/>
      <c r="BA136" s="399"/>
    </row>
    <row r="137" spans="3:53" x14ac:dyDescent="0.4">
      <c r="C137" s="332">
        <v>50</v>
      </c>
      <c r="D137" s="320">
        <v>47515</v>
      </c>
      <c r="E137" s="332" t="s">
        <v>146</v>
      </c>
      <c r="F137" s="332">
        <v>0</v>
      </c>
      <c r="G137" s="332">
        <v>1140.9163317637206</v>
      </c>
      <c r="H137" s="332">
        <v>0</v>
      </c>
      <c r="I137" s="332">
        <v>110668.88418108088</v>
      </c>
      <c r="J137" s="332">
        <v>241601.18645840776</v>
      </c>
      <c r="K137" s="332">
        <v>165777.55746398788</v>
      </c>
      <c r="L137" s="323">
        <v>0.125</v>
      </c>
      <c r="M137" s="323" t="s">
        <v>145</v>
      </c>
      <c r="N137" s="332">
        <v>350000</v>
      </c>
      <c r="O137" s="332" t="s">
        <v>147</v>
      </c>
      <c r="P137" s="334">
        <v>2030</v>
      </c>
      <c r="AO137" s="396"/>
      <c r="AP137" s="399"/>
      <c r="AQ137" s="399"/>
      <c r="AR137" s="399"/>
      <c r="AS137" s="399"/>
      <c r="AT137" s="399"/>
      <c r="BA137" s="399"/>
    </row>
    <row r="138" spans="3:53" x14ac:dyDescent="0.4">
      <c r="C138" s="332">
        <v>51</v>
      </c>
      <c r="D138" s="320">
        <v>47543</v>
      </c>
      <c r="E138" s="332" t="s">
        <v>146</v>
      </c>
      <c r="F138" s="332">
        <v>0</v>
      </c>
      <c r="G138" s="332">
        <v>1152.8008768862592</v>
      </c>
      <c r="H138" s="332">
        <v>0</v>
      </c>
      <c r="I138" s="332">
        <v>111821.68505796714</v>
      </c>
      <c r="J138" s="332">
        <v>241601.18645840776</v>
      </c>
      <c r="K138" s="332">
        <v>166930.35834087414</v>
      </c>
      <c r="L138" s="323">
        <v>0.125</v>
      </c>
      <c r="M138" s="323" t="s">
        <v>145</v>
      </c>
      <c r="N138" s="332">
        <v>350000</v>
      </c>
      <c r="O138" s="332" t="s">
        <v>147</v>
      </c>
      <c r="P138" s="334">
        <v>2030</v>
      </c>
      <c r="AO138" s="396"/>
      <c r="AP138" s="399"/>
      <c r="AQ138" s="399"/>
      <c r="AR138" s="399"/>
      <c r="AS138" s="399"/>
      <c r="AT138" s="399"/>
      <c r="BA138" s="399"/>
    </row>
    <row r="139" spans="3:53" x14ac:dyDescent="0.4">
      <c r="C139" s="332">
        <v>52</v>
      </c>
      <c r="D139" s="320">
        <v>47574</v>
      </c>
      <c r="E139" s="332" t="s">
        <v>146</v>
      </c>
      <c r="F139" s="332">
        <v>0</v>
      </c>
      <c r="G139" s="332">
        <v>1164.8092193538243</v>
      </c>
      <c r="H139" s="332">
        <v>0</v>
      </c>
      <c r="I139" s="332">
        <v>112986.49427732096</v>
      </c>
      <c r="J139" s="332">
        <v>241601.18645840776</v>
      </c>
      <c r="K139" s="332">
        <v>168095.16756022797</v>
      </c>
      <c r="L139" s="323">
        <v>0.125</v>
      </c>
      <c r="M139" s="323" t="s">
        <v>145</v>
      </c>
      <c r="N139" s="332">
        <v>350000</v>
      </c>
      <c r="O139" s="332" t="s">
        <v>147</v>
      </c>
      <c r="P139" s="334">
        <v>2030</v>
      </c>
      <c r="AO139" s="396"/>
      <c r="AP139" s="399"/>
      <c r="AQ139" s="399"/>
      <c r="AR139" s="399"/>
      <c r="AS139" s="399"/>
      <c r="AT139" s="399"/>
      <c r="BA139" s="399"/>
    </row>
    <row r="140" spans="3:53" x14ac:dyDescent="0.4">
      <c r="C140" s="332">
        <v>53</v>
      </c>
      <c r="D140" s="320">
        <v>47604</v>
      </c>
      <c r="E140" s="332" t="s">
        <v>146</v>
      </c>
      <c r="F140" s="332">
        <v>0</v>
      </c>
      <c r="G140" s="332">
        <v>1176.9426487220933</v>
      </c>
      <c r="H140" s="332">
        <v>0</v>
      </c>
      <c r="I140" s="332">
        <v>114163.43692604305</v>
      </c>
      <c r="J140" s="332">
        <v>241601.18645840776</v>
      </c>
      <c r="K140" s="332">
        <v>169272.11020895006</v>
      </c>
      <c r="L140" s="323">
        <v>0.125</v>
      </c>
      <c r="M140" s="323" t="s">
        <v>145</v>
      </c>
      <c r="N140" s="332">
        <v>350000</v>
      </c>
      <c r="O140" s="332" t="s">
        <v>147</v>
      </c>
      <c r="P140" s="334">
        <v>2030</v>
      </c>
      <c r="AO140" s="396"/>
      <c r="AP140" s="399"/>
      <c r="AQ140" s="399"/>
      <c r="AR140" s="399"/>
      <c r="AS140" s="399"/>
      <c r="AT140" s="399"/>
      <c r="BA140" s="399"/>
    </row>
    <row r="141" spans="3:53" x14ac:dyDescent="0.4">
      <c r="C141" s="332">
        <v>54</v>
      </c>
      <c r="D141" s="320">
        <v>47635</v>
      </c>
      <c r="E141" s="332" t="s">
        <v>146</v>
      </c>
      <c r="F141" s="332">
        <v>61442.13907352656</v>
      </c>
      <c r="G141" s="332">
        <v>1189.2024679796152</v>
      </c>
      <c r="H141" s="332">
        <v>62631.341541506175</v>
      </c>
      <c r="I141" s="332">
        <v>52721.297852516494</v>
      </c>
      <c r="J141" s="332">
        <v>297278.70214748348</v>
      </c>
      <c r="K141" s="332">
        <v>170461.31267692967</v>
      </c>
      <c r="L141" s="323">
        <v>0.125</v>
      </c>
      <c r="M141" s="323" t="s">
        <v>145</v>
      </c>
      <c r="N141" s="332">
        <v>350000</v>
      </c>
      <c r="O141" s="332" t="s">
        <v>147</v>
      </c>
      <c r="P141" s="334">
        <v>2030</v>
      </c>
      <c r="AO141" s="396"/>
      <c r="AP141" s="399"/>
      <c r="AQ141" s="399"/>
      <c r="AR141" s="399"/>
      <c r="AS141" s="399"/>
      <c r="AT141" s="399"/>
      <c r="BA141" s="399"/>
    </row>
    <row r="142" spans="3:53" x14ac:dyDescent="0.4">
      <c r="C142" s="332">
        <v>55</v>
      </c>
      <c r="D142" s="320">
        <v>47665</v>
      </c>
      <c r="E142" s="332" t="s">
        <v>146</v>
      </c>
      <c r="F142" s="332">
        <v>0</v>
      </c>
      <c r="G142" s="332">
        <v>549.18018596371348</v>
      </c>
      <c r="H142" s="332">
        <v>0</v>
      </c>
      <c r="I142" s="332">
        <v>53270.478038480207</v>
      </c>
      <c r="J142" s="332">
        <v>297278.70214748348</v>
      </c>
      <c r="K142" s="332">
        <v>171010.49286289338</v>
      </c>
      <c r="L142" s="323">
        <v>0.125</v>
      </c>
      <c r="M142" s="323" t="s">
        <v>145</v>
      </c>
      <c r="N142" s="332">
        <v>350000</v>
      </c>
      <c r="O142" s="332" t="s">
        <v>147</v>
      </c>
      <c r="P142" s="334">
        <v>2030</v>
      </c>
      <c r="AO142" s="396"/>
      <c r="AP142" s="399"/>
      <c r="AQ142" s="399"/>
      <c r="AR142" s="399"/>
      <c r="AS142" s="399"/>
      <c r="AT142" s="399"/>
      <c r="BA142" s="399"/>
    </row>
    <row r="143" spans="3:53" x14ac:dyDescent="0.4">
      <c r="C143" s="332">
        <v>56</v>
      </c>
      <c r="D143" s="320">
        <v>47696</v>
      </c>
      <c r="E143" s="332" t="s">
        <v>146</v>
      </c>
      <c r="F143" s="332">
        <v>0</v>
      </c>
      <c r="G143" s="332">
        <v>554.90081290083549</v>
      </c>
      <c r="H143" s="332">
        <v>0</v>
      </c>
      <c r="I143" s="332">
        <v>53825.378851381043</v>
      </c>
      <c r="J143" s="332">
        <v>297278.70214748348</v>
      </c>
      <c r="K143" s="332">
        <v>171565.39367579421</v>
      </c>
      <c r="L143" s="323">
        <v>0.125</v>
      </c>
      <c r="M143" s="323" t="s">
        <v>145</v>
      </c>
      <c r="N143" s="332">
        <v>350000</v>
      </c>
      <c r="O143" s="332" t="s">
        <v>147</v>
      </c>
      <c r="P143" s="334">
        <v>2030</v>
      </c>
      <c r="AO143" s="396"/>
      <c r="AP143" s="399"/>
      <c r="AQ143" s="399"/>
      <c r="AR143" s="399"/>
      <c r="AS143" s="399"/>
      <c r="AT143" s="399"/>
      <c r="BA143" s="399"/>
    </row>
    <row r="144" spans="3:53" x14ac:dyDescent="0.4">
      <c r="C144" s="332">
        <v>57</v>
      </c>
      <c r="D144" s="320">
        <v>47727</v>
      </c>
      <c r="E144" s="332" t="s">
        <v>146</v>
      </c>
      <c r="F144" s="332">
        <v>0</v>
      </c>
      <c r="G144" s="332">
        <v>560.6810297018859</v>
      </c>
      <c r="H144" s="332">
        <v>0</v>
      </c>
      <c r="I144" s="332">
        <v>54386.059881082932</v>
      </c>
      <c r="J144" s="332">
        <v>297278.70214748348</v>
      </c>
      <c r="K144" s="332">
        <v>172126.07470549611</v>
      </c>
      <c r="L144" s="323">
        <v>0.125</v>
      </c>
      <c r="M144" s="323" t="s">
        <v>145</v>
      </c>
      <c r="N144" s="332">
        <v>350000</v>
      </c>
      <c r="O144" s="332" t="s">
        <v>147</v>
      </c>
      <c r="P144" s="334">
        <v>2030</v>
      </c>
      <c r="AO144" s="396"/>
      <c r="AP144" s="402"/>
      <c r="AQ144" s="403"/>
      <c r="AR144" s="403"/>
      <c r="AS144" s="403"/>
      <c r="AT144" s="403"/>
      <c r="BA144" s="403"/>
    </row>
    <row r="145" spans="3:53" x14ac:dyDescent="0.4">
      <c r="C145" s="332">
        <v>58</v>
      </c>
      <c r="D145" s="320">
        <v>47757</v>
      </c>
      <c r="E145" s="332" t="s">
        <v>146</v>
      </c>
      <c r="F145" s="332">
        <v>0</v>
      </c>
      <c r="G145" s="332">
        <v>566.52145709461388</v>
      </c>
      <c r="H145" s="332">
        <v>0</v>
      </c>
      <c r="I145" s="332">
        <v>54952.581338177544</v>
      </c>
      <c r="J145" s="332">
        <v>297278.70214748348</v>
      </c>
      <c r="K145" s="332">
        <v>172692.59616259072</v>
      </c>
      <c r="L145" s="323">
        <v>0.125</v>
      </c>
      <c r="M145" s="323" t="s">
        <v>145</v>
      </c>
      <c r="N145" s="332">
        <v>350000</v>
      </c>
      <c r="O145" s="332" t="s">
        <v>147</v>
      </c>
      <c r="P145" s="334">
        <v>2030</v>
      </c>
      <c r="AO145" s="396"/>
      <c r="AP145" s="402"/>
      <c r="AQ145" s="403"/>
      <c r="AR145" s="403"/>
      <c r="AS145" s="403"/>
      <c r="AT145" s="403"/>
      <c r="BA145" s="403"/>
    </row>
    <row r="146" spans="3:53" x14ac:dyDescent="0.4">
      <c r="C146" s="332">
        <v>59</v>
      </c>
      <c r="D146" s="320">
        <v>47788</v>
      </c>
      <c r="E146" s="332" t="s">
        <v>146</v>
      </c>
      <c r="F146" s="332">
        <v>0</v>
      </c>
      <c r="G146" s="332">
        <v>560.97426782722914</v>
      </c>
      <c r="H146" s="332">
        <v>0</v>
      </c>
      <c r="I146" s="332">
        <v>55513.555606004775</v>
      </c>
      <c r="J146" s="332">
        <v>297278.70214748348</v>
      </c>
      <c r="K146" s="332">
        <v>173253.57043041795</v>
      </c>
      <c r="L146" s="323">
        <v>0.1225</v>
      </c>
      <c r="M146" s="323" t="s">
        <v>145</v>
      </c>
      <c r="N146" s="332">
        <v>350000</v>
      </c>
      <c r="O146" s="332" t="s">
        <v>147</v>
      </c>
      <c r="P146" s="334">
        <v>2030</v>
      </c>
      <c r="AO146" s="396"/>
      <c r="AP146" s="402"/>
      <c r="AQ146" s="403"/>
      <c r="AR146" s="403"/>
      <c r="AS146" s="403"/>
      <c r="AT146" s="403"/>
      <c r="BA146" s="403"/>
    </row>
    <row r="147" spans="3:53" x14ac:dyDescent="0.4">
      <c r="C147" s="332">
        <v>60</v>
      </c>
      <c r="D147" s="320">
        <v>47818</v>
      </c>
      <c r="E147" s="332" t="s">
        <v>146</v>
      </c>
      <c r="F147" s="332">
        <v>55513.555606004775</v>
      </c>
      <c r="G147" s="332">
        <v>566.70088014463204</v>
      </c>
      <c r="H147" s="332">
        <v>56080.25648614941</v>
      </c>
      <c r="I147" s="332">
        <v>-3.4106051316484809E-12</v>
      </c>
      <c r="J147" s="332">
        <v>350000</v>
      </c>
      <c r="K147" s="332">
        <v>173820.27131056259</v>
      </c>
      <c r="L147" s="323">
        <v>0.1225</v>
      </c>
      <c r="M147" s="323" t="s">
        <v>145</v>
      </c>
      <c r="N147" s="332">
        <v>350000</v>
      </c>
      <c r="O147" s="332" t="s">
        <v>147</v>
      </c>
      <c r="P147" s="334">
        <v>2030</v>
      </c>
      <c r="AO147" s="396"/>
      <c r="AP147" s="402"/>
      <c r="AQ147" s="403"/>
      <c r="AR147" s="403"/>
      <c r="AS147" s="403"/>
      <c r="AT147" s="403"/>
      <c r="BA147" s="403"/>
    </row>
    <row r="148" spans="3:53" x14ac:dyDescent="0.4">
      <c r="C148" s="332">
        <v>0</v>
      </c>
      <c r="D148" s="320">
        <v>46082</v>
      </c>
      <c r="E148" s="332" t="s">
        <v>148</v>
      </c>
      <c r="F148" s="332">
        <v>0</v>
      </c>
      <c r="G148" s="332">
        <v>0</v>
      </c>
      <c r="H148" s="332">
        <v>0</v>
      </c>
      <c r="I148" s="332">
        <v>400000</v>
      </c>
      <c r="J148" s="332">
        <v>0</v>
      </c>
      <c r="K148" s="332">
        <v>0</v>
      </c>
      <c r="L148" s="323">
        <v>0.11749999999999999</v>
      </c>
      <c r="M148" s="323" t="s">
        <v>149</v>
      </c>
      <c r="N148" s="332">
        <v>400000</v>
      </c>
      <c r="O148" s="332" t="s">
        <v>268</v>
      </c>
      <c r="P148" s="334">
        <v>2026</v>
      </c>
      <c r="AO148" s="396"/>
      <c r="AP148" s="402"/>
      <c r="AQ148" s="403"/>
      <c r="AR148" s="403"/>
      <c r="AS148" s="403"/>
      <c r="AT148" s="403"/>
      <c r="BA148" s="403"/>
    </row>
    <row r="149" spans="3:53" x14ac:dyDescent="0.4">
      <c r="C149" s="332">
        <v>1</v>
      </c>
      <c r="D149" s="320">
        <v>46113</v>
      </c>
      <c r="E149" s="332" t="s">
        <v>148</v>
      </c>
      <c r="F149" s="332">
        <v>0</v>
      </c>
      <c r="G149" s="332">
        <v>3916.6666666666665</v>
      </c>
      <c r="H149" s="332">
        <v>0</v>
      </c>
      <c r="I149" s="332">
        <v>403916.66666666669</v>
      </c>
      <c r="J149" s="332">
        <v>0</v>
      </c>
      <c r="K149" s="332">
        <v>3916.6666666666665</v>
      </c>
      <c r="L149" s="323">
        <v>0.11749999999999999</v>
      </c>
      <c r="M149" s="323" t="s">
        <v>149</v>
      </c>
      <c r="N149" s="332">
        <v>400000</v>
      </c>
      <c r="O149" s="332" t="s">
        <v>268</v>
      </c>
      <c r="P149" s="334">
        <v>2026</v>
      </c>
      <c r="AO149" s="396"/>
      <c r="AP149" s="402"/>
      <c r="AQ149" s="403"/>
      <c r="AR149" s="403"/>
      <c r="AS149" s="403"/>
      <c r="AT149" s="403"/>
      <c r="BA149" s="403"/>
    </row>
    <row r="150" spans="3:53" x14ac:dyDescent="0.4">
      <c r="C150" s="332">
        <v>2</v>
      </c>
      <c r="D150" s="320">
        <v>46143</v>
      </c>
      <c r="E150" s="332" t="s">
        <v>148</v>
      </c>
      <c r="F150" s="332">
        <v>0</v>
      </c>
      <c r="G150" s="332">
        <v>3955.0173611111109</v>
      </c>
      <c r="H150" s="332">
        <v>0</v>
      </c>
      <c r="I150" s="332">
        <v>407871.68402777781</v>
      </c>
      <c r="J150" s="332">
        <v>0</v>
      </c>
      <c r="K150" s="332">
        <v>7871.6840277777774</v>
      </c>
      <c r="L150" s="323">
        <v>0.11749999999999999</v>
      </c>
      <c r="M150" s="323" t="s">
        <v>149</v>
      </c>
      <c r="N150" s="332">
        <v>400000</v>
      </c>
      <c r="O150" s="332" t="s">
        <v>268</v>
      </c>
      <c r="P150" s="334">
        <v>2026</v>
      </c>
      <c r="AO150" s="396"/>
      <c r="AP150" s="402"/>
      <c r="AQ150" s="403"/>
      <c r="AR150" s="403"/>
      <c r="AS150" s="403"/>
      <c r="AT150" s="403"/>
      <c r="BA150" s="403"/>
    </row>
    <row r="151" spans="3:53" x14ac:dyDescent="0.4">
      <c r="C151" s="332">
        <v>3</v>
      </c>
      <c r="D151" s="320">
        <v>46174</v>
      </c>
      <c r="E151" s="332" t="s">
        <v>148</v>
      </c>
      <c r="F151" s="332">
        <v>23336.436441530434</v>
      </c>
      <c r="G151" s="332">
        <v>3993.7435727719908</v>
      </c>
      <c r="H151" s="332">
        <v>27330.180014302423</v>
      </c>
      <c r="I151" s="332">
        <v>384535.24758624739</v>
      </c>
      <c r="J151" s="332">
        <v>15464.752413752605</v>
      </c>
      <c r="K151" s="332">
        <v>11865.427600549769</v>
      </c>
      <c r="L151" s="323">
        <v>0.11749999999999999</v>
      </c>
      <c r="M151" s="323" t="s">
        <v>149</v>
      </c>
      <c r="N151" s="332">
        <v>400000</v>
      </c>
      <c r="O151" s="332" t="s">
        <v>268</v>
      </c>
      <c r="P151" s="334">
        <v>2026</v>
      </c>
      <c r="AO151" s="396"/>
      <c r="AP151" s="402"/>
      <c r="AQ151" s="403"/>
      <c r="AR151" s="403"/>
      <c r="AS151" s="403"/>
      <c r="AT151" s="403"/>
      <c r="BA151" s="403"/>
    </row>
    <row r="152" spans="3:53" x14ac:dyDescent="0.4">
      <c r="C152" s="332">
        <v>4</v>
      </c>
      <c r="D152" s="320">
        <v>46204</v>
      </c>
      <c r="E152" s="332" t="s">
        <v>148</v>
      </c>
      <c r="F152" s="332">
        <v>0</v>
      </c>
      <c r="G152" s="332">
        <v>3765.2409659486721</v>
      </c>
      <c r="H152" s="332">
        <v>0</v>
      </c>
      <c r="I152" s="332">
        <v>388300.48855219607</v>
      </c>
      <c r="J152" s="332">
        <v>15464.752413752605</v>
      </c>
      <c r="K152" s="332">
        <v>15630.66856649844</v>
      </c>
      <c r="L152" s="323">
        <v>0.11749999999999999</v>
      </c>
      <c r="M152" s="323" t="s">
        <v>149</v>
      </c>
      <c r="N152" s="332">
        <v>400000</v>
      </c>
      <c r="O152" s="332" t="s">
        <v>268</v>
      </c>
      <c r="P152" s="334">
        <v>2026</v>
      </c>
      <c r="AO152" s="396"/>
      <c r="AP152" s="402"/>
      <c r="AQ152" s="403"/>
      <c r="AR152" s="403"/>
      <c r="AS152" s="403"/>
      <c r="AT152" s="403"/>
      <c r="BA152" s="403"/>
    </row>
    <row r="153" spans="3:53" x14ac:dyDescent="0.4">
      <c r="C153" s="332">
        <v>5</v>
      </c>
      <c r="D153" s="320">
        <v>46235</v>
      </c>
      <c r="E153" s="332" t="s">
        <v>148</v>
      </c>
      <c r="F153" s="332">
        <v>0</v>
      </c>
      <c r="G153" s="332">
        <v>3802.1089504069196</v>
      </c>
      <c r="H153" s="332">
        <v>0</v>
      </c>
      <c r="I153" s="332">
        <v>392102.59750260296</v>
      </c>
      <c r="J153" s="332">
        <v>15464.752413752605</v>
      </c>
      <c r="K153" s="332">
        <v>19432.77751690536</v>
      </c>
      <c r="L153" s="323">
        <v>0.11749999999999999</v>
      </c>
      <c r="M153" s="323" t="s">
        <v>149</v>
      </c>
      <c r="N153" s="332">
        <v>400000</v>
      </c>
      <c r="O153" s="332" t="s">
        <v>268</v>
      </c>
      <c r="P153" s="334">
        <v>2026</v>
      </c>
      <c r="AO153" s="396"/>
      <c r="AP153" s="402"/>
      <c r="AQ153" s="403"/>
      <c r="AR153" s="403"/>
      <c r="AS153" s="403"/>
      <c r="AT153" s="403"/>
      <c r="BA153" s="403"/>
    </row>
    <row r="154" spans="3:53" x14ac:dyDescent="0.4">
      <c r="C154" s="332">
        <v>6</v>
      </c>
      <c r="D154" s="320">
        <v>46266</v>
      </c>
      <c r="E154" s="332" t="s">
        <v>148</v>
      </c>
      <c r="F154" s="332">
        <v>23453.405374728696</v>
      </c>
      <c r="G154" s="332">
        <v>3839.337933879654</v>
      </c>
      <c r="H154" s="332">
        <v>27292.743308608351</v>
      </c>
      <c r="I154" s="332">
        <v>368649.19212787424</v>
      </c>
      <c r="J154" s="332">
        <v>31350.807872125763</v>
      </c>
      <c r="K154" s="332">
        <v>23272.115450785015</v>
      </c>
      <c r="L154" s="323">
        <v>0.11749999999999999</v>
      </c>
      <c r="M154" s="323" t="s">
        <v>149</v>
      </c>
      <c r="N154" s="332">
        <v>400000</v>
      </c>
      <c r="O154" s="332" t="s">
        <v>268</v>
      </c>
      <c r="P154" s="334">
        <v>2026</v>
      </c>
      <c r="AO154" s="396"/>
      <c r="AP154" s="402"/>
      <c r="AQ154" s="403"/>
      <c r="AR154" s="403"/>
      <c r="AS154" s="403"/>
      <c r="AT154" s="403"/>
      <c r="BA154" s="403"/>
    </row>
    <row r="155" spans="3:53" x14ac:dyDescent="0.4">
      <c r="C155" s="332">
        <v>7</v>
      </c>
      <c r="D155" s="320">
        <v>46296</v>
      </c>
      <c r="E155" s="332" t="s">
        <v>148</v>
      </c>
      <c r="F155" s="332">
        <v>0</v>
      </c>
      <c r="G155" s="332">
        <v>3609.6900062521017</v>
      </c>
      <c r="H155" s="332">
        <v>0</v>
      </c>
      <c r="I155" s="332">
        <v>372258.88213412632</v>
      </c>
      <c r="J155" s="332">
        <v>31350.807872125763</v>
      </c>
      <c r="K155" s="332">
        <v>26881.805457037117</v>
      </c>
      <c r="L155" s="323">
        <v>0.11749999999999999</v>
      </c>
      <c r="M155" s="323" t="s">
        <v>149</v>
      </c>
      <c r="N155" s="332">
        <v>400000</v>
      </c>
      <c r="O155" s="332" t="s">
        <v>268</v>
      </c>
      <c r="P155" s="334">
        <v>2026</v>
      </c>
      <c r="AO155" s="396"/>
      <c r="AP155" s="402"/>
      <c r="AQ155" s="403"/>
      <c r="AR155" s="403"/>
      <c r="AS155" s="403"/>
      <c r="AT155" s="403"/>
      <c r="BA155" s="403"/>
    </row>
    <row r="156" spans="3:53" x14ac:dyDescent="0.4">
      <c r="C156" s="332">
        <v>8</v>
      </c>
      <c r="D156" s="320">
        <v>46327</v>
      </c>
      <c r="E156" s="332" t="s">
        <v>148</v>
      </c>
      <c r="F156" s="332">
        <v>0</v>
      </c>
      <c r="G156" s="332">
        <v>3645.0348875633199</v>
      </c>
      <c r="H156" s="332">
        <v>0</v>
      </c>
      <c r="I156" s="332">
        <v>375903.91702168965</v>
      </c>
      <c r="J156" s="332">
        <v>31350.807872125763</v>
      </c>
      <c r="K156" s="332">
        <v>30526.840344600438</v>
      </c>
      <c r="L156" s="323">
        <v>0.11749999999999999</v>
      </c>
      <c r="M156" s="323" t="s">
        <v>149</v>
      </c>
      <c r="N156" s="332">
        <v>400000</v>
      </c>
      <c r="O156" s="332" t="s">
        <v>268</v>
      </c>
      <c r="P156" s="334">
        <v>2026</v>
      </c>
      <c r="AO156" s="396"/>
      <c r="AP156" s="402"/>
      <c r="AQ156" s="403"/>
      <c r="AR156" s="403"/>
      <c r="AS156" s="403"/>
      <c r="AT156" s="403"/>
      <c r="BA156" s="403"/>
    </row>
    <row r="157" spans="3:53" x14ac:dyDescent="0.4">
      <c r="C157" s="332">
        <v>9</v>
      </c>
      <c r="D157" s="320">
        <v>46357</v>
      </c>
      <c r="E157" s="332" t="s">
        <v>148</v>
      </c>
      <c r="F157" s="332">
        <v>23573.076633285153</v>
      </c>
      <c r="G157" s="332">
        <v>3680.725854170711</v>
      </c>
      <c r="H157" s="332">
        <v>27253.802487455865</v>
      </c>
      <c r="I157" s="332">
        <v>352330.8403884045</v>
      </c>
      <c r="J157" s="332">
        <v>47669.159611595504</v>
      </c>
      <c r="K157" s="332">
        <v>34207.56619877115</v>
      </c>
      <c r="L157" s="323">
        <v>0.11749999999999999</v>
      </c>
      <c r="M157" s="323" t="s">
        <v>149</v>
      </c>
      <c r="N157" s="332">
        <v>400000</v>
      </c>
      <c r="O157" s="332" t="s">
        <v>268</v>
      </c>
      <c r="P157" s="334">
        <v>2026</v>
      </c>
      <c r="AO157" s="396"/>
      <c r="AP157" s="402"/>
      <c r="AQ157" s="403"/>
      <c r="AR157" s="403"/>
      <c r="AS157" s="403"/>
      <c r="AT157" s="403"/>
      <c r="BA157" s="403"/>
    </row>
    <row r="158" spans="3:53" x14ac:dyDescent="0.4">
      <c r="C158" s="332">
        <v>10</v>
      </c>
      <c r="D158" s="320">
        <v>46388</v>
      </c>
      <c r="E158" s="332" t="s">
        <v>148</v>
      </c>
      <c r="F158" s="332">
        <v>0</v>
      </c>
      <c r="G158" s="332">
        <v>3449.906145469794</v>
      </c>
      <c r="H158" s="332">
        <v>0</v>
      </c>
      <c r="I158" s="332">
        <v>355780.74653387431</v>
      </c>
      <c r="J158" s="332">
        <v>47669.159611595504</v>
      </c>
      <c r="K158" s="332">
        <v>37657.472344240945</v>
      </c>
      <c r="L158" s="323">
        <v>0.11749999999999999</v>
      </c>
      <c r="M158" s="323" t="s">
        <v>149</v>
      </c>
      <c r="N158" s="332">
        <v>400000</v>
      </c>
      <c r="O158" s="332" t="s">
        <v>268</v>
      </c>
      <c r="P158" s="334">
        <v>2027</v>
      </c>
      <c r="AO158" s="396"/>
      <c r="AP158" s="402"/>
      <c r="AQ158" s="403"/>
      <c r="AR158" s="403"/>
      <c r="AS158" s="403"/>
      <c r="AT158" s="403"/>
      <c r="BA158" s="403"/>
    </row>
    <row r="159" spans="3:53" x14ac:dyDescent="0.4">
      <c r="C159" s="332">
        <v>11</v>
      </c>
      <c r="D159" s="320">
        <v>46419</v>
      </c>
      <c r="E159" s="332" t="s">
        <v>148</v>
      </c>
      <c r="F159" s="332">
        <v>0</v>
      </c>
      <c r="G159" s="332">
        <v>3483.6864764775191</v>
      </c>
      <c r="H159" s="332">
        <v>0</v>
      </c>
      <c r="I159" s="332">
        <v>359264.43301035184</v>
      </c>
      <c r="J159" s="332">
        <v>47669.159611595504</v>
      </c>
      <c r="K159" s="332">
        <v>41141.158820718461</v>
      </c>
      <c r="L159" s="323">
        <v>0.11749999999999999</v>
      </c>
      <c r="M159" s="323" t="s">
        <v>149</v>
      </c>
      <c r="N159" s="332">
        <v>400000</v>
      </c>
      <c r="O159" s="332" t="s">
        <v>268</v>
      </c>
      <c r="P159" s="334">
        <v>2027</v>
      </c>
      <c r="AO159" s="396"/>
      <c r="AP159" s="402"/>
      <c r="AQ159" s="403"/>
      <c r="AR159" s="403"/>
      <c r="AS159" s="403"/>
      <c r="AT159" s="403"/>
      <c r="BA159" s="403"/>
    </row>
    <row r="160" spans="3:53" x14ac:dyDescent="0.4">
      <c r="C160" s="332">
        <v>12</v>
      </c>
      <c r="D160" s="320">
        <v>46447</v>
      </c>
      <c r="E160" s="332" t="s">
        <v>148</v>
      </c>
      <c r="F160" s="332">
        <v>23695.379314418551</v>
      </c>
      <c r="G160" s="332">
        <v>3517.7975732263617</v>
      </c>
      <c r="H160" s="332">
        <v>27213.176887644913</v>
      </c>
      <c r="I160" s="332">
        <v>335569.05369593331</v>
      </c>
      <c r="J160" s="332">
        <v>64430.946304066689</v>
      </c>
      <c r="K160" s="332">
        <v>44658.95639394482</v>
      </c>
      <c r="L160" s="323">
        <v>0.11749999999999999</v>
      </c>
      <c r="M160" s="323" t="s">
        <v>149</v>
      </c>
      <c r="N160" s="332">
        <v>400000</v>
      </c>
      <c r="O160" s="332" t="s">
        <v>268</v>
      </c>
      <c r="P160" s="334">
        <v>2027</v>
      </c>
      <c r="AO160" s="396"/>
      <c r="AP160" s="402"/>
      <c r="AQ160" s="403"/>
      <c r="AR160" s="403"/>
      <c r="AS160" s="403"/>
      <c r="AT160" s="403"/>
      <c r="BA160" s="403"/>
    </row>
    <row r="161" spans="3:53" x14ac:dyDescent="0.4">
      <c r="C161" s="332">
        <v>13</v>
      </c>
      <c r="D161" s="320">
        <v>46478</v>
      </c>
      <c r="E161" s="332" t="s">
        <v>148</v>
      </c>
      <c r="F161" s="332">
        <v>0</v>
      </c>
      <c r="G161" s="332">
        <v>3285.7803174393466</v>
      </c>
      <c r="H161" s="332">
        <v>0</v>
      </c>
      <c r="I161" s="332">
        <v>338854.83401337266</v>
      </c>
      <c r="J161" s="332">
        <v>64430.946304066689</v>
      </c>
      <c r="K161" s="332">
        <v>47944.736711384168</v>
      </c>
      <c r="L161" s="323">
        <v>0.11749999999999999</v>
      </c>
      <c r="M161" s="323" t="s">
        <v>149</v>
      </c>
      <c r="N161" s="332">
        <v>400000</v>
      </c>
      <c r="O161" s="332" t="s">
        <v>268</v>
      </c>
      <c r="P161" s="334">
        <v>2027</v>
      </c>
      <c r="AO161" s="396"/>
      <c r="AP161" s="402"/>
      <c r="AQ161" s="403"/>
      <c r="AR161" s="403"/>
      <c r="AS161" s="403"/>
      <c r="AT161" s="403"/>
      <c r="BA161" s="403"/>
    </row>
    <row r="162" spans="3:53" x14ac:dyDescent="0.4">
      <c r="C162" s="332">
        <v>14</v>
      </c>
      <c r="D162" s="320">
        <v>46508</v>
      </c>
      <c r="E162" s="332" t="s">
        <v>148</v>
      </c>
      <c r="F162" s="332">
        <v>0</v>
      </c>
      <c r="G162" s="332">
        <v>3317.953583047607</v>
      </c>
      <c r="H162" s="332">
        <v>0</v>
      </c>
      <c r="I162" s="332">
        <v>342172.78759642027</v>
      </c>
      <c r="J162" s="332">
        <v>64430.946304066689</v>
      </c>
      <c r="K162" s="332">
        <v>51262.690294431777</v>
      </c>
      <c r="L162" s="323">
        <v>0.11749999999999999</v>
      </c>
      <c r="M162" s="323" t="s">
        <v>149</v>
      </c>
      <c r="N162" s="332">
        <v>400000</v>
      </c>
      <c r="O162" s="332" t="s">
        <v>268</v>
      </c>
      <c r="P162" s="334">
        <v>2027</v>
      </c>
      <c r="AO162" s="396"/>
      <c r="AP162" s="402"/>
      <c r="AQ162" s="403"/>
      <c r="AR162" s="403"/>
      <c r="AS162" s="403"/>
      <c r="AT162" s="403"/>
      <c r="BA162" s="403"/>
    </row>
    <row r="163" spans="3:53" x14ac:dyDescent="0.4">
      <c r="C163" s="332">
        <v>15</v>
      </c>
      <c r="D163" s="320">
        <v>46539</v>
      </c>
      <c r="E163" s="332" t="s">
        <v>148</v>
      </c>
      <c r="F163" s="332">
        <v>23820.210285335874</v>
      </c>
      <c r="G163" s="332">
        <v>3350.4418785482817</v>
      </c>
      <c r="H163" s="332">
        <v>27170.652163884155</v>
      </c>
      <c r="I163" s="332">
        <v>318352.57731108437</v>
      </c>
      <c r="J163" s="332">
        <v>81647.422688915627</v>
      </c>
      <c r="K163" s="332">
        <v>54613.132172980062</v>
      </c>
      <c r="L163" s="323">
        <v>0.11749999999999999</v>
      </c>
      <c r="M163" s="323" t="s">
        <v>149</v>
      </c>
      <c r="N163" s="332">
        <v>400000</v>
      </c>
      <c r="O163" s="332" t="s">
        <v>268</v>
      </c>
      <c r="P163" s="334">
        <v>2027</v>
      </c>
      <c r="AO163" s="396"/>
      <c r="AP163" s="402"/>
      <c r="AQ163" s="403"/>
      <c r="AR163" s="403"/>
      <c r="AS163" s="403"/>
      <c r="AT163" s="403"/>
      <c r="BA163" s="403"/>
    </row>
    <row r="164" spans="3:53" x14ac:dyDescent="0.4">
      <c r="C164" s="332">
        <v>16</v>
      </c>
      <c r="D164" s="320">
        <v>46569</v>
      </c>
      <c r="E164" s="332" t="s">
        <v>148</v>
      </c>
      <c r="F164" s="332">
        <v>0</v>
      </c>
      <c r="G164" s="332">
        <v>3117.2023195043676</v>
      </c>
      <c r="H164" s="332">
        <v>0</v>
      </c>
      <c r="I164" s="332">
        <v>321469.77963058872</v>
      </c>
      <c r="J164" s="332">
        <v>81647.422688915627</v>
      </c>
      <c r="K164" s="332">
        <v>57730.334492484428</v>
      </c>
      <c r="L164" s="323">
        <v>0.11749999999999999</v>
      </c>
      <c r="M164" s="323" t="s">
        <v>149</v>
      </c>
      <c r="N164" s="332">
        <v>400000</v>
      </c>
      <c r="O164" s="332" t="s">
        <v>268</v>
      </c>
      <c r="P164" s="334">
        <v>2027</v>
      </c>
      <c r="AO164" s="396"/>
      <c r="AP164" s="402"/>
      <c r="AQ164" s="403"/>
      <c r="AR164" s="403"/>
      <c r="AS164" s="403"/>
      <c r="AT164" s="403"/>
      <c r="BA164" s="403"/>
    </row>
    <row r="165" spans="3:53" x14ac:dyDescent="0.4">
      <c r="C165" s="332">
        <v>17</v>
      </c>
      <c r="D165" s="320">
        <v>46600</v>
      </c>
      <c r="E165" s="332" t="s">
        <v>148</v>
      </c>
      <c r="F165" s="332">
        <v>0</v>
      </c>
      <c r="G165" s="332">
        <v>3147.7249255495144</v>
      </c>
      <c r="H165" s="332">
        <v>0</v>
      </c>
      <c r="I165" s="332">
        <v>324617.50455613824</v>
      </c>
      <c r="J165" s="332">
        <v>81647.422688915627</v>
      </c>
      <c r="K165" s="332">
        <v>60878.059418033939</v>
      </c>
      <c r="L165" s="323">
        <v>0.11749999999999999</v>
      </c>
      <c r="M165" s="323" t="s">
        <v>149</v>
      </c>
      <c r="N165" s="332">
        <v>400000</v>
      </c>
      <c r="O165" s="332" t="s">
        <v>268</v>
      </c>
      <c r="P165" s="334">
        <v>2027</v>
      </c>
      <c r="AO165" s="396"/>
      <c r="AP165" s="402"/>
      <c r="AQ165" s="403"/>
      <c r="AR165" s="403"/>
      <c r="AS165" s="403"/>
      <c r="AT165" s="403"/>
      <c r="BA165" s="403"/>
    </row>
    <row r="166" spans="3:53" x14ac:dyDescent="0.4">
      <c r="C166" s="332">
        <v>18</v>
      </c>
      <c r="D166" s="320">
        <v>46631</v>
      </c>
      <c r="E166" s="332" t="s">
        <v>148</v>
      </c>
      <c r="F166" s="332">
        <v>23947.424949900269</v>
      </c>
      <c r="G166" s="332">
        <v>3178.5463987788535</v>
      </c>
      <c r="H166" s="332">
        <v>27125.971348679122</v>
      </c>
      <c r="I166" s="332">
        <v>300670.079606238</v>
      </c>
      <c r="J166" s="332">
        <v>99329.920393762004</v>
      </c>
      <c r="K166" s="332">
        <v>64056.605816812793</v>
      </c>
      <c r="L166" s="323">
        <v>0.11749999999999999</v>
      </c>
      <c r="M166" s="323" t="s">
        <v>149</v>
      </c>
      <c r="N166" s="332">
        <v>400000</v>
      </c>
      <c r="O166" s="332" t="s">
        <v>268</v>
      </c>
      <c r="P166" s="334">
        <v>2027</v>
      </c>
      <c r="AO166" s="396"/>
      <c r="AP166" s="402"/>
      <c r="AQ166" s="403"/>
      <c r="AR166" s="403"/>
      <c r="AS166" s="403"/>
      <c r="AT166" s="403"/>
      <c r="BA166" s="403"/>
    </row>
    <row r="167" spans="3:53" x14ac:dyDescent="0.4">
      <c r="C167" s="332">
        <v>19</v>
      </c>
      <c r="D167" s="320">
        <v>46661</v>
      </c>
      <c r="E167" s="332" t="s">
        <v>148</v>
      </c>
      <c r="F167" s="332">
        <v>0</v>
      </c>
      <c r="G167" s="332">
        <v>2944.0611961444133</v>
      </c>
      <c r="H167" s="332">
        <v>0</v>
      </c>
      <c r="I167" s="332">
        <v>303614.14080238243</v>
      </c>
      <c r="J167" s="332">
        <v>99329.920393762004</v>
      </c>
      <c r="K167" s="332">
        <v>67000.667012957201</v>
      </c>
      <c r="L167" s="323">
        <v>0.11749999999999999</v>
      </c>
      <c r="M167" s="323" t="s">
        <v>149</v>
      </c>
      <c r="N167" s="332">
        <v>400000</v>
      </c>
      <c r="O167" s="332" t="s">
        <v>268</v>
      </c>
      <c r="P167" s="334">
        <v>2027</v>
      </c>
      <c r="AO167" s="396"/>
      <c r="AP167" s="402"/>
      <c r="AQ167" s="403"/>
      <c r="AR167" s="403"/>
      <c r="AS167" s="403"/>
      <c r="AT167" s="403"/>
      <c r="BA167" s="403"/>
    </row>
    <row r="168" spans="3:53" x14ac:dyDescent="0.4">
      <c r="C168" s="332">
        <v>20</v>
      </c>
      <c r="D168" s="320">
        <v>46692</v>
      </c>
      <c r="E168" s="332" t="s">
        <v>148</v>
      </c>
      <c r="F168" s="332">
        <v>0</v>
      </c>
      <c r="G168" s="332">
        <v>2909.6355160228313</v>
      </c>
      <c r="H168" s="332">
        <v>0</v>
      </c>
      <c r="I168" s="332">
        <v>306523.77631840529</v>
      </c>
      <c r="J168" s="332">
        <v>99329.920393762004</v>
      </c>
      <c r="K168" s="332">
        <v>69910.302528980028</v>
      </c>
      <c r="L168" s="323">
        <v>0.11499999999999999</v>
      </c>
      <c r="M168" s="323" t="s">
        <v>149</v>
      </c>
      <c r="N168" s="332">
        <v>400000</v>
      </c>
      <c r="O168" s="332" t="s">
        <v>268</v>
      </c>
      <c r="P168" s="334">
        <v>2027</v>
      </c>
      <c r="AO168" s="396"/>
      <c r="AP168" s="402"/>
      <c r="AQ168" s="403"/>
      <c r="AR168" s="403"/>
      <c r="AS168" s="403"/>
      <c r="AT168" s="403"/>
      <c r="BA168" s="403"/>
    </row>
    <row r="169" spans="3:53" x14ac:dyDescent="0.4">
      <c r="C169" s="332">
        <v>21</v>
      </c>
      <c r="D169" s="320">
        <v>46722</v>
      </c>
      <c r="E169" s="332" t="s">
        <v>148</v>
      </c>
      <c r="F169" s="332">
        <v>24018.139140192594</v>
      </c>
      <c r="G169" s="332">
        <v>2937.5195230513837</v>
      </c>
      <c r="H169" s="332">
        <v>26955.658663243979</v>
      </c>
      <c r="I169" s="332">
        <v>282505.6371782127</v>
      </c>
      <c r="J169" s="332">
        <v>117494.3628217873</v>
      </c>
      <c r="K169" s="332">
        <v>72847.822052031406</v>
      </c>
      <c r="L169" s="323">
        <v>0.11499999999999999</v>
      </c>
      <c r="M169" s="323" t="s">
        <v>149</v>
      </c>
      <c r="N169" s="332">
        <v>400000</v>
      </c>
      <c r="O169" s="332" t="s">
        <v>268</v>
      </c>
      <c r="P169" s="334">
        <v>2027</v>
      </c>
      <c r="AO169" s="396"/>
      <c r="AP169" s="402"/>
      <c r="AQ169" s="403"/>
      <c r="AR169" s="403"/>
      <c r="AS169" s="403"/>
      <c r="AT169" s="403"/>
      <c r="BA169" s="403"/>
    </row>
    <row r="170" spans="3:53" x14ac:dyDescent="0.4">
      <c r="C170" s="332">
        <v>22</v>
      </c>
      <c r="D170" s="320">
        <v>46753</v>
      </c>
      <c r="E170" s="332" t="s">
        <v>148</v>
      </c>
      <c r="F170" s="332">
        <v>0</v>
      </c>
      <c r="G170" s="332">
        <v>2707.345689624538</v>
      </c>
      <c r="H170" s="332">
        <v>0</v>
      </c>
      <c r="I170" s="332">
        <v>285212.98286783724</v>
      </c>
      <c r="J170" s="332">
        <v>117494.3628217873</v>
      </c>
      <c r="K170" s="332">
        <v>75555.16774165594</v>
      </c>
      <c r="L170" s="323">
        <v>0.11499999999999999</v>
      </c>
      <c r="M170" s="323" t="s">
        <v>149</v>
      </c>
      <c r="N170" s="332">
        <v>400000</v>
      </c>
      <c r="O170" s="332" t="s">
        <v>268</v>
      </c>
      <c r="P170" s="334">
        <v>2028</v>
      </c>
      <c r="AO170" s="396"/>
    </row>
    <row r="171" spans="3:53" x14ac:dyDescent="0.4">
      <c r="C171" s="332">
        <v>23</v>
      </c>
      <c r="D171" s="320">
        <v>46784</v>
      </c>
      <c r="E171" s="332" t="s">
        <v>148</v>
      </c>
      <c r="F171" s="332">
        <v>0</v>
      </c>
      <c r="G171" s="332">
        <v>2733.2910858167734</v>
      </c>
      <c r="H171" s="332">
        <v>0</v>
      </c>
      <c r="I171" s="332">
        <v>287946.27395365399</v>
      </c>
      <c r="J171" s="332">
        <v>117494.3628217873</v>
      </c>
      <c r="K171" s="332">
        <v>78288.458827472714</v>
      </c>
      <c r="L171" s="323">
        <v>0.11499999999999999</v>
      </c>
      <c r="M171" s="323" t="s">
        <v>149</v>
      </c>
      <c r="N171" s="332">
        <v>400000</v>
      </c>
      <c r="O171" s="332" t="s">
        <v>268</v>
      </c>
      <c r="P171" s="334">
        <v>2028</v>
      </c>
      <c r="AO171" s="396"/>
    </row>
    <row r="172" spans="3:53" x14ac:dyDescent="0.4">
      <c r="C172" s="332">
        <v>24</v>
      </c>
      <c r="D172" s="320">
        <v>46813</v>
      </c>
      <c r="E172" s="332" t="s">
        <v>148</v>
      </c>
      <c r="F172" s="332">
        <v>24147.663816225384</v>
      </c>
      <c r="G172" s="332">
        <v>2759.4851253891838</v>
      </c>
      <c r="H172" s="332">
        <v>26907.148941614567</v>
      </c>
      <c r="I172" s="332">
        <v>263798.61013742862</v>
      </c>
      <c r="J172" s="332">
        <v>136201.38986257138</v>
      </c>
      <c r="K172" s="332">
        <v>81047.943952861897</v>
      </c>
      <c r="L172" s="323">
        <v>0.11499999999999999</v>
      </c>
      <c r="M172" s="323" t="s">
        <v>149</v>
      </c>
      <c r="N172" s="332">
        <v>400000</v>
      </c>
      <c r="O172" s="332" t="s">
        <v>268</v>
      </c>
      <c r="P172" s="334">
        <v>2028</v>
      </c>
      <c r="AO172" s="396"/>
    </row>
    <row r="173" spans="3:53" x14ac:dyDescent="0.4">
      <c r="C173" s="332">
        <v>25</v>
      </c>
      <c r="D173" s="320">
        <v>46844</v>
      </c>
      <c r="E173" s="332" t="s">
        <v>148</v>
      </c>
      <c r="F173" s="332">
        <v>0</v>
      </c>
      <c r="G173" s="332">
        <v>2528.0700138170241</v>
      </c>
      <c r="H173" s="332">
        <v>0</v>
      </c>
      <c r="I173" s="332">
        <v>266326.68015124567</v>
      </c>
      <c r="J173" s="332">
        <v>136201.38986257138</v>
      </c>
      <c r="K173" s="332">
        <v>83576.013966678918</v>
      </c>
      <c r="L173" s="323">
        <v>0.11499999999999999</v>
      </c>
      <c r="M173" s="323" t="s">
        <v>149</v>
      </c>
      <c r="N173" s="332">
        <v>400000</v>
      </c>
      <c r="O173" s="332" t="s">
        <v>268</v>
      </c>
      <c r="P173" s="334">
        <v>2028</v>
      </c>
      <c r="AO173" s="396"/>
    </row>
    <row r="174" spans="3:53" x14ac:dyDescent="0.4">
      <c r="C174" s="332">
        <v>26</v>
      </c>
      <c r="D174" s="320">
        <v>46874</v>
      </c>
      <c r="E174" s="332" t="s">
        <v>148</v>
      </c>
      <c r="F174" s="332">
        <v>0</v>
      </c>
      <c r="G174" s="332">
        <v>2552.2973514494374</v>
      </c>
      <c r="H174" s="332">
        <v>0</v>
      </c>
      <c r="I174" s="332">
        <v>268878.97750269511</v>
      </c>
      <c r="J174" s="332">
        <v>136201.38986257138</v>
      </c>
      <c r="K174" s="332">
        <v>86128.311318128355</v>
      </c>
      <c r="L174" s="323">
        <v>0.11499999999999999</v>
      </c>
      <c r="M174" s="323" t="s">
        <v>149</v>
      </c>
      <c r="N174" s="332">
        <v>400000</v>
      </c>
      <c r="O174" s="332" t="s">
        <v>268</v>
      </c>
      <c r="P174" s="334">
        <v>2028</v>
      </c>
      <c r="AO174" s="396"/>
    </row>
    <row r="175" spans="3:53" x14ac:dyDescent="0.4">
      <c r="C175" s="332">
        <v>27</v>
      </c>
      <c r="D175" s="320">
        <v>46905</v>
      </c>
      <c r="E175" s="332" t="s">
        <v>148</v>
      </c>
      <c r="F175" s="332">
        <v>24278.635567609617</v>
      </c>
      <c r="G175" s="332">
        <v>2576.7568677341615</v>
      </c>
      <c r="H175" s="332">
        <v>26855.39243534378</v>
      </c>
      <c r="I175" s="332">
        <v>244600.34193508548</v>
      </c>
      <c r="J175" s="332">
        <v>155399.65806491452</v>
      </c>
      <c r="K175" s="332">
        <v>88705.068185862518</v>
      </c>
      <c r="L175" s="323">
        <v>0.11499999999999999</v>
      </c>
      <c r="M175" s="323" t="s">
        <v>149</v>
      </c>
      <c r="N175" s="332">
        <v>400000</v>
      </c>
      <c r="O175" s="332" t="s">
        <v>268</v>
      </c>
      <c r="P175" s="334">
        <v>2028</v>
      </c>
      <c r="AO175" s="396"/>
    </row>
    <row r="176" spans="3:53" x14ac:dyDescent="0.4">
      <c r="C176" s="332">
        <v>28</v>
      </c>
      <c r="D176" s="320">
        <v>46935</v>
      </c>
      <c r="E176" s="332" t="s">
        <v>148</v>
      </c>
      <c r="F176" s="332">
        <v>0</v>
      </c>
      <c r="G176" s="332">
        <v>2344.0866102112359</v>
      </c>
      <c r="H176" s="332">
        <v>0</v>
      </c>
      <c r="I176" s="332">
        <v>246944.42854529672</v>
      </c>
      <c r="J176" s="332">
        <v>155399.65806491452</v>
      </c>
      <c r="K176" s="332">
        <v>91049.154796073752</v>
      </c>
      <c r="L176" s="323">
        <v>0.11499999999999999</v>
      </c>
      <c r="M176" s="323" t="s">
        <v>149</v>
      </c>
      <c r="N176" s="332">
        <v>400000</v>
      </c>
      <c r="O176" s="332" t="s">
        <v>268</v>
      </c>
      <c r="P176" s="334">
        <v>2028</v>
      </c>
      <c r="AO176" s="396"/>
    </row>
    <row r="177" spans="3:41" x14ac:dyDescent="0.4">
      <c r="C177" s="332">
        <v>29</v>
      </c>
      <c r="D177" s="320">
        <v>46966</v>
      </c>
      <c r="E177" s="332" t="s">
        <v>148</v>
      </c>
      <c r="F177" s="332">
        <v>0</v>
      </c>
      <c r="G177" s="332">
        <v>2366.5507735590932</v>
      </c>
      <c r="H177" s="332">
        <v>0</v>
      </c>
      <c r="I177" s="332">
        <v>249310.9793188558</v>
      </c>
      <c r="J177" s="332">
        <v>155399.65806491452</v>
      </c>
      <c r="K177" s="332">
        <v>93415.705569632846</v>
      </c>
      <c r="L177" s="323">
        <v>0.11499999999999999</v>
      </c>
      <c r="M177" s="323" t="s">
        <v>149</v>
      </c>
      <c r="N177" s="332">
        <v>400000</v>
      </c>
      <c r="O177" s="332" t="s">
        <v>268</v>
      </c>
      <c r="P177" s="334">
        <v>2028</v>
      </c>
      <c r="AO177" s="396"/>
    </row>
    <row r="178" spans="3:41" x14ac:dyDescent="0.4">
      <c r="C178" s="332">
        <v>30</v>
      </c>
      <c r="D178" s="320">
        <v>46997</v>
      </c>
      <c r="E178" s="332" t="s">
        <v>148</v>
      </c>
      <c r="F178" s="332">
        <v>24410.566132312924</v>
      </c>
      <c r="G178" s="332">
        <v>2389.2302184723681</v>
      </c>
      <c r="H178" s="332">
        <v>26799.796350785291</v>
      </c>
      <c r="I178" s="332">
        <v>224900.41318654286</v>
      </c>
      <c r="J178" s="332">
        <v>175099.58681345714</v>
      </c>
      <c r="K178" s="332">
        <v>95804.935788105213</v>
      </c>
      <c r="L178" s="323">
        <v>0.11499999999999999</v>
      </c>
      <c r="M178" s="323" t="s">
        <v>149</v>
      </c>
      <c r="N178" s="332">
        <v>400000</v>
      </c>
      <c r="O178" s="332" t="s">
        <v>268</v>
      </c>
      <c r="P178" s="334">
        <v>2028</v>
      </c>
      <c r="AO178" s="396"/>
    </row>
    <row r="179" spans="3:41" x14ac:dyDescent="0.4">
      <c r="C179" s="332">
        <v>31</v>
      </c>
      <c r="D179" s="320">
        <v>47027</v>
      </c>
      <c r="E179" s="332" t="s">
        <v>148</v>
      </c>
      <c r="F179" s="332">
        <v>0</v>
      </c>
      <c r="G179" s="332">
        <v>2155.2956263710357</v>
      </c>
      <c r="H179" s="332">
        <v>0</v>
      </c>
      <c r="I179" s="332">
        <v>227055.70881291389</v>
      </c>
      <c r="J179" s="332">
        <v>175099.58681345714</v>
      </c>
      <c r="K179" s="332">
        <v>97960.231414476249</v>
      </c>
      <c r="L179" s="323">
        <v>0.11499999999999999</v>
      </c>
      <c r="M179" s="323" t="s">
        <v>149</v>
      </c>
      <c r="N179" s="332">
        <v>400000</v>
      </c>
      <c r="O179" s="332" t="s">
        <v>268</v>
      </c>
      <c r="P179" s="334">
        <v>2028</v>
      </c>
      <c r="AO179" s="396"/>
    </row>
    <row r="180" spans="3:41" x14ac:dyDescent="0.4">
      <c r="C180" s="332">
        <v>32</v>
      </c>
      <c r="D180" s="320">
        <v>47058</v>
      </c>
      <c r="E180" s="332" t="s">
        <v>148</v>
      </c>
      <c r="F180" s="332">
        <v>0</v>
      </c>
      <c r="G180" s="332">
        <v>2128.6472701210673</v>
      </c>
      <c r="H180" s="332">
        <v>0</v>
      </c>
      <c r="I180" s="332">
        <v>229184.35608303495</v>
      </c>
      <c r="J180" s="332">
        <v>175099.58681345714</v>
      </c>
      <c r="K180" s="332">
        <v>100088.87868459732</v>
      </c>
      <c r="L180" s="323">
        <v>0.11249999999999999</v>
      </c>
      <c r="M180" s="323" t="s">
        <v>149</v>
      </c>
      <c r="N180" s="332">
        <v>400000</v>
      </c>
      <c r="O180" s="332" t="s">
        <v>268</v>
      </c>
      <c r="P180" s="334">
        <v>2028</v>
      </c>
      <c r="AO180" s="396"/>
    </row>
    <row r="181" spans="3:41" x14ac:dyDescent="0.4">
      <c r="C181" s="332">
        <v>33</v>
      </c>
      <c r="D181" s="320">
        <v>47088</v>
      </c>
      <c r="E181" s="332" t="s">
        <v>148</v>
      </c>
      <c r="F181" s="332">
        <v>24498.436184753067</v>
      </c>
      <c r="G181" s="332">
        <v>2148.6033382784526</v>
      </c>
      <c r="H181" s="332">
        <v>26647.039523031519</v>
      </c>
      <c r="I181" s="332">
        <v>204685.91989828189</v>
      </c>
      <c r="J181" s="332">
        <v>195314.08010171811</v>
      </c>
      <c r="K181" s="332">
        <v>102237.48202287577</v>
      </c>
      <c r="L181" s="323">
        <v>0.11249999999999999</v>
      </c>
      <c r="M181" s="323" t="s">
        <v>149</v>
      </c>
      <c r="N181" s="332">
        <v>400000</v>
      </c>
      <c r="O181" s="332" t="s">
        <v>268</v>
      </c>
      <c r="P181" s="334">
        <v>2028</v>
      </c>
      <c r="AO181" s="396"/>
    </row>
    <row r="182" spans="3:41" x14ac:dyDescent="0.4">
      <c r="C182" s="332">
        <v>34</v>
      </c>
      <c r="D182" s="320">
        <v>47119</v>
      </c>
      <c r="E182" s="332" t="s">
        <v>148</v>
      </c>
      <c r="F182" s="332">
        <v>0</v>
      </c>
      <c r="G182" s="332">
        <v>1918.9304990463925</v>
      </c>
      <c r="H182" s="332">
        <v>0</v>
      </c>
      <c r="I182" s="332">
        <v>206604.85039732829</v>
      </c>
      <c r="J182" s="332">
        <v>195314.08010171811</v>
      </c>
      <c r="K182" s="332">
        <v>104156.41252192216</v>
      </c>
      <c r="L182" s="323">
        <v>0.11249999999999999</v>
      </c>
      <c r="M182" s="323" t="s">
        <v>149</v>
      </c>
      <c r="N182" s="332">
        <v>400000</v>
      </c>
      <c r="O182" s="332" t="s">
        <v>268</v>
      </c>
      <c r="P182" s="334">
        <v>2029</v>
      </c>
      <c r="AO182" s="396"/>
    </row>
    <row r="183" spans="3:41" x14ac:dyDescent="0.4">
      <c r="C183" s="332">
        <v>35</v>
      </c>
      <c r="D183" s="320">
        <v>47150</v>
      </c>
      <c r="E183" s="332" t="s">
        <v>148</v>
      </c>
      <c r="F183" s="332">
        <v>0</v>
      </c>
      <c r="G183" s="332">
        <v>1936.9204724749525</v>
      </c>
      <c r="H183" s="332">
        <v>0</v>
      </c>
      <c r="I183" s="332">
        <v>208541.77086980324</v>
      </c>
      <c r="J183" s="332">
        <v>195314.08010171811</v>
      </c>
      <c r="K183" s="332">
        <v>106093.33299439712</v>
      </c>
      <c r="L183" s="323">
        <v>0.11249999999999999</v>
      </c>
      <c r="M183" s="323" t="s">
        <v>149</v>
      </c>
      <c r="N183" s="332">
        <v>400000</v>
      </c>
      <c r="O183" s="332" t="s">
        <v>268</v>
      </c>
      <c r="P183" s="334">
        <v>2029</v>
      </c>
      <c r="AO183" s="396"/>
    </row>
    <row r="184" spans="3:41" x14ac:dyDescent="0.4">
      <c r="C184" s="332">
        <v>36</v>
      </c>
      <c r="D184" s="320">
        <v>47178</v>
      </c>
      <c r="E184" s="332" t="s">
        <v>148</v>
      </c>
      <c r="F184" s="332">
        <v>24627.973232935521</v>
      </c>
      <c r="G184" s="332">
        <v>1955.0791019044052</v>
      </c>
      <c r="H184" s="332">
        <v>26583.052334839926</v>
      </c>
      <c r="I184" s="332">
        <v>183913.7976368677</v>
      </c>
      <c r="J184" s="332">
        <v>216086.2023631323</v>
      </c>
      <c r="K184" s="332">
        <v>108048.41209630153</v>
      </c>
      <c r="L184" s="323">
        <v>0.11249999999999999</v>
      </c>
      <c r="M184" s="323" t="s">
        <v>149</v>
      </c>
      <c r="N184" s="332">
        <v>400000</v>
      </c>
      <c r="O184" s="332" t="s">
        <v>268</v>
      </c>
      <c r="P184" s="334">
        <v>2029</v>
      </c>
      <c r="AO184" s="396"/>
    </row>
    <row r="185" spans="3:41" x14ac:dyDescent="0.4">
      <c r="C185" s="332">
        <v>37</v>
      </c>
      <c r="D185" s="320">
        <v>47209</v>
      </c>
      <c r="E185" s="332" t="s">
        <v>148</v>
      </c>
      <c r="F185" s="332">
        <v>0</v>
      </c>
      <c r="G185" s="332">
        <v>1724.1918528456345</v>
      </c>
      <c r="H185" s="332">
        <v>0</v>
      </c>
      <c r="I185" s="332">
        <v>185637.98948971333</v>
      </c>
      <c r="J185" s="332">
        <v>216086.2023631323</v>
      </c>
      <c r="K185" s="332">
        <v>109772.60394914716</v>
      </c>
      <c r="L185" s="323">
        <v>0.11249999999999999</v>
      </c>
      <c r="M185" s="323" t="s">
        <v>149</v>
      </c>
      <c r="N185" s="332">
        <v>400000</v>
      </c>
      <c r="O185" s="332" t="s">
        <v>268</v>
      </c>
      <c r="P185" s="334">
        <v>2029</v>
      </c>
      <c r="AO185" s="396"/>
    </row>
    <row r="186" spans="3:41" x14ac:dyDescent="0.4">
      <c r="C186" s="332">
        <v>38</v>
      </c>
      <c r="D186" s="320">
        <v>47239</v>
      </c>
      <c r="E186" s="332" t="s">
        <v>148</v>
      </c>
      <c r="F186" s="332">
        <v>0</v>
      </c>
      <c r="G186" s="332">
        <v>1740.3561514660623</v>
      </c>
      <c r="H186" s="332">
        <v>0</v>
      </c>
      <c r="I186" s="332">
        <v>187378.34564117939</v>
      </c>
      <c r="J186" s="332">
        <v>216086.2023631323</v>
      </c>
      <c r="K186" s="332">
        <v>111512.96010061323</v>
      </c>
      <c r="L186" s="323">
        <v>0.11249999999999999</v>
      </c>
      <c r="M186" s="323" t="s">
        <v>149</v>
      </c>
      <c r="N186" s="332">
        <v>400000</v>
      </c>
      <c r="O186" s="332" t="s">
        <v>268</v>
      </c>
      <c r="P186" s="334">
        <v>2029</v>
      </c>
      <c r="AO186" s="396"/>
    </row>
    <row r="187" spans="3:41" x14ac:dyDescent="0.4">
      <c r="C187" s="332">
        <v>39</v>
      </c>
      <c r="D187" s="320">
        <v>47270</v>
      </c>
      <c r="E187" s="332" t="s">
        <v>148</v>
      </c>
      <c r="F187" s="332">
        <v>24755.526493491219</v>
      </c>
      <c r="G187" s="332">
        <v>1756.6719903860567</v>
      </c>
      <c r="H187" s="332">
        <v>26512.198483877277</v>
      </c>
      <c r="I187" s="332">
        <v>162622.81914768816</v>
      </c>
      <c r="J187" s="332">
        <v>237377.18085231184</v>
      </c>
      <c r="K187" s="332">
        <v>113269.63209099928</v>
      </c>
      <c r="L187" s="323">
        <v>0.11249999999999999</v>
      </c>
      <c r="M187" s="323" t="s">
        <v>149</v>
      </c>
      <c r="N187" s="332">
        <v>400000</v>
      </c>
      <c r="O187" s="332" t="s">
        <v>268</v>
      </c>
      <c r="P187" s="334">
        <v>2029</v>
      </c>
      <c r="AO187" s="396"/>
    </row>
    <row r="188" spans="3:41" x14ac:dyDescent="0.4">
      <c r="C188" s="332">
        <v>40</v>
      </c>
      <c r="D188" s="320">
        <v>47300</v>
      </c>
      <c r="E188" s="332" t="s">
        <v>148</v>
      </c>
      <c r="F188" s="332">
        <v>0</v>
      </c>
      <c r="G188" s="332">
        <v>1524.5889295095765</v>
      </c>
      <c r="H188" s="332">
        <v>0</v>
      </c>
      <c r="I188" s="332">
        <v>164147.40807719773</v>
      </c>
      <c r="J188" s="332">
        <v>237377.18085231184</v>
      </c>
      <c r="K188" s="332">
        <v>114794.22102050885</v>
      </c>
      <c r="L188" s="323">
        <v>0.11249999999999999</v>
      </c>
      <c r="M188" s="323" t="s">
        <v>149</v>
      </c>
      <c r="N188" s="332">
        <v>400000</v>
      </c>
      <c r="O188" s="332" t="s">
        <v>268</v>
      </c>
      <c r="P188" s="334">
        <v>2029</v>
      </c>
      <c r="AO188" s="396"/>
    </row>
    <row r="189" spans="3:41" x14ac:dyDescent="0.4">
      <c r="C189" s="332">
        <v>41</v>
      </c>
      <c r="D189" s="320">
        <v>47331</v>
      </c>
      <c r="E189" s="332" t="s">
        <v>148</v>
      </c>
      <c r="F189" s="332">
        <v>0</v>
      </c>
      <c r="G189" s="332">
        <v>1538.8819507237286</v>
      </c>
      <c r="H189" s="332">
        <v>0</v>
      </c>
      <c r="I189" s="332">
        <v>165686.29002792147</v>
      </c>
      <c r="J189" s="332">
        <v>237377.18085231184</v>
      </c>
      <c r="K189" s="332">
        <v>116333.10297123258</v>
      </c>
      <c r="L189" s="323">
        <v>0.11249999999999999</v>
      </c>
      <c r="M189" s="323" t="s">
        <v>149</v>
      </c>
      <c r="N189" s="332">
        <v>400000</v>
      </c>
      <c r="O189" s="332" t="s">
        <v>268</v>
      </c>
      <c r="P189" s="334">
        <v>2029</v>
      </c>
      <c r="AO189" s="396"/>
    </row>
    <row r="190" spans="3:41" x14ac:dyDescent="0.4">
      <c r="C190" s="332">
        <v>42</v>
      </c>
      <c r="D190" s="320">
        <v>47362</v>
      </c>
      <c r="E190" s="332" t="s">
        <v>148</v>
      </c>
      <c r="F190" s="332">
        <v>24879.213052601946</v>
      </c>
      <c r="G190" s="332">
        <v>1553.3089690117636</v>
      </c>
      <c r="H190" s="332">
        <v>26432.52202161371</v>
      </c>
      <c r="I190" s="332">
        <v>140807.07697531953</v>
      </c>
      <c r="J190" s="332">
        <v>259192.92302468047</v>
      </c>
      <c r="K190" s="332">
        <v>117886.41194024435</v>
      </c>
      <c r="L190" s="323">
        <v>0.11249999999999999</v>
      </c>
      <c r="M190" s="323" t="s">
        <v>149</v>
      </c>
      <c r="N190" s="332">
        <v>400000</v>
      </c>
      <c r="O190" s="332" t="s">
        <v>268</v>
      </c>
      <c r="P190" s="334">
        <v>2029</v>
      </c>
      <c r="AO190" s="396"/>
    </row>
    <row r="191" spans="3:41" x14ac:dyDescent="0.4">
      <c r="C191" s="332">
        <v>43</v>
      </c>
      <c r="D191" s="320">
        <v>47392</v>
      </c>
      <c r="E191" s="332" t="s">
        <v>148</v>
      </c>
      <c r="F191" s="332">
        <v>0</v>
      </c>
      <c r="G191" s="332">
        <v>1320.0663466436206</v>
      </c>
      <c r="H191" s="332">
        <v>0</v>
      </c>
      <c r="I191" s="332">
        <v>142127.14332196314</v>
      </c>
      <c r="J191" s="332">
        <v>259192.92302468047</v>
      </c>
      <c r="K191" s="332">
        <v>119206.47828688797</v>
      </c>
      <c r="L191" s="323">
        <v>0.11249999999999999</v>
      </c>
      <c r="M191" s="323" t="s">
        <v>149</v>
      </c>
      <c r="N191" s="332">
        <v>400000</v>
      </c>
      <c r="O191" s="332" t="s">
        <v>268</v>
      </c>
      <c r="P191" s="334">
        <v>2029</v>
      </c>
      <c r="AO191" s="396"/>
    </row>
    <row r="192" spans="3:41" x14ac:dyDescent="0.4">
      <c r="C192" s="332">
        <v>44</v>
      </c>
      <c r="D192" s="320">
        <v>47423</v>
      </c>
      <c r="E192" s="332" t="s">
        <v>148</v>
      </c>
      <c r="F192" s="332">
        <v>0</v>
      </c>
      <c r="G192" s="332">
        <v>1302.8321471179954</v>
      </c>
      <c r="H192" s="332">
        <v>0</v>
      </c>
      <c r="I192" s="332">
        <v>143429.97546908114</v>
      </c>
      <c r="J192" s="332">
        <v>259192.92302468047</v>
      </c>
      <c r="K192" s="332">
        <v>120509.31043400597</v>
      </c>
      <c r="L192" s="323">
        <v>0.11</v>
      </c>
      <c r="M192" s="323" t="s">
        <v>149</v>
      </c>
      <c r="N192" s="332">
        <v>400000</v>
      </c>
      <c r="O192" s="332" t="s">
        <v>268</v>
      </c>
      <c r="P192" s="334">
        <v>2029</v>
      </c>
      <c r="AO192" s="396"/>
    </row>
    <row r="193" spans="3:58" x14ac:dyDescent="0.4">
      <c r="C193" s="332">
        <v>45</v>
      </c>
      <c r="D193" s="320">
        <v>47453</v>
      </c>
      <c r="E193" s="332" t="s">
        <v>148</v>
      </c>
      <c r="F193" s="332">
        <v>24965.178505693075</v>
      </c>
      <c r="G193" s="332">
        <v>1314.7747751332438</v>
      </c>
      <c r="H193" s="332">
        <v>26279.953280826317</v>
      </c>
      <c r="I193" s="332">
        <v>118464.79696338807</v>
      </c>
      <c r="J193" s="332">
        <v>281535.2030366119</v>
      </c>
      <c r="K193" s="332">
        <v>121824.08520913922</v>
      </c>
      <c r="L193" s="323">
        <v>0.11</v>
      </c>
      <c r="M193" s="323" t="s">
        <v>149</v>
      </c>
      <c r="N193" s="332">
        <v>400000</v>
      </c>
      <c r="O193" s="332" t="s">
        <v>268</v>
      </c>
      <c r="P193" s="334">
        <v>2029</v>
      </c>
      <c r="AO193" s="396"/>
      <c r="BF193" s="285"/>
    </row>
    <row r="194" spans="3:58" x14ac:dyDescent="0.4">
      <c r="C194" s="332">
        <v>46</v>
      </c>
      <c r="D194" s="320">
        <v>47484</v>
      </c>
      <c r="E194" s="332" t="s">
        <v>148</v>
      </c>
      <c r="F194" s="332">
        <v>0</v>
      </c>
      <c r="G194" s="332">
        <v>1085.9273054977241</v>
      </c>
      <c r="H194" s="332">
        <v>0</v>
      </c>
      <c r="I194" s="332">
        <v>119550.7242688858</v>
      </c>
      <c r="J194" s="332">
        <v>281535.2030366119</v>
      </c>
      <c r="K194" s="332">
        <v>122910.01251463694</v>
      </c>
      <c r="L194" s="323">
        <v>0.11</v>
      </c>
      <c r="M194" s="323" t="s">
        <v>149</v>
      </c>
      <c r="N194" s="332">
        <v>400000</v>
      </c>
      <c r="O194" s="332" t="s">
        <v>268</v>
      </c>
      <c r="P194" s="334">
        <v>2030</v>
      </c>
      <c r="AO194" s="396"/>
      <c r="BF194" s="285"/>
    </row>
    <row r="195" spans="3:58" x14ac:dyDescent="0.4">
      <c r="C195" s="332">
        <v>47</v>
      </c>
      <c r="D195" s="320">
        <v>47515</v>
      </c>
      <c r="E195" s="332" t="s">
        <v>148</v>
      </c>
      <c r="F195" s="332">
        <v>0</v>
      </c>
      <c r="G195" s="332">
        <v>1095.8816391314531</v>
      </c>
      <c r="H195" s="332">
        <v>0</v>
      </c>
      <c r="I195" s="332">
        <v>120646.60590801724</v>
      </c>
      <c r="J195" s="332">
        <v>281535.2030366119</v>
      </c>
      <c r="K195" s="332">
        <v>124005.89415376839</v>
      </c>
      <c r="L195" s="323">
        <v>0.11</v>
      </c>
      <c r="M195" s="323" t="s">
        <v>149</v>
      </c>
      <c r="N195" s="332">
        <v>400000</v>
      </c>
      <c r="O195" s="332" t="s">
        <v>268</v>
      </c>
      <c r="P195" s="334">
        <v>2030</v>
      </c>
      <c r="AO195" s="396"/>
      <c r="BF195" s="285"/>
    </row>
    <row r="196" spans="3:58" x14ac:dyDescent="0.4">
      <c r="C196" s="332">
        <v>48</v>
      </c>
      <c r="D196" s="320">
        <v>47543</v>
      </c>
      <c r="E196" s="332" t="s">
        <v>148</v>
      </c>
      <c r="F196" s="332">
        <v>25069.017992769954</v>
      </c>
      <c r="G196" s="332">
        <v>1105.9272208234913</v>
      </c>
      <c r="H196" s="332">
        <v>26174.945213593444</v>
      </c>
      <c r="I196" s="332">
        <v>95577.587915247292</v>
      </c>
      <c r="J196" s="332">
        <v>304422.41208475269</v>
      </c>
      <c r="K196" s="332">
        <v>125111.82137459188</v>
      </c>
      <c r="L196" s="323">
        <v>0.11</v>
      </c>
      <c r="M196" s="323" t="s">
        <v>149</v>
      </c>
      <c r="N196" s="332">
        <v>400000</v>
      </c>
      <c r="O196" s="332" t="s">
        <v>268</v>
      </c>
      <c r="P196" s="334">
        <v>2030</v>
      </c>
      <c r="AO196" s="396"/>
      <c r="BF196" s="285"/>
    </row>
    <row r="197" spans="3:58" x14ac:dyDescent="0.4">
      <c r="C197" s="332">
        <v>49</v>
      </c>
      <c r="D197" s="320">
        <v>47574</v>
      </c>
      <c r="E197" s="332" t="s">
        <v>148</v>
      </c>
      <c r="F197" s="332">
        <v>0</v>
      </c>
      <c r="G197" s="332">
        <v>876.12788922310017</v>
      </c>
      <c r="H197" s="332">
        <v>0</v>
      </c>
      <c r="I197" s="332">
        <v>96453.715804470397</v>
      </c>
      <c r="J197" s="332">
        <v>304422.41208475269</v>
      </c>
      <c r="K197" s="332">
        <v>125987.94926381498</v>
      </c>
      <c r="L197" s="323">
        <v>0.11</v>
      </c>
      <c r="M197" s="323" t="s">
        <v>149</v>
      </c>
      <c r="N197" s="332">
        <v>400000</v>
      </c>
      <c r="O197" s="332" t="s">
        <v>268</v>
      </c>
      <c r="P197" s="334">
        <v>2030</v>
      </c>
      <c r="AO197" s="396"/>
      <c r="BF197" s="285"/>
    </row>
    <row r="198" spans="3:58" x14ac:dyDescent="0.4">
      <c r="C198" s="332">
        <v>50</v>
      </c>
      <c r="D198" s="320">
        <v>47604</v>
      </c>
      <c r="E198" s="332" t="s">
        <v>148</v>
      </c>
      <c r="F198" s="332">
        <v>0</v>
      </c>
      <c r="G198" s="332">
        <v>884.15906154097866</v>
      </c>
      <c r="H198" s="332">
        <v>0</v>
      </c>
      <c r="I198" s="332">
        <v>97337.874866011378</v>
      </c>
      <c r="J198" s="332">
        <v>304422.41208475269</v>
      </c>
      <c r="K198" s="332">
        <v>126872.10832535596</v>
      </c>
      <c r="L198" s="323">
        <v>0.11</v>
      </c>
      <c r="M198" s="323" t="s">
        <v>149</v>
      </c>
      <c r="N198" s="332">
        <v>400000</v>
      </c>
      <c r="O198" s="332" t="s">
        <v>268</v>
      </c>
      <c r="P198" s="334">
        <v>2030</v>
      </c>
      <c r="AO198" s="396"/>
      <c r="BF198" s="285"/>
    </row>
    <row r="199" spans="3:58" x14ac:dyDescent="0.4">
      <c r="C199" s="332">
        <v>51</v>
      </c>
      <c r="D199" s="320">
        <v>47635</v>
      </c>
      <c r="E199" s="332" t="s">
        <v>148</v>
      </c>
      <c r="F199" s="332">
        <v>25153.686758551281</v>
      </c>
      <c r="G199" s="332">
        <v>892.26385293843759</v>
      </c>
      <c r="H199" s="332">
        <v>26045.950611489719</v>
      </c>
      <c r="I199" s="332">
        <v>72184.188107460097</v>
      </c>
      <c r="J199" s="332">
        <v>327815.8118925399</v>
      </c>
      <c r="K199" s="332">
        <v>127764.3721782944</v>
      </c>
      <c r="L199" s="323">
        <v>0.11</v>
      </c>
      <c r="M199" s="323" t="s">
        <v>149</v>
      </c>
      <c r="N199" s="332">
        <v>400000</v>
      </c>
      <c r="O199" s="332" t="s">
        <v>268</v>
      </c>
      <c r="P199" s="334">
        <v>2030</v>
      </c>
      <c r="AO199" s="396"/>
      <c r="BF199" s="285"/>
    </row>
    <row r="200" spans="3:58" x14ac:dyDescent="0.4">
      <c r="C200" s="332">
        <v>52</v>
      </c>
      <c r="D200" s="320">
        <v>47665</v>
      </c>
      <c r="E200" s="332" t="s">
        <v>148</v>
      </c>
      <c r="F200" s="332">
        <v>0</v>
      </c>
      <c r="G200" s="332">
        <v>661.68839098505089</v>
      </c>
      <c r="H200" s="332">
        <v>0</v>
      </c>
      <c r="I200" s="332">
        <v>72845.876498445141</v>
      </c>
      <c r="J200" s="332">
        <v>327815.8118925399</v>
      </c>
      <c r="K200" s="332">
        <v>128426.06056927945</v>
      </c>
      <c r="L200" s="323">
        <v>0.11</v>
      </c>
      <c r="M200" s="323" t="s">
        <v>149</v>
      </c>
      <c r="N200" s="332">
        <v>400000</v>
      </c>
      <c r="O200" s="332" t="s">
        <v>268</v>
      </c>
      <c r="P200" s="334">
        <v>2030</v>
      </c>
      <c r="AO200" s="396"/>
      <c r="BF200" s="285"/>
    </row>
    <row r="201" spans="3:58" x14ac:dyDescent="0.4">
      <c r="C201" s="332">
        <v>53</v>
      </c>
      <c r="D201" s="320">
        <v>47696</v>
      </c>
      <c r="E201" s="332" t="s">
        <v>148</v>
      </c>
      <c r="F201" s="332">
        <v>0</v>
      </c>
      <c r="G201" s="332">
        <v>667.75386790241384</v>
      </c>
      <c r="H201" s="332">
        <v>0</v>
      </c>
      <c r="I201" s="332">
        <v>73513.630366347556</v>
      </c>
      <c r="J201" s="332">
        <v>327815.8118925399</v>
      </c>
      <c r="K201" s="332">
        <v>129093.81443718186</v>
      </c>
      <c r="L201" s="323">
        <v>0.11</v>
      </c>
      <c r="M201" s="323" t="s">
        <v>149</v>
      </c>
      <c r="N201" s="332">
        <v>400000</v>
      </c>
      <c r="O201" s="332" t="s">
        <v>268</v>
      </c>
      <c r="P201" s="334">
        <v>2030</v>
      </c>
      <c r="AO201" s="396"/>
      <c r="BF201" s="285"/>
    </row>
    <row r="202" spans="3:58" x14ac:dyDescent="0.4">
      <c r="C202" s="332">
        <v>54</v>
      </c>
      <c r="D202" s="320">
        <v>47727</v>
      </c>
      <c r="E202" s="332" t="s">
        <v>148</v>
      </c>
      <c r="F202" s="332">
        <v>25203.220144526411</v>
      </c>
      <c r="G202" s="332">
        <v>673.87494502485265</v>
      </c>
      <c r="H202" s="332">
        <v>25877.095089551265</v>
      </c>
      <c r="I202" s="332">
        <v>48310.410221821141</v>
      </c>
      <c r="J202" s="332">
        <v>351689.58977817884</v>
      </c>
      <c r="K202" s="332">
        <v>129767.68938220672</v>
      </c>
      <c r="L202" s="323">
        <v>0.11</v>
      </c>
      <c r="M202" s="323" t="s">
        <v>149</v>
      </c>
      <c r="N202" s="332">
        <v>400000</v>
      </c>
      <c r="O202" s="332" t="s">
        <v>268</v>
      </c>
      <c r="P202" s="334">
        <v>2030</v>
      </c>
      <c r="AO202" s="396"/>
      <c r="BF202" s="285"/>
    </row>
    <row r="203" spans="3:58" x14ac:dyDescent="0.4">
      <c r="C203" s="332">
        <v>55</v>
      </c>
      <c r="D203" s="320">
        <v>47757</v>
      </c>
      <c r="E203" s="332" t="s">
        <v>148</v>
      </c>
      <c r="F203" s="332">
        <v>0</v>
      </c>
      <c r="G203" s="332">
        <v>442.84542703336047</v>
      </c>
      <c r="H203" s="332">
        <v>0</v>
      </c>
      <c r="I203" s="332">
        <v>48753.255648854501</v>
      </c>
      <c r="J203" s="332">
        <v>351689.58977817884</v>
      </c>
      <c r="K203" s="332">
        <v>130210.53480924008</v>
      </c>
      <c r="L203" s="323">
        <v>0.11</v>
      </c>
      <c r="M203" s="323" t="s">
        <v>149</v>
      </c>
      <c r="N203" s="332">
        <v>400000</v>
      </c>
      <c r="O203" s="332" t="s">
        <v>268</v>
      </c>
      <c r="P203" s="334">
        <v>2030</v>
      </c>
      <c r="AO203" s="396"/>
      <c r="BF203" s="285"/>
    </row>
    <row r="204" spans="3:58" x14ac:dyDescent="0.4">
      <c r="C204" s="332">
        <v>56</v>
      </c>
      <c r="D204" s="320">
        <v>47788</v>
      </c>
      <c r="E204" s="332" t="s">
        <v>148</v>
      </c>
      <c r="F204" s="332">
        <v>0</v>
      </c>
      <c r="G204" s="332">
        <v>436.74791518765488</v>
      </c>
      <c r="H204" s="332">
        <v>0</v>
      </c>
      <c r="I204" s="332">
        <v>49190.003564042156</v>
      </c>
      <c r="J204" s="332">
        <v>351689.58977817884</v>
      </c>
      <c r="K204" s="332">
        <v>130647.28272442774</v>
      </c>
      <c r="L204" s="323">
        <v>0.1075</v>
      </c>
      <c r="M204" s="323" t="s">
        <v>149</v>
      </c>
      <c r="N204" s="332">
        <v>400000</v>
      </c>
      <c r="O204" s="332" t="s">
        <v>268</v>
      </c>
      <c r="P204" s="334">
        <v>2030</v>
      </c>
      <c r="AO204" s="396"/>
      <c r="BF204" s="285"/>
    </row>
    <row r="205" spans="3:58" x14ac:dyDescent="0.4">
      <c r="C205" s="332">
        <v>57</v>
      </c>
      <c r="D205" s="320">
        <v>47818</v>
      </c>
      <c r="E205" s="332" t="s">
        <v>148</v>
      </c>
      <c r="F205" s="332">
        <v>25159.196643997009</v>
      </c>
      <c r="G205" s="332">
        <v>440.66044859454428</v>
      </c>
      <c r="H205" s="332">
        <v>25599.857092591552</v>
      </c>
      <c r="I205" s="332">
        <v>24030.806920045146</v>
      </c>
      <c r="J205" s="332">
        <v>375969.19307995483</v>
      </c>
      <c r="K205" s="332">
        <v>131087.9431730223</v>
      </c>
      <c r="L205" s="323">
        <v>0.1075</v>
      </c>
      <c r="M205" s="323" t="s">
        <v>149</v>
      </c>
      <c r="N205" s="332">
        <v>400000</v>
      </c>
      <c r="O205" s="332" t="s">
        <v>268</v>
      </c>
      <c r="P205" s="334">
        <v>2030</v>
      </c>
      <c r="AO205" s="396"/>
      <c r="BF205" s="285"/>
    </row>
    <row r="206" spans="3:58" x14ac:dyDescent="0.4">
      <c r="C206" s="332">
        <v>58</v>
      </c>
      <c r="D206" s="320">
        <v>47849</v>
      </c>
      <c r="E206" s="332" t="s">
        <v>148</v>
      </c>
      <c r="F206" s="332">
        <v>0</v>
      </c>
      <c r="G206" s="332">
        <v>215.27597865873776</v>
      </c>
      <c r="H206" s="332">
        <v>0</v>
      </c>
      <c r="I206" s="332">
        <v>24246.082898703884</v>
      </c>
      <c r="J206" s="332">
        <v>375969.19307995483</v>
      </c>
      <c r="K206" s="332">
        <v>131303.21915168103</v>
      </c>
      <c r="L206" s="323">
        <v>0.1075</v>
      </c>
      <c r="M206" s="323" t="s">
        <v>149</v>
      </c>
      <c r="N206" s="332">
        <v>400000</v>
      </c>
      <c r="O206" s="332" t="s">
        <v>268</v>
      </c>
      <c r="P206" s="334">
        <v>2031</v>
      </c>
      <c r="AO206" s="406"/>
      <c r="BF206" s="285"/>
    </row>
    <row r="207" spans="3:58" x14ac:dyDescent="0.4">
      <c r="C207" s="332">
        <v>59</v>
      </c>
      <c r="D207" s="320">
        <v>47880</v>
      </c>
      <c r="E207" s="332" t="s">
        <v>148</v>
      </c>
      <c r="F207" s="332">
        <v>0</v>
      </c>
      <c r="G207" s="332">
        <v>217.20449263422228</v>
      </c>
      <c r="H207" s="332">
        <v>0</v>
      </c>
      <c r="I207" s="332">
        <v>24463.287391338104</v>
      </c>
      <c r="J207" s="332">
        <v>375969.19307995483</v>
      </c>
      <c r="K207" s="332">
        <v>131520.42364431525</v>
      </c>
      <c r="L207" s="323">
        <v>0.1075</v>
      </c>
      <c r="M207" s="323" t="s">
        <v>149</v>
      </c>
      <c r="N207" s="332">
        <v>400000</v>
      </c>
      <c r="O207" s="332" t="s">
        <v>268</v>
      </c>
      <c r="P207" s="334">
        <v>2031</v>
      </c>
      <c r="AO207" s="406"/>
      <c r="BF207" s="285"/>
    </row>
    <row r="208" spans="3:58" x14ac:dyDescent="0.4">
      <c r="C208" s="332">
        <v>60</v>
      </c>
      <c r="D208" s="320">
        <v>47908</v>
      </c>
      <c r="E208" s="332" t="s">
        <v>148</v>
      </c>
      <c r="F208" s="332">
        <v>24463.287391338104</v>
      </c>
      <c r="G208" s="332">
        <v>219.15028288073719</v>
      </c>
      <c r="H208" s="332">
        <v>24682.437674218843</v>
      </c>
      <c r="I208" s="332">
        <v>-1.6200374375330284E-12</v>
      </c>
      <c r="J208" s="332">
        <v>400000</v>
      </c>
      <c r="K208" s="332">
        <v>131739.57392719598</v>
      </c>
      <c r="L208" s="323">
        <v>0.1075</v>
      </c>
      <c r="M208" s="323" t="s">
        <v>149</v>
      </c>
      <c r="N208" s="332">
        <v>400000</v>
      </c>
      <c r="O208" s="332" t="s">
        <v>268</v>
      </c>
      <c r="P208" s="334">
        <v>2031</v>
      </c>
      <c r="AO208" s="406"/>
      <c r="BF208" s="285"/>
    </row>
    <row r="209" spans="3:58" x14ac:dyDescent="0.4">
      <c r="C209" s="332">
        <v>0</v>
      </c>
      <c r="D209" s="320">
        <v>46266</v>
      </c>
      <c r="E209" s="332" t="s">
        <v>150</v>
      </c>
      <c r="F209" s="332">
        <v>0</v>
      </c>
      <c r="G209" s="332">
        <v>0</v>
      </c>
      <c r="H209" s="332">
        <v>0</v>
      </c>
      <c r="I209" s="332">
        <v>300000</v>
      </c>
      <c r="J209" s="332">
        <v>0</v>
      </c>
      <c r="K209" s="332">
        <v>0</v>
      </c>
      <c r="L209" s="323">
        <v>0.1225</v>
      </c>
      <c r="M209" s="323" t="s">
        <v>151</v>
      </c>
      <c r="N209" s="332">
        <v>300000</v>
      </c>
      <c r="O209" s="332" t="s">
        <v>268</v>
      </c>
      <c r="P209" s="334">
        <v>2026</v>
      </c>
      <c r="AO209" s="406"/>
      <c r="BF209" s="285"/>
    </row>
    <row r="210" spans="3:58" x14ac:dyDescent="0.4">
      <c r="C210" s="332">
        <v>1</v>
      </c>
      <c r="D210" s="320">
        <v>46296</v>
      </c>
      <c r="E210" s="332" t="s">
        <v>150</v>
      </c>
      <c r="F210" s="332">
        <v>2049.1669526537507</v>
      </c>
      <c r="G210" s="332">
        <v>3062.5</v>
      </c>
      <c r="H210" s="332">
        <v>5111.6669526537507</v>
      </c>
      <c r="I210" s="332">
        <v>297950.83304734627</v>
      </c>
      <c r="J210" s="332">
        <v>2049.1669526537507</v>
      </c>
      <c r="K210" s="332">
        <v>3062.5</v>
      </c>
      <c r="L210" s="323">
        <v>0.1225</v>
      </c>
      <c r="M210" s="323" t="s">
        <v>151</v>
      </c>
      <c r="N210" s="332">
        <v>300000</v>
      </c>
      <c r="O210" s="332" t="s">
        <v>268</v>
      </c>
      <c r="P210" s="334">
        <v>2026</v>
      </c>
      <c r="AO210" s="406"/>
      <c r="BF210" s="285"/>
    </row>
    <row r="211" spans="3:58" x14ac:dyDescent="0.4">
      <c r="C211" s="332">
        <v>2</v>
      </c>
      <c r="D211" s="320">
        <v>46327</v>
      </c>
      <c r="E211" s="332" t="s">
        <v>150</v>
      </c>
      <c r="F211" s="332">
        <v>2070.085531962091</v>
      </c>
      <c r="G211" s="332">
        <v>3041.5814206916598</v>
      </c>
      <c r="H211" s="332">
        <v>5111.6669526537507</v>
      </c>
      <c r="I211" s="332">
        <v>295880.74751538417</v>
      </c>
      <c r="J211" s="332">
        <v>4119.2524846158412</v>
      </c>
      <c r="K211" s="332">
        <v>6104.0814206916602</v>
      </c>
      <c r="L211" s="323">
        <v>0.1225</v>
      </c>
      <c r="M211" s="323" t="s">
        <v>151</v>
      </c>
      <c r="N211" s="332">
        <v>300000</v>
      </c>
      <c r="O211" s="332" t="s">
        <v>268</v>
      </c>
      <c r="P211" s="334">
        <v>2026</v>
      </c>
      <c r="AO211" s="406"/>
      <c r="BF211" s="285"/>
    </row>
    <row r="212" spans="3:58" x14ac:dyDescent="0.4">
      <c r="C212" s="332">
        <v>3</v>
      </c>
      <c r="D212" s="320">
        <v>46357</v>
      </c>
      <c r="E212" s="332" t="s">
        <v>150</v>
      </c>
      <c r="F212" s="332">
        <v>2091.2176551008715</v>
      </c>
      <c r="G212" s="332">
        <v>3020.4492975528801</v>
      </c>
      <c r="H212" s="332">
        <v>5111.6669526537517</v>
      </c>
      <c r="I212" s="332">
        <v>293789.52986028331</v>
      </c>
      <c r="J212" s="332">
        <v>6210.4701397167128</v>
      </c>
      <c r="K212" s="332">
        <v>9124.5307182445395</v>
      </c>
      <c r="L212" s="323">
        <v>0.1225</v>
      </c>
      <c r="M212" s="323" t="s">
        <v>151</v>
      </c>
      <c r="N212" s="332">
        <v>300000</v>
      </c>
      <c r="O212" s="332" t="s">
        <v>268</v>
      </c>
      <c r="P212" s="334">
        <v>2026</v>
      </c>
      <c r="AO212" s="406"/>
      <c r="BF212" s="285"/>
    </row>
    <row r="213" spans="3:58" x14ac:dyDescent="0.4">
      <c r="C213" s="332">
        <v>4</v>
      </c>
      <c r="D213" s="320">
        <v>46388</v>
      </c>
      <c r="E213" s="332" t="s">
        <v>150</v>
      </c>
      <c r="F213" s="332">
        <v>2112.5655019966939</v>
      </c>
      <c r="G213" s="332">
        <v>2999.1014506570586</v>
      </c>
      <c r="H213" s="332">
        <v>5111.6669526537526</v>
      </c>
      <c r="I213" s="332">
        <v>291676.96435828664</v>
      </c>
      <c r="J213" s="332">
        <v>8323.0356417134062</v>
      </c>
      <c r="K213" s="332">
        <v>12123.632168901599</v>
      </c>
      <c r="L213" s="323">
        <v>0.1225</v>
      </c>
      <c r="M213" s="323" t="s">
        <v>151</v>
      </c>
      <c r="N213" s="332">
        <v>300000</v>
      </c>
      <c r="O213" s="332" t="s">
        <v>268</v>
      </c>
      <c r="P213" s="334">
        <v>2027</v>
      </c>
      <c r="AO213" s="406"/>
      <c r="BF213" s="285"/>
    </row>
    <row r="214" spans="3:58" x14ac:dyDescent="0.4">
      <c r="C214" s="332">
        <v>5</v>
      </c>
      <c r="D214" s="320">
        <v>46419</v>
      </c>
      <c r="E214" s="332" t="s">
        <v>150</v>
      </c>
      <c r="F214" s="332">
        <v>2134.1312748295763</v>
      </c>
      <c r="G214" s="332">
        <v>2977.5356778241762</v>
      </c>
      <c r="H214" s="332">
        <v>5111.6669526537526</v>
      </c>
      <c r="I214" s="332">
        <v>289542.83308345708</v>
      </c>
      <c r="J214" s="332">
        <v>10457.166916542983</v>
      </c>
      <c r="K214" s="332">
        <v>15101.167846725775</v>
      </c>
      <c r="L214" s="323">
        <v>0.1225</v>
      </c>
      <c r="M214" s="323" t="s">
        <v>151</v>
      </c>
      <c r="N214" s="332">
        <v>300000</v>
      </c>
      <c r="O214" s="332" t="s">
        <v>268</v>
      </c>
      <c r="P214" s="334">
        <v>2027</v>
      </c>
      <c r="AO214" s="406"/>
      <c r="BF214" s="285"/>
    </row>
    <row r="215" spans="3:58" x14ac:dyDescent="0.4">
      <c r="C215" s="332">
        <v>6</v>
      </c>
      <c r="D215" s="320">
        <v>46447</v>
      </c>
      <c r="E215" s="332" t="s">
        <v>150</v>
      </c>
      <c r="F215" s="332">
        <v>2155.9171982601292</v>
      </c>
      <c r="G215" s="332">
        <v>2955.7497543936242</v>
      </c>
      <c r="H215" s="332">
        <v>5111.6669526537535</v>
      </c>
      <c r="I215" s="332">
        <v>287386.91588519694</v>
      </c>
      <c r="J215" s="332">
        <v>12613.084114803112</v>
      </c>
      <c r="K215" s="332">
        <v>18056.917601119399</v>
      </c>
      <c r="L215" s="323">
        <v>0.1225</v>
      </c>
      <c r="M215" s="323" t="s">
        <v>151</v>
      </c>
      <c r="N215" s="332">
        <v>300000</v>
      </c>
      <c r="O215" s="332" t="s">
        <v>268</v>
      </c>
      <c r="P215" s="334">
        <v>2027</v>
      </c>
      <c r="AO215" s="406"/>
      <c r="BF215" s="285"/>
    </row>
    <row r="216" spans="3:58" x14ac:dyDescent="0.4">
      <c r="C216" s="332">
        <v>7</v>
      </c>
      <c r="D216" s="320">
        <v>46478</v>
      </c>
      <c r="E216" s="332" t="s">
        <v>150</v>
      </c>
      <c r="F216" s="332">
        <v>2177.9255196590339</v>
      </c>
      <c r="G216" s="332">
        <v>2933.7414329947187</v>
      </c>
      <c r="H216" s="332">
        <v>5111.6669526537526</v>
      </c>
      <c r="I216" s="332">
        <v>285208.99036553793</v>
      </c>
      <c r="J216" s="332">
        <v>14791.009634462145</v>
      </c>
      <c r="K216" s="332">
        <v>20990.65903411412</v>
      </c>
      <c r="L216" s="323">
        <v>0.1225</v>
      </c>
      <c r="M216" s="323" t="s">
        <v>151</v>
      </c>
      <c r="N216" s="332">
        <v>300000</v>
      </c>
      <c r="O216" s="332" t="s">
        <v>268</v>
      </c>
      <c r="P216" s="334">
        <v>2027</v>
      </c>
      <c r="AO216" s="406"/>
      <c r="BF216" s="285"/>
    </row>
    <row r="217" spans="3:58" x14ac:dyDescent="0.4">
      <c r="C217" s="332">
        <v>8</v>
      </c>
      <c r="D217" s="320">
        <v>46508</v>
      </c>
      <c r="E217" s="332" t="s">
        <v>150</v>
      </c>
      <c r="F217" s="332">
        <v>2200.1585093388871</v>
      </c>
      <c r="G217" s="332">
        <v>2911.5084433148663</v>
      </c>
      <c r="H217" s="332">
        <v>5111.6669526537535</v>
      </c>
      <c r="I217" s="332">
        <v>283008.83185619902</v>
      </c>
      <c r="J217" s="332">
        <v>16991.168143801031</v>
      </c>
      <c r="K217" s="332">
        <v>23902.167477428986</v>
      </c>
      <c r="L217" s="323">
        <v>0.1225</v>
      </c>
      <c r="M217" s="323" t="s">
        <v>151</v>
      </c>
      <c r="N217" s="332">
        <v>300000</v>
      </c>
      <c r="O217" s="332" t="s">
        <v>268</v>
      </c>
      <c r="P217" s="334">
        <v>2027</v>
      </c>
      <c r="AO217" s="406"/>
      <c r="BF217" s="285"/>
    </row>
    <row r="218" spans="3:58" x14ac:dyDescent="0.4">
      <c r="C218" s="332">
        <v>9</v>
      </c>
      <c r="D218" s="320">
        <v>46539</v>
      </c>
      <c r="E218" s="332" t="s">
        <v>150</v>
      </c>
      <c r="F218" s="332">
        <v>2222.6184607883883</v>
      </c>
      <c r="G218" s="332">
        <v>2889.0484918653651</v>
      </c>
      <c r="H218" s="332">
        <v>5111.6669526537535</v>
      </c>
      <c r="I218" s="332">
        <v>280786.21339541062</v>
      </c>
      <c r="J218" s="332">
        <v>19213.786604589419</v>
      </c>
      <c r="K218" s="332">
        <v>26791.21596929435</v>
      </c>
      <c r="L218" s="323">
        <v>0.1225</v>
      </c>
      <c r="M218" s="323" t="s">
        <v>151</v>
      </c>
      <c r="N218" s="332">
        <v>300000</v>
      </c>
      <c r="O218" s="332" t="s">
        <v>268</v>
      </c>
      <c r="P218" s="334">
        <v>2027</v>
      </c>
      <c r="AO218" s="406"/>
      <c r="BF218" s="285"/>
    </row>
    <row r="219" spans="3:58" x14ac:dyDescent="0.4">
      <c r="C219" s="332">
        <v>10</v>
      </c>
      <c r="D219" s="320">
        <v>46569</v>
      </c>
      <c r="E219" s="332" t="s">
        <v>150</v>
      </c>
      <c r="F219" s="332">
        <v>2245.3076909089359</v>
      </c>
      <c r="G219" s="332">
        <v>2866.3592617448166</v>
      </c>
      <c r="H219" s="332">
        <v>5111.6669526537526</v>
      </c>
      <c r="I219" s="332">
        <v>278540.90570450167</v>
      </c>
      <c r="J219" s="332">
        <v>21459.094295498355</v>
      </c>
      <c r="K219" s="332">
        <v>29657.575231039165</v>
      </c>
      <c r="L219" s="323">
        <v>0.1225</v>
      </c>
      <c r="M219" s="323" t="s">
        <v>151</v>
      </c>
      <c r="N219" s="332">
        <v>300000</v>
      </c>
      <c r="O219" s="332" t="s">
        <v>268</v>
      </c>
      <c r="P219" s="334">
        <v>2027</v>
      </c>
      <c r="AO219" s="406"/>
      <c r="BF219" s="285"/>
    </row>
    <row r="220" spans="3:58" x14ac:dyDescent="0.4">
      <c r="C220" s="332">
        <v>11</v>
      </c>
      <c r="D220" s="320">
        <v>46600</v>
      </c>
      <c r="E220" s="332" t="s">
        <v>150</v>
      </c>
      <c r="F220" s="332">
        <v>2268.2285402536313</v>
      </c>
      <c r="G220" s="332">
        <v>2843.4384124001213</v>
      </c>
      <c r="H220" s="332">
        <v>5111.6669526537526</v>
      </c>
      <c r="I220" s="332">
        <v>276272.67716424802</v>
      </c>
      <c r="J220" s="332">
        <v>23727.322835751987</v>
      </c>
      <c r="K220" s="332">
        <v>32501.013643439288</v>
      </c>
      <c r="L220" s="323">
        <v>0.1225</v>
      </c>
      <c r="M220" s="323" t="s">
        <v>151</v>
      </c>
      <c r="N220" s="332">
        <v>300000</v>
      </c>
      <c r="O220" s="332" t="s">
        <v>268</v>
      </c>
      <c r="P220" s="334">
        <v>2027</v>
      </c>
      <c r="AO220" s="406"/>
      <c r="BF220" s="285"/>
    </row>
    <row r="221" spans="3:58" x14ac:dyDescent="0.4">
      <c r="C221" s="332">
        <v>12</v>
      </c>
      <c r="D221" s="320">
        <v>46631</v>
      </c>
      <c r="E221" s="332" t="s">
        <v>150</v>
      </c>
      <c r="F221" s="332">
        <v>2291.3833732687199</v>
      </c>
      <c r="G221" s="332">
        <v>2820.2835793850318</v>
      </c>
      <c r="H221" s="332">
        <v>5111.6669526537517</v>
      </c>
      <c r="I221" s="332">
        <v>273981.29379097931</v>
      </c>
      <c r="J221" s="332">
        <v>26018.706209020707</v>
      </c>
      <c r="K221" s="332">
        <v>35321.297222824316</v>
      </c>
      <c r="L221" s="323">
        <v>0.1225</v>
      </c>
      <c r="M221" s="323" t="s">
        <v>151</v>
      </c>
      <c r="N221" s="332">
        <v>300000</v>
      </c>
      <c r="O221" s="332" t="s">
        <v>268</v>
      </c>
      <c r="P221" s="334">
        <v>2027</v>
      </c>
      <c r="AO221" s="406"/>
      <c r="BF221" s="285"/>
    </row>
    <row r="222" spans="3:58" x14ac:dyDescent="0.4">
      <c r="C222" s="332">
        <v>13</v>
      </c>
      <c r="D222" s="320">
        <v>46661</v>
      </c>
      <c r="E222" s="332" t="s">
        <v>150</v>
      </c>
      <c r="F222" s="332">
        <v>2314.7745785375055</v>
      </c>
      <c r="G222" s="332">
        <v>2796.8923741162471</v>
      </c>
      <c r="H222" s="332">
        <v>5111.6669526537526</v>
      </c>
      <c r="I222" s="332">
        <v>271666.51921244181</v>
      </c>
      <c r="J222" s="332">
        <v>28333.480787558212</v>
      </c>
      <c r="K222" s="332">
        <v>38118.18959694056</v>
      </c>
      <c r="L222" s="323">
        <v>0.1225</v>
      </c>
      <c r="M222" s="323" t="s">
        <v>151</v>
      </c>
      <c r="N222" s="332">
        <v>300000</v>
      </c>
      <c r="O222" s="332" t="s">
        <v>268</v>
      </c>
      <c r="P222" s="334">
        <v>2027</v>
      </c>
      <c r="AO222" s="406"/>
      <c r="BF222" s="285"/>
    </row>
    <row r="223" spans="3:58" x14ac:dyDescent="0.4">
      <c r="C223" s="332">
        <v>14</v>
      </c>
      <c r="D223" s="320">
        <v>46692</v>
      </c>
      <c r="E223" s="332" t="s">
        <v>150</v>
      </c>
      <c r="F223" s="332">
        <v>2359.195316059408</v>
      </c>
      <c r="G223" s="332">
        <v>2716.6651921244179</v>
      </c>
      <c r="H223" s="332">
        <v>5075.8605081838259</v>
      </c>
      <c r="I223" s="332">
        <v>269307.32389638241</v>
      </c>
      <c r="J223" s="332">
        <v>30692.676103617621</v>
      </c>
      <c r="K223" s="332">
        <v>40834.854789064979</v>
      </c>
      <c r="L223" s="323">
        <v>0.12</v>
      </c>
      <c r="M223" s="323" t="s">
        <v>151</v>
      </c>
      <c r="N223" s="332">
        <v>300000</v>
      </c>
      <c r="O223" s="332" t="s">
        <v>268</v>
      </c>
      <c r="P223" s="334">
        <v>2027</v>
      </c>
      <c r="AO223" s="406"/>
      <c r="BF223" s="285"/>
    </row>
    <row r="224" spans="3:58" x14ac:dyDescent="0.4">
      <c r="C224" s="332">
        <v>15</v>
      </c>
      <c r="D224" s="320">
        <v>46722</v>
      </c>
      <c r="E224" s="332" t="s">
        <v>150</v>
      </c>
      <c r="F224" s="332">
        <v>2382.7872692200026</v>
      </c>
      <c r="G224" s="332">
        <v>2693.0732389638242</v>
      </c>
      <c r="H224" s="332">
        <v>5075.8605081838268</v>
      </c>
      <c r="I224" s="332">
        <v>266924.53662716242</v>
      </c>
      <c r="J224" s="332">
        <v>33075.463372837621</v>
      </c>
      <c r="K224" s="332">
        <v>43527.9280280288</v>
      </c>
      <c r="L224" s="323">
        <v>0.12</v>
      </c>
      <c r="M224" s="323" t="s">
        <v>151</v>
      </c>
      <c r="N224" s="332">
        <v>300000</v>
      </c>
      <c r="O224" s="332" t="s">
        <v>268</v>
      </c>
      <c r="P224" s="334">
        <v>2027</v>
      </c>
      <c r="AO224" s="406"/>
      <c r="BF224" s="285"/>
    </row>
    <row r="225" spans="3:58" x14ac:dyDescent="0.4">
      <c r="C225" s="332">
        <v>16</v>
      </c>
      <c r="D225" s="320">
        <v>46753</v>
      </c>
      <c r="E225" s="332" t="s">
        <v>150</v>
      </c>
      <c r="F225" s="332">
        <v>2406.6151419122025</v>
      </c>
      <c r="G225" s="332">
        <v>2669.2453662716243</v>
      </c>
      <c r="H225" s="332">
        <v>5075.8605081838268</v>
      </c>
      <c r="I225" s="332">
        <v>264517.92148525023</v>
      </c>
      <c r="J225" s="332">
        <v>35482.078514749825</v>
      </c>
      <c r="K225" s="332">
        <v>46197.173394300422</v>
      </c>
      <c r="L225" s="323">
        <v>0.12</v>
      </c>
      <c r="M225" s="323" t="s">
        <v>151</v>
      </c>
      <c r="N225" s="332">
        <v>300000</v>
      </c>
      <c r="O225" s="332" t="s">
        <v>268</v>
      </c>
      <c r="P225" s="334">
        <v>2028</v>
      </c>
      <c r="AO225" s="406"/>
      <c r="BF225" s="285"/>
    </row>
    <row r="226" spans="3:58" x14ac:dyDescent="0.4">
      <c r="C226" s="332">
        <v>17</v>
      </c>
      <c r="D226" s="320">
        <v>46784</v>
      </c>
      <c r="E226" s="332" t="s">
        <v>150</v>
      </c>
      <c r="F226" s="332">
        <v>2430.6812933313236</v>
      </c>
      <c r="G226" s="332">
        <v>2645.1792148525024</v>
      </c>
      <c r="H226" s="332">
        <v>5075.8605081838259</v>
      </c>
      <c r="I226" s="332">
        <v>262087.24019191891</v>
      </c>
      <c r="J226" s="332">
        <v>37912.759808081151</v>
      </c>
      <c r="K226" s="332">
        <v>48842.352609152927</v>
      </c>
      <c r="L226" s="323">
        <v>0.12</v>
      </c>
      <c r="M226" s="323" t="s">
        <v>151</v>
      </c>
      <c r="N226" s="332">
        <v>300000</v>
      </c>
      <c r="O226" s="332" t="s">
        <v>268</v>
      </c>
      <c r="P226" s="334">
        <v>2028</v>
      </c>
      <c r="AO226" s="406"/>
      <c r="BF226" s="285"/>
    </row>
    <row r="227" spans="3:58" x14ac:dyDescent="0.4">
      <c r="C227" s="332">
        <v>18</v>
      </c>
      <c r="D227" s="320">
        <v>46813</v>
      </c>
      <c r="E227" s="332" t="s">
        <v>150</v>
      </c>
      <c r="F227" s="332">
        <v>2454.9881062646377</v>
      </c>
      <c r="G227" s="332">
        <v>2620.8724019191891</v>
      </c>
      <c r="H227" s="332">
        <v>5075.8605081838268</v>
      </c>
      <c r="I227" s="332">
        <v>259632.25208565427</v>
      </c>
      <c r="J227" s="332">
        <v>40367.747914345789</v>
      </c>
      <c r="K227" s="332">
        <v>51463.225011072114</v>
      </c>
      <c r="L227" s="323">
        <v>0.12</v>
      </c>
      <c r="M227" s="323" t="s">
        <v>151</v>
      </c>
      <c r="N227" s="332">
        <v>300000</v>
      </c>
      <c r="O227" s="332" t="s">
        <v>268</v>
      </c>
      <c r="P227" s="334">
        <v>2028</v>
      </c>
      <c r="AO227" s="406"/>
      <c r="BF227" s="285"/>
    </row>
    <row r="228" spans="3:58" x14ac:dyDescent="0.4">
      <c r="C228" s="332">
        <v>19</v>
      </c>
      <c r="D228" s="320">
        <v>46844</v>
      </c>
      <c r="E228" s="332" t="s">
        <v>150</v>
      </c>
      <c r="F228" s="332">
        <v>2479.5379873272832</v>
      </c>
      <c r="G228" s="332">
        <v>2596.3225208565427</v>
      </c>
      <c r="H228" s="332">
        <v>5075.8605081838259</v>
      </c>
      <c r="I228" s="332">
        <v>257152.71409832698</v>
      </c>
      <c r="J228" s="332">
        <v>42847.285901673073</v>
      </c>
      <c r="K228" s="332">
        <v>54059.547531928656</v>
      </c>
      <c r="L228" s="323">
        <v>0.12</v>
      </c>
      <c r="M228" s="323" t="s">
        <v>151</v>
      </c>
      <c r="N228" s="332">
        <v>300000</v>
      </c>
      <c r="O228" s="332" t="s">
        <v>268</v>
      </c>
      <c r="P228" s="334">
        <v>2028</v>
      </c>
      <c r="AO228" s="406"/>
      <c r="BF228" s="285"/>
    </row>
    <row r="229" spans="3:58" x14ac:dyDescent="0.4">
      <c r="C229" s="332">
        <v>20</v>
      </c>
      <c r="D229" s="320">
        <v>46874</v>
      </c>
      <c r="E229" s="332" t="s">
        <v>150</v>
      </c>
      <c r="F229" s="332">
        <v>2504.333367200556</v>
      </c>
      <c r="G229" s="332">
        <v>2571.5271409832699</v>
      </c>
      <c r="H229" s="332">
        <v>5075.8605081838259</v>
      </c>
      <c r="I229" s="332">
        <v>254648.38073112641</v>
      </c>
      <c r="J229" s="332">
        <v>45351.619268873626</v>
      </c>
      <c r="K229" s="332">
        <v>56631.074672911927</v>
      </c>
      <c r="L229" s="323">
        <v>0.12</v>
      </c>
      <c r="M229" s="323" t="s">
        <v>151</v>
      </c>
      <c r="N229" s="332">
        <v>300000</v>
      </c>
      <c r="O229" s="332" t="s">
        <v>268</v>
      </c>
      <c r="P229" s="334">
        <v>2028</v>
      </c>
      <c r="AO229" s="406"/>
      <c r="BF229" s="285"/>
    </row>
    <row r="230" spans="3:58" x14ac:dyDescent="0.4">
      <c r="C230" s="332">
        <v>21</v>
      </c>
      <c r="D230" s="320">
        <v>46905</v>
      </c>
      <c r="E230" s="332" t="s">
        <v>150</v>
      </c>
      <c r="F230" s="332">
        <v>2529.3767008725627</v>
      </c>
      <c r="G230" s="332">
        <v>2546.4838073112642</v>
      </c>
      <c r="H230" s="332">
        <v>5075.8605081838268</v>
      </c>
      <c r="I230" s="332">
        <v>252119.00403025385</v>
      </c>
      <c r="J230" s="332">
        <v>47880.995969746189</v>
      </c>
      <c r="K230" s="332">
        <v>59177.55848022319</v>
      </c>
      <c r="L230" s="323">
        <v>0.12</v>
      </c>
      <c r="M230" s="323" t="s">
        <v>151</v>
      </c>
      <c r="N230" s="332">
        <v>300000</v>
      </c>
      <c r="O230" s="332" t="s">
        <v>268</v>
      </c>
      <c r="P230" s="334">
        <v>2028</v>
      </c>
      <c r="AO230" s="406"/>
      <c r="BF230" s="285"/>
    </row>
    <row r="231" spans="3:58" x14ac:dyDescent="0.4">
      <c r="C231" s="332">
        <v>22</v>
      </c>
      <c r="D231" s="320">
        <v>46935</v>
      </c>
      <c r="E231" s="332" t="s">
        <v>150</v>
      </c>
      <c r="F231" s="332">
        <v>2554.6704678812885</v>
      </c>
      <c r="G231" s="332">
        <v>2521.1900403025384</v>
      </c>
      <c r="H231" s="332">
        <v>5075.8605081838268</v>
      </c>
      <c r="I231" s="332">
        <v>249564.33356237257</v>
      </c>
      <c r="J231" s="332">
        <v>50435.666437627478</v>
      </c>
      <c r="K231" s="332">
        <v>61698.748520525725</v>
      </c>
      <c r="L231" s="323">
        <v>0.12</v>
      </c>
      <c r="M231" s="323" t="s">
        <v>151</v>
      </c>
      <c r="N231" s="332">
        <v>300000</v>
      </c>
      <c r="O231" s="332" t="s">
        <v>268</v>
      </c>
      <c r="P231" s="334">
        <v>2028</v>
      </c>
      <c r="AO231" s="406"/>
      <c r="BF231" s="285"/>
    </row>
    <row r="232" spans="3:58" x14ac:dyDescent="0.4">
      <c r="C232" s="332">
        <v>23</v>
      </c>
      <c r="D232" s="320">
        <v>46966</v>
      </c>
      <c r="E232" s="332" t="s">
        <v>150</v>
      </c>
      <c r="F232" s="332">
        <v>2580.2171725601011</v>
      </c>
      <c r="G232" s="332">
        <v>2495.6433356237258</v>
      </c>
      <c r="H232" s="332">
        <v>5075.8605081838268</v>
      </c>
      <c r="I232" s="332">
        <v>246984.11638981247</v>
      </c>
      <c r="J232" s="332">
        <v>53015.883610187579</v>
      </c>
      <c r="K232" s="332">
        <v>64194.39185614945</v>
      </c>
      <c r="L232" s="323">
        <v>0.12</v>
      </c>
      <c r="M232" s="323" t="s">
        <v>151</v>
      </c>
      <c r="N232" s="332">
        <v>300000</v>
      </c>
      <c r="O232" s="332" t="s">
        <v>268</v>
      </c>
      <c r="P232" s="334">
        <v>2028</v>
      </c>
      <c r="AO232" s="406"/>
      <c r="BF232" s="285"/>
    </row>
    <row r="233" spans="3:58" x14ac:dyDescent="0.4">
      <c r="C233" s="332">
        <v>24</v>
      </c>
      <c r="D233" s="320">
        <v>46997</v>
      </c>
      <c r="E233" s="332" t="s">
        <v>150</v>
      </c>
      <c r="F233" s="332">
        <v>2606.0193442857012</v>
      </c>
      <c r="G233" s="332">
        <v>2469.8411638981247</v>
      </c>
      <c r="H233" s="332">
        <v>5075.8605081838259</v>
      </c>
      <c r="I233" s="332">
        <v>244378.09704552675</v>
      </c>
      <c r="J233" s="332">
        <v>55621.902954473277</v>
      </c>
      <c r="K233" s="332">
        <v>66664.23302004757</v>
      </c>
      <c r="L233" s="323">
        <v>0.12</v>
      </c>
      <c r="M233" s="323" t="s">
        <v>151</v>
      </c>
      <c r="N233" s="332">
        <v>300000</v>
      </c>
      <c r="O233" s="332" t="s">
        <v>268</v>
      </c>
      <c r="P233" s="334">
        <v>2028</v>
      </c>
      <c r="AO233" s="406"/>
      <c r="BF233" s="285"/>
    </row>
    <row r="234" spans="3:58" x14ac:dyDescent="0.4">
      <c r="C234" s="332">
        <v>25</v>
      </c>
      <c r="D234" s="320">
        <v>47027</v>
      </c>
      <c r="E234" s="332" t="s">
        <v>150</v>
      </c>
      <c r="F234" s="332">
        <v>2632.0795377285594</v>
      </c>
      <c r="G234" s="332">
        <v>2443.7809704552674</v>
      </c>
      <c r="H234" s="332">
        <v>5075.8605081838268</v>
      </c>
      <c r="I234" s="332">
        <v>241746.01750779818</v>
      </c>
      <c r="J234" s="332">
        <v>58253.982492201838</v>
      </c>
      <c r="K234" s="332">
        <v>69108.013990502834</v>
      </c>
      <c r="L234" s="323">
        <v>0.12</v>
      </c>
      <c r="M234" s="323" t="s">
        <v>151</v>
      </c>
      <c r="N234" s="332">
        <v>300000</v>
      </c>
      <c r="O234" s="332" t="s">
        <v>268</v>
      </c>
      <c r="P234" s="334">
        <v>2028</v>
      </c>
      <c r="AO234" s="406"/>
      <c r="BF234" s="285"/>
    </row>
    <row r="235" spans="3:58" x14ac:dyDescent="0.4">
      <c r="C235" s="332">
        <v>26</v>
      </c>
      <c r="D235" s="320">
        <v>47058</v>
      </c>
      <c r="E235" s="332" t="s">
        <v>150</v>
      </c>
      <c r="F235" s="332">
        <v>2677.9086039028602</v>
      </c>
      <c r="G235" s="332">
        <v>2367.0964214305236</v>
      </c>
      <c r="H235" s="332">
        <v>5045.0050253333839</v>
      </c>
      <c r="I235" s="332">
        <v>239068.10890389534</v>
      </c>
      <c r="J235" s="332">
        <v>60931.8910961047</v>
      </c>
      <c r="K235" s="332">
        <v>71475.110411933361</v>
      </c>
      <c r="L235" s="323">
        <v>0.11749999999999999</v>
      </c>
      <c r="M235" s="323" t="s">
        <v>151</v>
      </c>
      <c r="N235" s="332">
        <v>300000</v>
      </c>
      <c r="O235" s="332" t="s">
        <v>268</v>
      </c>
      <c r="P235" s="334">
        <v>2028</v>
      </c>
      <c r="AO235" s="406"/>
      <c r="BF235" s="285"/>
    </row>
    <row r="236" spans="3:58" x14ac:dyDescent="0.4">
      <c r="C236" s="332">
        <v>27</v>
      </c>
      <c r="D236" s="320">
        <v>47088</v>
      </c>
      <c r="E236" s="332" t="s">
        <v>150</v>
      </c>
      <c r="F236" s="332">
        <v>2704.1297923160764</v>
      </c>
      <c r="G236" s="332">
        <v>2340.8752330173083</v>
      </c>
      <c r="H236" s="332">
        <v>5045.0050253333848</v>
      </c>
      <c r="I236" s="332">
        <v>236363.97911157925</v>
      </c>
      <c r="J236" s="332">
        <v>63636.020888420775</v>
      </c>
      <c r="K236" s="332">
        <v>73815.985644950677</v>
      </c>
      <c r="L236" s="323">
        <v>0.11749999999999999</v>
      </c>
      <c r="M236" s="323" t="s">
        <v>151</v>
      </c>
      <c r="N236" s="332">
        <v>300000</v>
      </c>
      <c r="O236" s="332" t="s">
        <v>268</v>
      </c>
      <c r="P236" s="334">
        <v>2028</v>
      </c>
      <c r="AO236" s="406"/>
      <c r="BF236" s="285"/>
    </row>
    <row r="237" spans="3:58" x14ac:dyDescent="0.4">
      <c r="C237" s="332">
        <v>28</v>
      </c>
      <c r="D237" s="320">
        <v>47119</v>
      </c>
      <c r="E237" s="332" t="s">
        <v>150</v>
      </c>
      <c r="F237" s="332">
        <v>2730.6077298658361</v>
      </c>
      <c r="G237" s="332">
        <v>2314.3972954675469</v>
      </c>
      <c r="H237" s="332">
        <v>5045.0050253333829</v>
      </c>
      <c r="I237" s="332">
        <v>233633.3713817134</v>
      </c>
      <c r="J237" s="332">
        <v>66366.628618286617</v>
      </c>
      <c r="K237" s="332">
        <v>76130.382940418218</v>
      </c>
      <c r="L237" s="323">
        <v>0.11749999999999999</v>
      </c>
      <c r="M237" s="323" t="s">
        <v>151</v>
      </c>
      <c r="N237" s="332">
        <v>300000</v>
      </c>
      <c r="O237" s="332" t="s">
        <v>268</v>
      </c>
      <c r="P237" s="334">
        <v>2029</v>
      </c>
      <c r="AO237" s="406"/>
      <c r="BF237" s="285"/>
    </row>
    <row r="238" spans="3:58" x14ac:dyDescent="0.4">
      <c r="C238" s="332">
        <v>29</v>
      </c>
      <c r="D238" s="320">
        <v>47150</v>
      </c>
      <c r="E238" s="332" t="s">
        <v>150</v>
      </c>
      <c r="F238" s="332">
        <v>2757.3449305541071</v>
      </c>
      <c r="G238" s="332">
        <v>2287.6600947792767</v>
      </c>
      <c r="H238" s="332">
        <v>5045.0050253333839</v>
      </c>
      <c r="I238" s="332">
        <v>230876.0264511593</v>
      </c>
      <c r="J238" s="332">
        <v>69123.973548840731</v>
      </c>
      <c r="K238" s="332">
        <v>78418.043035197494</v>
      </c>
      <c r="L238" s="323">
        <v>0.11749999999999999</v>
      </c>
      <c r="M238" s="323" t="s">
        <v>151</v>
      </c>
      <c r="N238" s="332">
        <v>300000</v>
      </c>
      <c r="O238" s="332" t="s">
        <v>268</v>
      </c>
      <c r="P238" s="334">
        <v>2029</v>
      </c>
      <c r="AO238" s="406"/>
      <c r="BF238" s="285"/>
    </row>
    <row r="239" spans="3:58" x14ac:dyDescent="0.4">
      <c r="C239" s="332">
        <v>30</v>
      </c>
      <c r="D239" s="320">
        <v>47178</v>
      </c>
      <c r="E239" s="332" t="s">
        <v>150</v>
      </c>
      <c r="F239" s="332">
        <v>2784.3439329991152</v>
      </c>
      <c r="G239" s="332">
        <v>2260.6610923342678</v>
      </c>
      <c r="H239" s="332">
        <v>5045.0050253333829</v>
      </c>
      <c r="I239" s="332">
        <v>228091.68251816017</v>
      </c>
      <c r="J239" s="332">
        <v>71908.31748183984</v>
      </c>
      <c r="K239" s="332">
        <v>80678.704127531761</v>
      </c>
      <c r="L239" s="323">
        <v>0.11749999999999999</v>
      </c>
      <c r="M239" s="323" t="s">
        <v>151</v>
      </c>
      <c r="N239" s="332">
        <v>300000</v>
      </c>
      <c r="O239" s="332" t="s">
        <v>268</v>
      </c>
      <c r="P239" s="334">
        <v>2029</v>
      </c>
      <c r="AO239" s="406"/>
      <c r="BF239" s="285"/>
    </row>
    <row r="240" spans="3:58" x14ac:dyDescent="0.4">
      <c r="C240" s="332">
        <v>31</v>
      </c>
      <c r="D240" s="320">
        <v>47209</v>
      </c>
      <c r="E240" s="332" t="s">
        <v>150</v>
      </c>
      <c r="F240" s="332">
        <v>2811.6073006764</v>
      </c>
      <c r="G240" s="332">
        <v>2233.3977246569848</v>
      </c>
      <c r="H240" s="332">
        <v>5045.0050253333848</v>
      </c>
      <c r="I240" s="332">
        <v>225280.07521748377</v>
      </c>
      <c r="J240" s="332">
        <v>74719.924782516246</v>
      </c>
      <c r="K240" s="332">
        <v>82912.101852188745</v>
      </c>
      <c r="L240" s="323">
        <v>0.11749999999999999</v>
      </c>
      <c r="M240" s="323" t="s">
        <v>151</v>
      </c>
      <c r="N240" s="332">
        <v>300000</v>
      </c>
      <c r="O240" s="332" t="s">
        <v>268</v>
      </c>
      <c r="P240" s="334">
        <v>2029</v>
      </c>
      <c r="AO240" s="406"/>
      <c r="BF240" s="285"/>
    </row>
    <row r="241" spans="3:58" x14ac:dyDescent="0.4">
      <c r="C241" s="332">
        <v>32</v>
      </c>
      <c r="D241" s="320">
        <v>47239</v>
      </c>
      <c r="E241" s="332" t="s">
        <v>150</v>
      </c>
      <c r="F241" s="332">
        <v>2839.1376221621877</v>
      </c>
      <c r="G241" s="332">
        <v>2205.8674031711953</v>
      </c>
      <c r="H241" s="332">
        <v>5045.0050253333829</v>
      </c>
      <c r="I241" s="332">
        <v>222440.93759532159</v>
      </c>
      <c r="J241" s="332">
        <v>77559.062404678436</v>
      </c>
      <c r="K241" s="332">
        <v>85117.969255359945</v>
      </c>
      <c r="L241" s="323">
        <v>0.11749999999999999</v>
      </c>
      <c r="M241" s="323" t="s">
        <v>151</v>
      </c>
      <c r="N241" s="332">
        <v>300000</v>
      </c>
      <c r="O241" s="332" t="s">
        <v>268</v>
      </c>
      <c r="P241" s="334">
        <v>2029</v>
      </c>
      <c r="AO241" s="406"/>
      <c r="BF241" s="285"/>
    </row>
    <row r="242" spans="3:58" x14ac:dyDescent="0.4">
      <c r="C242" s="332">
        <v>33</v>
      </c>
      <c r="D242" s="320">
        <v>47270</v>
      </c>
      <c r="E242" s="332" t="s">
        <v>150</v>
      </c>
      <c r="F242" s="332">
        <v>2866.9375113791934</v>
      </c>
      <c r="G242" s="332">
        <v>2178.0675139541904</v>
      </c>
      <c r="H242" s="332">
        <v>5045.0050253333839</v>
      </c>
      <c r="I242" s="332">
        <v>219574.0000839424</v>
      </c>
      <c r="J242" s="332">
        <v>80425.999916057626</v>
      </c>
      <c r="K242" s="332">
        <v>87296.036769314131</v>
      </c>
      <c r="L242" s="323">
        <v>0.11749999999999999</v>
      </c>
      <c r="M242" s="323" t="s">
        <v>151</v>
      </c>
      <c r="N242" s="332">
        <v>300000</v>
      </c>
      <c r="O242" s="332" t="s">
        <v>268</v>
      </c>
      <c r="P242" s="334">
        <v>2029</v>
      </c>
      <c r="AO242" s="406"/>
      <c r="BF242" s="285"/>
    </row>
    <row r="243" spans="3:58" x14ac:dyDescent="0.4">
      <c r="C243" s="332">
        <v>34</v>
      </c>
      <c r="D243" s="320">
        <v>47300</v>
      </c>
      <c r="E243" s="332" t="s">
        <v>150</v>
      </c>
      <c r="F243" s="332">
        <v>2895.0096078447814</v>
      </c>
      <c r="G243" s="332">
        <v>2149.9954174886025</v>
      </c>
      <c r="H243" s="332">
        <v>5045.0050253333839</v>
      </c>
      <c r="I243" s="332">
        <v>216678.99047609762</v>
      </c>
      <c r="J243" s="332">
        <v>83321.009523902409</v>
      </c>
      <c r="K243" s="332">
        <v>89446.032186802739</v>
      </c>
      <c r="L243" s="323">
        <v>0.11749999999999999</v>
      </c>
      <c r="M243" s="323" t="s">
        <v>151</v>
      </c>
      <c r="N243" s="332">
        <v>300000</v>
      </c>
      <c r="O243" s="332" t="s">
        <v>268</v>
      </c>
      <c r="P243" s="334">
        <v>2029</v>
      </c>
      <c r="AO243" s="406"/>
      <c r="BF243" s="285"/>
    </row>
    <row r="244" spans="3:58" x14ac:dyDescent="0.4">
      <c r="C244" s="332">
        <v>35</v>
      </c>
      <c r="D244" s="320">
        <v>47331</v>
      </c>
      <c r="E244" s="332" t="s">
        <v>150</v>
      </c>
      <c r="F244" s="332">
        <v>2923.3565769215948</v>
      </c>
      <c r="G244" s="332">
        <v>2121.6484484117891</v>
      </c>
      <c r="H244" s="332">
        <v>5045.0050253333839</v>
      </c>
      <c r="I244" s="332">
        <v>213755.63389917603</v>
      </c>
      <c r="J244" s="332">
        <v>86244.366100824001</v>
      </c>
      <c r="K244" s="332">
        <v>91567.680635214521</v>
      </c>
      <c r="L244" s="323">
        <v>0.11749999999999999</v>
      </c>
      <c r="M244" s="323" t="s">
        <v>151</v>
      </c>
      <c r="N244" s="332">
        <v>300000</v>
      </c>
      <c r="O244" s="332" t="s">
        <v>268</v>
      </c>
      <c r="P244" s="334">
        <v>2029</v>
      </c>
      <c r="AO244" s="406"/>
      <c r="BF244" s="285"/>
    </row>
    <row r="245" spans="3:58" x14ac:dyDescent="0.4">
      <c r="C245" s="332">
        <v>36</v>
      </c>
      <c r="D245" s="320">
        <v>47362</v>
      </c>
      <c r="E245" s="332" t="s">
        <v>150</v>
      </c>
      <c r="F245" s="332">
        <v>2951.9811100706188</v>
      </c>
      <c r="G245" s="332">
        <v>2093.0239152627651</v>
      </c>
      <c r="H245" s="332">
        <v>5045.0050253333839</v>
      </c>
      <c r="I245" s="332">
        <v>210803.6527891054</v>
      </c>
      <c r="J245" s="332">
        <v>89196.347210894615</v>
      </c>
      <c r="K245" s="332">
        <v>93660.704550477283</v>
      </c>
      <c r="L245" s="323">
        <v>0.11749999999999999</v>
      </c>
      <c r="M245" s="323" t="s">
        <v>151</v>
      </c>
      <c r="N245" s="332">
        <v>300000</v>
      </c>
      <c r="O245" s="332" t="s">
        <v>268</v>
      </c>
      <c r="P245" s="334">
        <v>2029</v>
      </c>
      <c r="AO245" s="406"/>
      <c r="BF245" s="285"/>
    </row>
    <row r="246" spans="3:58" x14ac:dyDescent="0.4">
      <c r="C246" s="332">
        <v>37</v>
      </c>
      <c r="D246" s="320">
        <v>47392</v>
      </c>
      <c r="E246" s="332" t="s">
        <v>150</v>
      </c>
      <c r="F246" s="332">
        <v>2980.885925106727</v>
      </c>
      <c r="G246" s="332">
        <v>2064.1191002266569</v>
      </c>
      <c r="H246" s="332">
        <v>5045.0050253333839</v>
      </c>
      <c r="I246" s="332">
        <v>207822.76686399867</v>
      </c>
      <c r="J246" s="332">
        <v>92177.233136001349</v>
      </c>
      <c r="K246" s="332">
        <v>95724.82365070394</v>
      </c>
      <c r="L246" s="323">
        <v>0.11749999999999999</v>
      </c>
      <c r="M246" s="323" t="s">
        <v>151</v>
      </c>
      <c r="N246" s="332">
        <v>300000</v>
      </c>
      <c r="O246" s="332" t="s">
        <v>268</v>
      </c>
      <c r="P246" s="334">
        <v>2029</v>
      </c>
      <c r="AO246" s="406"/>
      <c r="BF246" s="285"/>
    </row>
    <row r="247" spans="3:58" x14ac:dyDescent="0.4">
      <c r="C247" s="332">
        <v>38</v>
      </c>
      <c r="D247" s="320">
        <v>47423</v>
      </c>
      <c r="E247" s="332" t="s">
        <v>150</v>
      </c>
      <c r="F247" s="332">
        <v>3027.6681959472426</v>
      </c>
      <c r="G247" s="332">
        <v>1991.6348491133206</v>
      </c>
      <c r="H247" s="332">
        <v>5019.3030450605629</v>
      </c>
      <c r="I247" s="332">
        <v>204795.09866805142</v>
      </c>
      <c r="J247" s="332">
        <v>95204.901331948597</v>
      </c>
      <c r="K247" s="332">
        <v>97716.458499817265</v>
      </c>
      <c r="L247" s="323">
        <v>0.115</v>
      </c>
      <c r="M247" s="323" t="s">
        <v>151</v>
      </c>
      <c r="N247" s="332">
        <v>300000</v>
      </c>
      <c r="O247" s="332" t="s">
        <v>268</v>
      </c>
      <c r="P247" s="334">
        <v>2029</v>
      </c>
      <c r="AO247" s="406"/>
      <c r="BF247" s="285"/>
    </row>
    <row r="248" spans="3:58" x14ac:dyDescent="0.4">
      <c r="C248" s="332">
        <v>39</v>
      </c>
      <c r="D248" s="320">
        <v>47453</v>
      </c>
      <c r="E248" s="332" t="s">
        <v>150</v>
      </c>
      <c r="F248" s="332">
        <v>3056.6833494917346</v>
      </c>
      <c r="G248" s="332">
        <v>1962.6196955688263</v>
      </c>
      <c r="H248" s="332">
        <v>5019.3030450605611</v>
      </c>
      <c r="I248" s="332">
        <v>201738.41531855968</v>
      </c>
      <c r="J248" s="332">
        <v>98261.584681440334</v>
      </c>
      <c r="K248" s="332">
        <v>99679.078195386086</v>
      </c>
      <c r="L248" s="323">
        <v>0.115</v>
      </c>
      <c r="M248" s="323" t="s">
        <v>151</v>
      </c>
      <c r="N248" s="332">
        <v>300000</v>
      </c>
      <c r="O248" s="332" t="s">
        <v>268</v>
      </c>
      <c r="P248" s="334">
        <v>2029</v>
      </c>
      <c r="AO248" s="406"/>
      <c r="BF248" s="285"/>
    </row>
    <row r="249" spans="3:58" x14ac:dyDescent="0.4">
      <c r="C249" s="332">
        <v>40</v>
      </c>
      <c r="D249" s="320">
        <v>47484</v>
      </c>
      <c r="E249" s="332" t="s">
        <v>150</v>
      </c>
      <c r="F249" s="332">
        <v>3085.9765649243641</v>
      </c>
      <c r="G249" s="332">
        <v>1933.326480136197</v>
      </c>
      <c r="H249" s="332">
        <v>5019.3030450605611</v>
      </c>
      <c r="I249" s="332">
        <v>198652.4387536353</v>
      </c>
      <c r="J249" s="332">
        <v>101347.5612463647</v>
      </c>
      <c r="K249" s="332">
        <v>101612.40467552228</v>
      </c>
      <c r="L249" s="323">
        <v>0.115</v>
      </c>
      <c r="M249" s="323" t="s">
        <v>151</v>
      </c>
      <c r="N249" s="332">
        <v>300000</v>
      </c>
      <c r="O249" s="332" t="s">
        <v>268</v>
      </c>
      <c r="P249" s="334">
        <v>2030</v>
      </c>
      <c r="AO249" s="406"/>
      <c r="BF249" s="285"/>
    </row>
    <row r="250" spans="3:58" x14ac:dyDescent="0.4">
      <c r="C250" s="332">
        <v>41</v>
      </c>
      <c r="D250" s="320">
        <v>47515</v>
      </c>
      <c r="E250" s="332" t="s">
        <v>150</v>
      </c>
      <c r="F250" s="332">
        <v>3115.5505070048894</v>
      </c>
      <c r="G250" s="332">
        <v>1903.7525380556717</v>
      </c>
      <c r="H250" s="332">
        <v>5019.3030450605611</v>
      </c>
      <c r="I250" s="332">
        <v>195536.88824663041</v>
      </c>
      <c r="J250" s="332">
        <v>104463.11175336959</v>
      </c>
      <c r="K250" s="332">
        <v>103516.15721357796</v>
      </c>
      <c r="L250" s="323">
        <v>0.115</v>
      </c>
      <c r="M250" s="323" t="s">
        <v>151</v>
      </c>
      <c r="N250" s="332">
        <v>300000</v>
      </c>
      <c r="O250" s="332" t="s">
        <v>268</v>
      </c>
      <c r="P250" s="334">
        <v>2030</v>
      </c>
      <c r="AO250" s="406"/>
      <c r="BF250" s="285"/>
    </row>
    <row r="251" spans="3:58" x14ac:dyDescent="0.4">
      <c r="C251" s="332">
        <v>42</v>
      </c>
      <c r="D251" s="320">
        <v>47543</v>
      </c>
      <c r="E251" s="332" t="s">
        <v>150</v>
      </c>
      <c r="F251" s="332">
        <v>3145.407866030353</v>
      </c>
      <c r="G251" s="332">
        <v>1873.8951790302081</v>
      </c>
      <c r="H251" s="332">
        <v>5019.3030450605611</v>
      </c>
      <c r="I251" s="332">
        <v>192391.48038060006</v>
      </c>
      <c r="J251" s="332">
        <v>107608.51961939994</v>
      </c>
      <c r="K251" s="332">
        <v>105390.05239260817</v>
      </c>
      <c r="L251" s="323">
        <v>0.115</v>
      </c>
      <c r="M251" s="323" t="s">
        <v>151</v>
      </c>
      <c r="N251" s="332">
        <v>300000</v>
      </c>
      <c r="O251" s="332" t="s">
        <v>268</v>
      </c>
      <c r="P251" s="334">
        <v>2030</v>
      </c>
      <c r="AO251" s="406"/>
      <c r="BF251" s="285"/>
    </row>
    <row r="252" spans="3:58" x14ac:dyDescent="0.4">
      <c r="C252" s="332">
        <v>43</v>
      </c>
      <c r="D252" s="320">
        <v>47574</v>
      </c>
      <c r="E252" s="332" t="s">
        <v>150</v>
      </c>
      <c r="F252" s="332">
        <v>3175.5513580798106</v>
      </c>
      <c r="G252" s="332">
        <v>1843.7516869807507</v>
      </c>
      <c r="H252" s="332">
        <v>5019.3030450605611</v>
      </c>
      <c r="I252" s="332">
        <v>189215.92902252026</v>
      </c>
      <c r="J252" s="332">
        <v>110784.07097747976</v>
      </c>
      <c r="K252" s="332">
        <v>107233.80407958891</v>
      </c>
      <c r="L252" s="323">
        <v>0.115</v>
      </c>
      <c r="M252" s="323" t="s">
        <v>151</v>
      </c>
      <c r="N252" s="332">
        <v>300000</v>
      </c>
      <c r="O252" s="332" t="s">
        <v>268</v>
      </c>
      <c r="P252" s="334">
        <v>2030</v>
      </c>
      <c r="AO252" s="406"/>
      <c r="BF252" s="285"/>
    </row>
    <row r="253" spans="3:58" x14ac:dyDescent="0.4">
      <c r="C253" s="332">
        <v>44</v>
      </c>
      <c r="D253" s="320">
        <v>47604</v>
      </c>
      <c r="E253" s="332" t="s">
        <v>150</v>
      </c>
      <c r="F253" s="332">
        <v>3205.9837252614088</v>
      </c>
      <c r="G253" s="332">
        <v>1813.3193197991525</v>
      </c>
      <c r="H253" s="332">
        <v>5019.3030450605611</v>
      </c>
      <c r="I253" s="332">
        <v>186009.94529725885</v>
      </c>
      <c r="J253" s="332">
        <v>113990.05470274117</v>
      </c>
      <c r="K253" s="332">
        <v>109047.12339938806</v>
      </c>
      <c r="L253" s="323">
        <v>0.115</v>
      </c>
      <c r="M253" s="323" t="s">
        <v>151</v>
      </c>
      <c r="N253" s="332">
        <v>300000</v>
      </c>
      <c r="O253" s="332" t="s">
        <v>268</v>
      </c>
      <c r="P253" s="334">
        <v>2030</v>
      </c>
      <c r="AO253" s="406"/>
      <c r="BF253" s="285"/>
    </row>
    <row r="254" spans="3:58" x14ac:dyDescent="0.4">
      <c r="C254" s="332">
        <v>45</v>
      </c>
      <c r="D254" s="320">
        <v>47635</v>
      </c>
      <c r="E254" s="332" t="s">
        <v>150</v>
      </c>
      <c r="F254" s="332">
        <v>3236.7077359618315</v>
      </c>
      <c r="G254" s="332">
        <v>1782.5953090987307</v>
      </c>
      <c r="H254" s="332">
        <v>5019.303045060562</v>
      </c>
      <c r="I254" s="332">
        <v>182773.23756129702</v>
      </c>
      <c r="J254" s="332">
        <v>117226.76243870299</v>
      </c>
      <c r="K254" s="332">
        <v>110829.71870848679</v>
      </c>
      <c r="L254" s="323">
        <v>0.115</v>
      </c>
      <c r="M254" s="323" t="s">
        <v>151</v>
      </c>
      <c r="N254" s="332">
        <v>300000</v>
      </c>
      <c r="O254" s="332" t="s">
        <v>268</v>
      </c>
      <c r="P254" s="334">
        <v>2030</v>
      </c>
      <c r="AO254" s="406"/>
      <c r="BF254" s="285"/>
    </row>
    <row r="255" spans="3:58" x14ac:dyDescent="0.4">
      <c r="C255" s="332">
        <v>46</v>
      </c>
      <c r="D255" s="320">
        <v>47665</v>
      </c>
      <c r="E255" s="332" t="s">
        <v>150</v>
      </c>
      <c r="F255" s="332">
        <v>3267.7261850981322</v>
      </c>
      <c r="G255" s="332">
        <v>1751.5768599624298</v>
      </c>
      <c r="H255" s="332">
        <v>5019.303045060562</v>
      </c>
      <c r="I255" s="332">
        <v>179505.51137619888</v>
      </c>
      <c r="J255" s="332">
        <v>120494.48862380112</v>
      </c>
      <c r="K255" s="332">
        <v>112581.29556844922</v>
      </c>
      <c r="L255" s="323">
        <v>0.115</v>
      </c>
      <c r="M255" s="323" t="s">
        <v>151</v>
      </c>
      <c r="N255" s="332">
        <v>300000</v>
      </c>
      <c r="O255" s="332" t="s">
        <v>268</v>
      </c>
      <c r="P255" s="334">
        <v>2030</v>
      </c>
      <c r="AO255" s="406"/>
      <c r="BF255" s="285"/>
    </row>
    <row r="256" spans="3:58" x14ac:dyDescent="0.4">
      <c r="C256" s="332">
        <v>47</v>
      </c>
      <c r="D256" s="320">
        <v>47696</v>
      </c>
      <c r="E256" s="332" t="s">
        <v>150</v>
      </c>
      <c r="F256" s="332">
        <v>3299.0418943719887</v>
      </c>
      <c r="G256" s="332">
        <v>1720.2611506885726</v>
      </c>
      <c r="H256" s="332">
        <v>5019.3030450605611</v>
      </c>
      <c r="I256" s="332">
        <v>176206.46948182688</v>
      </c>
      <c r="J256" s="332">
        <v>123793.53051817311</v>
      </c>
      <c r="K256" s="332">
        <v>114301.55671913779</v>
      </c>
      <c r="L256" s="323">
        <v>0.115</v>
      </c>
      <c r="M256" s="323" t="s">
        <v>151</v>
      </c>
      <c r="N256" s="332">
        <v>300000</v>
      </c>
      <c r="O256" s="332" t="s">
        <v>268</v>
      </c>
      <c r="P256" s="334">
        <v>2030</v>
      </c>
      <c r="AO256" s="406"/>
      <c r="BF256" s="285"/>
    </row>
    <row r="257" spans="3:58" x14ac:dyDescent="0.4">
      <c r="C257" s="332">
        <v>48</v>
      </c>
      <c r="D257" s="320">
        <v>47727</v>
      </c>
      <c r="E257" s="332" t="s">
        <v>150</v>
      </c>
      <c r="F257" s="332">
        <v>3330.6577125263866</v>
      </c>
      <c r="G257" s="332">
        <v>1688.6453325341743</v>
      </c>
      <c r="H257" s="332">
        <v>5019.3030450605611</v>
      </c>
      <c r="I257" s="332">
        <v>172875.81176930049</v>
      </c>
      <c r="J257" s="332">
        <v>127124.1882306995</v>
      </c>
      <c r="K257" s="332">
        <v>115990.20205167196</v>
      </c>
      <c r="L257" s="323">
        <v>0.115</v>
      </c>
      <c r="M257" s="323" t="s">
        <v>151</v>
      </c>
      <c r="N257" s="332">
        <v>300000</v>
      </c>
      <c r="O257" s="332" t="s">
        <v>268</v>
      </c>
      <c r="P257" s="334">
        <v>2030</v>
      </c>
      <c r="AO257" s="406"/>
      <c r="BF257" s="285"/>
    </row>
    <row r="258" spans="3:58" x14ac:dyDescent="0.4">
      <c r="C258" s="332">
        <v>49</v>
      </c>
      <c r="D258" s="320">
        <v>47757</v>
      </c>
      <c r="E258" s="332" t="s">
        <v>150</v>
      </c>
      <c r="F258" s="332">
        <v>3362.5765156047646</v>
      </c>
      <c r="G258" s="332">
        <v>1656.7265294557965</v>
      </c>
      <c r="H258" s="332">
        <v>5019.3030450605611</v>
      </c>
      <c r="I258" s="332">
        <v>169513.23525369572</v>
      </c>
      <c r="J258" s="332">
        <v>130486.76474630427</v>
      </c>
      <c r="K258" s="332">
        <v>117646.92858112777</v>
      </c>
      <c r="L258" s="323">
        <v>0.115</v>
      </c>
      <c r="M258" s="323" t="s">
        <v>151</v>
      </c>
      <c r="N258" s="332">
        <v>300000</v>
      </c>
      <c r="O258" s="332" t="s">
        <v>268</v>
      </c>
      <c r="P258" s="334">
        <v>2030</v>
      </c>
      <c r="AO258" s="406"/>
      <c r="BF258" s="285"/>
    </row>
    <row r="259" spans="3:58" x14ac:dyDescent="0.4">
      <c r="C259" s="332">
        <v>50</v>
      </c>
      <c r="D259" s="320">
        <v>47788</v>
      </c>
      <c r="E259" s="332" t="s">
        <v>150</v>
      </c>
      <c r="F259" s="332">
        <v>3409.7693761094542</v>
      </c>
      <c r="G259" s="332">
        <v>1589.1865805033974</v>
      </c>
      <c r="H259" s="332">
        <v>4998.9559566128519</v>
      </c>
      <c r="I259" s="332">
        <v>166103.46587758628</v>
      </c>
      <c r="J259" s="332">
        <v>133896.53412241372</v>
      </c>
      <c r="K259" s="332">
        <v>119236.11516163117</v>
      </c>
      <c r="L259" s="323">
        <v>0.1125</v>
      </c>
      <c r="M259" s="323" t="s">
        <v>151</v>
      </c>
      <c r="N259" s="332">
        <v>300000</v>
      </c>
      <c r="O259" s="332" t="s">
        <v>268</v>
      </c>
      <c r="P259" s="334">
        <v>2030</v>
      </c>
      <c r="AO259" s="406"/>
      <c r="BF259" s="285"/>
    </row>
    <row r="260" spans="3:58" x14ac:dyDescent="0.4">
      <c r="C260" s="332">
        <v>51</v>
      </c>
      <c r="D260" s="320">
        <v>47818</v>
      </c>
      <c r="E260" s="332" t="s">
        <v>150</v>
      </c>
      <c r="F260" s="332">
        <v>3441.7359640104814</v>
      </c>
      <c r="G260" s="332">
        <v>1557.2199926023713</v>
      </c>
      <c r="H260" s="332">
        <v>4998.9559566128528</v>
      </c>
      <c r="I260" s="332">
        <v>162661.72991357581</v>
      </c>
      <c r="J260" s="332">
        <v>137338.27008642419</v>
      </c>
      <c r="K260" s="332">
        <v>120793.33515423354</v>
      </c>
      <c r="L260" s="323">
        <v>0.1125</v>
      </c>
      <c r="M260" s="323" t="s">
        <v>151</v>
      </c>
      <c r="N260" s="332">
        <v>300000</v>
      </c>
      <c r="O260" s="332" t="s">
        <v>268</v>
      </c>
      <c r="P260" s="334">
        <v>2030</v>
      </c>
      <c r="AO260" s="406"/>
      <c r="BF260" s="285"/>
    </row>
    <row r="261" spans="3:58" x14ac:dyDescent="0.4">
      <c r="C261" s="332">
        <v>52</v>
      </c>
      <c r="D261" s="320">
        <v>47849</v>
      </c>
      <c r="E261" s="332" t="s">
        <v>150</v>
      </c>
      <c r="F261" s="332">
        <v>3474.0022386730798</v>
      </c>
      <c r="G261" s="332">
        <v>1524.9537179397732</v>
      </c>
      <c r="H261" s="332">
        <v>4998.9559566128528</v>
      </c>
      <c r="I261" s="332">
        <v>159187.72767490274</v>
      </c>
      <c r="J261" s="332">
        <v>140812.27232509726</v>
      </c>
      <c r="K261" s="332">
        <v>122318.28887217332</v>
      </c>
      <c r="L261" s="323">
        <v>0.1125</v>
      </c>
      <c r="M261" s="323" t="s">
        <v>151</v>
      </c>
      <c r="N261" s="332">
        <v>300000</v>
      </c>
      <c r="O261" s="332" t="s">
        <v>268</v>
      </c>
      <c r="P261" s="334">
        <v>2031</v>
      </c>
      <c r="BF261" s="285"/>
    </row>
    <row r="262" spans="3:58" x14ac:dyDescent="0.4">
      <c r="C262" s="332">
        <v>53</v>
      </c>
      <c r="D262" s="320">
        <v>47880</v>
      </c>
      <c r="E262" s="332" t="s">
        <v>150</v>
      </c>
      <c r="F262" s="332">
        <v>3506.5710096606399</v>
      </c>
      <c r="G262" s="332">
        <v>1492.3849469522131</v>
      </c>
      <c r="H262" s="332">
        <v>4998.9559566128528</v>
      </c>
      <c r="I262" s="332">
        <v>155681.1566652421</v>
      </c>
      <c r="J262" s="332">
        <v>144318.8433347579</v>
      </c>
      <c r="K262" s="332">
        <v>123810.67381912553</v>
      </c>
      <c r="L262" s="323">
        <v>0.1125</v>
      </c>
      <c r="M262" s="323" t="s">
        <v>151</v>
      </c>
      <c r="N262" s="332">
        <v>300000</v>
      </c>
      <c r="O262" s="332" t="s">
        <v>268</v>
      </c>
      <c r="P262" s="334">
        <v>2031</v>
      </c>
      <c r="BF262" s="285"/>
    </row>
    <row r="263" spans="3:58" x14ac:dyDescent="0.4">
      <c r="C263" s="332">
        <v>54</v>
      </c>
      <c r="D263" s="320">
        <v>47908</v>
      </c>
      <c r="E263" s="332" t="s">
        <v>150</v>
      </c>
      <c r="F263" s="332">
        <v>3539.4451128762098</v>
      </c>
      <c r="G263" s="332">
        <v>1459.5108437366448</v>
      </c>
      <c r="H263" s="332">
        <v>4998.9559566128546</v>
      </c>
      <c r="I263" s="332">
        <v>152141.71155236589</v>
      </c>
      <c r="J263" s="332">
        <v>147858.28844763411</v>
      </c>
      <c r="K263" s="332">
        <v>125270.18466286217</v>
      </c>
      <c r="L263" s="323">
        <v>0.1125</v>
      </c>
      <c r="M263" s="323" t="s">
        <v>151</v>
      </c>
      <c r="N263" s="332">
        <v>300000</v>
      </c>
      <c r="O263" s="332" t="s">
        <v>268</v>
      </c>
      <c r="P263" s="334">
        <v>2031</v>
      </c>
      <c r="BF263" s="285"/>
    </row>
    <row r="264" spans="3:58" x14ac:dyDescent="0.4">
      <c r="C264" s="332">
        <v>55</v>
      </c>
      <c r="D264" s="320">
        <v>47939</v>
      </c>
      <c r="E264" s="332" t="s">
        <v>150</v>
      </c>
      <c r="F264" s="332">
        <v>3572.6274108094244</v>
      </c>
      <c r="G264" s="332">
        <v>1426.3285458034302</v>
      </c>
      <c r="H264" s="332">
        <v>4998.9559566128546</v>
      </c>
      <c r="I264" s="332">
        <v>148569.08414155646</v>
      </c>
      <c r="J264" s="332">
        <v>151430.91585844354</v>
      </c>
      <c r="K264" s="332">
        <v>126696.51320866561</v>
      </c>
      <c r="L264" s="323">
        <v>0.1125</v>
      </c>
      <c r="M264" s="323" t="s">
        <v>151</v>
      </c>
      <c r="N264" s="332">
        <v>300000</v>
      </c>
      <c r="O264" s="332" t="s">
        <v>268</v>
      </c>
      <c r="P264" s="334">
        <v>2031</v>
      </c>
      <c r="BF264" s="285"/>
    </row>
    <row r="265" spans="3:58" x14ac:dyDescent="0.4">
      <c r="C265" s="332">
        <v>56</v>
      </c>
      <c r="D265" s="320">
        <v>47969</v>
      </c>
      <c r="E265" s="332" t="s">
        <v>150</v>
      </c>
      <c r="F265" s="332">
        <v>3606.1207927857608</v>
      </c>
      <c r="G265" s="332">
        <v>1392.8351638270919</v>
      </c>
      <c r="H265" s="332">
        <v>4998.9559566128528</v>
      </c>
      <c r="I265" s="332">
        <v>144962.96334877072</v>
      </c>
      <c r="J265" s="332">
        <v>155037.03665122928</v>
      </c>
      <c r="K265" s="332">
        <v>128089.34837249271</v>
      </c>
      <c r="L265" s="323">
        <v>0.1125</v>
      </c>
      <c r="M265" s="323" t="s">
        <v>151</v>
      </c>
      <c r="N265" s="332">
        <v>300000</v>
      </c>
      <c r="O265" s="332" t="s">
        <v>268</v>
      </c>
      <c r="P265" s="334">
        <v>2031</v>
      </c>
      <c r="BF265" s="285"/>
    </row>
    <row r="266" spans="3:58" x14ac:dyDescent="0.4">
      <c r="C266" s="332">
        <v>57</v>
      </c>
      <c r="D266" s="320">
        <v>48000</v>
      </c>
      <c r="E266" s="332" t="s">
        <v>150</v>
      </c>
      <c r="F266" s="332">
        <v>3639.9281752181291</v>
      </c>
      <c r="G266" s="332">
        <v>1359.0277813947255</v>
      </c>
      <c r="H266" s="332">
        <v>4998.9559566128546</v>
      </c>
      <c r="I266" s="332">
        <v>141323.03517355258</v>
      </c>
      <c r="J266" s="332">
        <v>158676.96482644742</v>
      </c>
      <c r="K266" s="332">
        <v>129448.37615388744</v>
      </c>
      <c r="L266" s="323">
        <v>0.1125</v>
      </c>
      <c r="M266" s="323" t="s">
        <v>151</v>
      </c>
      <c r="N266" s="332">
        <v>300000</v>
      </c>
      <c r="O266" s="332" t="s">
        <v>268</v>
      </c>
      <c r="P266" s="334">
        <v>2031</v>
      </c>
      <c r="BF266" s="285"/>
    </row>
    <row r="267" spans="3:58" x14ac:dyDescent="0.4">
      <c r="C267" s="332">
        <v>58</v>
      </c>
      <c r="D267" s="320">
        <v>48030</v>
      </c>
      <c r="E267" s="332" t="s">
        <v>150</v>
      </c>
      <c r="F267" s="332">
        <v>3674.0525018607991</v>
      </c>
      <c r="G267" s="332">
        <v>1324.9034547520555</v>
      </c>
      <c r="H267" s="332">
        <v>4998.9559566128546</v>
      </c>
      <c r="I267" s="332">
        <v>137648.98267169177</v>
      </c>
      <c r="J267" s="332">
        <v>162351.01732830823</v>
      </c>
      <c r="K267" s="332">
        <v>130773.2796086395</v>
      </c>
      <c r="L267" s="323">
        <v>0.1125</v>
      </c>
      <c r="M267" s="323" t="s">
        <v>151</v>
      </c>
      <c r="N267" s="332">
        <v>300000</v>
      </c>
      <c r="O267" s="332" t="s">
        <v>268</v>
      </c>
      <c r="P267" s="334">
        <v>2031</v>
      </c>
      <c r="BF267" s="285"/>
    </row>
    <row r="268" spans="3:58" x14ac:dyDescent="0.4">
      <c r="C268" s="332">
        <v>59</v>
      </c>
      <c r="D268" s="320">
        <v>48061</v>
      </c>
      <c r="E268" s="332" t="s">
        <v>150</v>
      </c>
      <c r="F268" s="332">
        <v>3708.4967440657442</v>
      </c>
      <c r="G268" s="332">
        <v>1290.4592125471104</v>
      </c>
      <c r="H268" s="332">
        <v>4998.9559566128546</v>
      </c>
      <c r="I268" s="332">
        <v>133940.48592762602</v>
      </c>
      <c r="J268" s="332">
        <v>166059.51407237398</v>
      </c>
      <c r="K268" s="332">
        <v>132063.73882118662</v>
      </c>
      <c r="L268" s="323">
        <v>0.1125</v>
      </c>
      <c r="M268" s="323" t="s">
        <v>151</v>
      </c>
      <c r="N268" s="332">
        <v>300000</v>
      </c>
      <c r="O268" s="332" t="s">
        <v>268</v>
      </c>
      <c r="P268" s="334">
        <v>2031</v>
      </c>
      <c r="BF268" s="285"/>
    </row>
    <row r="269" spans="3:58" x14ac:dyDescent="0.4">
      <c r="C269" s="332">
        <v>60</v>
      </c>
      <c r="D269" s="320">
        <v>48092</v>
      </c>
      <c r="E269" s="332" t="s">
        <v>150</v>
      </c>
      <c r="F269" s="332">
        <v>3743.2639010413604</v>
      </c>
      <c r="G269" s="332">
        <v>1255.6920555714939</v>
      </c>
      <c r="H269" s="332">
        <v>4998.9559566128546</v>
      </c>
      <c r="I269" s="332">
        <v>130197.22202658467</v>
      </c>
      <c r="J269" s="332">
        <v>169802.77797341533</v>
      </c>
      <c r="K269" s="332">
        <v>133319.43087675812</v>
      </c>
      <c r="L269" s="323">
        <v>0.1125</v>
      </c>
      <c r="M269" s="323" t="s">
        <v>151</v>
      </c>
      <c r="N269" s="332">
        <v>300000</v>
      </c>
      <c r="O269" s="332" t="s">
        <v>268</v>
      </c>
      <c r="P269" s="334">
        <v>2031</v>
      </c>
      <c r="BF269" s="285"/>
    </row>
    <row r="270" spans="3:58" x14ac:dyDescent="0.4">
      <c r="C270" s="332">
        <v>61</v>
      </c>
      <c r="D270" s="320">
        <v>48122</v>
      </c>
      <c r="E270" s="332" t="s">
        <v>150</v>
      </c>
      <c r="F270" s="332">
        <v>3778.3570001136241</v>
      </c>
      <c r="G270" s="332">
        <v>1220.5989564992312</v>
      </c>
      <c r="H270" s="332">
        <v>4998.9559566128555</v>
      </c>
      <c r="I270" s="332">
        <v>126418.86502647104</v>
      </c>
      <c r="J270" s="332">
        <v>173581.13497352894</v>
      </c>
      <c r="K270" s="332">
        <v>134540.02983325734</v>
      </c>
      <c r="L270" s="323">
        <v>0.1125</v>
      </c>
      <c r="M270" s="323" t="s">
        <v>151</v>
      </c>
      <c r="N270" s="332">
        <v>300000</v>
      </c>
      <c r="O270" s="332" t="s">
        <v>268</v>
      </c>
      <c r="P270" s="334">
        <v>2031</v>
      </c>
      <c r="BF270" s="285"/>
    </row>
    <row r="271" spans="3:58" x14ac:dyDescent="0.4">
      <c r="C271" s="332">
        <v>62</v>
      </c>
      <c r="D271" s="320">
        <v>48153</v>
      </c>
      <c r="E271" s="332" t="s">
        <v>150</v>
      </c>
      <c r="F271" s="332">
        <v>3813.7790969896887</v>
      </c>
      <c r="G271" s="332">
        <v>1185.1768596231661</v>
      </c>
      <c r="H271" s="332">
        <v>4998.9559566128546</v>
      </c>
      <c r="I271" s="332">
        <v>122605.08592948136</v>
      </c>
      <c r="J271" s="332">
        <v>177394.91407051863</v>
      </c>
      <c r="K271" s="332">
        <v>135725.20669288051</v>
      </c>
      <c r="L271" s="323">
        <v>0.1125</v>
      </c>
      <c r="M271" s="323" t="s">
        <v>151</v>
      </c>
      <c r="N271" s="332">
        <v>300000</v>
      </c>
      <c r="O271" s="332" t="s">
        <v>268</v>
      </c>
      <c r="P271" s="334">
        <v>2031</v>
      </c>
      <c r="BF271" s="285"/>
    </row>
    <row r="272" spans="3:58" x14ac:dyDescent="0.4">
      <c r="C272" s="332">
        <v>63</v>
      </c>
      <c r="D272" s="320">
        <v>48183</v>
      </c>
      <c r="E272" s="332" t="s">
        <v>150</v>
      </c>
      <c r="F272" s="332">
        <v>3849.5332760239671</v>
      </c>
      <c r="G272" s="332">
        <v>1149.4226805888877</v>
      </c>
      <c r="H272" s="332">
        <v>4998.9559566128546</v>
      </c>
      <c r="I272" s="332">
        <v>118755.55265345739</v>
      </c>
      <c r="J272" s="332">
        <v>181244.44734654258</v>
      </c>
      <c r="K272" s="332">
        <v>136874.62937346939</v>
      </c>
      <c r="L272" s="323">
        <v>0.1125</v>
      </c>
      <c r="M272" s="323" t="s">
        <v>151</v>
      </c>
      <c r="N272" s="332">
        <v>300000</v>
      </c>
      <c r="O272" s="332" t="s">
        <v>268</v>
      </c>
      <c r="P272" s="334">
        <v>2031</v>
      </c>
      <c r="BF272" s="285"/>
    </row>
    <row r="273" spans="3:58" x14ac:dyDescent="0.4">
      <c r="C273" s="332">
        <v>64</v>
      </c>
      <c r="D273" s="320">
        <v>48214</v>
      </c>
      <c r="E273" s="332" t="s">
        <v>150</v>
      </c>
      <c r="F273" s="332">
        <v>3885.62265048669</v>
      </c>
      <c r="G273" s="332">
        <v>1113.3333061261631</v>
      </c>
      <c r="H273" s="332">
        <v>4998.9559566128528</v>
      </c>
      <c r="I273" s="332">
        <v>114869.93000297069</v>
      </c>
      <c r="J273" s="332">
        <v>185130.06999702926</v>
      </c>
      <c r="K273" s="332">
        <v>137987.96267959554</v>
      </c>
      <c r="L273" s="323">
        <v>0.1125</v>
      </c>
      <c r="M273" s="323" t="s">
        <v>151</v>
      </c>
      <c r="N273" s="332">
        <v>300000</v>
      </c>
      <c r="O273" s="332" t="s">
        <v>268</v>
      </c>
      <c r="P273" s="334">
        <v>2032</v>
      </c>
      <c r="BF273" s="285"/>
    </row>
    <row r="274" spans="3:58" x14ac:dyDescent="0.4">
      <c r="C274" s="332">
        <v>65</v>
      </c>
      <c r="D274" s="320">
        <v>48245</v>
      </c>
      <c r="E274" s="332" t="s">
        <v>150</v>
      </c>
      <c r="F274" s="332">
        <v>3922.0503628350025</v>
      </c>
      <c r="G274" s="332">
        <v>1076.9055937778503</v>
      </c>
      <c r="H274" s="332">
        <v>4998.9559566128528</v>
      </c>
      <c r="I274" s="332">
        <v>110947.8796401357</v>
      </c>
      <c r="J274" s="332">
        <v>189052.12035986426</v>
      </c>
      <c r="K274" s="332">
        <v>139064.8682733734</v>
      </c>
      <c r="L274" s="323">
        <v>0.1125</v>
      </c>
      <c r="M274" s="323" t="s">
        <v>151</v>
      </c>
      <c r="N274" s="332">
        <v>300000</v>
      </c>
      <c r="O274" s="332" t="s">
        <v>268</v>
      </c>
      <c r="P274" s="334">
        <v>2032</v>
      </c>
      <c r="BF274" s="285"/>
    </row>
    <row r="275" spans="3:58" x14ac:dyDescent="0.4">
      <c r="C275" s="332">
        <v>66</v>
      </c>
      <c r="D275" s="320">
        <v>48274</v>
      </c>
      <c r="E275" s="332" t="s">
        <v>150</v>
      </c>
      <c r="F275" s="332">
        <v>3958.8195849865824</v>
      </c>
      <c r="G275" s="332">
        <v>1040.1363716262722</v>
      </c>
      <c r="H275" s="332">
        <v>4998.9559566128546</v>
      </c>
      <c r="I275" s="332">
        <v>106989.06005514911</v>
      </c>
      <c r="J275" s="332">
        <v>193010.93994485083</v>
      </c>
      <c r="K275" s="332">
        <v>140105.00464499969</v>
      </c>
      <c r="L275" s="323">
        <v>0.1125</v>
      </c>
      <c r="M275" s="323" t="s">
        <v>151</v>
      </c>
      <c r="N275" s="332">
        <v>300000</v>
      </c>
      <c r="O275" s="332" t="s">
        <v>268</v>
      </c>
      <c r="P275" s="334">
        <v>2032</v>
      </c>
      <c r="BF275" s="285"/>
    </row>
    <row r="276" spans="3:58" x14ac:dyDescent="0.4">
      <c r="C276" s="332">
        <v>67</v>
      </c>
      <c r="D276" s="320">
        <v>48305</v>
      </c>
      <c r="E276" s="332" t="s">
        <v>150</v>
      </c>
      <c r="F276" s="332">
        <v>3995.9335185958316</v>
      </c>
      <c r="G276" s="332">
        <v>1003.0224380170229</v>
      </c>
      <c r="H276" s="332">
        <v>4998.9559566128546</v>
      </c>
      <c r="I276" s="332">
        <v>102993.12653655327</v>
      </c>
      <c r="J276" s="332">
        <v>197006.87346344665</v>
      </c>
      <c r="K276" s="332">
        <v>141108.0270830167</v>
      </c>
      <c r="L276" s="323">
        <v>0.1125</v>
      </c>
      <c r="M276" s="323" t="s">
        <v>151</v>
      </c>
      <c r="N276" s="332">
        <v>300000</v>
      </c>
      <c r="O276" s="332" t="s">
        <v>268</v>
      </c>
      <c r="P276" s="334">
        <v>2032</v>
      </c>
      <c r="BF276" s="285"/>
    </row>
    <row r="277" spans="3:58" x14ac:dyDescent="0.4">
      <c r="C277" s="332">
        <v>68</v>
      </c>
      <c r="D277" s="320">
        <v>48335</v>
      </c>
      <c r="E277" s="332" t="s">
        <v>150</v>
      </c>
      <c r="F277" s="332">
        <v>4033.3953953326659</v>
      </c>
      <c r="G277" s="332">
        <v>965.56056128018702</v>
      </c>
      <c r="H277" s="332">
        <v>4998.9559566128528</v>
      </c>
      <c r="I277" s="332">
        <v>98959.731141220604</v>
      </c>
      <c r="J277" s="332">
        <v>201040.26885877931</v>
      </c>
      <c r="K277" s="332">
        <v>142073.58764429687</v>
      </c>
      <c r="L277" s="323">
        <v>0.1125</v>
      </c>
      <c r="M277" s="323" t="s">
        <v>151</v>
      </c>
      <c r="N277" s="332">
        <v>300000</v>
      </c>
      <c r="O277" s="332" t="s">
        <v>268</v>
      </c>
      <c r="P277" s="334">
        <v>2032</v>
      </c>
      <c r="BF277" s="285"/>
    </row>
    <row r="278" spans="3:58" x14ac:dyDescent="0.4">
      <c r="C278" s="332">
        <v>69</v>
      </c>
      <c r="D278" s="320">
        <v>48366</v>
      </c>
      <c r="E278" s="332" t="s">
        <v>150</v>
      </c>
      <c r="F278" s="332">
        <v>4071.2084771639097</v>
      </c>
      <c r="G278" s="332">
        <v>927.74747944894318</v>
      </c>
      <c r="H278" s="332">
        <v>4998.9559566128528</v>
      </c>
      <c r="I278" s="332">
        <v>94888.522664056698</v>
      </c>
      <c r="J278" s="332">
        <v>205111.47733594323</v>
      </c>
      <c r="K278" s="332">
        <v>143001.33512374581</v>
      </c>
      <c r="L278" s="323">
        <v>0.1125</v>
      </c>
      <c r="M278" s="323" t="s">
        <v>151</v>
      </c>
      <c r="N278" s="332">
        <v>300000</v>
      </c>
      <c r="O278" s="332" t="s">
        <v>268</v>
      </c>
      <c r="P278" s="334">
        <v>2032</v>
      </c>
      <c r="BF278" s="285"/>
    </row>
    <row r="279" spans="3:58" x14ac:dyDescent="0.4">
      <c r="C279" s="332">
        <v>70</v>
      </c>
      <c r="D279" s="320">
        <v>48396</v>
      </c>
      <c r="E279" s="332" t="s">
        <v>150</v>
      </c>
      <c r="F279" s="332">
        <v>4109.376056637323</v>
      </c>
      <c r="G279" s="332">
        <v>889.57989997553159</v>
      </c>
      <c r="H279" s="332">
        <v>4998.9559566128546</v>
      </c>
      <c r="I279" s="332">
        <v>90779.146607419374</v>
      </c>
      <c r="J279" s="332">
        <v>209220.85339258055</v>
      </c>
      <c r="K279" s="332">
        <v>143890.91502372135</v>
      </c>
      <c r="L279" s="323">
        <v>0.1125</v>
      </c>
      <c r="M279" s="323" t="s">
        <v>151</v>
      </c>
      <c r="N279" s="332">
        <v>300000</v>
      </c>
      <c r="O279" s="332" t="s">
        <v>268</v>
      </c>
      <c r="P279" s="334">
        <v>2032</v>
      </c>
      <c r="BF279" s="285"/>
    </row>
    <row r="280" spans="3:58" x14ac:dyDescent="0.4">
      <c r="C280" s="332">
        <v>71</v>
      </c>
      <c r="D280" s="320">
        <v>48427</v>
      </c>
      <c r="E280" s="332" t="s">
        <v>150</v>
      </c>
      <c r="F280" s="332">
        <v>4147.9014571682965</v>
      </c>
      <c r="G280" s="332">
        <v>851.05449944455665</v>
      </c>
      <c r="H280" s="332">
        <v>4998.9559566128528</v>
      </c>
      <c r="I280" s="332">
        <v>86631.245150251081</v>
      </c>
      <c r="J280" s="332">
        <v>213368.75484974886</v>
      </c>
      <c r="K280" s="332">
        <v>144741.9695231659</v>
      </c>
      <c r="L280" s="323">
        <v>0.1125</v>
      </c>
      <c r="M280" s="323" t="s">
        <v>151</v>
      </c>
      <c r="N280" s="332">
        <v>300000</v>
      </c>
      <c r="O280" s="332" t="s">
        <v>268</v>
      </c>
      <c r="P280" s="334">
        <v>2032</v>
      </c>
      <c r="BF280" s="285"/>
    </row>
    <row r="281" spans="3:58" x14ac:dyDescent="0.4">
      <c r="C281" s="332">
        <v>72</v>
      </c>
      <c r="D281" s="320">
        <v>48458</v>
      </c>
      <c r="E281" s="332" t="s">
        <v>150</v>
      </c>
      <c r="F281" s="332">
        <v>4186.7880333292505</v>
      </c>
      <c r="G281" s="332">
        <v>812.16792328360395</v>
      </c>
      <c r="H281" s="332">
        <v>4998.9559566128546</v>
      </c>
      <c r="I281" s="332">
        <v>82444.457116921825</v>
      </c>
      <c r="J281" s="332">
        <v>217555.5428830781</v>
      </c>
      <c r="K281" s="332">
        <v>145554.13744644952</v>
      </c>
      <c r="L281" s="323">
        <v>0.1125</v>
      </c>
      <c r="M281" s="323" t="s">
        <v>151</v>
      </c>
      <c r="N281" s="332">
        <v>300000</v>
      </c>
      <c r="O281" s="332" t="s">
        <v>268</v>
      </c>
      <c r="P281" s="334">
        <v>2032</v>
      </c>
      <c r="BF281" s="285"/>
    </row>
    <row r="282" spans="3:58" x14ac:dyDescent="0.4">
      <c r="C282" s="332">
        <v>73</v>
      </c>
      <c r="D282" s="320">
        <v>48488</v>
      </c>
      <c r="E282" s="332" t="s">
        <v>150</v>
      </c>
      <c r="F282" s="332">
        <v>4226.0391711417105</v>
      </c>
      <c r="G282" s="332">
        <v>772.91678547114213</v>
      </c>
      <c r="H282" s="332">
        <v>4998.9559566128528</v>
      </c>
      <c r="I282" s="332">
        <v>78218.417945780107</v>
      </c>
      <c r="J282" s="332">
        <v>221781.58205421982</v>
      </c>
      <c r="K282" s="332">
        <v>146327.05423192066</v>
      </c>
      <c r="L282" s="323">
        <v>0.1125</v>
      </c>
      <c r="M282" s="323" t="s">
        <v>151</v>
      </c>
      <c r="N282" s="332">
        <v>300000</v>
      </c>
      <c r="O282" s="332" t="s">
        <v>268</v>
      </c>
      <c r="P282" s="334">
        <v>2032</v>
      </c>
      <c r="BF282" s="285"/>
    </row>
    <row r="283" spans="3:58" x14ac:dyDescent="0.4">
      <c r="C283" s="332">
        <v>74</v>
      </c>
      <c r="D283" s="320">
        <v>48519</v>
      </c>
      <c r="E283" s="332" t="s">
        <v>150</v>
      </c>
      <c r="F283" s="332">
        <v>4265.6582883711644</v>
      </c>
      <c r="G283" s="332">
        <v>733.29766824168848</v>
      </c>
      <c r="H283" s="332">
        <v>4998.9559566128528</v>
      </c>
      <c r="I283" s="332">
        <v>73952.75965740894</v>
      </c>
      <c r="J283" s="332">
        <v>226047.24034259099</v>
      </c>
      <c r="K283" s="332">
        <v>147060.35190016235</v>
      </c>
      <c r="L283" s="323">
        <v>0.1125</v>
      </c>
      <c r="M283" s="323" t="s">
        <v>151</v>
      </c>
      <c r="N283" s="332">
        <v>300000</v>
      </c>
      <c r="O283" s="332" t="s">
        <v>268</v>
      </c>
      <c r="P283" s="334">
        <v>2032</v>
      </c>
      <c r="BF283" s="285"/>
    </row>
    <row r="284" spans="3:58" x14ac:dyDescent="0.4">
      <c r="C284" s="332">
        <v>75</v>
      </c>
      <c r="D284" s="320">
        <v>48549</v>
      </c>
      <c r="E284" s="332" t="s">
        <v>150</v>
      </c>
      <c r="F284" s="332">
        <v>4305.6488348246439</v>
      </c>
      <c r="G284" s="332">
        <v>693.30712178820886</v>
      </c>
      <c r="H284" s="332">
        <v>4998.9559566128528</v>
      </c>
      <c r="I284" s="332">
        <v>69647.110822584291</v>
      </c>
      <c r="J284" s="332">
        <v>230352.88917741564</v>
      </c>
      <c r="K284" s="332">
        <v>147753.65902195056</v>
      </c>
      <c r="L284" s="323">
        <v>0.1125</v>
      </c>
      <c r="M284" s="323" t="s">
        <v>151</v>
      </c>
      <c r="N284" s="332">
        <v>300000</v>
      </c>
      <c r="O284" s="332" t="s">
        <v>268</v>
      </c>
      <c r="P284" s="334">
        <v>2032</v>
      </c>
      <c r="BF284" s="285"/>
    </row>
    <row r="285" spans="3:58" x14ac:dyDescent="0.4">
      <c r="C285" s="332">
        <v>76</v>
      </c>
      <c r="D285" s="320">
        <v>48580</v>
      </c>
      <c r="E285" s="332" t="s">
        <v>150</v>
      </c>
      <c r="F285" s="332">
        <v>4346.0142926511253</v>
      </c>
      <c r="G285" s="332">
        <v>652.94166396172773</v>
      </c>
      <c r="H285" s="332">
        <v>4998.9559566128528</v>
      </c>
      <c r="I285" s="332">
        <v>65301.096529933166</v>
      </c>
      <c r="J285" s="332">
        <v>234698.90347006675</v>
      </c>
      <c r="K285" s="332">
        <v>148406.6006859123</v>
      </c>
      <c r="L285" s="323">
        <v>0.1125</v>
      </c>
      <c r="M285" s="323" t="s">
        <v>151</v>
      </c>
      <c r="N285" s="332">
        <v>300000</v>
      </c>
      <c r="O285" s="332" t="s">
        <v>268</v>
      </c>
      <c r="P285" s="334">
        <v>2033</v>
      </c>
      <c r="BF285" s="285"/>
    </row>
    <row r="286" spans="3:58" x14ac:dyDescent="0.4">
      <c r="C286" s="332">
        <v>77</v>
      </c>
      <c r="D286" s="320">
        <v>48611</v>
      </c>
      <c r="E286" s="332" t="s">
        <v>150</v>
      </c>
      <c r="F286" s="332">
        <v>4386.7581766447292</v>
      </c>
      <c r="G286" s="332">
        <v>612.19777996812343</v>
      </c>
      <c r="H286" s="332">
        <v>4998.9559566128528</v>
      </c>
      <c r="I286" s="332">
        <v>60914.338353288433</v>
      </c>
      <c r="J286" s="332">
        <v>239085.66164671149</v>
      </c>
      <c r="K286" s="332">
        <v>149018.79846588042</v>
      </c>
      <c r="L286" s="323">
        <v>0.1125</v>
      </c>
      <c r="M286" s="323" t="s">
        <v>151</v>
      </c>
      <c r="N286" s="332">
        <v>300000</v>
      </c>
      <c r="O286" s="332" t="s">
        <v>268</v>
      </c>
      <c r="P286" s="334">
        <v>2033</v>
      </c>
      <c r="BF286" s="285"/>
    </row>
    <row r="287" spans="3:58" x14ac:dyDescent="0.4">
      <c r="C287" s="332">
        <v>78</v>
      </c>
      <c r="D287" s="320">
        <v>48639</v>
      </c>
      <c r="E287" s="332" t="s">
        <v>150</v>
      </c>
      <c r="F287" s="332">
        <v>4427.8840345507733</v>
      </c>
      <c r="G287" s="332">
        <v>571.07192206207912</v>
      </c>
      <c r="H287" s="332">
        <v>4998.9559566128528</v>
      </c>
      <c r="I287" s="332">
        <v>56486.454318737662</v>
      </c>
      <c r="J287" s="332">
        <v>243513.54568126227</v>
      </c>
      <c r="K287" s="332">
        <v>149589.8703879425</v>
      </c>
      <c r="L287" s="323">
        <v>0.1125</v>
      </c>
      <c r="M287" s="323" t="s">
        <v>151</v>
      </c>
      <c r="N287" s="332">
        <v>300000</v>
      </c>
      <c r="O287" s="332" t="s">
        <v>268</v>
      </c>
      <c r="P287" s="334">
        <v>2033</v>
      </c>
      <c r="BF287" s="285"/>
    </row>
    <row r="288" spans="3:58" x14ac:dyDescent="0.4">
      <c r="C288" s="332">
        <v>79</v>
      </c>
      <c r="D288" s="320">
        <v>48670</v>
      </c>
      <c r="E288" s="332" t="s">
        <v>150</v>
      </c>
      <c r="F288" s="332">
        <v>4469.3954473746871</v>
      </c>
      <c r="G288" s="332">
        <v>529.56050923816565</v>
      </c>
      <c r="H288" s="332">
        <v>4998.9559566128528</v>
      </c>
      <c r="I288" s="332">
        <v>52017.058871362977</v>
      </c>
      <c r="J288" s="332">
        <v>247982.94112863697</v>
      </c>
      <c r="K288" s="332">
        <v>150119.43089718066</v>
      </c>
      <c r="L288" s="323">
        <v>0.1125</v>
      </c>
      <c r="M288" s="323" t="s">
        <v>151</v>
      </c>
      <c r="N288" s="332">
        <v>300000</v>
      </c>
      <c r="O288" s="332" t="s">
        <v>268</v>
      </c>
      <c r="P288" s="334">
        <v>2033</v>
      </c>
      <c r="BF288" s="285"/>
    </row>
    <row r="289" spans="3:58" x14ac:dyDescent="0.4">
      <c r="C289" s="332">
        <v>80</v>
      </c>
      <c r="D289" s="320">
        <v>48700</v>
      </c>
      <c r="E289" s="332" t="s">
        <v>150</v>
      </c>
      <c r="F289" s="332">
        <v>4511.2960296938245</v>
      </c>
      <c r="G289" s="332">
        <v>487.6599269190279</v>
      </c>
      <c r="H289" s="332">
        <v>4998.9559566128528</v>
      </c>
      <c r="I289" s="332">
        <v>47505.762841669151</v>
      </c>
      <c r="J289" s="332">
        <v>252494.2371583308</v>
      </c>
      <c r="K289" s="332">
        <v>150607.09082409969</v>
      </c>
      <c r="L289" s="323">
        <v>0.1125</v>
      </c>
      <c r="M289" s="323" t="s">
        <v>151</v>
      </c>
      <c r="N289" s="332">
        <v>300000</v>
      </c>
      <c r="O289" s="332" t="s">
        <v>268</v>
      </c>
      <c r="P289" s="334">
        <v>2033</v>
      </c>
      <c r="BF289" s="285"/>
    </row>
    <row r="290" spans="3:58" x14ac:dyDescent="0.4">
      <c r="C290" s="332">
        <v>81</v>
      </c>
      <c r="D290" s="320">
        <v>48731</v>
      </c>
      <c r="E290" s="332" t="s">
        <v>150</v>
      </c>
      <c r="F290" s="332">
        <v>4553.589429972204</v>
      </c>
      <c r="G290" s="332">
        <v>445.36652664064832</v>
      </c>
      <c r="H290" s="332">
        <v>4998.9559566128528</v>
      </c>
      <c r="I290" s="332">
        <v>42952.173411696946</v>
      </c>
      <c r="J290" s="332">
        <v>257047.826588303</v>
      </c>
      <c r="K290" s="332">
        <v>151052.45735074035</v>
      </c>
      <c r="L290" s="323">
        <v>0.1125</v>
      </c>
      <c r="M290" s="323" t="s">
        <v>151</v>
      </c>
      <c r="N290" s="332">
        <v>300000</v>
      </c>
      <c r="O290" s="332" t="s">
        <v>268</v>
      </c>
      <c r="P290" s="334">
        <v>2033</v>
      </c>
      <c r="BF290" s="285"/>
    </row>
    <row r="291" spans="3:58" x14ac:dyDescent="0.4">
      <c r="C291" s="332">
        <v>82</v>
      </c>
      <c r="D291" s="320">
        <v>48761</v>
      </c>
      <c r="E291" s="332" t="s">
        <v>150</v>
      </c>
      <c r="F291" s="332">
        <v>4596.2793308781938</v>
      </c>
      <c r="G291" s="332">
        <v>402.6766257346589</v>
      </c>
      <c r="H291" s="332">
        <v>4998.9559566128528</v>
      </c>
      <c r="I291" s="332">
        <v>38355.894080818754</v>
      </c>
      <c r="J291" s="332">
        <v>261644.10591918119</v>
      </c>
      <c r="K291" s="332">
        <v>151455.13397647502</v>
      </c>
      <c r="L291" s="323">
        <v>0.1125</v>
      </c>
      <c r="M291" s="323" t="s">
        <v>151</v>
      </c>
      <c r="N291" s="332">
        <v>300000</v>
      </c>
      <c r="O291" s="332" t="s">
        <v>268</v>
      </c>
      <c r="P291" s="334">
        <v>2033</v>
      </c>
      <c r="BF291" s="285"/>
    </row>
    <row r="292" spans="3:58" x14ac:dyDescent="0.4">
      <c r="C292" s="332">
        <v>83</v>
      </c>
      <c r="D292" s="320">
        <v>48792</v>
      </c>
      <c r="E292" s="332" t="s">
        <v>150</v>
      </c>
      <c r="F292" s="332">
        <v>4639.3694496051767</v>
      </c>
      <c r="G292" s="332">
        <v>359.58650700767583</v>
      </c>
      <c r="H292" s="332">
        <v>4998.9559566128528</v>
      </c>
      <c r="I292" s="332">
        <v>33716.524631213579</v>
      </c>
      <c r="J292" s="332">
        <v>266283.47536878637</v>
      </c>
      <c r="K292" s="332">
        <v>151814.7204834827</v>
      </c>
      <c r="L292" s="323">
        <v>0.1125</v>
      </c>
      <c r="M292" s="323" t="s">
        <v>151</v>
      </c>
      <c r="N292" s="332">
        <v>300000</v>
      </c>
      <c r="O292" s="332" t="s">
        <v>268</v>
      </c>
      <c r="P292" s="334">
        <v>2033</v>
      </c>
      <c r="BF292" s="285"/>
    </row>
    <row r="293" spans="3:58" x14ac:dyDescent="0.4">
      <c r="C293" s="332">
        <v>84</v>
      </c>
      <c r="D293" s="320">
        <v>48823</v>
      </c>
      <c r="E293" s="332" t="s">
        <v>150</v>
      </c>
      <c r="F293" s="332">
        <v>4682.8635381952272</v>
      </c>
      <c r="G293" s="332">
        <v>316.0924184176273</v>
      </c>
      <c r="H293" s="332">
        <v>4998.9559566128546</v>
      </c>
      <c r="I293" s="332">
        <v>29033.661093018352</v>
      </c>
      <c r="J293" s="332">
        <v>270966.33890698157</v>
      </c>
      <c r="K293" s="332">
        <v>152130.81290190032</v>
      </c>
      <c r="L293" s="323">
        <v>0.1125</v>
      </c>
      <c r="M293" s="323" t="s">
        <v>151</v>
      </c>
      <c r="N293" s="332">
        <v>300000</v>
      </c>
      <c r="O293" s="332" t="s">
        <v>268</v>
      </c>
      <c r="P293" s="334">
        <v>2033</v>
      </c>
      <c r="BF293" s="285"/>
    </row>
    <row r="294" spans="3:58" x14ac:dyDescent="0.4">
      <c r="C294" s="332">
        <v>85</v>
      </c>
      <c r="D294" s="320">
        <v>48853</v>
      </c>
      <c r="E294" s="332" t="s">
        <v>150</v>
      </c>
      <c r="F294" s="332">
        <v>4726.765383865808</v>
      </c>
      <c r="G294" s="332">
        <v>272.19057274704704</v>
      </c>
      <c r="H294" s="332">
        <v>4998.9559566128546</v>
      </c>
      <c r="I294" s="332">
        <v>24306.895709152544</v>
      </c>
      <c r="J294" s="332">
        <v>275693.10429084738</v>
      </c>
      <c r="K294" s="332">
        <v>152403.00347464738</v>
      </c>
      <c r="L294" s="323">
        <v>0.1125</v>
      </c>
      <c r="M294" s="323" t="s">
        <v>151</v>
      </c>
      <c r="N294" s="332">
        <v>300000</v>
      </c>
      <c r="O294" s="332" t="s">
        <v>268</v>
      </c>
      <c r="P294" s="334">
        <v>2033</v>
      </c>
      <c r="BF294" s="285"/>
    </row>
    <row r="295" spans="3:58" x14ac:dyDescent="0.4">
      <c r="C295" s="332">
        <v>86</v>
      </c>
      <c r="D295" s="320">
        <v>48884</v>
      </c>
      <c r="E295" s="332" t="s">
        <v>150</v>
      </c>
      <c r="F295" s="332">
        <v>4771.0788093395495</v>
      </c>
      <c r="G295" s="332">
        <v>227.8771472733051</v>
      </c>
      <c r="H295" s="332">
        <v>4998.9559566128546</v>
      </c>
      <c r="I295" s="332">
        <v>19535.816899812995</v>
      </c>
      <c r="J295" s="332">
        <v>280464.18310018693</v>
      </c>
      <c r="K295" s="332">
        <v>152630.88062192069</v>
      </c>
      <c r="L295" s="323">
        <v>0.1125</v>
      </c>
      <c r="M295" s="323" t="s">
        <v>151</v>
      </c>
      <c r="N295" s="332">
        <v>300000</v>
      </c>
      <c r="O295" s="332" t="s">
        <v>268</v>
      </c>
      <c r="P295" s="334">
        <v>2033</v>
      </c>
      <c r="BF295" s="285"/>
    </row>
    <row r="296" spans="3:58" x14ac:dyDescent="0.4">
      <c r="C296" s="332">
        <v>87</v>
      </c>
      <c r="D296" s="320">
        <v>48914</v>
      </c>
      <c r="E296" s="332" t="s">
        <v>150</v>
      </c>
      <c r="F296" s="332">
        <v>4815.8076731771089</v>
      </c>
      <c r="G296" s="332">
        <v>183.14828343574683</v>
      </c>
      <c r="H296" s="332">
        <v>4998.9559566128555</v>
      </c>
      <c r="I296" s="332">
        <v>14720.009226635886</v>
      </c>
      <c r="J296" s="332">
        <v>285279.99077336403</v>
      </c>
      <c r="K296" s="332">
        <v>152814.02890535645</v>
      </c>
      <c r="L296" s="323">
        <v>0.1125</v>
      </c>
      <c r="M296" s="323" t="s">
        <v>151</v>
      </c>
      <c r="N296" s="332">
        <v>300000</v>
      </c>
      <c r="O296" s="332" t="s">
        <v>268</v>
      </c>
      <c r="P296" s="334">
        <v>2033</v>
      </c>
      <c r="BF296" s="285"/>
    </row>
    <row r="297" spans="3:58" x14ac:dyDescent="0.4">
      <c r="C297" s="332">
        <v>88</v>
      </c>
      <c r="D297" s="320">
        <v>48945</v>
      </c>
      <c r="E297" s="332" t="s">
        <v>150</v>
      </c>
      <c r="F297" s="332">
        <v>4860.9558701131427</v>
      </c>
      <c r="G297" s="332">
        <v>138.00008649971144</v>
      </c>
      <c r="H297" s="332">
        <v>4998.9559566128546</v>
      </c>
      <c r="I297" s="332">
        <v>9859.0533565227433</v>
      </c>
      <c r="J297" s="332">
        <v>290140.94664347719</v>
      </c>
      <c r="K297" s="332">
        <v>152952.02899185615</v>
      </c>
      <c r="L297" s="323">
        <v>0.1125</v>
      </c>
      <c r="M297" s="323" t="s">
        <v>151</v>
      </c>
      <c r="N297" s="332">
        <v>300000</v>
      </c>
      <c r="O297" s="332" t="s">
        <v>268</v>
      </c>
      <c r="P297" s="334">
        <v>2034</v>
      </c>
      <c r="BF297" s="285"/>
    </row>
    <row r="298" spans="3:58" x14ac:dyDescent="0.4">
      <c r="C298" s="332">
        <v>89</v>
      </c>
      <c r="D298" s="320">
        <v>48976</v>
      </c>
      <c r="E298" s="332" t="s">
        <v>150</v>
      </c>
      <c r="F298" s="332">
        <v>4906.5273313954549</v>
      </c>
      <c r="G298" s="332">
        <v>92.428625217400722</v>
      </c>
      <c r="H298" s="332">
        <v>4998.9559566128555</v>
      </c>
      <c r="I298" s="332">
        <v>4952.5260251272884</v>
      </c>
      <c r="J298" s="332">
        <v>295047.47397487267</v>
      </c>
      <c r="K298" s="332">
        <v>153044.45761707355</v>
      </c>
      <c r="L298" s="323">
        <v>0.1125</v>
      </c>
      <c r="M298" s="323" t="s">
        <v>151</v>
      </c>
      <c r="N298" s="332">
        <v>300000</v>
      </c>
      <c r="O298" s="332" t="s">
        <v>268</v>
      </c>
      <c r="P298" s="334">
        <v>2034</v>
      </c>
      <c r="BF298" s="285"/>
    </row>
    <row r="299" spans="3:58" x14ac:dyDescent="0.4">
      <c r="C299" s="332">
        <v>90</v>
      </c>
      <c r="D299" s="320">
        <v>49004</v>
      </c>
      <c r="E299" s="332" t="s">
        <v>150</v>
      </c>
      <c r="F299" s="332">
        <v>4952.5260251272875</v>
      </c>
      <c r="G299" s="332">
        <v>46.429931485568332</v>
      </c>
      <c r="H299" s="332">
        <v>4998.9559566128555</v>
      </c>
      <c r="I299" s="332">
        <v>1.2647660696529783E-12</v>
      </c>
      <c r="J299" s="332">
        <v>299999.99999999994</v>
      </c>
      <c r="K299" s="332">
        <v>153090.88754855911</v>
      </c>
      <c r="L299" s="323">
        <v>0.1125</v>
      </c>
      <c r="M299" s="323" t="s">
        <v>151</v>
      </c>
      <c r="N299" s="332">
        <v>300000</v>
      </c>
      <c r="O299" s="332" t="s">
        <v>268</v>
      </c>
      <c r="P299" s="334">
        <v>2034</v>
      </c>
      <c r="BF299" s="285"/>
    </row>
    <row r="300" spans="3:58" x14ac:dyDescent="0.4">
      <c r="C300" s="332">
        <v>0</v>
      </c>
      <c r="D300" s="320">
        <v>46357</v>
      </c>
      <c r="E300" s="332" t="s">
        <v>152</v>
      </c>
      <c r="F300" s="332">
        <v>0</v>
      </c>
      <c r="G300" s="332">
        <v>0</v>
      </c>
      <c r="H300" s="332">
        <v>0</v>
      </c>
      <c r="I300" s="332">
        <v>300000</v>
      </c>
      <c r="J300" s="332">
        <v>0</v>
      </c>
      <c r="K300" s="332">
        <v>0</v>
      </c>
      <c r="L300" s="323">
        <v>0.1275</v>
      </c>
      <c r="M300" s="323" t="s">
        <v>144</v>
      </c>
      <c r="N300" s="332">
        <v>300000</v>
      </c>
      <c r="O300" s="332" t="s">
        <v>268</v>
      </c>
      <c r="P300" s="334">
        <v>2026</v>
      </c>
      <c r="BF300" s="285"/>
    </row>
    <row r="301" spans="3:58" x14ac:dyDescent="0.4">
      <c r="C301" s="332">
        <v>1</v>
      </c>
      <c r="D301" s="320">
        <v>46388</v>
      </c>
      <c r="E301" s="332" t="s">
        <v>152</v>
      </c>
      <c r="F301" s="332">
        <v>3600.0901436413633</v>
      </c>
      <c r="G301" s="332">
        <v>3187.5</v>
      </c>
      <c r="H301" s="332">
        <v>6787.5901436413633</v>
      </c>
      <c r="I301" s="332">
        <v>296399.90985635866</v>
      </c>
      <c r="J301" s="332">
        <v>3600.0901436413633</v>
      </c>
      <c r="K301" s="332">
        <v>3187.5</v>
      </c>
      <c r="L301" s="323">
        <v>0.1275</v>
      </c>
      <c r="M301" s="323" t="s">
        <v>144</v>
      </c>
      <c r="N301" s="332">
        <v>300000</v>
      </c>
      <c r="O301" s="332" t="s">
        <v>268</v>
      </c>
      <c r="P301" s="334">
        <v>2027</v>
      </c>
      <c r="BF301" s="285"/>
    </row>
    <row r="302" spans="3:58" x14ac:dyDescent="0.4">
      <c r="C302" s="332">
        <v>2</v>
      </c>
      <c r="D302" s="320">
        <v>46419</v>
      </c>
      <c r="E302" s="332" t="s">
        <v>152</v>
      </c>
      <c r="F302" s="332">
        <v>3638.3411014175545</v>
      </c>
      <c r="G302" s="332">
        <v>3149.2490422238106</v>
      </c>
      <c r="H302" s="332">
        <v>6787.5901436413651</v>
      </c>
      <c r="I302" s="332">
        <v>292761.56875494111</v>
      </c>
      <c r="J302" s="332">
        <v>7238.4312450589177</v>
      </c>
      <c r="K302" s="332">
        <v>6336.7490422238106</v>
      </c>
      <c r="L302" s="323">
        <v>0.1275</v>
      </c>
      <c r="M302" s="323" t="s">
        <v>144</v>
      </c>
      <c r="N302" s="332">
        <v>300000</v>
      </c>
      <c r="O302" s="332" t="s">
        <v>268</v>
      </c>
      <c r="P302" s="334">
        <v>2027</v>
      </c>
      <c r="BF302" s="285"/>
    </row>
    <row r="303" spans="3:58" x14ac:dyDescent="0.4">
      <c r="C303" s="332">
        <v>3</v>
      </c>
      <c r="D303" s="320">
        <v>46447</v>
      </c>
      <c r="E303" s="332" t="s">
        <v>152</v>
      </c>
      <c r="F303" s="332">
        <v>3676.9984756201166</v>
      </c>
      <c r="G303" s="332">
        <v>3110.5916680212495</v>
      </c>
      <c r="H303" s="332">
        <v>6787.590143641366</v>
      </c>
      <c r="I303" s="332">
        <v>289084.57027932099</v>
      </c>
      <c r="J303" s="332">
        <v>10915.429720679034</v>
      </c>
      <c r="K303" s="332">
        <v>9447.3407102450601</v>
      </c>
      <c r="L303" s="323">
        <v>0.1275</v>
      </c>
      <c r="M303" s="323" t="s">
        <v>144</v>
      </c>
      <c r="N303" s="332">
        <v>300000</v>
      </c>
      <c r="O303" s="332" t="s">
        <v>268</v>
      </c>
      <c r="P303" s="334">
        <v>2027</v>
      </c>
      <c r="BF303" s="285"/>
    </row>
    <row r="304" spans="3:58" x14ac:dyDescent="0.4">
      <c r="C304" s="332">
        <v>4</v>
      </c>
      <c r="D304" s="320">
        <v>46478</v>
      </c>
      <c r="E304" s="332" t="s">
        <v>152</v>
      </c>
      <c r="F304" s="332">
        <v>3716.0665844235796</v>
      </c>
      <c r="G304" s="332">
        <v>3071.5235592177855</v>
      </c>
      <c r="H304" s="332">
        <v>6787.5901436413651</v>
      </c>
      <c r="I304" s="332">
        <v>285368.5036948974</v>
      </c>
      <c r="J304" s="332">
        <v>14631.496305102613</v>
      </c>
      <c r="K304" s="332">
        <v>12518.864269462845</v>
      </c>
      <c r="L304" s="323">
        <v>0.1275</v>
      </c>
      <c r="M304" s="323" t="s">
        <v>144</v>
      </c>
      <c r="N304" s="332">
        <v>300000</v>
      </c>
      <c r="O304" s="332" t="s">
        <v>268</v>
      </c>
      <c r="P304" s="334">
        <v>2027</v>
      </c>
      <c r="BF304" s="285"/>
    </row>
    <row r="305" spans="3:58" x14ac:dyDescent="0.4">
      <c r="C305" s="332">
        <v>5</v>
      </c>
      <c r="D305" s="320">
        <v>46508</v>
      </c>
      <c r="E305" s="332" t="s">
        <v>152</v>
      </c>
      <c r="F305" s="332">
        <v>3755.5497918830783</v>
      </c>
      <c r="G305" s="332">
        <v>3032.0403517582849</v>
      </c>
      <c r="H305" s="332">
        <v>6787.5901436413633</v>
      </c>
      <c r="I305" s="332">
        <v>281612.95390301431</v>
      </c>
      <c r="J305" s="332">
        <v>18387.04609698569</v>
      </c>
      <c r="K305" s="332">
        <v>15550.904621221131</v>
      </c>
      <c r="L305" s="323">
        <v>0.1275</v>
      </c>
      <c r="M305" s="323" t="s">
        <v>144</v>
      </c>
      <c r="N305" s="332">
        <v>300000</v>
      </c>
      <c r="O305" s="332" t="s">
        <v>268</v>
      </c>
      <c r="P305" s="334">
        <v>2027</v>
      </c>
      <c r="BF305" s="285"/>
    </row>
    <row r="306" spans="3:58" x14ac:dyDescent="0.4">
      <c r="C306" s="332">
        <v>6</v>
      </c>
      <c r="D306" s="320">
        <v>46539</v>
      </c>
      <c r="E306" s="332" t="s">
        <v>152</v>
      </c>
      <c r="F306" s="332">
        <v>3795.4525084218362</v>
      </c>
      <c r="G306" s="332">
        <v>2992.1376352195271</v>
      </c>
      <c r="H306" s="332">
        <v>6787.5901436413633</v>
      </c>
      <c r="I306" s="332">
        <v>277817.50139459246</v>
      </c>
      <c r="J306" s="332">
        <v>22182.498605407527</v>
      </c>
      <c r="K306" s="332">
        <v>18543.042256440658</v>
      </c>
      <c r="L306" s="323">
        <v>0.1275</v>
      </c>
      <c r="M306" s="323" t="s">
        <v>144</v>
      </c>
      <c r="N306" s="332">
        <v>300000</v>
      </c>
      <c r="O306" s="332" t="s">
        <v>268</v>
      </c>
      <c r="P306" s="334">
        <v>2027</v>
      </c>
      <c r="BF306" s="285"/>
    </row>
    <row r="307" spans="3:58" x14ac:dyDescent="0.4">
      <c r="C307" s="332">
        <v>7</v>
      </c>
      <c r="D307" s="320">
        <v>46569</v>
      </c>
      <c r="E307" s="332" t="s">
        <v>152</v>
      </c>
      <c r="F307" s="332">
        <v>3835.7791913238202</v>
      </c>
      <c r="G307" s="332">
        <v>2951.8109523175449</v>
      </c>
      <c r="H307" s="332">
        <v>6787.5901436413651</v>
      </c>
      <c r="I307" s="332">
        <v>273981.72220326861</v>
      </c>
      <c r="J307" s="332">
        <v>26018.277796731349</v>
      </c>
      <c r="K307" s="332">
        <v>21494.853208758203</v>
      </c>
      <c r="L307" s="323">
        <v>0.1275</v>
      </c>
      <c r="M307" s="323" t="s">
        <v>144</v>
      </c>
      <c r="N307" s="332">
        <v>300000</v>
      </c>
      <c r="O307" s="332" t="s">
        <v>268</v>
      </c>
      <c r="P307" s="334">
        <v>2027</v>
      </c>
      <c r="BF307" s="285"/>
    </row>
    <row r="308" spans="3:58" x14ac:dyDescent="0.4">
      <c r="C308" s="332">
        <v>8</v>
      </c>
      <c r="D308" s="320">
        <v>46600</v>
      </c>
      <c r="E308" s="332" t="s">
        <v>152</v>
      </c>
      <c r="F308" s="332">
        <v>3876.5343452316342</v>
      </c>
      <c r="G308" s="332">
        <v>2911.0557984097291</v>
      </c>
      <c r="H308" s="332">
        <v>6787.5901436413633</v>
      </c>
      <c r="I308" s="332">
        <v>270105.18785803695</v>
      </c>
      <c r="J308" s="332">
        <v>29894.812141962982</v>
      </c>
      <c r="K308" s="332">
        <v>24405.909007167931</v>
      </c>
      <c r="L308" s="323">
        <v>0.1275</v>
      </c>
      <c r="M308" s="323" t="s">
        <v>144</v>
      </c>
      <c r="N308" s="332">
        <v>300000</v>
      </c>
      <c r="O308" s="332" t="s">
        <v>268</v>
      </c>
      <c r="P308" s="334">
        <v>2027</v>
      </c>
      <c r="BF308" s="285"/>
    </row>
    <row r="309" spans="3:58" x14ac:dyDescent="0.4">
      <c r="C309" s="332">
        <v>9</v>
      </c>
      <c r="D309" s="320">
        <v>46631</v>
      </c>
      <c r="E309" s="332" t="s">
        <v>152</v>
      </c>
      <c r="F309" s="332">
        <v>3917.7225226497198</v>
      </c>
      <c r="G309" s="332">
        <v>2869.8676209916425</v>
      </c>
      <c r="H309" s="332">
        <v>6787.5901436413624</v>
      </c>
      <c r="I309" s="332">
        <v>266187.46533538721</v>
      </c>
      <c r="J309" s="332">
        <v>33812.5346646127</v>
      </c>
      <c r="K309" s="332">
        <v>27275.776628159572</v>
      </c>
      <c r="L309" s="323">
        <v>0.1275</v>
      </c>
      <c r="M309" s="323" t="s">
        <v>144</v>
      </c>
      <c r="N309" s="332">
        <v>300000</v>
      </c>
      <c r="O309" s="332" t="s">
        <v>268</v>
      </c>
      <c r="P309" s="334">
        <v>2027</v>
      </c>
      <c r="BF309" s="285"/>
    </row>
    <row r="310" spans="3:58" x14ac:dyDescent="0.4">
      <c r="C310" s="332">
        <v>10</v>
      </c>
      <c r="D310" s="320">
        <v>46661</v>
      </c>
      <c r="E310" s="332" t="s">
        <v>152</v>
      </c>
      <c r="F310" s="332">
        <v>3959.3483244528734</v>
      </c>
      <c r="G310" s="332">
        <v>2828.241819188489</v>
      </c>
      <c r="H310" s="332">
        <v>6787.5901436413624</v>
      </c>
      <c r="I310" s="332">
        <v>262228.11701093434</v>
      </c>
      <c r="J310" s="332">
        <v>37771.882989065576</v>
      </c>
      <c r="K310" s="332">
        <v>30104.018447348062</v>
      </c>
      <c r="L310" s="323">
        <v>0.1275</v>
      </c>
      <c r="M310" s="323" t="s">
        <v>144</v>
      </c>
      <c r="N310" s="332">
        <v>300000</v>
      </c>
      <c r="O310" s="332" t="s">
        <v>268</v>
      </c>
      <c r="P310" s="334">
        <v>2027</v>
      </c>
      <c r="BF310" s="285"/>
    </row>
    <row r="311" spans="3:58" x14ac:dyDescent="0.4">
      <c r="C311" s="332">
        <v>11</v>
      </c>
      <c r="D311" s="320">
        <v>46692</v>
      </c>
      <c r="E311" s="332" t="s">
        <v>152</v>
      </c>
      <c r="F311" s="332">
        <v>4023.47808735633</v>
      </c>
      <c r="G311" s="332">
        <v>2731.5428855305659</v>
      </c>
      <c r="H311" s="332">
        <v>6755.0209728868958</v>
      </c>
      <c r="I311" s="332">
        <v>258204.63892357799</v>
      </c>
      <c r="J311" s="332">
        <v>41795.361076421905</v>
      </c>
      <c r="K311" s="332">
        <v>32835.561332878628</v>
      </c>
      <c r="L311" s="323">
        <v>0.125</v>
      </c>
      <c r="M311" s="323" t="s">
        <v>144</v>
      </c>
      <c r="N311" s="332">
        <v>300000</v>
      </c>
      <c r="O311" s="332" t="s">
        <v>268</v>
      </c>
      <c r="P311" s="334">
        <v>2027</v>
      </c>
      <c r="BF311" s="285"/>
    </row>
    <row r="312" spans="3:58" x14ac:dyDescent="0.4">
      <c r="C312" s="332">
        <v>12</v>
      </c>
      <c r="D312" s="320">
        <v>46722</v>
      </c>
      <c r="E312" s="332" t="s">
        <v>152</v>
      </c>
      <c r="F312" s="332">
        <v>4065.3893174329583</v>
      </c>
      <c r="G312" s="332">
        <v>2689.6316554539376</v>
      </c>
      <c r="H312" s="332">
        <v>6755.0209728868958</v>
      </c>
      <c r="I312" s="332">
        <v>254139.24960614502</v>
      </c>
      <c r="J312" s="332">
        <v>45860.750393854862</v>
      </c>
      <c r="K312" s="332">
        <v>35525.192988332565</v>
      </c>
      <c r="L312" s="323">
        <v>0.125</v>
      </c>
      <c r="M312" s="323" t="s">
        <v>144</v>
      </c>
      <c r="N312" s="332">
        <v>300000</v>
      </c>
      <c r="O312" s="332" t="s">
        <v>268</v>
      </c>
      <c r="P312" s="334">
        <v>2027</v>
      </c>
      <c r="BF312" s="285"/>
    </row>
    <row r="313" spans="3:58" x14ac:dyDescent="0.4">
      <c r="C313" s="332">
        <v>13</v>
      </c>
      <c r="D313" s="320">
        <v>46753</v>
      </c>
      <c r="E313" s="332" t="s">
        <v>152</v>
      </c>
      <c r="F313" s="332">
        <v>4107.7371228228858</v>
      </c>
      <c r="G313" s="332">
        <v>2647.2838500640105</v>
      </c>
      <c r="H313" s="332">
        <v>6755.0209728868958</v>
      </c>
      <c r="I313" s="332">
        <v>250031.51248332215</v>
      </c>
      <c r="J313" s="332">
        <v>49968.487516677749</v>
      </c>
      <c r="K313" s="332">
        <v>38172.476838396578</v>
      </c>
      <c r="L313" s="323">
        <v>0.125</v>
      </c>
      <c r="M313" s="323" t="s">
        <v>144</v>
      </c>
      <c r="N313" s="332">
        <v>300000</v>
      </c>
      <c r="O313" s="332" t="s">
        <v>268</v>
      </c>
      <c r="P313" s="334">
        <v>2028</v>
      </c>
      <c r="BF313" s="285"/>
    </row>
    <row r="314" spans="3:58" x14ac:dyDescent="0.4">
      <c r="C314" s="332">
        <v>14</v>
      </c>
      <c r="D314" s="320">
        <v>46784</v>
      </c>
      <c r="E314" s="332" t="s">
        <v>152</v>
      </c>
      <c r="F314" s="332">
        <v>4150.5260511856231</v>
      </c>
      <c r="G314" s="332">
        <v>2604.4949217012722</v>
      </c>
      <c r="H314" s="332">
        <v>6755.0209728868958</v>
      </c>
      <c r="I314" s="332">
        <v>245880.98643213653</v>
      </c>
      <c r="J314" s="332">
        <v>54119.013567863374</v>
      </c>
      <c r="K314" s="332">
        <v>40776.971760097847</v>
      </c>
      <c r="L314" s="323">
        <v>0.125</v>
      </c>
      <c r="M314" s="323" t="s">
        <v>144</v>
      </c>
      <c r="N314" s="332">
        <v>300000</v>
      </c>
      <c r="O314" s="332" t="s">
        <v>268</v>
      </c>
      <c r="P314" s="334">
        <v>2028</v>
      </c>
      <c r="BF314" s="285"/>
    </row>
    <row r="315" spans="3:58" x14ac:dyDescent="0.4">
      <c r="C315" s="332">
        <v>15</v>
      </c>
      <c r="D315" s="320">
        <v>46813</v>
      </c>
      <c r="E315" s="332" t="s">
        <v>152</v>
      </c>
      <c r="F315" s="332">
        <v>4193.7606975521403</v>
      </c>
      <c r="G315" s="332">
        <v>2561.2602753347555</v>
      </c>
      <c r="H315" s="332">
        <v>6755.0209728868958</v>
      </c>
      <c r="I315" s="332">
        <v>241687.22573458438</v>
      </c>
      <c r="J315" s="332">
        <v>58312.774265415515</v>
      </c>
      <c r="K315" s="332">
        <v>43338.2320354326</v>
      </c>
      <c r="L315" s="323">
        <v>0.125</v>
      </c>
      <c r="M315" s="323" t="s">
        <v>144</v>
      </c>
      <c r="N315" s="332">
        <v>300000</v>
      </c>
      <c r="O315" s="332" t="s">
        <v>268</v>
      </c>
      <c r="P315" s="334">
        <v>2028</v>
      </c>
      <c r="BF315" s="285"/>
    </row>
    <row r="316" spans="3:58" x14ac:dyDescent="0.4">
      <c r="C316" s="332">
        <v>16</v>
      </c>
      <c r="D316" s="320">
        <v>46844</v>
      </c>
      <c r="E316" s="332" t="s">
        <v>152</v>
      </c>
      <c r="F316" s="332">
        <v>4237.4457048183076</v>
      </c>
      <c r="G316" s="332">
        <v>2517.5752680685873</v>
      </c>
      <c r="H316" s="332">
        <v>6755.0209728868949</v>
      </c>
      <c r="I316" s="332">
        <v>237449.78002976609</v>
      </c>
      <c r="J316" s="332">
        <v>62550.219970233826</v>
      </c>
      <c r="K316" s="332">
        <v>45855.807303501191</v>
      </c>
      <c r="L316" s="323">
        <v>0.125</v>
      </c>
      <c r="M316" s="323" t="s">
        <v>144</v>
      </c>
      <c r="N316" s="332">
        <v>300000</v>
      </c>
      <c r="O316" s="332" t="s">
        <v>268</v>
      </c>
      <c r="P316" s="334">
        <v>2028</v>
      </c>
      <c r="BF316" s="285"/>
    </row>
    <row r="317" spans="3:58" x14ac:dyDescent="0.4">
      <c r="C317" s="332">
        <v>17</v>
      </c>
      <c r="D317" s="320">
        <v>46874</v>
      </c>
      <c r="E317" s="332" t="s">
        <v>152</v>
      </c>
      <c r="F317" s="332">
        <v>4281.5857642434985</v>
      </c>
      <c r="G317" s="332">
        <v>2473.4352086433969</v>
      </c>
      <c r="H317" s="332">
        <v>6755.0209728868958</v>
      </c>
      <c r="I317" s="332">
        <v>233168.19426552259</v>
      </c>
      <c r="J317" s="332">
        <v>66831.805734477326</v>
      </c>
      <c r="K317" s="332">
        <v>48329.242512144585</v>
      </c>
      <c r="L317" s="323">
        <v>0.125</v>
      </c>
      <c r="M317" s="323" t="s">
        <v>144</v>
      </c>
      <c r="N317" s="332">
        <v>300000</v>
      </c>
      <c r="O317" s="332" t="s">
        <v>268</v>
      </c>
      <c r="P317" s="334">
        <v>2028</v>
      </c>
      <c r="BF317" s="285"/>
    </row>
    <row r="318" spans="3:58" x14ac:dyDescent="0.4">
      <c r="C318" s="332">
        <v>18</v>
      </c>
      <c r="D318" s="320">
        <v>46905</v>
      </c>
      <c r="E318" s="332" t="s">
        <v>152</v>
      </c>
      <c r="F318" s="332">
        <v>4326.1856159543695</v>
      </c>
      <c r="G318" s="332">
        <v>2428.8353569325268</v>
      </c>
      <c r="H318" s="332">
        <v>6755.0209728868958</v>
      </c>
      <c r="I318" s="332">
        <v>228842.00864956822</v>
      </c>
      <c r="J318" s="332">
        <v>71157.991350431694</v>
      </c>
      <c r="K318" s="332">
        <v>50758.077869077111</v>
      </c>
      <c r="L318" s="323">
        <v>0.125</v>
      </c>
      <c r="M318" s="323" t="s">
        <v>144</v>
      </c>
      <c r="N318" s="332">
        <v>300000</v>
      </c>
      <c r="O318" s="332" t="s">
        <v>268</v>
      </c>
      <c r="P318" s="334">
        <v>2028</v>
      </c>
      <c r="BF318" s="285"/>
    </row>
    <row r="319" spans="3:58" x14ac:dyDescent="0.4">
      <c r="C319" s="332">
        <v>19</v>
      </c>
      <c r="D319" s="320">
        <v>46935</v>
      </c>
      <c r="E319" s="332" t="s">
        <v>152</v>
      </c>
      <c r="F319" s="332">
        <v>4371.2500494538954</v>
      </c>
      <c r="G319" s="332">
        <v>2383.7709234330023</v>
      </c>
      <c r="H319" s="332">
        <v>6755.0209728868977</v>
      </c>
      <c r="I319" s="332">
        <v>224470.75860011432</v>
      </c>
      <c r="J319" s="332">
        <v>75529.241399885592</v>
      </c>
      <c r="K319" s="332">
        <v>53141.848792510114</v>
      </c>
      <c r="L319" s="323">
        <v>0.125</v>
      </c>
      <c r="M319" s="323" t="s">
        <v>144</v>
      </c>
      <c r="N319" s="332">
        <v>300000</v>
      </c>
      <c r="O319" s="332" t="s">
        <v>268</v>
      </c>
      <c r="P319" s="334">
        <v>2028</v>
      </c>
      <c r="BF319" s="285"/>
    </row>
    <row r="320" spans="3:58" x14ac:dyDescent="0.4">
      <c r="C320" s="332">
        <v>20</v>
      </c>
      <c r="D320" s="320">
        <v>46966</v>
      </c>
      <c r="E320" s="332" t="s">
        <v>152</v>
      </c>
      <c r="F320" s="332">
        <v>4416.7839041357074</v>
      </c>
      <c r="G320" s="332">
        <v>2338.2370687511907</v>
      </c>
      <c r="H320" s="332">
        <v>6755.0209728868977</v>
      </c>
      <c r="I320" s="332">
        <v>220053.97469597863</v>
      </c>
      <c r="J320" s="332">
        <v>79946.025304021299</v>
      </c>
      <c r="K320" s="332">
        <v>55480.085861261308</v>
      </c>
      <c r="L320" s="323">
        <v>0.125</v>
      </c>
      <c r="M320" s="323" t="s">
        <v>144</v>
      </c>
      <c r="N320" s="332">
        <v>300000</v>
      </c>
      <c r="O320" s="332" t="s">
        <v>268</v>
      </c>
      <c r="P320" s="334">
        <v>2028</v>
      </c>
      <c r="BF320" s="285"/>
    </row>
    <row r="321" spans="3:58" x14ac:dyDescent="0.4">
      <c r="C321" s="332">
        <v>21</v>
      </c>
      <c r="D321" s="320">
        <v>46997</v>
      </c>
      <c r="E321" s="332" t="s">
        <v>152</v>
      </c>
      <c r="F321" s="332">
        <v>4462.7920698037851</v>
      </c>
      <c r="G321" s="332">
        <v>2292.2289030831107</v>
      </c>
      <c r="H321" s="332">
        <v>6755.0209728868958</v>
      </c>
      <c r="I321" s="332">
        <v>215591.18262617485</v>
      </c>
      <c r="J321" s="332">
        <v>84408.817373825092</v>
      </c>
      <c r="K321" s="332">
        <v>57772.314764344417</v>
      </c>
      <c r="L321" s="323">
        <v>0.125</v>
      </c>
      <c r="M321" s="323" t="s">
        <v>144</v>
      </c>
      <c r="N321" s="332">
        <v>300000</v>
      </c>
      <c r="O321" s="332" t="s">
        <v>268</v>
      </c>
      <c r="P321" s="334">
        <v>2028</v>
      </c>
      <c r="BF321" s="285"/>
    </row>
    <row r="322" spans="3:58" x14ac:dyDescent="0.4">
      <c r="C322" s="332">
        <v>22</v>
      </c>
      <c r="D322" s="320">
        <v>47027</v>
      </c>
      <c r="E322" s="332" t="s">
        <v>152</v>
      </c>
      <c r="F322" s="332">
        <v>4509.2794871975766</v>
      </c>
      <c r="G322" s="332">
        <v>2245.7414856893215</v>
      </c>
      <c r="H322" s="332">
        <v>6755.0209728868977</v>
      </c>
      <c r="I322" s="332">
        <v>211081.90313897727</v>
      </c>
      <c r="J322" s="332">
        <v>88918.09686102267</v>
      </c>
      <c r="K322" s="332">
        <v>60018.05625003374</v>
      </c>
      <c r="L322" s="323">
        <v>0.125</v>
      </c>
      <c r="M322" s="323" t="s">
        <v>144</v>
      </c>
      <c r="N322" s="332">
        <v>300000</v>
      </c>
      <c r="O322" s="332" t="s">
        <v>268</v>
      </c>
      <c r="P322" s="334">
        <v>2028</v>
      </c>
      <c r="BF322" s="285"/>
    </row>
    <row r="323" spans="3:58" x14ac:dyDescent="0.4">
      <c r="C323" s="332">
        <v>23</v>
      </c>
      <c r="D323" s="320">
        <v>47058</v>
      </c>
      <c r="E323" s="332" t="s">
        <v>152</v>
      </c>
      <c r="F323" s="332">
        <v>4574.8264125464211</v>
      </c>
      <c r="G323" s="332">
        <v>2154.7944278770597</v>
      </c>
      <c r="H323" s="332">
        <v>6729.6208404234803</v>
      </c>
      <c r="I323" s="332">
        <v>206507.07672643085</v>
      </c>
      <c r="J323" s="332">
        <v>93492.923273569089</v>
      </c>
      <c r="K323" s="332">
        <v>62172.850677910799</v>
      </c>
      <c r="L323" s="323">
        <v>0.1225</v>
      </c>
      <c r="M323" s="323" t="s">
        <v>144</v>
      </c>
      <c r="N323" s="332">
        <v>300000</v>
      </c>
      <c r="O323" s="332" t="s">
        <v>268</v>
      </c>
      <c r="P323" s="334">
        <v>2028</v>
      </c>
      <c r="BF323" s="285"/>
    </row>
    <row r="324" spans="3:58" x14ac:dyDescent="0.4">
      <c r="C324" s="332">
        <v>24</v>
      </c>
      <c r="D324" s="320">
        <v>47088</v>
      </c>
      <c r="E324" s="332" t="s">
        <v>152</v>
      </c>
      <c r="F324" s="332">
        <v>4621.5277655078316</v>
      </c>
      <c r="G324" s="332">
        <v>2108.0930749156482</v>
      </c>
      <c r="H324" s="332">
        <v>6729.6208404234794</v>
      </c>
      <c r="I324" s="332">
        <v>201885.54896092301</v>
      </c>
      <c r="J324" s="332">
        <v>98114.451039076928</v>
      </c>
      <c r="K324" s="332">
        <v>64280.943752826446</v>
      </c>
      <c r="L324" s="323">
        <v>0.1225</v>
      </c>
      <c r="M324" s="323" t="s">
        <v>144</v>
      </c>
      <c r="N324" s="332">
        <v>300000</v>
      </c>
      <c r="O324" s="332" t="s">
        <v>268</v>
      </c>
      <c r="P324" s="334">
        <v>2028</v>
      </c>
      <c r="BF324" s="285"/>
    </row>
    <row r="325" spans="3:58" x14ac:dyDescent="0.4">
      <c r="C325" s="332">
        <v>25</v>
      </c>
      <c r="D325" s="320">
        <v>47119</v>
      </c>
      <c r="E325" s="332" t="s">
        <v>152</v>
      </c>
      <c r="F325" s="332">
        <v>4668.7058614473899</v>
      </c>
      <c r="G325" s="332">
        <v>2060.9149789760891</v>
      </c>
      <c r="H325" s="332">
        <v>6729.6208404234794</v>
      </c>
      <c r="I325" s="332">
        <v>197216.84309947563</v>
      </c>
      <c r="J325" s="332">
        <v>102783.15690052432</v>
      </c>
      <c r="K325" s="332">
        <v>66341.858731802538</v>
      </c>
      <c r="L325" s="323">
        <v>0.1225</v>
      </c>
      <c r="M325" s="323" t="s">
        <v>144</v>
      </c>
      <c r="N325" s="332">
        <v>300000</v>
      </c>
      <c r="O325" s="332" t="s">
        <v>268</v>
      </c>
      <c r="P325" s="334">
        <v>2029</v>
      </c>
      <c r="BF325" s="285"/>
    </row>
    <row r="326" spans="3:58" x14ac:dyDescent="0.4">
      <c r="C326" s="332">
        <v>26</v>
      </c>
      <c r="D326" s="320">
        <v>47150</v>
      </c>
      <c r="E326" s="332" t="s">
        <v>152</v>
      </c>
      <c r="F326" s="332">
        <v>4716.3655671163333</v>
      </c>
      <c r="G326" s="332">
        <v>2013.255273307147</v>
      </c>
      <c r="H326" s="332">
        <v>6729.6208404234803</v>
      </c>
      <c r="I326" s="332">
        <v>192500.47753235931</v>
      </c>
      <c r="J326" s="332">
        <v>107499.52246764065</v>
      </c>
      <c r="K326" s="332">
        <v>68355.114005109688</v>
      </c>
      <c r="L326" s="323">
        <v>0.1225</v>
      </c>
      <c r="M326" s="323" t="s">
        <v>144</v>
      </c>
      <c r="N326" s="332">
        <v>300000</v>
      </c>
      <c r="O326" s="332" t="s">
        <v>268</v>
      </c>
      <c r="P326" s="334">
        <v>2029</v>
      </c>
      <c r="BF326" s="285"/>
    </row>
    <row r="327" spans="3:58" x14ac:dyDescent="0.4">
      <c r="C327" s="332">
        <v>27</v>
      </c>
      <c r="D327" s="320">
        <v>47178</v>
      </c>
      <c r="E327" s="332" t="s">
        <v>152</v>
      </c>
      <c r="F327" s="332">
        <v>4764.511798947311</v>
      </c>
      <c r="G327" s="332">
        <v>1965.1090414761679</v>
      </c>
      <c r="H327" s="332">
        <v>6729.6208404234794</v>
      </c>
      <c r="I327" s="332">
        <v>187735.96573341198</v>
      </c>
      <c r="J327" s="332">
        <v>112264.03426658796</v>
      </c>
      <c r="K327" s="332">
        <v>70320.223046585859</v>
      </c>
      <c r="L327" s="323">
        <v>0.1225</v>
      </c>
      <c r="M327" s="323" t="s">
        <v>144</v>
      </c>
      <c r="N327" s="332">
        <v>300000</v>
      </c>
      <c r="O327" s="332" t="s">
        <v>268</v>
      </c>
      <c r="P327" s="334">
        <v>2029</v>
      </c>
      <c r="BF327" s="285"/>
    </row>
    <row r="328" spans="3:58" x14ac:dyDescent="0.4">
      <c r="C328" s="332">
        <v>28</v>
      </c>
      <c r="D328" s="320">
        <v>47209</v>
      </c>
      <c r="E328" s="332" t="s">
        <v>152</v>
      </c>
      <c r="F328" s="332">
        <v>4813.1495235615657</v>
      </c>
      <c r="G328" s="332">
        <v>1916.4713168619139</v>
      </c>
      <c r="H328" s="332">
        <v>6729.6208404234794</v>
      </c>
      <c r="I328" s="332">
        <v>182922.81620985043</v>
      </c>
      <c r="J328" s="332">
        <v>117077.18379014952</v>
      </c>
      <c r="K328" s="332">
        <v>72236.694363447779</v>
      </c>
      <c r="L328" s="323">
        <v>0.1225</v>
      </c>
      <c r="M328" s="323" t="s">
        <v>144</v>
      </c>
      <c r="N328" s="332">
        <v>300000</v>
      </c>
      <c r="O328" s="332" t="s">
        <v>268</v>
      </c>
      <c r="P328" s="334">
        <v>2029</v>
      </c>
      <c r="BF328" s="285"/>
    </row>
    <row r="329" spans="3:58" x14ac:dyDescent="0.4">
      <c r="C329" s="332">
        <v>29</v>
      </c>
      <c r="D329" s="320">
        <v>47239</v>
      </c>
      <c r="E329" s="332" t="s">
        <v>152</v>
      </c>
      <c r="F329" s="332">
        <v>4862.2837582812563</v>
      </c>
      <c r="G329" s="332">
        <v>1867.3370821422232</v>
      </c>
      <c r="H329" s="332">
        <v>6729.6208404234794</v>
      </c>
      <c r="I329" s="332">
        <v>178060.53245156916</v>
      </c>
      <c r="J329" s="332">
        <v>121939.46754843077</v>
      </c>
      <c r="K329" s="332">
        <v>74104.031445590008</v>
      </c>
      <c r="L329" s="323">
        <v>0.1225</v>
      </c>
      <c r="M329" s="323" t="s">
        <v>144</v>
      </c>
      <c r="N329" s="332">
        <v>300000</v>
      </c>
      <c r="O329" s="332" t="s">
        <v>268</v>
      </c>
      <c r="P329" s="334">
        <v>2029</v>
      </c>
      <c r="BF329" s="285"/>
    </row>
    <row r="330" spans="3:58" x14ac:dyDescent="0.4">
      <c r="C330" s="332">
        <v>30</v>
      </c>
      <c r="D330" s="320">
        <v>47270</v>
      </c>
      <c r="E330" s="332" t="s">
        <v>152</v>
      </c>
      <c r="F330" s="332">
        <v>4911.9195716470449</v>
      </c>
      <c r="G330" s="332">
        <v>1817.7012687764352</v>
      </c>
      <c r="H330" s="332">
        <v>6729.6208404234803</v>
      </c>
      <c r="I330" s="332">
        <v>173148.61287992212</v>
      </c>
      <c r="J330" s="332">
        <v>126851.38712007781</v>
      </c>
      <c r="K330" s="332">
        <v>75921.732714366444</v>
      </c>
      <c r="L330" s="323">
        <v>0.1225</v>
      </c>
      <c r="M330" s="323" t="s">
        <v>144</v>
      </c>
      <c r="N330" s="332">
        <v>300000</v>
      </c>
      <c r="O330" s="332" t="s">
        <v>268</v>
      </c>
      <c r="P330" s="334">
        <v>2029</v>
      </c>
      <c r="BF330" s="285"/>
    </row>
    <row r="331" spans="3:58" x14ac:dyDescent="0.4">
      <c r="C331" s="332">
        <v>31</v>
      </c>
      <c r="D331" s="320">
        <v>47300</v>
      </c>
      <c r="E331" s="332" t="s">
        <v>152</v>
      </c>
      <c r="F331" s="332">
        <v>4962.0620839409421</v>
      </c>
      <c r="G331" s="332">
        <v>1767.5587564825382</v>
      </c>
      <c r="H331" s="332">
        <v>6729.6208404234803</v>
      </c>
      <c r="I331" s="332">
        <v>168186.55079598117</v>
      </c>
      <c r="J331" s="332">
        <v>131813.44920401875</v>
      </c>
      <c r="K331" s="332">
        <v>77689.291470848984</v>
      </c>
      <c r="L331" s="323">
        <v>0.1225</v>
      </c>
      <c r="M331" s="323" t="s">
        <v>144</v>
      </c>
      <c r="N331" s="332">
        <v>300000</v>
      </c>
      <c r="O331" s="332" t="s">
        <v>268</v>
      </c>
      <c r="P331" s="334">
        <v>2029</v>
      </c>
      <c r="BF331" s="285"/>
    </row>
    <row r="332" spans="3:58" x14ac:dyDescent="0.4">
      <c r="C332" s="332">
        <v>32</v>
      </c>
      <c r="D332" s="320">
        <v>47331</v>
      </c>
      <c r="E332" s="332" t="s">
        <v>152</v>
      </c>
      <c r="F332" s="332">
        <v>5012.7164677145029</v>
      </c>
      <c r="G332" s="332">
        <v>1716.9043727089743</v>
      </c>
      <c r="H332" s="332">
        <v>6729.6208404234776</v>
      </c>
      <c r="I332" s="332">
        <v>163173.83432826668</v>
      </c>
      <c r="J332" s="332">
        <v>136826.16567173324</v>
      </c>
      <c r="K332" s="332">
        <v>79406.195843557958</v>
      </c>
      <c r="L332" s="323">
        <v>0.1225</v>
      </c>
      <c r="M332" s="323" t="s">
        <v>144</v>
      </c>
      <c r="N332" s="332">
        <v>300000</v>
      </c>
      <c r="O332" s="332" t="s">
        <v>268</v>
      </c>
      <c r="P332" s="334">
        <v>2029</v>
      </c>
      <c r="BF332" s="285"/>
    </row>
    <row r="333" spans="3:58" x14ac:dyDescent="0.4">
      <c r="C333" s="332">
        <v>33</v>
      </c>
      <c r="D333" s="320">
        <v>47362</v>
      </c>
      <c r="E333" s="332" t="s">
        <v>152</v>
      </c>
      <c r="F333" s="332">
        <v>5063.8879483224237</v>
      </c>
      <c r="G333" s="332">
        <v>1665.7328921010555</v>
      </c>
      <c r="H333" s="332">
        <v>6729.6208404234794</v>
      </c>
      <c r="I333" s="332">
        <v>158109.94637994425</v>
      </c>
      <c r="J333" s="332">
        <v>141890.05362005567</v>
      </c>
      <c r="K333" s="332">
        <v>81071.928735659007</v>
      </c>
      <c r="L333" s="323">
        <v>0.1225</v>
      </c>
      <c r="M333" s="323" t="s">
        <v>144</v>
      </c>
      <c r="N333" s="332">
        <v>300000</v>
      </c>
      <c r="O333" s="332" t="s">
        <v>268</v>
      </c>
      <c r="P333" s="334">
        <v>2029</v>
      </c>
      <c r="BF333" s="285"/>
    </row>
    <row r="334" spans="3:58" x14ac:dyDescent="0.4">
      <c r="C334" s="332">
        <v>34</v>
      </c>
      <c r="D334" s="320">
        <v>47392</v>
      </c>
      <c r="E334" s="332" t="s">
        <v>152</v>
      </c>
      <c r="F334" s="332">
        <v>5115.5818044615489</v>
      </c>
      <c r="G334" s="332">
        <v>1614.0390359619307</v>
      </c>
      <c r="H334" s="332">
        <v>6729.6208404234794</v>
      </c>
      <c r="I334" s="332">
        <v>152994.3645754827</v>
      </c>
      <c r="J334" s="332">
        <v>147005.63542451721</v>
      </c>
      <c r="K334" s="332">
        <v>82685.967771620941</v>
      </c>
      <c r="L334" s="323">
        <v>0.1225</v>
      </c>
      <c r="M334" s="323" t="s">
        <v>144</v>
      </c>
      <c r="N334" s="332">
        <v>300000</v>
      </c>
      <c r="O334" s="332" t="s">
        <v>268</v>
      </c>
      <c r="P334" s="334">
        <v>2029</v>
      </c>
      <c r="BF334" s="285"/>
    </row>
    <row r="335" spans="3:58" x14ac:dyDescent="0.4">
      <c r="C335" s="332">
        <v>35</v>
      </c>
      <c r="D335" s="320">
        <v>47423</v>
      </c>
      <c r="E335" s="332" t="s">
        <v>152</v>
      </c>
      <c r="F335" s="332">
        <v>5181.7474113084445</v>
      </c>
      <c r="G335" s="332">
        <v>1529.9436457548272</v>
      </c>
      <c r="H335" s="332">
        <v>6711.6910570632717</v>
      </c>
      <c r="I335" s="332">
        <v>147812.61716417427</v>
      </c>
      <c r="J335" s="332">
        <v>152187.38283582564</v>
      </c>
      <c r="K335" s="332">
        <v>84215.91141737577</v>
      </c>
      <c r="L335" s="323">
        <v>0.12000000000000001</v>
      </c>
      <c r="M335" s="323" t="s">
        <v>144</v>
      </c>
      <c r="N335" s="332">
        <v>300000</v>
      </c>
      <c r="O335" s="332" t="s">
        <v>268</v>
      </c>
      <c r="P335" s="334">
        <v>2029</v>
      </c>
      <c r="BF335" s="285"/>
    </row>
    <row r="336" spans="3:58" x14ac:dyDescent="0.4">
      <c r="C336" s="332">
        <v>36</v>
      </c>
      <c r="D336" s="320">
        <v>47453</v>
      </c>
      <c r="E336" s="332" t="s">
        <v>152</v>
      </c>
      <c r="F336" s="332">
        <v>5233.5648854215297</v>
      </c>
      <c r="G336" s="332">
        <v>1478.1261716417428</v>
      </c>
      <c r="H336" s="332">
        <v>6711.6910570632726</v>
      </c>
      <c r="I336" s="332">
        <v>142579.05227875273</v>
      </c>
      <c r="J336" s="332">
        <v>157420.94772124718</v>
      </c>
      <c r="K336" s="332">
        <v>85694.037589017506</v>
      </c>
      <c r="L336" s="323">
        <v>0.12000000000000001</v>
      </c>
      <c r="M336" s="323" t="s">
        <v>144</v>
      </c>
      <c r="N336" s="332">
        <v>300000</v>
      </c>
      <c r="O336" s="332" t="s">
        <v>268</v>
      </c>
      <c r="P336" s="334">
        <v>2029</v>
      </c>
      <c r="BF336" s="285"/>
    </row>
    <row r="337" spans="3:58" x14ac:dyDescent="0.4">
      <c r="C337" s="332">
        <v>37</v>
      </c>
      <c r="D337" s="320">
        <v>47484</v>
      </c>
      <c r="E337" s="332" t="s">
        <v>152</v>
      </c>
      <c r="F337" s="332">
        <v>5285.9005342757455</v>
      </c>
      <c r="G337" s="332">
        <v>1425.7905227875274</v>
      </c>
      <c r="H337" s="332">
        <v>6711.6910570632726</v>
      </c>
      <c r="I337" s="332">
        <v>137293.15174447699</v>
      </c>
      <c r="J337" s="332">
        <v>162706.84825552293</v>
      </c>
      <c r="K337" s="332">
        <v>87119.828111805036</v>
      </c>
      <c r="L337" s="323">
        <v>0.12000000000000001</v>
      </c>
      <c r="M337" s="323" t="s">
        <v>144</v>
      </c>
      <c r="N337" s="332">
        <v>300000</v>
      </c>
      <c r="O337" s="332" t="s">
        <v>268</v>
      </c>
      <c r="P337" s="334">
        <v>2030</v>
      </c>
      <c r="BF337" s="407"/>
    </row>
    <row r="338" spans="3:58" x14ac:dyDescent="0.4">
      <c r="C338" s="332">
        <v>38</v>
      </c>
      <c r="D338" s="320">
        <v>47515</v>
      </c>
      <c r="E338" s="332" t="s">
        <v>152</v>
      </c>
      <c r="F338" s="332">
        <v>5338.7595396185025</v>
      </c>
      <c r="G338" s="332">
        <v>1372.93151744477</v>
      </c>
      <c r="H338" s="332">
        <v>6711.6910570632726</v>
      </c>
      <c r="I338" s="332">
        <v>131954.39220485848</v>
      </c>
      <c r="J338" s="332">
        <v>168045.60779514143</v>
      </c>
      <c r="K338" s="332">
        <v>88492.759629249806</v>
      </c>
      <c r="L338" s="323">
        <v>0.12000000000000001</v>
      </c>
      <c r="M338" s="323" t="s">
        <v>144</v>
      </c>
      <c r="N338" s="332">
        <v>300000</v>
      </c>
      <c r="O338" s="332" t="s">
        <v>268</v>
      </c>
      <c r="P338" s="334">
        <v>2030</v>
      </c>
      <c r="BF338" s="407"/>
    </row>
    <row r="339" spans="3:58" x14ac:dyDescent="0.4">
      <c r="C339" s="332">
        <v>39</v>
      </c>
      <c r="D339" s="320">
        <v>47543</v>
      </c>
      <c r="E339" s="332" t="s">
        <v>152</v>
      </c>
      <c r="F339" s="332">
        <v>5392.1471350146867</v>
      </c>
      <c r="G339" s="332">
        <v>1319.5439220485848</v>
      </c>
      <c r="H339" s="332">
        <v>6711.6910570632717</v>
      </c>
      <c r="I339" s="332">
        <v>126562.24506984379</v>
      </c>
      <c r="J339" s="332">
        <v>173437.75493015611</v>
      </c>
      <c r="K339" s="332">
        <v>89812.303551298392</v>
      </c>
      <c r="L339" s="323">
        <v>0.12000000000000001</v>
      </c>
      <c r="M339" s="323" t="s">
        <v>144</v>
      </c>
      <c r="N339" s="332">
        <v>300000</v>
      </c>
      <c r="O339" s="332" t="s">
        <v>268</v>
      </c>
      <c r="P339" s="334">
        <v>2030</v>
      </c>
      <c r="BF339" s="407"/>
    </row>
    <row r="340" spans="3:58" x14ac:dyDescent="0.4">
      <c r="C340" s="332">
        <v>40</v>
      </c>
      <c r="D340" s="320">
        <v>47574</v>
      </c>
      <c r="E340" s="332" t="s">
        <v>152</v>
      </c>
      <c r="F340" s="332">
        <v>5446.0686063648336</v>
      </c>
      <c r="G340" s="332">
        <v>1265.6224506984379</v>
      </c>
      <c r="H340" s="332">
        <v>6711.6910570632717</v>
      </c>
      <c r="I340" s="332">
        <v>121116.17646347896</v>
      </c>
      <c r="J340" s="332">
        <v>178883.82353652094</v>
      </c>
      <c r="K340" s="332">
        <v>91077.926001996835</v>
      </c>
      <c r="L340" s="323">
        <v>0.12000000000000001</v>
      </c>
      <c r="M340" s="323" t="s">
        <v>144</v>
      </c>
      <c r="N340" s="332">
        <v>300000</v>
      </c>
      <c r="O340" s="332" t="s">
        <v>268</v>
      </c>
      <c r="P340" s="334">
        <v>2030</v>
      </c>
      <c r="BF340" s="407"/>
    </row>
    <row r="341" spans="3:58" x14ac:dyDescent="0.4">
      <c r="C341" s="332">
        <v>41</v>
      </c>
      <c r="D341" s="320">
        <v>47604</v>
      </c>
      <c r="E341" s="332" t="s">
        <v>152</v>
      </c>
      <c r="F341" s="332">
        <v>5500.5292924284822</v>
      </c>
      <c r="G341" s="332">
        <v>1211.1617646347897</v>
      </c>
      <c r="H341" s="332">
        <v>6711.6910570632717</v>
      </c>
      <c r="I341" s="332">
        <v>115615.64717105047</v>
      </c>
      <c r="J341" s="332">
        <v>184384.35282894943</v>
      </c>
      <c r="K341" s="332">
        <v>92289.087766631623</v>
      </c>
      <c r="L341" s="323">
        <v>0.12000000000000001</v>
      </c>
      <c r="M341" s="323" t="s">
        <v>144</v>
      </c>
      <c r="N341" s="332">
        <v>300000</v>
      </c>
      <c r="O341" s="332" t="s">
        <v>268</v>
      </c>
      <c r="P341" s="334">
        <v>2030</v>
      </c>
      <c r="BF341" s="407"/>
    </row>
    <row r="342" spans="3:58" x14ac:dyDescent="0.4">
      <c r="C342" s="332">
        <v>42</v>
      </c>
      <c r="D342" s="320">
        <v>47635</v>
      </c>
      <c r="E342" s="332" t="s">
        <v>152</v>
      </c>
      <c r="F342" s="332">
        <v>5555.534585352767</v>
      </c>
      <c r="G342" s="332">
        <v>1156.1564717105048</v>
      </c>
      <c r="H342" s="332">
        <v>6711.6910570632717</v>
      </c>
      <c r="I342" s="332">
        <v>110060.1125856977</v>
      </c>
      <c r="J342" s="332">
        <v>189939.88741430218</v>
      </c>
      <c r="K342" s="332">
        <v>93445.244238342129</v>
      </c>
      <c r="L342" s="323">
        <v>0.12000000000000001</v>
      </c>
      <c r="M342" s="323" t="s">
        <v>144</v>
      </c>
      <c r="N342" s="332">
        <v>300000</v>
      </c>
      <c r="O342" s="332" t="s">
        <v>268</v>
      </c>
      <c r="P342" s="334">
        <v>2030</v>
      </c>
      <c r="BF342" s="407"/>
    </row>
    <row r="343" spans="3:58" x14ac:dyDescent="0.4">
      <c r="C343" s="332">
        <v>43</v>
      </c>
      <c r="D343" s="320">
        <v>47665</v>
      </c>
      <c r="E343" s="332" t="s">
        <v>152</v>
      </c>
      <c r="F343" s="332">
        <v>5611.0899312062957</v>
      </c>
      <c r="G343" s="332">
        <v>1100.6011258569772</v>
      </c>
      <c r="H343" s="332">
        <v>6711.6910570632726</v>
      </c>
      <c r="I343" s="332">
        <v>104449.0226544914</v>
      </c>
      <c r="J343" s="332">
        <v>195550.97734550847</v>
      </c>
      <c r="K343" s="332">
        <v>94545.845364199107</v>
      </c>
      <c r="L343" s="323">
        <v>0.12000000000000001</v>
      </c>
      <c r="M343" s="323" t="s">
        <v>144</v>
      </c>
      <c r="N343" s="332">
        <v>300000</v>
      </c>
      <c r="O343" s="332" t="s">
        <v>268</v>
      </c>
      <c r="P343" s="334">
        <v>2030</v>
      </c>
      <c r="BF343" s="407"/>
    </row>
    <row r="344" spans="3:58" x14ac:dyDescent="0.4">
      <c r="C344" s="332">
        <v>44</v>
      </c>
      <c r="D344" s="320">
        <v>47696</v>
      </c>
      <c r="E344" s="332" t="s">
        <v>152</v>
      </c>
      <c r="F344" s="332">
        <v>5667.2008305183572</v>
      </c>
      <c r="G344" s="332">
        <v>1044.4902265449141</v>
      </c>
      <c r="H344" s="332">
        <v>6711.6910570632717</v>
      </c>
      <c r="I344" s="332">
        <v>98781.821823973049</v>
      </c>
      <c r="J344" s="332">
        <v>201218.17817602682</v>
      </c>
      <c r="K344" s="332">
        <v>95590.335590744027</v>
      </c>
      <c r="L344" s="323">
        <v>0.12000000000000001</v>
      </c>
      <c r="M344" s="323" t="s">
        <v>144</v>
      </c>
      <c r="N344" s="332">
        <v>300000</v>
      </c>
      <c r="O344" s="332" t="s">
        <v>268</v>
      </c>
      <c r="P344" s="334">
        <v>2030</v>
      </c>
      <c r="BF344" s="407"/>
    </row>
    <row r="345" spans="3:58" x14ac:dyDescent="0.4">
      <c r="C345" s="332">
        <v>45</v>
      </c>
      <c r="D345" s="320">
        <v>47727</v>
      </c>
      <c r="E345" s="332" t="s">
        <v>152</v>
      </c>
      <c r="F345" s="332">
        <v>5723.8728388235422</v>
      </c>
      <c r="G345" s="332">
        <v>987.81821823973053</v>
      </c>
      <c r="H345" s="332">
        <v>6711.6910570632726</v>
      </c>
      <c r="I345" s="332">
        <v>93057.948985149502</v>
      </c>
      <c r="J345" s="332">
        <v>206942.05101485035</v>
      </c>
      <c r="K345" s="332">
        <v>96578.153808983756</v>
      </c>
      <c r="L345" s="323">
        <v>0.12000000000000001</v>
      </c>
      <c r="M345" s="323" t="s">
        <v>144</v>
      </c>
      <c r="N345" s="332">
        <v>300000</v>
      </c>
      <c r="O345" s="332" t="s">
        <v>268</v>
      </c>
      <c r="P345" s="334">
        <v>2030</v>
      </c>
      <c r="BF345" s="407"/>
    </row>
    <row r="346" spans="3:58" x14ac:dyDescent="0.4">
      <c r="C346" s="332">
        <v>46</v>
      </c>
      <c r="D346" s="320">
        <v>47757</v>
      </c>
      <c r="E346" s="332" t="s">
        <v>152</v>
      </c>
      <c r="F346" s="332">
        <v>5781.1115672117776</v>
      </c>
      <c r="G346" s="332">
        <v>930.57948985149505</v>
      </c>
      <c r="H346" s="332">
        <v>6711.6910570632726</v>
      </c>
      <c r="I346" s="332">
        <v>87276.837417937728</v>
      </c>
      <c r="J346" s="332">
        <v>212723.16258206213</v>
      </c>
      <c r="K346" s="332">
        <v>97508.733298835257</v>
      </c>
      <c r="L346" s="323">
        <v>0.12000000000000001</v>
      </c>
      <c r="M346" s="323" t="s">
        <v>144</v>
      </c>
      <c r="N346" s="332">
        <v>300000</v>
      </c>
      <c r="O346" s="332" t="s">
        <v>268</v>
      </c>
      <c r="P346" s="334">
        <v>2030</v>
      </c>
      <c r="BF346" s="407"/>
    </row>
    <row r="347" spans="3:58" x14ac:dyDescent="0.4">
      <c r="C347" s="332">
        <v>47</v>
      </c>
      <c r="D347" s="320">
        <v>47788</v>
      </c>
      <c r="E347" s="332" t="s">
        <v>152</v>
      </c>
      <c r="F347" s="332">
        <v>5846.9502746927647</v>
      </c>
      <c r="G347" s="332">
        <v>854.58569971730697</v>
      </c>
      <c r="H347" s="332">
        <v>6701.5359744100715</v>
      </c>
      <c r="I347" s="332">
        <v>81429.887143244967</v>
      </c>
      <c r="J347" s="332">
        <v>218570.11285675489</v>
      </c>
      <c r="K347" s="332">
        <v>98363.318998552568</v>
      </c>
      <c r="L347" s="323">
        <v>0.11750000000000001</v>
      </c>
      <c r="M347" s="323" t="s">
        <v>144</v>
      </c>
      <c r="N347" s="332">
        <v>300000</v>
      </c>
      <c r="O347" s="332" t="s">
        <v>268</v>
      </c>
      <c r="P347" s="334">
        <v>2030</v>
      </c>
      <c r="BF347" s="407"/>
    </row>
    <row r="348" spans="3:58" x14ac:dyDescent="0.4">
      <c r="C348" s="332">
        <v>48</v>
      </c>
      <c r="D348" s="320">
        <v>47818</v>
      </c>
      <c r="E348" s="332" t="s">
        <v>152</v>
      </c>
      <c r="F348" s="332">
        <v>5904.2016627991325</v>
      </c>
      <c r="G348" s="332">
        <v>797.3343116109404</v>
      </c>
      <c r="H348" s="332">
        <v>6701.5359744100724</v>
      </c>
      <c r="I348" s="332">
        <v>75525.685480445842</v>
      </c>
      <c r="J348" s="332">
        <v>224474.31451955403</v>
      </c>
      <c r="K348" s="332">
        <v>99160.653310163514</v>
      </c>
      <c r="L348" s="323">
        <v>0.11750000000000001</v>
      </c>
      <c r="M348" s="323" t="s">
        <v>144</v>
      </c>
      <c r="N348" s="332">
        <v>300000</v>
      </c>
      <c r="O348" s="332" t="s">
        <v>268</v>
      </c>
      <c r="P348" s="334">
        <v>2030</v>
      </c>
      <c r="BF348" s="407"/>
    </row>
    <row r="349" spans="3:58" x14ac:dyDescent="0.4">
      <c r="C349" s="332">
        <v>49</v>
      </c>
      <c r="D349" s="320">
        <v>47849</v>
      </c>
      <c r="E349" s="332" t="s">
        <v>152</v>
      </c>
      <c r="F349" s="332">
        <v>5962.0136374140402</v>
      </c>
      <c r="G349" s="332">
        <v>739.52233699603221</v>
      </c>
      <c r="H349" s="332">
        <v>6701.5359744100724</v>
      </c>
      <c r="I349" s="332">
        <v>69563.6718430318</v>
      </c>
      <c r="J349" s="332">
        <v>230436.32815696805</v>
      </c>
      <c r="K349" s="332">
        <v>99900.175647159544</v>
      </c>
      <c r="L349" s="323">
        <v>0.11750000000000001</v>
      </c>
      <c r="M349" s="323" t="s">
        <v>144</v>
      </c>
      <c r="N349" s="332">
        <v>300000</v>
      </c>
      <c r="O349" s="332" t="s">
        <v>268</v>
      </c>
      <c r="P349" s="334">
        <v>2031</v>
      </c>
      <c r="BF349" s="407"/>
    </row>
    <row r="350" spans="3:58" x14ac:dyDescent="0.4">
      <c r="C350" s="332">
        <v>50</v>
      </c>
      <c r="D350" s="320">
        <v>47880</v>
      </c>
      <c r="E350" s="332" t="s">
        <v>152</v>
      </c>
      <c r="F350" s="332">
        <v>6020.3916876137182</v>
      </c>
      <c r="G350" s="332">
        <v>681.14428679635307</v>
      </c>
      <c r="H350" s="332">
        <v>6701.5359744100715</v>
      </c>
      <c r="I350" s="332">
        <v>63543.280155418084</v>
      </c>
      <c r="J350" s="332">
        <v>236456.71984458176</v>
      </c>
      <c r="K350" s="332">
        <v>100581.31993395589</v>
      </c>
      <c r="L350" s="323">
        <v>0.11750000000000001</v>
      </c>
      <c r="M350" s="323" t="s">
        <v>144</v>
      </c>
      <c r="N350" s="332">
        <v>300000</v>
      </c>
      <c r="O350" s="332" t="s">
        <v>268</v>
      </c>
      <c r="P350" s="334">
        <v>2031</v>
      </c>
      <c r="BF350" s="407"/>
    </row>
    <row r="351" spans="3:58" x14ac:dyDescent="0.4">
      <c r="C351" s="332">
        <v>51</v>
      </c>
      <c r="D351" s="320">
        <v>47908</v>
      </c>
      <c r="E351" s="332" t="s">
        <v>152</v>
      </c>
      <c r="F351" s="332">
        <v>6079.3413562216037</v>
      </c>
      <c r="G351" s="332">
        <v>622.19461818846878</v>
      </c>
      <c r="H351" s="332">
        <v>6701.5359744100724</v>
      </c>
      <c r="I351" s="332">
        <v>57463.938799196483</v>
      </c>
      <c r="J351" s="332">
        <v>242536.06120080338</v>
      </c>
      <c r="K351" s="332">
        <v>101203.51455214436</v>
      </c>
      <c r="L351" s="323">
        <v>0.11750000000000001</v>
      </c>
      <c r="M351" s="323" t="s">
        <v>144</v>
      </c>
      <c r="N351" s="332">
        <v>300000</v>
      </c>
      <c r="O351" s="332" t="s">
        <v>268</v>
      </c>
      <c r="P351" s="334">
        <v>2031</v>
      </c>
      <c r="BF351" s="407"/>
    </row>
    <row r="352" spans="3:58" x14ac:dyDescent="0.4">
      <c r="C352" s="332">
        <v>52</v>
      </c>
      <c r="D352" s="320">
        <v>47939</v>
      </c>
      <c r="E352" s="332" t="s">
        <v>152</v>
      </c>
      <c r="F352" s="332">
        <v>6138.8682403346074</v>
      </c>
      <c r="G352" s="332">
        <v>562.66773407546555</v>
      </c>
      <c r="H352" s="332">
        <v>6701.5359744100733</v>
      </c>
      <c r="I352" s="332">
        <v>51325.070558861873</v>
      </c>
      <c r="J352" s="332">
        <v>248674.929441138</v>
      </c>
      <c r="K352" s="332">
        <v>101766.18228621983</v>
      </c>
      <c r="L352" s="323">
        <v>0.11750000000000001</v>
      </c>
      <c r="M352" s="323" t="s">
        <v>144</v>
      </c>
      <c r="N352" s="332">
        <v>300000</v>
      </c>
      <c r="O352" s="332" t="s">
        <v>268</v>
      </c>
      <c r="P352" s="334">
        <v>2031</v>
      </c>
      <c r="BF352" s="407"/>
    </row>
    <row r="353" spans="3:58" x14ac:dyDescent="0.4">
      <c r="C353" s="332">
        <v>53</v>
      </c>
      <c r="D353" s="320">
        <v>47969</v>
      </c>
      <c r="E353" s="332" t="s">
        <v>152</v>
      </c>
      <c r="F353" s="332">
        <v>6198.977991854551</v>
      </c>
      <c r="G353" s="332">
        <v>502.55798255552253</v>
      </c>
      <c r="H353" s="332">
        <v>6701.5359744100733</v>
      </c>
      <c r="I353" s="332">
        <v>45126.092567007319</v>
      </c>
      <c r="J353" s="332">
        <v>254873.90743299254</v>
      </c>
      <c r="K353" s="332">
        <v>102268.74026877535</v>
      </c>
      <c r="L353" s="323">
        <v>0.11750000000000001</v>
      </c>
      <c r="M353" s="323" t="s">
        <v>144</v>
      </c>
      <c r="N353" s="332">
        <v>300000</v>
      </c>
      <c r="O353" s="332" t="s">
        <v>268</v>
      </c>
      <c r="P353" s="334">
        <v>2031</v>
      </c>
      <c r="BF353" s="407"/>
    </row>
    <row r="354" spans="3:58" x14ac:dyDescent="0.4">
      <c r="C354" s="332">
        <v>54</v>
      </c>
      <c r="D354" s="320">
        <v>48000</v>
      </c>
      <c r="E354" s="332" t="s">
        <v>152</v>
      </c>
      <c r="F354" s="332">
        <v>6259.6763180247917</v>
      </c>
      <c r="G354" s="332">
        <v>441.85965638528</v>
      </c>
      <c r="H354" s="332">
        <v>6701.5359744100715</v>
      </c>
      <c r="I354" s="332">
        <v>38866.416248982525</v>
      </c>
      <c r="J354" s="332">
        <v>261133.58375101732</v>
      </c>
      <c r="K354" s="332">
        <v>102710.59992516063</v>
      </c>
      <c r="L354" s="323">
        <v>0.11750000000000001</v>
      </c>
      <c r="M354" s="323" t="s">
        <v>144</v>
      </c>
      <c r="N354" s="332">
        <v>300000</v>
      </c>
      <c r="O354" s="332" t="s">
        <v>268</v>
      </c>
      <c r="P354" s="334">
        <v>2031</v>
      </c>
      <c r="BF354" s="407"/>
    </row>
    <row r="355" spans="3:58" x14ac:dyDescent="0.4">
      <c r="C355" s="332">
        <v>55</v>
      </c>
      <c r="D355" s="320">
        <v>48030</v>
      </c>
      <c r="E355" s="332" t="s">
        <v>152</v>
      </c>
      <c r="F355" s="332">
        <v>6320.9689819721179</v>
      </c>
      <c r="G355" s="332">
        <v>380.5669924379539</v>
      </c>
      <c r="H355" s="332">
        <v>6701.5359744100715</v>
      </c>
      <c r="I355" s="332">
        <v>32545.447267010408</v>
      </c>
      <c r="J355" s="332">
        <v>267454.55273298942</v>
      </c>
      <c r="K355" s="332">
        <v>103091.16691759857</v>
      </c>
      <c r="L355" s="323">
        <v>0.11750000000000001</v>
      </c>
      <c r="M355" s="323" t="s">
        <v>144</v>
      </c>
      <c r="N355" s="332">
        <v>300000</v>
      </c>
      <c r="O355" s="332" t="s">
        <v>268</v>
      </c>
      <c r="P355" s="334">
        <v>2031</v>
      </c>
      <c r="BF355" s="407"/>
    </row>
    <row r="356" spans="3:58" x14ac:dyDescent="0.4">
      <c r="C356" s="332">
        <v>56</v>
      </c>
      <c r="D356" s="320">
        <v>48061</v>
      </c>
      <c r="E356" s="332" t="s">
        <v>152</v>
      </c>
      <c r="F356" s="332">
        <v>6382.8618032539298</v>
      </c>
      <c r="G356" s="332">
        <v>318.67417115614359</v>
      </c>
      <c r="H356" s="332">
        <v>6701.5359744100733</v>
      </c>
      <c r="I356" s="332">
        <v>26162.585463756477</v>
      </c>
      <c r="J356" s="332">
        <v>273837.41453624336</v>
      </c>
      <c r="K356" s="332">
        <v>103409.84108875472</v>
      </c>
      <c r="L356" s="323">
        <v>0.11750000000000001</v>
      </c>
      <c r="M356" s="323" t="s">
        <v>144</v>
      </c>
      <c r="N356" s="332">
        <v>300000</v>
      </c>
      <c r="O356" s="332" t="s">
        <v>268</v>
      </c>
      <c r="P356" s="334">
        <v>2031</v>
      </c>
      <c r="BF356" s="407"/>
    </row>
    <row r="357" spans="3:58" x14ac:dyDescent="0.4">
      <c r="C357" s="332">
        <v>57</v>
      </c>
      <c r="D357" s="320">
        <v>48092</v>
      </c>
      <c r="E357" s="332" t="s">
        <v>152</v>
      </c>
      <c r="F357" s="332">
        <v>6445.3606584107902</v>
      </c>
      <c r="G357" s="332">
        <v>256.17531599928219</v>
      </c>
      <c r="H357" s="332">
        <v>6701.5359744100724</v>
      </c>
      <c r="I357" s="332">
        <v>19717.224805345686</v>
      </c>
      <c r="J357" s="332">
        <v>280282.77519465412</v>
      </c>
      <c r="K357" s="332">
        <v>103666.016404754</v>
      </c>
      <c r="L357" s="323">
        <v>0.11750000000000001</v>
      </c>
      <c r="M357" s="323" t="s">
        <v>144</v>
      </c>
      <c r="N357" s="332">
        <v>300000</v>
      </c>
      <c r="O357" s="332" t="s">
        <v>268</v>
      </c>
      <c r="P357" s="334">
        <v>2031</v>
      </c>
      <c r="BF357" s="407"/>
    </row>
    <row r="358" spans="3:58" x14ac:dyDescent="0.4">
      <c r="C358" s="332">
        <v>58</v>
      </c>
      <c r="D358" s="320">
        <v>48122</v>
      </c>
      <c r="E358" s="332" t="s">
        <v>152</v>
      </c>
      <c r="F358" s="332">
        <v>6508.471481524396</v>
      </c>
      <c r="G358" s="332">
        <v>193.06449288567651</v>
      </c>
      <c r="H358" s="332">
        <v>6701.5359744100724</v>
      </c>
      <c r="I358" s="332">
        <v>13208.753323821291</v>
      </c>
      <c r="J358" s="332">
        <v>286791.24667617853</v>
      </c>
      <c r="K358" s="332">
        <v>103859.08089763968</v>
      </c>
      <c r="L358" s="323">
        <v>0.11750000000000001</v>
      </c>
      <c r="M358" s="323" t="s">
        <v>144</v>
      </c>
      <c r="N358" s="332">
        <v>300000</v>
      </c>
      <c r="O358" s="332" t="s">
        <v>268</v>
      </c>
      <c r="P358" s="334">
        <v>2031</v>
      </c>
      <c r="BF358" s="407"/>
    </row>
    <row r="359" spans="3:58" x14ac:dyDescent="0.4">
      <c r="C359" s="332">
        <v>59</v>
      </c>
      <c r="D359" s="320">
        <v>48153</v>
      </c>
      <c r="E359" s="332" t="s">
        <v>152</v>
      </c>
      <c r="F359" s="332">
        <v>6572.2002647809886</v>
      </c>
      <c r="G359" s="332">
        <v>129.33570962908348</v>
      </c>
      <c r="H359" s="332">
        <v>6701.5359744100724</v>
      </c>
      <c r="I359" s="332">
        <v>6636.5530590403023</v>
      </c>
      <c r="J359" s="332">
        <v>293363.44694095955</v>
      </c>
      <c r="K359" s="332">
        <v>103988.41660726877</v>
      </c>
      <c r="L359" s="323">
        <v>0.11750000000000001</v>
      </c>
      <c r="M359" s="323" t="s">
        <v>144</v>
      </c>
      <c r="N359" s="332">
        <v>300000</v>
      </c>
      <c r="O359" s="332" t="s">
        <v>268</v>
      </c>
      <c r="P359" s="334">
        <v>2031</v>
      </c>
      <c r="BF359" s="407"/>
    </row>
    <row r="360" spans="3:58" x14ac:dyDescent="0.4">
      <c r="C360" s="332">
        <v>60</v>
      </c>
      <c r="D360" s="320">
        <v>48183</v>
      </c>
      <c r="E360" s="332" t="s">
        <v>152</v>
      </c>
      <c r="F360" s="332">
        <v>6636.5530590403023</v>
      </c>
      <c r="G360" s="332">
        <v>64.982915369769628</v>
      </c>
      <c r="H360" s="332">
        <v>6701.5359744100715</v>
      </c>
      <c r="I360" s="332">
        <v>4.1211478674085811E-13</v>
      </c>
      <c r="J360" s="332">
        <v>299999.99999999983</v>
      </c>
      <c r="K360" s="332">
        <v>104053.39952263853</v>
      </c>
      <c r="L360" s="323">
        <v>0.11750000000000001</v>
      </c>
      <c r="M360" s="323" t="s">
        <v>144</v>
      </c>
      <c r="N360" s="332">
        <v>300000</v>
      </c>
      <c r="O360" s="332" t="s">
        <v>268</v>
      </c>
      <c r="P360" s="334">
        <v>2031</v>
      </c>
      <c r="BF360" s="407"/>
    </row>
    <row r="361" spans="3:58" x14ac:dyDescent="0.4">
      <c r="C361" s="332">
        <v>0</v>
      </c>
      <c r="D361" s="320">
        <v>46447</v>
      </c>
      <c r="E361" s="332" t="s">
        <v>154</v>
      </c>
      <c r="F361" s="332">
        <v>0</v>
      </c>
      <c r="G361" s="332">
        <v>0</v>
      </c>
      <c r="H361" s="332">
        <v>0</v>
      </c>
      <c r="I361" s="332">
        <v>300000</v>
      </c>
      <c r="J361" s="332">
        <v>0</v>
      </c>
      <c r="K361" s="332">
        <v>0</v>
      </c>
      <c r="L361" s="323">
        <v>0.1075</v>
      </c>
      <c r="M361" s="323" t="s">
        <v>155</v>
      </c>
      <c r="N361" s="332">
        <v>300000</v>
      </c>
      <c r="O361" s="332" t="s">
        <v>147</v>
      </c>
      <c r="P361" s="334">
        <v>2027</v>
      </c>
      <c r="BF361" s="407"/>
    </row>
    <row r="362" spans="3:58" x14ac:dyDescent="0.4">
      <c r="C362" s="332">
        <v>1</v>
      </c>
      <c r="D362" s="320">
        <v>46478</v>
      </c>
      <c r="E362" s="332" t="s">
        <v>154</v>
      </c>
      <c r="F362" s="332">
        <v>3797.886104427057</v>
      </c>
      <c r="G362" s="332">
        <v>2687.5</v>
      </c>
      <c r="H362" s="332">
        <v>6485.386104427057</v>
      </c>
      <c r="I362" s="332">
        <v>296202.11389557295</v>
      </c>
      <c r="J362" s="332">
        <v>3797.886104427057</v>
      </c>
      <c r="K362" s="332">
        <v>2687.5</v>
      </c>
      <c r="L362" s="323">
        <v>0.1075</v>
      </c>
      <c r="M362" s="323" t="s">
        <v>155</v>
      </c>
      <c r="N362" s="332">
        <v>300000</v>
      </c>
      <c r="O362" s="332" t="s">
        <v>147</v>
      </c>
      <c r="P362" s="334">
        <v>2027</v>
      </c>
      <c r="BF362" s="407"/>
    </row>
    <row r="363" spans="3:58" x14ac:dyDescent="0.4">
      <c r="C363" s="332">
        <v>2</v>
      </c>
      <c r="D363" s="320">
        <v>46508</v>
      </c>
      <c r="E363" s="332" t="s">
        <v>154</v>
      </c>
      <c r="F363" s="332">
        <v>3831.9088341125475</v>
      </c>
      <c r="G363" s="332">
        <v>2653.4772703145077</v>
      </c>
      <c r="H363" s="332">
        <v>6485.3861044270552</v>
      </c>
      <c r="I363" s="332">
        <v>292370.20506146038</v>
      </c>
      <c r="J363" s="332">
        <v>7629.7949385396041</v>
      </c>
      <c r="K363" s="332">
        <v>5340.9772703145081</v>
      </c>
      <c r="L363" s="323">
        <v>0.1075</v>
      </c>
      <c r="M363" s="323" t="s">
        <v>155</v>
      </c>
      <c r="N363" s="332">
        <v>300000</v>
      </c>
      <c r="O363" s="332" t="s">
        <v>147</v>
      </c>
      <c r="P363" s="334">
        <v>2027</v>
      </c>
      <c r="BF363" s="407"/>
    </row>
    <row r="364" spans="3:58" x14ac:dyDescent="0.4">
      <c r="C364" s="332">
        <v>3</v>
      </c>
      <c r="D364" s="320">
        <v>46539</v>
      </c>
      <c r="E364" s="332" t="s">
        <v>154</v>
      </c>
      <c r="F364" s="332">
        <v>3866.236350751471</v>
      </c>
      <c r="G364" s="332">
        <v>2619.1497536755824</v>
      </c>
      <c r="H364" s="332">
        <v>6485.3861044270534</v>
      </c>
      <c r="I364" s="332">
        <v>288503.9687107089</v>
      </c>
      <c r="J364" s="332">
        <v>11496.031289291075</v>
      </c>
      <c r="K364" s="332">
        <v>7960.1270239900905</v>
      </c>
      <c r="L364" s="323">
        <v>0.1075</v>
      </c>
      <c r="M364" s="323" t="s">
        <v>155</v>
      </c>
      <c r="N364" s="332">
        <v>300000</v>
      </c>
      <c r="O364" s="332" t="s">
        <v>147</v>
      </c>
      <c r="P364" s="334">
        <v>2027</v>
      </c>
      <c r="BF364" s="407"/>
    </row>
    <row r="365" spans="3:58" x14ac:dyDescent="0.4">
      <c r="C365" s="332">
        <v>4</v>
      </c>
      <c r="D365" s="320">
        <v>46569</v>
      </c>
      <c r="E365" s="332" t="s">
        <v>154</v>
      </c>
      <c r="F365" s="332">
        <v>3900.8713847269537</v>
      </c>
      <c r="G365" s="332">
        <v>2584.5147197001006</v>
      </c>
      <c r="H365" s="332">
        <v>6485.3861044270543</v>
      </c>
      <c r="I365" s="332">
        <v>284603.09732598194</v>
      </c>
      <c r="J365" s="332">
        <v>15396.902674018029</v>
      </c>
      <c r="K365" s="332">
        <v>10544.64174369019</v>
      </c>
      <c r="L365" s="323">
        <v>0.1075</v>
      </c>
      <c r="M365" s="323" t="s">
        <v>155</v>
      </c>
      <c r="N365" s="332">
        <v>300000</v>
      </c>
      <c r="O365" s="332" t="s">
        <v>147</v>
      </c>
      <c r="P365" s="334">
        <v>2027</v>
      </c>
      <c r="BF365" s="407"/>
    </row>
    <row r="366" spans="3:58" x14ac:dyDescent="0.4">
      <c r="C366" s="332">
        <v>5</v>
      </c>
      <c r="D366" s="320">
        <v>46600</v>
      </c>
      <c r="E366" s="332" t="s">
        <v>154</v>
      </c>
      <c r="F366" s="332">
        <v>3935.8166908817993</v>
      </c>
      <c r="G366" s="332">
        <v>2549.569413545255</v>
      </c>
      <c r="H366" s="332">
        <v>6485.3861044270543</v>
      </c>
      <c r="I366" s="332">
        <v>280667.28063510015</v>
      </c>
      <c r="J366" s="332">
        <v>19332.719364899829</v>
      </c>
      <c r="K366" s="332">
        <v>13094.211157235444</v>
      </c>
      <c r="L366" s="323">
        <v>0.1075</v>
      </c>
      <c r="M366" s="323" t="s">
        <v>155</v>
      </c>
      <c r="N366" s="332">
        <v>300000</v>
      </c>
      <c r="O366" s="332" t="s">
        <v>147</v>
      </c>
      <c r="P366" s="334">
        <v>2027</v>
      </c>
      <c r="BF366" s="407"/>
    </row>
    <row r="367" spans="3:58" x14ac:dyDescent="0.4">
      <c r="C367" s="332">
        <v>6</v>
      </c>
      <c r="D367" s="320">
        <v>46631</v>
      </c>
      <c r="E367" s="332" t="s">
        <v>154</v>
      </c>
      <c r="F367" s="332">
        <v>3971.0750487376163</v>
      </c>
      <c r="G367" s="332">
        <v>2514.3110556894389</v>
      </c>
      <c r="H367" s="332">
        <v>6485.3861044270552</v>
      </c>
      <c r="I367" s="332">
        <v>276696.20558636251</v>
      </c>
      <c r="J367" s="332">
        <v>23303.794413637446</v>
      </c>
      <c r="K367" s="332">
        <v>15608.522212924883</v>
      </c>
      <c r="L367" s="323">
        <v>0.1075</v>
      </c>
      <c r="M367" s="323" t="s">
        <v>155</v>
      </c>
      <c r="N367" s="332">
        <v>300000</v>
      </c>
      <c r="O367" s="332" t="s">
        <v>147</v>
      </c>
      <c r="P367" s="334">
        <v>2027</v>
      </c>
      <c r="BF367" s="407"/>
    </row>
    <row r="368" spans="3:58" x14ac:dyDescent="0.4">
      <c r="C368" s="332">
        <v>7</v>
      </c>
      <c r="D368" s="320">
        <v>46661</v>
      </c>
      <c r="E368" s="332" t="s">
        <v>154</v>
      </c>
      <c r="F368" s="332">
        <v>4006.64926271589</v>
      </c>
      <c r="G368" s="332">
        <v>2478.7368417111643</v>
      </c>
      <c r="H368" s="332">
        <v>6485.3861044270543</v>
      </c>
      <c r="I368" s="332">
        <v>272689.55632364663</v>
      </c>
      <c r="J368" s="332">
        <v>27310.443676353338</v>
      </c>
      <c r="K368" s="332">
        <v>18087.259054636048</v>
      </c>
      <c r="L368" s="323">
        <v>0.1075</v>
      </c>
      <c r="M368" s="323" t="s">
        <v>155</v>
      </c>
      <c r="N368" s="332">
        <v>300000</v>
      </c>
      <c r="O368" s="332" t="s">
        <v>147</v>
      </c>
      <c r="P368" s="334">
        <v>2027</v>
      </c>
      <c r="BF368" s="407"/>
    </row>
    <row r="369" spans="3:58" x14ac:dyDescent="0.4">
      <c r="C369" s="332">
        <v>8</v>
      </c>
      <c r="D369" s="320">
        <v>46692</v>
      </c>
      <c r="E369" s="332" t="s">
        <v>154</v>
      </c>
      <c r="F369" s="332">
        <v>4066.0308250807243</v>
      </c>
      <c r="G369" s="332">
        <v>2386.033617831908</v>
      </c>
      <c r="H369" s="332">
        <v>6452.0644429126323</v>
      </c>
      <c r="I369" s="332">
        <v>268623.52549856593</v>
      </c>
      <c r="J369" s="332">
        <v>31376.474501434062</v>
      </c>
      <c r="K369" s="332">
        <v>20473.292672467956</v>
      </c>
      <c r="L369" s="323">
        <v>0.105</v>
      </c>
      <c r="M369" s="323" t="s">
        <v>155</v>
      </c>
      <c r="N369" s="332">
        <v>300000</v>
      </c>
      <c r="O369" s="332" t="s">
        <v>147</v>
      </c>
      <c r="P369" s="334">
        <v>2027</v>
      </c>
      <c r="BF369" s="407"/>
    </row>
    <row r="370" spans="3:58" x14ac:dyDescent="0.4">
      <c r="C370" s="332">
        <v>9</v>
      </c>
      <c r="D370" s="320">
        <v>46722</v>
      </c>
      <c r="E370" s="332" t="s">
        <v>154</v>
      </c>
      <c r="F370" s="332">
        <v>4101.6085948001819</v>
      </c>
      <c r="G370" s="332">
        <v>2350.4558481124518</v>
      </c>
      <c r="H370" s="332">
        <v>6452.0644429126341</v>
      </c>
      <c r="I370" s="332">
        <v>264521.91690376576</v>
      </c>
      <c r="J370" s="332">
        <v>35478.083096234244</v>
      </c>
      <c r="K370" s="332">
        <v>22823.748520580408</v>
      </c>
      <c r="L370" s="323">
        <v>0.105</v>
      </c>
      <c r="M370" s="323" t="s">
        <v>155</v>
      </c>
      <c r="N370" s="332">
        <v>300000</v>
      </c>
      <c r="O370" s="332" t="s">
        <v>147</v>
      </c>
      <c r="P370" s="334">
        <v>2027</v>
      </c>
      <c r="BF370" s="407"/>
    </row>
    <row r="371" spans="3:58" x14ac:dyDescent="0.4">
      <c r="C371" s="332">
        <v>10</v>
      </c>
      <c r="D371" s="320">
        <v>46753</v>
      </c>
      <c r="E371" s="332" t="s">
        <v>154</v>
      </c>
      <c r="F371" s="332">
        <v>4137.4976700046846</v>
      </c>
      <c r="G371" s="332">
        <v>2314.5667729079501</v>
      </c>
      <c r="H371" s="332">
        <v>6452.0644429126351</v>
      </c>
      <c r="I371" s="332">
        <v>260384.41923376106</v>
      </c>
      <c r="J371" s="332">
        <v>39615.580766238927</v>
      </c>
      <c r="K371" s="332">
        <v>25138.315293488358</v>
      </c>
      <c r="L371" s="323">
        <v>0.105</v>
      </c>
      <c r="M371" s="323" t="s">
        <v>155</v>
      </c>
      <c r="N371" s="332">
        <v>300000</v>
      </c>
      <c r="O371" s="332" t="s">
        <v>147</v>
      </c>
      <c r="P371" s="334">
        <v>2028</v>
      </c>
      <c r="BF371" s="407"/>
    </row>
    <row r="372" spans="3:58" x14ac:dyDescent="0.4">
      <c r="C372" s="332">
        <v>11</v>
      </c>
      <c r="D372" s="320">
        <v>46784</v>
      </c>
      <c r="E372" s="332" t="s">
        <v>154</v>
      </c>
      <c r="F372" s="332">
        <v>4173.700774617223</v>
      </c>
      <c r="G372" s="332">
        <v>2278.3636682954093</v>
      </c>
      <c r="H372" s="332">
        <v>6452.0644429126323</v>
      </c>
      <c r="I372" s="332">
        <v>256210.71845914383</v>
      </c>
      <c r="J372" s="332">
        <v>43789.281540856151</v>
      </c>
      <c r="K372" s="332">
        <v>27416.678961783768</v>
      </c>
      <c r="L372" s="323">
        <v>0.105</v>
      </c>
      <c r="M372" s="323" t="s">
        <v>155</v>
      </c>
      <c r="N372" s="332">
        <v>300000</v>
      </c>
      <c r="O372" s="332" t="s">
        <v>147</v>
      </c>
      <c r="P372" s="334">
        <v>2028</v>
      </c>
      <c r="BF372" s="407"/>
    </row>
    <row r="373" spans="3:58" x14ac:dyDescent="0.4">
      <c r="C373" s="332">
        <v>12</v>
      </c>
      <c r="D373" s="320">
        <v>46813</v>
      </c>
      <c r="E373" s="332" t="s">
        <v>154</v>
      </c>
      <c r="F373" s="332">
        <v>4210.220656395124</v>
      </c>
      <c r="G373" s="332">
        <v>2241.8437865175083</v>
      </c>
      <c r="H373" s="332">
        <v>6452.0644429126323</v>
      </c>
      <c r="I373" s="332">
        <v>252000.49780274869</v>
      </c>
      <c r="J373" s="332">
        <v>47999.502197251277</v>
      </c>
      <c r="K373" s="332">
        <v>29658.522748301275</v>
      </c>
      <c r="L373" s="323">
        <v>0.105</v>
      </c>
      <c r="M373" s="323" t="s">
        <v>155</v>
      </c>
      <c r="N373" s="332">
        <v>300000</v>
      </c>
      <c r="O373" s="332" t="s">
        <v>147</v>
      </c>
      <c r="P373" s="334">
        <v>2028</v>
      </c>
      <c r="BF373" s="407"/>
    </row>
    <row r="374" spans="3:58" x14ac:dyDescent="0.4">
      <c r="C374" s="332">
        <v>13</v>
      </c>
      <c r="D374" s="320">
        <v>46844</v>
      </c>
      <c r="E374" s="332" t="s">
        <v>154</v>
      </c>
      <c r="F374" s="332">
        <v>4247.0600871385814</v>
      </c>
      <c r="G374" s="332">
        <v>2205.004355774051</v>
      </c>
      <c r="H374" s="332">
        <v>6452.0644429126323</v>
      </c>
      <c r="I374" s="332">
        <v>247753.43771561011</v>
      </c>
      <c r="J374" s="332">
        <v>52246.56228438986</v>
      </c>
      <c r="K374" s="332">
        <v>31863.527104075325</v>
      </c>
      <c r="L374" s="323">
        <v>0.105</v>
      </c>
      <c r="M374" s="323" t="s">
        <v>155</v>
      </c>
      <c r="N374" s="332">
        <v>300000</v>
      </c>
      <c r="O374" s="332" t="s">
        <v>147</v>
      </c>
      <c r="P374" s="334">
        <v>2028</v>
      </c>
      <c r="BF374" s="407"/>
    </row>
    <row r="375" spans="3:58" x14ac:dyDescent="0.4">
      <c r="C375" s="332">
        <v>14</v>
      </c>
      <c r="D375" s="320">
        <v>46874</v>
      </c>
      <c r="E375" s="332" t="s">
        <v>154</v>
      </c>
      <c r="F375" s="332">
        <v>4284.2218629010458</v>
      </c>
      <c r="G375" s="332">
        <v>2167.8425800115883</v>
      </c>
      <c r="H375" s="332">
        <v>6452.0644429126341</v>
      </c>
      <c r="I375" s="332">
        <v>243469.21585270908</v>
      </c>
      <c r="J375" s="332">
        <v>56530.784147290906</v>
      </c>
      <c r="K375" s="332">
        <v>34031.369684086916</v>
      </c>
      <c r="L375" s="323">
        <v>0.105</v>
      </c>
      <c r="M375" s="323" t="s">
        <v>155</v>
      </c>
      <c r="N375" s="332">
        <v>300000</v>
      </c>
      <c r="O375" s="332" t="s">
        <v>147</v>
      </c>
      <c r="P375" s="334">
        <v>2028</v>
      </c>
      <c r="BF375" s="407"/>
    </row>
    <row r="376" spans="3:58" x14ac:dyDescent="0.4">
      <c r="C376" s="332">
        <v>15</v>
      </c>
      <c r="D376" s="320">
        <v>46905</v>
      </c>
      <c r="E376" s="332" t="s">
        <v>154</v>
      </c>
      <c r="F376" s="332">
        <v>4321.7088042014275</v>
      </c>
      <c r="G376" s="332">
        <v>2130.3556387112044</v>
      </c>
      <c r="H376" s="332">
        <v>6452.0644429126323</v>
      </c>
      <c r="I376" s="332">
        <v>239147.50704850766</v>
      </c>
      <c r="J376" s="332">
        <v>60852.492951492335</v>
      </c>
      <c r="K376" s="332">
        <v>36161.72532279812</v>
      </c>
      <c r="L376" s="323">
        <v>0.105</v>
      </c>
      <c r="M376" s="323" t="s">
        <v>155</v>
      </c>
      <c r="N376" s="332">
        <v>300000</v>
      </c>
      <c r="O376" s="332" t="s">
        <v>147</v>
      </c>
      <c r="P376" s="334">
        <v>2028</v>
      </c>
      <c r="BF376" s="407"/>
    </row>
    <row r="377" spans="3:58" x14ac:dyDescent="0.4">
      <c r="C377" s="332">
        <v>16</v>
      </c>
      <c r="D377" s="320">
        <v>46935</v>
      </c>
      <c r="E377" s="332" t="s">
        <v>154</v>
      </c>
      <c r="F377" s="332">
        <v>4359.5237562381917</v>
      </c>
      <c r="G377" s="332">
        <v>2092.540686674442</v>
      </c>
      <c r="H377" s="332">
        <v>6452.0644429126341</v>
      </c>
      <c r="I377" s="332">
        <v>234787.98329226946</v>
      </c>
      <c r="J377" s="332">
        <v>65212.016707730523</v>
      </c>
      <c r="K377" s="332">
        <v>38254.266009472565</v>
      </c>
      <c r="L377" s="323">
        <v>0.105</v>
      </c>
      <c r="M377" s="323" t="s">
        <v>155</v>
      </c>
      <c r="N377" s="332">
        <v>300000</v>
      </c>
      <c r="O377" s="332" t="s">
        <v>147</v>
      </c>
      <c r="P377" s="334">
        <v>2028</v>
      </c>
      <c r="BF377" s="407"/>
    </row>
    <row r="378" spans="3:58" x14ac:dyDescent="0.4">
      <c r="C378" s="332">
        <v>17</v>
      </c>
      <c r="D378" s="320">
        <v>46966</v>
      </c>
      <c r="E378" s="332" t="s">
        <v>154</v>
      </c>
      <c r="F378" s="332">
        <v>4397.669589105275</v>
      </c>
      <c r="G378" s="332">
        <v>2054.3948538073578</v>
      </c>
      <c r="H378" s="332">
        <v>6452.0644429126323</v>
      </c>
      <c r="I378" s="332">
        <v>230390.3137031642</v>
      </c>
      <c r="J378" s="332">
        <v>69609.686296835804</v>
      </c>
      <c r="K378" s="332">
        <v>40308.660863279925</v>
      </c>
      <c r="L378" s="323">
        <v>0.105</v>
      </c>
      <c r="M378" s="323" t="s">
        <v>155</v>
      </c>
      <c r="N378" s="332">
        <v>300000</v>
      </c>
      <c r="O378" s="332" t="s">
        <v>147</v>
      </c>
      <c r="P378" s="334">
        <v>2028</v>
      </c>
      <c r="BF378" s="407"/>
    </row>
    <row r="379" spans="3:58" x14ac:dyDescent="0.4">
      <c r="C379" s="332">
        <v>18</v>
      </c>
      <c r="D379" s="320">
        <v>46997</v>
      </c>
      <c r="E379" s="332" t="s">
        <v>154</v>
      </c>
      <c r="F379" s="332">
        <v>4436.1491980099454</v>
      </c>
      <c r="G379" s="332">
        <v>2015.9152449026867</v>
      </c>
      <c r="H379" s="332">
        <v>6452.0644429126323</v>
      </c>
      <c r="I379" s="332">
        <v>225954.16450515424</v>
      </c>
      <c r="J379" s="332">
        <v>74045.835494845756</v>
      </c>
      <c r="K379" s="332">
        <v>42324.576108182613</v>
      </c>
      <c r="L379" s="323">
        <v>0.105</v>
      </c>
      <c r="M379" s="323" t="s">
        <v>155</v>
      </c>
      <c r="N379" s="332">
        <v>300000</v>
      </c>
      <c r="O379" s="332" t="s">
        <v>147</v>
      </c>
      <c r="P379" s="334">
        <v>2028</v>
      </c>
      <c r="BF379" s="407"/>
    </row>
    <row r="380" spans="3:58" x14ac:dyDescent="0.4">
      <c r="C380" s="332">
        <v>19</v>
      </c>
      <c r="D380" s="320">
        <v>47027</v>
      </c>
      <c r="E380" s="332" t="s">
        <v>154</v>
      </c>
      <c r="F380" s="332">
        <v>4474.9655034925345</v>
      </c>
      <c r="G380" s="332">
        <v>1977.0989394200997</v>
      </c>
      <c r="H380" s="332">
        <v>6452.0644429126341</v>
      </c>
      <c r="I380" s="332">
        <v>221479.19900166171</v>
      </c>
      <c r="J380" s="332">
        <v>78520.800998338294</v>
      </c>
      <c r="K380" s="332">
        <v>44301.675047602715</v>
      </c>
      <c r="L380" s="323">
        <v>0.105</v>
      </c>
      <c r="M380" s="323" t="s">
        <v>155</v>
      </c>
      <c r="N380" s="332">
        <v>300000</v>
      </c>
      <c r="O380" s="332" t="s">
        <v>147</v>
      </c>
      <c r="P380" s="334">
        <v>2028</v>
      </c>
      <c r="BF380" s="407"/>
    </row>
    <row r="381" spans="3:58" x14ac:dyDescent="0.4">
      <c r="C381" s="332">
        <v>20</v>
      </c>
      <c r="D381" s="320">
        <v>47058</v>
      </c>
      <c r="E381" s="332" t="s">
        <v>154</v>
      </c>
      <c r="F381" s="332">
        <v>4533.9338078365317</v>
      </c>
      <c r="G381" s="332">
        <v>1891.801491472527</v>
      </c>
      <c r="H381" s="332">
        <v>6425.735299309059</v>
      </c>
      <c r="I381" s="332">
        <v>216945.26519382518</v>
      </c>
      <c r="J381" s="332">
        <v>83054.73480617482</v>
      </c>
      <c r="K381" s="332">
        <v>46193.476539075244</v>
      </c>
      <c r="L381" s="323">
        <v>0.10249999999999999</v>
      </c>
      <c r="M381" s="323" t="s">
        <v>155</v>
      </c>
      <c r="N381" s="332">
        <v>300000</v>
      </c>
      <c r="O381" s="332" t="s">
        <v>147</v>
      </c>
      <c r="P381" s="334">
        <v>2028</v>
      </c>
      <c r="BF381" s="407"/>
    </row>
    <row r="382" spans="3:58" x14ac:dyDescent="0.4">
      <c r="C382" s="332">
        <v>21</v>
      </c>
      <c r="D382" s="320">
        <v>47088</v>
      </c>
      <c r="E382" s="332" t="s">
        <v>154</v>
      </c>
      <c r="F382" s="332">
        <v>4572.6611591118026</v>
      </c>
      <c r="G382" s="332">
        <v>1853.0741401972566</v>
      </c>
      <c r="H382" s="332">
        <v>6425.735299309059</v>
      </c>
      <c r="I382" s="332">
        <v>212372.60403471338</v>
      </c>
      <c r="J382" s="332">
        <v>87627.395965286618</v>
      </c>
      <c r="K382" s="332">
        <v>48046.550679272499</v>
      </c>
      <c r="L382" s="323">
        <v>0.10249999999999999</v>
      </c>
      <c r="M382" s="323" t="s">
        <v>155</v>
      </c>
      <c r="N382" s="332">
        <v>300000</v>
      </c>
      <c r="O382" s="332" t="s">
        <v>147</v>
      </c>
      <c r="P382" s="334">
        <v>2028</v>
      </c>
      <c r="BF382" s="407"/>
    </row>
    <row r="383" spans="3:58" x14ac:dyDescent="0.4">
      <c r="C383" s="332">
        <v>22</v>
      </c>
      <c r="D383" s="320">
        <v>47119</v>
      </c>
      <c r="E383" s="332" t="s">
        <v>154</v>
      </c>
      <c r="F383" s="332">
        <v>4611.7193065125484</v>
      </c>
      <c r="G383" s="332">
        <v>1814.0159927965101</v>
      </c>
      <c r="H383" s="332">
        <v>6425.735299309059</v>
      </c>
      <c r="I383" s="332">
        <v>207760.88472820082</v>
      </c>
      <c r="J383" s="332">
        <v>92239.115271799164</v>
      </c>
      <c r="K383" s="332">
        <v>49860.566672069006</v>
      </c>
      <c r="L383" s="323">
        <v>0.10249999999999999</v>
      </c>
      <c r="M383" s="323" t="s">
        <v>155</v>
      </c>
      <c r="N383" s="332">
        <v>300000</v>
      </c>
      <c r="O383" s="332" t="s">
        <v>147</v>
      </c>
      <c r="P383" s="334">
        <v>2029</v>
      </c>
      <c r="BF383" s="407"/>
    </row>
    <row r="384" spans="3:58" x14ac:dyDescent="0.4">
      <c r="C384" s="332">
        <v>23</v>
      </c>
      <c r="D384" s="320">
        <v>47150</v>
      </c>
      <c r="E384" s="332" t="s">
        <v>154</v>
      </c>
      <c r="F384" s="332">
        <v>4651.1110755890104</v>
      </c>
      <c r="G384" s="332">
        <v>1774.6242237200486</v>
      </c>
      <c r="H384" s="332">
        <v>6425.735299309059</v>
      </c>
      <c r="I384" s="332">
        <v>203109.77365261182</v>
      </c>
      <c r="J384" s="332">
        <v>96890.226347388176</v>
      </c>
      <c r="K384" s="332">
        <v>51635.190895789056</v>
      </c>
      <c r="L384" s="323">
        <v>0.10249999999999999</v>
      </c>
      <c r="M384" s="323" t="s">
        <v>155</v>
      </c>
      <c r="N384" s="332">
        <v>300000</v>
      </c>
      <c r="O384" s="332" t="s">
        <v>147</v>
      </c>
      <c r="P384" s="334">
        <v>2029</v>
      </c>
      <c r="BF384" s="407"/>
    </row>
    <row r="385" spans="3:58" x14ac:dyDescent="0.4">
      <c r="C385" s="332">
        <v>24</v>
      </c>
      <c r="D385" s="320">
        <v>47178</v>
      </c>
      <c r="E385" s="332" t="s">
        <v>154</v>
      </c>
      <c r="F385" s="332">
        <v>4690.8393160263331</v>
      </c>
      <c r="G385" s="332">
        <v>1734.8959832827259</v>
      </c>
      <c r="H385" s="332">
        <v>6425.735299309059</v>
      </c>
      <c r="I385" s="332">
        <v>198418.93433658549</v>
      </c>
      <c r="J385" s="332">
        <v>101581.06566341451</v>
      </c>
      <c r="K385" s="332">
        <v>53370.08687907178</v>
      </c>
      <c r="L385" s="323">
        <v>0.10249999999999999</v>
      </c>
      <c r="M385" s="323" t="s">
        <v>155</v>
      </c>
      <c r="N385" s="332">
        <v>300000</v>
      </c>
      <c r="O385" s="332" t="s">
        <v>147</v>
      </c>
      <c r="P385" s="334">
        <v>2029</v>
      </c>
      <c r="BF385" s="407"/>
    </row>
    <row r="386" spans="3:58" x14ac:dyDescent="0.4">
      <c r="C386" s="332">
        <v>25</v>
      </c>
      <c r="D386" s="320">
        <v>47209</v>
      </c>
      <c r="E386" s="332" t="s">
        <v>154</v>
      </c>
      <c r="F386" s="332">
        <v>4730.9069018507253</v>
      </c>
      <c r="G386" s="332">
        <v>1694.8283974583342</v>
      </c>
      <c r="H386" s="332">
        <v>6425.735299309059</v>
      </c>
      <c r="I386" s="332">
        <v>193688.02743473477</v>
      </c>
      <c r="J386" s="332">
        <v>106311.97256526524</v>
      </c>
      <c r="K386" s="332">
        <v>55064.915276530111</v>
      </c>
      <c r="L386" s="323">
        <v>0.10249999999999999</v>
      </c>
      <c r="M386" s="323" t="s">
        <v>155</v>
      </c>
      <c r="N386" s="332">
        <v>300000</v>
      </c>
      <c r="O386" s="332" t="s">
        <v>147</v>
      </c>
      <c r="P386" s="334">
        <v>2029</v>
      </c>
      <c r="BF386" s="407"/>
    </row>
    <row r="387" spans="3:58" x14ac:dyDescent="0.4">
      <c r="C387" s="332">
        <v>26</v>
      </c>
      <c r="D387" s="320">
        <v>47239</v>
      </c>
      <c r="E387" s="332" t="s">
        <v>154</v>
      </c>
      <c r="F387" s="332">
        <v>4771.3167316373674</v>
      </c>
      <c r="G387" s="332">
        <v>1654.4185676716927</v>
      </c>
      <c r="H387" s="332">
        <v>6425.7352993090599</v>
      </c>
      <c r="I387" s="332">
        <v>188916.7107030974</v>
      </c>
      <c r="J387" s="332">
        <v>111083.28929690261</v>
      </c>
      <c r="K387" s="332">
        <v>56719.333844201807</v>
      </c>
      <c r="L387" s="323">
        <v>0.10249999999999999</v>
      </c>
      <c r="M387" s="323" t="s">
        <v>155</v>
      </c>
      <c r="N387" s="332">
        <v>300000</v>
      </c>
      <c r="O387" s="332" t="s">
        <v>147</v>
      </c>
      <c r="P387" s="334">
        <v>2029</v>
      </c>
      <c r="BF387" s="407"/>
    </row>
    <row r="388" spans="3:58" x14ac:dyDescent="0.4">
      <c r="C388" s="332">
        <v>27</v>
      </c>
      <c r="D388" s="320">
        <v>47270</v>
      </c>
      <c r="E388" s="332" t="s">
        <v>154</v>
      </c>
      <c r="F388" s="332">
        <v>4812.0717287201023</v>
      </c>
      <c r="G388" s="332">
        <v>1613.6635705889569</v>
      </c>
      <c r="H388" s="332">
        <v>6425.735299309059</v>
      </c>
      <c r="I388" s="332">
        <v>184104.6389743773</v>
      </c>
      <c r="J388" s="332">
        <v>115895.36102562271</v>
      </c>
      <c r="K388" s="332">
        <v>58332.997414790763</v>
      </c>
      <c r="L388" s="323">
        <v>0.10249999999999999</v>
      </c>
      <c r="M388" s="323" t="s">
        <v>155</v>
      </c>
      <c r="N388" s="332">
        <v>300000</v>
      </c>
      <c r="O388" s="332" t="s">
        <v>147</v>
      </c>
      <c r="P388" s="334">
        <v>2029</v>
      </c>
      <c r="BF388" s="407"/>
    </row>
    <row r="389" spans="3:58" x14ac:dyDescent="0.4">
      <c r="C389" s="332">
        <v>28</v>
      </c>
      <c r="D389" s="320">
        <v>47300</v>
      </c>
      <c r="E389" s="332" t="s">
        <v>154</v>
      </c>
      <c r="F389" s="332">
        <v>4853.1748414029198</v>
      </c>
      <c r="G389" s="332">
        <v>1572.5604579061394</v>
      </c>
      <c r="H389" s="332">
        <v>6425.735299309059</v>
      </c>
      <c r="I389" s="332">
        <v>179251.46413297439</v>
      </c>
      <c r="J389" s="332">
        <v>120748.53586702562</v>
      </c>
      <c r="K389" s="332">
        <v>59905.557872696903</v>
      </c>
      <c r="L389" s="323">
        <v>0.10249999999999999</v>
      </c>
      <c r="M389" s="323" t="s">
        <v>155</v>
      </c>
      <c r="N389" s="332">
        <v>300000</v>
      </c>
      <c r="O389" s="332" t="s">
        <v>147</v>
      </c>
      <c r="P389" s="334">
        <v>2029</v>
      </c>
      <c r="BF389" s="407"/>
    </row>
    <row r="390" spans="3:58" x14ac:dyDescent="0.4">
      <c r="C390" s="332">
        <v>29</v>
      </c>
      <c r="D390" s="320">
        <v>47331</v>
      </c>
      <c r="E390" s="332" t="s">
        <v>154</v>
      </c>
      <c r="F390" s="332">
        <v>4894.6290431732368</v>
      </c>
      <c r="G390" s="332">
        <v>1531.1062561358228</v>
      </c>
      <c r="H390" s="332">
        <v>6425.7352993090599</v>
      </c>
      <c r="I390" s="332">
        <v>174356.83508980114</v>
      </c>
      <c r="J390" s="332">
        <v>125643.16491019886</v>
      </c>
      <c r="K390" s="332">
        <v>61436.664128832723</v>
      </c>
      <c r="L390" s="323">
        <v>0.10249999999999999</v>
      </c>
      <c r="M390" s="323" t="s">
        <v>155</v>
      </c>
      <c r="N390" s="332">
        <v>300000</v>
      </c>
      <c r="O390" s="332" t="s">
        <v>147</v>
      </c>
      <c r="P390" s="334">
        <v>2029</v>
      </c>
      <c r="BF390" s="407"/>
    </row>
    <row r="391" spans="3:58" x14ac:dyDescent="0.4">
      <c r="C391" s="332">
        <v>30</v>
      </c>
      <c r="D391" s="320">
        <v>47362</v>
      </c>
      <c r="E391" s="332" t="s">
        <v>154</v>
      </c>
      <c r="F391" s="332">
        <v>4936.4373329170076</v>
      </c>
      <c r="G391" s="332">
        <v>1489.2979663920514</v>
      </c>
      <c r="H391" s="332">
        <v>6425.735299309059</v>
      </c>
      <c r="I391" s="332">
        <v>169420.39775688414</v>
      </c>
      <c r="J391" s="332">
        <v>130579.60224311586</v>
      </c>
      <c r="K391" s="332">
        <v>62925.962095224771</v>
      </c>
      <c r="L391" s="323">
        <v>0.10249999999999999</v>
      </c>
      <c r="M391" s="323" t="s">
        <v>155</v>
      </c>
      <c r="N391" s="332">
        <v>300000</v>
      </c>
      <c r="O391" s="332" t="s">
        <v>147</v>
      </c>
      <c r="P391" s="334">
        <v>2029</v>
      </c>
      <c r="BF391" s="407"/>
    </row>
    <row r="392" spans="3:58" x14ac:dyDescent="0.4">
      <c r="C392" s="332">
        <v>31</v>
      </c>
      <c r="D392" s="320">
        <v>47392</v>
      </c>
      <c r="E392" s="332" t="s">
        <v>154</v>
      </c>
      <c r="F392" s="332">
        <v>4978.6027351356734</v>
      </c>
      <c r="G392" s="332">
        <v>1447.1325641733852</v>
      </c>
      <c r="H392" s="332">
        <v>6425.735299309059</v>
      </c>
      <c r="I392" s="332">
        <v>164441.79502174846</v>
      </c>
      <c r="J392" s="332">
        <v>135558.20497825154</v>
      </c>
      <c r="K392" s="332">
        <v>64373.094659398157</v>
      </c>
      <c r="L392" s="323">
        <v>0.10249999999999999</v>
      </c>
      <c r="M392" s="323" t="s">
        <v>155</v>
      </c>
      <c r="N392" s="332">
        <v>300000</v>
      </c>
      <c r="O392" s="332" t="s">
        <v>147</v>
      </c>
      <c r="P392" s="334">
        <v>2029</v>
      </c>
      <c r="BF392" s="407"/>
    </row>
    <row r="393" spans="3:58" x14ac:dyDescent="0.4">
      <c r="C393" s="332">
        <v>32</v>
      </c>
      <c r="D393" s="320">
        <v>47423</v>
      </c>
      <c r="E393" s="332" t="s">
        <v>154</v>
      </c>
      <c r="F393" s="332">
        <v>5036.283039379101</v>
      </c>
      <c r="G393" s="332">
        <v>1370.348291847904</v>
      </c>
      <c r="H393" s="332">
        <v>6406.6313312270049</v>
      </c>
      <c r="I393" s="332">
        <v>159405.51198236935</v>
      </c>
      <c r="J393" s="332">
        <v>140594.48801763065</v>
      </c>
      <c r="K393" s="332">
        <v>65743.442951246063</v>
      </c>
      <c r="L393" s="323">
        <v>0.1</v>
      </c>
      <c r="M393" s="323" t="s">
        <v>155</v>
      </c>
      <c r="N393" s="332">
        <v>300000</v>
      </c>
      <c r="O393" s="332" t="s">
        <v>147</v>
      </c>
      <c r="P393" s="334">
        <v>2029</v>
      </c>
      <c r="BF393" s="407"/>
    </row>
    <row r="394" spans="3:58" x14ac:dyDescent="0.4">
      <c r="C394" s="332">
        <v>33</v>
      </c>
      <c r="D394" s="320">
        <v>47453</v>
      </c>
      <c r="E394" s="332" t="s">
        <v>154</v>
      </c>
      <c r="F394" s="332">
        <v>5078.2520647072597</v>
      </c>
      <c r="G394" s="332">
        <v>1328.3792665197448</v>
      </c>
      <c r="H394" s="332">
        <v>6406.6313312270049</v>
      </c>
      <c r="I394" s="332">
        <v>154327.2599176621</v>
      </c>
      <c r="J394" s="332">
        <v>145672.7400823379</v>
      </c>
      <c r="K394" s="332">
        <v>67071.822217765803</v>
      </c>
      <c r="L394" s="323">
        <v>0.1</v>
      </c>
      <c r="M394" s="323" t="s">
        <v>155</v>
      </c>
      <c r="N394" s="332">
        <v>300000</v>
      </c>
      <c r="O394" s="332" t="s">
        <v>147</v>
      </c>
      <c r="P394" s="334">
        <v>2029</v>
      </c>
      <c r="BF394" s="407"/>
    </row>
    <row r="395" spans="3:58" x14ac:dyDescent="0.4">
      <c r="C395" s="332">
        <v>34</v>
      </c>
      <c r="D395" s="320">
        <v>47484</v>
      </c>
      <c r="E395" s="332" t="s">
        <v>154</v>
      </c>
      <c r="F395" s="332">
        <v>5120.5708319131536</v>
      </c>
      <c r="G395" s="332">
        <v>1286.0604993138509</v>
      </c>
      <c r="H395" s="332">
        <v>6406.6313312270049</v>
      </c>
      <c r="I395" s="332">
        <v>149206.68908574895</v>
      </c>
      <c r="J395" s="332">
        <v>150793.31091425105</v>
      </c>
      <c r="K395" s="332">
        <v>68357.882717079658</v>
      </c>
      <c r="L395" s="323">
        <v>0.1</v>
      </c>
      <c r="M395" s="323" t="s">
        <v>155</v>
      </c>
      <c r="N395" s="332">
        <v>300000</v>
      </c>
      <c r="O395" s="332" t="s">
        <v>147</v>
      </c>
      <c r="P395" s="334">
        <v>2030</v>
      </c>
      <c r="BF395" s="407"/>
    </row>
    <row r="396" spans="3:58" x14ac:dyDescent="0.4">
      <c r="C396" s="332">
        <v>35</v>
      </c>
      <c r="D396" s="320">
        <v>47515</v>
      </c>
      <c r="E396" s="332" t="s">
        <v>154</v>
      </c>
      <c r="F396" s="332">
        <v>5163.2422555124294</v>
      </c>
      <c r="G396" s="332">
        <v>1243.3890757145746</v>
      </c>
      <c r="H396" s="332">
        <v>6406.631331227004</v>
      </c>
      <c r="I396" s="332">
        <v>144043.44683023653</v>
      </c>
      <c r="J396" s="332">
        <v>155956.55316976347</v>
      </c>
      <c r="K396" s="332">
        <v>69601.271792794229</v>
      </c>
      <c r="L396" s="323">
        <v>0.1</v>
      </c>
      <c r="M396" s="323" t="s">
        <v>155</v>
      </c>
      <c r="N396" s="332">
        <v>300000</v>
      </c>
      <c r="O396" s="332" t="s">
        <v>147</v>
      </c>
      <c r="P396" s="334">
        <v>2030</v>
      </c>
      <c r="BF396" s="407"/>
    </row>
    <row r="397" spans="3:58" x14ac:dyDescent="0.4">
      <c r="C397" s="332">
        <v>36</v>
      </c>
      <c r="D397" s="320">
        <v>47543</v>
      </c>
      <c r="E397" s="332" t="s">
        <v>154</v>
      </c>
      <c r="F397" s="332">
        <v>5206.2692743083671</v>
      </c>
      <c r="G397" s="332">
        <v>1200.3620569186378</v>
      </c>
      <c r="H397" s="332">
        <v>6406.6313312270049</v>
      </c>
      <c r="I397" s="332">
        <v>138837.17755592815</v>
      </c>
      <c r="J397" s="332">
        <v>161162.82244407185</v>
      </c>
      <c r="K397" s="332">
        <v>70801.63384971286</v>
      </c>
      <c r="L397" s="323">
        <v>0.1</v>
      </c>
      <c r="M397" s="323" t="s">
        <v>155</v>
      </c>
      <c r="N397" s="332">
        <v>300000</v>
      </c>
      <c r="O397" s="332" t="s">
        <v>147</v>
      </c>
      <c r="P397" s="334">
        <v>2030</v>
      </c>
      <c r="BF397" s="407"/>
    </row>
    <row r="398" spans="3:58" x14ac:dyDescent="0.4">
      <c r="C398" s="332">
        <v>37</v>
      </c>
      <c r="D398" s="320">
        <v>47574</v>
      </c>
      <c r="E398" s="332" t="s">
        <v>154</v>
      </c>
      <c r="F398" s="332">
        <v>5249.6548515942704</v>
      </c>
      <c r="G398" s="332">
        <v>1156.9764796327347</v>
      </c>
      <c r="H398" s="332">
        <v>6406.6313312270049</v>
      </c>
      <c r="I398" s="332">
        <v>133587.52270433388</v>
      </c>
      <c r="J398" s="332">
        <v>166412.47729566612</v>
      </c>
      <c r="K398" s="332">
        <v>71958.610329345596</v>
      </c>
      <c r="L398" s="323">
        <v>0.1</v>
      </c>
      <c r="M398" s="323" t="s">
        <v>155</v>
      </c>
      <c r="N398" s="332">
        <v>300000</v>
      </c>
      <c r="O398" s="332" t="s">
        <v>147</v>
      </c>
      <c r="P398" s="334">
        <v>2030</v>
      </c>
      <c r="BF398" s="407"/>
    </row>
    <row r="399" spans="3:58" x14ac:dyDescent="0.4">
      <c r="C399" s="332">
        <v>38</v>
      </c>
      <c r="D399" s="320">
        <v>47604</v>
      </c>
      <c r="E399" s="332" t="s">
        <v>154</v>
      </c>
      <c r="F399" s="332">
        <v>5293.4019753575549</v>
      </c>
      <c r="G399" s="332">
        <v>1113.2293558694491</v>
      </c>
      <c r="H399" s="332">
        <v>6406.631331227004</v>
      </c>
      <c r="I399" s="332">
        <v>128294.12072897633</v>
      </c>
      <c r="J399" s="332">
        <v>171705.87927102367</v>
      </c>
      <c r="K399" s="332">
        <v>73071.839685215047</v>
      </c>
      <c r="L399" s="323">
        <v>0.1</v>
      </c>
      <c r="M399" s="323" t="s">
        <v>155</v>
      </c>
      <c r="N399" s="332">
        <v>300000</v>
      </c>
      <c r="O399" s="332" t="s">
        <v>147</v>
      </c>
      <c r="P399" s="334">
        <v>2030</v>
      </c>
      <c r="BF399" s="407"/>
    </row>
    <row r="400" spans="3:58" x14ac:dyDescent="0.4">
      <c r="C400" s="332">
        <v>39</v>
      </c>
      <c r="D400" s="320">
        <v>47635</v>
      </c>
      <c r="E400" s="332" t="s">
        <v>154</v>
      </c>
      <c r="F400" s="332">
        <v>5337.5136584855354</v>
      </c>
      <c r="G400" s="332">
        <v>1069.1176727414695</v>
      </c>
      <c r="H400" s="332">
        <v>6406.6313312270049</v>
      </c>
      <c r="I400" s="332">
        <v>122956.60707049079</v>
      </c>
      <c r="J400" s="332">
        <v>177043.39292950922</v>
      </c>
      <c r="K400" s="332">
        <v>74140.957357956519</v>
      </c>
      <c r="L400" s="323">
        <v>0.1</v>
      </c>
      <c r="M400" s="323" t="s">
        <v>155</v>
      </c>
      <c r="N400" s="332">
        <v>300000</v>
      </c>
      <c r="O400" s="332" t="s">
        <v>147</v>
      </c>
      <c r="P400" s="334">
        <v>2030</v>
      </c>
      <c r="BF400" s="407"/>
    </row>
    <row r="401" spans="3:58" x14ac:dyDescent="0.4">
      <c r="C401" s="332">
        <v>40</v>
      </c>
      <c r="D401" s="320">
        <v>47665</v>
      </c>
      <c r="E401" s="332" t="s">
        <v>154</v>
      </c>
      <c r="F401" s="332">
        <v>5381.992938972915</v>
      </c>
      <c r="G401" s="332">
        <v>1024.6383922540899</v>
      </c>
      <c r="H401" s="332">
        <v>6406.6313312270049</v>
      </c>
      <c r="I401" s="332">
        <v>117574.61413151788</v>
      </c>
      <c r="J401" s="332">
        <v>182425.38586848215</v>
      </c>
      <c r="K401" s="332">
        <v>75165.595750210603</v>
      </c>
      <c r="L401" s="323">
        <v>0.1</v>
      </c>
      <c r="M401" s="323" t="s">
        <v>155</v>
      </c>
      <c r="N401" s="332">
        <v>300000</v>
      </c>
      <c r="O401" s="332" t="s">
        <v>147</v>
      </c>
      <c r="P401" s="334">
        <v>2030</v>
      </c>
      <c r="BF401" s="407"/>
    </row>
    <row r="402" spans="3:58" x14ac:dyDescent="0.4">
      <c r="C402" s="332">
        <v>41</v>
      </c>
      <c r="D402" s="320">
        <v>47696</v>
      </c>
      <c r="E402" s="332" t="s">
        <v>154</v>
      </c>
      <c r="F402" s="332">
        <v>5426.842880131022</v>
      </c>
      <c r="G402" s="332">
        <v>979.7884510959824</v>
      </c>
      <c r="H402" s="332">
        <v>6406.631331227004</v>
      </c>
      <c r="I402" s="332">
        <v>112147.77125138686</v>
      </c>
      <c r="J402" s="332">
        <v>187852.22874861315</v>
      </c>
      <c r="K402" s="332">
        <v>76145.384201306588</v>
      </c>
      <c r="L402" s="323">
        <v>0.1</v>
      </c>
      <c r="M402" s="323" t="s">
        <v>155</v>
      </c>
      <c r="N402" s="332">
        <v>300000</v>
      </c>
      <c r="O402" s="332" t="s">
        <v>147</v>
      </c>
      <c r="P402" s="334">
        <v>2030</v>
      </c>
      <c r="BF402" s="407"/>
    </row>
    <row r="403" spans="3:58" x14ac:dyDescent="0.4">
      <c r="C403" s="332">
        <v>42</v>
      </c>
      <c r="D403" s="320">
        <v>47727</v>
      </c>
      <c r="E403" s="332" t="s">
        <v>154</v>
      </c>
      <c r="F403" s="332">
        <v>5472.0665707987819</v>
      </c>
      <c r="G403" s="332">
        <v>934.56476042822385</v>
      </c>
      <c r="H403" s="332">
        <v>6406.6313312270058</v>
      </c>
      <c r="I403" s="332">
        <v>106675.70468058808</v>
      </c>
      <c r="J403" s="332">
        <v>193324.29531941193</v>
      </c>
      <c r="K403" s="332">
        <v>77079.948961734815</v>
      </c>
      <c r="L403" s="323">
        <v>0.1</v>
      </c>
      <c r="M403" s="323" t="s">
        <v>155</v>
      </c>
      <c r="N403" s="332">
        <v>300000</v>
      </c>
      <c r="O403" s="332" t="s">
        <v>147</v>
      </c>
      <c r="P403" s="334">
        <v>2030</v>
      </c>
      <c r="BF403" s="407"/>
    </row>
    <row r="404" spans="3:58" x14ac:dyDescent="0.4">
      <c r="C404" s="332">
        <v>43</v>
      </c>
      <c r="D404" s="320">
        <v>47757</v>
      </c>
      <c r="E404" s="332" t="s">
        <v>154</v>
      </c>
      <c r="F404" s="332">
        <v>5517.6671255554375</v>
      </c>
      <c r="G404" s="332">
        <v>888.96420567156736</v>
      </c>
      <c r="H404" s="332">
        <v>6406.6313312270049</v>
      </c>
      <c r="I404" s="332">
        <v>101158.03755503264</v>
      </c>
      <c r="J404" s="332">
        <v>198841.96244496736</v>
      </c>
      <c r="K404" s="332">
        <v>77968.913167406383</v>
      </c>
      <c r="L404" s="323">
        <v>0.1</v>
      </c>
      <c r="M404" s="323" t="s">
        <v>155</v>
      </c>
      <c r="N404" s="332">
        <v>300000</v>
      </c>
      <c r="O404" s="332" t="s">
        <v>147</v>
      </c>
      <c r="P404" s="334">
        <v>2030</v>
      </c>
      <c r="BF404" s="407"/>
    </row>
    <row r="405" spans="3:58" x14ac:dyDescent="0.4">
      <c r="C405" s="332">
        <v>44</v>
      </c>
      <c r="D405" s="320">
        <v>47788</v>
      </c>
      <c r="E405" s="332" t="s">
        <v>154</v>
      </c>
      <c r="F405" s="332">
        <v>5573.0787811938371</v>
      </c>
      <c r="G405" s="332">
        <v>821.9090551346402</v>
      </c>
      <c r="H405" s="332">
        <v>6394.987836328477</v>
      </c>
      <c r="I405" s="332">
        <v>95584.958773838807</v>
      </c>
      <c r="J405" s="332">
        <v>204415.04122616121</v>
      </c>
      <c r="K405" s="332">
        <v>78790.822222541028</v>
      </c>
      <c r="L405" s="323">
        <v>9.7500000000000003E-2</v>
      </c>
      <c r="M405" s="323" t="s">
        <v>155</v>
      </c>
      <c r="N405" s="332">
        <v>300000</v>
      </c>
      <c r="O405" s="332" t="s">
        <v>147</v>
      </c>
      <c r="P405" s="334">
        <v>2030</v>
      </c>
      <c r="BF405" s="407"/>
    </row>
    <row r="406" spans="3:58" x14ac:dyDescent="0.4">
      <c r="C406" s="332">
        <v>45</v>
      </c>
      <c r="D406" s="320">
        <v>47818</v>
      </c>
      <c r="E406" s="332" t="s">
        <v>154</v>
      </c>
      <c r="F406" s="332">
        <v>5618.3600462910345</v>
      </c>
      <c r="G406" s="332">
        <v>776.62779003744038</v>
      </c>
      <c r="H406" s="332">
        <v>6394.9878363284752</v>
      </c>
      <c r="I406" s="332">
        <v>89966.598727547767</v>
      </c>
      <c r="J406" s="332">
        <v>210033.40127245223</v>
      </c>
      <c r="K406" s="332">
        <v>79567.450012578469</v>
      </c>
      <c r="L406" s="323">
        <v>9.7500000000000003E-2</v>
      </c>
      <c r="M406" s="323" t="s">
        <v>155</v>
      </c>
      <c r="N406" s="332">
        <v>300000</v>
      </c>
      <c r="O406" s="332" t="s">
        <v>147</v>
      </c>
      <c r="P406" s="334">
        <v>2030</v>
      </c>
      <c r="BF406" s="407"/>
    </row>
    <row r="407" spans="3:58" x14ac:dyDescent="0.4">
      <c r="C407" s="332">
        <v>46</v>
      </c>
      <c r="D407" s="320">
        <v>47849</v>
      </c>
      <c r="E407" s="332" t="s">
        <v>154</v>
      </c>
      <c r="F407" s="332">
        <v>5664.0092216671501</v>
      </c>
      <c r="G407" s="332">
        <v>730.97861466132565</v>
      </c>
      <c r="H407" s="332">
        <v>6394.9878363284761</v>
      </c>
      <c r="I407" s="332">
        <v>84302.58950588062</v>
      </c>
      <c r="J407" s="332">
        <v>215697.41049411939</v>
      </c>
      <c r="K407" s="332">
        <v>80298.428627239788</v>
      </c>
      <c r="L407" s="323">
        <v>9.7500000000000003E-2</v>
      </c>
      <c r="M407" s="323" t="s">
        <v>155</v>
      </c>
      <c r="N407" s="332">
        <v>300000</v>
      </c>
      <c r="O407" s="332" t="s">
        <v>147</v>
      </c>
      <c r="P407" s="334">
        <v>2031</v>
      </c>
      <c r="BF407" s="407"/>
    </row>
    <row r="408" spans="3:58" x14ac:dyDescent="0.4">
      <c r="C408" s="332">
        <v>47</v>
      </c>
      <c r="D408" s="320">
        <v>47880</v>
      </c>
      <c r="E408" s="332" t="s">
        <v>154</v>
      </c>
      <c r="F408" s="332">
        <v>5710.0292965931958</v>
      </c>
      <c r="G408" s="332">
        <v>684.95853973528006</v>
      </c>
      <c r="H408" s="332">
        <v>6394.9878363284761</v>
      </c>
      <c r="I408" s="332">
        <v>78592.560209287418</v>
      </c>
      <c r="J408" s="332">
        <v>221407.43979071258</v>
      </c>
      <c r="K408" s="332">
        <v>80983.387166975066</v>
      </c>
      <c r="L408" s="323">
        <v>9.7500000000000003E-2</v>
      </c>
      <c r="M408" s="323" t="s">
        <v>155</v>
      </c>
      <c r="N408" s="332">
        <v>300000</v>
      </c>
      <c r="O408" s="332" t="s">
        <v>147</v>
      </c>
      <c r="P408" s="334">
        <v>2031</v>
      </c>
      <c r="BF408" s="407"/>
    </row>
    <row r="409" spans="3:58" x14ac:dyDescent="0.4">
      <c r="C409" s="332">
        <v>48</v>
      </c>
      <c r="D409" s="320">
        <v>47908</v>
      </c>
      <c r="E409" s="332" t="s">
        <v>154</v>
      </c>
      <c r="F409" s="332">
        <v>5756.4232846280156</v>
      </c>
      <c r="G409" s="332">
        <v>638.56455170046024</v>
      </c>
      <c r="H409" s="332">
        <v>6394.9878363284761</v>
      </c>
      <c r="I409" s="332">
        <v>72836.136924659397</v>
      </c>
      <c r="J409" s="332">
        <v>227163.8630753406</v>
      </c>
      <c r="K409" s="332">
        <v>81621.951718675526</v>
      </c>
      <c r="L409" s="323">
        <v>9.7500000000000003E-2</v>
      </c>
      <c r="M409" s="323" t="s">
        <v>155</v>
      </c>
      <c r="N409" s="332">
        <v>300000</v>
      </c>
      <c r="O409" s="332" t="s">
        <v>147</v>
      </c>
      <c r="P409" s="334">
        <v>2031</v>
      </c>
      <c r="BF409" s="407"/>
    </row>
    <row r="410" spans="3:58" x14ac:dyDescent="0.4">
      <c r="C410" s="332">
        <v>49</v>
      </c>
      <c r="D410" s="320">
        <v>47939</v>
      </c>
      <c r="E410" s="332" t="s">
        <v>154</v>
      </c>
      <c r="F410" s="332">
        <v>5803.1942238156189</v>
      </c>
      <c r="G410" s="332">
        <v>591.79361251285764</v>
      </c>
      <c r="H410" s="332">
        <v>6394.9878363284761</v>
      </c>
      <c r="I410" s="332">
        <v>67032.942700843778</v>
      </c>
      <c r="J410" s="332">
        <v>232967.05729915621</v>
      </c>
      <c r="K410" s="332">
        <v>82213.745331188387</v>
      </c>
      <c r="L410" s="323">
        <v>9.7500000000000003E-2</v>
      </c>
      <c r="M410" s="323" t="s">
        <v>155</v>
      </c>
      <c r="N410" s="332">
        <v>300000</v>
      </c>
      <c r="O410" s="332" t="s">
        <v>147</v>
      </c>
      <c r="P410" s="334">
        <v>2031</v>
      </c>
      <c r="BF410" s="407"/>
    </row>
    <row r="411" spans="3:58" x14ac:dyDescent="0.4">
      <c r="C411" s="332">
        <v>50</v>
      </c>
      <c r="D411" s="320">
        <v>47969</v>
      </c>
      <c r="E411" s="332" t="s">
        <v>154</v>
      </c>
      <c r="F411" s="332">
        <v>5850.3451768841178</v>
      </c>
      <c r="G411" s="332">
        <v>544.64265944435567</v>
      </c>
      <c r="H411" s="332">
        <v>6394.9878363284733</v>
      </c>
      <c r="I411" s="332">
        <v>61182.597523959659</v>
      </c>
      <c r="J411" s="332">
        <v>238817.40247604033</v>
      </c>
      <c r="K411" s="332">
        <v>82758.387990632749</v>
      </c>
      <c r="L411" s="323">
        <v>9.7500000000000003E-2</v>
      </c>
      <c r="M411" s="323" t="s">
        <v>155</v>
      </c>
      <c r="N411" s="332">
        <v>300000</v>
      </c>
      <c r="O411" s="332" t="s">
        <v>147</v>
      </c>
      <c r="P411" s="334">
        <v>2031</v>
      </c>
      <c r="BF411" s="407"/>
    </row>
    <row r="412" spans="3:58" x14ac:dyDescent="0.4">
      <c r="C412" s="332">
        <v>51</v>
      </c>
      <c r="D412" s="320">
        <v>48000</v>
      </c>
      <c r="E412" s="332" t="s">
        <v>154</v>
      </c>
      <c r="F412" s="332">
        <v>5897.8792314463017</v>
      </c>
      <c r="G412" s="332">
        <v>497.10860488217224</v>
      </c>
      <c r="H412" s="332">
        <v>6394.9878363284743</v>
      </c>
      <c r="I412" s="332">
        <v>55284.71829251336</v>
      </c>
      <c r="J412" s="332">
        <v>244715.28170748663</v>
      </c>
      <c r="K412" s="332">
        <v>83255.496595514924</v>
      </c>
      <c r="L412" s="323">
        <v>9.7500000000000003E-2</v>
      </c>
      <c r="M412" s="323" t="s">
        <v>155</v>
      </c>
      <c r="N412" s="332">
        <v>300000</v>
      </c>
      <c r="O412" s="332" t="s">
        <v>147</v>
      </c>
      <c r="P412" s="334">
        <v>2031</v>
      </c>
      <c r="BF412" s="407"/>
    </row>
    <row r="413" spans="3:58" x14ac:dyDescent="0.4">
      <c r="C413" s="332">
        <v>52</v>
      </c>
      <c r="D413" s="320">
        <v>48030</v>
      </c>
      <c r="E413" s="332" t="s">
        <v>154</v>
      </c>
      <c r="F413" s="332">
        <v>5945.7995002018042</v>
      </c>
      <c r="G413" s="332">
        <v>449.18833612667106</v>
      </c>
      <c r="H413" s="332">
        <v>6394.9878363284752</v>
      </c>
      <c r="I413" s="332">
        <v>49338.918792311553</v>
      </c>
      <c r="J413" s="332">
        <v>250661.08120768843</v>
      </c>
      <c r="K413" s="332">
        <v>83704.68493164159</v>
      </c>
      <c r="L413" s="323">
        <v>9.7500000000000003E-2</v>
      </c>
      <c r="M413" s="323" t="s">
        <v>155</v>
      </c>
      <c r="N413" s="332">
        <v>300000</v>
      </c>
      <c r="O413" s="332" t="s">
        <v>147</v>
      </c>
      <c r="P413" s="334">
        <v>2031</v>
      </c>
      <c r="BF413" s="407"/>
    </row>
    <row r="414" spans="3:58" x14ac:dyDescent="0.4">
      <c r="C414" s="332">
        <v>53</v>
      </c>
      <c r="D414" s="320">
        <v>48061</v>
      </c>
      <c r="E414" s="332" t="s">
        <v>154</v>
      </c>
      <c r="F414" s="332">
        <v>5994.109121140943</v>
      </c>
      <c r="G414" s="332">
        <v>400.87871518753138</v>
      </c>
      <c r="H414" s="332">
        <v>6394.9878363284743</v>
      </c>
      <c r="I414" s="332">
        <v>43344.809671170609</v>
      </c>
      <c r="J414" s="332">
        <v>256655.19032882937</v>
      </c>
      <c r="K414" s="332">
        <v>84105.56364682912</v>
      </c>
      <c r="L414" s="323">
        <v>9.7500000000000003E-2</v>
      </c>
      <c r="M414" s="323" t="s">
        <v>155</v>
      </c>
      <c r="N414" s="332">
        <v>300000</v>
      </c>
      <c r="O414" s="332" t="s">
        <v>147</v>
      </c>
      <c r="P414" s="334">
        <v>2031</v>
      </c>
      <c r="BF414" s="407"/>
    </row>
    <row r="415" spans="3:58" x14ac:dyDescent="0.4">
      <c r="C415" s="332">
        <v>54</v>
      </c>
      <c r="D415" s="320">
        <v>48092</v>
      </c>
      <c r="E415" s="332" t="s">
        <v>154</v>
      </c>
      <c r="F415" s="332">
        <v>6042.8112577502134</v>
      </c>
      <c r="G415" s="332">
        <v>352.17657857826123</v>
      </c>
      <c r="H415" s="332">
        <v>6394.9878363284743</v>
      </c>
      <c r="I415" s="332">
        <v>37301.998413420399</v>
      </c>
      <c r="J415" s="332">
        <v>262698.0015865796</v>
      </c>
      <c r="K415" s="332">
        <v>84457.740225407382</v>
      </c>
      <c r="L415" s="323">
        <v>9.7500000000000003E-2</v>
      </c>
      <c r="M415" s="323" t="s">
        <v>155</v>
      </c>
      <c r="N415" s="332">
        <v>300000</v>
      </c>
      <c r="O415" s="332" t="s">
        <v>147</v>
      </c>
      <c r="P415" s="334">
        <v>2031</v>
      </c>
      <c r="BF415" s="407"/>
    </row>
    <row r="416" spans="3:58" x14ac:dyDescent="0.4">
      <c r="C416" s="332">
        <v>55</v>
      </c>
      <c r="D416" s="320">
        <v>48122</v>
      </c>
      <c r="E416" s="332" t="s">
        <v>154</v>
      </c>
      <c r="F416" s="332">
        <v>6091.9090992194351</v>
      </c>
      <c r="G416" s="332">
        <v>303.07873710904073</v>
      </c>
      <c r="H416" s="332">
        <v>6394.9878363284761</v>
      </c>
      <c r="I416" s="332">
        <v>31210.089314200963</v>
      </c>
      <c r="J416" s="332">
        <v>268789.91068579903</v>
      </c>
      <c r="K416" s="332">
        <v>84760.818962516423</v>
      </c>
      <c r="L416" s="323">
        <v>9.7500000000000003E-2</v>
      </c>
      <c r="M416" s="323" t="s">
        <v>155</v>
      </c>
      <c r="N416" s="332">
        <v>300000</v>
      </c>
      <c r="O416" s="332" t="s">
        <v>147</v>
      </c>
      <c r="P416" s="334">
        <v>2031</v>
      </c>
      <c r="BF416" s="407"/>
    </row>
    <row r="417" spans="3:58" x14ac:dyDescent="0.4">
      <c r="C417" s="332">
        <v>56</v>
      </c>
      <c r="D417" s="320">
        <v>48153</v>
      </c>
      <c r="E417" s="332" t="s">
        <v>154</v>
      </c>
      <c r="F417" s="332">
        <v>6141.4058606505914</v>
      </c>
      <c r="G417" s="332">
        <v>253.58197567788284</v>
      </c>
      <c r="H417" s="332">
        <v>6394.9878363284743</v>
      </c>
      <c r="I417" s="332">
        <v>25068.683453550373</v>
      </c>
      <c r="J417" s="332">
        <v>274931.31654644961</v>
      </c>
      <c r="K417" s="332">
        <v>85014.400938194303</v>
      </c>
      <c r="L417" s="323">
        <v>9.7500000000000003E-2</v>
      </c>
      <c r="M417" s="323" t="s">
        <v>155</v>
      </c>
      <c r="N417" s="332">
        <v>300000</v>
      </c>
      <c r="O417" s="332" t="s">
        <v>147</v>
      </c>
      <c r="P417" s="334">
        <v>2031</v>
      </c>
      <c r="BF417" s="407"/>
    </row>
    <row r="418" spans="3:58" x14ac:dyDescent="0.4">
      <c r="C418" s="332">
        <v>57</v>
      </c>
      <c r="D418" s="320">
        <v>48183</v>
      </c>
      <c r="E418" s="332" t="s">
        <v>154</v>
      </c>
      <c r="F418" s="332">
        <v>6191.3047832683787</v>
      </c>
      <c r="G418" s="332">
        <v>203.6830530600968</v>
      </c>
      <c r="H418" s="332">
        <v>6394.9878363284752</v>
      </c>
      <c r="I418" s="332">
        <v>18877.378670281996</v>
      </c>
      <c r="J418" s="332">
        <v>281122.62132971798</v>
      </c>
      <c r="K418" s="332">
        <v>85218.083991254403</v>
      </c>
      <c r="L418" s="323">
        <v>9.7500000000000003E-2</v>
      </c>
      <c r="M418" s="323" t="s">
        <v>155</v>
      </c>
      <c r="N418" s="332">
        <v>300000</v>
      </c>
      <c r="O418" s="332" t="s">
        <v>147</v>
      </c>
      <c r="P418" s="334">
        <v>2031</v>
      </c>
      <c r="BF418" s="407"/>
    </row>
    <row r="419" spans="3:58" x14ac:dyDescent="0.4">
      <c r="C419" s="332">
        <v>58</v>
      </c>
      <c r="D419" s="320">
        <v>48214</v>
      </c>
      <c r="E419" s="332" t="s">
        <v>154</v>
      </c>
      <c r="F419" s="332">
        <v>6241.6091346324356</v>
      </c>
      <c r="G419" s="332">
        <v>153.37870169604122</v>
      </c>
      <c r="H419" s="332">
        <v>6394.987836328477</v>
      </c>
      <c r="I419" s="332">
        <v>12635.769535649561</v>
      </c>
      <c r="J419" s="332">
        <v>287364.23046435043</v>
      </c>
      <c r="K419" s="332">
        <v>85371.462692950445</v>
      </c>
      <c r="L419" s="323">
        <v>9.7500000000000003E-2</v>
      </c>
      <c r="M419" s="323" t="s">
        <v>155</v>
      </c>
      <c r="N419" s="332">
        <v>300000</v>
      </c>
      <c r="O419" s="332" t="s">
        <v>147</v>
      </c>
      <c r="P419" s="334">
        <v>2032</v>
      </c>
    </row>
    <row r="420" spans="3:58" x14ac:dyDescent="0.4">
      <c r="C420" s="332">
        <v>59</v>
      </c>
      <c r="D420" s="320">
        <v>48245</v>
      </c>
      <c r="E420" s="332" t="s">
        <v>154</v>
      </c>
      <c r="F420" s="332">
        <v>6292.3222088513212</v>
      </c>
      <c r="G420" s="332">
        <v>102.66562747715268</v>
      </c>
      <c r="H420" s="332">
        <v>6394.9878363284743</v>
      </c>
      <c r="I420" s="332">
        <v>6343.4473267982394</v>
      </c>
      <c r="J420" s="332">
        <v>293656.55267320178</v>
      </c>
      <c r="K420" s="332">
        <v>85474.128320427597</v>
      </c>
      <c r="L420" s="323">
        <v>9.7500000000000003E-2</v>
      </c>
      <c r="M420" s="323" t="s">
        <v>155</v>
      </c>
      <c r="N420" s="332">
        <v>300000</v>
      </c>
      <c r="O420" s="332" t="s">
        <v>147</v>
      </c>
      <c r="P420" s="334">
        <v>2032</v>
      </c>
    </row>
    <row r="421" spans="3:58" x14ac:dyDescent="0.4">
      <c r="C421" s="332">
        <v>60</v>
      </c>
      <c r="D421" s="320">
        <v>48274</v>
      </c>
      <c r="E421" s="332" t="s">
        <v>154</v>
      </c>
      <c r="F421" s="332">
        <v>6343.4473267982394</v>
      </c>
      <c r="G421" s="332">
        <v>51.540509530235695</v>
      </c>
      <c r="H421" s="332">
        <v>6394.9878363284752</v>
      </c>
      <c r="I421" s="332">
        <v>-9.9475983006414026E-14</v>
      </c>
      <c r="J421" s="332">
        <v>300000</v>
      </c>
      <c r="K421" s="332">
        <v>85525.668829957838</v>
      </c>
      <c r="L421" s="323">
        <v>9.7500000000000003E-2</v>
      </c>
      <c r="M421" s="323" t="s">
        <v>155</v>
      </c>
      <c r="N421" s="332">
        <v>300000</v>
      </c>
      <c r="O421" s="332" t="s">
        <v>147</v>
      </c>
      <c r="P421" s="334">
        <v>2032</v>
      </c>
    </row>
    <row r="422" spans="3:58" x14ac:dyDescent="0.4">
      <c r="C422" s="332">
        <v>0</v>
      </c>
      <c r="D422" s="320">
        <v>46569</v>
      </c>
      <c r="E422" s="332" t="s">
        <v>142</v>
      </c>
      <c r="F422" s="332">
        <v>0</v>
      </c>
      <c r="G422" s="332">
        <v>0</v>
      </c>
      <c r="H422" s="332">
        <v>0</v>
      </c>
      <c r="I422" s="332">
        <v>400000</v>
      </c>
      <c r="J422" s="332">
        <v>0</v>
      </c>
      <c r="K422" s="332">
        <v>0</v>
      </c>
      <c r="L422" s="323">
        <v>0.13250000000000001</v>
      </c>
      <c r="M422" s="323" t="s">
        <v>157</v>
      </c>
      <c r="N422" s="332">
        <v>400000</v>
      </c>
      <c r="O422" s="332" t="s">
        <v>268</v>
      </c>
      <c r="P422" s="334">
        <v>2027</v>
      </c>
    </row>
    <row r="423" spans="3:58" x14ac:dyDescent="0.4">
      <c r="C423" s="332">
        <v>1</v>
      </c>
      <c r="D423" s="320">
        <v>46600</v>
      </c>
      <c r="E423" s="332" t="s">
        <v>142</v>
      </c>
      <c r="F423" s="332">
        <v>4735.8353936361173</v>
      </c>
      <c r="G423" s="332">
        <v>4416.666666666667</v>
      </c>
      <c r="H423" s="332">
        <v>9152.5020603027842</v>
      </c>
      <c r="I423" s="332">
        <v>395264.16460636386</v>
      </c>
      <c r="J423" s="332">
        <v>4735.8353936361173</v>
      </c>
      <c r="K423" s="332">
        <v>4416.666666666667</v>
      </c>
      <c r="L423" s="323">
        <v>0.13250000000000001</v>
      </c>
      <c r="M423" s="323" t="s">
        <v>157</v>
      </c>
      <c r="N423" s="332">
        <v>400000</v>
      </c>
      <c r="O423" s="332" t="s">
        <v>268</v>
      </c>
      <c r="P423" s="334">
        <v>2027</v>
      </c>
    </row>
    <row r="424" spans="3:58" x14ac:dyDescent="0.4">
      <c r="C424" s="332">
        <v>2</v>
      </c>
      <c r="D424" s="320">
        <v>46631</v>
      </c>
      <c r="E424" s="332" t="s">
        <v>142</v>
      </c>
      <c r="F424" s="332">
        <v>4788.1269094408499</v>
      </c>
      <c r="G424" s="332">
        <v>4364.3751508619343</v>
      </c>
      <c r="H424" s="332">
        <v>9152.5020603027842</v>
      </c>
      <c r="I424" s="332">
        <v>390476.03769692301</v>
      </c>
      <c r="J424" s="332">
        <v>9523.9623030769671</v>
      </c>
      <c r="K424" s="332">
        <v>8781.0418175286013</v>
      </c>
      <c r="L424" s="323">
        <v>0.13250000000000001</v>
      </c>
      <c r="M424" s="323" t="s">
        <v>157</v>
      </c>
      <c r="N424" s="332">
        <v>400000</v>
      </c>
      <c r="O424" s="332" t="s">
        <v>268</v>
      </c>
      <c r="P424" s="334">
        <v>2027</v>
      </c>
    </row>
    <row r="425" spans="3:58" x14ac:dyDescent="0.4">
      <c r="C425" s="332">
        <v>3</v>
      </c>
      <c r="D425" s="320">
        <v>46661</v>
      </c>
      <c r="E425" s="332" t="s">
        <v>142</v>
      </c>
      <c r="F425" s="332">
        <v>4840.995810732592</v>
      </c>
      <c r="G425" s="332">
        <v>4311.5062495701923</v>
      </c>
      <c r="H425" s="332">
        <v>9152.5020603027842</v>
      </c>
      <c r="I425" s="332">
        <v>385635.04188619042</v>
      </c>
      <c r="J425" s="332">
        <v>14364.95811380956</v>
      </c>
      <c r="K425" s="332">
        <v>13092.548067098793</v>
      </c>
      <c r="L425" s="323">
        <v>0.13250000000000001</v>
      </c>
      <c r="M425" s="323" t="s">
        <v>157</v>
      </c>
      <c r="N425" s="332">
        <v>400000</v>
      </c>
      <c r="O425" s="332" t="s">
        <v>268</v>
      </c>
      <c r="P425" s="334">
        <v>2027</v>
      </c>
    </row>
    <row r="426" spans="3:58" x14ac:dyDescent="0.4">
      <c r="C426" s="332">
        <v>4</v>
      </c>
      <c r="D426" s="320">
        <v>46692</v>
      </c>
      <c r="E426" s="332" t="s">
        <v>142</v>
      </c>
      <c r="F426" s="332">
        <v>4925.7410658596709</v>
      </c>
      <c r="G426" s="332">
        <v>4177.7129537670626</v>
      </c>
      <c r="H426" s="332">
        <v>9103.4540196267335</v>
      </c>
      <c r="I426" s="332">
        <v>380709.30082033074</v>
      </c>
      <c r="J426" s="332">
        <v>19290.699179669231</v>
      </c>
      <c r="K426" s="332">
        <v>17270.261020865855</v>
      </c>
      <c r="L426" s="323">
        <v>0.13</v>
      </c>
      <c r="M426" s="323" t="s">
        <v>157</v>
      </c>
      <c r="N426" s="332">
        <v>400000</v>
      </c>
      <c r="O426" s="332" t="s">
        <v>268</v>
      </c>
      <c r="P426" s="334">
        <v>2027</v>
      </c>
    </row>
    <row r="427" spans="3:58" x14ac:dyDescent="0.4">
      <c r="C427" s="332">
        <v>5</v>
      </c>
      <c r="D427" s="320">
        <v>46722</v>
      </c>
      <c r="E427" s="332" t="s">
        <v>142</v>
      </c>
      <c r="F427" s="332">
        <v>4979.1032607398174</v>
      </c>
      <c r="G427" s="332">
        <v>4124.3507588869161</v>
      </c>
      <c r="H427" s="332">
        <v>9103.4540196267335</v>
      </c>
      <c r="I427" s="332">
        <v>375730.19755959092</v>
      </c>
      <c r="J427" s="332">
        <v>24269.802440409047</v>
      </c>
      <c r="K427" s="332">
        <v>21394.61177975277</v>
      </c>
      <c r="L427" s="323">
        <v>0.13</v>
      </c>
      <c r="M427" s="323" t="s">
        <v>157</v>
      </c>
      <c r="N427" s="332">
        <v>400000</v>
      </c>
      <c r="O427" s="332" t="s">
        <v>268</v>
      </c>
      <c r="P427" s="334">
        <v>2027</v>
      </c>
    </row>
    <row r="428" spans="3:58" x14ac:dyDescent="0.4">
      <c r="C428" s="332">
        <v>6</v>
      </c>
      <c r="D428" s="320">
        <v>46753</v>
      </c>
      <c r="E428" s="332" t="s">
        <v>142</v>
      </c>
      <c r="F428" s="332">
        <v>5033.0435460644967</v>
      </c>
      <c r="G428" s="332">
        <v>4070.410473562235</v>
      </c>
      <c r="H428" s="332">
        <v>9103.4540196267317</v>
      </c>
      <c r="I428" s="332">
        <v>370697.15401352639</v>
      </c>
      <c r="J428" s="332">
        <v>29302.845986473541</v>
      </c>
      <c r="K428" s="332">
        <v>25465.022253315004</v>
      </c>
      <c r="L428" s="323">
        <v>0.13</v>
      </c>
      <c r="M428" s="323" t="s">
        <v>157</v>
      </c>
      <c r="N428" s="332">
        <v>400000</v>
      </c>
      <c r="O428" s="332" t="s">
        <v>268</v>
      </c>
      <c r="P428" s="334">
        <v>2028</v>
      </c>
    </row>
    <row r="429" spans="3:58" x14ac:dyDescent="0.4">
      <c r="C429" s="332">
        <v>7</v>
      </c>
      <c r="D429" s="320">
        <v>46784</v>
      </c>
      <c r="E429" s="332" t="s">
        <v>142</v>
      </c>
      <c r="F429" s="332">
        <v>5087.5681844801938</v>
      </c>
      <c r="G429" s="332">
        <v>4015.885835146536</v>
      </c>
      <c r="H429" s="332">
        <v>9103.4540196267299</v>
      </c>
      <c r="I429" s="332">
        <v>365609.58582904621</v>
      </c>
      <c r="J429" s="332">
        <v>34390.414170953736</v>
      </c>
      <c r="K429" s="332">
        <v>29480.90808846154</v>
      </c>
      <c r="L429" s="323">
        <v>0.13</v>
      </c>
      <c r="M429" s="323" t="s">
        <v>157</v>
      </c>
      <c r="N429" s="332">
        <v>400000</v>
      </c>
      <c r="O429" s="332" t="s">
        <v>268</v>
      </c>
      <c r="P429" s="334">
        <v>2028</v>
      </c>
    </row>
    <row r="430" spans="3:58" x14ac:dyDescent="0.4">
      <c r="C430" s="332">
        <v>8</v>
      </c>
      <c r="D430" s="320">
        <v>46813</v>
      </c>
      <c r="E430" s="332" t="s">
        <v>142</v>
      </c>
      <c r="F430" s="332">
        <v>5142.6835064787292</v>
      </c>
      <c r="G430" s="332">
        <v>3960.7705131480006</v>
      </c>
      <c r="H430" s="332">
        <v>9103.4540196267299</v>
      </c>
      <c r="I430" s="332">
        <v>360466.90232256748</v>
      </c>
      <c r="J430" s="332">
        <v>39533.097677432466</v>
      </c>
      <c r="K430" s="332">
        <v>33441.678601609543</v>
      </c>
      <c r="L430" s="323">
        <v>0.13</v>
      </c>
      <c r="M430" s="323" t="s">
        <v>157</v>
      </c>
      <c r="N430" s="332">
        <v>400000</v>
      </c>
      <c r="O430" s="332" t="s">
        <v>268</v>
      </c>
      <c r="P430" s="334">
        <v>2028</v>
      </c>
    </row>
    <row r="431" spans="3:58" x14ac:dyDescent="0.4">
      <c r="C431" s="332">
        <v>9</v>
      </c>
      <c r="D431" s="320">
        <v>46844</v>
      </c>
      <c r="E431" s="332" t="s">
        <v>142</v>
      </c>
      <c r="F431" s="332">
        <v>5198.3959111322511</v>
      </c>
      <c r="G431" s="332">
        <v>3905.0581084944811</v>
      </c>
      <c r="H431" s="332">
        <v>9103.4540196267317</v>
      </c>
      <c r="I431" s="332">
        <v>355268.5064114352</v>
      </c>
      <c r="J431" s="332">
        <v>44731.493588564714</v>
      </c>
      <c r="K431" s="332">
        <v>37346.736710104022</v>
      </c>
      <c r="L431" s="323">
        <v>0.13</v>
      </c>
      <c r="M431" s="323" t="s">
        <v>157</v>
      </c>
      <c r="N431" s="332">
        <v>400000</v>
      </c>
      <c r="O431" s="332" t="s">
        <v>268</v>
      </c>
      <c r="P431" s="334">
        <v>2028</v>
      </c>
    </row>
    <row r="432" spans="3:58" x14ac:dyDescent="0.4">
      <c r="C432" s="332">
        <v>10</v>
      </c>
      <c r="D432" s="320">
        <v>46874</v>
      </c>
      <c r="E432" s="332" t="s">
        <v>142</v>
      </c>
      <c r="F432" s="332">
        <v>5254.7118668361818</v>
      </c>
      <c r="G432" s="332">
        <v>3848.7421527905481</v>
      </c>
      <c r="H432" s="332">
        <v>9103.4540196267299</v>
      </c>
      <c r="I432" s="332">
        <v>350013.79454459902</v>
      </c>
      <c r="J432" s="332">
        <v>49986.205455400894</v>
      </c>
      <c r="K432" s="332">
        <v>41195.478862894568</v>
      </c>
      <c r="L432" s="323">
        <v>0.13</v>
      </c>
      <c r="M432" s="323" t="s">
        <v>157</v>
      </c>
      <c r="N432" s="332">
        <v>400000</v>
      </c>
      <c r="O432" s="332" t="s">
        <v>268</v>
      </c>
      <c r="P432" s="334">
        <v>2028</v>
      </c>
    </row>
    <row r="433" spans="3:16" x14ac:dyDescent="0.4">
      <c r="C433" s="332">
        <v>11</v>
      </c>
      <c r="D433" s="320">
        <v>46905</v>
      </c>
      <c r="E433" s="332" t="s">
        <v>142</v>
      </c>
      <c r="F433" s="332">
        <v>5311.6379120602405</v>
      </c>
      <c r="G433" s="332">
        <v>3791.8161075664893</v>
      </c>
      <c r="H433" s="332">
        <v>9103.4540196267299</v>
      </c>
      <c r="I433" s="332">
        <v>344702.15663253877</v>
      </c>
      <c r="J433" s="332">
        <v>55297.843367461137</v>
      </c>
      <c r="K433" s="332">
        <v>44987.294970461058</v>
      </c>
      <c r="L433" s="323">
        <v>0.13</v>
      </c>
      <c r="M433" s="323" t="s">
        <v>157</v>
      </c>
      <c r="N433" s="332">
        <v>400000</v>
      </c>
      <c r="O433" s="332" t="s">
        <v>268</v>
      </c>
      <c r="P433" s="334">
        <v>2028</v>
      </c>
    </row>
    <row r="434" spans="3:16" x14ac:dyDescent="0.4">
      <c r="C434" s="332">
        <v>12</v>
      </c>
      <c r="D434" s="320">
        <v>46935</v>
      </c>
      <c r="E434" s="332" t="s">
        <v>142</v>
      </c>
      <c r="F434" s="332">
        <v>5369.1806561075591</v>
      </c>
      <c r="G434" s="332">
        <v>3734.2733635191703</v>
      </c>
      <c r="H434" s="332">
        <v>9103.4540196267299</v>
      </c>
      <c r="I434" s="332">
        <v>339332.97597643122</v>
      </c>
      <c r="J434" s="332">
        <v>60667.024023568694</v>
      </c>
      <c r="K434" s="332">
        <v>48721.568333980227</v>
      </c>
      <c r="L434" s="323">
        <v>0.13</v>
      </c>
      <c r="M434" s="323" t="s">
        <v>157</v>
      </c>
      <c r="N434" s="332">
        <v>400000</v>
      </c>
      <c r="O434" s="332" t="s">
        <v>268</v>
      </c>
      <c r="P434" s="334">
        <v>2028</v>
      </c>
    </row>
    <row r="435" spans="3:16" x14ac:dyDescent="0.4">
      <c r="C435" s="332">
        <v>13</v>
      </c>
      <c r="D435" s="320">
        <v>46966</v>
      </c>
      <c r="E435" s="332" t="s">
        <v>142</v>
      </c>
      <c r="F435" s="332">
        <v>5427.3467798820584</v>
      </c>
      <c r="G435" s="332">
        <v>3676.1072397446715</v>
      </c>
      <c r="H435" s="332">
        <v>9103.4540196267299</v>
      </c>
      <c r="I435" s="332">
        <v>333905.62919654918</v>
      </c>
      <c r="J435" s="332">
        <v>66094.370803450758</v>
      </c>
      <c r="K435" s="332">
        <v>52397.675573724897</v>
      </c>
      <c r="L435" s="323">
        <v>0.13</v>
      </c>
      <c r="M435" s="323" t="s">
        <v>157</v>
      </c>
      <c r="N435" s="332">
        <v>400000</v>
      </c>
      <c r="O435" s="332" t="s">
        <v>268</v>
      </c>
      <c r="P435" s="334">
        <v>2028</v>
      </c>
    </row>
    <row r="436" spans="3:16" x14ac:dyDescent="0.4">
      <c r="C436" s="332">
        <v>14</v>
      </c>
      <c r="D436" s="320">
        <v>46997</v>
      </c>
      <c r="E436" s="332" t="s">
        <v>142</v>
      </c>
      <c r="F436" s="332">
        <v>5486.1430366641171</v>
      </c>
      <c r="G436" s="332">
        <v>3617.3109829626164</v>
      </c>
      <c r="H436" s="332">
        <v>9103.4540196267335</v>
      </c>
      <c r="I436" s="332">
        <v>328419.48615988507</v>
      </c>
      <c r="J436" s="332">
        <v>71580.513840114872</v>
      </c>
      <c r="K436" s="332">
        <v>56014.986556687516</v>
      </c>
      <c r="L436" s="323">
        <v>0.13</v>
      </c>
      <c r="M436" s="323" t="s">
        <v>157</v>
      </c>
      <c r="N436" s="332">
        <v>400000</v>
      </c>
      <c r="O436" s="332" t="s">
        <v>268</v>
      </c>
      <c r="P436" s="334">
        <v>2028</v>
      </c>
    </row>
    <row r="437" spans="3:16" x14ac:dyDescent="0.4">
      <c r="C437" s="332">
        <v>15</v>
      </c>
      <c r="D437" s="320">
        <v>47027</v>
      </c>
      <c r="E437" s="332" t="s">
        <v>142</v>
      </c>
      <c r="F437" s="332">
        <v>5545.5762528946434</v>
      </c>
      <c r="G437" s="332">
        <v>3557.8777667320883</v>
      </c>
      <c r="H437" s="332">
        <v>9103.4540196267317</v>
      </c>
      <c r="I437" s="332">
        <v>322873.90990699042</v>
      </c>
      <c r="J437" s="332">
        <v>77126.090093009523</v>
      </c>
      <c r="K437" s="332">
        <v>59572.864323419606</v>
      </c>
      <c r="L437" s="323">
        <v>0.13</v>
      </c>
      <c r="M437" s="323" t="s">
        <v>157</v>
      </c>
      <c r="N437" s="332">
        <v>400000</v>
      </c>
      <c r="O437" s="332" t="s">
        <v>268</v>
      </c>
      <c r="P437" s="334">
        <v>2028</v>
      </c>
    </row>
    <row r="438" spans="3:16" x14ac:dyDescent="0.4">
      <c r="C438" s="332">
        <v>16</v>
      </c>
      <c r="D438" s="320">
        <v>47058</v>
      </c>
      <c r="E438" s="332" t="s">
        <v>142</v>
      </c>
      <c r="F438" s="332">
        <v>5633.2125615820623</v>
      </c>
      <c r="G438" s="332">
        <v>3430.5352927617732</v>
      </c>
      <c r="H438" s="332">
        <v>9063.7478543438356</v>
      </c>
      <c r="I438" s="332">
        <v>317240.69734540838</v>
      </c>
      <c r="J438" s="332">
        <v>82759.302654591593</v>
      </c>
      <c r="K438" s="332">
        <v>63003.399616181377</v>
      </c>
      <c r="L438" s="323">
        <v>0.1275</v>
      </c>
      <c r="M438" s="323" t="s">
        <v>157</v>
      </c>
      <c r="N438" s="332">
        <v>400000</v>
      </c>
      <c r="O438" s="332" t="s">
        <v>268</v>
      </c>
      <c r="P438" s="334">
        <v>2028</v>
      </c>
    </row>
    <row r="439" spans="3:16" x14ac:dyDescent="0.4">
      <c r="C439" s="332">
        <v>17</v>
      </c>
      <c r="D439" s="320">
        <v>47088</v>
      </c>
      <c r="E439" s="332" t="s">
        <v>142</v>
      </c>
      <c r="F439" s="332">
        <v>5693.0654450488746</v>
      </c>
      <c r="G439" s="332">
        <v>3370.6824092949641</v>
      </c>
      <c r="H439" s="332">
        <v>9063.7478543438392</v>
      </c>
      <c r="I439" s="332">
        <v>311547.63190035953</v>
      </c>
      <c r="J439" s="332">
        <v>88452.368099640473</v>
      </c>
      <c r="K439" s="332">
        <v>66374.082025476338</v>
      </c>
      <c r="L439" s="323">
        <v>0.1275</v>
      </c>
      <c r="M439" s="323" t="s">
        <v>157</v>
      </c>
      <c r="N439" s="332">
        <v>400000</v>
      </c>
      <c r="O439" s="332" t="s">
        <v>268</v>
      </c>
      <c r="P439" s="334">
        <v>2028</v>
      </c>
    </row>
    <row r="440" spans="3:16" x14ac:dyDescent="0.4">
      <c r="C440" s="332">
        <v>18</v>
      </c>
      <c r="D440" s="320">
        <v>47119</v>
      </c>
      <c r="E440" s="332" t="s">
        <v>142</v>
      </c>
      <c r="F440" s="332">
        <v>5753.5542654025176</v>
      </c>
      <c r="G440" s="332">
        <v>3310.1935889413198</v>
      </c>
      <c r="H440" s="332">
        <v>9063.7478543438374</v>
      </c>
      <c r="I440" s="332">
        <v>305794.07763495704</v>
      </c>
      <c r="J440" s="332">
        <v>94205.922365042992</v>
      </c>
      <c r="K440" s="332">
        <v>69684.275614417653</v>
      </c>
      <c r="L440" s="323">
        <v>0.1275</v>
      </c>
      <c r="M440" s="323" t="s">
        <v>157</v>
      </c>
      <c r="N440" s="332">
        <v>400000</v>
      </c>
      <c r="O440" s="332" t="s">
        <v>268</v>
      </c>
      <c r="P440" s="334">
        <v>2029</v>
      </c>
    </row>
    <row r="441" spans="3:16" x14ac:dyDescent="0.4">
      <c r="C441" s="332">
        <v>19</v>
      </c>
      <c r="D441" s="320">
        <v>47150</v>
      </c>
      <c r="E441" s="332" t="s">
        <v>142</v>
      </c>
      <c r="F441" s="332">
        <v>5814.6857794724183</v>
      </c>
      <c r="G441" s="332">
        <v>3249.0620748714186</v>
      </c>
      <c r="H441" s="332">
        <v>9063.7478543438374</v>
      </c>
      <c r="I441" s="332">
        <v>299979.39185548463</v>
      </c>
      <c r="J441" s="332">
        <v>100020.60814451541</v>
      </c>
      <c r="K441" s="332">
        <v>72933.337689289066</v>
      </c>
      <c r="L441" s="323">
        <v>0.1275</v>
      </c>
      <c r="M441" s="323" t="s">
        <v>157</v>
      </c>
      <c r="N441" s="332">
        <v>400000</v>
      </c>
      <c r="O441" s="332" t="s">
        <v>268</v>
      </c>
      <c r="P441" s="334">
        <v>2029</v>
      </c>
    </row>
    <row r="442" spans="3:16" x14ac:dyDescent="0.4">
      <c r="C442" s="332">
        <v>20</v>
      </c>
      <c r="D442" s="320">
        <v>47178</v>
      </c>
      <c r="E442" s="332" t="s">
        <v>142</v>
      </c>
      <c r="F442" s="332">
        <v>5876.4668158793156</v>
      </c>
      <c r="G442" s="332">
        <v>3187.281038464524</v>
      </c>
      <c r="H442" s="332">
        <v>9063.7478543438392</v>
      </c>
      <c r="I442" s="332">
        <v>294102.9250396053</v>
      </c>
      <c r="J442" s="332">
        <v>105897.07496039473</v>
      </c>
      <c r="K442" s="332">
        <v>76120.618727753594</v>
      </c>
      <c r="L442" s="323">
        <v>0.1275</v>
      </c>
      <c r="M442" s="323" t="s">
        <v>157</v>
      </c>
      <c r="N442" s="332">
        <v>400000</v>
      </c>
      <c r="O442" s="332" t="s">
        <v>268</v>
      </c>
      <c r="P442" s="334">
        <v>2029</v>
      </c>
    </row>
    <row r="443" spans="3:16" x14ac:dyDescent="0.4">
      <c r="C443" s="332">
        <v>21</v>
      </c>
      <c r="D443" s="320">
        <v>47209</v>
      </c>
      <c r="E443" s="332" t="s">
        <v>142</v>
      </c>
      <c r="F443" s="332">
        <v>5938.9042757980314</v>
      </c>
      <c r="G443" s="332">
        <v>3124.8435785458064</v>
      </c>
      <c r="H443" s="332">
        <v>9063.7478543438374</v>
      </c>
      <c r="I443" s="332">
        <v>288164.02076380729</v>
      </c>
      <c r="J443" s="332">
        <v>111835.97923619277</v>
      </c>
      <c r="K443" s="332">
        <v>79245.462306299407</v>
      </c>
      <c r="L443" s="323">
        <v>0.1275</v>
      </c>
      <c r="M443" s="323" t="s">
        <v>157</v>
      </c>
      <c r="N443" s="332">
        <v>400000</v>
      </c>
      <c r="O443" s="332" t="s">
        <v>268</v>
      </c>
      <c r="P443" s="334">
        <v>2029</v>
      </c>
    </row>
    <row r="444" spans="3:16" x14ac:dyDescent="0.4">
      <c r="C444" s="332">
        <v>22</v>
      </c>
      <c r="D444" s="320">
        <v>47239</v>
      </c>
      <c r="E444" s="332" t="s">
        <v>142</v>
      </c>
      <c r="F444" s="332">
        <v>6002.0051337283867</v>
      </c>
      <c r="G444" s="332">
        <v>3061.7427206154525</v>
      </c>
      <c r="H444" s="332">
        <v>9063.7478543438392</v>
      </c>
      <c r="I444" s="332">
        <v>282162.01563007891</v>
      </c>
      <c r="J444" s="332">
        <v>117837.98436992115</v>
      </c>
      <c r="K444" s="332">
        <v>82307.20502691486</v>
      </c>
      <c r="L444" s="323">
        <v>0.1275</v>
      </c>
      <c r="M444" s="323" t="s">
        <v>157</v>
      </c>
      <c r="N444" s="332">
        <v>400000</v>
      </c>
      <c r="O444" s="332" t="s">
        <v>268</v>
      </c>
      <c r="P444" s="334">
        <v>2029</v>
      </c>
    </row>
    <row r="445" spans="3:16" x14ac:dyDescent="0.4">
      <c r="C445" s="332">
        <v>23</v>
      </c>
      <c r="D445" s="320">
        <v>47270</v>
      </c>
      <c r="E445" s="332" t="s">
        <v>142</v>
      </c>
      <c r="F445" s="332">
        <v>6065.7764382742507</v>
      </c>
      <c r="G445" s="332">
        <v>2997.9714160695885</v>
      </c>
      <c r="H445" s="332">
        <v>9063.7478543438392</v>
      </c>
      <c r="I445" s="332">
        <v>276096.23919180466</v>
      </c>
      <c r="J445" s="332">
        <v>123903.76080819539</v>
      </c>
      <c r="K445" s="332">
        <v>85305.176442984448</v>
      </c>
      <c r="L445" s="323">
        <v>0.1275</v>
      </c>
      <c r="M445" s="323" t="s">
        <v>157</v>
      </c>
      <c r="N445" s="332">
        <v>400000</v>
      </c>
      <c r="O445" s="332" t="s">
        <v>268</v>
      </c>
      <c r="P445" s="334">
        <v>2029</v>
      </c>
    </row>
    <row r="446" spans="3:16" x14ac:dyDescent="0.4">
      <c r="C446" s="332">
        <v>24</v>
      </c>
      <c r="D446" s="320">
        <v>47300</v>
      </c>
      <c r="E446" s="332" t="s">
        <v>142</v>
      </c>
      <c r="F446" s="332">
        <v>6130.2253129309147</v>
      </c>
      <c r="G446" s="332">
        <v>2933.5225414129245</v>
      </c>
      <c r="H446" s="332">
        <v>9063.7478543438392</v>
      </c>
      <c r="I446" s="332">
        <v>269966.01387887372</v>
      </c>
      <c r="J446" s="332">
        <v>130033.98612112631</v>
      </c>
      <c r="K446" s="332">
        <v>88238.698984397372</v>
      </c>
      <c r="L446" s="323">
        <v>0.1275</v>
      </c>
      <c r="M446" s="323" t="s">
        <v>157</v>
      </c>
      <c r="N446" s="332">
        <v>400000</v>
      </c>
      <c r="O446" s="332" t="s">
        <v>268</v>
      </c>
      <c r="P446" s="334">
        <v>2029</v>
      </c>
    </row>
    <row r="447" spans="3:16" x14ac:dyDescent="0.4">
      <c r="C447" s="332">
        <v>25</v>
      </c>
      <c r="D447" s="320">
        <v>47331</v>
      </c>
      <c r="E447" s="332" t="s">
        <v>142</v>
      </c>
      <c r="F447" s="332">
        <v>6195.3589568808038</v>
      </c>
      <c r="G447" s="332">
        <v>2868.3888974630336</v>
      </c>
      <c r="H447" s="332">
        <v>9063.7478543438374</v>
      </c>
      <c r="I447" s="332">
        <v>263770.65492199291</v>
      </c>
      <c r="J447" s="332">
        <v>136229.34507800711</v>
      </c>
      <c r="K447" s="332">
        <v>91107.087881860411</v>
      </c>
      <c r="L447" s="323">
        <v>0.1275</v>
      </c>
      <c r="M447" s="323" t="s">
        <v>157</v>
      </c>
      <c r="N447" s="332">
        <v>400000</v>
      </c>
      <c r="O447" s="332" t="s">
        <v>268</v>
      </c>
      <c r="P447" s="334">
        <v>2029</v>
      </c>
    </row>
    <row r="448" spans="3:16" x14ac:dyDescent="0.4">
      <c r="C448" s="332">
        <v>26</v>
      </c>
      <c r="D448" s="320">
        <v>47362</v>
      </c>
      <c r="E448" s="332" t="s">
        <v>142</v>
      </c>
      <c r="F448" s="332">
        <v>6261.1846457976626</v>
      </c>
      <c r="G448" s="332">
        <v>2802.5632085461748</v>
      </c>
      <c r="H448" s="332">
        <v>9063.7478543438374</v>
      </c>
      <c r="I448" s="332">
        <v>257509.47027619526</v>
      </c>
      <c r="J448" s="332">
        <v>142490.52972380476</v>
      </c>
      <c r="K448" s="332">
        <v>93909.65109040658</v>
      </c>
      <c r="L448" s="323">
        <v>0.1275</v>
      </c>
      <c r="M448" s="323" t="s">
        <v>157</v>
      </c>
      <c r="N448" s="332">
        <v>400000</v>
      </c>
      <c r="O448" s="332" t="s">
        <v>268</v>
      </c>
      <c r="P448" s="334">
        <v>2029</v>
      </c>
    </row>
    <row r="449" spans="3:16" x14ac:dyDescent="0.4">
      <c r="C449" s="332">
        <v>27</v>
      </c>
      <c r="D449" s="320">
        <v>47392</v>
      </c>
      <c r="E449" s="332" t="s">
        <v>142</v>
      </c>
      <c r="F449" s="332">
        <v>6327.709732659263</v>
      </c>
      <c r="G449" s="332">
        <v>2736.0381216845749</v>
      </c>
      <c r="H449" s="332">
        <v>9063.7478543438374</v>
      </c>
      <c r="I449" s="332">
        <v>251181.76054353602</v>
      </c>
      <c r="J449" s="332">
        <v>148818.23945646401</v>
      </c>
      <c r="K449" s="332">
        <v>96645.689212091151</v>
      </c>
      <c r="L449" s="323">
        <v>0.1275</v>
      </c>
      <c r="M449" s="323" t="s">
        <v>157</v>
      </c>
      <c r="N449" s="332">
        <v>400000</v>
      </c>
      <c r="O449" s="332" t="s">
        <v>268</v>
      </c>
      <c r="P449" s="334">
        <v>2029</v>
      </c>
    </row>
    <row r="450" spans="3:16" x14ac:dyDescent="0.4">
      <c r="C450" s="332">
        <v>28</v>
      </c>
      <c r="D450" s="320">
        <v>47423</v>
      </c>
      <c r="E450" s="332" t="s">
        <v>142</v>
      </c>
      <c r="F450" s="332">
        <v>6417.3238287957292</v>
      </c>
      <c r="G450" s="332">
        <v>2616.4766723285002</v>
      </c>
      <c r="H450" s="332">
        <v>9033.8005011242294</v>
      </c>
      <c r="I450" s="332">
        <v>244764.4367147403</v>
      </c>
      <c r="J450" s="332">
        <v>155235.56328525973</v>
      </c>
      <c r="K450" s="332">
        <v>99262.16588441965</v>
      </c>
      <c r="L450" s="323">
        <v>0.125</v>
      </c>
      <c r="M450" s="323" t="s">
        <v>157</v>
      </c>
      <c r="N450" s="332">
        <v>400000</v>
      </c>
      <c r="O450" s="332" t="s">
        <v>268</v>
      </c>
      <c r="P450" s="334">
        <v>2029</v>
      </c>
    </row>
    <row r="451" spans="3:16" x14ac:dyDescent="0.4">
      <c r="C451" s="332">
        <v>29</v>
      </c>
      <c r="D451" s="320">
        <v>47453</v>
      </c>
      <c r="E451" s="332" t="s">
        <v>142</v>
      </c>
      <c r="F451" s="332">
        <v>6484.1709520123513</v>
      </c>
      <c r="G451" s="332">
        <v>2549.6295491118781</v>
      </c>
      <c r="H451" s="332">
        <v>9033.8005011242294</v>
      </c>
      <c r="I451" s="332">
        <v>238280.26576272794</v>
      </c>
      <c r="J451" s="332">
        <v>161719.73423727209</v>
      </c>
      <c r="K451" s="332">
        <v>101811.79543353153</v>
      </c>
      <c r="L451" s="323">
        <v>0.125</v>
      </c>
      <c r="M451" s="323" t="s">
        <v>157</v>
      </c>
      <c r="N451" s="332">
        <v>400000</v>
      </c>
      <c r="O451" s="332" t="s">
        <v>268</v>
      </c>
      <c r="P451" s="334">
        <v>2029</v>
      </c>
    </row>
    <row r="452" spans="3:16" x14ac:dyDescent="0.4">
      <c r="C452" s="332">
        <v>30</v>
      </c>
      <c r="D452" s="320">
        <v>47484</v>
      </c>
      <c r="E452" s="332" t="s">
        <v>142</v>
      </c>
      <c r="F452" s="332">
        <v>6551.7143994291473</v>
      </c>
      <c r="G452" s="332">
        <v>2482.0861016950826</v>
      </c>
      <c r="H452" s="332">
        <v>9033.8005011242294</v>
      </c>
      <c r="I452" s="332">
        <v>231728.55136329879</v>
      </c>
      <c r="J452" s="332">
        <v>168271.44863670124</v>
      </c>
      <c r="K452" s="332">
        <v>104293.88153522661</v>
      </c>
      <c r="L452" s="323">
        <v>0.125</v>
      </c>
      <c r="M452" s="323" t="s">
        <v>157</v>
      </c>
      <c r="N452" s="332">
        <v>400000</v>
      </c>
      <c r="O452" s="332" t="s">
        <v>268</v>
      </c>
      <c r="P452" s="334">
        <v>2030</v>
      </c>
    </row>
    <row r="453" spans="3:16" x14ac:dyDescent="0.4">
      <c r="C453" s="332">
        <v>31</v>
      </c>
      <c r="D453" s="320">
        <v>47515</v>
      </c>
      <c r="E453" s="332" t="s">
        <v>142</v>
      </c>
      <c r="F453" s="332">
        <v>6619.961424423198</v>
      </c>
      <c r="G453" s="332">
        <v>2413.8390767010292</v>
      </c>
      <c r="H453" s="332">
        <v>9033.8005011242276</v>
      </c>
      <c r="I453" s="332">
        <v>225108.58993887558</v>
      </c>
      <c r="J453" s="332">
        <v>174891.41006112445</v>
      </c>
      <c r="K453" s="332">
        <v>106707.72061192764</v>
      </c>
      <c r="L453" s="323">
        <v>0.125</v>
      </c>
      <c r="M453" s="323" t="s">
        <v>157</v>
      </c>
      <c r="N453" s="332">
        <v>400000</v>
      </c>
      <c r="O453" s="332" t="s">
        <v>268</v>
      </c>
      <c r="P453" s="334">
        <v>2030</v>
      </c>
    </row>
    <row r="454" spans="3:16" x14ac:dyDescent="0.4">
      <c r="C454" s="332">
        <v>32</v>
      </c>
      <c r="D454" s="320">
        <v>47543</v>
      </c>
      <c r="E454" s="332" t="s">
        <v>142</v>
      </c>
      <c r="F454" s="332">
        <v>6688.9193559276064</v>
      </c>
      <c r="G454" s="332">
        <v>2344.8811451966208</v>
      </c>
      <c r="H454" s="332">
        <v>9033.8005011242276</v>
      </c>
      <c r="I454" s="332">
        <v>218419.67058294796</v>
      </c>
      <c r="J454" s="332">
        <v>181580.32941705207</v>
      </c>
      <c r="K454" s="332">
        <v>109052.60175712426</v>
      </c>
      <c r="L454" s="323">
        <v>0.125</v>
      </c>
      <c r="M454" s="323" t="s">
        <v>157</v>
      </c>
      <c r="N454" s="332">
        <v>400000</v>
      </c>
      <c r="O454" s="332" t="s">
        <v>268</v>
      </c>
      <c r="P454" s="334">
        <v>2030</v>
      </c>
    </row>
    <row r="455" spans="3:16" x14ac:dyDescent="0.4">
      <c r="C455" s="332">
        <v>33</v>
      </c>
      <c r="D455" s="320">
        <v>47574</v>
      </c>
      <c r="E455" s="332" t="s">
        <v>142</v>
      </c>
      <c r="F455" s="332">
        <v>6758.5955992185191</v>
      </c>
      <c r="G455" s="332">
        <v>2275.2049019057081</v>
      </c>
      <c r="H455" s="332">
        <v>9033.8005011242276</v>
      </c>
      <c r="I455" s="332">
        <v>211661.07498372943</v>
      </c>
      <c r="J455" s="332">
        <v>188338.9250162706</v>
      </c>
      <c r="K455" s="332">
        <v>111327.80665902996</v>
      </c>
      <c r="L455" s="323">
        <v>0.125</v>
      </c>
      <c r="M455" s="323" t="s">
        <v>157</v>
      </c>
      <c r="N455" s="332">
        <v>400000</v>
      </c>
      <c r="O455" s="332" t="s">
        <v>268</v>
      </c>
      <c r="P455" s="334">
        <v>2030</v>
      </c>
    </row>
    <row r="456" spans="3:16" x14ac:dyDescent="0.4">
      <c r="C456" s="332">
        <v>34</v>
      </c>
      <c r="D456" s="320">
        <v>47604</v>
      </c>
      <c r="E456" s="332" t="s">
        <v>142</v>
      </c>
      <c r="F456" s="332">
        <v>6828.9976367103791</v>
      </c>
      <c r="G456" s="332">
        <v>2204.8028644138481</v>
      </c>
      <c r="H456" s="332">
        <v>9033.8005011242276</v>
      </c>
      <c r="I456" s="332">
        <v>204832.07734701905</v>
      </c>
      <c r="J456" s="332">
        <v>195167.92265298098</v>
      </c>
      <c r="K456" s="332">
        <v>113532.60952344381</v>
      </c>
      <c r="L456" s="323">
        <v>0.125</v>
      </c>
      <c r="M456" s="323" t="s">
        <v>157</v>
      </c>
      <c r="N456" s="332">
        <v>400000</v>
      </c>
      <c r="O456" s="332" t="s">
        <v>268</v>
      </c>
      <c r="P456" s="334">
        <v>2030</v>
      </c>
    </row>
    <row r="457" spans="3:16" x14ac:dyDescent="0.4">
      <c r="C457" s="332">
        <v>35</v>
      </c>
      <c r="D457" s="320">
        <v>47635</v>
      </c>
      <c r="E457" s="332" t="s">
        <v>142</v>
      </c>
      <c r="F457" s="332">
        <v>6900.1330287594465</v>
      </c>
      <c r="G457" s="332">
        <v>2133.6674723647816</v>
      </c>
      <c r="H457" s="332">
        <v>9033.8005011242276</v>
      </c>
      <c r="I457" s="332">
        <v>197931.9443182596</v>
      </c>
      <c r="J457" s="332">
        <v>202068.05568174043</v>
      </c>
      <c r="K457" s="332">
        <v>115666.2769958086</v>
      </c>
      <c r="L457" s="323">
        <v>0.125</v>
      </c>
      <c r="M457" s="323" t="s">
        <v>157</v>
      </c>
      <c r="N457" s="332">
        <v>400000</v>
      </c>
      <c r="O457" s="332" t="s">
        <v>268</v>
      </c>
      <c r="P457" s="334">
        <v>2030</v>
      </c>
    </row>
    <row r="458" spans="3:16" x14ac:dyDescent="0.4">
      <c r="C458" s="332">
        <v>36</v>
      </c>
      <c r="D458" s="320">
        <v>47665</v>
      </c>
      <c r="E458" s="332" t="s">
        <v>142</v>
      </c>
      <c r="F458" s="332">
        <v>6972.0094144756895</v>
      </c>
      <c r="G458" s="332">
        <v>2061.7910866485377</v>
      </c>
      <c r="H458" s="332">
        <v>9033.8005011242276</v>
      </c>
      <c r="I458" s="332">
        <v>190959.9349037839</v>
      </c>
      <c r="J458" s="332">
        <v>209040.06509621613</v>
      </c>
      <c r="K458" s="332">
        <v>117728.06808245713</v>
      </c>
      <c r="L458" s="323">
        <v>0.125</v>
      </c>
      <c r="M458" s="323" t="s">
        <v>157</v>
      </c>
      <c r="N458" s="332">
        <v>400000</v>
      </c>
      <c r="O458" s="332" t="s">
        <v>268</v>
      </c>
      <c r="P458" s="334">
        <v>2030</v>
      </c>
    </row>
    <row r="459" spans="3:16" x14ac:dyDescent="0.4">
      <c r="C459" s="332">
        <v>37</v>
      </c>
      <c r="D459" s="320">
        <v>47696</v>
      </c>
      <c r="E459" s="332" t="s">
        <v>142</v>
      </c>
      <c r="F459" s="332">
        <v>7044.6345125431453</v>
      </c>
      <c r="G459" s="332">
        <v>1989.1659885810823</v>
      </c>
      <c r="H459" s="332">
        <v>9033.8005011242276</v>
      </c>
      <c r="I459" s="332">
        <v>183915.30039124074</v>
      </c>
      <c r="J459" s="332">
        <v>216084.69960875929</v>
      </c>
      <c r="K459" s="332">
        <v>119717.23407103821</v>
      </c>
      <c r="L459" s="323">
        <v>0.125</v>
      </c>
      <c r="M459" s="323" t="s">
        <v>157</v>
      </c>
      <c r="N459" s="332">
        <v>400000</v>
      </c>
      <c r="O459" s="332" t="s">
        <v>268</v>
      </c>
      <c r="P459" s="334">
        <v>2030</v>
      </c>
    </row>
    <row r="460" spans="3:16" x14ac:dyDescent="0.4">
      <c r="C460" s="332">
        <v>38</v>
      </c>
      <c r="D460" s="320">
        <v>47727</v>
      </c>
      <c r="E460" s="332" t="s">
        <v>142</v>
      </c>
      <c r="F460" s="332">
        <v>7118.0161220488035</v>
      </c>
      <c r="G460" s="332">
        <v>1915.7843790754243</v>
      </c>
      <c r="H460" s="332">
        <v>9033.8005011242276</v>
      </c>
      <c r="I460" s="332">
        <v>176797.28426919194</v>
      </c>
      <c r="J460" s="332">
        <v>223202.71573080809</v>
      </c>
      <c r="K460" s="332">
        <v>121633.01845011364</v>
      </c>
      <c r="L460" s="323">
        <v>0.125</v>
      </c>
      <c r="M460" s="323" t="s">
        <v>157</v>
      </c>
      <c r="N460" s="332">
        <v>400000</v>
      </c>
      <c r="O460" s="332" t="s">
        <v>268</v>
      </c>
      <c r="P460" s="334">
        <v>2030</v>
      </c>
    </row>
    <row r="461" spans="3:16" x14ac:dyDescent="0.4">
      <c r="C461" s="332">
        <v>39</v>
      </c>
      <c r="D461" s="320">
        <v>47757</v>
      </c>
      <c r="E461" s="332" t="s">
        <v>142</v>
      </c>
      <c r="F461" s="332">
        <v>7192.1621233201431</v>
      </c>
      <c r="G461" s="332">
        <v>1841.6383778040827</v>
      </c>
      <c r="H461" s="332">
        <v>9033.8005011242258</v>
      </c>
      <c r="I461" s="332">
        <v>169605.12214587181</v>
      </c>
      <c r="J461" s="332">
        <v>230394.87785412822</v>
      </c>
      <c r="K461" s="332">
        <v>123474.65682791772</v>
      </c>
      <c r="L461" s="323">
        <v>0.125</v>
      </c>
      <c r="M461" s="323" t="s">
        <v>157</v>
      </c>
      <c r="N461" s="332">
        <v>400000</v>
      </c>
      <c r="O461" s="332" t="s">
        <v>268</v>
      </c>
      <c r="P461" s="334">
        <v>2030</v>
      </c>
    </row>
    <row r="462" spans="3:16" x14ac:dyDescent="0.4">
      <c r="C462" s="332">
        <v>40</v>
      </c>
      <c r="D462" s="320">
        <v>47788</v>
      </c>
      <c r="E462" s="332" t="s">
        <v>142</v>
      </c>
      <c r="F462" s="332">
        <v>7282.6456300484024</v>
      </c>
      <c r="G462" s="332">
        <v>1731.3856219057748</v>
      </c>
      <c r="H462" s="332">
        <v>9014.0312519541767</v>
      </c>
      <c r="I462" s="332">
        <v>162322.47651582339</v>
      </c>
      <c r="J462" s="332">
        <v>237677.52348417664</v>
      </c>
      <c r="K462" s="332">
        <v>125206.04244982349</v>
      </c>
      <c r="L462" s="323">
        <v>0.1225</v>
      </c>
      <c r="M462" s="323" t="s">
        <v>157</v>
      </c>
      <c r="N462" s="332">
        <v>400000</v>
      </c>
      <c r="O462" s="332" t="s">
        <v>268</v>
      </c>
      <c r="P462" s="334">
        <v>2030</v>
      </c>
    </row>
    <row r="463" spans="3:16" x14ac:dyDescent="0.4">
      <c r="C463" s="332">
        <v>41</v>
      </c>
      <c r="D463" s="320">
        <v>47818</v>
      </c>
      <c r="E463" s="332" t="s">
        <v>142</v>
      </c>
      <c r="F463" s="332">
        <v>7356.9893041884798</v>
      </c>
      <c r="G463" s="332">
        <v>1657.0419477656972</v>
      </c>
      <c r="H463" s="332">
        <v>9014.0312519541767</v>
      </c>
      <c r="I463" s="332">
        <v>154965.4872116349</v>
      </c>
      <c r="J463" s="332">
        <v>245034.51278836513</v>
      </c>
      <c r="K463" s="332">
        <v>126863.08439758919</v>
      </c>
      <c r="L463" s="323">
        <v>0.1225</v>
      </c>
      <c r="M463" s="323" t="s">
        <v>157</v>
      </c>
      <c r="N463" s="332">
        <v>400000</v>
      </c>
      <c r="O463" s="332" t="s">
        <v>268</v>
      </c>
      <c r="P463" s="334">
        <v>2030</v>
      </c>
    </row>
    <row r="464" spans="3:16" x14ac:dyDescent="0.4">
      <c r="C464" s="332">
        <v>42</v>
      </c>
      <c r="D464" s="320">
        <v>47849</v>
      </c>
      <c r="E464" s="332" t="s">
        <v>142</v>
      </c>
      <c r="F464" s="332">
        <v>7432.0919033354039</v>
      </c>
      <c r="G464" s="332">
        <v>1581.939348618773</v>
      </c>
      <c r="H464" s="332">
        <v>9014.0312519541767</v>
      </c>
      <c r="I464" s="332">
        <v>147533.39530829948</v>
      </c>
      <c r="J464" s="332">
        <v>252466.60469170054</v>
      </c>
      <c r="K464" s="332">
        <v>128445.02374620797</v>
      </c>
      <c r="L464" s="323">
        <v>0.1225</v>
      </c>
      <c r="M464" s="323" t="s">
        <v>157</v>
      </c>
      <c r="N464" s="332">
        <v>400000</v>
      </c>
      <c r="O464" s="332" t="s">
        <v>268</v>
      </c>
      <c r="P464" s="334">
        <v>2031</v>
      </c>
    </row>
    <row r="465" spans="3:16" x14ac:dyDescent="0.4">
      <c r="C465" s="332">
        <v>43</v>
      </c>
      <c r="D465" s="320">
        <v>47880</v>
      </c>
      <c r="E465" s="332" t="s">
        <v>142</v>
      </c>
      <c r="F465" s="332">
        <v>7507.9611748486195</v>
      </c>
      <c r="G465" s="332">
        <v>1506.0700771055572</v>
      </c>
      <c r="H465" s="332">
        <v>9014.0312519541767</v>
      </c>
      <c r="I465" s="332">
        <v>140025.43413345088</v>
      </c>
      <c r="J465" s="332">
        <v>259974.56586654915</v>
      </c>
      <c r="K465" s="332">
        <v>129951.09382331352</v>
      </c>
      <c r="L465" s="323">
        <v>0.1225</v>
      </c>
      <c r="M465" s="323" t="s">
        <v>157</v>
      </c>
      <c r="N465" s="332">
        <v>400000</v>
      </c>
      <c r="O465" s="332" t="s">
        <v>268</v>
      </c>
      <c r="P465" s="334">
        <v>2031</v>
      </c>
    </row>
    <row r="466" spans="3:16" x14ac:dyDescent="0.4">
      <c r="C466" s="332">
        <v>44</v>
      </c>
      <c r="D466" s="320">
        <v>47908</v>
      </c>
      <c r="E466" s="332" t="s">
        <v>142</v>
      </c>
      <c r="F466" s="332">
        <v>7584.6049451751987</v>
      </c>
      <c r="G466" s="332">
        <v>1429.4263067789777</v>
      </c>
      <c r="H466" s="332">
        <v>9014.0312519541767</v>
      </c>
      <c r="I466" s="332">
        <v>132440.82918827567</v>
      </c>
      <c r="J466" s="332">
        <v>267559.17081172433</v>
      </c>
      <c r="K466" s="332">
        <v>131380.52013009251</v>
      </c>
      <c r="L466" s="323">
        <v>0.1225</v>
      </c>
      <c r="M466" s="323" t="s">
        <v>157</v>
      </c>
      <c r="N466" s="332">
        <v>400000</v>
      </c>
      <c r="O466" s="332" t="s">
        <v>268</v>
      </c>
      <c r="P466" s="334">
        <v>2031</v>
      </c>
    </row>
    <row r="467" spans="3:16" x14ac:dyDescent="0.4">
      <c r="C467" s="332">
        <v>45</v>
      </c>
      <c r="D467" s="320">
        <v>47939</v>
      </c>
      <c r="E467" s="332" t="s">
        <v>142</v>
      </c>
      <c r="F467" s="332">
        <v>7662.031120657196</v>
      </c>
      <c r="G467" s="332">
        <v>1352.0001312969807</v>
      </c>
      <c r="H467" s="332">
        <v>9014.0312519541767</v>
      </c>
      <c r="I467" s="332">
        <v>124778.79806761848</v>
      </c>
      <c r="J467" s="332">
        <v>275221.20193238155</v>
      </c>
      <c r="K467" s="332">
        <v>132732.52026138949</v>
      </c>
      <c r="L467" s="323">
        <v>0.1225</v>
      </c>
      <c r="M467" s="323" t="s">
        <v>157</v>
      </c>
      <c r="N467" s="332">
        <v>400000</v>
      </c>
      <c r="O467" s="332" t="s">
        <v>268</v>
      </c>
      <c r="P467" s="334">
        <v>2031</v>
      </c>
    </row>
    <row r="468" spans="3:16" x14ac:dyDescent="0.4">
      <c r="C468" s="332">
        <v>46</v>
      </c>
      <c r="D468" s="320">
        <v>47969</v>
      </c>
      <c r="E468" s="332" t="s">
        <v>142</v>
      </c>
      <c r="F468" s="332">
        <v>7740.24768834724</v>
      </c>
      <c r="G468" s="332">
        <v>1273.7835636069387</v>
      </c>
      <c r="H468" s="332">
        <v>9014.0312519541785</v>
      </c>
      <c r="I468" s="332">
        <v>117038.55037927124</v>
      </c>
      <c r="J468" s="332">
        <v>282961.44962072879</v>
      </c>
      <c r="K468" s="332">
        <v>134006.30382499643</v>
      </c>
      <c r="L468" s="323">
        <v>0.1225</v>
      </c>
      <c r="M468" s="323" t="s">
        <v>157</v>
      </c>
      <c r="N468" s="332">
        <v>400000</v>
      </c>
      <c r="O468" s="332" t="s">
        <v>268</v>
      </c>
      <c r="P468" s="334">
        <v>2031</v>
      </c>
    </row>
    <row r="469" spans="3:16" x14ac:dyDescent="0.4">
      <c r="C469" s="332">
        <v>47</v>
      </c>
      <c r="D469" s="320">
        <v>48000</v>
      </c>
      <c r="E469" s="332" t="s">
        <v>142</v>
      </c>
      <c r="F469" s="332">
        <v>7819.2627168324498</v>
      </c>
      <c r="G469" s="332">
        <v>1194.7685351217272</v>
      </c>
      <c r="H469" s="332">
        <v>9014.0312519541767</v>
      </c>
      <c r="I469" s="332">
        <v>109219.28766243879</v>
      </c>
      <c r="J469" s="332">
        <v>290780.71233756124</v>
      </c>
      <c r="K469" s="332">
        <v>135201.07236011815</v>
      </c>
      <c r="L469" s="323">
        <v>0.1225</v>
      </c>
      <c r="M469" s="323" t="s">
        <v>157</v>
      </c>
      <c r="N469" s="332">
        <v>400000</v>
      </c>
      <c r="O469" s="332" t="s">
        <v>268</v>
      </c>
      <c r="P469" s="334">
        <v>2031</v>
      </c>
    </row>
    <row r="470" spans="3:16" x14ac:dyDescent="0.4">
      <c r="C470" s="332">
        <v>48</v>
      </c>
      <c r="D470" s="320">
        <v>48030</v>
      </c>
      <c r="E470" s="332" t="s">
        <v>142</v>
      </c>
      <c r="F470" s="332">
        <v>7899.0843570667803</v>
      </c>
      <c r="G470" s="332">
        <v>1114.946894887396</v>
      </c>
      <c r="H470" s="332">
        <v>9014.0312519541767</v>
      </c>
      <c r="I470" s="332">
        <v>101320.20330537201</v>
      </c>
      <c r="J470" s="332">
        <v>298679.79669462802</v>
      </c>
      <c r="K470" s="332">
        <v>136316.01925500555</v>
      </c>
      <c r="L470" s="323">
        <v>0.1225</v>
      </c>
      <c r="M470" s="323" t="s">
        <v>157</v>
      </c>
      <c r="N470" s="332">
        <v>400000</v>
      </c>
      <c r="O470" s="332" t="s">
        <v>268</v>
      </c>
      <c r="P470" s="334">
        <v>2031</v>
      </c>
    </row>
    <row r="471" spans="3:16" x14ac:dyDescent="0.4">
      <c r="C471" s="332">
        <v>49</v>
      </c>
      <c r="D471" s="320">
        <v>48061</v>
      </c>
      <c r="E471" s="332" t="s">
        <v>142</v>
      </c>
      <c r="F471" s="332">
        <v>7979.7208432118377</v>
      </c>
      <c r="G471" s="332">
        <v>1034.3104087423392</v>
      </c>
      <c r="H471" s="332">
        <v>9014.0312519541767</v>
      </c>
      <c r="I471" s="332">
        <v>93340.482462160173</v>
      </c>
      <c r="J471" s="332">
        <v>306659.51753783989</v>
      </c>
      <c r="K471" s="332">
        <v>137350.32966374789</v>
      </c>
      <c r="L471" s="323">
        <v>0.1225</v>
      </c>
      <c r="M471" s="323" t="s">
        <v>157</v>
      </c>
      <c r="N471" s="332">
        <v>400000</v>
      </c>
      <c r="O471" s="332" t="s">
        <v>268</v>
      </c>
      <c r="P471" s="334">
        <v>2031</v>
      </c>
    </row>
    <row r="472" spans="3:16" x14ac:dyDescent="0.4">
      <c r="C472" s="332">
        <v>50</v>
      </c>
      <c r="D472" s="320">
        <v>48092</v>
      </c>
      <c r="E472" s="332" t="s">
        <v>142</v>
      </c>
      <c r="F472" s="332">
        <v>8061.1804934862903</v>
      </c>
      <c r="G472" s="332">
        <v>952.85075846788504</v>
      </c>
      <c r="H472" s="332">
        <v>9014.0312519541749</v>
      </c>
      <c r="I472" s="332">
        <v>85279.301968673884</v>
      </c>
      <c r="J472" s="332">
        <v>314720.69803132617</v>
      </c>
      <c r="K472" s="332">
        <v>138303.18042221578</v>
      </c>
      <c r="L472" s="323">
        <v>0.1225</v>
      </c>
      <c r="M472" s="323" t="s">
        <v>157</v>
      </c>
      <c r="N472" s="332">
        <v>400000</v>
      </c>
      <c r="O472" s="332" t="s">
        <v>268</v>
      </c>
      <c r="P472" s="334">
        <v>2031</v>
      </c>
    </row>
    <row r="473" spans="3:16" x14ac:dyDescent="0.4">
      <c r="C473" s="332">
        <v>51</v>
      </c>
      <c r="D473" s="320">
        <v>48122</v>
      </c>
      <c r="E473" s="332" t="s">
        <v>142</v>
      </c>
      <c r="F473" s="332">
        <v>8143.4717110239644</v>
      </c>
      <c r="G473" s="332">
        <v>870.55954093021251</v>
      </c>
      <c r="H473" s="332">
        <v>9014.0312519541767</v>
      </c>
      <c r="I473" s="332">
        <v>77135.830257649926</v>
      </c>
      <c r="J473" s="332">
        <v>322864.16974235012</v>
      </c>
      <c r="K473" s="332">
        <v>139173.73996314598</v>
      </c>
      <c r="L473" s="323">
        <v>0.1225</v>
      </c>
      <c r="M473" s="323" t="s">
        <v>157</v>
      </c>
      <c r="N473" s="332">
        <v>400000</v>
      </c>
      <c r="O473" s="332" t="s">
        <v>268</v>
      </c>
      <c r="P473" s="334">
        <v>2031</v>
      </c>
    </row>
    <row r="474" spans="3:16" x14ac:dyDescent="0.4">
      <c r="C474" s="332">
        <v>52</v>
      </c>
      <c r="D474" s="320">
        <v>48153</v>
      </c>
      <c r="E474" s="332" t="s">
        <v>142</v>
      </c>
      <c r="F474" s="332">
        <v>8226.6029847406662</v>
      </c>
      <c r="G474" s="332">
        <v>787.42826721350968</v>
      </c>
      <c r="H474" s="332">
        <v>9014.0312519541767</v>
      </c>
      <c r="I474" s="332">
        <v>68909.227272909266</v>
      </c>
      <c r="J474" s="332">
        <v>331090.77272709081</v>
      </c>
      <c r="K474" s="332">
        <v>139961.1682303595</v>
      </c>
      <c r="L474" s="323">
        <v>0.1225</v>
      </c>
      <c r="M474" s="323" t="s">
        <v>157</v>
      </c>
      <c r="N474" s="332">
        <v>400000</v>
      </c>
      <c r="O474" s="332" t="s">
        <v>268</v>
      </c>
      <c r="P474" s="334">
        <v>2031</v>
      </c>
    </row>
    <row r="475" spans="3:16" x14ac:dyDescent="0.4">
      <c r="C475" s="332">
        <v>53</v>
      </c>
      <c r="D475" s="320">
        <v>48183</v>
      </c>
      <c r="E475" s="332" t="s">
        <v>142</v>
      </c>
      <c r="F475" s="332">
        <v>8310.5828902098947</v>
      </c>
      <c r="G475" s="332">
        <v>703.44836174428212</v>
      </c>
      <c r="H475" s="332">
        <v>9014.0312519541767</v>
      </c>
      <c r="I475" s="332">
        <v>60598.644382699371</v>
      </c>
      <c r="J475" s="332">
        <v>339401.35561730072</v>
      </c>
      <c r="K475" s="332">
        <v>140664.61659210379</v>
      </c>
      <c r="L475" s="323">
        <v>0.1225</v>
      </c>
      <c r="M475" s="323" t="s">
        <v>157</v>
      </c>
      <c r="N475" s="332">
        <v>400000</v>
      </c>
      <c r="O475" s="332" t="s">
        <v>268</v>
      </c>
      <c r="P475" s="334">
        <v>2031</v>
      </c>
    </row>
    <row r="476" spans="3:16" x14ac:dyDescent="0.4">
      <c r="C476" s="332">
        <v>54</v>
      </c>
      <c r="D476" s="320">
        <v>48214</v>
      </c>
      <c r="E476" s="332" t="s">
        <v>142</v>
      </c>
      <c r="F476" s="332">
        <v>8395.4200905474536</v>
      </c>
      <c r="G476" s="332">
        <v>618.61116140672277</v>
      </c>
      <c r="H476" s="332">
        <v>9014.0312519541767</v>
      </c>
      <c r="I476" s="332">
        <v>52203.224292151914</v>
      </c>
      <c r="J476" s="332">
        <v>347796.7757078482</v>
      </c>
      <c r="K476" s="332">
        <v>141283.22775351052</v>
      </c>
      <c r="L476" s="323">
        <v>0.1225</v>
      </c>
      <c r="M476" s="323" t="s">
        <v>157</v>
      </c>
      <c r="N476" s="332">
        <v>400000</v>
      </c>
      <c r="O476" s="332" t="s">
        <v>268</v>
      </c>
      <c r="P476" s="334">
        <v>2032</v>
      </c>
    </row>
    <row r="477" spans="3:16" x14ac:dyDescent="0.4">
      <c r="C477" s="332">
        <v>55</v>
      </c>
      <c r="D477" s="320">
        <v>48245</v>
      </c>
      <c r="E477" s="332" t="s">
        <v>142</v>
      </c>
      <c r="F477" s="332">
        <v>8481.1233373051255</v>
      </c>
      <c r="G477" s="332">
        <v>532.90791464905078</v>
      </c>
      <c r="H477" s="332">
        <v>9014.0312519541767</v>
      </c>
      <c r="I477" s="332">
        <v>43722.100954846785</v>
      </c>
      <c r="J477" s="332">
        <v>356277.89904515335</v>
      </c>
      <c r="K477" s="332">
        <v>141816.13566815958</v>
      </c>
      <c r="L477" s="323">
        <v>0.1225</v>
      </c>
      <c r="M477" s="323" t="s">
        <v>157</v>
      </c>
      <c r="N477" s="332">
        <v>400000</v>
      </c>
      <c r="O477" s="332" t="s">
        <v>268</v>
      </c>
      <c r="P477" s="334">
        <v>2032</v>
      </c>
    </row>
    <row r="478" spans="3:16" x14ac:dyDescent="0.4">
      <c r="C478" s="332">
        <v>56</v>
      </c>
      <c r="D478" s="320">
        <v>48274</v>
      </c>
      <c r="E478" s="332" t="s">
        <v>142</v>
      </c>
      <c r="F478" s="332">
        <v>8567.7014713734497</v>
      </c>
      <c r="G478" s="332">
        <v>446.32978058072757</v>
      </c>
      <c r="H478" s="332">
        <v>9014.0312519541767</v>
      </c>
      <c r="I478" s="332">
        <v>35154.399483473338</v>
      </c>
      <c r="J478" s="332">
        <v>364845.60051652679</v>
      </c>
      <c r="K478" s="332">
        <v>142262.46544874032</v>
      </c>
      <c r="L478" s="323">
        <v>0.1225</v>
      </c>
      <c r="M478" s="323" t="s">
        <v>157</v>
      </c>
      <c r="N478" s="332">
        <v>400000</v>
      </c>
      <c r="O478" s="332" t="s">
        <v>268</v>
      </c>
      <c r="P478" s="334">
        <v>2032</v>
      </c>
    </row>
    <row r="479" spans="3:16" x14ac:dyDescent="0.4">
      <c r="C479" s="332">
        <v>57</v>
      </c>
      <c r="D479" s="320">
        <v>48305</v>
      </c>
      <c r="E479" s="332" t="s">
        <v>142</v>
      </c>
      <c r="F479" s="332">
        <v>8655.1634238937204</v>
      </c>
      <c r="G479" s="332">
        <v>358.86782806045699</v>
      </c>
      <c r="H479" s="332">
        <v>9014.0312519541767</v>
      </c>
      <c r="I479" s="332">
        <v>26499.23605957962</v>
      </c>
      <c r="J479" s="332">
        <v>373500.76394042053</v>
      </c>
      <c r="K479" s="332">
        <v>142621.33327680078</v>
      </c>
      <c r="L479" s="323">
        <v>0.1225</v>
      </c>
      <c r="M479" s="323" t="s">
        <v>157</v>
      </c>
      <c r="N479" s="332">
        <v>400000</v>
      </c>
      <c r="O479" s="332" t="s">
        <v>268</v>
      </c>
      <c r="P479" s="334">
        <v>2032</v>
      </c>
    </row>
    <row r="480" spans="3:16" x14ac:dyDescent="0.4">
      <c r="C480" s="332">
        <v>58</v>
      </c>
      <c r="D480" s="320">
        <v>48335</v>
      </c>
      <c r="E480" s="332" t="s">
        <v>142</v>
      </c>
      <c r="F480" s="332">
        <v>8743.5182171793022</v>
      </c>
      <c r="G480" s="332">
        <v>270.51303477487528</v>
      </c>
      <c r="H480" s="332">
        <v>9014.0312519541767</v>
      </c>
      <c r="I480" s="332">
        <v>17755.717842400318</v>
      </c>
      <c r="J480" s="332">
        <v>382244.28215759981</v>
      </c>
      <c r="K480" s="332">
        <v>142891.84631157565</v>
      </c>
      <c r="L480" s="323">
        <v>0.1225</v>
      </c>
      <c r="M480" s="323" t="s">
        <v>157</v>
      </c>
      <c r="N480" s="332">
        <v>400000</v>
      </c>
      <c r="O480" s="332" t="s">
        <v>268</v>
      </c>
      <c r="P480" s="334">
        <v>2032</v>
      </c>
    </row>
    <row r="481" spans="3:16" x14ac:dyDescent="0.4">
      <c r="C481" s="332">
        <v>59</v>
      </c>
      <c r="D481" s="320">
        <v>48366</v>
      </c>
      <c r="E481" s="332" t="s">
        <v>142</v>
      </c>
      <c r="F481" s="332">
        <v>8832.7749656463402</v>
      </c>
      <c r="G481" s="332">
        <v>181.25628630783658</v>
      </c>
      <c r="H481" s="332">
        <v>9014.0312519541767</v>
      </c>
      <c r="I481" s="332">
        <v>8922.9428767539775</v>
      </c>
      <c r="J481" s="332">
        <v>391077.05712324614</v>
      </c>
      <c r="K481" s="332">
        <v>143073.1025978835</v>
      </c>
      <c r="L481" s="323">
        <v>0.1225</v>
      </c>
      <c r="M481" s="323" t="s">
        <v>157</v>
      </c>
      <c r="N481" s="332">
        <v>400000</v>
      </c>
      <c r="O481" s="332" t="s">
        <v>268</v>
      </c>
      <c r="P481" s="334">
        <v>2032</v>
      </c>
    </row>
    <row r="482" spans="3:16" x14ac:dyDescent="0.4">
      <c r="C482" s="332">
        <v>60</v>
      </c>
      <c r="D482" s="320">
        <v>48396</v>
      </c>
      <c r="E482" s="332" t="s">
        <v>142</v>
      </c>
      <c r="F482" s="332">
        <v>8922.9428767539775</v>
      </c>
      <c r="G482" s="332">
        <v>91.08837520019685</v>
      </c>
      <c r="H482" s="332">
        <v>9014.0312519541749</v>
      </c>
      <c r="I482" s="332">
        <v>-4.8316906031686813E-13</v>
      </c>
      <c r="J482" s="332">
        <v>400000.00000000012</v>
      </c>
      <c r="K482" s="332">
        <v>143164.19097308369</v>
      </c>
      <c r="L482" s="323">
        <v>0.1225</v>
      </c>
      <c r="M482" s="323" t="s">
        <v>157</v>
      </c>
      <c r="N482" s="332">
        <v>400000</v>
      </c>
      <c r="O482" s="332" t="s">
        <v>268</v>
      </c>
      <c r="P482" s="334">
        <v>2032</v>
      </c>
    </row>
    <row r="483" spans="3:16" x14ac:dyDescent="0.4">
      <c r="C483" s="332">
        <v>0</v>
      </c>
      <c r="D483" s="320">
        <v>46692</v>
      </c>
      <c r="E483" s="332" t="s">
        <v>158</v>
      </c>
      <c r="F483" s="332">
        <v>0</v>
      </c>
      <c r="G483" s="332">
        <v>0</v>
      </c>
      <c r="H483" s="332">
        <v>0</v>
      </c>
      <c r="I483" s="332">
        <v>300000</v>
      </c>
      <c r="J483" s="332">
        <v>0</v>
      </c>
      <c r="K483" s="332">
        <v>0</v>
      </c>
      <c r="L483" s="323">
        <v>0.13</v>
      </c>
      <c r="M483" s="323" t="s">
        <v>153</v>
      </c>
      <c r="N483" s="332">
        <v>300000</v>
      </c>
      <c r="O483" s="332" t="s">
        <v>268</v>
      </c>
      <c r="P483" s="334">
        <v>2027</v>
      </c>
    </row>
    <row r="484" spans="3:16" x14ac:dyDescent="0.4">
      <c r="C484" s="332">
        <v>1</v>
      </c>
      <c r="D484" s="320">
        <v>46722</v>
      </c>
      <c r="E484" s="332" t="s">
        <v>158</v>
      </c>
      <c r="F484" s="332">
        <v>3575.921913267206</v>
      </c>
      <c r="G484" s="332">
        <v>3250</v>
      </c>
      <c r="H484" s="332">
        <v>6825.921913267206</v>
      </c>
      <c r="I484" s="332">
        <v>296424.07808673277</v>
      </c>
      <c r="J484" s="332">
        <v>3575.921913267206</v>
      </c>
      <c r="K484" s="332">
        <v>3250</v>
      </c>
      <c r="L484" s="323">
        <v>0.13</v>
      </c>
      <c r="M484" s="323" t="s">
        <v>153</v>
      </c>
      <c r="N484" s="332">
        <v>300000</v>
      </c>
      <c r="O484" s="332" t="s">
        <v>268</v>
      </c>
      <c r="P484" s="334">
        <v>2027</v>
      </c>
    </row>
    <row r="485" spans="3:16" x14ac:dyDescent="0.4">
      <c r="C485" s="332">
        <v>2</v>
      </c>
      <c r="D485" s="320">
        <v>46753</v>
      </c>
      <c r="E485" s="332" t="s">
        <v>158</v>
      </c>
      <c r="F485" s="332">
        <v>3614.6610673275991</v>
      </c>
      <c r="G485" s="332">
        <v>3211.2608459396051</v>
      </c>
      <c r="H485" s="332">
        <v>6825.9219132672042</v>
      </c>
      <c r="I485" s="332">
        <v>292809.41701940517</v>
      </c>
      <c r="J485" s="332">
        <v>7190.5829805948051</v>
      </c>
      <c r="K485" s="332">
        <v>6461.2608459396051</v>
      </c>
      <c r="L485" s="323">
        <v>0.13</v>
      </c>
      <c r="M485" s="323" t="s">
        <v>153</v>
      </c>
      <c r="N485" s="332">
        <v>300000</v>
      </c>
      <c r="O485" s="332" t="s">
        <v>268</v>
      </c>
      <c r="P485" s="334">
        <v>2028</v>
      </c>
    </row>
    <row r="486" spans="3:16" x14ac:dyDescent="0.4">
      <c r="C486" s="332">
        <v>3</v>
      </c>
      <c r="D486" s="320">
        <v>46784</v>
      </c>
      <c r="E486" s="332" t="s">
        <v>158</v>
      </c>
      <c r="F486" s="332">
        <v>3653.8198955569815</v>
      </c>
      <c r="G486" s="332">
        <v>3172.1020177102228</v>
      </c>
      <c r="H486" s="332">
        <v>6825.9219132672042</v>
      </c>
      <c r="I486" s="332">
        <v>289155.59712384822</v>
      </c>
      <c r="J486" s="332">
        <v>10844.402876151787</v>
      </c>
      <c r="K486" s="332">
        <v>9633.3628636498288</v>
      </c>
      <c r="L486" s="323">
        <v>0.13</v>
      </c>
      <c r="M486" s="323" t="s">
        <v>153</v>
      </c>
      <c r="N486" s="332">
        <v>300000</v>
      </c>
      <c r="O486" s="332" t="s">
        <v>268</v>
      </c>
      <c r="P486" s="334">
        <v>2028</v>
      </c>
    </row>
    <row r="487" spans="3:16" x14ac:dyDescent="0.4">
      <c r="C487" s="332">
        <v>4</v>
      </c>
      <c r="D487" s="320">
        <v>46813</v>
      </c>
      <c r="E487" s="332" t="s">
        <v>158</v>
      </c>
      <c r="F487" s="332">
        <v>3693.4029444255189</v>
      </c>
      <c r="G487" s="332">
        <v>3132.518968841689</v>
      </c>
      <c r="H487" s="332">
        <v>6825.9219132672079</v>
      </c>
      <c r="I487" s="332">
        <v>285462.19417942269</v>
      </c>
      <c r="J487" s="332">
        <v>14537.805820577307</v>
      </c>
      <c r="K487" s="332">
        <v>12765.881832491517</v>
      </c>
      <c r="L487" s="323">
        <v>0.13</v>
      </c>
      <c r="M487" s="323" t="s">
        <v>153</v>
      </c>
      <c r="N487" s="332">
        <v>300000</v>
      </c>
      <c r="O487" s="332" t="s">
        <v>268</v>
      </c>
      <c r="P487" s="334">
        <v>2028</v>
      </c>
    </row>
    <row r="488" spans="3:16" x14ac:dyDescent="0.4">
      <c r="C488" s="332">
        <v>5</v>
      </c>
      <c r="D488" s="320">
        <v>46844</v>
      </c>
      <c r="E488" s="332" t="s">
        <v>158</v>
      </c>
      <c r="F488" s="332">
        <v>3733.4148096567933</v>
      </c>
      <c r="G488" s="332">
        <v>3092.5071036104127</v>
      </c>
      <c r="H488" s="332">
        <v>6825.921913267206</v>
      </c>
      <c r="I488" s="332">
        <v>281728.77936976589</v>
      </c>
      <c r="J488" s="332">
        <v>18271.2206302341</v>
      </c>
      <c r="K488" s="332">
        <v>15858.38893610193</v>
      </c>
      <c r="L488" s="323">
        <v>0.13</v>
      </c>
      <c r="M488" s="323" t="s">
        <v>153</v>
      </c>
      <c r="N488" s="332">
        <v>300000</v>
      </c>
      <c r="O488" s="332" t="s">
        <v>268</v>
      </c>
      <c r="P488" s="334">
        <v>2028</v>
      </c>
    </row>
    <row r="489" spans="3:16" x14ac:dyDescent="0.4">
      <c r="C489" s="332">
        <v>6</v>
      </c>
      <c r="D489" s="320">
        <v>46874</v>
      </c>
      <c r="E489" s="332" t="s">
        <v>158</v>
      </c>
      <c r="F489" s="332">
        <v>3773.8601367614078</v>
      </c>
      <c r="G489" s="332">
        <v>3052.0617765057973</v>
      </c>
      <c r="H489" s="332">
        <v>6825.9219132672051</v>
      </c>
      <c r="I489" s="332">
        <v>277954.9192330045</v>
      </c>
      <c r="J489" s="332">
        <v>22045.080766995507</v>
      </c>
      <c r="K489" s="332">
        <v>18910.450712607726</v>
      </c>
      <c r="L489" s="323">
        <v>0.13</v>
      </c>
      <c r="M489" s="323" t="s">
        <v>153</v>
      </c>
      <c r="N489" s="332">
        <v>300000</v>
      </c>
      <c r="O489" s="332" t="s">
        <v>268</v>
      </c>
      <c r="P489" s="334">
        <v>2028</v>
      </c>
    </row>
    <row r="490" spans="3:16" x14ac:dyDescent="0.4">
      <c r="C490" s="332">
        <v>7</v>
      </c>
      <c r="D490" s="320">
        <v>46905</v>
      </c>
      <c r="E490" s="332" t="s">
        <v>158</v>
      </c>
      <c r="F490" s="332">
        <v>3814.7436215763228</v>
      </c>
      <c r="G490" s="332">
        <v>3011.1782916908824</v>
      </c>
      <c r="H490" s="332">
        <v>6825.9219132672051</v>
      </c>
      <c r="I490" s="332">
        <v>274140.17561142816</v>
      </c>
      <c r="J490" s="332">
        <v>25859.824388571829</v>
      </c>
      <c r="K490" s="332">
        <v>21921.629004298607</v>
      </c>
      <c r="L490" s="323">
        <v>0.13</v>
      </c>
      <c r="M490" s="323" t="s">
        <v>153</v>
      </c>
      <c r="N490" s="332">
        <v>300000</v>
      </c>
      <c r="O490" s="332" t="s">
        <v>268</v>
      </c>
      <c r="P490" s="334">
        <v>2028</v>
      </c>
    </row>
    <row r="491" spans="3:16" x14ac:dyDescent="0.4">
      <c r="C491" s="332">
        <v>8</v>
      </c>
      <c r="D491" s="320">
        <v>46935</v>
      </c>
      <c r="E491" s="332" t="s">
        <v>158</v>
      </c>
      <c r="F491" s="332">
        <v>3856.0700108100668</v>
      </c>
      <c r="G491" s="332">
        <v>2969.8519024571383</v>
      </c>
      <c r="H491" s="332">
        <v>6825.9219132672051</v>
      </c>
      <c r="I491" s="332">
        <v>270284.10560061812</v>
      </c>
      <c r="J491" s="332">
        <v>29715.894399381898</v>
      </c>
      <c r="K491" s="332">
        <v>24891.480906755747</v>
      </c>
      <c r="L491" s="323">
        <v>0.13</v>
      </c>
      <c r="M491" s="323" t="s">
        <v>153</v>
      </c>
      <c r="N491" s="332">
        <v>300000</v>
      </c>
      <c r="O491" s="332" t="s">
        <v>268</v>
      </c>
      <c r="P491" s="334">
        <v>2028</v>
      </c>
    </row>
    <row r="492" spans="3:16" x14ac:dyDescent="0.4">
      <c r="C492" s="332">
        <v>9</v>
      </c>
      <c r="D492" s="320">
        <v>46966</v>
      </c>
      <c r="E492" s="332" t="s">
        <v>158</v>
      </c>
      <c r="F492" s="332">
        <v>3897.8441025938432</v>
      </c>
      <c r="G492" s="332">
        <v>2928.0778106733628</v>
      </c>
      <c r="H492" s="332">
        <v>6825.921913267206</v>
      </c>
      <c r="I492" s="332">
        <v>266386.26149802428</v>
      </c>
      <c r="J492" s="332">
        <v>33613.738501975742</v>
      </c>
      <c r="K492" s="332">
        <v>27819.55871742911</v>
      </c>
      <c r="L492" s="323">
        <v>0.13</v>
      </c>
      <c r="M492" s="323" t="s">
        <v>153</v>
      </c>
      <c r="N492" s="332">
        <v>300000</v>
      </c>
      <c r="O492" s="332" t="s">
        <v>268</v>
      </c>
      <c r="P492" s="334">
        <v>2028</v>
      </c>
    </row>
    <row r="493" spans="3:16" x14ac:dyDescent="0.4">
      <c r="C493" s="332">
        <v>10</v>
      </c>
      <c r="D493" s="320">
        <v>46997</v>
      </c>
      <c r="E493" s="332" t="s">
        <v>158</v>
      </c>
      <c r="F493" s="332">
        <v>3940.0707470386087</v>
      </c>
      <c r="G493" s="332">
        <v>2885.8511662285964</v>
      </c>
      <c r="H493" s="332">
        <v>6825.9219132672051</v>
      </c>
      <c r="I493" s="332">
        <v>262446.1907509857</v>
      </c>
      <c r="J493" s="332">
        <v>37553.809249014354</v>
      </c>
      <c r="K493" s="332">
        <v>30705.409883657707</v>
      </c>
      <c r="L493" s="323">
        <v>0.13</v>
      </c>
      <c r="M493" s="323" t="s">
        <v>153</v>
      </c>
      <c r="N493" s="332">
        <v>300000</v>
      </c>
      <c r="O493" s="332" t="s">
        <v>268</v>
      </c>
      <c r="P493" s="334">
        <v>2028</v>
      </c>
    </row>
    <row r="494" spans="3:16" x14ac:dyDescent="0.4">
      <c r="C494" s="332">
        <v>11</v>
      </c>
      <c r="D494" s="320">
        <v>47027</v>
      </c>
      <c r="E494" s="332" t="s">
        <v>158</v>
      </c>
      <c r="F494" s="332">
        <v>3982.7548467981942</v>
      </c>
      <c r="G494" s="332">
        <v>2843.1670664690118</v>
      </c>
      <c r="H494" s="332">
        <v>6825.921913267206</v>
      </c>
      <c r="I494" s="332">
        <v>258463.4359041875</v>
      </c>
      <c r="J494" s="332">
        <v>41536.564095812544</v>
      </c>
      <c r="K494" s="332">
        <v>33548.57695012672</v>
      </c>
      <c r="L494" s="323">
        <v>0.13</v>
      </c>
      <c r="M494" s="323" t="s">
        <v>153</v>
      </c>
      <c r="N494" s="332">
        <v>300000</v>
      </c>
      <c r="O494" s="332" t="s">
        <v>268</v>
      </c>
      <c r="P494" s="334">
        <v>2028</v>
      </c>
    </row>
    <row r="495" spans="3:16" x14ac:dyDescent="0.4">
      <c r="C495" s="332">
        <v>12</v>
      </c>
      <c r="D495" s="320">
        <v>47058</v>
      </c>
      <c r="E495" s="332" t="s">
        <v>158</v>
      </c>
      <c r="F495" s="332">
        <v>4047.6388172387497</v>
      </c>
      <c r="G495" s="332">
        <v>2746.1740064819924</v>
      </c>
      <c r="H495" s="332">
        <v>6793.812823720742</v>
      </c>
      <c r="I495" s="332">
        <v>254415.79708694876</v>
      </c>
      <c r="J495" s="332">
        <v>45584.202913051296</v>
      </c>
      <c r="K495" s="332">
        <v>36294.75095660871</v>
      </c>
      <c r="L495" s="323">
        <v>0.1275</v>
      </c>
      <c r="M495" s="323" t="s">
        <v>153</v>
      </c>
      <c r="N495" s="332">
        <v>300000</v>
      </c>
      <c r="O495" s="332" t="s">
        <v>268</v>
      </c>
      <c r="P495" s="334">
        <v>2028</v>
      </c>
    </row>
    <row r="496" spans="3:16" x14ac:dyDescent="0.4">
      <c r="C496" s="332">
        <v>13</v>
      </c>
      <c r="D496" s="320">
        <v>47088</v>
      </c>
      <c r="E496" s="332" t="s">
        <v>158</v>
      </c>
      <c r="F496" s="332">
        <v>4090.644979671913</v>
      </c>
      <c r="G496" s="332">
        <v>2703.1678440488308</v>
      </c>
      <c r="H496" s="332">
        <v>6793.8128237207438</v>
      </c>
      <c r="I496" s="332">
        <v>250325.15210727684</v>
      </c>
      <c r="J496" s="332">
        <v>49674.847892723206</v>
      </c>
      <c r="K496" s="332">
        <v>38997.918800657542</v>
      </c>
      <c r="L496" s="323">
        <v>0.1275</v>
      </c>
      <c r="M496" s="323" t="s">
        <v>153</v>
      </c>
      <c r="N496" s="332">
        <v>300000</v>
      </c>
      <c r="O496" s="332" t="s">
        <v>268</v>
      </c>
      <c r="P496" s="334">
        <v>2028</v>
      </c>
    </row>
    <row r="497" spans="3:16" x14ac:dyDescent="0.4">
      <c r="C497" s="332">
        <v>14</v>
      </c>
      <c r="D497" s="320">
        <v>47119</v>
      </c>
      <c r="E497" s="332" t="s">
        <v>158</v>
      </c>
      <c r="F497" s="332">
        <v>4134.1080825809277</v>
      </c>
      <c r="G497" s="332">
        <v>2659.7047411398166</v>
      </c>
      <c r="H497" s="332">
        <v>6793.8128237207438</v>
      </c>
      <c r="I497" s="332">
        <v>246191.0440246959</v>
      </c>
      <c r="J497" s="332">
        <v>53808.955975304132</v>
      </c>
      <c r="K497" s="332">
        <v>41657.623541797358</v>
      </c>
      <c r="L497" s="323">
        <v>0.1275</v>
      </c>
      <c r="M497" s="323" t="s">
        <v>153</v>
      </c>
      <c r="N497" s="332">
        <v>300000</v>
      </c>
      <c r="O497" s="332" t="s">
        <v>268</v>
      </c>
      <c r="P497" s="334">
        <v>2029</v>
      </c>
    </row>
    <row r="498" spans="3:16" x14ac:dyDescent="0.4">
      <c r="C498" s="332">
        <v>15</v>
      </c>
      <c r="D498" s="320">
        <v>47150</v>
      </c>
      <c r="E498" s="332" t="s">
        <v>158</v>
      </c>
      <c r="F498" s="332">
        <v>4178.03298095835</v>
      </c>
      <c r="G498" s="332">
        <v>2615.7798427623939</v>
      </c>
      <c r="H498" s="332">
        <v>6793.8128237207438</v>
      </c>
      <c r="I498" s="332">
        <v>242013.01104373756</v>
      </c>
      <c r="J498" s="332">
        <v>57986.988956262481</v>
      </c>
      <c r="K498" s="332">
        <v>44273.403384559751</v>
      </c>
      <c r="L498" s="323">
        <v>0.1275</v>
      </c>
      <c r="M498" s="323" t="s">
        <v>153</v>
      </c>
      <c r="N498" s="332">
        <v>300000</v>
      </c>
      <c r="O498" s="332" t="s">
        <v>268</v>
      </c>
      <c r="P498" s="334">
        <v>2029</v>
      </c>
    </row>
    <row r="499" spans="3:16" x14ac:dyDescent="0.4">
      <c r="C499" s="332">
        <v>16</v>
      </c>
      <c r="D499" s="320">
        <v>47178</v>
      </c>
      <c r="E499" s="332" t="s">
        <v>158</v>
      </c>
      <c r="F499" s="332">
        <v>4222.4245813810321</v>
      </c>
      <c r="G499" s="332">
        <v>2571.3882423397117</v>
      </c>
      <c r="H499" s="332">
        <v>6793.8128237207438</v>
      </c>
      <c r="I499" s="332">
        <v>237790.58646235653</v>
      </c>
      <c r="J499" s="332">
        <v>62209.413537643515</v>
      </c>
      <c r="K499" s="332">
        <v>46844.79162689946</v>
      </c>
      <c r="L499" s="323">
        <v>0.1275</v>
      </c>
      <c r="M499" s="323" t="s">
        <v>153</v>
      </c>
      <c r="N499" s="332">
        <v>300000</v>
      </c>
      <c r="O499" s="332" t="s">
        <v>268</v>
      </c>
      <c r="P499" s="334">
        <v>2029</v>
      </c>
    </row>
    <row r="500" spans="3:16" x14ac:dyDescent="0.4">
      <c r="C500" s="332">
        <v>17</v>
      </c>
      <c r="D500" s="320">
        <v>47209</v>
      </c>
      <c r="E500" s="332" t="s">
        <v>158</v>
      </c>
      <c r="F500" s="332">
        <v>4267.2878425582066</v>
      </c>
      <c r="G500" s="332">
        <v>2526.5249811625381</v>
      </c>
      <c r="H500" s="332">
        <v>6793.8128237207447</v>
      </c>
      <c r="I500" s="332">
        <v>233523.29861979833</v>
      </c>
      <c r="J500" s="332">
        <v>66476.701380201717</v>
      </c>
      <c r="K500" s="332">
        <v>49371.316608061999</v>
      </c>
      <c r="L500" s="323">
        <v>0.1275</v>
      </c>
      <c r="M500" s="323" t="s">
        <v>153</v>
      </c>
      <c r="N500" s="332">
        <v>300000</v>
      </c>
      <c r="O500" s="332" t="s">
        <v>268</v>
      </c>
      <c r="P500" s="334">
        <v>2029</v>
      </c>
    </row>
    <row r="501" spans="3:16" x14ac:dyDescent="0.4">
      <c r="C501" s="332">
        <v>18</v>
      </c>
      <c r="D501" s="320">
        <v>47239</v>
      </c>
      <c r="E501" s="332" t="s">
        <v>158</v>
      </c>
      <c r="F501" s="332">
        <v>4312.6277758853867</v>
      </c>
      <c r="G501" s="332">
        <v>2481.1850478353572</v>
      </c>
      <c r="H501" s="332">
        <v>6793.8128237207438</v>
      </c>
      <c r="I501" s="332">
        <v>229210.67084391293</v>
      </c>
      <c r="J501" s="332">
        <v>70789.3291560871</v>
      </c>
      <c r="K501" s="332">
        <v>51852.501655897358</v>
      </c>
      <c r="L501" s="323">
        <v>0.1275</v>
      </c>
      <c r="M501" s="323" t="s">
        <v>153</v>
      </c>
      <c r="N501" s="332">
        <v>300000</v>
      </c>
      <c r="O501" s="332" t="s">
        <v>268</v>
      </c>
      <c r="P501" s="334">
        <v>2029</v>
      </c>
    </row>
    <row r="502" spans="3:16" x14ac:dyDescent="0.4">
      <c r="C502" s="332">
        <v>19</v>
      </c>
      <c r="D502" s="320">
        <v>47270</v>
      </c>
      <c r="E502" s="332" t="s">
        <v>158</v>
      </c>
      <c r="F502" s="332">
        <v>4358.4494460041669</v>
      </c>
      <c r="G502" s="332">
        <v>2435.3633777165751</v>
      </c>
      <c r="H502" s="332">
        <v>6793.812823720742</v>
      </c>
      <c r="I502" s="332">
        <v>224852.22139790875</v>
      </c>
      <c r="J502" s="332">
        <v>75147.778602091261</v>
      </c>
      <c r="K502" s="332">
        <v>54287.865033613933</v>
      </c>
      <c r="L502" s="323">
        <v>0.1275</v>
      </c>
      <c r="M502" s="323" t="s">
        <v>153</v>
      </c>
      <c r="N502" s="332">
        <v>300000</v>
      </c>
      <c r="O502" s="332" t="s">
        <v>268</v>
      </c>
      <c r="P502" s="334">
        <v>2029</v>
      </c>
    </row>
    <row r="503" spans="3:16" x14ac:dyDescent="0.4">
      <c r="C503" s="332">
        <v>20</v>
      </c>
      <c r="D503" s="320">
        <v>47300</v>
      </c>
      <c r="E503" s="332" t="s">
        <v>158</v>
      </c>
      <c r="F503" s="332">
        <v>4404.7579713679615</v>
      </c>
      <c r="G503" s="332">
        <v>2389.0548523527805</v>
      </c>
      <c r="H503" s="332">
        <v>6793.812823720742</v>
      </c>
      <c r="I503" s="332">
        <v>220447.46342654078</v>
      </c>
      <c r="J503" s="332">
        <v>79552.53657345922</v>
      </c>
      <c r="K503" s="332">
        <v>56676.919885966716</v>
      </c>
      <c r="L503" s="323">
        <v>0.1275</v>
      </c>
      <c r="M503" s="323" t="s">
        <v>153</v>
      </c>
      <c r="N503" s="332">
        <v>300000</v>
      </c>
      <c r="O503" s="332" t="s">
        <v>268</v>
      </c>
      <c r="P503" s="334">
        <v>2029</v>
      </c>
    </row>
    <row r="504" spans="3:16" x14ac:dyDescent="0.4">
      <c r="C504" s="332">
        <v>21</v>
      </c>
      <c r="D504" s="320">
        <v>47331</v>
      </c>
      <c r="E504" s="332" t="s">
        <v>158</v>
      </c>
      <c r="F504" s="332">
        <v>4451.5585248137468</v>
      </c>
      <c r="G504" s="332">
        <v>2342.2542989069957</v>
      </c>
      <c r="H504" s="332">
        <v>6793.812823720742</v>
      </c>
      <c r="I504" s="332">
        <v>215995.90490172704</v>
      </c>
      <c r="J504" s="332">
        <v>84004.09509827297</v>
      </c>
      <c r="K504" s="332">
        <v>59019.174184873715</v>
      </c>
      <c r="L504" s="323">
        <v>0.1275</v>
      </c>
      <c r="M504" s="323" t="s">
        <v>153</v>
      </c>
      <c r="N504" s="332">
        <v>300000</v>
      </c>
      <c r="O504" s="332" t="s">
        <v>268</v>
      </c>
      <c r="P504" s="334">
        <v>2029</v>
      </c>
    </row>
    <row r="505" spans="3:16" x14ac:dyDescent="0.4">
      <c r="C505" s="332">
        <v>22</v>
      </c>
      <c r="D505" s="320">
        <v>47362</v>
      </c>
      <c r="E505" s="332" t="s">
        <v>158</v>
      </c>
      <c r="F505" s="332">
        <v>4498.856334139894</v>
      </c>
      <c r="G505" s="332">
        <v>2294.9564895808498</v>
      </c>
      <c r="H505" s="332">
        <v>6793.8128237207438</v>
      </c>
      <c r="I505" s="332">
        <v>211497.04856758716</v>
      </c>
      <c r="J505" s="332">
        <v>88502.951432412869</v>
      </c>
      <c r="K505" s="332">
        <v>61314.130674454565</v>
      </c>
      <c r="L505" s="323">
        <v>0.1275</v>
      </c>
      <c r="M505" s="323" t="s">
        <v>153</v>
      </c>
      <c r="N505" s="332">
        <v>300000</v>
      </c>
      <c r="O505" s="332" t="s">
        <v>268</v>
      </c>
      <c r="P505" s="334">
        <v>2029</v>
      </c>
    </row>
    <row r="506" spans="3:16" x14ac:dyDescent="0.4">
      <c r="C506" s="332">
        <v>23</v>
      </c>
      <c r="D506" s="320">
        <v>47392</v>
      </c>
      <c r="E506" s="332" t="s">
        <v>158</v>
      </c>
      <c r="F506" s="332">
        <v>4546.6566826901308</v>
      </c>
      <c r="G506" s="332">
        <v>2247.1561410306135</v>
      </c>
      <c r="H506" s="332">
        <v>6793.8128237207438</v>
      </c>
      <c r="I506" s="332">
        <v>206950.39188489702</v>
      </c>
      <c r="J506" s="332">
        <v>93049.608115102994</v>
      </c>
      <c r="K506" s="332">
        <v>63561.286815485182</v>
      </c>
      <c r="L506" s="323">
        <v>0.1275</v>
      </c>
      <c r="M506" s="323" t="s">
        <v>153</v>
      </c>
      <c r="N506" s="332">
        <v>300000</v>
      </c>
      <c r="O506" s="332" t="s">
        <v>268</v>
      </c>
      <c r="P506" s="334">
        <v>2029</v>
      </c>
    </row>
    <row r="507" spans="3:16" x14ac:dyDescent="0.4">
      <c r="C507" s="332">
        <v>24</v>
      </c>
      <c r="D507" s="320">
        <v>47423</v>
      </c>
      <c r="E507" s="332" t="s">
        <v>158</v>
      </c>
      <c r="F507" s="332">
        <v>4613.1800753135794</v>
      </c>
      <c r="G507" s="332">
        <v>2155.7332488010106</v>
      </c>
      <c r="H507" s="332">
        <v>6768.9133241145901</v>
      </c>
      <c r="I507" s="332">
        <v>202337.21180958344</v>
      </c>
      <c r="J507" s="332">
        <v>97662.78819041657</v>
      </c>
      <c r="K507" s="332">
        <v>65717.020064286189</v>
      </c>
      <c r="L507" s="323">
        <v>0.125</v>
      </c>
      <c r="M507" s="323" t="s">
        <v>153</v>
      </c>
      <c r="N507" s="332">
        <v>300000</v>
      </c>
      <c r="O507" s="332" t="s">
        <v>268</v>
      </c>
      <c r="P507" s="334">
        <v>2029</v>
      </c>
    </row>
    <row r="508" spans="3:16" x14ac:dyDescent="0.4">
      <c r="C508" s="332">
        <v>25</v>
      </c>
      <c r="D508" s="320">
        <v>47453</v>
      </c>
      <c r="E508" s="332" t="s">
        <v>158</v>
      </c>
      <c r="F508" s="332">
        <v>4661.2340344314289</v>
      </c>
      <c r="G508" s="332">
        <v>2107.6792896831607</v>
      </c>
      <c r="H508" s="332">
        <v>6768.9133241145901</v>
      </c>
      <c r="I508" s="332">
        <v>197675.97777515202</v>
      </c>
      <c r="J508" s="332">
        <v>102324.022224848</v>
      </c>
      <c r="K508" s="332">
        <v>67824.69935396935</v>
      </c>
      <c r="L508" s="323">
        <v>0.125</v>
      </c>
      <c r="M508" s="323" t="s">
        <v>153</v>
      </c>
      <c r="N508" s="332">
        <v>300000</v>
      </c>
      <c r="O508" s="332" t="s">
        <v>268</v>
      </c>
      <c r="P508" s="334">
        <v>2029</v>
      </c>
    </row>
    <row r="509" spans="3:16" x14ac:dyDescent="0.4">
      <c r="C509" s="332">
        <v>26</v>
      </c>
      <c r="D509" s="320">
        <v>47484</v>
      </c>
      <c r="E509" s="332" t="s">
        <v>158</v>
      </c>
      <c r="F509" s="332">
        <v>4709.7885556234232</v>
      </c>
      <c r="G509" s="332">
        <v>2059.1247684911668</v>
      </c>
      <c r="H509" s="332">
        <v>6768.9133241145901</v>
      </c>
      <c r="I509" s="332">
        <v>192966.18921952861</v>
      </c>
      <c r="J509" s="332">
        <v>107033.81078047142</v>
      </c>
      <c r="K509" s="332">
        <v>69883.824122460515</v>
      </c>
      <c r="L509" s="323">
        <v>0.125</v>
      </c>
      <c r="M509" s="323" t="s">
        <v>153</v>
      </c>
      <c r="N509" s="332">
        <v>300000</v>
      </c>
      <c r="O509" s="332" t="s">
        <v>268</v>
      </c>
      <c r="P509" s="334">
        <v>2030</v>
      </c>
    </row>
    <row r="510" spans="3:16" x14ac:dyDescent="0.4">
      <c r="C510" s="332">
        <v>27</v>
      </c>
      <c r="D510" s="320">
        <v>47515</v>
      </c>
      <c r="E510" s="332" t="s">
        <v>158</v>
      </c>
      <c r="F510" s="332">
        <v>4758.8488530778341</v>
      </c>
      <c r="G510" s="332">
        <v>2010.0644710367562</v>
      </c>
      <c r="H510" s="332">
        <v>6768.9133241145901</v>
      </c>
      <c r="I510" s="332">
        <v>188207.34036645078</v>
      </c>
      <c r="J510" s="332">
        <v>111792.65963354925</v>
      </c>
      <c r="K510" s="332">
        <v>71893.888593497279</v>
      </c>
      <c r="L510" s="323">
        <v>0.125</v>
      </c>
      <c r="M510" s="323" t="s">
        <v>153</v>
      </c>
      <c r="N510" s="332">
        <v>300000</v>
      </c>
      <c r="O510" s="332" t="s">
        <v>268</v>
      </c>
      <c r="P510" s="334">
        <v>2030</v>
      </c>
    </row>
    <row r="511" spans="3:16" x14ac:dyDescent="0.4">
      <c r="C511" s="332">
        <v>28</v>
      </c>
      <c r="D511" s="320">
        <v>47543</v>
      </c>
      <c r="E511" s="332" t="s">
        <v>158</v>
      </c>
      <c r="F511" s="332">
        <v>4808.4201952973945</v>
      </c>
      <c r="G511" s="332">
        <v>1960.4931288171956</v>
      </c>
      <c r="H511" s="332">
        <v>6768.9133241145901</v>
      </c>
      <c r="I511" s="332">
        <v>183398.92017115338</v>
      </c>
      <c r="J511" s="332">
        <v>116601.07982884665</v>
      </c>
      <c r="K511" s="332">
        <v>73854.381722314472</v>
      </c>
      <c r="L511" s="323">
        <v>0.125</v>
      </c>
      <c r="M511" s="323" t="s">
        <v>153</v>
      </c>
      <c r="N511" s="332">
        <v>300000</v>
      </c>
      <c r="O511" s="332" t="s">
        <v>268</v>
      </c>
      <c r="P511" s="334">
        <v>2030</v>
      </c>
    </row>
    <row r="512" spans="3:16" x14ac:dyDescent="0.4">
      <c r="C512" s="332">
        <v>29</v>
      </c>
      <c r="D512" s="320">
        <v>47574</v>
      </c>
      <c r="E512" s="332" t="s">
        <v>158</v>
      </c>
      <c r="F512" s="332">
        <v>4858.5079056650757</v>
      </c>
      <c r="G512" s="332">
        <v>1910.4054184495144</v>
      </c>
      <c r="H512" s="332">
        <v>6768.9133241145901</v>
      </c>
      <c r="I512" s="332">
        <v>178540.4122654883</v>
      </c>
      <c r="J512" s="332">
        <v>121459.58773451172</v>
      </c>
      <c r="K512" s="332">
        <v>75764.78714076399</v>
      </c>
      <c r="L512" s="323">
        <v>0.125</v>
      </c>
      <c r="M512" s="323" t="s">
        <v>153</v>
      </c>
      <c r="N512" s="332">
        <v>300000</v>
      </c>
      <c r="O512" s="332" t="s">
        <v>268</v>
      </c>
      <c r="P512" s="334">
        <v>2030</v>
      </c>
    </row>
    <row r="513" spans="3:16" x14ac:dyDescent="0.4">
      <c r="C513" s="332">
        <v>30</v>
      </c>
      <c r="D513" s="320">
        <v>47604</v>
      </c>
      <c r="E513" s="332" t="s">
        <v>158</v>
      </c>
      <c r="F513" s="332">
        <v>4909.1173630157537</v>
      </c>
      <c r="G513" s="332">
        <v>1859.7959610988364</v>
      </c>
      <c r="H513" s="332">
        <v>6768.9133241145901</v>
      </c>
      <c r="I513" s="332">
        <v>173631.29490247255</v>
      </c>
      <c r="J513" s="332">
        <v>126368.70509752748</v>
      </c>
      <c r="K513" s="332">
        <v>77624.583101862823</v>
      </c>
      <c r="L513" s="323">
        <v>0.125</v>
      </c>
      <c r="M513" s="323" t="s">
        <v>153</v>
      </c>
      <c r="N513" s="332">
        <v>300000</v>
      </c>
      <c r="O513" s="332" t="s">
        <v>268</v>
      </c>
      <c r="P513" s="334">
        <v>2030</v>
      </c>
    </row>
    <row r="514" spans="3:16" x14ac:dyDescent="0.4">
      <c r="C514" s="332">
        <v>31</v>
      </c>
      <c r="D514" s="320">
        <v>47635</v>
      </c>
      <c r="E514" s="332" t="s">
        <v>158</v>
      </c>
      <c r="F514" s="332">
        <v>4960.2540022138346</v>
      </c>
      <c r="G514" s="332">
        <v>1808.6593219007557</v>
      </c>
      <c r="H514" s="332">
        <v>6768.9133241145901</v>
      </c>
      <c r="I514" s="332">
        <v>168671.04090025873</v>
      </c>
      <c r="J514" s="332">
        <v>131328.9590997413</v>
      </c>
      <c r="K514" s="332">
        <v>79433.242423763586</v>
      </c>
      <c r="L514" s="323">
        <v>0.125</v>
      </c>
      <c r="M514" s="323" t="s">
        <v>153</v>
      </c>
      <c r="N514" s="332">
        <v>300000</v>
      </c>
      <c r="O514" s="332" t="s">
        <v>268</v>
      </c>
      <c r="P514" s="334">
        <v>2030</v>
      </c>
    </row>
    <row r="515" spans="3:16" x14ac:dyDescent="0.4">
      <c r="C515" s="332">
        <v>32</v>
      </c>
      <c r="D515" s="320">
        <v>47665</v>
      </c>
      <c r="E515" s="332" t="s">
        <v>158</v>
      </c>
      <c r="F515" s="332">
        <v>5011.923314736895</v>
      </c>
      <c r="G515" s="332">
        <v>1756.9900093776951</v>
      </c>
      <c r="H515" s="332">
        <v>6768.9133241145901</v>
      </c>
      <c r="I515" s="332">
        <v>163659.11758552183</v>
      </c>
      <c r="J515" s="332">
        <v>136340.8824144782</v>
      </c>
      <c r="K515" s="332">
        <v>81190.232433141282</v>
      </c>
      <c r="L515" s="323">
        <v>0.125</v>
      </c>
      <c r="M515" s="323" t="s">
        <v>153</v>
      </c>
      <c r="N515" s="332">
        <v>300000</v>
      </c>
      <c r="O515" s="332" t="s">
        <v>268</v>
      </c>
      <c r="P515" s="334">
        <v>2030</v>
      </c>
    </row>
    <row r="516" spans="3:16" x14ac:dyDescent="0.4">
      <c r="C516" s="332">
        <v>33</v>
      </c>
      <c r="D516" s="320">
        <v>47696</v>
      </c>
      <c r="E516" s="332" t="s">
        <v>158</v>
      </c>
      <c r="F516" s="332">
        <v>5064.1308492654043</v>
      </c>
      <c r="G516" s="332">
        <v>1704.7824748491857</v>
      </c>
      <c r="H516" s="332">
        <v>6768.9133241145901</v>
      </c>
      <c r="I516" s="332">
        <v>158594.98673625643</v>
      </c>
      <c r="J516" s="332">
        <v>141405.0132637436</v>
      </c>
      <c r="K516" s="332">
        <v>82895.014907990466</v>
      </c>
      <c r="L516" s="323">
        <v>0.125</v>
      </c>
      <c r="M516" s="323" t="s">
        <v>153</v>
      </c>
      <c r="N516" s="332">
        <v>300000</v>
      </c>
      <c r="O516" s="332" t="s">
        <v>268</v>
      </c>
      <c r="P516" s="334">
        <v>2030</v>
      </c>
    </row>
    <row r="517" spans="3:16" x14ac:dyDescent="0.4">
      <c r="C517" s="332">
        <v>34</v>
      </c>
      <c r="D517" s="320">
        <v>47727</v>
      </c>
      <c r="E517" s="332" t="s">
        <v>158</v>
      </c>
      <c r="F517" s="332">
        <v>5116.8822122785868</v>
      </c>
      <c r="G517" s="332">
        <v>1652.0311118360044</v>
      </c>
      <c r="H517" s="332">
        <v>6768.913324114591</v>
      </c>
      <c r="I517" s="332">
        <v>153478.10452397785</v>
      </c>
      <c r="J517" s="332">
        <v>146521.89547602218</v>
      </c>
      <c r="K517" s="332">
        <v>84547.046019826477</v>
      </c>
      <c r="L517" s="323">
        <v>0.125</v>
      </c>
      <c r="M517" s="323" t="s">
        <v>153</v>
      </c>
      <c r="N517" s="332">
        <v>300000</v>
      </c>
      <c r="O517" s="332" t="s">
        <v>268</v>
      </c>
      <c r="P517" s="334">
        <v>2030</v>
      </c>
    </row>
    <row r="518" spans="3:16" x14ac:dyDescent="0.4">
      <c r="C518" s="332">
        <v>35</v>
      </c>
      <c r="D518" s="320">
        <v>47757</v>
      </c>
      <c r="E518" s="332" t="s">
        <v>158</v>
      </c>
      <c r="F518" s="332">
        <v>5170.1830686564881</v>
      </c>
      <c r="G518" s="332">
        <v>1598.7302554581026</v>
      </c>
      <c r="H518" s="332">
        <v>6768.913324114591</v>
      </c>
      <c r="I518" s="332">
        <v>148307.92145532137</v>
      </c>
      <c r="J518" s="332">
        <v>151692.07854467866</v>
      </c>
      <c r="K518" s="332">
        <v>86145.776275284574</v>
      </c>
      <c r="L518" s="323">
        <v>0.125</v>
      </c>
      <c r="M518" s="323" t="s">
        <v>153</v>
      </c>
      <c r="N518" s="332">
        <v>300000</v>
      </c>
      <c r="O518" s="332" t="s">
        <v>268</v>
      </c>
      <c r="P518" s="334">
        <v>2030</v>
      </c>
    </row>
    <row r="519" spans="3:16" x14ac:dyDescent="0.4">
      <c r="C519" s="332">
        <v>36</v>
      </c>
      <c r="D519" s="320">
        <v>47788</v>
      </c>
      <c r="E519" s="332" t="s">
        <v>158</v>
      </c>
      <c r="F519" s="332">
        <v>5237.5574704879909</v>
      </c>
      <c r="G519" s="332">
        <v>1513.976698189739</v>
      </c>
      <c r="H519" s="332">
        <v>6751.5341686777301</v>
      </c>
      <c r="I519" s="332">
        <v>143070.36398483338</v>
      </c>
      <c r="J519" s="332">
        <v>156929.63601516664</v>
      </c>
      <c r="K519" s="332">
        <v>87659.752973474315</v>
      </c>
      <c r="L519" s="323">
        <v>0.1225</v>
      </c>
      <c r="M519" s="323" t="s">
        <v>153</v>
      </c>
      <c r="N519" s="332">
        <v>300000</v>
      </c>
      <c r="O519" s="332" t="s">
        <v>268</v>
      </c>
      <c r="P519" s="334">
        <v>2030</v>
      </c>
    </row>
    <row r="520" spans="3:16" x14ac:dyDescent="0.4">
      <c r="C520" s="332">
        <v>37</v>
      </c>
      <c r="D520" s="320">
        <v>47818</v>
      </c>
      <c r="E520" s="332" t="s">
        <v>158</v>
      </c>
      <c r="F520" s="332">
        <v>5291.0242029992223</v>
      </c>
      <c r="G520" s="332">
        <v>1460.5099656785073</v>
      </c>
      <c r="H520" s="332">
        <v>6751.5341686777301</v>
      </c>
      <c r="I520" s="332">
        <v>137779.33978183416</v>
      </c>
      <c r="J520" s="332">
        <v>162220.66021816587</v>
      </c>
      <c r="K520" s="332">
        <v>89120.262939152817</v>
      </c>
      <c r="L520" s="323">
        <v>0.1225</v>
      </c>
      <c r="M520" s="323" t="s">
        <v>153</v>
      </c>
      <c r="N520" s="332">
        <v>300000</v>
      </c>
      <c r="O520" s="332" t="s">
        <v>268</v>
      </c>
      <c r="P520" s="334">
        <v>2030</v>
      </c>
    </row>
    <row r="521" spans="3:16" x14ac:dyDescent="0.4">
      <c r="C521" s="332">
        <v>38</v>
      </c>
      <c r="D521" s="320">
        <v>47849</v>
      </c>
      <c r="E521" s="332" t="s">
        <v>158</v>
      </c>
      <c r="F521" s="332">
        <v>5345.036741738174</v>
      </c>
      <c r="G521" s="332">
        <v>1406.497426939557</v>
      </c>
      <c r="H521" s="332">
        <v>6751.534168677731</v>
      </c>
      <c r="I521" s="332">
        <v>132434.30304009598</v>
      </c>
      <c r="J521" s="332">
        <v>167565.69695990405</v>
      </c>
      <c r="K521" s="332">
        <v>90526.760366092378</v>
      </c>
      <c r="L521" s="323">
        <v>0.1225</v>
      </c>
      <c r="M521" s="323" t="s">
        <v>153</v>
      </c>
      <c r="N521" s="332">
        <v>300000</v>
      </c>
      <c r="O521" s="332" t="s">
        <v>268</v>
      </c>
      <c r="P521" s="334">
        <v>2031</v>
      </c>
    </row>
    <row r="522" spans="3:16" x14ac:dyDescent="0.4">
      <c r="C522" s="332">
        <v>39</v>
      </c>
      <c r="D522" s="320">
        <v>47880</v>
      </c>
      <c r="E522" s="332" t="s">
        <v>158</v>
      </c>
      <c r="F522" s="332">
        <v>5399.6006584767501</v>
      </c>
      <c r="G522" s="332">
        <v>1351.9335102009798</v>
      </c>
      <c r="H522" s="332">
        <v>6751.5341686777301</v>
      </c>
      <c r="I522" s="332">
        <v>127034.70238161924</v>
      </c>
      <c r="J522" s="332">
        <v>172965.29761838081</v>
      </c>
      <c r="K522" s="332">
        <v>91878.693876293357</v>
      </c>
      <c r="L522" s="323">
        <v>0.1225</v>
      </c>
      <c r="M522" s="323" t="s">
        <v>153</v>
      </c>
      <c r="N522" s="332">
        <v>300000</v>
      </c>
      <c r="O522" s="332" t="s">
        <v>268</v>
      </c>
      <c r="P522" s="334">
        <v>2031</v>
      </c>
    </row>
    <row r="523" spans="3:16" x14ac:dyDescent="0.4">
      <c r="C523" s="332">
        <v>40</v>
      </c>
      <c r="D523" s="320">
        <v>47908</v>
      </c>
      <c r="E523" s="332" t="s">
        <v>158</v>
      </c>
      <c r="F523" s="332">
        <v>5454.7215818653676</v>
      </c>
      <c r="G523" s="332">
        <v>1296.812586812363</v>
      </c>
      <c r="H523" s="332">
        <v>6751.5341686777301</v>
      </c>
      <c r="I523" s="332">
        <v>121579.98079975387</v>
      </c>
      <c r="J523" s="332">
        <v>178420.01920024617</v>
      </c>
      <c r="K523" s="332">
        <v>93175.506463105718</v>
      </c>
      <c r="L523" s="323">
        <v>0.1225</v>
      </c>
      <c r="M523" s="323" t="s">
        <v>153</v>
      </c>
      <c r="N523" s="332">
        <v>300000</v>
      </c>
      <c r="O523" s="332" t="s">
        <v>268</v>
      </c>
      <c r="P523" s="334">
        <v>2031</v>
      </c>
    </row>
    <row r="524" spans="3:16" x14ac:dyDescent="0.4">
      <c r="C524" s="332">
        <v>41</v>
      </c>
      <c r="D524" s="320">
        <v>47939</v>
      </c>
      <c r="E524" s="332" t="s">
        <v>158</v>
      </c>
      <c r="F524" s="332">
        <v>5510.4051980135773</v>
      </c>
      <c r="G524" s="332">
        <v>1241.1289706641542</v>
      </c>
      <c r="H524" s="332">
        <v>6751.534168677731</v>
      </c>
      <c r="I524" s="332">
        <v>116069.5756017403</v>
      </c>
      <c r="J524" s="332">
        <v>183930.42439825975</v>
      </c>
      <c r="K524" s="332">
        <v>94416.635433769872</v>
      </c>
      <c r="L524" s="323">
        <v>0.1225</v>
      </c>
      <c r="M524" s="323" t="s">
        <v>153</v>
      </c>
      <c r="N524" s="332">
        <v>300000</v>
      </c>
      <c r="O524" s="332" t="s">
        <v>268</v>
      </c>
      <c r="P524" s="334">
        <v>2031</v>
      </c>
    </row>
    <row r="525" spans="3:16" x14ac:dyDescent="0.4">
      <c r="C525" s="332">
        <v>42</v>
      </c>
      <c r="D525" s="320">
        <v>47969</v>
      </c>
      <c r="E525" s="332" t="s">
        <v>158</v>
      </c>
      <c r="F525" s="332">
        <v>5566.6572510766318</v>
      </c>
      <c r="G525" s="332">
        <v>1184.876917601099</v>
      </c>
      <c r="H525" s="332">
        <v>6751.534168677731</v>
      </c>
      <c r="I525" s="332">
        <v>110502.91835066368</v>
      </c>
      <c r="J525" s="332">
        <v>189497.08164933638</v>
      </c>
      <c r="K525" s="332">
        <v>95601.51235137097</v>
      </c>
      <c r="L525" s="323">
        <v>0.1225</v>
      </c>
      <c r="M525" s="323" t="s">
        <v>153</v>
      </c>
      <c r="N525" s="332">
        <v>300000</v>
      </c>
      <c r="O525" s="332" t="s">
        <v>268</v>
      </c>
      <c r="P525" s="334">
        <v>2031</v>
      </c>
    </row>
    <row r="526" spans="3:16" x14ac:dyDescent="0.4">
      <c r="C526" s="332">
        <v>43</v>
      </c>
      <c r="D526" s="320">
        <v>48000</v>
      </c>
      <c r="E526" s="332" t="s">
        <v>158</v>
      </c>
      <c r="F526" s="332">
        <v>5623.4835438480395</v>
      </c>
      <c r="G526" s="332">
        <v>1128.0506248296917</v>
      </c>
      <c r="H526" s="332">
        <v>6751.534168677731</v>
      </c>
      <c r="I526" s="332">
        <v>104879.43480681564</v>
      </c>
      <c r="J526" s="332">
        <v>195120.56519318442</v>
      </c>
      <c r="K526" s="332">
        <v>96729.562976200657</v>
      </c>
      <c r="L526" s="323">
        <v>0.1225</v>
      </c>
      <c r="M526" s="323" t="s">
        <v>153</v>
      </c>
      <c r="N526" s="332">
        <v>300000</v>
      </c>
      <c r="O526" s="332" t="s">
        <v>268</v>
      </c>
      <c r="P526" s="334">
        <v>2031</v>
      </c>
    </row>
    <row r="527" spans="3:16" x14ac:dyDescent="0.4">
      <c r="C527" s="332">
        <v>44</v>
      </c>
      <c r="D527" s="320">
        <v>48030</v>
      </c>
      <c r="E527" s="332" t="s">
        <v>158</v>
      </c>
      <c r="F527" s="332">
        <v>5680.8899383581547</v>
      </c>
      <c r="G527" s="332">
        <v>1070.6442303195763</v>
      </c>
      <c r="H527" s="332">
        <v>6751.534168677731</v>
      </c>
      <c r="I527" s="332">
        <v>99198.54486845748</v>
      </c>
      <c r="J527" s="332">
        <v>200801.45513154258</v>
      </c>
      <c r="K527" s="332">
        <v>97800.207206520237</v>
      </c>
      <c r="L527" s="323">
        <v>0.1225</v>
      </c>
      <c r="M527" s="323" t="s">
        <v>153</v>
      </c>
      <c r="N527" s="332">
        <v>300000</v>
      </c>
      <c r="O527" s="332" t="s">
        <v>268</v>
      </c>
      <c r="P527" s="334">
        <v>2031</v>
      </c>
    </row>
    <row r="528" spans="3:16" x14ac:dyDescent="0.4">
      <c r="C528" s="332">
        <v>45</v>
      </c>
      <c r="D528" s="320">
        <v>48061</v>
      </c>
      <c r="E528" s="332" t="s">
        <v>158</v>
      </c>
      <c r="F528" s="332">
        <v>5738.8823564788945</v>
      </c>
      <c r="G528" s="332">
        <v>1012.6518121988368</v>
      </c>
      <c r="H528" s="332">
        <v>6751.534168677731</v>
      </c>
      <c r="I528" s="332">
        <v>93459.662511978589</v>
      </c>
      <c r="J528" s="332">
        <v>206540.33748802147</v>
      </c>
      <c r="K528" s="332">
        <v>98812.859018719071</v>
      </c>
      <c r="L528" s="323">
        <v>0.1225</v>
      </c>
      <c r="M528" s="323" t="s">
        <v>153</v>
      </c>
      <c r="N528" s="332">
        <v>300000</v>
      </c>
      <c r="O528" s="332" t="s">
        <v>268</v>
      </c>
      <c r="P528" s="334">
        <v>2031</v>
      </c>
    </row>
    <row r="529" spans="3:16" x14ac:dyDescent="0.4">
      <c r="C529" s="332">
        <v>46</v>
      </c>
      <c r="D529" s="320">
        <v>48092</v>
      </c>
      <c r="E529" s="332" t="s">
        <v>158</v>
      </c>
      <c r="F529" s="332">
        <v>5797.4667805346189</v>
      </c>
      <c r="G529" s="332">
        <v>954.06738814311473</v>
      </c>
      <c r="H529" s="332">
        <v>6751.5341686777338</v>
      </c>
      <c r="I529" s="332">
        <v>87662.195731443964</v>
      </c>
      <c r="J529" s="332">
        <v>212337.80426855609</v>
      </c>
      <c r="K529" s="332">
        <v>99766.926406862185</v>
      </c>
      <c r="L529" s="323">
        <v>0.1225</v>
      </c>
      <c r="M529" s="323" t="s">
        <v>153</v>
      </c>
      <c r="N529" s="332">
        <v>300000</v>
      </c>
      <c r="O529" s="332" t="s">
        <v>268</v>
      </c>
      <c r="P529" s="334">
        <v>2031</v>
      </c>
    </row>
    <row r="530" spans="3:16" x14ac:dyDescent="0.4">
      <c r="C530" s="332">
        <v>47</v>
      </c>
      <c r="D530" s="320">
        <v>48122</v>
      </c>
      <c r="E530" s="332" t="s">
        <v>158</v>
      </c>
      <c r="F530" s="332">
        <v>5856.6492539192404</v>
      </c>
      <c r="G530" s="332">
        <v>894.88491475849048</v>
      </c>
      <c r="H530" s="332">
        <v>6751.534168677731</v>
      </c>
      <c r="I530" s="332">
        <v>81805.546477524724</v>
      </c>
      <c r="J530" s="332">
        <v>218194.45352247532</v>
      </c>
      <c r="K530" s="332">
        <v>100661.81132162067</v>
      </c>
      <c r="L530" s="323">
        <v>0.1225</v>
      </c>
      <c r="M530" s="323" t="s">
        <v>153</v>
      </c>
      <c r="N530" s="332">
        <v>300000</v>
      </c>
      <c r="O530" s="332" t="s">
        <v>268</v>
      </c>
      <c r="P530" s="334">
        <v>2031</v>
      </c>
    </row>
    <row r="531" spans="3:16" x14ac:dyDescent="0.4">
      <c r="C531" s="332">
        <v>48</v>
      </c>
      <c r="D531" s="320">
        <v>48153</v>
      </c>
      <c r="E531" s="332" t="s">
        <v>158</v>
      </c>
      <c r="F531" s="332">
        <v>5916.435881719668</v>
      </c>
      <c r="G531" s="332">
        <v>835.09828695806482</v>
      </c>
      <c r="H531" s="332">
        <v>6751.5341686777329</v>
      </c>
      <c r="I531" s="332">
        <v>75889.110595805061</v>
      </c>
      <c r="J531" s="332">
        <v>224110.88940419498</v>
      </c>
      <c r="K531" s="332">
        <v>101496.90960857873</v>
      </c>
      <c r="L531" s="323">
        <v>0.1225</v>
      </c>
      <c r="M531" s="323" t="s">
        <v>153</v>
      </c>
      <c r="N531" s="332">
        <v>300000</v>
      </c>
      <c r="O531" s="332" t="s">
        <v>268</v>
      </c>
      <c r="P531" s="334">
        <v>2031</v>
      </c>
    </row>
    <row r="532" spans="3:16" x14ac:dyDescent="0.4">
      <c r="C532" s="332">
        <v>49</v>
      </c>
      <c r="D532" s="320">
        <v>48183</v>
      </c>
      <c r="E532" s="332" t="s">
        <v>158</v>
      </c>
      <c r="F532" s="332">
        <v>5976.832831345554</v>
      </c>
      <c r="G532" s="332">
        <v>774.70133733217665</v>
      </c>
      <c r="H532" s="332">
        <v>6751.534168677731</v>
      </c>
      <c r="I532" s="332">
        <v>69912.277764459504</v>
      </c>
      <c r="J532" s="332">
        <v>230087.72223554054</v>
      </c>
      <c r="K532" s="332">
        <v>102271.61094591091</v>
      </c>
      <c r="L532" s="323">
        <v>0.1225</v>
      </c>
      <c r="M532" s="323" t="s">
        <v>153</v>
      </c>
      <c r="N532" s="332">
        <v>300000</v>
      </c>
      <c r="O532" s="332" t="s">
        <v>268</v>
      </c>
      <c r="P532" s="334">
        <v>2031</v>
      </c>
    </row>
    <row r="533" spans="3:16" x14ac:dyDescent="0.4">
      <c r="C533" s="332">
        <v>50</v>
      </c>
      <c r="D533" s="320">
        <v>48214</v>
      </c>
      <c r="E533" s="332" t="s">
        <v>158</v>
      </c>
      <c r="F533" s="332">
        <v>6037.8463331655403</v>
      </c>
      <c r="G533" s="332">
        <v>713.68783551219076</v>
      </c>
      <c r="H533" s="332">
        <v>6751.534168677731</v>
      </c>
      <c r="I533" s="332">
        <v>63874.431431293968</v>
      </c>
      <c r="J533" s="332">
        <v>236125.56856870608</v>
      </c>
      <c r="K533" s="332">
        <v>102985.2987814231</v>
      </c>
      <c r="L533" s="323">
        <v>0.1225</v>
      </c>
      <c r="M533" s="323" t="s">
        <v>153</v>
      </c>
      <c r="N533" s="332">
        <v>300000</v>
      </c>
      <c r="O533" s="332" t="s">
        <v>268</v>
      </c>
      <c r="P533" s="334">
        <v>2032</v>
      </c>
    </row>
    <row r="534" spans="3:16" x14ac:dyDescent="0.4">
      <c r="C534" s="332">
        <v>51</v>
      </c>
      <c r="D534" s="320">
        <v>48245</v>
      </c>
      <c r="E534" s="332" t="s">
        <v>158</v>
      </c>
      <c r="F534" s="332">
        <v>6099.4826811499406</v>
      </c>
      <c r="G534" s="332">
        <v>652.05148752779257</v>
      </c>
      <c r="H534" s="332">
        <v>6751.5341686777329</v>
      </c>
      <c r="I534" s="332">
        <v>57774.948750144031</v>
      </c>
      <c r="J534" s="332">
        <v>242225.05124985601</v>
      </c>
      <c r="K534" s="332">
        <v>103637.35026895089</v>
      </c>
      <c r="L534" s="323">
        <v>0.1225</v>
      </c>
      <c r="M534" s="323" t="s">
        <v>153</v>
      </c>
      <c r="N534" s="332">
        <v>300000</v>
      </c>
      <c r="O534" s="332" t="s">
        <v>268</v>
      </c>
      <c r="P534" s="334">
        <v>2032</v>
      </c>
    </row>
    <row r="535" spans="3:16" x14ac:dyDescent="0.4">
      <c r="C535" s="332">
        <v>52</v>
      </c>
      <c r="D535" s="320">
        <v>48274</v>
      </c>
      <c r="E535" s="332" t="s">
        <v>158</v>
      </c>
      <c r="F535" s="332">
        <v>6161.7482335200129</v>
      </c>
      <c r="G535" s="332">
        <v>589.78593515772036</v>
      </c>
      <c r="H535" s="332">
        <v>6751.5341686777329</v>
      </c>
      <c r="I535" s="332">
        <v>51613.20051662402</v>
      </c>
      <c r="J535" s="332">
        <v>248386.79948337603</v>
      </c>
      <c r="K535" s="332">
        <v>104227.13620410861</v>
      </c>
      <c r="L535" s="323">
        <v>0.1225</v>
      </c>
      <c r="M535" s="323" t="s">
        <v>153</v>
      </c>
      <c r="N535" s="332">
        <v>300000</v>
      </c>
      <c r="O535" s="332" t="s">
        <v>268</v>
      </c>
      <c r="P535" s="334">
        <v>2032</v>
      </c>
    </row>
    <row r="536" spans="3:16" x14ac:dyDescent="0.4">
      <c r="C536" s="332">
        <v>53</v>
      </c>
      <c r="D536" s="320">
        <v>48305</v>
      </c>
      <c r="E536" s="332" t="s">
        <v>158</v>
      </c>
      <c r="F536" s="332">
        <v>6224.649413403863</v>
      </c>
      <c r="G536" s="332">
        <v>526.88475527387016</v>
      </c>
      <c r="H536" s="332">
        <v>6751.5341686777329</v>
      </c>
      <c r="I536" s="332">
        <v>45388.551103220154</v>
      </c>
      <c r="J536" s="332">
        <v>254611.44889677988</v>
      </c>
      <c r="K536" s="332">
        <v>104754.02095938248</v>
      </c>
      <c r="L536" s="323">
        <v>0.1225</v>
      </c>
      <c r="M536" s="323" t="s">
        <v>153</v>
      </c>
      <c r="N536" s="332">
        <v>300000</v>
      </c>
      <c r="O536" s="332" t="s">
        <v>268</v>
      </c>
      <c r="P536" s="334">
        <v>2032</v>
      </c>
    </row>
    <row r="537" spans="3:16" x14ac:dyDescent="0.4">
      <c r="C537" s="332">
        <v>54</v>
      </c>
      <c r="D537" s="320">
        <v>48335</v>
      </c>
      <c r="E537" s="332" t="s">
        <v>158</v>
      </c>
      <c r="F537" s="332">
        <v>6288.1927094990251</v>
      </c>
      <c r="G537" s="332">
        <v>463.34145917870575</v>
      </c>
      <c r="H537" s="332">
        <v>6751.534168677731</v>
      </c>
      <c r="I537" s="332">
        <v>39100.35839372113</v>
      </c>
      <c r="J537" s="332">
        <v>260899.64160627892</v>
      </c>
      <c r="K537" s="332">
        <v>105217.36241856118</v>
      </c>
      <c r="L537" s="323">
        <v>0.1225</v>
      </c>
      <c r="M537" s="323" t="s">
        <v>153</v>
      </c>
      <c r="N537" s="332">
        <v>300000</v>
      </c>
      <c r="O537" s="332" t="s">
        <v>268</v>
      </c>
      <c r="P537" s="334">
        <v>2032</v>
      </c>
    </row>
    <row r="538" spans="3:16" x14ac:dyDescent="0.4">
      <c r="C538" s="332">
        <v>55</v>
      </c>
      <c r="D538" s="320">
        <v>48366</v>
      </c>
      <c r="E538" s="332" t="s">
        <v>158</v>
      </c>
      <c r="F538" s="332">
        <v>6352.3846767418281</v>
      </c>
      <c r="G538" s="332">
        <v>399.1494919359032</v>
      </c>
      <c r="H538" s="332">
        <v>6751.534168677731</v>
      </c>
      <c r="I538" s="332">
        <v>32747.973716979301</v>
      </c>
      <c r="J538" s="332">
        <v>267252.02628302074</v>
      </c>
      <c r="K538" s="332">
        <v>105616.51191049709</v>
      </c>
      <c r="L538" s="323">
        <v>0.1225</v>
      </c>
      <c r="M538" s="323" t="s">
        <v>153</v>
      </c>
      <c r="N538" s="332">
        <v>300000</v>
      </c>
      <c r="O538" s="332" t="s">
        <v>268</v>
      </c>
      <c r="P538" s="334">
        <v>2032</v>
      </c>
    </row>
    <row r="539" spans="3:16" x14ac:dyDescent="0.4">
      <c r="C539" s="332">
        <v>56</v>
      </c>
      <c r="D539" s="320">
        <v>48396</v>
      </c>
      <c r="E539" s="332" t="s">
        <v>158</v>
      </c>
      <c r="F539" s="332">
        <v>6417.2319369835704</v>
      </c>
      <c r="G539" s="332">
        <v>334.30223169416371</v>
      </c>
      <c r="H539" s="332">
        <v>6751.5341686777338</v>
      </c>
      <c r="I539" s="332">
        <v>26330.741779995729</v>
      </c>
      <c r="J539" s="332">
        <v>273669.25822000433</v>
      </c>
      <c r="K539" s="332">
        <v>105950.81414219126</v>
      </c>
      <c r="L539" s="323">
        <v>0.1225</v>
      </c>
      <c r="M539" s="323" t="s">
        <v>153</v>
      </c>
      <c r="N539" s="332">
        <v>300000</v>
      </c>
      <c r="O539" s="332" t="s">
        <v>268</v>
      </c>
      <c r="P539" s="334">
        <v>2032</v>
      </c>
    </row>
    <row r="540" spans="3:16" x14ac:dyDescent="0.4">
      <c r="C540" s="332">
        <v>57</v>
      </c>
      <c r="D540" s="320">
        <v>48427</v>
      </c>
      <c r="E540" s="332" t="s">
        <v>158</v>
      </c>
      <c r="F540" s="332">
        <v>6482.7411796736096</v>
      </c>
      <c r="G540" s="332">
        <v>268.79298900412306</v>
      </c>
      <c r="H540" s="332">
        <v>6751.5341686777329</v>
      </c>
      <c r="I540" s="332">
        <v>19848.000600322121</v>
      </c>
      <c r="J540" s="332">
        <v>280151.99939967791</v>
      </c>
      <c r="K540" s="332">
        <v>106219.60713119539</v>
      </c>
      <c r="L540" s="323">
        <v>0.1225</v>
      </c>
      <c r="M540" s="323" t="s">
        <v>153</v>
      </c>
      <c r="N540" s="332">
        <v>300000</v>
      </c>
      <c r="O540" s="332" t="s">
        <v>268</v>
      </c>
      <c r="P540" s="334">
        <v>2032</v>
      </c>
    </row>
    <row r="541" spans="3:16" x14ac:dyDescent="0.4">
      <c r="C541" s="332">
        <v>58</v>
      </c>
      <c r="D541" s="320">
        <v>48458</v>
      </c>
      <c r="E541" s="332" t="s">
        <v>158</v>
      </c>
      <c r="F541" s="332">
        <v>6548.9191625494423</v>
      </c>
      <c r="G541" s="332">
        <v>202.61500612828831</v>
      </c>
      <c r="H541" s="332">
        <v>6751.534168677731</v>
      </c>
      <c r="I541" s="332">
        <v>13299.081437772678</v>
      </c>
      <c r="J541" s="332">
        <v>286700.91856222734</v>
      </c>
      <c r="K541" s="332">
        <v>106422.22213732367</v>
      </c>
      <c r="L541" s="323">
        <v>0.1225</v>
      </c>
      <c r="M541" s="323" t="s">
        <v>153</v>
      </c>
      <c r="N541" s="332">
        <v>300000</v>
      </c>
      <c r="O541" s="332" t="s">
        <v>268</v>
      </c>
      <c r="P541" s="334">
        <v>2032</v>
      </c>
    </row>
    <row r="542" spans="3:16" x14ac:dyDescent="0.4">
      <c r="C542" s="332">
        <v>59</v>
      </c>
      <c r="D542" s="320">
        <v>48488</v>
      </c>
      <c r="E542" s="332" t="s">
        <v>158</v>
      </c>
      <c r="F542" s="332">
        <v>6615.7727123338018</v>
      </c>
      <c r="G542" s="332">
        <v>135.76145634392941</v>
      </c>
      <c r="H542" s="332">
        <v>6751.534168677731</v>
      </c>
      <c r="I542" s="332">
        <v>6683.3087254388765</v>
      </c>
      <c r="J542" s="332">
        <v>293316.69127456116</v>
      </c>
      <c r="K542" s="332">
        <v>106557.9835936676</v>
      </c>
      <c r="L542" s="323">
        <v>0.1225</v>
      </c>
      <c r="M542" s="323" t="s">
        <v>153</v>
      </c>
      <c r="N542" s="332">
        <v>300000</v>
      </c>
      <c r="O542" s="332" t="s">
        <v>268</v>
      </c>
      <c r="P542" s="334">
        <v>2032</v>
      </c>
    </row>
    <row r="543" spans="3:16" x14ac:dyDescent="0.4">
      <c r="C543" s="332">
        <v>60</v>
      </c>
      <c r="D543" s="320">
        <v>48519</v>
      </c>
      <c r="E543" s="332" t="s">
        <v>158</v>
      </c>
      <c r="F543" s="332">
        <v>6683.3087254388774</v>
      </c>
      <c r="G543" s="332">
        <v>68.225443238855192</v>
      </c>
      <c r="H543" s="332">
        <v>6751.5341686777329</v>
      </c>
      <c r="I543" s="332">
        <v>-1.1226575225009583E-12</v>
      </c>
      <c r="J543" s="332">
        <v>300000.00000000006</v>
      </c>
      <c r="K543" s="332">
        <v>106626.20903690645</v>
      </c>
      <c r="L543" s="323">
        <v>0.1225</v>
      </c>
      <c r="M543" s="323" t="s">
        <v>153</v>
      </c>
      <c r="N543" s="332">
        <v>300000</v>
      </c>
      <c r="O543" s="332" t="s">
        <v>268</v>
      </c>
      <c r="P543" s="334">
        <v>2032</v>
      </c>
    </row>
    <row r="544" spans="3:16" x14ac:dyDescent="0.4">
      <c r="C544" s="332">
        <v>0</v>
      </c>
      <c r="D544" s="320">
        <v>46813</v>
      </c>
      <c r="E544" s="332" t="s">
        <v>160</v>
      </c>
      <c r="F544" s="332">
        <v>0</v>
      </c>
      <c r="G544" s="332">
        <v>0</v>
      </c>
      <c r="H544" s="332">
        <v>0</v>
      </c>
      <c r="I544" s="332">
        <v>300000</v>
      </c>
      <c r="J544" s="332">
        <v>0</v>
      </c>
      <c r="K544" s="332">
        <v>0</v>
      </c>
      <c r="L544" s="323">
        <v>9.5000000000000001E-2</v>
      </c>
      <c r="M544" s="323" t="s">
        <v>145</v>
      </c>
      <c r="N544" s="332">
        <v>300000</v>
      </c>
      <c r="O544" s="332" t="s">
        <v>147</v>
      </c>
      <c r="P544" s="334">
        <v>2028</v>
      </c>
    </row>
    <row r="545" spans="3:16" x14ac:dyDescent="0.4">
      <c r="C545" s="332">
        <v>1</v>
      </c>
      <c r="D545" s="320">
        <v>46844</v>
      </c>
      <c r="E545" s="332" t="s">
        <v>160</v>
      </c>
      <c r="F545" s="332">
        <v>3925.5583929146524</v>
      </c>
      <c r="G545" s="332">
        <v>2375</v>
      </c>
      <c r="H545" s="332">
        <v>6300.5583929146524</v>
      </c>
      <c r="I545" s="332">
        <v>296074.44160708535</v>
      </c>
      <c r="J545" s="332">
        <v>3925.5583929146524</v>
      </c>
      <c r="K545" s="332">
        <v>2375</v>
      </c>
      <c r="L545" s="323">
        <v>9.5000000000000001E-2</v>
      </c>
      <c r="M545" s="323" t="s">
        <v>145</v>
      </c>
      <c r="N545" s="332">
        <v>300000</v>
      </c>
      <c r="O545" s="332" t="s">
        <v>147</v>
      </c>
      <c r="P545" s="334">
        <v>2028</v>
      </c>
    </row>
    <row r="546" spans="3:16" x14ac:dyDescent="0.4">
      <c r="C546" s="332">
        <v>2</v>
      </c>
      <c r="D546" s="320">
        <v>46874</v>
      </c>
      <c r="E546" s="332" t="s">
        <v>160</v>
      </c>
      <c r="F546" s="332">
        <v>3956.6357301918943</v>
      </c>
      <c r="G546" s="332">
        <v>2343.922662722759</v>
      </c>
      <c r="H546" s="332">
        <v>6300.5583929146533</v>
      </c>
      <c r="I546" s="332">
        <v>292117.80587689346</v>
      </c>
      <c r="J546" s="332">
        <v>7882.1941231065466</v>
      </c>
      <c r="K546" s="332">
        <v>4718.922662722759</v>
      </c>
      <c r="L546" s="323">
        <v>9.5000000000000001E-2</v>
      </c>
      <c r="M546" s="323" t="s">
        <v>145</v>
      </c>
      <c r="N546" s="332">
        <v>300000</v>
      </c>
      <c r="O546" s="332" t="s">
        <v>147</v>
      </c>
      <c r="P546" s="334">
        <v>2028</v>
      </c>
    </row>
    <row r="547" spans="3:16" x14ac:dyDescent="0.4">
      <c r="C547" s="332">
        <v>3</v>
      </c>
      <c r="D547" s="320">
        <v>46905</v>
      </c>
      <c r="E547" s="332" t="s">
        <v>160</v>
      </c>
      <c r="F547" s="332">
        <v>3987.9590963892465</v>
      </c>
      <c r="G547" s="332">
        <v>2312.5992965254068</v>
      </c>
      <c r="H547" s="332">
        <v>6300.5583929146533</v>
      </c>
      <c r="I547" s="332">
        <v>288129.84678050422</v>
      </c>
      <c r="J547" s="332">
        <v>11870.153219495793</v>
      </c>
      <c r="K547" s="332">
        <v>7031.5219592481662</v>
      </c>
      <c r="L547" s="323">
        <v>9.5000000000000001E-2</v>
      </c>
      <c r="M547" s="323" t="s">
        <v>145</v>
      </c>
      <c r="N547" s="332">
        <v>300000</v>
      </c>
      <c r="O547" s="332" t="s">
        <v>147</v>
      </c>
      <c r="P547" s="334">
        <v>2028</v>
      </c>
    </row>
    <row r="548" spans="3:16" x14ac:dyDescent="0.4">
      <c r="C548" s="332">
        <v>4</v>
      </c>
      <c r="D548" s="320">
        <v>46935</v>
      </c>
      <c r="E548" s="332" t="s">
        <v>160</v>
      </c>
      <c r="F548" s="332">
        <v>4019.5304392356616</v>
      </c>
      <c r="G548" s="332">
        <v>2281.0279536789917</v>
      </c>
      <c r="H548" s="332">
        <v>6300.5583929146533</v>
      </c>
      <c r="I548" s="332">
        <v>284110.31634126854</v>
      </c>
      <c r="J548" s="332">
        <v>15889.683658731454</v>
      </c>
      <c r="K548" s="332">
        <v>9312.5499129271575</v>
      </c>
      <c r="L548" s="323">
        <v>9.5000000000000001E-2</v>
      </c>
      <c r="M548" s="323" t="s">
        <v>145</v>
      </c>
      <c r="N548" s="332">
        <v>300000</v>
      </c>
      <c r="O548" s="332" t="s">
        <v>147</v>
      </c>
      <c r="P548" s="334">
        <v>2028</v>
      </c>
    </row>
    <row r="549" spans="3:16" x14ac:dyDescent="0.4">
      <c r="C549" s="332">
        <v>5</v>
      </c>
      <c r="D549" s="320">
        <v>46966</v>
      </c>
      <c r="E549" s="332" t="s">
        <v>160</v>
      </c>
      <c r="F549" s="332">
        <v>4051.3517218796105</v>
      </c>
      <c r="G549" s="332">
        <v>2249.2066710350427</v>
      </c>
      <c r="H549" s="332">
        <v>6300.5583929146533</v>
      </c>
      <c r="I549" s="332">
        <v>280058.96461938892</v>
      </c>
      <c r="J549" s="332">
        <v>19941.035380611065</v>
      </c>
      <c r="K549" s="332">
        <v>11561.7565839622</v>
      </c>
      <c r="L549" s="323">
        <v>9.5000000000000001E-2</v>
      </c>
      <c r="M549" s="323" t="s">
        <v>145</v>
      </c>
      <c r="N549" s="332">
        <v>300000</v>
      </c>
      <c r="O549" s="332" t="s">
        <v>147</v>
      </c>
      <c r="P549" s="334">
        <v>2028</v>
      </c>
    </row>
    <row r="550" spans="3:16" x14ac:dyDescent="0.4">
      <c r="C550" s="332">
        <v>6</v>
      </c>
      <c r="D550" s="320">
        <v>46997</v>
      </c>
      <c r="E550" s="332" t="s">
        <v>160</v>
      </c>
      <c r="F550" s="332">
        <v>4083.4249230111568</v>
      </c>
      <c r="G550" s="332">
        <v>2217.1334699034956</v>
      </c>
      <c r="H550" s="332">
        <v>6300.5583929146524</v>
      </c>
      <c r="I550" s="332">
        <v>275975.53969637776</v>
      </c>
      <c r="J550" s="332">
        <v>24024.460303622222</v>
      </c>
      <c r="K550" s="332">
        <v>13778.890053865696</v>
      </c>
      <c r="L550" s="323">
        <v>9.5000000000000001E-2</v>
      </c>
      <c r="M550" s="323" t="s">
        <v>145</v>
      </c>
      <c r="N550" s="332">
        <v>300000</v>
      </c>
      <c r="O550" s="332" t="s">
        <v>147</v>
      </c>
      <c r="P550" s="334">
        <v>2028</v>
      </c>
    </row>
    <row r="551" spans="3:16" x14ac:dyDescent="0.4">
      <c r="C551" s="332">
        <v>7</v>
      </c>
      <c r="D551" s="320">
        <v>47027</v>
      </c>
      <c r="E551" s="332" t="s">
        <v>160</v>
      </c>
      <c r="F551" s="332">
        <v>4115.7520369849954</v>
      </c>
      <c r="G551" s="332">
        <v>2184.8063559296575</v>
      </c>
      <c r="H551" s="332">
        <v>6300.5583929146524</v>
      </c>
      <c r="I551" s="332">
        <v>271859.78765939275</v>
      </c>
      <c r="J551" s="332">
        <v>28140.212340607217</v>
      </c>
      <c r="K551" s="332">
        <v>15963.696409795353</v>
      </c>
      <c r="L551" s="323">
        <v>9.5000000000000001E-2</v>
      </c>
      <c r="M551" s="323" t="s">
        <v>145</v>
      </c>
      <c r="N551" s="332">
        <v>300000</v>
      </c>
      <c r="O551" s="332" t="s">
        <v>147</v>
      </c>
      <c r="P551" s="334">
        <v>2028</v>
      </c>
    </row>
    <row r="552" spans="3:16" x14ac:dyDescent="0.4">
      <c r="C552" s="332">
        <v>8</v>
      </c>
      <c r="D552" s="320">
        <v>47058</v>
      </c>
      <c r="E552" s="332" t="s">
        <v>160</v>
      </c>
      <c r="F552" s="332">
        <v>4172.2569247589809</v>
      </c>
      <c r="G552" s="332">
        <v>2095.5858632078189</v>
      </c>
      <c r="H552" s="332">
        <v>6267.8427879667997</v>
      </c>
      <c r="I552" s="332">
        <v>267687.53073463379</v>
      </c>
      <c r="J552" s="332">
        <v>32312.469265366199</v>
      </c>
      <c r="K552" s="332">
        <v>18059.282273003173</v>
      </c>
      <c r="L552" s="323">
        <v>9.2499999999999999E-2</v>
      </c>
      <c r="M552" s="323" t="s">
        <v>145</v>
      </c>
      <c r="N552" s="332">
        <v>300000</v>
      </c>
      <c r="O552" s="332" t="s">
        <v>147</v>
      </c>
      <c r="P552" s="334">
        <v>2028</v>
      </c>
    </row>
    <row r="553" spans="3:16" x14ac:dyDescent="0.4">
      <c r="C553" s="332">
        <v>9</v>
      </c>
      <c r="D553" s="320">
        <v>47088</v>
      </c>
      <c r="E553" s="332" t="s">
        <v>160</v>
      </c>
      <c r="F553" s="332">
        <v>4204.4180718873304</v>
      </c>
      <c r="G553" s="332">
        <v>2063.4247160794689</v>
      </c>
      <c r="H553" s="332">
        <v>6267.8427879667997</v>
      </c>
      <c r="I553" s="332">
        <v>263483.11266274645</v>
      </c>
      <c r="J553" s="332">
        <v>36516.887337253531</v>
      </c>
      <c r="K553" s="332">
        <v>20122.706989082642</v>
      </c>
      <c r="L553" s="323">
        <v>9.2499999999999999E-2</v>
      </c>
      <c r="M553" s="323" t="s">
        <v>145</v>
      </c>
      <c r="N553" s="332">
        <v>300000</v>
      </c>
      <c r="O553" s="332" t="s">
        <v>147</v>
      </c>
      <c r="P553" s="334">
        <v>2028</v>
      </c>
    </row>
    <row r="554" spans="3:16" x14ac:dyDescent="0.4">
      <c r="C554" s="332">
        <v>10</v>
      </c>
      <c r="D554" s="320">
        <v>47119</v>
      </c>
      <c r="E554" s="332" t="s">
        <v>160</v>
      </c>
      <c r="F554" s="332">
        <v>4236.8271278581287</v>
      </c>
      <c r="G554" s="332">
        <v>2031.0156601086705</v>
      </c>
      <c r="H554" s="332">
        <v>6267.8427879667988</v>
      </c>
      <c r="I554" s="332">
        <v>259246.28553488833</v>
      </c>
      <c r="J554" s="332">
        <v>40753.714465111661</v>
      </c>
      <c r="K554" s="332">
        <v>22153.722649191313</v>
      </c>
      <c r="L554" s="323">
        <v>9.2499999999999999E-2</v>
      </c>
      <c r="M554" s="323" t="s">
        <v>145</v>
      </c>
      <c r="N554" s="332">
        <v>300000</v>
      </c>
      <c r="O554" s="332" t="s">
        <v>147</v>
      </c>
      <c r="P554" s="334">
        <v>2029</v>
      </c>
    </row>
    <row r="555" spans="3:16" x14ac:dyDescent="0.4">
      <c r="C555" s="332">
        <v>11</v>
      </c>
      <c r="D555" s="320">
        <v>47150</v>
      </c>
      <c r="E555" s="332" t="s">
        <v>160</v>
      </c>
      <c r="F555" s="332">
        <v>4269.4860036353675</v>
      </c>
      <c r="G555" s="332">
        <v>1998.3567843314308</v>
      </c>
      <c r="H555" s="332">
        <v>6267.8427879667988</v>
      </c>
      <c r="I555" s="332">
        <v>254976.79953125297</v>
      </c>
      <c r="J555" s="332">
        <v>45023.200468747033</v>
      </c>
      <c r="K555" s="332">
        <v>24152.079433522744</v>
      </c>
      <c r="L555" s="323">
        <v>9.2499999999999999E-2</v>
      </c>
      <c r="M555" s="323" t="s">
        <v>145</v>
      </c>
      <c r="N555" s="332">
        <v>300000</v>
      </c>
      <c r="O555" s="332" t="s">
        <v>147</v>
      </c>
      <c r="P555" s="334">
        <v>2029</v>
      </c>
    </row>
    <row r="556" spans="3:16" x14ac:dyDescent="0.4">
      <c r="C556" s="332">
        <v>12</v>
      </c>
      <c r="D556" s="320">
        <v>47178</v>
      </c>
      <c r="E556" s="332" t="s">
        <v>160</v>
      </c>
      <c r="F556" s="332">
        <v>4302.3966249133919</v>
      </c>
      <c r="G556" s="332">
        <v>1965.4461630534083</v>
      </c>
      <c r="H556" s="332">
        <v>6267.8427879667997</v>
      </c>
      <c r="I556" s="332">
        <v>250674.40290633959</v>
      </c>
      <c r="J556" s="332">
        <v>49325.597093660428</v>
      </c>
      <c r="K556" s="332">
        <v>26117.525596576153</v>
      </c>
      <c r="L556" s="323">
        <v>9.2499999999999999E-2</v>
      </c>
      <c r="M556" s="323" t="s">
        <v>145</v>
      </c>
      <c r="N556" s="332">
        <v>300000</v>
      </c>
      <c r="O556" s="332" t="s">
        <v>147</v>
      </c>
      <c r="P556" s="334">
        <v>2029</v>
      </c>
    </row>
    <row r="557" spans="3:16" x14ac:dyDescent="0.4">
      <c r="C557" s="332">
        <v>13</v>
      </c>
      <c r="D557" s="320">
        <v>47209</v>
      </c>
      <c r="E557" s="332" t="s">
        <v>160</v>
      </c>
      <c r="F557" s="332">
        <v>4335.5609322304317</v>
      </c>
      <c r="G557" s="332">
        <v>1932.2818557363676</v>
      </c>
      <c r="H557" s="332">
        <v>6267.8427879667997</v>
      </c>
      <c r="I557" s="332">
        <v>246338.84197410915</v>
      </c>
      <c r="J557" s="332">
        <v>53661.158025890858</v>
      </c>
      <c r="K557" s="332">
        <v>28049.807452312521</v>
      </c>
      <c r="L557" s="323">
        <v>9.2499999999999999E-2</v>
      </c>
      <c r="M557" s="323" t="s">
        <v>145</v>
      </c>
      <c r="N557" s="332">
        <v>300000</v>
      </c>
      <c r="O557" s="332" t="s">
        <v>147</v>
      </c>
      <c r="P557" s="334">
        <v>2029</v>
      </c>
    </row>
    <row r="558" spans="3:16" x14ac:dyDescent="0.4">
      <c r="C558" s="332">
        <v>14</v>
      </c>
      <c r="D558" s="320">
        <v>47239</v>
      </c>
      <c r="E558" s="332" t="s">
        <v>160</v>
      </c>
      <c r="F558" s="332">
        <v>4368.9808810830409</v>
      </c>
      <c r="G558" s="332">
        <v>1898.8619068837579</v>
      </c>
      <c r="H558" s="332">
        <v>6267.8427879667988</v>
      </c>
      <c r="I558" s="332">
        <v>241969.86109302612</v>
      </c>
      <c r="J558" s="332">
        <v>58030.138906973902</v>
      </c>
      <c r="K558" s="332">
        <v>29948.669359196279</v>
      </c>
      <c r="L558" s="323">
        <v>9.2499999999999999E-2</v>
      </c>
      <c r="M558" s="323" t="s">
        <v>145</v>
      </c>
      <c r="N558" s="332">
        <v>300000</v>
      </c>
      <c r="O558" s="332" t="s">
        <v>147</v>
      </c>
      <c r="P558" s="334">
        <v>2029</v>
      </c>
    </row>
    <row r="559" spans="3:16" x14ac:dyDescent="0.4">
      <c r="C559" s="332">
        <v>15</v>
      </c>
      <c r="D559" s="320">
        <v>47270</v>
      </c>
      <c r="E559" s="332" t="s">
        <v>160</v>
      </c>
      <c r="F559" s="332">
        <v>4402.6584420413901</v>
      </c>
      <c r="G559" s="332">
        <v>1865.1843459254096</v>
      </c>
      <c r="H559" s="332">
        <v>6267.8427879667997</v>
      </c>
      <c r="I559" s="332">
        <v>237567.20265098472</v>
      </c>
      <c r="J559" s="332">
        <v>62432.797349015294</v>
      </c>
      <c r="K559" s="332">
        <v>31813.853705121688</v>
      </c>
      <c r="L559" s="323">
        <v>9.2499999999999999E-2</v>
      </c>
      <c r="M559" s="323" t="s">
        <v>145</v>
      </c>
      <c r="N559" s="332">
        <v>300000</v>
      </c>
      <c r="O559" s="332" t="s">
        <v>147</v>
      </c>
      <c r="P559" s="334">
        <v>2029</v>
      </c>
    </row>
    <row r="560" spans="3:16" x14ac:dyDescent="0.4">
      <c r="C560" s="332">
        <v>16</v>
      </c>
      <c r="D560" s="320">
        <v>47300</v>
      </c>
      <c r="E560" s="332" t="s">
        <v>160</v>
      </c>
      <c r="F560" s="332">
        <v>4436.5956008654593</v>
      </c>
      <c r="G560" s="332">
        <v>1831.2471871013406</v>
      </c>
      <c r="H560" s="332">
        <v>6267.8427879667997</v>
      </c>
      <c r="I560" s="332">
        <v>233130.60705011926</v>
      </c>
      <c r="J560" s="332">
        <v>66869.392949880756</v>
      </c>
      <c r="K560" s="332">
        <v>33645.100892223032</v>
      </c>
      <c r="L560" s="323">
        <v>9.2499999999999999E-2</v>
      </c>
      <c r="M560" s="323" t="s">
        <v>145</v>
      </c>
      <c r="N560" s="332">
        <v>300000</v>
      </c>
      <c r="O560" s="332" t="s">
        <v>147</v>
      </c>
      <c r="P560" s="334">
        <v>2029</v>
      </c>
    </row>
    <row r="561" spans="3:16" x14ac:dyDescent="0.4">
      <c r="C561" s="332">
        <v>17</v>
      </c>
      <c r="D561" s="320">
        <v>47331</v>
      </c>
      <c r="E561" s="332" t="s">
        <v>160</v>
      </c>
      <c r="F561" s="332">
        <v>4470.7943586221299</v>
      </c>
      <c r="G561" s="332">
        <v>1797.0484293446693</v>
      </c>
      <c r="H561" s="332">
        <v>6267.8427879667997</v>
      </c>
      <c r="I561" s="332">
        <v>228659.81269149712</v>
      </c>
      <c r="J561" s="332">
        <v>71340.187308502878</v>
      </c>
      <c r="K561" s="332">
        <v>35442.149321567704</v>
      </c>
      <c r="L561" s="323">
        <v>9.2499999999999999E-2</v>
      </c>
      <c r="M561" s="323" t="s">
        <v>145</v>
      </c>
      <c r="N561" s="332">
        <v>300000</v>
      </c>
      <c r="O561" s="332" t="s">
        <v>147</v>
      </c>
      <c r="P561" s="334">
        <v>2029</v>
      </c>
    </row>
    <row r="562" spans="3:16" x14ac:dyDescent="0.4">
      <c r="C562" s="332">
        <v>18</v>
      </c>
      <c r="D562" s="320">
        <v>47362</v>
      </c>
      <c r="E562" s="332" t="s">
        <v>160</v>
      </c>
      <c r="F562" s="332">
        <v>4505.2567318031761</v>
      </c>
      <c r="G562" s="332">
        <v>1762.5860561636237</v>
      </c>
      <c r="H562" s="332">
        <v>6267.8427879667997</v>
      </c>
      <c r="I562" s="332">
        <v>224154.55595969394</v>
      </c>
      <c r="J562" s="332">
        <v>75845.444040306058</v>
      </c>
      <c r="K562" s="332">
        <v>37204.735377731326</v>
      </c>
      <c r="L562" s="323">
        <v>9.2499999999999999E-2</v>
      </c>
      <c r="M562" s="323" t="s">
        <v>145</v>
      </c>
      <c r="N562" s="332">
        <v>300000</v>
      </c>
      <c r="O562" s="332" t="s">
        <v>147</v>
      </c>
      <c r="P562" s="334">
        <v>2029</v>
      </c>
    </row>
    <row r="563" spans="3:16" x14ac:dyDescent="0.4">
      <c r="C563" s="332">
        <v>19</v>
      </c>
      <c r="D563" s="320">
        <v>47392</v>
      </c>
      <c r="E563" s="332" t="s">
        <v>160</v>
      </c>
      <c r="F563" s="332">
        <v>4539.9847524441593</v>
      </c>
      <c r="G563" s="332">
        <v>1727.8580355226409</v>
      </c>
      <c r="H563" s="332">
        <v>6267.8427879667997</v>
      </c>
      <c r="I563" s="332">
        <v>219614.57120724977</v>
      </c>
      <c r="J563" s="332">
        <v>80385.428792750216</v>
      </c>
      <c r="K563" s="332">
        <v>38932.59341325397</v>
      </c>
      <c r="L563" s="323">
        <v>9.2499999999999999E-2</v>
      </c>
      <c r="M563" s="323" t="s">
        <v>145</v>
      </c>
      <c r="N563" s="332">
        <v>300000</v>
      </c>
      <c r="O563" s="332" t="s">
        <v>147</v>
      </c>
      <c r="P563" s="334">
        <v>2029</v>
      </c>
    </row>
    <row r="564" spans="3:16" x14ac:dyDescent="0.4">
      <c r="C564" s="332">
        <v>20</v>
      </c>
      <c r="D564" s="320">
        <v>47423</v>
      </c>
      <c r="E564" s="332" t="s">
        <v>160</v>
      </c>
      <c r="F564" s="332">
        <v>4594.9440561974834</v>
      </c>
      <c r="G564" s="332">
        <v>1647.1092840543736</v>
      </c>
      <c r="H564" s="332">
        <v>6242.0533402518568</v>
      </c>
      <c r="I564" s="332">
        <v>215019.62715105229</v>
      </c>
      <c r="J564" s="332">
        <v>84980.372848947693</v>
      </c>
      <c r="K564" s="332">
        <v>40579.702697308341</v>
      </c>
      <c r="L564" s="323">
        <v>9.0000000000000011E-2</v>
      </c>
      <c r="M564" s="323" t="s">
        <v>145</v>
      </c>
      <c r="N564" s="332">
        <v>300000</v>
      </c>
      <c r="O564" s="332" t="s">
        <v>147</v>
      </c>
      <c r="P564" s="334">
        <v>2029</v>
      </c>
    </row>
    <row r="565" spans="3:16" x14ac:dyDescent="0.4">
      <c r="C565" s="332">
        <v>21</v>
      </c>
      <c r="D565" s="320">
        <v>47453</v>
      </c>
      <c r="E565" s="332" t="s">
        <v>160</v>
      </c>
      <c r="F565" s="332">
        <v>4629.4061366189644</v>
      </c>
      <c r="G565" s="332">
        <v>1612.6472036328923</v>
      </c>
      <c r="H565" s="332">
        <v>6242.0533402518568</v>
      </c>
      <c r="I565" s="332">
        <v>210390.22101443334</v>
      </c>
      <c r="J565" s="332">
        <v>89609.778985566663</v>
      </c>
      <c r="K565" s="332">
        <v>42192.349900941233</v>
      </c>
      <c r="L565" s="323">
        <v>9.0000000000000011E-2</v>
      </c>
      <c r="M565" s="323" t="s">
        <v>145</v>
      </c>
      <c r="N565" s="332">
        <v>300000</v>
      </c>
      <c r="O565" s="332" t="s">
        <v>147</v>
      </c>
      <c r="P565" s="334">
        <v>2029</v>
      </c>
    </row>
    <row r="566" spans="3:16" x14ac:dyDescent="0.4">
      <c r="C566" s="332">
        <v>22</v>
      </c>
      <c r="D566" s="320">
        <v>47484</v>
      </c>
      <c r="E566" s="332" t="s">
        <v>160</v>
      </c>
      <c r="F566" s="332">
        <v>4664.1266826436058</v>
      </c>
      <c r="G566" s="332">
        <v>1577.9266576082503</v>
      </c>
      <c r="H566" s="332">
        <v>6242.0533402518558</v>
      </c>
      <c r="I566" s="332">
        <v>205726.09433178973</v>
      </c>
      <c r="J566" s="332">
        <v>94273.905668210267</v>
      </c>
      <c r="K566" s="332">
        <v>43770.276558549485</v>
      </c>
      <c r="L566" s="323">
        <v>9.0000000000000011E-2</v>
      </c>
      <c r="M566" s="323" t="s">
        <v>145</v>
      </c>
      <c r="N566" s="332">
        <v>300000</v>
      </c>
      <c r="O566" s="332" t="s">
        <v>147</v>
      </c>
      <c r="P566" s="334">
        <v>2030</v>
      </c>
    </row>
    <row r="567" spans="3:16" x14ac:dyDescent="0.4">
      <c r="C567" s="332">
        <v>23</v>
      </c>
      <c r="D567" s="320">
        <v>47515</v>
      </c>
      <c r="E567" s="332" t="s">
        <v>160</v>
      </c>
      <c r="F567" s="332">
        <v>4699.1076327634346</v>
      </c>
      <c r="G567" s="332">
        <v>1542.9457074884231</v>
      </c>
      <c r="H567" s="332">
        <v>6242.0533402518577</v>
      </c>
      <c r="I567" s="332">
        <v>201026.98669902631</v>
      </c>
      <c r="J567" s="332">
        <v>98973.013300973704</v>
      </c>
      <c r="K567" s="332">
        <v>45313.222266037905</v>
      </c>
      <c r="L567" s="323">
        <v>9.0000000000000011E-2</v>
      </c>
      <c r="M567" s="323" t="s">
        <v>145</v>
      </c>
      <c r="N567" s="332">
        <v>300000</v>
      </c>
      <c r="O567" s="332" t="s">
        <v>147</v>
      </c>
      <c r="P567" s="334">
        <v>2030</v>
      </c>
    </row>
    <row r="568" spans="3:16" x14ac:dyDescent="0.4">
      <c r="C568" s="332">
        <v>24</v>
      </c>
      <c r="D568" s="320">
        <v>47543</v>
      </c>
      <c r="E568" s="332" t="s">
        <v>160</v>
      </c>
      <c r="F568" s="332">
        <v>4734.3509400091607</v>
      </c>
      <c r="G568" s="332">
        <v>1507.7024002426974</v>
      </c>
      <c r="H568" s="332">
        <v>6242.0533402518586</v>
      </c>
      <c r="I568" s="332">
        <v>196292.63575901714</v>
      </c>
      <c r="J568" s="332">
        <v>103707.36424098286</v>
      </c>
      <c r="K568" s="332">
        <v>46820.924666280604</v>
      </c>
      <c r="L568" s="323">
        <v>9.0000000000000011E-2</v>
      </c>
      <c r="M568" s="323" t="s">
        <v>145</v>
      </c>
      <c r="N568" s="332">
        <v>300000</v>
      </c>
      <c r="O568" s="332" t="s">
        <v>147</v>
      </c>
      <c r="P568" s="334">
        <v>2030</v>
      </c>
    </row>
    <row r="569" spans="3:16" x14ac:dyDescent="0.4">
      <c r="C569" s="332">
        <v>25</v>
      </c>
      <c r="D569" s="320">
        <v>47574</v>
      </c>
      <c r="E569" s="332" t="s">
        <v>160</v>
      </c>
      <c r="F569" s="332">
        <v>4769.8585720592291</v>
      </c>
      <c r="G569" s="332">
        <v>1472.1947681926288</v>
      </c>
      <c r="H569" s="332">
        <v>6242.0533402518577</v>
      </c>
      <c r="I569" s="332">
        <v>191522.77718695792</v>
      </c>
      <c r="J569" s="332">
        <v>108477.22281304208</v>
      </c>
      <c r="K569" s="332">
        <v>48293.119434473236</v>
      </c>
      <c r="L569" s="323">
        <v>9.0000000000000011E-2</v>
      </c>
      <c r="M569" s="323" t="s">
        <v>145</v>
      </c>
      <c r="N569" s="332">
        <v>300000</v>
      </c>
      <c r="O569" s="332" t="s">
        <v>147</v>
      </c>
      <c r="P569" s="334">
        <v>2030</v>
      </c>
    </row>
    <row r="570" spans="3:16" x14ac:dyDescent="0.4">
      <c r="C570" s="332">
        <v>26</v>
      </c>
      <c r="D570" s="320">
        <v>47604</v>
      </c>
      <c r="E570" s="332" t="s">
        <v>160</v>
      </c>
      <c r="F570" s="332">
        <v>4805.6325113496732</v>
      </c>
      <c r="G570" s="332">
        <v>1436.4208289021844</v>
      </c>
      <c r="H570" s="332">
        <v>6242.0533402518577</v>
      </c>
      <c r="I570" s="332">
        <v>186717.14467560823</v>
      </c>
      <c r="J570" s="332">
        <v>113282.85532439176</v>
      </c>
      <c r="K570" s="332">
        <v>49729.54026337542</v>
      </c>
      <c r="L570" s="323">
        <v>9.0000000000000011E-2</v>
      </c>
      <c r="M570" s="323" t="s">
        <v>145</v>
      </c>
      <c r="N570" s="332">
        <v>300000</v>
      </c>
      <c r="O570" s="332" t="s">
        <v>147</v>
      </c>
      <c r="P570" s="334">
        <v>2030</v>
      </c>
    </row>
    <row r="571" spans="3:16" x14ac:dyDescent="0.4">
      <c r="C571" s="332">
        <v>27</v>
      </c>
      <c r="D571" s="320">
        <v>47635</v>
      </c>
      <c r="E571" s="332" t="s">
        <v>160</v>
      </c>
      <c r="F571" s="332">
        <v>4841.6747551847966</v>
      </c>
      <c r="G571" s="332">
        <v>1400.378585067062</v>
      </c>
      <c r="H571" s="332">
        <v>6242.0533402518586</v>
      </c>
      <c r="I571" s="332">
        <v>181875.46992042343</v>
      </c>
      <c r="J571" s="332">
        <v>118124.53007957655</v>
      </c>
      <c r="K571" s="332">
        <v>51129.918848442481</v>
      </c>
      <c r="L571" s="323">
        <v>9.0000000000000011E-2</v>
      </c>
      <c r="M571" s="323" t="s">
        <v>145</v>
      </c>
      <c r="N571" s="332">
        <v>300000</v>
      </c>
      <c r="O571" s="332" t="s">
        <v>147</v>
      </c>
      <c r="P571" s="334">
        <v>2030</v>
      </c>
    </row>
    <row r="572" spans="3:16" x14ac:dyDescent="0.4">
      <c r="C572" s="332">
        <v>28</v>
      </c>
      <c r="D572" s="320">
        <v>47665</v>
      </c>
      <c r="E572" s="332" t="s">
        <v>160</v>
      </c>
      <c r="F572" s="332">
        <v>4877.9873158486826</v>
      </c>
      <c r="G572" s="332">
        <v>1364.066024403176</v>
      </c>
      <c r="H572" s="332">
        <v>6242.0533402518586</v>
      </c>
      <c r="I572" s="332">
        <v>176997.48260457476</v>
      </c>
      <c r="J572" s="332">
        <v>123002.51739542524</v>
      </c>
      <c r="K572" s="332">
        <v>52493.984872845656</v>
      </c>
      <c r="L572" s="323">
        <v>9.0000000000000011E-2</v>
      </c>
      <c r="M572" s="323" t="s">
        <v>145</v>
      </c>
      <c r="N572" s="332">
        <v>300000</v>
      </c>
      <c r="O572" s="332" t="s">
        <v>147</v>
      </c>
      <c r="P572" s="334">
        <v>2030</v>
      </c>
    </row>
    <row r="573" spans="3:16" x14ac:dyDescent="0.4">
      <c r="C573" s="332">
        <v>29</v>
      </c>
      <c r="D573" s="320">
        <v>47696</v>
      </c>
      <c r="E573" s="332" t="s">
        <v>160</v>
      </c>
      <c r="F573" s="332">
        <v>4914.5722207175468</v>
      </c>
      <c r="G573" s="332">
        <v>1327.4811195343109</v>
      </c>
      <c r="H573" s="332">
        <v>6242.0533402518577</v>
      </c>
      <c r="I573" s="332">
        <v>172082.9103838572</v>
      </c>
      <c r="J573" s="332">
        <v>127917.08961614278</v>
      </c>
      <c r="K573" s="332">
        <v>53821.46599237997</v>
      </c>
      <c r="L573" s="323">
        <v>9.0000000000000011E-2</v>
      </c>
      <c r="M573" s="323" t="s">
        <v>145</v>
      </c>
      <c r="N573" s="332">
        <v>300000</v>
      </c>
      <c r="O573" s="332" t="s">
        <v>147</v>
      </c>
      <c r="P573" s="334">
        <v>2030</v>
      </c>
    </row>
    <row r="574" spans="3:16" x14ac:dyDescent="0.4">
      <c r="C574" s="332">
        <v>30</v>
      </c>
      <c r="D574" s="320">
        <v>47727</v>
      </c>
      <c r="E574" s="332" t="s">
        <v>160</v>
      </c>
      <c r="F574" s="332">
        <v>4951.4315123729293</v>
      </c>
      <c r="G574" s="332">
        <v>1290.6218278789293</v>
      </c>
      <c r="H574" s="332">
        <v>6242.0533402518586</v>
      </c>
      <c r="I574" s="332">
        <v>167131.47887148429</v>
      </c>
      <c r="J574" s="332">
        <v>132868.52112851571</v>
      </c>
      <c r="K574" s="332">
        <v>55112.087820258901</v>
      </c>
      <c r="L574" s="323">
        <v>9.0000000000000011E-2</v>
      </c>
      <c r="M574" s="323" t="s">
        <v>145</v>
      </c>
      <c r="N574" s="332">
        <v>300000</v>
      </c>
      <c r="O574" s="332" t="s">
        <v>147</v>
      </c>
      <c r="P574" s="334">
        <v>2030</v>
      </c>
    </row>
    <row r="575" spans="3:16" x14ac:dyDescent="0.4">
      <c r="C575" s="332">
        <v>31</v>
      </c>
      <c r="D575" s="320">
        <v>47757</v>
      </c>
      <c r="E575" s="332" t="s">
        <v>160</v>
      </c>
      <c r="F575" s="332">
        <v>4988.5672487157262</v>
      </c>
      <c r="G575" s="332">
        <v>1253.4860915361323</v>
      </c>
      <c r="H575" s="332">
        <v>6242.0533402518586</v>
      </c>
      <c r="I575" s="332">
        <v>162142.91162276856</v>
      </c>
      <c r="J575" s="332">
        <v>137857.08837723144</v>
      </c>
      <c r="K575" s="332">
        <v>56365.573911795036</v>
      </c>
      <c r="L575" s="323">
        <v>9.0000000000000011E-2</v>
      </c>
      <c r="M575" s="323" t="s">
        <v>145</v>
      </c>
      <c r="N575" s="332">
        <v>300000</v>
      </c>
      <c r="O575" s="332" t="s">
        <v>147</v>
      </c>
      <c r="P575" s="334">
        <v>2030</v>
      </c>
    </row>
    <row r="576" spans="3:16" x14ac:dyDescent="0.4">
      <c r="C576" s="332">
        <v>32</v>
      </c>
      <c r="D576" s="320">
        <v>47788</v>
      </c>
      <c r="E576" s="332" t="s">
        <v>160</v>
      </c>
      <c r="F576" s="332">
        <v>5041.0913762559312</v>
      </c>
      <c r="G576" s="332">
        <v>1182.2920639160209</v>
      </c>
      <c r="H576" s="332">
        <v>6223.3834401719523</v>
      </c>
      <c r="I576" s="332">
        <v>157101.82024651262</v>
      </c>
      <c r="J576" s="332">
        <v>142898.17975348738</v>
      </c>
      <c r="K576" s="332">
        <v>57547.865975711058</v>
      </c>
      <c r="L576" s="323">
        <v>8.7500000000000008E-2</v>
      </c>
      <c r="M576" s="323" t="s">
        <v>145</v>
      </c>
      <c r="N576" s="332">
        <v>300000</v>
      </c>
      <c r="O576" s="332" t="s">
        <v>147</v>
      </c>
      <c r="P576" s="334">
        <v>2030</v>
      </c>
    </row>
    <row r="577" spans="3:16" x14ac:dyDescent="0.4">
      <c r="C577" s="332">
        <v>33</v>
      </c>
      <c r="D577" s="320">
        <v>47818</v>
      </c>
      <c r="E577" s="332" t="s">
        <v>160</v>
      </c>
      <c r="F577" s="332">
        <v>5077.8493342077982</v>
      </c>
      <c r="G577" s="332">
        <v>1145.5341059641546</v>
      </c>
      <c r="H577" s="332">
        <v>6223.3834401719523</v>
      </c>
      <c r="I577" s="332">
        <v>152023.97091230482</v>
      </c>
      <c r="J577" s="332">
        <v>147976.02908769518</v>
      </c>
      <c r="K577" s="332">
        <v>58693.400081675216</v>
      </c>
      <c r="L577" s="323">
        <v>8.7500000000000008E-2</v>
      </c>
      <c r="M577" s="323" t="s">
        <v>145</v>
      </c>
      <c r="N577" s="332">
        <v>300000</v>
      </c>
      <c r="O577" s="332" t="s">
        <v>147</v>
      </c>
      <c r="P577" s="334">
        <v>2030</v>
      </c>
    </row>
    <row r="578" spans="3:16" x14ac:dyDescent="0.4">
      <c r="C578" s="332">
        <v>34</v>
      </c>
      <c r="D578" s="320">
        <v>47849</v>
      </c>
      <c r="E578" s="332" t="s">
        <v>160</v>
      </c>
      <c r="F578" s="332">
        <v>5114.8753189363961</v>
      </c>
      <c r="G578" s="332">
        <v>1108.508121235556</v>
      </c>
      <c r="H578" s="332">
        <v>6223.3834401719523</v>
      </c>
      <c r="I578" s="332">
        <v>146909.09559336843</v>
      </c>
      <c r="J578" s="332">
        <v>153090.90440663157</v>
      </c>
      <c r="K578" s="332">
        <v>59801.908202910774</v>
      </c>
      <c r="L578" s="323">
        <v>8.7500000000000008E-2</v>
      </c>
      <c r="M578" s="323" t="s">
        <v>145</v>
      </c>
      <c r="N578" s="332">
        <v>300000</v>
      </c>
      <c r="O578" s="332" t="s">
        <v>147</v>
      </c>
      <c r="P578" s="334">
        <v>2031</v>
      </c>
    </row>
    <row r="579" spans="3:16" x14ac:dyDescent="0.4">
      <c r="C579" s="332">
        <v>35</v>
      </c>
      <c r="D579" s="320">
        <v>47880</v>
      </c>
      <c r="E579" s="332" t="s">
        <v>160</v>
      </c>
      <c r="F579" s="332">
        <v>5152.1712848036404</v>
      </c>
      <c r="G579" s="332">
        <v>1071.2121553683116</v>
      </c>
      <c r="H579" s="332">
        <v>6223.3834401719523</v>
      </c>
      <c r="I579" s="332">
        <v>141756.92430856478</v>
      </c>
      <c r="J579" s="332">
        <v>158243.0756914352</v>
      </c>
      <c r="K579" s="332">
        <v>60873.120358279084</v>
      </c>
      <c r="L579" s="323">
        <v>8.7500000000000008E-2</v>
      </c>
      <c r="M579" s="323" t="s">
        <v>145</v>
      </c>
      <c r="N579" s="332">
        <v>300000</v>
      </c>
      <c r="O579" s="332" t="s">
        <v>147</v>
      </c>
      <c r="P579" s="334">
        <v>2031</v>
      </c>
    </row>
    <row r="580" spans="3:16" x14ac:dyDescent="0.4">
      <c r="C580" s="332">
        <v>36</v>
      </c>
      <c r="D580" s="320">
        <v>47908</v>
      </c>
      <c r="E580" s="332" t="s">
        <v>160</v>
      </c>
      <c r="F580" s="332">
        <v>5189.739200422001</v>
      </c>
      <c r="G580" s="332">
        <v>1033.6442397499516</v>
      </c>
      <c r="H580" s="332">
        <v>6223.3834401719523</v>
      </c>
      <c r="I580" s="332">
        <v>136567.18510814279</v>
      </c>
      <c r="J580" s="332">
        <v>163432.81489185718</v>
      </c>
      <c r="K580" s="332">
        <v>61906.764598029033</v>
      </c>
      <c r="L580" s="323">
        <v>8.7500000000000008E-2</v>
      </c>
      <c r="M580" s="323" t="s">
        <v>145</v>
      </c>
      <c r="N580" s="332">
        <v>300000</v>
      </c>
      <c r="O580" s="332" t="s">
        <v>147</v>
      </c>
      <c r="P580" s="334">
        <v>2031</v>
      </c>
    </row>
    <row r="581" spans="3:16" x14ac:dyDescent="0.4">
      <c r="C581" s="332">
        <v>37</v>
      </c>
      <c r="D581" s="320">
        <v>47939</v>
      </c>
      <c r="E581" s="332" t="s">
        <v>160</v>
      </c>
      <c r="F581" s="332">
        <v>5227.5810487584122</v>
      </c>
      <c r="G581" s="332">
        <v>995.80239141354127</v>
      </c>
      <c r="H581" s="332">
        <v>6223.3834401719532</v>
      </c>
      <c r="I581" s="332">
        <v>131339.60405938438</v>
      </c>
      <c r="J581" s="332">
        <v>168660.39594061559</v>
      </c>
      <c r="K581" s="332">
        <v>62902.566989442574</v>
      </c>
      <c r="L581" s="323">
        <v>8.7500000000000008E-2</v>
      </c>
      <c r="M581" s="323" t="s">
        <v>145</v>
      </c>
      <c r="N581" s="332">
        <v>300000</v>
      </c>
      <c r="O581" s="332" t="s">
        <v>147</v>
      </c>
      <c r="P581" s="334">
        <v>2031</v>
      </c>
    </row>
    <row r="582" spans="3:16" x14ac:dyDescent="0.4">
      <c r="C582" s="332">
        <v>38</v>
      </c>
      <c r="D582" s="320">
        <v>47969</v>
      </c>
      <c r="E582" s="332" t="s">
        <v>160</v>
      </c>
      <c r="F582" s="332">
        <v>5265.6988272389417</v>
      </c>
      <c r="G582" s="332">
        <v>957.68461293301118</v>
      </c>
      <c r="H582" s="332">
        <v>6223.3834401719532</v>
      </c>
      <c r="I582" s="332">
        <v>126073.90523214544</v>
      </c>
      <c r="J582" s="332">
        <v>173926.09476785452</v>
      </c>
      <c r="K582" s="332">
        <v>63860.251602375582</v>
      </c>
      <c r="L582" s="323">
        <v>8.7500000000000008E-2</v>
      </c>
      <c r="M582" s="323" t="s">
        <v>145</v>
      </c>
      <c r="N582" s="332">
        <v>300000</v>
      </c>
      <c r="O582" s="332" t="s">
        <v>147</v>
      </c>
      <c r="P582" s="334">
        <v>2031</v>
      </c>
    </row>
    <row r="583" spans="3:16" x14ac:dyDescent="0.4">
      <c r="C583" s="332">
        <v>39</v>
      </c>
      <c r="D583" s="320">
        <v>48000</v>
      </c>
      <c r="E583" s="332" t="s">
        <v>160</v>
      </c>
      <c r="F583" s="332">
        <v>5304.0945478542262</v>
      </c>
      <c r="G583" s="332">
        <v>919.28889231772723</v>
      </c>
      <c r="H583" s="332">
        <v>6223.3834401719532</v>
      </c>
      <c r="I583" s="332">
        <v>120769.81068429121</v>
      </c>
      <c r="J583" s="332">
        <v>179230.18931570873</v>
      </c>
      <c r="K583" s="332">
        <v>64779.540494693312</v>
      </c>
      <c r="L583" s="323">
        <v>8.7500000000000008E-2</v>
      </c>
      <c r="M583" s="323" t="s">
        <v>145</v>
      </c>
      <c r="N583" s="332">
        <v>300000</v>
      </c>
      <c r="O583" s="332" t="s">
        <v>147</v>
      </c>
      <c r="P583" s="334">
        <v>2031</v>
      </c>
    </row>
    <row r="584" spans="3:16" x14ac:dyDescent="0.4">
      <c r="C584" s="332">
        <v>40</v>
      </c>
      <c r="D584" s="320">
        <v>48030</v>
      </c>
      <c r="E584" s="332" t="s">
        <v>160</v>
      </c>
      <c r="F584" s="332">
        <v>5342.7702372656613</v>
      </c>
      <c r="G584" s="332">
        <v>880.6132029062901</v>
      </c>
      <c r="H584" s="332">
        <v>6223.3834401719514</v>
      </c>
      <c r="I584" s="332">
        <v>115427.04044702555</v>
      </c>
      <c r="J584" s="332">
        <v>184572.95955297438</v>
      </c>
      <c r="K584" s="332">
        <v>65660.153697599599</v>
      </c>
      <c r="L584" s="323">
        <v>8.7500000000000008E-2</v>
      </c>
      <c r="M584" s="323" t="s">
        <v>145</v>
      </c>
      <c r="N584" s="332">
        <v>300000</v>
      </c>
      <c r="O584" s="332" t="s">
        <v>147</v>
      </c>
      <c r="P584" s="334">
        <v>2031</v>
      </c>
    </row>
    <row r="585" spans="3:16" x14ac:dyDescent="0.4">
      <c r="C585" s="332">
        <v>41</v>
      </c>
      <c r="D585" s="320">
        <v>48061</v>
      </c>
      <c r="E585" s="332" t="s">
        <v>160</v>
      </c>
      <c r="F585" s="332">
        <v>5381.7279369123908</v>
      </c>
      <c r="G585" s="332">
        <v>841.65550325956133</v>
      </c>
      <c r="H585" s="332">
        <v>6223.3834401719523</v>
      </c>
      <c r="I585" s="332">
        <v>110045.31251011316</v>
      </c>
      <c r="J585" s="332">
        <v>189954.68748988677</v>
      </c>
      <c r="K585" s="332">
        <v>66501.809200859163</v>
      </c>
      <c r="L585" s="323">
        <v>8.7500000000000008E-2</v>
      </c>
      <c r="M585" s="323" t="s">
        <v>145</v>
      </c>
      <c r="N585" s="332">
        <v>300000</v>
      </c>
      <c r="O585" s="332" t="s">
        <v>147</v>
      </c>
      <c r="P585" s="334">
        <v>2031</v>
      </c>
    </row>
    <row r="586" spans="3:16" x14ac:dyDescent="0.4">
      <c r="C586" s="332">
        <v>42</v>
      </c>
      <c r="D586" s="320">
        <v>48092</v>
      </c>
      <c r="E586" s="332" t="s">
        <v>160</v>
      </c>
      <c r="F586" s="332">
        <v>5420.9697031190444</v>
      </c>
      <c r="G586" s="332">
        <v>802.41373705290857</v>
      </c>
      <c r="H586" s="332">
        <v>6223.3834401719532</v>
      </c>
      <c r="I586" s="332">
        <v>104624.34280699411</v>
      </c>
      <c r="J586" s="332">
        <v>195375.65719300581</v>
      </c>
      <c r="K586" s="332">
        <v>67304.222937912069</v>
      </c>
      <c r="L586" s="323">
        <v>8.7500000000000008E-2</v>
      </c>
      <c r="M586" s="323" t="s">
        <v>145</v>
      </c>
      <c r="N586" s="332">
        <v>300000</v>
      </c>
      <c r="O586" s="332" t="s">
        <v>147</v>
      </c>
      <c r="P586" s="334">
        <v>2031</v>
      </c>
    </row>
    <row r="587" spans="3:16" x14ac:dyDescent="0.4">
      <c r="C587" s="332">
        <v>43</v>
      </c>
      <c r="D587" s="320">
        <v>48122</v>
      </c>
      <c r="E587" s="332" t="s">
        <v>160</v>
      </c>
      <c r="F587" s="332">
        <v>5460.4976072042864</v>
      </c>
      <c r="G587" s="332">
        <v>762.88583296766546</v>
      </c>
      <c r="H587" s="332">
        <v>6223.3834401719523</v>
      </c>
      <c r="I587" s="332">
        <v>99163.845199789823</v>
      </c>
      <c r="J587" s="332">
        <v>200836.15480021009</v>
      </c>
      <c r="K587" s="332">
        <v>68067.108770879728</v>
      </c>
      <c r="L587" s="323">
        <v>8.7500000000000008E-2</v>
      </c>
      <c r="M587" s="323" t="s">
        <v>145</v>
      </c>
      <c r="N587" s="332">
        <v>300000</v>
      </c>
      <c r="O587" s="332" t="s">
        <v>147</v>
      </c>
      <c r="P587" s="334">
        <v>2031</v>
      </c>
    </row>
    <row r="588" spans="3:16" x14ac:dyDescent="0.4">
      <c r="C588" s="332">
        <v>44</v>
      </c>
      <c r="D588" s="320">
        <v>48153</v>
      </c>
      <c r="E588" s="332" t="s">
        <v>160</v>
      </c>
      <c r="F588" s="332">
        <v>5500.3137355901526</v>
      </c>
      <c r="G588" s="332">
        <v>723.06970458180081</v>
      </c>
      <c r="H588" s="332">
        <v>6223.3834401719532</v>
      </c>
      <c r="I588" s="332">
        <v>93663.531464199667</v>
      </c>
      <c r="J588" s="332">
        <v>206336.46853580023</v>
      </c>
      <c r="K588" s="332">
        <v>68790.178475461522</v>
      </c>
      <c r="L588" s="323">
        <v>8.7500000000000008E-2</v>
      </c>
      <c r="M588" s="323" t="s">
        <v>145</v>
      </c>
      <c r="N588" s="332">
        <v>300000</v>
      </c>
      <c r="O588" s="332" t="s">
        <v>147</v>
      </c>
      <c r="P588" s="334">
        <v>2031</v>
      </c>
    </row>
    <row r="589" spans="3:16" x14ac:dyDescent="0.4">
      <c r="C589" s="332">
        <v>45</v>
      </c>
      <c r="D589" s="320">
        <v>48183</v>
      </c>
      <c r="E589" s="332" t="s">
        <v>160</v>
      </c>
      <c r="F589" s="332">
        <v>5540.4201899121636</v>
      </c>
      <c r="G589" s="332">
        <v>682.96325025978933</v>
      </c>
      <c r="H589" s="332">
        <v>6223.3834401719532</v>
      </c>
      <c r="I589" s="332">
        <v>88123.111274287498</v>
      </c>
      <c r="J589" s="332">
        <v>211876.8887257124</v>
      </c>
      <c r="K589" s="332">
        <v>69473.141725721318</v>
      </c>
      <c r="L589" s="323">
        <v>8.7500000000000008E-2</v>
      </c>
      <c r="M589" s="323" t="s">
        <v>145</v>
      </c>
      <c r="N589" s="332">
        <v>300000</v>
      </c>
      <c r="O589" s="332" t="s">
        <v>147</v>
      </c>
      <c r="P589" s="334">
        <v>2031</v>
      </c>
    </row>
    <row r="590" spans="3:16" x14ac:dyDescent="0.4">
      <c r="C590" s="332">
        <v>46</v>
      </c>
      <c r="D590" s="320">
        <v>48214</v>
      </c>
      <c r="E590" s="332" t="s">
        <v>160</v>
      </c>
      <c r="F590" s="332">
        <v>5580.8190871302731</v>
      </c>
      <c r="G590" s="332">
        <v>642.56435304167974</v>
      </c>
      <c r="H590" s="332">
        <v>6223.3834401719532</v>
      </c>
      <c r="I590" s="332">
        <v>82542.292187157218</v>
      </c>
      <c r="J590" s="332">
        <v>217457.70781284268</v>
      </c>
      <c r="K590" s="332">
        <v>70115.706078763003</v>
      </c>
      <c r="L590" s="323">
        <v>8.7500000000000008E-2</v>
      </c>
      <c r="M590" s="323" t="s">
        <v>145</v>
      </c>
      <c r="N590" s="332">
        <v>300000</v>
      </c>
      <c r="O590" s="332" t="s">
        <v>147</v>
      </c>
      <c r="P590" s="334">
        <v>2032</v>
      </c>
    </row>
    <row r="591" spans="3:16" x14ac:dyDescent="0.4">
      <c r="C591" s="332">
        <v>47</v>
      </c>
      <c r="D591" s="320">
        <v>48245</v>
      </c>
      <c r="E591" s="332" t="s">
        <v>160</v>
      </c>
      <c r="F591" s="332">
        <v>5621.5125596405978</v>
      </c>
      <c r="G591" s="332">
        <v>601.87088053135483</v>
      </c>
      <c r="H591" s="332">
        <v>6223.3834401719523</v>
      </c>
      <c r="I591" s="332">
        <v>76920.779627516618</v>
      </c>
      <c r="J591" s="332">
        <v>223079.22037248328</v>
      </c>
      <c r="K591" s="332">
        <v>70717.576959294354</v>
      </c>
      <c r="L591" s="323">
        <v>8.7500000000000008E-2</v>
      </c>
      <c r="M591" s="323" t="s">
        <v>145</v>
      </c>
      <c r="N591" s="332">
        <v>300000</v>
      </c>
      <c r="O591" s="332" t="s">
        <v>147</v>
      </c>
      <c r="P591" s="334">
        <v>2032</v>
      </c>
    </row>
    <row r="592" spans="3:16" x14ac:dyDescent="0.4">
      <c r="C592" s="332">
        <v>48</v>
      </c>
      <c r="D592" s="320">
        <v>48274</v>
      </c>
      <c r="E592" s="332" t="s">
        <v>160</v>
      </c>
      <c r="F592" s="332">
        <v>5662.5027553879754</v>
      </c>
      <c r="G592" s="332">
        <v>560.88068478397543</v>
      </c>
      <c r="H592" s="332">
        <v>6223.3834401719505</v>
      </c>
      <c r="I592" s="332">
        <v>71258.276872128641</v>
      </c>
      <c r="J592" s="332">
        <v>228741.72312787126</v>
      </c>
      <c r="K592" s="332">
        <v>71278.457644078328</v>
      </c>
      <c r="L592" s="323">
        <v>8.7500000000000008E-2</v>
      </c>
      <c r="M592" s="323" t="s">
        <v>145</v>
      </c>
      <c r="N592" s="332">
        <v>300000</v>
      </c>
      <c r="O592" s="332" t="s">
        <v>147</v>
      </c>
      <c r="P592" s="334">
        <v>2032</v>
      </c>
    </row>
    <row r="593" spans="3:16" x14ac:dyDescent="0.4">
      <c r="C593" s="332">
        <v>49</v>
      </c>
      <c r="D593" s="320">
        <v>48305</v>
      </c>
      <c r="E593" s="332" t="s">
        <v>160</v>
      </c>
      <c r="F593" s="332">
        <v>5703.7918379793464</v>
      </c>
      <c r="G593" s="332">
        <v>519.59160219260468</v>
      </c>
      <c r="H593" s="332">
        <v>6223.3834401719514</v>
      </c>
      <c r="I593" s="332">
        <v>65554.4850341493</v>
      </c>
      <c r="J593" s="332">
        <v>234445.5149658506</v>
      </c>
      <c r="K593" s="332">
        <v>71798.049246270937</v>
      </c>
      <c r="L593" s="323">
        <v>8.7500000000000008E-2</v>
      </c>
      <c r="M593" s="323" t="s">
        <v>145</v>
      </c>
      <c r="N593" s="332">
        <v>300000</v>
      </c>
      <c r="O593" s="332" t="s">
        <v>147</v>
      </c>
      <c r="P593" s="334">
        <v>2032</v>
      </c>
    </row>
    <row r="594" spans="3:16" x14ac:dyDescent="0.4">
      <c r="C594" s="332">
        <v>50</v>
      </c>
      <c r="D594" s="320">
        <v>48335</v>
      </c>
      <c r="E594" s="332" t="s">
        <v>160</v>
      </c>
      <c r="F594" s="332">
        <v>5745.3819867979455</v>
      </c>
      <c r="G594" s="332">
        <v>478.00145337400534</v>
      </c>
      <c r="H594" s="332">
        <v>6223.3834401719505</v>
      </c>
      <c r="I594" s="332">
        <v>59809.103047351353</v>
      </c>
      <c r="J594" s="332">
        <v>240190.89695264853</v>
      </c>
      <c r="K594" s="332">
        <v>72276.05069964494</v>
      </c>
      <c r="L594" s="323">
        <v>8.7500000000000008E-2</v>
      </c>
      <c r="M594" s="323" t="s">
        <v>145</v>
      </c>
      <c r="N594" s="332">
        <v>300000</v>
      </c>
      <c r="O594" s="332" t="s">
        <v>147</v>
      </c>
      <c r="P594" s="334">
        <v>2032</v>
      </c>
    </row>
    <row r="595" spans="3:16" x14ac:dyDescent="0.4">
      <c r="C595" s="332">
        <v>51</v>
      </c>
      <c r="D595" s="320">
        <v>48366</v>
      </c>
      <c r="E595" s="332" t="s">
        <v>160</v>
      </c>
      <c r="F595" s="332">
        <v>5787.2753971183474</v>
      </c>
      <c r="G595" s="332">
        <v>436.10804305360364</v>
      </c>
      <c r="H595" s="332">
        <v>6223.3834401719514</v>
      </c>
      <c r="I595" s="332">
        <v>54021.827650233005</v>
      </c>
      <c r="J595" s="332">
        <v>245978.17234976689</v>
      </c>
      <c r="K595" s="332">
        <v>72712.15874269855</v>
      </c>
      <c r="L595" s="323">
        <v>8.7500000000000008E-2</v>
      </c>
      <c r="M595" s="323" t="s">
        <v>145</v>
      </c>
      <c r="N595" s="332">
        <v>300000</v>
      </c>
      <c r="O595" s="332" t="s">
        <v>147</v>
      </c>
      <c r="P595" s="334">
        <v>2032</v>
      </c>
    </row>
    <row r="596" spans="3:16" x14ac:dyDescent="0.4">
      <c r="C596" s="332">
        <v>52</v>
      </c>
      <c r="D596" s="320">
        <v>48396</v>
      </c>
      <c r="E596" s="332" t="s">
        <v>160</v>
      </c>
      <c r="F596" s="332">
        <v>5829.4742802223363</v>
      </c>
      <c r="G596" s="332">
        <v>393.90915994961568</v>
      </c>
      <c r="H596" s="332">
        <v>6223.3834401719523</v>
      </c>
      <c r="I596" s="332">
        <v>48192.353370010671</v>
      </c>
      <c r="J596" s="332">
        <v>251807.64662998923</v>
      </c>
      <c r="K596" s="332">
        <v>73106.067902648167</v>
      </c>
      <c r="L596" s="323">
        <v>8.7500000000000008E-2</v>
      </c>
      <c r="M596" s="323" t="s">
        <v>145</v>
      </c>
      <c r="N596" s="332">
        <v>300000</v>
      </c>
      <c r="O596" s="332" t="s">
        <v>147</v>
      </c>
      <c r="P596" s="334">
        <v>2032</v>
      </c>
    </row>
    <row r="597" spans="3:16" x14ac:dyDescent="0.4">
      <c r="C597" s="332">
        <v>53</v>
      </c>
      <c r="D597" s="320">
        <v>48427</v>
      </c>
      <c r="E597" s="332" t="s">
        <v>160</v>
      </c>
      <c r="F597" s="332">
        <v>5871.9808635156242</v>
      </c>
      <c r="G597" s="332">
        <v>351.40257665632782</v>
      </c>
      <c r="H597" s="332">
        <v>6223.3834401719523</v>
      </c>
      <c r="I597" s="332">
        <v>42320.372506495049</v>
      </c>
      <c r="J597" s="332">
        <v>257679.62749350487</v>
      </c>
      <c r="K597" s="332">
        <v>73457.470479304495</v>
      </c>
      <c r="L597" s="323">
        <v>8.7500000000000008E-2</v>
      </c>
      <c r="M597" s="323" t="s">
        <v>145</v>
      </c>
      <c r="N597" s="332">
        <v>300000</v>
      </c>
      <c r="O597" s="332" t="s">
        <v>147</v>
      </c>
      <c r="P597" s="334">
        <v>2032</v>
      </c>
    </row>
    <row r="598" spans="3:16" x14ac:dyDescent="0.4">
      <c r="C598" s="332">
        <v>54</v>
      </c>
      <c r="D598" s="320">
        <v>48458</v>
      </c>
      <c r="E598" s="332" t="s">
        <v>160</v>
      </c>
      <c r="F598" s="332">
        <v>5914.7973906454245</v>
      </c>
      <c r="G598" s="332">
        <v>308.58604952652644</v>
      </c>
      <c r="H598" s="332">
        <v>6223.3834401719505</v>
      </c>
      <c r="I598" s="332">
        <v>36405.575115849628</v>
      </c>
      <c r="J598" s="332">
        <v>263594.42488415027</v>
      </c>
      <c r="K598" s="332">
        <v>73766.056528831017</v>
      </c>
      <c r="L598" s="323">
        <v>8.7500000000000008E-2</v>
      </c>
      <c r="M598" s="323" t="s">
        <v>145</v>
      </c>
      <c r="N598" s="332">
        <v>300000</v>
      </c>
      <c r="O598" s="332" t="s">
        <v>147</v>
      </c>
      <c r="P598" s="334">
        <v>2032</v>
      </c>
    </row>
    <row r="599" spans="3:16" x14ac:dyDescent="0.4">
      <c r="C599" s="332">
        <v>55</v>
      </c>
      <c r="D599" s="320">
        <v>48488</v>
      </c>
      <c r="E599" s="332" t="s">
        <v>160</v>
      </c>
      <c r="F599" s="332">
        <v>5957.9261216188834</v>
      </c>
      <c r="G599" s="332">
        <v>265.45731855307025</v>
      </c>
      <c r="H599" s="332">
        <v>6223.3834401719532</v>
      </c>
      <c r="I599" s="332">
        <v>30447.648994230745</v>
      </c>
      <c r="J599" s="332">
        <v>269552.35100576916</v>
      </c>
      <c r="K599" s="332">
        <v>74031.513847384093</v>
      </c>
      <c r="L599" s="323">
        <v>8.7500000000000008E-2</v>
      </c>
      <c r="M599" s="323" t="s">
        <v>145</v>
      </c>
      <c r="N599" s="332">
        <v>300000</v>
      </c>
      <c r="O599" s="332" t="s">
        <v>147</v>
      </c>
      <c r="P599" s="334">
        <v>2032</v>
      </c>
    </row>
    <row r="600" spans="3:16" x14ac:dyDescent="0.4">
      <c r="C600" s="332">
        <v>56</v>
      </c>
      <c r="D600" s="320">
        <v>48519</v>
      </c>
      <c r="E600" s="332" t="s">
        <v>160</v>
      </c>
      <c r="F600" s="332">
        <v>6001.3693329223543</v>
      </c>
      <c r="G600" s="332">
        <v>222.01410724959919</v>
      </c>
      <c r="H600" s="332">
        <v>6223.3834401719532</v>
      </c>
      <c r="I600" s="332">
        <v>24446.279661308392</v>
      </c>
      <c r="J600" s="332">
        <v>275553.72033869149</v>
      </c>
      <c r="K600" s="332">
        <v>74253.527954633697</v>
      </c>
      <c r="L600" s="323">
        <v>8.7500000000000008E-2</v>
      </c>
      <c r="M600" s="323" t="s">
        <v>145</v>
      </c>
      <c r="N600" s="332">
        <v>300000</v>
      </c>
      <c r="O600" s="332" t="s">
        <v>147</v>
      </c>
      <c r="P600" s="334">
        <v>2032</v>
      </c>
    </row>
    <row r="601" spans="3:16" x14ac:dyDescent="0.4">
      <c r="C601" s="332">
        <v>57</v>
      </c>
      <c r="D601" s="320">
        <v>48549</v>
      </c>
      <c r="E601" s="332" t="s">
        <v>160</v>
      </c>
      <c r="F601" s="332">
        <v>6045.1293176415793</v>
      </c>
      <c r="G601" s="332">
        <v>178.25412253037371</v>
      </c>
      <c r="H601" s="332">
        <v>6223.3834401719532</v>
      </c>
      <c r="I601" s="332">
        <v>18401.150343666814</v>
      </c>
      <c r="J601" s="332">
        <v>281598.8496563331</v>
      </c>
      <c r="K601" s="332">
        <v>74431.782077164069</v>
      </c>
      <c r="L601" s="323">
        <v>8.7500000000000008E-2</v>
      </c>
      <c r="M601" s="323" t="s">
        <v>145</v>
      </c>
      <c r="N601" s="332">
        <v>300000</v>
      </c>
      <c r="O601" s="332" t="s">
        <v>147</v>
      </c>
      <c r="P601" s="334">
        <v>2032</v>
      </c>
    </row>
    <row r="602" spans="3:16" x14ac:dyDescent="0.4">
      <c r="C602" s="332">
        <v>58</v>
      </c>
      <c r="D602" s="320">
        <v>48580</v>
      </c>
      <c r="E602" s="332" t="s">
        <v>160</v>
      </c>
      <c r="F602" s="332">
        <v>6089.2083855827159</v>
      </c>
      <c r="G602" s="332">
        <v>134.17505458923719</v>
      </c>
      <c r="H602" s="332">
        <v>6223.3834401719532</v>
      </c>
      <c r="I602" s="332">
        <v>12311.941958084097</v>
      </c>
      <c r="J602" s="332">
        <v>287688.05804191582</v>
      </c>
      <c r="K602" s="332">
        <v>74565.957131753312</v>
      </c>
      <c r="L602" s="323">
        <v>8.7500000000000008E-2</v>
      </c>
      <c r="M602" s="323" t="s">
        <v>145</v>
      </c>
      <c r="N602" s="332">
        <v>300000</v>
      </c>
      <c r="O602" s="332" t="s">
        <v>147</v>
      </c>
      <c r="P602" s="334">
        <v>2033</v>
      </c>
    </row>
    <row r="603" spans="3:16" x14ac:dyDescent="0.4">
      <c r="C603" s="332">
        <v>59</v>
      </c>
      <c r="D603" s="320">
        <v>48611</v>
      </c>
      <c r="E603" s="332" t="s">
        <v>160</v>
      </c>
      <c r="F603" s="332">
        <v>6133.6088633942563</v>
      </c>
      <c r="G603" s="332">
        <v>89.774576777696552</v>
      </c>
      <c r="H603" s="332">
        <v>6223.3834401719532</v>
      </c>
      <c r="I603" s="332">
        <v>6178.3330946898404</v>
      </c>
      <c r="J603" s="332">
        <v>293821.66690531006</v>
      </c>
      <c r="K603" s="332">
        <v>74655.731708531006</v>
      </c>
      <c r="L603" s="323">
        <v>8.7500000000000008E-2</v>
      </c>
      <c r="M603" s="323" t="s">
        <v>145</v>
      </c>
      <c r="N603" s="332">
        <v>300000</v>
      </c>
      <c r="O603" s="332" t="s">
        <v>147</v>
      </c>
      <c r="P603" s="334">
        <v>2033</v>
      </c>
    </row>
    <row r="604" spans="3:16" x14ac:dyDescent="0.4">
      <c r="C604" s="332">
        <v>60</v>
      </c>
      <c r="D604" s="320">
        <v>48639</v>
      </c>
      <c r="E604" s="332" t="s">
        <v>160</v>
      </c>
      <c r="F604" s="332">
        <v>6178.3330946898395</v>
      </c>
      <c r="G604" s="332">
        <v>45.050345482113421</v>
      </c>
      <c r="H604" s="332">
        <v>6223.3834401719532</v>
      </c>
      <c r="I604" s="332">
        <v>6.3238303482648917E-13</v>
      </c>
      <c r="J604" s="332">
        <v>299999.99999999988</v>
      </c>
      <c r="K604" s="332">
        <v>74700.782054013122</v>
      </c>
      <c r="L604" s="323">
        <v>8.7500000000000008E-2</v>
      </c>
      <c r="M604" s="323" t="s">
        <v>145</v>
      </c>
      <c r="N604" s="332">
        <v>300000</v>
      </c>
      <c r="O604" s="332" t="s">
        <v>147</v>
      </c>
      <c r="P604" s="334">
        <v>2033</v>
      </c>
    </row>
    <row r="605" spans="3:16" x14ac:dyDescent="0.4">
      <c r="C605" s="332">
        <v>0</v>
      </c>
      <c r="D605" s="320">
        <v>46997</v>
      </c>
      <c r="E605" s="332" t="s">
        <v>162</v>
      </c>
      <c r="F605" s="332">
        <v>0</v>
      </c>
      <c r="G605" s="332">
        <v>0</v>
      </c>
      <c r="H605" s="332">
        <v>0</v>
      </c>
      <c r="I605" s="332">
        <v>313500</v>
      </c>
      <c r="J605" s="332">
        <v>0</v>
      </c>
      <c r="K605" s="332">
        <v>0</v>
      </c>
      <c r="L605" s="323">
        <v>0.12</v>
      </c>
      <c r="M605" s="323" t="s">
        <v>163</v>
      </c>
      <c r="N605" s="332">
        <v>313500</v>
      </c>
      <c r="O605" s="332" t="s">
        <v>268</v>
      </c>
      <c r="P605" s="334">
        <v>2028</v>
      </c>
    </row>
    <row r="606" spans="3:16" x14ac:dyDescent="0.4">
      <c r="C606" s="332">
        <v>1</v>
      </c>
      <c r="D606" s="320">
        <v>47027</v>
      </c>
      <c r="E606" s="332" t="s">
        <v>162</v>
      </c>
      <c r="F606" s="332">
        <v>3838.6343492167061</v>
      </c>
      <c r="G606" s="332">
        <v>3135</v>
      </c>
      <c r="H606" s="332">
        <v>6973.6343492167061</v>
      </c>
      <c r="I606" s="332">
        <v>309661.36565078329</v>
      </c>
      <c r="J606" s="332">
        <v>3838.6343492167061</v>
      </c>
      <c r="K606" s="332">
        <v>3135</v>
      </c>
      <c r="L606" s="323">
        <v>0.12</v>
      </c>
      <c r="M606" s="323" t="s">
        <v>163</v>
      </c>
      <c r="N606" s="332">
        <v>313500</v>
      </c>
      <c r="O606" s="332" t="s">
        <v>268</v>
      </c>
      <c r="P606" s="334">
        <v>2028</v>
      </c>
    </row>
    <row r="607" spans="3:16" x14ac:dyDescent="0.4">
      <c r="C607" s="332">
        <v>2</v>
      </c>
      <c r="D607" s="320">
        <v>47058</v>
      </c>
      <c r="E607" s="332" t="s">
        <v>162</v>
      </c>
      <c r="F607" s="332">
        <v>3902.5698677546829</v>
      </c>
      <c r="G607" s="332">
        <v>3032.1008719972529</v>
      </c>
      <c r="H607" s="332">
        <v>6934.6707397519358</v>
      </c>
      <c r="I607" s="332">
        <v>305758.79578302859</v>
      </c>
      <c r="J607" s="332">
        <v>7741.2042169713895</v>
      </c>
      <c r="K607" s="332">
        <v>6167.1008719972524</v>
      </c>
      <c r="L607" s="323">
        <v>0.11749999999999999</v>
      </c>
      <c r="M607" s="323" t="s">
        <v>163</v>
      </c>
      <c r="N607" s="332">
        <v>313500</v>
      </c>
      <c r="O607" s="332" t="s">
        <v>268</v>
      </c>
      <c r="P607" s="334">
        <v>2028</v>
      </c>
    </row>
    <row r="608" spans="3:16" x14ac:dyDescent="0.4">
      <c r="C608" s="332">
        <v>3</v>
      </c>
      <c r="D608" s="320">
        <v>47088</v>
      </c>
      <c r="E608" s="332" t="s">
        <v>162</v>
      </c>
      <c r="F608" s="332">
        <v>3940.7825310431144</v>
      </c>
      <c r="G608" s="332">
        <v>2993.8882087088214</v>
      </c>
      <c r="H608" s="332">
        <v>6934.6707397519358</v>
      </c>
      <c r="I608" s="332">
        <v>301818.01325198548</v>
      </c>
      <c r="J608" s="332">
        <v>11681.986748014504</v>
      </c>
      <c r="K608" s="332">
        <v>9160.9890807060729</v>
      </c>
      <c r="L608" s="323">
        <v>0.11749999999999999</v>
      </c>
      <c r="M608" s="323" t="s">
        <v>163</v>
      </c>
      <c r="N608" s="332">
        <v>313500</v>
      </c>
      <c r="O608" s="332" t="s">
        <v>268</v>
      </c>
      <c r="P608" s="334">
        <v>2028</v>
      </c>
    </row>
    <row r="609" spans="3:16" x14ac:dyDescent="0.4">
      <c r="C609" s="332">
        <v>4</v>
      </c>
      <c r="D609" s="320">
        <v>47119</v>
      </c>
      <c r="E609" s="332" t="s">
        <v>162</v>
      </c>
      <c r="F609" s="332">
        <v>3979.3693599929125</v>
      </c>
      <c r="G609" s="332">
        <v>2955.3013797590243</v>
      </c>
      <c r="H609" s="332">
        <v>6934.6707397519367</v>
      </c>
      <c r="I609" s="332">
        <v>297838.64389199257</v>
      </c>
      <c r="J609" s="332">
        <v>15661.356108007416</v>
      </c>
      <c r="K609" s="332">
        <v>12116.290460465098</v>
      </c>
      <c r="L609" s="323">
        <v>0.11749999999999999</v>
      </c>
      <c r="M609" s="323" t="s">
        <v>163</v>
      </c>
      <c r="N609" s="332">
        <v>313500</v>
      </c>
      <c r="O609" s="332" t="s">
        <v>268</v>
      </c>
      <c r="P609" s="334">
        <v>2029</v>
      </c>
    </row>
    <row r="610" spans="3:16" x14ac:dyDescent="0.4">
      <c r="C610" s="332">
        <v>5</v>
      </c>
      <c r="D610" s="320">
        <v>47150</v>
      </c>
      <c r="E610" s="332" t="s">
        <v>162</v>
      </c>
      <c r="F610" s="332">
        <v>4018.3340183095097</v>
      </c>
      <c r="G610" s="332">
        <v>2916.336721442427</v>
      </c>
      <c r="H610" s="332">
        <v>6934.6707397519367</v>
      </c>
      <c r="I610" s="332">
        <v>293820.30987368309</v>
      </c>
      <c r="J610" s="332">
        <v>19679.690126316927</v>
      </c>
      <c r="K610" s="332">
        <v>15032.627181907525</v>
      </c>
      <c r="L610" s="323">
        <v>0.11749999999999999</v>
      </c>
      <c r="M610" s="323" t="s">
        <v>163</v>
      </c>
      <c r="N610" s="332">
        <v>313500</v>
      </c>
      <c r="O610" s="332" t="s">
        <v>268</v>
      </c>
      <c r="P610" s="334">
        <v>2029</v>
      </c>
    </row>
    <row r="611" spans="3:16" x14ac:dyDescent="0.4">
      <c r="C611" s="332">
        <v>6</v>
      </c>
      <c r="D611" s="320">
        <v>47178</v>
      </c>
      <c r="E611" s="332" t="s">
        <v>162</v>
      </c>
      <c r="F611" s="332">
        <v>4057.6802055721232</v>
      </c>
      <c r="G611" s="332">
        <v>2876.9905341798135</v>
      </c>
      <c r="H611" s="332">
        <v>6934.6707397519367</v>
      </c>
      <c r="I611" s="332">
        <v>289762.62966811098</v>
      </c>
      <c r="J611" s="332">
        <v>23737.370331889051</v>
      </c>
      <c r="K611" s="332">
        <v>17909.617716087338</v>
      </c>
      <c r="L611" s="323">
        <v>0.11749999999999999</v>
      </c>
      <c r="M611" s="323" t="s">
        <v>163</v>
      </c>
      <c r="N611" s="332">
        <v>313500</v>
      </c>
      <c r="O611" s="332" t="s">
        <v>268</v>
      </c>
      <c r="P611" s="334">
        <v>2029</v>
      </c>
    </row>
    <row r="612" spans="3:16" x14ac:dyDescent="0.4">
      <c r="C612" s="332">
        <v>7</v>
      </c>
      <c r="D612" s="320">
        <v>47209</v>
      </c>
      <c r="E612" s="332" t="s">
        <v>162</v>
      </c>
      <c r="F612" s="332">
        <v>4097.4116575850185</v>
      </c>
      <c r="G612" s="332">
        <v>2837.2590821669201</v>
      </c>
      <c r="H612" s="332">
        <v>6934.6707397519385</v>
      </c>
      <c r="I612" s="332">
        <v>285665.21801052598</v>
      </c>
      <c r="J612" s="332">
        <v>27834.781989474068</v>
      </c>
      <c r="K612" s="332">
        <v>20746.876798254256</v>
      </c>
      <c r="L612" s="323">
        <v>0.11749999999999999</v>
      </c>
      <c r="M612" s="323" t="s">
        <v>163</v>
      </c>
      <c r="N612" s="332">
        <v>313500</v>
      </c>
      <c r="O612" s="332" t="s">
        <v>268</v>
      </c>
      <c r="P612" s="334">
        <v>2029</v>
      </c>
    </row>
    <row r="613" spans="3:16" x14ac:dyDescent="0.4">
      <c r="C613" s="332">
        <v>8</v>
      </c>
      <c r="D613" s="320">
        <v>47239</v>
      </c>
      <c r="E613" s="332" t="s">
        <v>162</v>
      </c>
      <c r="F613" s="332">
        <v>4137.5321467322046</v>
      </c>
      <c r="G613" s="332">
        <v>2797.1385930197334</v>
      </c>
      <c r="H613" s="332">
        <v>6934.6707397519385</v>
      </c>
      <c r="I613" s="332">
        <v>281527.68586379377</v>
      </c>
      <c r="J613" s="332">
        <v>31972.314136206274</v>
      </c>
      <c r="K613" s="332">
        <v>23544.015391273988</v>
      </c>
      <c r="L613" s="323">
        <v>0.11749999999999999</v>
      </c>
      <c r="M613" s="323" t="s">
        <v>163</v>
      </c>
      <c r="N613" s="332">
        <v>313500</v>
      </c>
      <c r="O613" s="332" t="s">
        <v>268</v>
      </c>
      <c r="P613" s="334">
        <v>2029</v>
      </c>
    </row>
    <row r="614" spans="3:16" x14ac:dyDescent="0.4">
      <c r="C614" s="332">
        <v>9</v>
      </c>
      <c r="D614" s="320">
        <v>47270</v>
      </c>
      <c r="E614" s="332" t="s">
        <v>162</v>
      </c>
      <c r="F614" s="332">
        <v>4178.0454823356249</v>
      </c>
      <c r="G614" s="332">
        <v>2756.6252574163136</v>
      </c>
      <c r="H614" s="332">
        <v>6934.6707397519385</v>
      </c>
      <c r="I614" s="332">
        <v>277349.64038145816</v>
      </c>
      <c r="J614" s="332">
        <v>36150.359618541901</v>
      </c>
      <c r="K614" s="332">
        <v>26300.6406486903</v>
      </c>
      <c r="L614" s="323">
        <v>0.11749999999999999</v>
      </c>
      <c r="M614" s="323" t="s">
        <v>163</v>
      </c>
      <c r="N614" s="332">
        <v>313500</v>
      </c>
      <c r="O614" s="332" t="s">
        <v>268</v>
      </c>
      <c r="P614" s="334">
        <v>2029</v>
      </c>
    </row>
    <row r="615" spans="3:16" x14ac:dyDescent="0.4">
      <c r="C615" s="332">
        <v>10</v>
      </c>
      <c r="D615" s="320">
        <v>47300</v>
      </c>
      <c r="E615" s="332" t="s">
        <v>162</v>
      </c>
      <c r="F615" s="332">
        <v>4218.9555110168276</v>
      </c>
      <c r="G615" s="332">
        <v>2715.7152287351109</v>
      </c>
      <c r="H615" s="332">
        <v>6934.6707397519385</v>
      </c>
      <c r="I615" s="332">
        <v>273130.68487044133</v>
      </c>
      <c r="J615" s="332">
        <v>40369.31512955873</v>
      </c>
      <c r="K615" s="332">
        <v>29016.355877425412</v>
      </c>
      <c r="L615" s="323">
        <v>0.11749999999999999</v>
      </c>
      <c r="M615" s="323" t="s">
        <v>163</v>
      </c>
      <c r="N615" s="332">
        <v>313500</v>
      </c>
      <c r="O615" s="332" t="s">
        <v>268</v>
      </c>
      <c r="P615" s="334">
        <v>2029</v>
      </c>
    </row>
    <row r="616" spans="3:16" x14ac:dyDescent="0.4">
      <c r="C616" s="332">
        <v>11</v>
      </c>
      <c r="D616" s="320">
        <v>47331</v>
      </c>
      <c r="E616" s="332" t="s">
        <v>162</v>
      </c>
      <c r="F616" s="332">
        <v>4260.2661170622014</v>
      </c>
      <c r="G616" s="332">
        <v>2674.4046226897381</v>
      </c>
      <c r="H616" s="332">
        <v>6934.6707397519394</v>
      </c>
      <c r="I616" s="332">
        <v>268870.41875337914</v>
      </c>
      <c r="J616" s="332">
        <v>44629.581246620932</v>
      </c>
      <c r="K616" s="332">
        <v>31690.76050011515</v>
      </c>
      <c r="L616" s="323">
        <v>0.11749999999999999</v>
      </c>
      <c r="M616" s="323" t="s">
        <v>163</v>
      </c>
      <c r="N616" s="332">
        <v>313500</v>
      </c>
      <c r="O616" s="332" t="s">
        <v>268</v>
      </c>
      <c r="P616" s="334">
        <v>2029</v>
      </c>
    </row>
    <row r="617" spans="3:16" x14ac:dyDescent="0.4">
      <c r="C617" s="332">
        <v>12</v>
      </c>
      <c r="D617" s="320">
        <v>47362</v>
      </c>
      <c r="E617" s="332" t="s">
        <v>162</v>
      </c>
      <c r="F617" s="332">
        <v>4301.9812227917682</v>
      </c>
      <c r="G617" s="332">
        <v>2632.6895169601707</v>
      </c>
      <c r="H617" s="332">
        <v>6934.6707397519385</v>
      </c>
      <c r="I617" s="332">
        <v>264568.43753058737</v>
      </c>
      <c r="J617" s="332">
        <v>48931.562469412704</v>
      </c>
      <c r="K617" s="332">
        <v>34323.450017075324</v>
      </c>
      <c r="L617" s="323">
        <v>0.11749999999999999</v>
      </c>
      <c r="M617" s="323" t="s">
        <v>163</v>
      </c>
      <c r="N617" s="332">
        <v>313500</v>
      </c>
      <c r="O617" s="332" t="s">
        <v>268</v>
      </c>
      <c r="P617" s="334">
        <v>2029</v>
      </c>
    </row>
    <row r="618" spans="3:16" x14ac:dyDescent="0.4">
      <c r="C618" s="332">
        <v>13</v>
      </c>
      <c r="D618" s="320">
        <v>47392</v>
      </c>
      <c r="E618" s="332" t="s">
        <v>162</v>
      </c>
      <c r="F618" s="332">
        <v>4344.1047889316051</v>
      </c>
      <c r="G618" s="332">
        <v>2590.5659508203344</v>
      </c>
      <c r="H618" s="332">
        <v>6934.6707397519394</v>
      </c>
      <c r="I618" s="332">
        <v>260224.33274165576</v>
      </c>
      <c r="J618" s="332">
        <v>53275.667258344307</v>
      </c>
      <c r="K618" s="332">
        <v>36914.015967895655</v>
      </c>
      <c r="L618" s="323">
        <v>0.11749999999999999</v>
      </c>
      <c r="M618" s="323" t="s">
        <v>163</v>
      </c>
      <c r="N618" s="332">
        <v>313500</v>
      </c>
      <c r="O618" s="332" t="s">
        <v>268</v>
      </c>
      <c r="P618" s="334">
        <v>2029</v>
      </c>
    </row>
    <row r="619" spans="3:16" x14ac:dyDescent="0.4">
      <c r="C619" s="332">
        <v>14</v>
      </c>
      <c r="D619" s="320">
        <v>47423</v>
      </c>
      <c r="E619" s="332" t="s">
        <v>162</v>
      </c>
      <c r="F619" s="332">
        <v>4409.1159766335713</v>
      </c>
      <c r="G619" s="332">
        <v>2493.8165221075346</v>
      </c>
      <c r="H619" s="332">
        <v>6902.9324987411055</v>
      </c>
      <c r="I619" s="332">
        <v>255815.2167650222</v>
      </c>
      <c r="J619" s="332">
        <v>57684.783234977876</v>
      </c>
      <c r="K619" s="332">
        <v>39407.832490003188</v>
      </c>
      <c r="L619" s="323">
        <v>0.115</v>
      </c>
      <c r="M619" s="323" t="s">
        <v>163</v>
      </c>
      <c r="N619" s="332">
        <v>313500</v>
      </c>
      <c r="O619" s="332" t="s">
        <v>268</v>
      </c>
      <c r="P619" s="334">
        <v>2029</v>
      </c>
    </row>
    <row r="620" spans="3:16" x14ac:dyDescent="0.4">
      <c r="C620" s="332">
        <v>15</v>
      </c>
      <c r="D620" s="320">
        <v>47453</v>
      </c>
      <c r="E620" s="332" t="s">
        <v>162</v>
      </c>
      <c r="F620" s="332">
        <v>4451.3700047429775</v>
      </c>
      <c r="G620" s="332">
        <v>2451.5624939981294</v>
      </c>
      <c r="H620" s="332">
        <v>6902.9324987411073</v>
      </c>
      <c r="I620" s="332">
        <v>251363.84676027921</v>
      </c>
      <c r="J620" s="332">
        <v>62136.15323972085</v>
      </c>
      <c r="K620" s="332">
        <v>41859.394984001316</v>
      </c>
      <c r="L620" s="323">
        <v>0.115</v>
      </c>
      <c r="M620" s="323" t="s">
        <v>163</v>
      </c>
      <c r="N620" s="332">
        <v>313500</v>
      </c>
      <c r="O620" s="332" t="s">
        <v>268</v>
      </c>
      <c r="P620" s="334">
        <v>2029</v>
      </c>
    </row>
    <row r="621" spans="3:16" x14ac:dyDescent="0.4">
      <c r="C621" s="332">
        <v>16</v>
      </c>
      <c r="D621" s="320">
        <v>47484</v>
      </c>
      <c r="E621" s="332" t="s">
        <v>162</v>
      </c>
      <c r="F621" s="332">
        <v>4494.0289672884319</v>
      </c>
      <c r="G621" s="332">
        <v>2408.9035314526759</v>
      </c>
      <c r="H621" s="332">
        <v>6902.9324987411073</v>
      </c>
      <c r="I621" s="332">
        <v>246869.81779299077</v>
      </c>
      <c r="J621" s="332">
        <v>66630.182207009289</v>
      </c>
      <c r="K621" s="332">
        <v>44268.298515453993</v>
      </c>
      <c r="L621" s="323">
        <v>0.115</v>
      </c>
      <c r="M621" s="323" t="s">
        <v>163</v>
      </c>
      <c r="N621" s="332">
        <v>313500</v>
      </c>
      <c r="O621" s="332" t="s">
        <v>268</v>
      </c>
      <c r="P621" s="334">
        <v>2030</v>
      </c>
    </row>
    <row r="622" spans="3:16" x14ac:dyDescent="0.4">
      <c r="C622" s="332">
        <v>17</v>
      </c>
      <c r="D622" s="320">
        <v>47515</v>
      </c>
      <c r="E622" s="332" t="s">
        <v>162</v>
      </c>
      <c r="F622" s="332">
        <v>4537.0967448916108</v>
      </c>
      <c r="G622" s="332">
        <v>2365.8357538494952</v>
      </c>
      <c r="H622" s="332">
        <v>6902.9324987411055</v>
      </c>
      <c r="I622" s="332">
        <v>242332.72104809916</v>
      </c>
      <c r="J622" s="332">
        <v>71167.278951900895</v>
      </c>
      <c r="K622" s="332">
        <v>46634.134269303489</v>
      </c>
      <c r="L622" s="323">
        <v>0.115</v>
      </c>
      <c r="M622" s="323" t="s">
        <v>163</v>
      </c>
      <c r="N622" s="332">
        <v>313500</v>
      </c>
      <c r="O622" s="332" t="s">
        <v>268</v>
      </c>
      <c r="P622" s="334">
        <v>2030</v>
      </c>
    </row>
    <row r="623" spans="3:16" x14ac:dyDescent="0.4">
      <c r="C623" s="332">
        <v>18</v>
      </c>
      <c r="D623" s="320">
        <v>47543</v>
      </c>
      <c r="E623" s="332" t="s">
        <v>162</v>
      </c>
      <c r="F623" s="332">
        <v>4580.5772553634888</v>
      </c>
      <c r="G623" s="332">
        <v>2322.3552433776172</v>
      </c>
      <c r="H623" s="332">
        <v>6902.9324987411055</v>
      </c>
      <c r="I623" s="332">
        <v>237752.14379273567</v>
      </c>
      <c r="J623" s="332">
        <v>75747.856207264384</v>
      </c>
      <c r="K623" s="332">
        <v>48956.48951268111</v>
      </c>
      <c r="L623" s="323">
        <v>0.115</v>
      </c>
      <c r="M623" s="323" t="s">
        <v>163</v>
      </c>
      <c r="N623" s="332">
        <v>313500</v>
      </c>
      <c r="O623" s="332" t="s">
        <v>268</v>
      </c>
      <c r="P623" s="334">
        <v>2030</v>
      </c>
    </row>
    <row r="624" spans="3:16" x14ac:dyDescent="0.4">
      <c r="C624" s="332">
        <v>19</v>
      </c>
      <c r="D624" s="320">
        <v>47574</v>
      </c>
      <c r="E624" s="332" t="s">
        <v>162</v>
      </c>
      <c r="F624" s="332">
        <v>4624.4744540607235</v>
      </c>
      <c r="G624" s="332">
        <v>2278.4580446803839</v>
      </c>
      <c r="H624" s="332">
        <v>6902.9324987411073</v>
      </c>
      <c r="I624" s="332">
        <v>233127.66933867495</v>
      </c>
      <c r="J624" s="332">
        <v>80372.330661325104</v>
      </c>
      <c r="K624" s="332">
        <v>51234.947557361491</v>
      </c>
      <c r="L624" s="323">
        <v>0.115</v>
      </c>
      <c r="M624" s="323" t="s">
        <v>163</v>
      </c>
      <c r="N624" s="332">
        <v>313500</v>
      </c>
      <c r="O624" s="332" t="s">
        <v>268</v>
      </c>
      <c r="P624" s="334">
        <v>2030</v>
      </c>
    </row>
    <row r="625" spans="3:16" x14ac:dyDescent="0.4">
      <c r="C625" s="332">
        <v>20</v>
      </c>
      <c r="D625" s="320">
        <v>47604</v>
      </c>
      <c r="E625" s="332" t="s">
        <v>162</v>
      </c>
      <c r="F625" s="332">
        <v>4668.7923342454706</v>
      </c>
      <c r="G625" s="332">
        <v>2234.140164495635</v>
      </c>
      <c r="H625" s="332">
        <v>6902.9324987411055</v>
      </c>
      <c r="I625" s="332">
        <v>228458.87700442949</v>
      </c>
      <c r="J625" s="332">
        <v>85041.122995570578</v>
      </c>
      <c r="K625" s="332">
        <v>53469.087721857126</v>
      </c>
      <c r="L625" s="323">
        <v>0.115</v>
      </c>
      <c r="M625" s="323" t="s">
        <v>163</v>
      </c>
      <c r="N625" s="332">
        <v>313500</v>
      </c>
      <c r="O625" s="332" t="s">
        <v>268</v>
      </c>
      <c r="P625" s="334">
        <v>2030</v>
      </c>
    </row>
    <row r="626" spans="3:16" x14ac:dyDescent="0.4">
      <c r="C626" s="332">
        <v>21</v>
      </c>
      <c r="D626" s="320">
        <v>47635</v>
      </c>
      <c r="E626" s="332" t="s">
        <v>162</v>
      </c>
      <c r="F626" s="332">
        <v>4713.534927448658</v>
      </c>
      <c r="G626" s="332">
        <v>2189.3975712924494</v>
      </c>
      <c r="H626" s="332">
        <v>6902.9324987411073</v>
      </c>
      <c r="I626" s="332">
        <v>223745.34207698083</v>
      </c>
      <c r="J626" s="332">
        <v>89754.657923019229</v>
      </c>
      <c r="K626" s="332">
        <v>55658.485293149577</v>
      </c>
      <c r="L626" s="323">
        <v>0.115</v>
      </c>
      <c r="M626" s="323" t="s">
        <v>163</v>
      </c>
      <c r="N626" s="332">
        <v>313500</v>
      </c>
      <c r="O626" s="332" t="s">
        <v>268</v>
      </c>
      <c r="P626" s="334">
        <v>2030</v>
      </c>
    </row>
    <row r="627" spans="3:16" x14ac:dyDescent="0.4">
      <c r="C627" s="332">
        <v>22</v>
      </c>
      <c r="D627" s="320">
        <v>47665</v>
      </c>
      <c r="E627" s="332" t="s">
        <v>162</v>
      </c>
      <c r="F627" s="332">
        <v>4758.706303836706</v>
      </c>
      <c r="G627" s="332">
        <v>2144.2261949043996</v>
      </c>
      <c r="H627" s="332">
        <v>6902.9324987411055</v>
      </c>
      <c r="I627" s="332">
        <v>218986.63577314411</v>
      </c>
      <c r="J627" s="332">
        <v>94513.364226855934</v>
      </c>
      <c r="K627" s="332">
        <v>57802.711488053974</v>
      </c>
      <c r="L627" s="323">
        <v>0.115</v>
      </c>
      <c r="M627" s="323" t="s">
        <v>163</v>
      </c>
      <c r="N627" s="332">
        <v>313500</v>
      </c>
      <c r="O627" s="332" t="s">
        <v>268</v>
      </c>
      <c r="P627" s="334">
        <v>2030</v>
      </c>
    </row>
    <row r="628" spans="3:16" x14ac:dyDescent="0.4">
      <c r="C628" s="332">
        <v>23</v>
      </c>
      <c r="D628" s="320">
        <v>47696</v>
      </c>
      <c r="E628" s="332" t="s">
        <v>162</v>
      </c>
      <c r="F628" s="332">
        <v>4804.3105725818077</v>
      </c>
      <c r="G628" s="332">
        <v>2098.6219261592978</v>
      </c>
      <c r="H628" s="332">
        <v>6902.9324987411055</v>
      </c>
      <c r="I628" s="332">
        <v>214182.32520056231</v>
      </c>
      <c r="J628" s="332">
        <v>99317.674799437737</v>
      </c>
      <c r="K628" s="332">
        <v>59901.333414213273</v>
      </c>
      <c r="L628" s="323">
        <v>0.115</v>
      </c>
      <c r="M628" s="323" t="s">
        <v>163</v>
      </c>
      <c r="N628" s="332">
        <v>313500</v>
      </c>
      <c r="O628" s="332" t="s">
        <v>268</v>
      </c>
      <c r="P628" s="334">
        <v>2030</v>
      </c>
    </row>
    <row r="629" spans="3:16" x14ac:dyDescent="0.4">
      <c r="C629" s="332">
        <v>24</v>
      </c>
      <c r="D629" s="320">
        <v>47727</v>
      </c>
      <c r="E629" s="332" t="s">
        <v>162</v>
      </c>
      <c r="F629" s="332">
        <v>4850.3518822357164</v>
      </c>
      <c r="G629" s="332">
        <v>2052.5806165053887</v>
      </c>
      <c r="H629" s="332">
        <v>6902.9324987411055</v>
      </c>
      <c r="I629" s="332">
        <v>209331.97331832658</v>
      </c>
      <c r="J629" s="332">
        <v>104168.02668167345</v>
      </c>
      <c r="K629" s="332">
        <v>61953.914030718661</v>
      </c>
      <c r="L629" s="323">
        <v>0.115</v>
      </c>
      <c r="M629" s="323" t="s">
        <v>163</v>
      </c>
      <c r="N629" s="332">
        <v>313500</v>
      </c>
      <c r="O629" s="332" t="s">
        <v>268</v>
      </c>
      <c r="P629" s="334">
        <v>2030</v>
      </c>
    </row>
    <row r="630" spans="3:16" x14ac:dyDescent="0.4">
      <c r="C630" s="332">
        <v>25</v>
      </c>
      <c r="D630" s="320">
        <v>47757</v>
      </c>
      <c r="E630" s="332" t="s">
        <v>162</v>
      </c>
      <c r="F630" s="332">
        <v>4896.8344211071444</v>
      </c>
      <c r="G630" s="332">
        <v>2006.0980776339632</v>
      </c>
      <c r="H630" s="332">
        <v>6902.9324987411073</v>
      </c>
      <c r="I630" s="332">
        <v>204435.13889721944</v>
      </c>
      <c r="J630" s="332">
        <v>109064.86110278059</v>
      </c>
      <c r="K630" s="332">
        <v>63960.012108352625</v>
      </c>
      <c r="L630" s="323">
        <v>0.115</v>
      </c>
      <c r="M630" s="323" t="s">
        <v>163</v>
      </c>
      <c r="N630" s="332">
        <v>313500</v>
      </c>
      <c r="O630" s="332" t="s">
        <v>268</v>
      </c>
      <c r="P630" s="334">
        <v>2030</v>
      </c>
    </row>
    <row r="631" spans="3:16" x14ac:dyDescent="0.4">
      <c r="C631" s="332">
        <v>26</v>
      </c>
      <c r="D631" s="320">
        <v>47788</v>
      </c>
      <c r="E631" s="332" t="s">
        <v>162</v>
      </c>
      <c r="F631" s="332">
        <v>4962.1212206631617</v>
      </c>
      <c r="G631" s="332">
        <v>1916.5794271614322</v>
      </c>
      <c r="H631" s="332">
        <v>6878.7006478245939</v>
      </c>
      <c r="I631" s="332">
        <v>199473.01767655628</v>
      </c>
      <c r="J631" s="332">
        <v>114026.98232344375</v>
      </c>
      <c r="K631" s="332">
        <v>65876.591535514061</v>
      </c>
      <c r="L631" s="323">
        <v>0.1125</v>
      </c>
      <c r="M631" s="323" t="s">
        <v>163</v>
      </c>
      <c r="N631" s="332">
        <v>313500</v>
      </c>
      <c r="O631" s="332" t="s">
        <v>268</v>
      </c>
      <c r="P631" s="334">
        <v>2030</v>
      </c>
    </row>
    <row r="632" spans="3:16" x14ac:dyDescent="0.4">
      <c r="C632" s="332">
        <v>27</v>
      </c>
      <c r="D632" s="320">
        <v>47818</v>
      </c>
      <c r="E632" s="332" t="s">
        <v>162</v>
      </c>
      <c r="F632" s="332">
        <v>5008.6411071068806</v>
      </c>
      <c r="G632" s="332">
        <v>1870.0595407177152</v>
      </c>
      <c r="H632" s="332">
        <v>6878.7006478245958</v>
      </c>
      <c r="I632" s="332">
        <v>194464.37656944941</v>
      </c>
      <c r="J632" s="332">
        <v>119035.62343055064</v>
      </c>
      <c r="K632" s="332">
        <v>67746.651076231778</v>
      </c>
      <c r="L632" s="323">
        <v>0.1125</v>
      </c>
      <c r="M632" s="323" t="s">
        <v>163</v>
      </c>
      <c r="N632" s="332">
        <v>313500</v>
      </c>
      <c r="O632" s="332" t="s">
        <v>268</v>
      </c>
      <c r="P632" s="334">
        <v>2030</v>
      </c>
    </row>
    <row r="633" spans="3:16" x14ac:dyDescent="0.4">
      <c r="C633" s="332">
        <v>28</v>
      </c>
      <c r="D633" s="320">
        <v>47849</v>
      </c>
      <c r="E633" s="332" t="s">
        <v>162</v>
      </c>
      <c r="F633" s="332">
        <v>5055.5971174860088</v>
      </c>
      <c r="G633" s="332">
        <v>1823.1035303385881</v>
      </c>
      <c r="H633" s="332">
        <v>6878.7006478245967</v>
      </c>
      <c r="I633" s="332">
        <v>189408.7794519634</v>
      </c>
      <c r="J633" s="332">
        <v>124091.22054803664</v>
      </c>
      <c r="K633" s="332">
        <v>69569.754606570365</v>
      </c>
      <c r="L633" s="323">
        <v>0.1125</v>
      </c>
      <c r="M633" s="323" t="s">
        <v>163</v>
      </c>
      <c r="N633" s="332">
        <v>313500</v>
      </c>
      <c r="O633" s="332" t="s">
        <v>268</v>
      </c>
      <c r="P633" s="334">
        <v>2031</v>
      </c>
    </row>
    <row r="634" spans="3:16" x14ac:dyDescent="0.4">
      <c r="C634" s="332">
        <v>29</v>
      </c>
      <c r="D634" s="320">
        <v>47880</v>
      </c>
      <c r="E634" s="332" t="s">
        <v>162</v>
      </c>
      <c r="F634" s="332">
        <v>5102.9933404624398</v>
      </c>
      <c r="G634" s="332">
        <v>1775.7073073621571</v>
      </c>
      <c r="H634" s="332">
        <v>6878.7006478245967</v>
      </c>
      <c r="I634" s="332">
        <v>184305.78611150096</v>
      </c>
      <c r="J634" s="332">
        <v>129194.21388849909</v>
      </c>
      <c r="K634" s="332">
        <v>71345.461913932522</v>
      </c>
      <c r="L634" s="323">
        <v>0.1125</v>
      </c>
      <c r="M634" s="323" t="s">
        <v>163</v>
      </c>
      <c r="N634" s="332">
        <v>313500</v>
      </c>
      <c r="O634" s="332" t="s">
        <v>268</v>
      </c>
      <c r="P634" s="334">
        <v>2031</v>
      </c>
    </row>
    <row r="635" spans="3:16" x14ac:dyDescent="0.4">
      <c r="C635" s="332">
        <v>30</v>
      </c>
      <c r="D635" s="320">
        <v>47908</v>
      </c>
      <c r="E635" s="332" t="s">
        <v>162</v>
      </c>
      <c r="F635" s="332">
        <v>5150.8339030292755</v>
      </c>
      <c r="G635" s="332">
        <v>1727.8667447953214</v>
      </c>
      <c r="H635" s="332">
        <v>6878.7006478245967</v>
      </c>
      <c r="I635" s="332">
        <v>179154.95220847169</v>
      </c>
      <c r="J635" s="332">
        <v>134345.04779152837</v>
      </c>
      <c r="K635" s="332">
        <v>73073.328658727842</v>
      </c>
      <c r="L635" s="323">
        <v>0.1125</v>
      </c>
      <c r="M635" s="323" t="s">
        <v>163</v>
      </c>
      <c r="N635" s="332">
        <v>313500</v>
      </c>
      <c r="O635" s="332" t="s">
        <v>268</v>
      </c>
      <c r="P635" s="334">
        <v>2031</v>
      </c>
    </row>
    <row r="636" spans="3:16" x14ac:dyDescent="0.4">
      <c r="C636" s="332">
        <v>31</v>
      </c>
      <c r="D636" s="320">
        <v>47939</v>
      </c>
      <c r="E636" s="332" t="s">
        <v>162</v>
      </c>
      <c r="F636" s="332">
        <v>5199.1229708701758</v>
      </c>
      <c r="G636" s="332">
        <v>1679.577676954422</v>
      </c>
      <c r="H636" s="332">
        <v>6878.7006478245976</v>
      </c>
      <c r="I636" s="332">
        <v>173955.82923760152</v>
      </c>
      <c r="J636" s="332">
        <v>139544.17076239854</v>
      </c>
      <c r="K636" s="332">
        <v>74752.906335682259</v>
      </c>
      <c r="L636" s="323">
        <v>0.1125</v>
      </c>
      <c r="M636" s="323" t="s">
        <v>163</v>
      </c>
      <c r="N636" s="332">
        <v>313500</v>
      </c>
      <c r="O636" s="332" t="s">
        <v>268</v>
      </c>
      <c r="P636" s="334">
        <v>2031</v>
      </c>
    </row>
    <row r="637" spans="3:16" x14ac:dyDescent="0.4">
      <c r="C637" s="332">
        <v>32</v>
      </c>
      <c r="D637" s="320">
        <v>47969</v>
      </c>
      <c r="E637" s="332" t="s">
        <v>162</v>
      </c>
      <c r="F637" s="332">
        <v>5247.8647487220824</v>
      </c>
      <c r="G637" s="332">
        <v>1630.8358991025143</v>
      </c>
      <c r="H637" s="332">
        <v>6878.7006478245967</v>
      </c>
      <c r="I637" s="332">
        <v>168707.96448887943</v>
      </c>
      <c r="J637" s="332">
        <v>144792.03551112063</v>
      </c>
      <c r="K637" s="332">
        <v>76383.742234784775</v>
      </c>
      <c r="L637" s="323">
        <v>0.1125</v>
      </c>
      <c r="M637" s="323" t="s">
        <v>163</v>
      </c>
      <c r="N637" s="332">
        <v>313500</v>
      </c>
      <c r="O637" s="332" t="s">
        <v>268</v>
      </c>
      <c r="P637" s="334">
        <v>2031</v>
      </c>
    </row>
    <row r="638" spans="3:16" x14ac:dyDescent="0.4">
      <c r="C638" s="332">
        <v>33</v>
      </c>
      <c r="D638" s="320">
        <v>48000</v>
      </c>
      <c r="E638" s="332" t="s">
        <v>162</v>
      </c>
      <c r="F638" s="332">
        <v>5297.0634807413517</v>
      </c>
      <c r="G638" s="332">
        <v>1581.6371670832448</v>
      </c>
      <c r="H638" s="332">
        <v>6878.7006478245967</v>
      </c>
      <c r="I638" s="332">
        <v>163410.90100813808</v>
      </c>
      <c r="J638" s="332">
        <v>150089.09899186197</v>
      </c>
      <c r="K638" s="332">
        <v>77965.37940186802</v>
      </c>
      <c r="L638" s="323">
        <v>0.1125</v>
      </c>
      <c r="M638" s="323" t="s">
        <v>163</v>
      </c>
      <c r="N638" s="332">
        <v>313500</v>
      </c>
      <c r="O638" s="332" t="s">
        <v>268</v>
      </c>
      <c r="P638" s="334">
        <v>2031</v>
      </c>
    </row>
    <row r="639" spans="3:16" x14ac:dyDescent="0.4">
      <c r="C639" s="332">
        <v>34</v>
      </c>
      <c r="D639" s="320">
        <v>48030</v>
      </c>
      <c r="E639" s="332" t="s">
        <v>162</v>
      </c>
      <c r="F639" s="332">
        <v>5346.723450873299</v>
      </c>
      <c r="G639" s="332">
        <v>1531.9771969512947</v>
      </c>
      <c r="H639" s="332">
        <v>6878.7006478245939</v>
      </c>
      <c r="I639" s="332">
        <v>158064.17755726477</v>
      </c>
      <c r="J639" s="332">
        <v>155435.82244273528</v>
      </c>
      <c r="K639" s="332">
        <v>79497.356598819315</v>
      </c>
      <c r="L639" s="323">
        <v>0.1125</v>
      </c>
      <c r="M639" s="323" t="s">
        <v>163</v>
      </c>
      <c r="N639" s="332">
        <v>313500</v>
      </c>
      <c r="O639" s="332" t="s">
        <v>268</v>
      </c>
      <c r="P639" s="334">
        <v>2031</v>
      </c>
    </row>
    <row r="640" spans="3:16" x14ac:dyDescent="0.4">
      <c r="C640" s="332">
        <v>35</v>
      </c>
      <c r="D640" s="320">
        <v>48061</v>
      </c>
      <c r="E640" s="332" t="s">
        <v>162</v>
      </c>
      <c r="F640" s="332">
        <v>5396.848983225238</v>
      </c>
      <c r="G640" s="332">
        <v>1481.8516645993573</v>
      </c>
      <c r="H640" s="332">
        <v>6878.7006478245958</v>
      </c>
      <c r="I640" s="332">
        <v>152667.32857403954</v>
      </c>
      <c r="J640" s="332">
        <v>160832.67142596052</v>
      </c>
      <c r="K640" s="332">
        <v>80979.208263418666</v>
      </c>
      <c r="L640" s="323">
        <v>0.1125</v>
      </c>
      <c r="M640" s="323" t="s">
        <v>163</v>
      </c>
      <c r="N640" s="332">
        <v>313500</v>
      </c>
      <c r="O640" s="332" t="s">
        <v>268</v>
      </c>
      <c r="P640" s="334">
        <v>2031</v>
      </c>
    </row>
    <row r="641" spans="3:16" x14ac:dyDescent="0.4">
      <c r="C641" s="332">
        <v>36</v>
      </c>
      <c r="D641" s="320">
        <v>48092</v>
      </c>
      <c r="E641" s="332" t="s">
        <v>162</v>
      </c>
      <c r="F641" s="332">
        <v>5447.4444424429748</v>
      </c>
      <c r="G641" s="332">
        <v>1431.2562053816207</v>
      </c>
      <c r="H641" s="332">
        <v>6878.7006478245958</v>
      </c>
      <c r="I641" s="332">
        <v>147219.88413159657</v>
      </c>
      <c r="J641" s="332">
        <v>166280.11586840349</v>
      </c>
      <c r="K641" s="332">
        <v>82410.464468800288</v>
      </c>
      <c r="L641" s="323">
        <v>0.1125</v>
      </c>
      <c r="M641" s="323" t="s">
        <v>163</v>
      </c>
      <c r="N641" s="332">
        <v>313500</v>
      </c>
      <c r="O641" s="332" t="s">
        <v>268</v>
      </c>
      <c r="P641" s="334">
        <v>2031</v>
      </c>
    </row>
    <row r="642" spans="3:16" x14ac:dyDescent="0.4">
      <c r="C642" s="332">
        <v>37</v>
      </c>
      <c r="D642" s="320">
        <v>48122</v>
      </c>
      <c r="E642" s="332" t="s">
        <v>162</v>
      </c>
      <c r="F642" s="332">
        <v>5498.5142340908797</v>
      </c>
      <c r="G642" s="332">
        <v>1380.1864137337179</v>
      </c>
      <c r="H642" s="332">
        <v>6878.7006478245976</v>
      </c>
      <c r="I642" s="332">
        <v>141721.36989750568</v>
      </c>
      <c r="J642" s="332">
        <v>171778.63010249438</v>
      </c>
      <c r="K642" s="332">
        <v>83790.650882534013</v>
      </c>
      <c r="L642" s="323">
        <v>0.1125</v>
      </c>
      <c r="M642" s="323" t="s">
        <v>163</v>
      </c>
      <c r="N642" s="332">
        <v>313500</v>
      </c>
      <c r="O642" s="332" t="s">
        <v>268</v>
      </c>
      <c r="P642" s="334">
        <v>2031</v>
      </c>
    </row>
    <row r="643" spans="3:16" x14ac:dyDescent="0.4">
      <c r="C643" s="332">
        <v>38</v>
      </c>
      <c r="D643" s="320">
        <v>48153</v>
      </c>
      <c r="E643" s="332" t="s">
        <v>162</v>
      </c>
      <c r="F643" s="332">
        <v>5550.0628050354799</v>
      </c>
      <c r="G643" s="332">
        <v>1328.6378427891157</v>
      </c>
      <c r="H643" s="332">
        <v>6878.7006478245958</v>
      </c>
      <c r="I643" s="332">
        <v>136171.3070924702</v>
      </c>
      <c r="J643" s="332">
        <v>177328.69290752985</v>
      </c>
      <c r="K643" s="332">
        <v>85119.288725323131</v>
      </c>
      <c r="L643" s="323">
        <v>0.1125</v>
      </c>
      <c r="M643" s="323" t="s">
        <v>163</v>
      </c>
      <c r="N643" s="332">
        <v>313500</v>
      </c>
      <c r="O643" s="332" t="s">
        <v>268</v>
      </c>
      <c r="P643" s="334">
        <v>2031</v>
      </c>
    </row>
    <row r="644" spans="3:16" x14ac:dyDescent="0.4">
      <c r="C644" s="332">
        <v>39</v>
      </c>
      <c r="D644" s="320">
        <v>48183</v>
      </c>
      <c r="E644" s="332" t="s">
        <v>162</v>
      </c>
      <c r="F644" s="332">
        <v>5602.0946438326873</v>
      </c>
      <c r="G644" s="332">
        <v>1276.6060039919082</v>
      </c>
      <c r="H644" s="332">
        <v>6878.7006478245958</v>
      </c>
      <c r="I644" s="332">
        <v>130569.21244863751</v>
      </c>
      <c r="J644" s="332">
        <v>182930.78755136253</v>
      </c>
      <c r="K644" s="332">
        <v>86395.894729315041</v>
      </c>
      <c r="L644" s="323">
        <v>0.1125</v>
      </c>
      <c r="M644" s="323" t="s">
        <v>163</v>
      </c>
      <c r="N644" s="332">
        <v>313500</v>
      </c>
      <c r="O644" s="332" t="s">
        <v>268</v>
      </c>
      <c r="P644" s="334">
        <v>2031</v>
      </c>
    </row>
    <row r="645" spans="3:16" x14ac:dyDescent="0.4">
      <c r="C645" s="332">
        <v>40</v>
      </c>
      <c r="D645" s="320">
        <v>48214</v>
      </c>
      <c r="E645" s="332" t="s">
        <v>162</v>
      </c>
      <c r="F645" s="332">
        <v>5654.6142811186201</v>
      </c>
      <c r="G645" s="332">
        <v>1224.0863667059766</v>
      </c>
      <c r="H645" s="332">
        <v>6878.7006478245967</v>
      </c>
      <c r="I645" s="332">
        <v>124914.5981675189</v>
      </c>
      <c r="J645" s="332">
        <v>188585.40183248115</v>
      </c>
      <c r="K645" s="332">
        <v>87619.981096021016</v>
      </c>
      <c r="L645" s="323">
        <v>0.1125</v>
      </c>
      <c r="M645" s="323" t="s">
        <v>163</v>
      </c>
      <c r="N645" s="332">
        <v>313500</v>
      </c>
      <c r="O645" s="332" t="s">
        <v>268</v>
      </c>
      <c r="P645" s="334">
        <v>2032</v>
      </c>
    </row>
    <row r="646" spans="3:16" x14ac:dyDescent="0.4">
      <c r="C646" s="332">
        <v>41</v>
      </c>
      <c r="D646" s="320">
        <v>48245</v>
      </c>
      <c r="E646" s="332" t="s">
        <v>162</v>
      </c>
      <c r="F646" s="332">
        <v>5707.6262900041074</v>
      </c>
      <c r="G646" s="332">
        <v>1171.0743578204897</v>
      </c>
      <c r="H646" s="332">
        <v>6878.7006478245967</v>
      </c>
      <c r="I646" s="332">
        <v>119206.97187751479</v>
      </c>
      <c r="J646" s="332">
        <v>194293.02812248527</v>
      </c>
      <c r="K646" s="332">
        <v>88791.055453841502</v>
      </c>
      <c r="L646" s="323">
        <v>0.1125</v>
      </c>
      <c r="M646" s="323" t="s">
        <v>163</v>
      </c>
      <c r="N646" s="332">
        <v>313500</v>
      </c>
      <c r="O646" s="332" t="s">
        <v>268</v>
      </c>
      <c r="P646" s="334">
        <v>2032</v>
      </c>
    </row>
    <row r="647" spans="3:16" x14ac:dyDescent="0.4">
      <c r="C647" s="332">
        <v>42</v>
      </c>
      <c r="D647" s="320">
        <v>48274</v>
      </c>
      <c r="E647" s="332" t="s">
        <v>162</v>
      </c>
      <c r="F647" s="332">
        <v>5761.1352864728951</v>
      </c>
      <c r="G647" s="332">
        <v>1117.5653613517013</v>
      </c>
      <c r="H647" s="332">
        <v>6878.7006478245967</v>
      </c>
      <c r="I647" s="332">
        <v>113445.83659104189</v>
      </c>
      <c r="J647" s="332">
        <v>200054.16340895815</v>
      </c>
      <c r="K647" s="332">
        <v>89908.620815193208</v>
      </c>
      <c r="L647" s="323">
        <v>0.1125</v>
      </c>
      <c r="M647" s="323" t="s">
        <v>163</v>
      </c>
      <c r="N647" s="332">
        <v>313500</v>
      </c>
      <c r="O647" s="332" t="s">
        <v>268</v>
      </c>
      <c r="P647" s="334">
        <v>2032</v>
      </c>
    </row>
    <row r="648" spans="3:16" x14ac:dyDescent="0.4">
      <c r="C648" s="332">
        <v>43</v>
      </c>
      <c r="D648" s="320">
        <v>48305</v>
      </c>
      <c r="E648" s="332" t="s">
        <v>162</v>
      </c>
      <c r="F648" s="332">
        <v>5815.1459297835781</v>
      </c>
      <c r="G648" s="332">
        <v>1063.5547180410178</v>
      </c>
      <c r="H648" s="332">
        <v>6878.7006478245958</v>
      </c>
      <c r="I648" s="332">
        <v>107630.69066125831</v>
      </c>
      <c r="J648" s="332">
        <v>205869.30933874173</v>
      </c>
      <c r="K648" s="332">
        <v>90972.175533234229</v>
      </c>
      <c r="L648" s="323">
        <v>0.1125</v>
      </c>
      <c r="M648" s="323" t="s">
        <v>163</v>
      </c>
      <c r="N648" s="332">
        <v>313500</v>
      </c>
      <c r="O648" s="332" t="s">
        <v>268</v>
      </c>
      <c r="P648" s="334">
        <v>2032</v>
      </c>
    </row>
    <row r="649" spans="3:16" x14ac:dyDescent="0.4">
      <c r="C649" s="332">
        <v>44</v>
      </c>
      <c r="D649" s="320">
        <v>48335</v>
      </c>
      <c r="E649" s="332" t="s">
        <v>162</v>
      </c>
      <c r="F649" s="332">
        <v>5869.662922875299</v>
      </c>
      <c r="G649" s="332">
        <v>1009.0377249492967</v>
      </c>
      <c r="H649" s="332">
        <v>6878.7006478245958</v>
      </c>
      <c r="I649" s="332">
        <v>101761.02773838301</v>
      </c>
      <c r="J649" s="332">
        <v>211738.97226161702</v>
      </c>
      <c r="K649" s="332">
        <v>91981.213258183532</v>
      </c>
      <c r="L649" s="323">
        <v>0.1125</v>
      </c>
      <c r="M649" s="323" t="s">
        <v>163</v>
      </c>
      <c r="N649" s="332">
        <v>313500</v>
      </c>
      <c r="O649" s="332" t="s">
        <v>268</v>
      </c>
      <c r="P649" s="334">
        <v>2032</v>
      </c>
    </row>
    <row r="650" spans="3:16" x14ac:dyDescent="0.4">
      <c r="C650" s="332">
        <v>45</v>
      </c>
      <c r="D650" s="320">
        <v>48366</v>
      </c>
      <c r="E650" s="332" t="s">
        <v>162</v>
      </c>
      <c r="F650" s="332">
        <v>5924.6910127772562</v>
      </c>
      <c r="G650" s="332">
        <v>954.00963504734079</v>
      </c>
      <c r="H650" s="332">
        <v>6878.7006478245967</v>
      </c>
      <c r="I650" s="332">
        <v>95836.336725605754</v>
      </c>
      <c r="J650" s="332">
        <v>217663.66327439426</v>
      </c>
      <c r="K650" s="332">
        <v>92935.222893230879</v>
      </c>
      <c r="L650" s="323">
        <v>0.1125</v>
      </c>
      <c r="M650" s="323" t="s">
        <v>163</v>
      </c>
      <c r="N650" s="332">
        <v>313500</v>
      </c>
      <c r="O650" s="332" t="s">
        <v>268</v>
      </c>
      <c r="P650" s="334">
        <v>2032</v>
      </c>
    </row>
    <row r="651" spans="3:16" x14ac:dyDescent="0.4">
      <c r="C651" s="332">
        <v>46</v>
      </c>
      <c r="D651" s="320">
        <v>48396</v>
      </c>
      <c r="E651" s="332" t="s">
        <v>162</v>
      </c>
      <c r="F651" s="332">
        <v>5980.2349910220428</v>
      </c>
      <c r="G651" s="332">
        <v>898.46565680255401</v>
      </c>
      <c r="H651" s="332">
        <v>6878.7006478245967</v>
      </c>
      <c r="I651" s="332">
        <v>89856.101734583717</v>
      </c>
      <c r="J651" s="332">
        <v>223643.8982654163</v>
      </c>
      <c r="K651" s="332">
        <v>93833.688550033432</v>
      </c>
      <c r="L651" s="323">
        <v>0.1125</v>
      </c>
      <c r="M651" s="323" t="s">
        <v>163</v>
      </c>
      <c r="N651" s="332">
        <v>313500</v>
      </c>
      <c r="O651" s="332" t="s">
        <v>268</v>
      </c>
      <c r="P651" s="334">
        <v>2032</v>
      </c>
    </row>
    <row r="652" spans="3:16" x14ac:dyDescent="0.4">
      <c r="C652" s="332">
        <v>47</v>
      </c>
      <c r="D652" s="320">
        <v>48427</v>
      </c>
      <c r="E652" s="332" t="s">
        <v>162</v>
      </c>
      <c r="F652" s="332">
        <v>6036.2996940628755</v>
      </c>
      <c r="G652" s="332">
        <v>842.40095376172235</v>
      </c>
      <c r="H652" s="332">
        <v>6878.7006478245976</v>
      </c>
      <c r="I652" s="332">
        <v>83819.802040520837</v>
      </c>
      <c r="J652" s="332">
        <v>229680.19795947918</v>
      </c>
      <c r="K652" s="332">
        <v>94676.089503795156</v>
      </c>
      <c r="L652" s="323">
        <v>0.1125</v>
      </c>
      <c r="M652" s="323" t="s">
        <v>163</v>
      </c>
      <c r="N652" s="332">
        <v>313500</v>
      </c>
      <c r="O652" s="332" t="s">
        <v>268</v>
      </c>
      <c r="P652" s="334">
        <v>2032</v>
      </c>
    </row>
    <row r="653" spans="3:16" x14ac:dyDescent="0.4">
      <c r="C653" s="332">
        <v>48</v>
      </c>
      <c r="D653" s="320">
        <v>48458</v>
      </c>
      <c r="E653" s="332" t="s">
        <v>162</v>
      </c>
      <c r="F653" s="332">
        <v>6092.8900036947134</v>
      </c>
      <c r="G653" s="332">
        <v>785.81064412988292</v>
      </c>
      <c r="H653" s="332">
        <v>6878.7006478245967</v>
      </c>
      <c r="I653" s="332">
        <v>77726.912036826121</v>
      </c>
      <c r="J653" s="332">
        <v>235773.08796317389</v>
      </c>
      <c r="K653" s="332">
        <v>95461.900147925044</v>
      </c>
      <c r="L653" s="323">
        <v>0.1125</v>
      </c>
      <c r="M653" s="323" t="s">
        <v>163</v>
      </c>
      <c r="N653" s="332">
        <v>313500</v>
      </c>
      <c r="O653" s="332" t="s">
        <v>268</v>
      </c>
      <c r="P653" s="334">
        <v>2032</v>
      </c>
    </row>
    <row r="654" spans="3:16" x14ac:dyDescent="0.4">
      <c r="C654" s="332">
        <v>49</v>
      </c>
      <c r="D654" s="320">
        <v>48488</v>
      </c>
      <c r="E654" s="332" t="s">
        <v>162</v>
      </c>
      <c r="F654" s="332">
        <v>6150.0108474793515</v>
      </c>
      <c r="G654" s="332">
        <v>728.68980034524486</v>
      </c>
      <c r="H654" s="332">
        <v>6878.7006478245967</v>
      </c>
      <c r="I654" s="332">
        <v>71576.901189346769</v>
      </c>
      <c r="J654" s="332">
        <v>241923.09881065323</v>
      </c>
      <c r="K654" s="332">
        <v>96190.589948270295</v>
      </c>
      <c r="L654" s="323">
        <v>0.1125</v>
      </c>
      <c r="M654" s="323" t="s">
        <v>163</v>
      </c>
      <c r="N654" s="332">
        <v>313500</v>
      </c>
      <c r="O654" s="332" t="s">
        <v>268</v>
      </c>
      <c r="P654" s="334">
        <v>2032</v>
      </c>
    </row>
    <row r="655" spans="3:16" x14ac:dyDescent="0.4">
      <c r="C655" s="332">
        <v>50</v>
      </c>
      <c r="D655" s="320">
        <v>48519</v>
      </c>
      <c r="E655" s="332" t="s">
        <v>162</v>
      </c>
      <c r="F655" s="332">
        <v>6207.6671991744697</v>
      </c>
      <c r="G655" s="332">
        <v>671.03344865012593</v>
      </c>
      <c r="H655" s="332">
        <v>6878.7006478245958</v>
      </c>
      <c r="I655" s="332">
        <v>65369.233990172295</v>
      </c>
      <c r="J655" s="332">
        <v>248130.7660098277</v>
      </c>
      <c r="K655" s="332">
        <v>96861.623396920419</v>
      </c>
      <c r="L655" s="323">
        <v>0.1125</v>
      </c>
      <c r="M655" s="323" t="s">
        <v>163</v>
      </c>
      <c r="N655" s="332">
        <v>313500</v>
      </c>
      <c r="O655" s="332" t="s">
        <v>268</v>
      </c>
      <c r="P655" s="334">
        <v>2032</v>
      </c>
    </row>
    <row r="656" spans="3:16" x14ac:dyDescent="0.4">
      <c r="C656" s="332">
        <v>51</v>
      </c>
      <c r="D656" s="320">
        <v>48549</v>
      </c>
      <c r="E656" s="332" t="s">
        <v>162</v>
      </c>
      <c r="F656" s="332">
        <v>6265.8640791667303</v>
      </c>
      <c r="G656" s="332">
        <v>612.83656865786531</v>
      </c>
      <c r="H656" s="332">
        <v>6878.7006478245958</v>
      </c>
      <c r="I656" s="332">
        <v>59103.369911005568</v>
      </c>
      <c r="J656" s="332">
        <v>254396.63008899443</v>
      </c>
      <c r="K656" s="332">
        <v>97474.45996557828</v>
      </c>
      <c r="L656" s="323">
        <v>0.1125</v>
      </c>
      <c r="M656" s="323" t="s">
        <v>163</v>
      </c>
      <c r="N656" s="332">
        <v>313500</v>
      </c>
      <c r="O656" s="332" t="s">
        <v>268</v>
      </c>
      <c r="P656" s="334">
        <v>2032</v>
      </c>
    </row>
    <row r="657" spans="3:16" x14ac:dyDescent="0.4">
      <c r="C657" s="332">
        <v>52</v>
      </c>
      <c r="D657" s="320">
        <v>48580</v>
      </c>
      <c r="E657" s="332" t="s">
        <v>162</v>
      </c>
      <c r="F657" s="332">
        <v>6324.606554908918</v>
      </c>
      <c r="G657" s="332">
        <v>554.09409291567727</v>
      </c>
      <c r="H657" s="332">
        <v>6878.7006478245958</v>
      </c>
      <c r="I657" s="332">
        <v>52778.76335609665</v>
      </c>
      <c r="J657" s="332">
        <v>260721.23664390334</v>
      </c>
      <c r="K657" s="332">
        <v>98028.554058493959</v>
      </c>
      <c r="L657" s="323">
        <v>0.1125</v>
      </c>
      <c r="M657" s="323" t="s">
        <v>163</v>
      </c>
      <c r="N657" s="332">
        <v>313500</v>
      </c>
      <c r="O657" s="332" t="s">
        <v>268</v>
      </c>
      <c r="P657" s="334">
        <v>2033</v>
      </c>
    </row>
    <row r="658" spans="3:16" x14ac:dyDescent="0.4">
      <c r="C658" s="332">
        <v>53</v>
      </c>
      <c r="D658" s="320">
        <v>48611</v>
      </c>
      <c r="E658" s="332" t="s">
        <v>162</v>
      </c>
      <c r="F658" s="332">
        <v>6383.8997413611905</v>
      </c>
      <c r="G658" s="332">
        <v>494.80090646340608</v>
      </c>
      <c r="H658" s="332">
        <v>6878.7006478245967</v>
      </c>
      <c r="I658" s="332">
        <v>46394.863614735455</v>
      </c>
      <c r="J658" s="332">
        <v>267105.13638526452</v>
      </c>
      <c r="K658" s="332">
        <v>98523.354964957369</v>
      </c>
      <c r="L658" s="323">
        <v>0.1125</v>
      </c>
      <c r="M658" s="323" t="s">
        <v>163</v>
      </c>
      <c r="N658" s="332">
        <v>313500</v>
      </c>
      <c r="O658" s="332" t="s">
        <v>268</v>
      </c>
      <c r="P658" s="334">
        <v>2033</v>
      </c>
    </row>
    <row r="659" spans="3:16" x14ac:dyDescent="0.4">
      <c r="C659" s="332">
        <v>54</v>
      </c>
      <c r="D659" s="320">
        <v>48639</v>
      </c>
      <c r="E659" s="332" t="s">
        <v>162</v>
      </c>
      <c r="F659" s="332">
        <v>6443.7488014364508</v>
      </c>
      <c r="G659" s="332">
        <v>434.95184638814493</v>
      </c>
      <c r="H659" s="332">
        <v>6878.7006478245958</v>
      </c>
      <c r="I659" s="332">
        <v>39951.114813299006</v>
      </c>
      <c r="J659" s="332">
        <v>273548.88518670097</v>
      </c>
      <c r="K659" s="332">
        <v>98958.306811345508</v>
      </c>
      <c r="L659" s="323">
        <v>0.1125</v>
      </c>
      <c r="M659" s="323" t="s">
        <v>163</v>
      </c>
      <c r="N659" s="332">
        <v>313500</v>
      </c>
      <c r="O659" s="332" t="s">
        <v>268</v>
      </c>
      <c r="P659" s="334">
        <v>2033</v>
      </c>
    </row>
    <row r="660" spans="3:16" x14ac:dyDescent="0.4">
      <c r="C660" s="332">
        <v>55</v>
      </c>
      <c r="D660" s="320">
        <v>48670</v>
      </c>
      <c r="E660" s="332" t="s">
        <v>162</v>
      </c>
      <c r="F660" s="332">
        <v>6504.1589464499184</v>
      </c>
      <c r="G660" s="332">
        <v>374.54170137467821</v>
      </c>
      <c r="H660" s="332">
        <v>6878.7006478245967</v>
      </c>
      <c r="I660" s="332">
        <v>33446.955866849086</v>
      </c>
      <c r="J660" s="332">
        <v>280053.04413315089</v>
      </c>
      <c r="K660" s="332">
        <v>99332.848512720186</v>
      </c>
      <c r="L660" s="323">
        <v>0.1125</v>
      </c>
      <c r="M660" s="323" t="s">
        <v>163</v>
      </c>
      <c r="N660" s="332">
        <v>313500</v>
      </c>
      <c r="O660" s="332" t="s">
        <v>268</v>
      </c>
      <c r="P660" s="334">
        <v>2033</v>
      </c>
    </row>
    <row r="661" spans="3:16" x14ac:dyDescent="0.4">
      <c r="C661" s="332">
        <v>56</v>
      </c>
      <c r="D661" s="320">
        <v>48700</v>
      </c>
      <c r="E661" s="332" t="s">
        <v>162</v>
      </c>
      <c r="F661" s="332">
        <v>6565.1354365728857</v>
      </c>
      <c r="G661" s="332">
        <v>313.5652112517102</v>
      </c>
      <c r="H661" s="332">
        <v>6878.7006478245958</v>
      </c>
      <c r="I661" s="332">
        <v>26881.820430276202</v>
      </c>
      <c r="J661" s="332">
        <v>286618.17956972378</v>
      </c>
      <c r="K661" s="332">
        <v>99646.413723971898</v>
      </c>
      <c r="L661" s="323">
        <v>0.1125</v>
      </c>
      <c r="M661" s="323" t="s">
        <v>163</v>
      </c>
      <c r="N661" s="332">
        <v>313500</v>
      </c>
      <c r="O661" s="332" t="s">
        <v>268</v>
      </c>
      <c r="P661" s="334">
        <v>2033</v>
      </c>
    </row>
    <row r="662" spans="3:16" x14ac:dyDescent="0.4">
      <c r="C662" s="332">
        <v>57</v>
      </c>
      <c r="D662" s="320">
        <v>48731</v>
      </c>
      <c r="E662" s="332" t="s">
        <v>162</v>
      </c>
      <c r="F662" s="332">
        <v>6626.6835812907584</v>
      </c>
      <c r="G662" s="332">
        <v>252.0170665338394</v>
      </c>
      <c r="H662" s="332">
        <v>6878.7006478245976</v>
      </c>
      <c r="I662" s="332">
        <v>20255.136848985443</v>
      </c>
      <c r="J662" s="332">
        <v>293244.86315101455</v>
      </c>
      <c r="K662" s="332">
        <v>99898.430790505736</v>
      </c>
      <c r="L662" s="323">
        <v>0.1125</v>
      </c>
      <c r="M662" s="323" t="s">
        <v>163</v>
      </c>
      <c r="N662" s="332">
        <v>313500</v>
      </c>
      <c r="O662" s="332" t="s">
        <v>268</v>
      </c>
      <c r="P662" s="334">
        <v>2033</v>
      </c>
    </row>
    <row r="663" spans="3:16" x14ac:dyDescent="0.4">
      <c r="C663" s="332">
        <v>58</v>
      </c>
      <c r="D663" s="320">
        <v>48761</v>
      </c>
      <c r="E663" s="332" t="s">
        <v>162</v>
      </c>
      <c r="F663" s="332">
        <v>6688.8087398653579</v>
      </c>
      <c r="G663" s="332">
        <v>189.89190795923852</v>
      </c>
      <c r="H663" s="332">
        <v>6878.7006478245967</v>
      </c>
      <c r="I663" s="332">
        <v>13566.328109120084</v>
      </c>
      <c r="J663" s="332">
        <v>299933.67189087992</v>
      </c>
      <c r="K663" s="332">
        <v>100088.32269846498</v>
      </c>
      <c r="L663" s="323">
        <v>0.1125</v>
      </c>
      <c r="M663" s="323" t="s">
        <v>163</v>
      </c>
      <c r="N663" s="332">
        <v>313500</v>
      </c>
      <c r="O663" s="332" t="s">
        <v>268</v>
      </c>
      <c r="P663" s="334">
        <v>2033</v>
      </c>
    </row>
    <row r="664" spans="3:16" x14ac:dyDescent="0.4">
      <c r="C664" s="332">
        <v>59</v>
      </c>
      <c r="D664" s="320">
        <v>48792</v>
      </c>
      <c r="E664" s="332" t="s">
        <v>162</v>
      </c>
      <c r="F664" s="332">
        <v>6751.516321801596</v>
      </c>
      <c r="G664" s="332">
        <v>127.18432602300079</v>
      </c>
      <c r="H664" s="332">
        <v>6878.7006478245967</v>
      </c>
      <c r="I664" s="332">
        <v>6814.8117873184883</v>
      </c>
      <c r="J664" s="332">
        <v>306685.1882126815</v>
      </c>
      <c r="K664" s="332">
        <v>100215.50702448798</v>
      </c>
      <c r="L664" s="323">
        <v>0.1125</v>
      </c>
      <c r="M664" s="323" t="s">
        <v>163</v>
      </c>
      <c r="N664" s="332">
        <v>313500</v>
      </c>
      <c r="O664" s="332" t="s">
        <v>268</v>
      </c>
      <c r="P664" s="334">
        <v>2033</v>
      </c>
    </row>
    <row r="665" spans="3:16" x14ac:dyDescent="0.4">
      <c r="C665" s="332">
        <v>60</v>
      </c>
      <c r="D665" s="320">
        <v>48823</v>
      </c>
      <c r="E665" s="332" t="s">
        <v>162</v>
      </c>
      <c r="F665" s="332">
        <v>6814.8117873184865</v>
      </c>
      <c r="G665" s="332">
        <v>63.888860506110831</v>
      </c>
      <c r="H665" s="332">
        <v>6878.7006478245976</v>
      </c>
      <c r="I665" s="332">
        <v>1.5631940186722204E-12</v>
      </c>
      <c r="J665" s="332">
        <v>313500</v>
      </c>
      <c r="K665" s="332">
        <v>100279.39588499408</v>
      </c>
      <c r="L665" s="323">
        <v>0.1125</v>
      </c>
      <c r="M665" s="323" t="s">
        <v>163</v>
      </c>
      <c r="N665" s="332">
        <v>313500</v>
      </c>
      <c r="O665" s="332" t="s">
        <v>268</v>
      </c>
      <c r="P665" s="334">
        <v>2033</v>
      </c>
    </row>
    <row r="666" spans="3:16" x14ac:dyDescent="0.4">
      <c r="C666" s="332">
        <v>0</v>
      </c>
      <c r="D666" s="320">
        <v>47178</v>
      </c>
      <c r="E666" s="332" t="s">
        <v>164</v>
      </c>
      <c r="F666" s="332">
        <v>0</v>
      </c>
      <c r="G666" s="332">
        <v>0</v>
      </c>
      <c r="H666" s="332">
        <v>0</v>
      </c>
      <c r="I666" s="332">
        <v>418000</v>
      </c>
      <c r="J666" s="332">
        <v>0</v>
      </c>
      <c r="K666" s="332">
        <v>0</v>
      </c>
      <c r="L666" s="323">
        <v>0.1225</v>
      </c>
      <c r="M666" s="323" t="s">
        <v>155</v>
      </c>
      <c r="N666" s="332">
        <v>418000</v>
      </c>
      <c r="O666" s="332" t="s">
        <v>268</v>
      </c>
      <c r="P666" s="334">
        <v>2029</v>
      </c>
    </row>
    <row r="667" spans="3:16" x14ac:dyDescent="0.4">
      <c r="C667" s="332">
        <v>1</v>
      </c>
      <c r="D667" s="320">
        <v>47209</v>
      </c>
      <c r="E667" s="332" t="s">
        <v>164</v>
      </c>
      <c r="F667" s="332">
        <v>5083.9892511808039</v>
      </c>
      <c r="G667" s="332">
        <v>4267.083333333333</v>
      </c>
      <c r="H667" s="332">
        <v>9351.0725845141369</v>
      </c>
      <c r="I667" s="332">
        <v>412916.01074881922</v>
      </c>
      <c r="J667" s="332">
        <v>5083.9892511808039</v>
      </c>
      <c r="K667" s="332">
        <v>4267.083333333333</v>
      </c>
      <c r="L667" s="323">
        <v>0.1225</v>
      </c>
      <c r="M667" s="323" t="s">
        <v>155</v>
      </c>
      <c r="N667" s="332">
        <v>418000</v>
      </c>
      <c r="O667" s="332" t="s">
        <v>268</v>
      </c>
      <c r="P667" s="334">
        <v>2029</v>
      </c>
    </row>
    <row r="668" spans="3:16" x14ac:dyDescent="0.4">
      <c r="C668" s="332">
        <v>2</v>
      </c>
      <c r="D668" s="320">
        <v>47239</v>
      </c>
      <c r="E668" s="332" t="s">
        <v>164</v>
      </c>
      <c r="F668" s="332">
        <v>5135.8883081199428</v>
      </c>
      <c r="G668" s="332">
        <v>4215.1842763941959</v>
      </c>
      <c r="H668" s="332">
        <v>9351.0725845141387</v>
      </c>
      <c r="I668" s="332">
        <v>407780.12244069926</v>
      </c>
      <c r="J668" s="332">
        <v>10219.877559300747</v>
      </c>
      <c r="K668" s="332">
        <v>8482.2676097275289</v>
      </c>
      <c r="L668" s="323">
        <v>0.1225</v>
      </c>
      <c r="M668" s="323" t="s">
        <v>155</v>
      </c>
      <c r="N668" s="332">
        <v>418000</v>
      </c>
      <c r="O668" s="332" t="s">
        <v>268</v>
      </c>
      <c r="P668" s="334">
        <v>2029</v>
      </c>
    </row>
    <row r="669" spans="3:16" x14ac:dyDescent="0.4">
      <c r="C669" s="332">
        <v>3</v>
      </c>
      <c r="D669" s="320">
        <v>47270</v>
      </c>
      <c r="E669" s="332" t="s">
        <v>164</v>
      </c>
      <c r="F669" s="332">
        <v>5188.3171679319985</v>
      </c>
      <c r="G669" s="332">
        <v>4162.7554165821384</v>
      </c>
      <c r="H669" s="332">
        <v>9351.0725845141369</v>
      </c>
      <c r="I669" s="332">
        <v>402591.80527276726</v>
      </c>
      <c r="J669" s="332">
        <v>15408.194727232745</v>
      </c>
      <c r="K669" s="332">
        <v>12645.023026309667</v>
      </c>
      <c r="L669" s="323">
        <v>0.1225</v>
      </c>
      <c r="M669" s="323" t="s">
        <v>155</v>
      </c>
      <c r="N669" s="332">
        <v>418000</v>
      </c>
      <c r="O669" s="332" t="s">
        <v>268</v>
      </c>
      <c r="P669" s="334">
        <v>2029</v>
      </c>
    </row>
    <row r="670" spans="3:16" x14ac:dyDescent="0.4">
      <c r="C670" s="332">
        <v>4</v>
      </c>
      <c r="D670" s="320">
        <v>47300</v>
      </c>
      <c r="E670" s="332" t="s">
        <v>164</v>
      </c>
      <c r="F670" s="332">
        <v>5241.2812390213066</v>
      </c>
      <c r="G670" s="332">
        <v>4109.7913454928321</v>
      </c>
      <c r="H670" s="332">
        <v>9351.0725845141387</v>
      </c>
      <c r="I670" s="332">
        <v>397350.52403374598</v>
      </c>
      <c r="J670" s="332">
        <v>20649.475966254053</v>
      </c>
      <c r="K670" s="332">
        <v>16754.814371802498</v>
      </c>
      <c r="L670" s="323">
        <v>0.1225</v>
      </c>
      <c r="M670" s="323" t="s">
        <v>155</v>
      </c>
      <c r="N670" s="332">
        <v>418000</v>
      </c>
      <c r="O670" s="332" t="s">
        <v>268</v>
      </c>
      <c r="P670" s="334">
        <v>2029</v>
      </c>
    </row>
    <row r="671" spans="3:16" x14ac:dyDescent="0.4">
      <c r="C671" s="332">
        <v>5</v>
      </c>
      <c r="D671" s="320">
        <v>47331</v>
      </c>
      <c r="E671" s="332" t="s">
        <v>164</v>
      </c>
      <c r="F671" s="332">
        <v>5294.7859850029799</v>
      </c>
      <c r="G671" s="332">
        <v>4056.286599511157</v>
      </c>
      <c r="H671" s="332">
        <v>9351.0725845141369</v>
      </c>
      <c r="I671" s="332">
        <v>392055.73804874299</v>
      </c>
      <c r="J671" s="332">
        <v>25944.261951257031</v>
      </c>
      <c r="K671" s="332">
        <v>20811.100971313655</v>
      </c>
      <c r="L671" s="323">
        <v>0.1225</v>
      </c>
      <c r="M671" s="323" t="s">
        <v>155</v>
      </c>
      <c r="N671" s="332">
        <v>418000</v>
      </c>
      <c r="O671" s="332" t="s">
        <v>268</v>
      </c>
      <c r="P671" s="334">
        <v>2029</v>
      </c>
    </row>
    <row r="672" spans="3:16" x14ac:dyDescent="0.4">
      <c r="C672" s="332">
        <v>6</v>
      </c>
      <c r="D672" s="320">
        <v>47362</v>
      </c>
      <c r="E672" s="332" t="s">
        <v>164</v>
      </c>
      <c r="F672" s="332">
        <v>5348.8369252665543</v>
      </c>
      <c r="G672" s="332">
        <v>4002.2356592475844</v>
      </c>
      <c r="H672" s="332">
        <v>9351.0725845141387</v>
      </c>
      <c r="I672" s="332">
        <v>386706.90112347645</v>
      </c>
      <c r="J672" s="332">
        <v>31293.098876523585</v>
      </c>
      <c r="K672" s="332">
        <v>24813.33663056124</v>
      </c>
      <c r="L672" s="323">
        <v>0.1225</v>
      </c>
      <c r="M672" s="323" t="s">
        <v>155</v>
      </c>
      <c r="N672" s="332">
        <v>418000</v>
      </c>
      <c r="O672" s="332" t="s">
        <v>268</v>
      </c>
      <c r="P672" s="334">
        <v>2029</v>
      </c>
    </row>
    <row r="673" spans="3:16" x14ac:dyDescent="0.4">
      <c r="C673" s="332">
        <v>7</v>
      </c>
      <c r="D673" s="320">
        <v>47392</v>
      </c>
      <c r="E673" s="332" t="s">
        <v>164</v>
      </c>
      <c r="F673" s="332">
        <v>5403.4396355453173</v>
      </c>
      <c r="G673" s="332">
        <v>3947.6329489688219</v>
      </c>
      <c r="H673" s="332">
        <v>9351.0725845141387</v>
      </c>
      <c r="I673" s="332">
        <v>381303.46148793114</v>
      </c>
      <c r="J673" s="332">
        <v>36696.538512068902</v>
      </c>
      <c r="K673" s="332">
        <v>28760.969579530061</v>
      </c>
      <c r="L673" s="323">
        <v>0.1225</v>
      </c>
      <c r="M673" s="323" t="s">
        <v>155</v>
      </c>
      <c r="N673" s="332">
        <v>418000</v>
      </c>
      <c r="O673" s="332" t="s">
        <v>268</v>
      </c>
      <c r="P673" s="334">
        <v>2029</v>
      </c>
    </row>
    <row r="674" spans="3:16" x14ac:dyDescent="0.4">
      <c r="C674" s="332">
        <v>8</v>
      </c>
      <c r="D674" s="320">
        <v>47423</v>
      </c>
      <c r="E674" s="332" t="s">
        <v>164</v>
      </c>
      <c r="F674" s="332">
        <v>5490.6009140450351</v>
      </c>
      <c r="G674" s="332">
        <v>3813.0346148793119</v>
      </c>
      <c r="H674" s="332">
        <v>9303.6355289243475</v>
      </c>
      <c r="I674" s="332">
        <v>375812.86057388608</v>
      </c>
      <c r="J674" s="332">
        <v>42187.139426113936</v>
      </c>
      <c r="K674" s="332">
        <v>32574.004194409372</v>
      </c>
      <c r="L674" s="323">
        <v>0.12000000000000001</v>
      </c>
      <c r="M674" s="323" t="s">
        <v>155</v>
      </c>
      <c r="N674" s="332">
        <v>418000</v>
      </c>
      <c r="O674" s="332" t="s">
        <v>268</v>
      </c>
      <c r="P674" s="334">
        <v>2029</v>
      </c>
    </row>
    <row r="675" spans="3:16" x14ac:dyDescent="0.4">
      <c r="C675" s="332">
        <v>9</v>
      </c>
      <c r="D675" s="320">
        <v>47453</v>
      </c>
      <c r="E675" s="332" t="s">
        <v>164</v>
      </c>
      <c r="F675" s="332">
        <v>5545.5069231854832</v>
      </c>
      <c r="G675" s="332">
        <v>3758.1286057388611</v>
      </c>
      <c r="H675" s="332">
        <v>9303.6355289243438</v>
      </c>
      <c r="I675" s="332">
        <v>370267.35365070059</v>
      </c>
      <c r="J675" s="332">
        <v>47732.646349299423</v>
      </c>
      <c r="K675" s="332">
        <v>36332.132800148232</v>
      </c>
      <c r="L675" s="323">
        <v>0.12000000000000001</v>
      </c>
      <c r="M675" s="323" t="s">
        <v>155</v>
      </c>
      <c r="N675" s="332">
        <v>418000</v>
      </c>
      <c r="O675" s="332" t="s">
        <v>268</v>
      </c>
      <c r="P675" s="334">
        <v>2029</v>
      </c>
    </row>
    <row r="676" spans="3:16" x14ac:dyDescent="0.4">
      <c r="C676" s="332">
        <v>10</v>
      </c>
      <c r="D676" s="320">
        <v>47484</v>
      </c>
      <c r="E676" s="332" t="s">
        <v>164</v>
      </c>
      <c r="F676" s="332">
        <v>5600.9619924173376</v>
      </c>
      <c r="G676" s="332">
        <v>3702.6735365070062</v>
      </c>
      <c r="H676" s="332">
        <v>9303.6355289243438</v>
      </c>
      <c r="I676" s="332">
        <v>364666.39165828325</v>
      </c>
      <c r="J676" s="332">
        <v>53333.608341716761</v>
      </c>
      <c r="K676" s="332">
        <v>40034.806336655238</v>
      </c>
      <c r="L676" s="323">
        <v>0.12000000000000001</v>
      </c>
      <c r="M676" s="323" t="s">
        <v>155</v>
      </c>
      <c r="N676" s="332">
        <v>418000</v>
      </c>
      <c r="O676" s="332" t="s">
        <v>268</v>
      </c>
      <c r="P676" s="334">
        <v>2030</v>
      </c>
    </row>
    <row r="677" spans="3:16" x14ac:dyDescent="0.4">
      <c r="C677" s="332">
        <v>11</v>
      </c>
      <c r="D677" s="320">
        <v>47515</v>
      </c>
      <c r="E677" s="332" t="s">
        <v>164</v>
      </c>
      <c r="F677" s="332">
        <v>5656.971612341511</v>
      </c>
      <c r="G677" s="332">
        <v>3646.6639165828328</v>
      </c>
      <c r="H677" s="332">
        <v>9303.6355289243438</v>
      </c>
      <c r="I677" s="332">
        <v>359009.42004594172</v>
      </c>
      <c r="J677" s="332">
        <v>58990.579954058274</v>
      </c>
      <c r="K677" s="332">
        <v>43681.470253238069</v>
      </c>
      <c r="L677" s="323">
        <v>0.12000000000000001</v>
      </c>
      <c r="M677" s="323" t="s">
        <v>155</v>
      </c>
      <c r="N677" s="332">
        <v>418000</v>
      </c>
      <c r="O677" s="332" t="s">
        <v>268</v>
      </c>
      <c r="P677" s="334">
        <v>2030</v>
      </c>
    </row>
    <row r="678" spans="3:16" x14ac:dyDescent="0.4">
      <c r="C678" s="332">
        <v>12</v>
      </c>
      <c r="D678" s="320">
        <v>47543</v>
      </c>
      <c r="E678" s="332" t="s">
        <v>164</v>
      </c>
      <c r="F678" s="332">
        <v>5713.5413284649258</v>
      </c>
      <c r="G678" s="332">
        <v>3590.0942004594176</v>
      </c>
      <c r="H678" s="332">
        <v>9303.6355289243438</v>
      </c>
      <c r="I678" s="332">
        <v>353295.87871747679</v>
      </c>
      <c r="J678" s="332">
        <v>64704.1212825232</v>
      </c>
      <c r="K678" s="332">
        <v>47271.564453697487</v>
      </c>
      <c r="L678" s="323">
        <v>0.12000000000000001</v>
      </c>
      <c r="M678" s="323" t="s">
        <v>155</v>
      </c>
      <c r="N678" s="332">
        <v>418000</v>
      </c>
      <c r="O678" s="332" t="s">
        <v>268</v>
      </c>
      <c r="P678" s="334">
        <v>2030</v>
      </c>
    </row>
    <row r="679" spans="3:16" x14ac:dyDescent="0.4">
      <c r="C679" s="332">
        <v>13</v>
      </c>
      <c r="D679" s="320">
        <v>47574</v>
      </c>
      <c r="E679" s="332" t="s">
        <v>164</v>
      </c>
      <c r="F679" s="332">
        <v>5770.6767417495776</v>
      </c>
      <c r="G679" s="332">
        <v>3532.9587871747681</v>
      </c>
      <c r="H679" s="332">
        <v>9303.6355289243456</v>
      </c>
      <c r="I679" s="332">
        <v>347525.20197572722</v>
      </c>
      <c r="J679" s="332">
        <v>70474.798024272779</v>
      </c>
      <c r="K679" s="332">
        <v>50804.523240872251</v>
      </c>
      <c r="L679" s="323">
        <v>0.12000000000000001</v>
      </c>
      <c r="M679" s="323" t="s">
        <v>155</v>
      </c>
      <c r="N679" s="332">
        <v>418000</v>
      </c>
      <c r="O679" s="332" t="s">
        <v>268</v>
      </c>
      <c r="P679" s="334">
        <v>2030</v>
      </c>
    </row>
    <row r="680" spans="3:16" x14ac:dyDescent="0.4">
      <c r="C680" s="332">
        <v>14</v>
      </c>
      <c r="D680" s="320">
        <v>47604</v>
      </c>
      <c r="E680" s="332" t="s">
        <v>164</v>
      </c>
      <c r="F680" s="332">
        <v>5828.3835091670735</v>
      </c>
      <c r="G680" s="332">
        <v>3475.2520197572726</v>
      </c>
      <c r="H680" s="332">
        <v>9303.6355289243456</v>
      </c>
      <c r="I680" s="332">
        <v>341696.81846656016</v>
      </c>
      <c r="J680" s="332">
        <v>76303.181533439856</v>
      </c>
      <c r="K680" s="332">
        <v>54279.775260629525</v>
      </c>
      <c r="L680" s="323">
        <v>0.12000000000000001</v>
      </c>
      <c r="M680" s="323" t="s">
        <v>155</v>
      </c>
      <c r="N680" s="332">
        <v>418000</v>
      </c>
      <c r="O680" s="332" t="s">
        <v>268</v>
      </c>
      <c r="P680" s="334">
        <v>2030</v>
      </c>
    </row>
    <row r="681" spans="3:16" x14ac:dyDescent="0.4">
      <c r="C681" s="332">
        <v>15</v>
      </c>
      <c r="D681" s="320">
        <v>47635</v>
      </c>
      <c r="E681" s="332" t="s">
        <v>164</v>
      </c>
      <c r="F681" s="332">
        <v>5886.6673442587453</v>
      </c>
      <c r="G681" s="332">
        <v>3416.9681846656017</v>
      </c>
      <c r="H681" s="332">
        <v>9303.6355289243475</v>
      </c>
      <c r="I681" s="332">
        <v>335810.15112230141</v>
      </c>
      <c r="J681" s="332">
        <v>82189.848877698605</v>
      </c>
      <c r="K681" s="332">
        <v>57696.743445295127</v>
      </c>
      <c r="L681" s="323">
        <v>0.12000000000000001</v>
      </c>
      <c r="M681" s="323" t="s">
        <v>155</v>
      </c>
      <c r="N681" s="332">
        <v>418000</v>
      </c>
      <c r="O681" s="332" t="s">
        <v>268</v>
      </c>
      <c r="P681" s="334">
        <v>2030</v>
      </c>
    </row>
    <row r="682" spans="3:16" x14ac:dyDescent="0.4">
      <c r="C682" s="332">
        <v>16</v>
      </c>
      <c r="D682" s="320">
        <v>47665</v>
      </c>
      <c r="E682" s="332" t="s">
        <v>164</v>
      </c>
      <c r="F682" s="332">
        <v>5945.5340177013331</v>
      </c>
      <c r="G682" s="332">
        <v>3358.1015112230143</v>
      </c>
      <c r="H682" s="332">
        <v>9303.6355289243475</v>
      </c>
      <c r="I682" s="332">
        <v>329864.61710460007</v>
      </c>
      <c r="J682" s="332">
        <v>88135.382895399933</v>
      </c>
      <c r="K682" s="332">
        <v>61054.844956518144</v>
      </c>
      <c r="L682" s="323">
        <v>0.12000000000000001</v>
      </c>
      <c r="M682" s="323" t="s">
        <v>155</v>
      </c>
      <c r="N682" s="332">
        <v>418000</v>
      </c>
      <c r="O682" s="332" t="s">
        <v>268</v>
      </c>
      <c r="P682" s="334">
        <v>2030</v>
      </c>
    </row>
    <row r="683" spans="3:16" x14ac:dyDescent="0.4">
      <c r="C683" s="332">
        <v>17</v>
      </c>
      <c r="D683" s="320">
        <v>47696</v>
      </c>
      <c r="E683" s="332" t="s">
        <v>164</v>
      </c>
      <c r="F683" s="332">
        <v>6004.9893578783449</v>
      </c>
      <c r="G683" s="332">
        <v>3298.6461710460007</v>
      </c>
      <c r="H683" s="332">
        <v>9303.6355289243456</v>
      </c>
      <c r="I683" s="332">
        <v>323859.62774672173</v>
      </c>
      <c r="J683" s="332">
        <v>94140.37225327827</v>
      </c>
      <c r="K683" s="332">
        <v>64353.491127564143</v>
      </c>
      <c r="L683" s="323">
        <v>0.12000000000000001</v>
      </c>
      <c r="M683" s="323" t="s">
        <v>155</v>
      </c>
      <c r="N683" s="332">
        <v>418000</v>
      </c>
      <c r="O683" s="332" t="s">
        <v>268</v>
      </c>
      <c r="P683" s="334">
        <v>2030</v>
      </c>
    </row>
    <row r="684" spans="3:16" x14ac:dyDescent="0.4">
      <c r="C684" s="332">
        <v>18</v>
      </c>
      <c r="D684" s="320">
        <v>47727</v>
      </c>
      <c r="E684" s="332" t="s">
        <v>164</v>
      </c>
      <c r="F684" s="332">
        <v>6065.0392514571304</v>
      </c>
      <c r="G684" s="332">
        <v>3238.5962774672175</v>
      </c>
      <c r="H684" s="332">
        <v>9303.6355289243475</v>
      </c>
      <c r="I684" s="332">
        <v>317794.58849526459</v>
      </c>
      <c r="J684" s="332">
        <v>100205.4115047354</v>
      </c>
      <c r="K684" s="332">
        <v>67592.087405031358</v>
      </c>
      <c r="L684" s="323">
        <v>0.12000000000000001</v>
      </c>
      <c r="M684" s="323" t="s">
        <v>155</v>
      </c>
      <c r="N684" s="332">
        <v>418000</v>
      </c>
      <c r="O684" s="332" t="s">
        <v>268</v>
      </c>
      <c r="P684" s="334">
        <v>2030</v>
      </c>
    </row>
    <row r="685" spans="3:16" x14ac:dyDescent="0.4">
      <c r="C685" s="332">
        <v>19</v>
      </c>
      <c r="D685" s="320">
        <v>47757</v>
      </c>
      <c r="E685" s="332" t="s">
        <v>164</v>
      </c>
      <c r="F685" s="332">
        <v>6125.6896439716993</v>
      </c>
      <c r="G685" s="332">
        <v>3177.9458849526463</v>
      </c>
      <c r="H685" s="332">
        <v>9303.6355289243456</v>
      </c>
      <c r="I685" s="332">
        <v>311668.89885129291</v>
      </c>
      <c r="J685" s="332">
        <v>106331.10114870709</v>
      </c>
      <c r="K685" s="332">
        <v>70770.033289984</v>
      </c>
      <c r="L685" s="323">
        <v>0.12000000000000001</v>
      </c>
      <c r="M685" s="323" t="s">
        <v>155</v>
      </c>
      <c r="N685" s="332">
        <v>418000</v>
      </c>
      <c r="O685" s="332" t="s">
        <v>268</v>
      </c>
      <c r="P685" s="334">
        <v>2030</v>
      </c>
    </row>
    <row r="686" spans="3:16" x14ac:dyDescent="0.4">
      <c r="C686" s="332">
        <v>20</v>
      </c>
      <c r="D686" s="320">
        <v>47788</v>
      </c>
      <c r="E686" s="332" t="s">
        <v>164</v>
      </c>
      <c r="F686" s="332">
        <v>6214.2878891545934</v>
      </c>
      <c r="G686" s="332">
        <v>3051.7579679189098</v>
      </c>
      <c r="H686" s="332">
        <v>9266.0458570735027</v>
      </c>
      <c r="I686" s="332">
        <v>305454.61096213834</v>
      </c>
      <c r="J686" s="332">
        <v>112545.38903786169</v>
      </c>
      <c r="K686" s="332">
        <v>73821.791257902907</v>
      </c>
      <c r="L686" s="323">
        <v>0.11750000000000001</v>
      </c>
      <c r="M686" s="323" t="s">
        <v>155</v>
      </c>
      <c r="N686" s="332">
        <v>418000</v>
      </c>
      <c r="O686" s="332" t="s">
        <v>268</v>
      </c>
      <c r="P686" s="334">
        <v>2030</v>
      </c>
    </row>
    <row r="687" spans="3:16" x14ac:dyDescent="0.4">
      <c r="C687" s="332">
        <v>21</v>
      </c>
      <c r="D687" s="320">
        <v>47818</v>
      </c>
      <c r="E687" s="332" t="s">
        <v>164</v>
      </c>
      <c r="F687" s="332">
        <v>6275.1361247358964</v>
      </c>
      <c r="G687" s="332">
        <v>2990.9097323376045</v>
      </c>
      <c r="H687" s="332">
        <v>9266.0458570735009</v>
      </c>
      <c r="I687" s="332">
        <v>299179.47483740246</v>
      </c>
      <c r="J687" s="332">
        <v>118820.52516259759</v>
      </c>
      <c r="K687" s="332">
        <v>76812.700990240512</v>
      </c>
      <c r="L687" s="323">
        <v>0.11750000000000001</v>
      </c>
      <c r="M687" s="323" t="s">
        <v>155</v>
      </c>
      <c r="N687" s="332">
        <v>418000</v>
      </c>
      <c r="O687" s="332" t="s">
        <v>268</v>
      </c>
      <c r="P687" s="334">
        <v>2030</v>
      </c>
    </row>
    <row r="688" spans="3:16" x14ac:dyDescent="0.4">
      <c r="C688" s="332">
        <v>22</v>
      </c>
      <c r="D688" s="320">
        <v>47849</v>
      </c>
      <c r="E688" s="332" t="s">
        <v>164</v>
      </c>
      <c r="F688" s="332">
        <v>6336.5801659572717</v>
      </c>
      <c r="G688" s="332">
        <v>2929.4656911162328</v>
      </c>
      <c r="H688" s="332">
        <v>9266.0458570735045</v>
      </c>
      <c r="I688" s="332">
        <v>292842.89467144519</v>
      </c>
      <c r="J688" s="332">
        <v>125157.10532855487</v>
      </c>
      <c r="K688" s="332">
        <v>79742.166681356743</v>
      </c>
      <c r="L688" s="323">
        <v>0.11750000000000001</v>
      </c>
      <c r="M688" s="323" t="s">
        <v>155</v>
      </c>
      <c r="N688" s="332">
        <v>418000</v>
      </c>
      <c r="O688" s="332" t="s">
        <v>268</v>
      </c>
      <c r="P688" s="334">
        <v>2031</v>
      </c>
    </row>
    <row r="689" spans="3:16" x14ac:dyDescent="0.4">
      <c r="C689" s="332">
        <v>23</v>
      </c>
      <c r="D689" s="320">
        <v>47880</v>
      </c>
      <c r="E689" s="332" t="s">
        <v>164</v>
      </c>
      <c r="F689" s="332">
        <v>6398.625846748937</v>
      </c>
      <c r="G689" s="332">
        <v>2867.4200103245676</v>
      </c>
      <c r="H689" s="332">
        <v>9266.0458570735045</v>
      </c>
      <c r="I689" s="332">
        <v>286444.26882469625</v>
      </c>
      <c r="J689" s="332">
        <v>131555.73117530381</v>
      </c>
      <c r="K689" s="332">
        <v>82609.58669168131</v>
      </c>
      <c r="L689" s="323">
        <v>0.11750000000000001</v>
      </c>
      <c r="M689" s="323" t="s">
        <v>155</v>
      </c>
      <c r="N689" s="332">
        <v>418000</v>
      </c>
      <c r="O689" s="332" t="s">
        <v>268</v>
      </c>
      <c r="P689" s="334">
        <v>2031</v>
      </c>
    </row>
    <row r="690" spans="3:16" x14ac:dyDescent="0.4">
      <c r="C690" s="332">
        <v>24</v>
      </c>
      <c r="D690" s="320">
        <v>47908</v>
      </c>
      <c r="E690" s="332" t="s">
        <v>164</v>
      </c>
      <c r="F690" s="332">
        <v>6461.2790581650206</v>
      </c>
      <c r="G690" s="332">
        <v>2804.7667989084844</v>
      </c>
      <c r="H690" s="332">
        <v>9266.0458570735045</v>
      </c>
      <c r="I690" s="332">
        <v>279982.98976653122</v>
      </c>
      <c r="J690" s="332">
        <v>138017.01023346884</v>
      </c>
      <c r="K690" s="332">
        <v>85414.353490589798</v>
      </c>
      <c r="L690" s="323">
        <v>0.11750000000000001</v>
      </c>
      <c r="M690" s="323" t="s">
        <v>155</v>
      </c>
      <c r="N690" s="332">
        <v>418000</v>
      </c>
      <c r="O690" s="332" t="s">
        <v>268</v>
      </c>
      <c r="P690" s="334">
        <v>2031</v>
      </c>
    </row>
    <row r="691" spans="3:16" x14ac:dyDescent="0.4">
      <c r="C691" s="332">
        <v>25</v>
      </c>
      <c r="D691" s="320">
        <v>47939</v>
      </c>
      <c r="E691" s="332" t="s">
        <v>164</v>
      </c>
      <c r="F691" s="332">
        <v>6524.5457489428863</v>
      </c>
      <c r="G691" s="332">
        <v>2741.5001081306182</v>
      </c>
      <c r="H691" s="332">
        <v>9266.0458570735045</v>
      </c>
      <c r="I691" s="332">
        <v>273458.44401758834</v>
      </c>
      <c r="J691" s="332">
        <v>144541.55598241172</v>
      </c>
      <c r="K691" s="332">
        <v>88155.853598720423</v>
      </c>
      <c r="L691" s="323">
        <v>0.11750000000000001</v>
      </c>
      <c r="M691" s="323" t="s">
        <v>155</v>
      </c>
      <c r="N691" s="332">
        <v>418000</v>
      </c>
      <c r="O691" s="332" t="s">
        <v>268</v>
      </c>
      <c r="P691" s="334">
        <v>2031</v>
      </c>
    </row>
    <row r="692" spans="3:16" x14ac:dyDescent="0.4">
      <c r="C692" s="332">
        <v>26</v>
      </c>
      <c r="D692" s="320">
        <v>47969</v>
      </c>
      <c r="E692" s="332" t="s">
        <v>164</v>
      </c>
      <c r="F692" s="332">
        <v>6588.4319260679495</v>
      </c>
      <c r="G692" s="332">
        <v>2677.6139310055528</v>
      </c>
      <c r="H692" s="332">
        <v>9266.0458570735027</v>
      </c>
      <c r="I692" s="332">
        <v>266870.01209152036</v>
      </c>
      <c r="J692" s="332">
        <v>151129.98790847967</v>
      </c>
      <c r="K692" s="332">
        <v>90833.467529725982</v>
      </c>
      <c r="L692" s="323">
        <v>0.11750000000000001</v>
      </c>
      <c r="M692" s="323" t="s">
        <v>155</v>
      </c>
      <c r="N692" s="332">
        <v>418000</v>
      </c>
      <c r="O692" s="332" t="s">
        <v>268</v>
      </c>
      <c r="P692" s="334">
        <v>2031</v>
      </c>
    </row>
    <row r="693" spans="3:16" x14ac:dyDescent="0.4">
      <c r="C693" s="332">
        <v>27</v>
      </c>
      <c r="D693" s="320">
        <v>48000</v>
      </c>
      <c r="E693" s="332" t="s">
        <v>164</v>
      </c>
      <c r="F693" s="332">
        <v>6652.94365534403</v>
      </c>
      <c r="G693" s="332">
        <v>2613.1022017294704</v>
      </c>
      <c r="H693" s="332">
        <v>9266.0458570735009</v>
      </c>
      <c r="I693" s="332">
        <v>260217.06843617634</v>
      </c>
      <c r="J693" s="332">
        <v>157782.93156382369</v>
      </c>
      <c r="K693" s="332">
        <v>93446.569731455456</v>
      </c>
      <c r="L693" s="323">
        <v>0.11750000000000001</v>
      </c>
      <c r="M693" s="323" t="s">
        <v>155</v>
      </c>
      <c r="N693" s="332">
        <v>418000</v>
      </c>
      <c r="O693" s="332" t="s">
        <v>268</v>
      </c>
      <c r="P693" s="334">
        <v>2031</v>
      </c>
    </row>
    <row r="694" spans="3:16" x14ac:dyDescent="0.4">
      <c r="C694" s="332">
        <v>28</v>
      </c>
      <c r="D694" s="320">
        <v>48030</v>
      </c>
      <c r="E694" s="332" t="s">
        <v>164</v>
      </c>
      <c r="F694" s="332">
        <v>6718.087061969276</v>
      </c>
      <c r="G694" s="332">
        <v>2547.9587951042267</v>
      </c>
      <c r="H694" s="332">
        <v>9266.0458570735027</v>
      </c>
      <c r="I694" s="332">
        <v>253498.98137420707</v>
      </c>
      <c r="J694" s="332">
        <v>164501.01862579296</v>
      </c>
      <c r="K694" s="332">
        <v>95994.528526559676</v>
      </c>
      <c r="L694" s="323">
        <v>0.11750000000000001</v>
      </c>
      <c r="M694" s="323" t="s">
        <v>155</v>
      </c>
      <c r="N694" s="332">
        <v>418000</v>
      </c>
      <c r="O694" s="332" t="s">
        <v>268</v>
      </c>
      <c r="P694" s="334">
        <v>2031</v>
      </c>
    </row>
    <row r="695" spans="3:16" x14ac:dyDescent="0.4">
      <c r="C695" s="332">
        <v>29</v>
      </c>
      <c r="D695" s="320">
        <v>48061</v>
      </c>
      <c r="E695" s="332" t="s">
        <v>164</v>
      </c>
      <c r="F695" s="332">
        <v>6783.8683311177228</v>
      </c>
      <c r="G695" s="332">
        <v>2482.1775259557776</v>
      </c>
      <c r="H695" s="332">
        <v>9266.0458570735009</v>
      </c>
      <c r="I695" s="332">
        <v>246715.11304308934</v>
      </c>
      <c r="J695" s="332">
        <v>171284.88695691069</v>
      </c>
      <c r="K695" s="332">
        <v>98476.706052515452</v>
      </c>
      <c r="L695" s="323">
        <v>0.11750000000000001</v>
      </c>
      <c r="M695" s="323" t="s">
        <v>155</v>
      </c>
      <c r="N695" s="332">
        <v>418000</v>
      </c>
      <c r="O695" s="332" t="s">
        <v>268</v>
      </c>
      <c r="P695" s="334">
        <v>2031</v>
      </c>
    </row>
    <row r="696" spans="3:16" x14ac:dyDescent="0.4">
      <c r="C696" s="332">
        <v>30</v>
      </c>
      <c r="D696" s="320">
        <v>48092</v>
      </c>
      <c r="E696" s="332" t="s">
        <v>164</v>
      </c>
      <c r="F696" s="332">
        <v>6850.2937085265839</v>
      </c>
      <c r="G696" s="332">
        <v>2415.7521485469165</v>
      </c>
      <c r="H696" s="332">
        <v>9266.0458570735009</v>
      </c>
      <c r="I696" s="332">
        <v>239864.81933456275</v>
      </c>
      <c r="J696" s="332">
        <v>178135.18066543728</v>
      </c>
      <c r="K696" s="332">
        <v>100892.45820106237</v>
      </c>
      <c r="L696" s="323">
        <v>0.11750000000000001</v>
      </c>
      <c r="M696" s="323" t="s">
        <v>155</v>
      </c>
      <c r="N696" s="332">
        <v>418000</v>
      </c>
      <c r="O696" s="332" t="s">
        <v>268</v>
      </c>
      <c r="P696" s="334">
        <v>2031</v>
      </c>
    </row>
    <row r="697" spans="3:16" x14ac:dyDescent="0.4">
      <c r="C697" s="332">
        <v>31</v>
      </c>
      <c r="D697" s="320">
        <v>48122</v>
      </c>
      <c r="E697" s="332" t="s">
        <v>164</v>
      </c>
      <c r="F697" s="332">
        <v>6917.3695010892407</v>
      </c>
      <c r="G697" s="332">
        <v>2348.6763559842602</v>
      </c>
      <c r="H697" s="332">
        <v>9266.0458570735009</v>
      </c>
      <c r="I697" s="332">
        <v>232947.44983347351</v>
      </c>
      <c r="J697" s="332">
        <v>185052.55016652652</v>
      </c>
      <c r="K697" s="332">
        <v>103241.13455704664</v>
      </c>
      <c r="L697" s="323">
        <v>0.11750000000000001</v>
      </c>
      <c r="M697" s="323" t="s">
        <v>155</v>
      </c>
      <c r="N697" s="332">
        <v>418000</v>
      </c>
      <c r="O697" s="332" t="s">
        <v>268</v>
      </c>
      <c r="P697" s="334">
        <v>2031</v>
      </c>
    </row>
    <row r="698" spans="3:16" x14ac:dyDescent="0.4">
      <c r="C698" s="332">
        <v>32</v>
      </c>
      <c r="D698" s="320">
        <v>48153</v>
      </c>
      <c r="E698" s="332" t="s">
        <v>164</v>
      </c>
      <c r="F698" s="332">
        <v>6985.1020774540721</v>
      </c>
      <c r="G698" s="332">
        <v>2280.9437796194284</v>
      </c>
      <c r="H698" s="332">
        <v>9266.0458570735009</v>
      </c>
      <c r="I698" s="332">
        <v>225962.34775601944</v>
      </c>
      <c r="J698" s="332">
        <v>192037.65224398058</v>
      </c>
      <c r="K698" s="332">
        <v>105522.07833666606</v>
      </c>
      <c r="L698" s="323">
        <v>0.11750000000000001</v>
      </c>
      <c r="M698" s="323" t="s">
        <v>155</v>
      </c>
      <c r="N698" s="332">
        <v>418000</v>
      </c>
      <c r="O698" s="332" t="s">
        <v>268</v>
      </c>
      <c r="P698" s="334">
        <v>2031</v>
      </c>
    </row>
    <row r="699" spans="3:16" x14ac:dyDescent="0.4">
      <c r="C699" s="332">
        <v>33</v>
      </c>
      <c r="D699" s="320">
        <v>48183</v>
      </c>
      <c r="E699" s="332" t="s">
        <v>164</v>
      </c>
      <c r="F699" s="332">
        <v>7053.4978686291433</v>
      </c>
      <c r="G699" s="332">
        <v>2212.5479884443571</v>
      </c>
      <c r="H699" s="332">
        <v>9266.0458570735009</v>
      </c>
      <c r="I699" s="332">
        <v>218908.8498873903</v>
      </c>
      <c r="J699" s="332">
        <v>199091.15011260973</v>
      </c>
      <c r="K699" s="332">
        <v>107734.62632511042</v>
      </c>
      <c r="L699" s="323">
        <v>0.11750000000000001</v>
      </c>
      <c r="M699" s="323" t="s">
        <v>155</v>
      </c>
      <c r="N699" s="332">
        <v>418000</v>
      </c>
      <c r="O699" s="332" t="s">
        <v>268</v>
      </c>
      <c r="P699" s="334">
        <v>2031</v>
      </c>
    </row>
    <row r="700" spans="3:16" x14ac:dyDescent="0.4">
      <c r="C700" s="332">
        <v>34</v>
      </c>
      <c r="D700" s="320">
        <v>48214</v>
      </c>
      <c r="E700" s="332" t="s">
        <v>164</v>
      </c>
      <c r="F700" s="332">
        <v>7122.563368592806</v>
      </c>
      <c r="G700" s="332">
        <v>2143.4824884806967</v>
      </c>
      <c r="H700" s="332">
        <v>9266.0458570735027</v>
      </c>
      <c r="I700" s="332">
        <v>211786.28651879748</v>
      </c>
      <c r="J700" s="332">
        <v>206213.71348120255</v>
      </c>
      <c r="K700" s="332">
        <v>109878.10881359113</v>
      </c>
      <c r="L700" s="323">
        <v>0.11750000000000001</v>
      </c>
      <c r="M700" s="323" t="s">
        <v>155</v>
      </c>
      <c r="N700" s="332">
        <v>418000</v>
      </c>
      <c r="O700" s="332" t="s">
        <v>268</v>
      </c>
      <c r="P700" s="334">
        <v>2032</v>
      </c>
    </row>
    <row r="701" spans="3:16" x14ac:dyDescent="0.4">
      <c r="C701" s="332">
        <v>35</v>
      </c>
      <c r="D701" s="320">
        <v>48245</v>
      </c>
      <c r="E701" s="332" t="s">
        <v>164</v>
      </c>
      <c r="F701" s="332">
        <v>7192.3051349102752</v>
      </c>
      <c r="G701" s="332">
        <v>2073.7407221632257</v>
      </c>
      <c r="H701" s="332">
        <v>9266.0458570735009</v>
      </c>
      <c r="I701" s="332">
        <v>204593.98138388721</v>
      </c>
      <c r="J701" s="332">
        <v>213406.01861611282</v>
      </c>
      <c r="K701" s="332">
        <v>111951.84953575436</v>
      </c>
      <c r="L701" s="323">
        <v>0.11750000000000001</v>
      </c>
      <c r="M701" s="323" t="s">
        <v>155</v>
      </c>
      <c r="N701" s="332">
        <v>418000</v>
      </c>
      <c r="O701" s="332" t="s">
        <v>268</v>
      </c>
      <c r="P701" s="334">
        <v>2032</v>
      </c>
    </row>
    <row r="702" spans="3:16" x14ac:dyDescent="0.4">
      <c r="C702" s="332">
        <v>36</v>
      </c>
      <c r="D702" s="320">
        <v>48274</v>
      </c>
      <c r="E702" s="332" t="s">
        <v>164</v>
      </c>
      <c r="F702" s="332">
        <v>7262.7297893562718</v>
      </c>
      <c r="G702" s="332">
        <v>2003.3160677172291</v>
      </c>
      <c r="H702" s="332">
        <v>9266.0458570735009</v>
      </c>
      <c r="I702" s="332">
        <v>197331.25159453094</v>
      </c>
      <c r="J702" s="332">
        <v>220668.74840546909</v>
      </c>
      <c r="K702" s="332">
        <v>113955.16560347159</v>
      </c>
      <c r="L702" s="323">
        <v>0.11750000000000001</v>
      </c>
      <c r="M702" s="323" t="s">
        <v>155</v>
      </c>
      <c r="N702" s="332">
        <v>418000</v>
      </c>
      <c r="O702" s="332" t="s">
        <v>268</v>
      </c>
      <c r="P702" s="334">
        <v>2032</v>
      </c>
    </row>
    <row r="703" spans="3:16" x14ac:dyDescent="0.4">
      <c r="C703" s="332">
        <v>37</v>
      </c>
      <c r="D703" s="320">
        <v>48305</v>
      </c>
      <c r="E703" s="332" t="s">
        <v>164</v>
      </c>
      <c r="F703" s="332">
        <v>7333.8440185437203</v>
      </c>
      <c r="G703" s="332">
        <v>1932.2018385297822</v>
      </c>
      <c r="H703" s="332">
        <v>9266.0458570735027</v>
      </c>
      <c r="I703" s="332">
        <v>189997.40757598722</v>
      </c>
      <c r="J703" s="332">
        <v>228002.59242401281</v>
      </c>
      <c r="K703" s="332">
        <v>115887.36744200137</v>
      </c>
      <c r="L703" s="323">
        <v>0.11750000000000001</v>
      </c>
      <c r="M703" s="323" t="s">
        <v>155</v>
      </c>
      <c r="N703" s="332">
        <v>418000</v>
      </c>
      <c r="O703" s="332" t="s">
        <v>268</v>
      </c>
      <c r="P703" s="334">
        <v>2032</v>
      </c>
    </row>
    <row r="704" spans="3:16" x14ac:dyDescent="0.4">
      <c r="C704" s="332">
        <v>38</v>
      </c>
      <c r="D704" s="320">
        <v>48335</v>
      </c>
      <c r="E704" s="332" t="s">
        <v>164</v>
      </c>
      <c r="F704" s="332">
        <v>7405.6545745586282</v>
      </c>
      <c r="G704" s="332">
        <v>1860.391282514875</v>
      </c>
      <c r="H704" s="332">
        <v>9266.0458570735027</v>
      </c>
      <c r="I704" s="332">
        <v>182591.75300142859</v>
      </c>
      <c r="J704" s="332">
        <v>235408.24699857144</v>
      </c>
      <c r="K704" s="332">
        <v>117747.75872451624</v>
      </c>
      <c r="L704" s="323">
        <v>0.11750000000000001</v>
      </c>
      <c r="M704" s="323" t="s">
        <v>155</v>
      </c>
      <c r="N704" s="332">
        <v>418000</v>
      </c>
      <c r="O704" s="332" t="s">
        <v>268</v>
      </c>
      <c r="P704" s="334">
        <v>2032</v>
      </c>
    </row>
    <row r="705" spans="3:16" x14ac:dyDescent="0.4">
      <c r="C705" s="332">
        <v>39</v>
      </c>
      <c r="D705" s="320">
        <v>48366</v>
      </c>
      <c r="E705" s="332" t="s">
        <v>164</v>
      </c>
      <c r="F705" s="332">
        <v>7478.1682756011796</v>
      </c>
      <c r="G705" s="332">
        <v>1787.8775814723217</v>
      </c>
      <c r="H705" s="332">
        <v>9266.0458570735009</v>
      </c>
      <c r="I705" s="332">
        <v>175113.58472582742</v>
      </c>
      <c r="J705" s="332">
        <v>242886.41527417261</v>
      </c>
      <c r="K705" s="332">
        <v>119535.63630598856</v>
      </c>
      <c r="L705" s="323">
        <v>0.11750000000000001</v>
      </c>
      <c r="M705" s="323" t="s">
        <v>155</v>
      </c>
      <c r="N705" s="332">
        <v>418000</v>
      </c>
      <c r="O705" s="332" t="s">
        <v>268</v>
      </c>
      <c r="P705" s="334">
        <v>2032</v>
      </c>
    </row>
    <row r="706" spans="3:16" x14ac:dyDescent="0.4">
      <c r="C706" s="332">
        <v>40</v>
      </c>
      <c r="D706" s="320">
        <v>48396</v>
      </c>
      <c r="E706" s="332" t="s">
        <v>164</v>
      </c>
      <c r="F706" s="332">
        <v>7551.3920066331093</v>
      </c>
      <c r="G706" s="332">
        <v>1714.6538504403936</v>
      </c>
      <c r="H706" s="332">
        <v>9266.0458570735027</v>
      </c>
      <c r="I706" s="332">
        <v>167562.19271919431</v>
      </c>
      <c r="J706" s="332">
        <v>250437.80728080572</v>
      </c>
      <c r="K706" s="332">
        <v>121250.29015642895</v>
      </c>
      <c r="L706" s="323">
        <v>0.11750000000000001</v>
      </c>
      <c r="M706" s="323" t="s">
        <v>155</v>
      </c>
      <c r="N706" s="332">
        <v>418000</v>
      </c>
      <c r="O706" s="332" t="s">
        <v>268</v>
      </c>
      <c r="P706" s="334">
        <v>2032</v>
      </c>
    </row>
    <row r="707" spans="3:16" x14ac:dyDescent="0.4">
      <c r="C707" s="332">
        <v>41</v>
      </c>
      <c r="D707" s="320">
        <v>48427</v>
      </c>
      <c r="E707" s="332" t="s">
        <v>164</v>
      </c>
      <c r="F707" s="332">
        <v>7625.3327200313915</v>
      </c>
      <c r="G707" s="332">
        <v>1640.7131370421112</v>
      </c>
      <c r="H707" s="332">
        <v>9266.0458570735027</v>
      </c>
      <c r="I707" s="332">
        <v>159936.85999916293</v>
      </c>
      <c r="J707" s="332">
        <v>258063.1400008371</v>
      </c>
      <c r="K707" s="332">
        <v>122891.00329347106</v>
      </c>
      <c r="L707" s="323">
        <v>0.11750000000000001</v>
      </c>
      <c r="M707" s="323" t="s">
        <v>155</v>
      </c>
      <c r="N707" s="332">
        <v>418000</v>
      </c>
      <c r="O707" s="332" t="s">
        <v>268</v>
      </c>
      <c r="P707" s="334">
        <v>2032</v>
      </c>
    </row>
    <row r="708" spans="3:16" x14ac:dyDescent="0.4">
      <c r="C708" s="332">
        <v>42</v>
      </c>
      <c r="D708" s="320">
        <v>48458</v>
      </c>
      <c r="E708" s="332" t="s">
        <v>164</v>
      </c>
      <c r="F708" s="332">
        <v>7699.9974362483672</v>
      </c>
      <c r="G708" s="332">
        <v>1566.0484208251371</v>
      </c>
      <c r="H708" s="332">
        <v>9266.0458570735045</v>
      </c>
      <c r="I708" s="332">
        <v>152236.86256291455</v>
      </c>
      <c r="J708" s="332">
        <v>265763.13743708545</v>
      </c>
      <c r="K708" s="332">
        <v>124457.05171429621</v>
      </c>
      <c r="L708" s="323">
        <v>0.11750000000000001</v>
      </c>
      <c r="M708" s="323" t="s">
        <v>155</v>
      </c>
      <c r="N708" s="332">
        <v>418000</v>
      </c>
      <c r="O708" s="332" t="s">
        <v>268</v>
      </c>
      <c r="P708" s="334">
        <v>2032</v>
      </c>
    </row>
    <row r="709" spans="3:16" x14ac:dyDescent="0.4">
      <c r="C709" s="332">
        <v>43</v>
      </c>
      <c r="D709" s="320">
        <v>48488</v>
      </c>
      <c r="E709" s="332" t="s">
        <v>164</v>
      </c>
      <c r="F709" s="332">
        <v>7775.3932444782995</v>
      </c>
      <c r="G709" s="332">
        <v>1490.652612595205</v>
      </c>
      <c r="H709" s="332">
        <v>9266.0458570735045</v>
      </c>
      <c r="I709" s="332">
        <v>144461.46931843625</v>
      </c>
      <c r="J709" s="332">
        <v>273538.53068156377</v>
      </c>
      <c r="K709" s="332">
        <v>125947.70432689141</v>
      </c>
      <c r="L709" s="323">
        <v>0.11750000000000001</v>
      </c>
      <c r="M709" s="323" t="s">
        <v>155</v>
      </c>
      <c r="N709" s="332">
        <v>418000</v>
      </c>
      <c r="O709" s="332" t="s">
        <v>268</v>
      </c>
      <c r="P709" s="334">
        <v>2032</v>
      </c>
    </row>
    <row r="710" spans="3:16" x14ac:dyDescent="0.4">
      <c r="C710" s="332">
        <v>44</v>
      </c>
      <c r="D710" s="320">
        <v>48519</v>
      </c>
      <c r="E710" s="332" t="s">
        <v>164</v>
      </c>
      <c r="F710" s="332">
        <v>7851.5273033304793</v>
      </c>
      <c r="G710" s="332">
        <v>1414.5185537430218</v>
      </c>
      <c r="H710" s="332">
        <v>9266.0458570735009</v>
      </c>
      <c r="I710" s="332">
        <v>136609.94201510577</v>
      </c>
      <c r="J710" s="332">
        <v>281390.05798489426</v>
      </c>
      <c r="K710" s="332">
        <v>127362.22288063444</v>
      </c>
      <c r="L710" s="323">
        <v>0.11750000000000001</v>
      </c>
      <c r="M710" s="323" t="s">
        <v>155</v>
      </c>
      <c r="N710" s="332">
        <v>418000</v>
      </c>
      <c r="O710" s="332" t="s">
        <v>268</v>
      </c>
      <c r="P710" s="334">
        <v>2032</v>
      </c>
    </row>
    <row r="711" spans="3:16" x14ac:dyDescent="0.4">
      <c r="C711" s="332">
        <v>45</v>
      </c>
      <c r="D711" s="320">
        <v>48549</v>
      </c>
      <c r="E711" s="332" t="s">
        <v>164</v>
      </c>
      <c r="F711" s="332">
        <v>7928.406841508925</v>
      </c>
      <c r="G711" s="332">
        <v>1337.6390155645774</v>
      </c>
      <c r="H711" s="332">
        <v>9266.0458570735027</v>
      </c>
      <c r="I711" s="332">
        <v>128681.53517359684</v>
      </c>
      <c r="J711" s="332">
        <v>289318.46482640319</v>
      </c>
      <c r="K711" s="332">
        <v>128699.86189619901</v>
      </c>
      <c r="L711" s="323">
        <v>0.11750000000000001</v>
      </c>
      <c r="M711" s="323" t="s">
        <v>155</v>
      </c>
      <c r="N711" s="332">
        <v>418000</v>
      </c>
      <c r="O711" s="332" t="s">
        <v>268</v>
      </c>
      <c r="P711" s="334">
        <v>2032</v>
      </c>
    </row>
    <row r="712" spans="3:16" x14ac:dyDescent="0.4">
      <c r="C712" s="332">
        <v>46</v>
      </c>
      <c r="D712" s="320">
        <v>48580</v>
      </c>
      <c r="E712" s="332" t="s">
        <v>164</v>
      </c>
      <c r="F712" s="332">
        <v>8006.0391584986983</v>
      </c>
      <c r="G712" s="332">
        <v>1260.0066985748026</v>
      </c>
      <c r="H712" s="332">
        <v>9266.0458570735009</v>
      </c>
      <c r="I712" s="332">
        <v>120675.49601509815</v>
      </c>
      <c r="J712" s="332">
        <v>297324.50398490188</v>
      </c>
      <c r="K712" s="332">
        <v>129959.86859477381</v>
      </c>
      <c r="L712" s="323">
        <v>0.11750000000000001</v>
      </c>
      <c r="M712" s="323" t="s">
        <v>155</v>
      </c>
      <c r="N712" s="332">
        <v>418000</v>
      </c>
      <c r="O712" s="332" t="s">
        <v>268</v>
      </c>
      <c r="P712" s="334">
        <v>2033</v>
      </c>
    </row>
    <row r="713" spans="3:16" x14ac:dyDescent="0.4">
      <c r="C713" s="332">
        <v>47</v>
      </c>
      <c r="D713" s="320">
        <v>48611</v>
      </c>
      <c r="E713" s="332" t="s">
        <v>164</v>
      </c>
      <c r="F713" s="332">
        <v>8084.4316252589997</v>
      </c>
      <c r="G713" s="332">
        <v>1181.6142318145028</v>
      </c>
      <c r="H713" s="332">
        <v>9266.0458570735027</v>
      </c>
      <c r="I713" s="332">
        <v>112591.06438983914</v>
      </c>
      <c r="J713" s="332">
        <v>305408.93561016087</v>
      </c>
      <c r="K713" s="332">
        <v>131141.48282658833</v>
      </c>
      <c r="L713" s="323">
        <v>0.11750000000000001</v>
      </c>
      <c r="M713" s="323" t="s">
        <v>155</v>
      </c>
      <c r="N713" s="332">
        <v>418000</v>
      </c>
      <c r="O713" s="332" t="s">
        <v>268</v>
      </c>
      <c r="P713" s="334">
        <v>2033</v>
      </c>
    </row>
    <row r="714" spans="3:16" x14ac:dyDescent="0.4">
      <c r="C714" s="332">
        <v>48</v>
      </c>
      <c r="D714" s="320">
        <v>48639</v>
      </c>
      <c r="E714" s="332" t="s">
        <v>164</v>
      </c>
      <c r="F714" s="332">
        <v>8163.5916849229943</v>
      </c>
      <c r="G714" s="332">
        <v>1102.4541721505084</v>
      </c>
      <c r="H714" s="332">
        <v>9266.0458570735027</v>
      </c>
      <c r="I714" s="332">
        <v>104427.47270491614</v>
      </c>
      <c r="J714" s="332">
        <v>313572.52729508386</v>
      </c>
      <c r="K714" s="332">
        <v>132243.93699873885</v>
      </c>
      <c r="L714" s="323">
        <v>0.11750000000000001</v>
      </c>
      <c r="M714" s="323" t="s">
        <v>155</v>
      </c>
      <c r="N714" s="332">
        <v>418000</v>
      </c>
      <c r="O714" s="332" t="s">
        <v>268</v>
      </c>
      <c r="P714" s="334">
        <v>2033</v>
      </c>
    </row>
    <row r="715" spans="3:16" x14ac:dyDescent="0.4">
      <c r="C715" s="332">
        <v>49</v>
      </c>
      <c r="D715" s="320">
        <v>48670</v>
      </c>
      <c r="E715" s="332" t="s">
        <v>164</v>
      </c>
      <c r="F715" s="332">
        <v>8243.5268535045307</v>
      </c>
      <c r="G715" s="332">
        <v>1022.5190035689707</v>
      </c>
      <c r="H715" s="332">
        <v>9266.0458570735009</v>
      </c>
      <c r="I715" s="332">
        <v>96183.945851411612</v>
      </c>
      <c r="J715" s="332">
        <v>321816.05414858839</v>
      </c>
      <c r="K715" s="332">
        <v>133266.45600230782</v>
      </c>
      <c r="L715" s="323">
        <v>0.11750000000000001</v>
      </c>
      <c r="M715" s="323" t="s">
        <v>155</v>
      </c>
      <c r="N715" s="332">
        <v>418000</v>
      </c>
      <c r="O715" s="332" t="s">
        <v>268</v>
      </c>
      <c r="P715" s="334">
        <v>2033</v>
      </c>
    </row>
    <row r="716" spans="3:16" x14ac:dyDescent="0.4">
      <c r="C716" s="332">
        <v>50</v>
      </c>
      <c r="D716" s="320">
        <v>48700</v>
      </c>
      <c r="E716" s="332" t="s">
        <v>164</v>
      </c>
      <c r="F716" s="332">
        <v>8324.2447206117613</v>
      </c>
      <c r="G716" s="332">
        <v>941.80113646173879</v>
      </c>
      <c r="H716" s="332">
        <v>9266.0458570735009</v>
      </c>
      <c r="I716" s="332">
        <v>87859.701130799847</v>
      </c>
      <c r="J716" s="332">
        <v>330140.29886920017</v>
      </c>
      <c r="K716" s="332">
        <v>134208.25713876955</v>
      </c>
      <c r="L716" s="323">
        <v>0.11750000000000001</v>
      </c>
      <c r="M716" s="323" t="s">
        <v>155</v>
      </c>
      <c r="N716" s="332">
        <v>418000</v>
      </c>
      <c r="O716" s="332" t="s">
        <v>268</v>
      </c>
      <c r="P716" s="334">
        <v>2033</v>
      </c>
    </row>
    <row r="717" spans="3:16" x14ac:dyDescent="0.4">
      <c r="C717" s="332">
        <v>51</v>
      </c>
      <c r="D717" s="320">
        <v>48731</v>
      </c>
      <c r="E717" s="332" t="s">
        <v>164</v>
      </c>
      <c r="F717" s="332">
        <v>8405.7529501677527</v>
      </c>
      <c r="G717" s="332">
        <v>860.29290690574851</v>
      </c>
      <c r="H717" s="332">
        <v>9266.0458570735009</v>
      </c>
      <c r="I717" s="332">
        <v>79453.948180632098</v>
      </c>
      <c r="J717" s="332">
        <v>338546.05181936792</v>
      </c>
      <c r="K717" s="332">
        <v>135068.55004567531</v>
      </c>
      <c r="L717" s="323">
        <v>0.11750000000000001</v>
      </c>
      <c r="M717" s="323" t="s">
        <v>155</v>
      </c>
      <c r="N717" s="332">
        <v>418000</v>
      </c>
      <c r="O717" s="332" t="s">
        <v>268</v>
      </c>
      <c r="P717" s="334">
        <v>2033</v>
      </c>
    </row>
    <row r="718" spans="3:16" x14ac:dyDescent="0.4">
      <c r="C718" s="332">
        <v>52</v>
      </c>
      <c r="D718" s="320">
        <v>48761</v>
      </c>
      <c r="E718" s="332" t="s">
        <v>164</v>
      </c>
      <c r="F718" s="332">
        <v>8488.0592811381448</v>
      </c>
      <c r="G718" s="332">
        <v>777.98657593535597</v>
      </c>
      <c r="H718" s="332">
        <v>9266.0458570735009</v>
      </c>
      <c r="I718" s="332">
        <v>70965.888899493948</v>
      </c>
      <c r="J718" s="332">
        <v>347034.11110050604</v>
      </c>
      <c r="K718" s="332">
        <v>135846.53662161066</v>
      </c>
      <c r="L718" s="323">
        <v>0.11750000000000001</v>
      </c>
      <c r="M718" s="323" t="s">
        <v>155</v>
      </c>
      <c r="N718" s="332">
        <v>418000</v>
      </c>
      <c r="O718" s="332" t="s">
        <v>268</v>
      </c>
      <c r="P718" s="334">
        <v>2033</v>
      </c>
    </row>
    <row r="719" spans="3:16" x14ac:dyDescent="0.4">
      <c r="C719" s="332">
        <v>53</v>
      </c>
      <c r="D719" s="320">
        <v>48792</v>
      </c>
      <c r="E719" s="332" t="s">
        <v>164</v>
      </c>
      <c r="F719" s="332">
        <v>8571.1715282659552</v>
      </c>
      <c r="G719" s="332">
        <v>694.874328807545</v>
      </c>
      <c r="H719" s="332">
        <v>9266.0458570735009</v>
      </c>
      <c r="I719" s="332">
        <v>62394.717371227991</v>
      </c>
      <c r="J719" s="332">
        <v>355605.28262877197</v>
      </c>
      <c r="K719" s="332">
        <v>136541.41095041821</v>
      </c>
      <c r="L719" s="323">
        <v>0.11750000000000001</v>
      </c>
      <c r="M719" s="323" t="s">
        <v>155</v>
      </c>
      <c r="N719" s="332">
        <v>418000</v>
      </c>
      <c r="O719" s="332" t="s">
        <v>268</v>
      </c>
      <c r="P719" s="334">
        <v>2033</v>
      </c>
    </row>
    <row r="720" spans="3:16" x14ac:dyDescent="0.4">
      <c r="C720" s="332">
        <v>54</v>
      </c>
      <c r="D720" s="320">
        <v>48823</v>
      </c>
      <c r="E720" s="332" t="s">
        <v>164</v>
      </c>
      <c r="F720" s="332">
        <v>8655.0975828135579</v>
      </c>
      <c r="G720" s="332">
        <v>610.94827425994083</v>
      </c>
      <c r="H720" s="332">
        <v>9266.0458570734991</v>
      </c>
      <c r="I720" s="332">
        <v>53739.619788414435</v>
      </c>
      <c r="J720" s="332">
        <v>364260.38021158555</v>
      </c>
      <c r="K720" s="332">
        <v>137152.35922467816</v>
      </c>
      <c r="L720" s="323">
        <v>0.11750000000000001</v>
      </c>
      <c r="M720" s="323" t="s">
        <v>155</v>
      </c>
      <c r="N720" s="332">
        <v>418000</v>
      </c>
      <c r="O720" s="332" t="s">
        <v>268</v>
      </c>
      <c r="P720" s="334">
        <v>2033</v>
      </c>
    </row>
    <row r="721" spans="3:16" x14ac:dyDescent="0.4">
      <c r="C721" s="332">
        <v>55</v>
      </c>
      <c r="D721" s="320">
        <v>48853</v>
      </c>
      <c r="E721" s="332" t="s">
        <v>164</v>
      </c>
      <c r="F721" s="332">
        <v>8739.845413311943</v>
      </c>
      <c r="G721" s="332">
        <v>526.20044376155806</v>
      </c>
      <c r="H721" s="332">
        <v>9266.0458570735009</v>
      </c>
      <c r="I721" s="332">
        <v>44999.77437510249</v>
      </c>
      <c r="J721" s="332">
        <v>373000.22562489752</v>
      </c>
      <c r="K721" s="332">
        <v>137678.55966843973</v>
      </c>
      <c r="L721" s="323">
        <v>0.11750000000000001</v>
      </c>
      <c r="M721" s="323" t="s">
        <v>155</v>
      </c>
      <c r="N721" s="332">
        <v>418000</v>
      </c>
      <c r="O721" s="332" t="s">
        <v>268</v>
      </c>
      <c r="P721" s="334">
        <v>2033</v>
      </c>
    </row>
    <row r="722" spans="3:16" x14ac:dyDescent="0.4">
      <c r="C722" s="332">
        <v>56</v>
      </c>
      <c r="D722" s="320">
        <v>48884</v>
      </c>
      <c r="E722" s="332" t="s">
        <v>164</v>
      </c>
      <c r="F722" s="332">
        <v>8825.4230663172893</v>
      </c>
      <c r="G722" s="332">
        <v>440.62279075621188</v>
      </c>
      <c r="H722" s="332">
        <v>9266.0458570735009</v>
      </c>
      <c r="I722" s="332">
        <v>36174.351308785204</v>
      </c>
      <c r="J722" s="332">
        <v>381825.6486912148</v>
      </c>
      <c r="K722" s="332">
        <v>138119.18245919593</v>
      </c>
      <c r="L722" s="323">
        <v>0.11750000000000001</v>
      </c>
      <c r="M722" s="323" t="s">
        <v>155</v>
      </c>
      <c r="N722" s="332">
        <v>418000</v>
      </c>
      <c r="O722" s="332" t="s">
        <v>268</v>
      </c>
      <c r="P722" s="334">
        <v>2033</v>
      </c>
    </row>
    <row r="723" spans="3:16" x14ac:dyDescent="0.4">
      <c r="C723" s="332">
        <v>57</v>
      </c>
      <c r="D723" s="320">
        <v>48914</v>
      </c>
      <c r="E723" s="332" t="s">
        <v>164</v>
      </c>
      <c r="F723" s="332">
        <v>8911.8386671749795</v>
      </c>
      <c r="G723" s="332">
        <v>354.20718989852179</v>
      </c>
      <c r="H723" s="332">
        <v>9266.0458570735009</v>
      </c>
      <c r="I723" s="332">
        <v>27262.512641610225</v>
      </c>
      <c r="J723" s="332">
        <v>390737.48735838977</v>
      </c>
      <c r="K723" s="332">
        <v>138473.38964909446</v>
      </c>
      <c r="L723" s="323">
        <v>0.11750000000000001</v>
      </c>
      <c r="M723" s="323" t="s">
        <v>155</v>
      </c>
      <c r="N723" s="332">
        <v>418000</v>
      </c>
      <c r="O723" s="332" t="s">
        <v>268</v>
      </c>
      <c r="P723" s="334">
        <v>2033</v>
      </c>
    </row>
    <row r="724" spans="3:16" x14ac:dyDescent="0.4">
      <c r="C724" s="332">
        <v>58</v>
      </c>
      <c r="D724" s="320">
        <v>48945</v>
      </c>
      <c r="E724" s="332" t="s">
        <v>164</v>
      </c>
      <c r="F724" s="332">
        <v>8999.1004207910701</v>
      </c>
      <c r="G724" s="332">
        <v>266.94543628243349</v>
      </c>
      <c r="H724" s="332">
        <v>9266.0458570735027</v>
      </c>
      <c r="I724" s="332">
        <v>18263.412220819155</v>
      </c>
      <c r="J724" s="332">
        <v>399736.58777918085</v>
      </c>
      <c r="K724" s="332">
        <v>138740.33508537689</v>
      </c>
      <c r="L724" s="323">
        <v>0.11750000000000001</v>
      </c>
      <c r="M724" s="323" t="s">
        <v>155</v>
      </c>
      <c r="N724" s="332">
        <v>418000</v>
      </c>
      <c r="O724" s="332" t="s">
        <v>268</v>
      </c>
      <c r="P724" s="334">
        <v>2034</v>
      </c>
    </row>
    <row r="725" spans="3:16" x14ac:dyDescent="0.4">
      <c r="C725" s="332">
        <v>59</v>
      </c>
      <c r="D725" s="320">
        <v>48976</v>
      </c>
      <c r="E725" s="332" t="s">
        <v>164</v>
      </c>
      <c r="F725" s="332">
        <v>9087.2166124113137</v>
      </c>
      <c r="G725" s="332">
        <v>178.82924466218756</v>
      </c>
      <c r="H725" s="332">
        <v>9266.0458570735009</v>
      </c>
      <c r="I725" s="332">
        <v>9176.1956084078411</v>
      </c>
      <c r="J725" s="332">
        <v>408823.80439159216</v>
      </c>
      <c r="K725" s="332">
        <v>138919.16433003909</v>
      </c>
      <c r="L725" s="323">
        <v>0.11750000000000001</v>
      </c>
      <c r="M725" s="323" t="s">
        <v>155</v>
      </c>
      <c r="N725" s="332">
        <v>418000</v>
      </c>
      <c r="O725" s="332" t="s">
        <v>268</v>
      </c>
      <c r="P725" s="334">
        <v>2034</v>
      </c>
    </row>
    <row r="726" spans="3:16" x14ac:dyDescent="0.4">
      <c r="C726" s="332">
        <v>60</v>
      </c>
      <c r="D726" s="320">
        <v>49004</v>
      </c>
      <c r="E726" s="332" t="s">
        <v>164</v>
      </c>
      <c r="F726" s="332">
        <v>9176.1956084078411</v>
      </c>
      <c r="G726" s="332">
        <v>89.850248665660118</v>
      </c>
      <c r="H726" s="332">
        <v>9266.0458570735009</v>
      </c>
      <c r="I726" s="332">
        <v>2.9842794901924208E-13</v>
      </c>
      <c r="J726" s="332">
        <v>418000</v>
      </c>
      <c r="K726" s="332">
        <v>139009.01457870475</v>
      </c>
      <c r="L726" s="323">
        <v>0.11750000000000001</v>
      </c>
      <c r="M726" s="323" t="s">
        <v>155</v>
      </c>
      <c r="N726" s="332">
        <v>418000</v>
      </c>
      <c r="O726" s="332" t="s">
        <v>268</v>
      </c>
      <c r="P726" s="334">
        <v>2034</v>
      </c>
    </row>
    <row r="727" spans="3:16" x14ac:dyDescent="0.4">
      <c r="C727" s="332">
        <v>0</v>
      </c>
      <c r="D727" s="320">
        <v>47362</v>
      </c>
      <c r="E727" s="332" t="s">
        <v>166</v>
      </c>
      <c r="F727" s="332">
        <v>0</v>
      </c>
      <c r="G727" s="332">
        <v>0</v>
      </c>
      <c r="H727" s="332">
        <v>0</v>
      </c>
      <c r="I727" s="332">
        <v>209000</v>
      </c>
      <c r="J727" s="332">
        <v>0</v>
      </c>
      <c r="K727" s="332">
        <v>0</v>
      </c>
      <c r="L727" s="323">
        <v>0.11249999999999999</v>
      </c>
      <c r="M727" s="323" t="s">
        <v>159</v>
      </c>
      <c r="N727" s="332">
        <v>209000</v>
      </c>
      <c r="O727" s="332" t="s">
        <v>268</v>
      </c>
      <c r="P727" s="334">
        <v>2029</v>
      </c>
    </row>
    <row r="728" spans="3:16" x14ac:dyDescent="0.4">
      <c r="C728" s="332">
        <v>1</v>
      </c>
      <c r="D728" s="320">
        <v>47392</v>
      </c>
      <c r="E728" s="332" t="s">
        <v>166</v>
      </c>
      <c r="F728" s="332">
        <v>2610.8923445373593</v>
      </c>
      <c r="G728" s="332">
        <v>1959.3749999999998</v>
      </c>
      <c r="H728" s="332">
        <v>4570.2673445373593</v>
      </c>
      <c r="I728" s="332">
        <v>206389.10765546263</v>
      </c>
      <c r="J728" s="332">
        <v>2610.8923445373593</v>
      </c>
      <c r="K728" s="332">
        <v>1959.3749999999998</v>
      </c>
      <c r="L728" s="323">
        <v>0.11249999999999999</v>
      </c>
      <c r="M728" s="323" t="s">
        <v>159</v>
      </c>
      <c r="N728" s="332">
        <v>209000</v>
      </c>
      <c r="O728" s="332" t="s">
        <v>268</v>
      </c>
      <c r="P728" s="334">
        <v>2029</v>
      </c>
    </row>
    <row r="729" spans="3:16" x14ac:dyDescent="0.4">
      <c r="C729" s="332">
        <v>2</v>
      </c>
      <c r="D729" s="320">
        <v>47423</v>
      </c>
      <c r="E729" s="332" t="s">
        <v>166</v>
      </c>
      <c r="F729" s="332">
        <v>2652.650302227999</v>
      </c>
      <c r="G729" s="332">
        <v>1891.9001535084076</v>
      </c>
      <c r="H729" s="332">
        <v>4544.5504557364065</v>
      </c>
      <c r="I729" s="332">
        <v>203736.45735323464</v>
      </c>
      <c r="J729" s="332">
        <v>5263.5426467653579</v>
      </c>
      <c r="K729" s="332">
        <v>3851.2751535084071</v>
      </c>
      <c r="L729" s="323">
        <v>0.11</v>
      </c>
      <c r="M729" s="323" t="s">
        <v>159</v>
      </c>
      <c r="N729" s="332">
        <v>209000</v>
      </c>
      <c r="O729" s="332" t="s">
        <v>268</v>
      </c>
      <c r="P729" s="334">
        <v>2029</v>
      </c>
    </row>
    <row r="730" spans="3:16" x14ac:dyDescent="0.4">
      <c r="C730" s="332">
        <v>3</v>
      </c>
      <c r="D730" s="320">
        <v>47453</v>
      </c>
      <c r="E730" s="332" t="s">
        <v>166</v>
      </c>
      <c r="F730" s="332">
        <v>2676.9662633317557</v>
      </c>
      <c r="G730" s="332">
        <v>1867.5841924046508</v>
      </c>
      <c r="H730" s="332">
        <v>4544.5504557364065</v>
      </c>
      <c r="I730" s="332">
        <v>201059.49108990288</v>
      </c>
      <c r="J730" s="332">
        <v>7940.5089100971136</v>
      </c>
      <c r="K730" s="332">
        <v>5718.859345913058</v>
      </c>
      <c r="L730" s="323">
        <v>0.11</v>
      </c>
      <c r="M730" s="323" t="s">
        <v>159</v>
      </c>
      <c r="N730" s="332">
        <v>209000</v>
      </c>
      <c r="O730" s="332" t="s">
        <v>268</v>
      </c>
      <c r="P730" s="334">
        <v>2029</v>
      </c>
    </row>
    <row r="731" spans="3:16" x14ac:dyDescent="0.4">
      <c r="C731" s="332">
        <v>4</v>
      </c>
      <c r="D731" s="320">
        <v>47484</v>
      </c>
      <c r="E731" s="332" t="s">
        <v>166</v>
      </c>
      <c r="F731" s="332">
        <v>2701.505120745629</v>
      </c>
      <c r="G731" s="332">
        <v>1843.0453349907764</v>
      </c>
      <c r="H731" s="332">
        <v>4544.5504557364056</v>
      </c>
      <c r="I731" s="332">
        <v>198357.98596915725</v>
      </c>
      <c r="J731" s="332">
        <v>10642.014030842744</v>
      </c>
      <c r="K731" s="332">
        <v>7561.9046809038346</v>
      </c>
      <c r="L731" s="323">
        <v>0.11</v>
      </c>
      <c r="M731" s="323" t="s">
        <v>159</v>
      </c>
      <c r="N731" s="332">
        <v>209000</v>
      </c>
      <c r="O731" s="332" t="s">
        <v>268</v>
      </c>
      <c r="P731" s="334">
        <v>2030</v>
      </c>
    </row>
    <row r="732" spans="3:16" x14ac:dyDescent="0.4">
      <c r="C732" s="332">
        <v>5</v>
      </c>
      <c r="D732" s="320">
        <v>47515</v>
      </c>
      <c r="E732" s="332" t="s">
        <v>166</v>
      </c>
      <c r="F732" s="332">
        <v>2726.2689176857984</v>
      </c>
      <c r="G732" s="332">
        <v>1818.2815380506081</v>
      </c>
      <c r="H732" s="332">
        <v>4544.5504557364065</v>
      </c>
      <c r="I732" s="332">
        <v>195631.71705147144</v>
      </c>
      <c r="J732" s="332">
        <v>13368.282948528542</v>
      </c>
      <c r="K732" s="332">
        <v>9380.1862189544427</v>
      </c>
      <c r="L732" s="323">
        <v>0.11</v>
      </c>
      <c r="M732" s="323" t="s">
        <v>159</v>
      </c>
      <c r="N732" s="332">
        <v>209000</v>
      </c>
      <c r="O732" s="332" t="s">
        <v>268</v>
      </c>
      <c r="P732" s="334">
        <v>2030</v>
      </c>
    </row>
    <row r="733" spans="3:16" x14ac:dyDescent="0.4">
      <c r="C733" s="332">
        <v>6</v>
      </c>
      <c r="D733" s="320">
        <v>47543</v>
      </c>
      <c r="E733" s="332" t="s">
        <v>166</v>
      </c>
      <c r="F733" s="332">
        <v>2751.2597160979167</v>
      </c>
      <c r="G733" s="332">
        <v>1793.2907396384883</v>
      </c>
      <c r="H733" s="332">
        <v>4544.5504557364047</v>
      </c>
      <c r="I733" s="332">
        <v>192880.45733537353</v>
      </c>
      <c r="J733" s="332">
        <v>16119.542664626459</v>
      </c>
      <c r="K733" s="332">
        <v>11173.476958592932</v>
      </c>
      <c r="L733" s="323">
        <v>0.11</v>
      </c>
      <c r="M733" s="323" t="s">
        <v>159</v>
      </c>
      <c r="N733" s="332">
        <v>209000</v>
      </c>
      <c r="O733" s="332" t="s">
        <v>268</v>
      </c>
      <c r="P733" s="334">
        <v>2030</v>
      </c>
    </row>
    <row r="734" spans="3:16" x14ac:dyDescent="0.4">
      <c r="C734" s="332">
        <v>7</v>
      </c>
      <c r="D734" s="320">
        <v>47574</v>
      </c>
      <c r="E734" s="332" t="s">
        <v>166</v>
      </c>
      <c r="F734" s="332">
        <v>2776.4795968288158</v>
      </c>
      <c r="G734" s="332">
        <v>1768.0708589075907</v>
      </c>
      <c r="H734" s="332">
        <v>4544.5504557364065</v>
      </c>
      <c r="I734" s="332">
        <v>190103.97773854472</v>
      </c>
      <c r="J734" s="332">
        <v>18896.022261455273</v>
      </c>
      <c r="K734" s="332">
        <v>12941.547817500523</v>
      </c>
      <c r="L734" s="323">
        <v>0.11</v>
      </c>
      <c r="M734" s="323" t="s">
        <v>159</v>
      </c>
      <c r="N734" s="332">
        <v>209000</v>
      </c>
      <c r="O734" s="332" t="s">
        <v>268</v>
      </c>
      <c r="P734" s="334">
        <v>2030</v>
      </c>
    </row>
    <row r="735" spans="3:16" x14ac:dyDescent="0.4">
      <c r="C735" s="332">
        <v>8</v>
      </c>
      <c r="D735" s="320">
        <v>47604</v>
      </c>
      <c r="E735" s="332" t="s">
        <v>166</v>
      </c>
      <c r="F735" s="332">
        <v>2801.9306597997465</v>
      </c>
      <c r="G735" s="332">
        <v>1742.61979593666</v>
      </c>
      <c r="H735" s="332">
        <v>4544.5504557364065</v>
      </c>
      <c r="I735" s="332">
        <v>187302.04707874497</v>
      </c>
      <c r="J735" s="332">
        <v>21697.952921255019</v>
      </c>
      <c r="K735" s="332">
        <v>14684.167613437183</v>
      </c>
      <c r="L735" s="323">
        <v>0.11</v>
      </c>
      <c r="M735" s="323" t="s">
        <v>159</v>
      </c>
      <c r="N735" s="332">
        <v>209000</v>
      </c>
      <c r="O735" s="332" t="s">
        <v>268</v>
      </c>
      <c r="P735" s="334">
        <v>2030</v>
      </c>
    </row>
    <row r="736" spans="3:16" x14ac:dyDescent="0.4">
      <c r="C736" s="332">
        <v>9</v>
      </c>
      <c r="D736" s="320">
        <v>47635</v>
      </c>
      <c r="E736" s="332" t="s">
        <v>166</v>
      </c>
      <c r="F736" s="332">
        <v>2827.6150241812443</v>
      </c>
      <c r="G736" s="332">
        <v>1716.9354315551623</v>
      </c>
      <c r="H736" s="332">
        <v>4544.5504557364065</v>
      </c>
      <c r="I736" s="332">
        <v>184474.43205456372</v>
      </c>
      <c r="J736" s="332">
        <v>24525.567945436262</v>
      </c>
      <c r="K736" s="332">
        <v>16401.103044992346</v>
      </c>
      <c r="L736" s="323">
        <v>0.11</v>
      </c>
      <c r="M736" s="323" t="s">
        <v>159</v>
      </c>
      <c r="N736" s="332">
        <v>209000</v>
      </c>
      <c r="O736" s="332" t="s">
        <v>268</v>
      </c>
      <c r="P736" s="334">
        <v>2030</v>
      </c>
    </row>
    <row r="737" spans="3:16" x14ac:dyDescent="0.4">
      <c r="C737" s="332">
        <v>10</v>
      </c>
      <c r="D737" s="320">
        <v>47665</v>
      </c>
      <c r="E737" s="332" t="s">
        <v>166</v>
      </c>
      <c r="F737" s="332">
        <v>2853.5348285695718</v>
      </c>
      <c r="G737" s="332">
        <v>1691.0156271668341</v>
      </c>
      <c r="H737" s="332">
        <v>4544.5504557364056</v>
      </c>
      <c r="I737" s="332">
        <v>181620.89722599415</v>
      </c>
      <c r="J737" s="332">
        <v>27379.102774005834</v>
      </c>
      <c r="K737" s="332">
        <v>18092.11867215918</v>
      </c>
      <c r="L737" s="323">
        <v>0.11</v>
      </c>
      <c r="M737" s="323" t="s">
        <v>159</v>
      </c>
      <c r="N737" s="332">
        <v>209000</v>
      </c>
      <c r="O737" s="332" t="s">
        <v>268</v>
      </c>
      <c r="P737" s="334">
        <v>2030</v>
      </c>
    </row>
    <row r="738" spans="3:16" x14ac:dyDescent="0.4">
      <c r="C738" s="332">
        <v>11</v>
      </c>
      <c r="D738" s="320">
        <v>47696</v>
      </c>
      <c r="E738" s="332" t="s">
        <v>166</v>
      </c>
      <c r="F738" s="332">
        <v>2879.6922311647932</v>
      </c>
      <c r="G738" s="332">
        <v>1664.8582245716132</v>
      </c>
      <c r="H738" s="332">
        <v>4544.5504557364065</v>
      </c>
      <c r="I738" s="332">
        <v>178741.20499482937</v>
      </c>
      <c r="J738" s="332">
        <v>30258.795005170628</v>
      </c>
      <c r="K738" s="332">
        <v>19756.976896730794</v>
      </c>
      <c r="L738" s="323">
        <v>0.11</v>
      </c>
      <c r="M738" s="323" t="s">
        <v>159</v>
      </c>
      <c r="N738" s="332">
        <v>209000</v>
      </c>
      <c r="O738" s="332" t="s">
        <v>268</v>
      </c>
      <c r="P738" s="334">
        <v>2030</v>
      </c>
    </row>
    <row r="739" spans="3:16" x14ac:dyDescent="0.4">
      <c r="C739" s="332">
        <v>12</v>
      </c>
      <c r="D739" s="320">
        <v>47727</v>
      </c>
      <c r="E739" s="332" t="s">
        <v>166</v>
      </c>
      <c r="F739" s="332">
        <v>2906.0894099504694</v>
      </c>
      <c r="G739" s="332">
        <v>1638.461045785936</v>
      </c>
      <c r="H739" s="332">
        <v>4544.5504557364056</v>
      </c>
      <c r="I739" s="332">
        <v>175835.11558487889</v>
      </c>
      <c r="J739" s="332">
        <v>33164.884415121094</v>
      </c>
      <c r="K739" s="332">
        <v>21395.437942516728</v>
      </c>
      <c r="L739" s="323">
        <v>0.11</v>
      </c>
      <c r="M739" s="323" t="s">
        <v>159</v>
      </c>
      <c r="N739" s="332">
        <v>209000</v>
      </c>
      <c r="O739" s="332" t="s">
        <v>268</v>
      </c>
      <c r="P739" s="334">
        <v>2030</v>
      </c>
    </row>
    <row r="740" spans="3:16" x14ac:dyDescent="0.4">
      <c r="C740" s="332">
        <v>13</v>
      </c>
      <c r="D740" s="320">
        <v>47757</v>
      </c>
      <c r="E740" s="332" t="s">
        <v>166</v>
      </c>
      <c r="F740" s="332">
        <v>2932.7285628750169</v>
      </c>
      <c r="G740" s="332">
        <v>1611.8218928613899</v>
      </c>
      <c r="H740" s="332">
        <v>4544.5504557364065</v>
      </c>
      <c r="I740" s="332">
        <v>172902.38702200388</v>
      </c>
      <c r="J740" s="332">
        <v>36097.612977996112</v>
      </c>
      <c r="K740" s="332">
        <v>23007.259835378118</v>
      </c>
      <c r="L740" s="323">
        <v>0.11</v>
      </c>
      <c r="M740" s="323" t="s">
        <v>159</v>
      </c>
      <c r="N740" s="332">
        <v>209000</v>
      </c>
      <c r="O740" s="332" t="s">
        <v>268</v>
      </c>
      <c r="P740" s="334">
        <v>2030</v>
      </c>
    </row>
    <row r="741" spans="3:16" x14ac:dyDescent="0.4">
      <c r="C741" s="332">
        <v>14</v>
      </c>
      <c r="D741" s="320">
        <v>47788</v>
      </c>
      <c r="E741" s="332" t="s">
        <v>166</v>
      </c>
      <c r="F741" s="332">
        <v>2974.7157302718911</v>
      </c>
      <c r="G741" s="332">
        <v>1548.9172170721181</v>
      </c>
      <c r="H741" s="332">
        <v>4523.6329473440092</v>
      </c>
      <c r="I741" s="332">
        <v>169927.671291732</v>
      </c>
      <c r="J741" s="332">
        <v>39072.328708268004</v>
      </c>
      <c r="K741" s="332">
        <v>24556.177052450235</v>
      </c>
      <c r="L741" s="323">
        <v>0.1075</v>
      </c>
      <c r="M741" s="323" t="s">
        <v>159</v>
      </c>
      <c r="N741" s="332">
        <v>209000</v>
      </c>
      <c r="O741" s="332" t="s">
        <v>268</v>
      </c>
      <c r="P741" s="334">
        <v>2030</v>
      </c>
    </row>
    <row r="742" spans="3:16" x14ac:dyDescent="0.4">
      <c r="C742" s="332">
        <v>15</v>
      </c>
      <c r="D742" s="320">
        <v>47818</v>
      </c>
      <c r="E742" s="332" t="s">
        <v>166</v>
      </c>
      <c r="F742" s="332">
        <v>3001.3642253555768</v>
      </c>
      <c r="G742" s="332">
        <v>1522.2687219884324</v>
      </c>
      <c r="H742" s="332">
        <v>4523.6329473440092</v>
      </c>
      <c r="I742" s="332">
        <v>166926.30706637641</v>
      </c>
      <c r="J742" s="332">
        <v>42073.692933623577</v>
      </c>
      <c r="K742" s="332">
        <v>26078.445774438667</v>
      </c>
      <c r="L742" s="323">
        <v>0.1075</v>
      </c>
      <c r="M742" s="323" t="s">
        <v>159</v>
      </c>
      <c r="N742" s="332">
        <v>209000</v>
      </c>
      <c r="O742" s="332" t="s">
        <v>268</v>
      </c>
      <c r="P742" s="334">
        <v>2030</v>
      </c>
    </row>
    <row r="743" spans="3:16" x14ac:dyDescent="0.4">
      <c r="C743" s="332">
        <v>16</v>
      </c>
      <c r="D743" s="320">
        <v>47849</v>
      </c>
      <c r="E743" s="332" t="s">
        <v>166</v>
      </c>
      <c r="F743" s="332">
        <v>3028.2514465410532</v>
      </c>
      <c r="G743" s="332">
        <v>1495.3815008029553</v>
      </c>
      <c r="H743" s="332">
        <v>4523.6329473440082</v>
      </c>
      <c r="I743" s="332">
        <v>163898.05561983536</v>
      </c>
      <c r="J743" s="332">
        <v>45101.944380164627</v>
      </c>
      <c r="K743" s="332">
        <v>27573.827275241623</v>
      </c>
      <c r="L743" s="323">
        <v>0.1075</v>
      </c>
      <c r="M743" s="323" t="s">
        <v>159</v>
      </c>
      <c r="N743" s="332">
        <v>209000</v>
      </c>
      <c r="O743" s="332" t="s">
        <v>268</v>
      </c>
      <c r="P743" s="334">
        <v>2031</v>
      </c>
    </row>
    <row r="744" spans="3:16" x14ac:dyDescent="0.4">
      <c r="C744" s="332">
        <v>17</v>
      </c>
      <c r="D744" s="320">
        <v>47880</v>
      </c>
      <c r="E744" s="332" t="s">
        <v>166</v>
      </c>
      <c r="F744" s="332">
        <v>3055.3795324163166</v>
      </c>
      <c r="G744" s="332">
        <v>1468.2534149276917</v>
      </c>
      <c r="H744" s="332">
        <v>4523.6329473440082</v>
      </c>
      <c r="I744" s="332">
        <v>160842.67608741904</v>
      </c>
      <c r="J744" s="332">
        <v>48157.323912580941</v>
      </c>
      <c r="K744" s="332">
        <v>29042.080690169314</v>
      </c>
      <c r="L744" s="323">
        <v>0.1075</v>
      </c>
      <c r="M744" s="323" t="s">
        <v>159</v>
      </c>
      <c r="N744" s="332">
        <v>209000</v>
      </c>
      <c r="O744" s="332" t="s">
        <v>268</v>
      </c>
      <c r="P744" s="334">
        <v>2031</v>
      </c>
    </row>
    <row r="745" spans="3:16" x14ac:dyDescent="0.4">
      <c r="C745" s="332">
        <v>18</v>
      </c>
      <c r="D745" s="320">
        <v>47908</v>
      </c>
      <c r="E745" s="332" t="s">
        <v>166</v>
      </c>
      <c r="F745" s="332">
        <v>3082.7506407275469</v>
      </c>
      <c r="G745" s="332">
        <v>1440.8823066164621</v>
      </c>
      <c r="H745" s="332">
        <v>4523.6329473440092</v>
      </c>
      <c r="I745" s="332">
        <v>157759.92544669149</v>
      </c>
      <c r="J745" s="332">
        <v>51240.074553308485</v>
      </c>
      <c r="K745" s="332">
        <v>30482.962996785776</v>
      </c>
      <c r="L745" s="323">
        <v>0.1075</v>
      </c>
      <c r="M745" s="323" t="s">
        <v>159</v>
      </c>
      <c r="N745" s="332">
        <v>209000</v>
      </c>
      <c r="O745" s="332" t="s">
        <v>268</v>
      </c>
      <c r="P745" s="334">
        <v>2031</v>
      </c>
    </row>
    <row r="746" spans="3:16" x14ac:dyDescent="0.4">
      <c r="C746" s="332">
        <v>19</v>
      </c>
      <c r="D746" s="320">
        <v>47939</v>
      </c>
      <c r="E746" s="332" t="s">
        <v>166</v>
      </c>
      <c r="F746" s="332">
        <v>3110.3669485507303</v>
      </c>
      <c r="G746" s="332">
        <v>1413.265998793278</v>
      </c>
      <c r="H746" s="332">
        <v>4523.6329473440082</v>
      </c>
      <c r="I746" s="332">
        <v>154649.55849814074</v>
      </c>
      <c r="J746" s="332">
        <v>54350.441501859212</v>
      </c>
      <c r="K746" s="332">
        <v>31896.228995579055</v>
      </c>
      <c r="L746" s="323">
        <v>0.1075</v>
      </c>
      <c r="M746" s="323" t="s">
        <v>159</v>
      </c>
      <c r="N746" s="332">
        <v>209000</v>
      </c>
      <c r="O746" s="332" t="s">
        <v>268</v>
      </c>
      <c r="P746" s="334">
        <v>2031</v>
      </c>
    </row>
    <row r="747" spans="3:16" x14ac:dyDescent="0.4">
      <c r="C747" s="332">
        <v>20</v>
      </c>
      <c r="D747" s="320">
        <v>47969</v>
      </c>
      <c r="E747" s="332" t="s">
        <v>166</v>
      </c>
      <c r="F747" s="332">
        <v>3138.2306524648307</v>
      </c>
      <c r="G747" s="332">
        <v>1385.4022948791776</v>
      </c>
      <c r="H747" s="332">
        <v>4523.6329473440082</v>
      </c>
      <c r="I747" s="332">
        <v>151511.3278456759</v>
      </c>
      <c r="J747" s="332">
        <v>57488.672154324042</v>
      </c>
      <c r="K747" s="332">
        <v>33281.63129045823</v>
      </c>
      <c r="L747" s="323">
        <v>0.1075</v>
      </c>
      <c r="M747" s="323" t="s">
        <v>159</v>
      </c>
      <c r="N747" s="332">
        <v>209000</v>
      </c>
      <c r="O747" s="332" t="s">
        <v>268</v>
      </c>
      <c r="P747" s="334">
        <v>2031</v>
      </c>
    </row>
    <row r="748" spans="3:16" x14ac:dyDescent="0.4">
      <c r="C748" s="332">
        <v>21</v>
      </c>
      <c r="D748" s="320">
        <v>48000</v>
      </c>
      <c r="E748" s="332" t="s">
        <v>166</v>
      </c>
      <c r="F748" s="332">
        <v>3166.3439687264949</v>
      </c>
      <c r="G748" s="332">
        <v>1357.2889786175133</v>
      </c>
      <c r="H748" s="332">
        <v>4523.6329473440082</v>
      </c>
      <c r="I748" s="332">
        <v>148344.98387694941</v>
      </c>
      <c r="J748" s="332">
        <v>60655.01612305054</v>
      </c>
      <c r="K748" s="332">
        <v>34638.920269075745</v>
      </c>
      <c r="L748" s="323">
        <v>0.1075</v>
      </c>
      <c r="M748" s="323" t="s">
        <v>159</v>
      </c>
      <c r="N748" s="332">
        <v>209000</v>
      </c>
      <c r="O748" s="332" t="s">
        <v>268</v>
      </c>
      <c r="P748" s="334">
        <v>2031</v>
      </c>
    </row>
    <row r="749" spans="3:16" x14ac:dyDescent="0.4">
      <c r="C749" s="332">
        <v>22</v>
      </c>
      <c r="D749" s="320">
        <v>48030</v>
      </c>
      <c r="E749" s="332" t="s">
        <v>166</v>
      </c>
      <c r="F749" s="332">
        <v>3194.7091334463366</v>
      </c>
      <c r="G749" s="332">
        <v>1328.9238138976718</v>
      </c>
      <c r="H749" s="332">
        <v>4523.6329473440082</v>
      </c>
      <c r="I749" s="332">
        <v>145150.27474350308</v>
      </c>
      <c r="J749" s="332">
        <v>63849.72525649688</v>
      </c>
      <c r="K749" s="332">
        <v>35967.844082973417</v>
      </c>
      <c r="L749" s="323">
        <v>0.1075</v>
      </c>
      <c r="M749" s="323" t="s">
        <v>159</v>
      </c>
      <c r="N749" s="332">
        <v>209000</v>
      </c>
      <c r="O749" s="332" t="s">
        <v>268</v>
      </c>
      <c r="P749" s="334">
        <v>2031</v>
      </c>
    </row>
    <row r="750" spans="3:16" x14ac:dyDescent="0.4">
      <c r="C750" s="332">
        <v>23</v>
      </c>
      <c r="D750" s="320">
        <v>48061</v>
      </c>
      <c r="E750" s="332" t="s">
        <v>166</v>
      </c>
      <c r="F750" s="332">
        <v>3223.3284027667933</v>
      </c>
      <c r="G750" s="332">
        <v>1300.304544577215</v>
      </c>
      <c r="H750" s="332">
        <v>4523.6329473440082</v>
      </c>
      <c r="I750" s="332">
        <v>141926.94634073629</v>
      </c>
      <c r="J750" s="332">
        <v>67073.053659263678</v>
      </c>
      <c r="K750" s="332">
        <v>37268.148627550632</v>
      </c>
      <c r="L750" s="323">
        <v>0.1075</v>
      </c>
      <c r="M750" s="323" t="s">
        <v>159</v>
      </c>
      <c r="N750" s="332">
        <v>209000</v>
      </c>
      <c r="O750" s="332" t="s">
        <v>268</v>
      </c>
      <c r="P750" s="334">
        <v>2031</v>
      </c>
    </row>
    <row r="751" spans="3:16" x14ac:dyDescent="0.4">
      <c r="C751" s="332">
        <v>24</v>
      </c>
      <c r="D751" s="320">
        <v>48092</v>
      </c>
      <c r="E751" s="332" t="s">
        <v>166</v>
      </c>
      <c r="F751" s="332">
        <v>3252.2040530415788</v>
      </c>
      <c r="G751" s="332">
        <v>1271.4288943024292</v>
      </c>
      <c r="H751" s="332">
        <v>4523.6329473440082</v>
      </c>
      <c r="I751" s="332">
        <v>138674.74228769471</v>
      </c>
      <c r="J751" s="332">
        <v>70325.257712305262</v>
      </c>
      <c r="K751" s="332">
        <v>38539.577521853062</v>
      </c>
      <c r="L751" s="323">
        <v>0.1075</v>
      </c>
      <c r="M751" s="323" t="s">
        <v>159</v>
      </c>
      <c r="N751" s="332">
        <v>209000</v>
      </c>
      <c r="O751" s="332" t="s">
        <v>268</v>
      </c>
      <c r="P751" s="334">
        <v>2031</v>
      </c>
    </row>
    <row r="752" spans="3:16" x14ac:dyDescent="0.4">
      <c r="C752" s="332">
        <v>25</v>
      </c>
      <c r="D752" s="320">
        <v>48122</v>
      </c>
      <c r="E752" s="332" t="s">
        <v>166</v>
      </c>
      <c r="F752" s="332">
        <v>3281.3383810167434</v>
      </c>
      <c r="G752" s="332">
        <v>1242.2945663272651</v>
      </c>
      <c r="H752" s="332">
        <v>4523.6329473440082</v>
      </c>
      <c r="I752" s="332">
        <v>135393.40390667797</v>
      </c>
      <c r="J752" s="332">
        <v>73606.596093322005</v>
      </c>
      <c r="K752" s="332">
        <v>39781.872088180324</v>
      </c>
      <c r="L752" s="323">
        <v>0.1075</v>
      </c>
      <c r="M752" s="323" t="s">
        <v>159</v>
      </c>
      <c r="N752" s="332">
        <v>209000</v>
      </c>
      <c r="O752" s="332" t="s">
        <v>268</v>
      </c>
      <c r="P752" s="334">
        <v>2031</v>
      </c>
    </row>
    <row r="753" spans="3:16" x14ac:dyDescent="0.4">
      <c r="C753" s="332">
        <v>26</v>
      </c>
      <c r="D753" s="320">
        <v>48153</v>
      </c>
      <c r="E753" s="332" t="s">
        <v>166</v>
      </c>
      <c r="F753" s="332">
        <v>3310.7337040133516</v>
      </c>
      <c r="G753" s="332">
        <v>1212.8992433306569</v>
      </c>
      <c r="H753" s="332">
        <v>4523.6329473440082</v>
      </c>
      <c r="I753" s="332">
        <v>132082.67020266462</v>
      </c>
      <c r="J753" s="332">
        <v>76917.329797335362</v>
      </c>
      <c r="K753" s="332">
        <v>40994.77133151098</v>
      </c>
      <c r="L753" s="323">
        <v>0.1075</v>
      </c>
      <c r="M753" s="323" t="s">
        <v>159</v>
      </c>
      <c r="N753" s="332">
        <v>209000</v>
      </c>
      <c r="O753" s="332" t="s">
        <v>268</v>
      </c>
      <c r="P753" s="334">
        <v>2031</v>
      </c>
    </row>
    <row r="754" spans="3:16" x14ac:dyDescent="0.4">
      <c r="C754" s="332">
        <v>27</v>
      </c>
      <c r="D754" s="320">
        <v>48183</v>
      </c>
      <c r="E754" s="332" t="s">
        <v>166</v>
      </c>
      <c r="F754" s="332">
        <v>3340.3923601118049</v>
      </c>
      <c r="G754" s="332">
        <v>1183.240587232204</v>
      </c>
      <c r="H754" s="332">
        <v>4523.6329473440092</v>
      </c>
      <c r="I754" s="332">
        <v>128742.27784255282</v>
      </c>
      <c r="J754" s="332">
        <v>80257.722157447162</v>
      </c>
      <c r="K754" s="332">
        <v>42178.011918743185</v>
      </c>
      <c r="L754" s="323">
        <v>0.1075</v>
      </c>
      <c r="M754" s="323" t="s">
        <v>159</v>
      </c>
      <c r="N754" s="332">
        <v>209000</v>
      </c>
      <c r="O754" s="332" t="s">
        <v>268</v>
      </c>
      <c r="P754" s="334">
        <v>2031</v>
      </c>
    </row>
    <row r="755" spans="3:16" x14ac:dyDescent="0.4">
      <c r="C755" s="332">
        <v>28</v>
      </c>
      <c r="D755" s="320">
        <v>48214</v>
      </c>
      <c r="E755" s="332" t="s">
        <v>166</v>
      </c>
      <c r="F755" s="332">
        <v>3370.3167083378066</v>
      </c>
      <c r="G755" s="332">
        <v>1153.3162390062023</v>
      </c>
      <c r="H755" s="332">
        <v>4523.6329473440092</v>
      </c>
      <c r="I755" s="332">
        <v>125371.96113421502</v>
      </c>
      <c r="J755" s="332">
        <v>83628.038865784969</v>
      </c>
      <c r="K755" s="332">
        <v>43331.328157749384</v>
      </c>
      <c r="L755" s="323">
        <v>0.1075</v>
      </c>
      <c r="M755" s="323" t="s">
        <v>159</v>
      </c>
      <c r="N755" s="332">
        <v>209000</v>
      </c>
      <c r="O755" s="332" t="s">
        <v>268</v>
      </c>
      <c r="P755" s="334">
        <v>2032</v>
      </c>
    </row>
    <row r="756" spans="3:16" x14ac:dyDescent="0.4">
      <c r="C756" s="332">
        <v>29</v>
      </c>
      <c r="D756" s="320">
        <v>48245</v>
      </c>
      <c r="E756" s="332" t="s">
        <v>166</v>
      </c>
      <c r="F756" s="332">
        <v>3400.5091288499989</v>
      </c>
      <c r="G756" s="332">
        <v>1123.1238184940096</v>
      </c>
      <c r="H756" s="332">
        <v>4523.6329473440082</v>
      </c>
      <c r="I756" s="332">
        <v>121971.45200536502</v>
      </c>
      <c r="J756" s="332">
        <v>87028.547994634966</v>
      </c>
      <c r="K756" s="332">
        <v>44454.451976243392</v>
      </c>
      <c r="L756" s="323">
        <v>0.1075</v>
      </c>
      <c r="M756" s="323" t="s">
        <v>159</v>
      </c>
      <c r="N756" s="332">
        <v>209000</v>
      </c>
      <c r="O756" s="332" t="s">
        <v>268</v>
      </c>
      <c r="P756" s="334">
        <v>2032</v>
      </c>
    </row>
    <row r="757" spans="3:16" x14ac:dyDescent="0.4">
      <c r="C757" s="332">
        <v>30</v>
      </c>
      <c r="D757" s="320">
        <v>48274</v>
      </c>
      <c r="E757" s="332" t="s">
        <v>166</v>
      </c>
      <c r="F757" s="332">
        <v>3430.9720231292808</v>
      </c>
      <c r="G757" s="332">
        <v>1092.6609242147283</v>
      </c>
      <c r="H757" s="332">
        <v>4523.6329473440092</v>
      </c>
      <c r="I757" s="332">
        <v>118540.47998223575</v>
      </c>
      <c r="J757" s="332">
        <v>90459.52001776424</v>
      </c>
      <c r="K757" s="332">
        <v>45547.112900458123</v>
      </c>
      <c r="L757" s="323">
        <v>0.1075</v>
      </c>
      <c r="M757" s="323" t="s">
        <v>159</v>
      </c>
      <c r="N757" s="332">
        <v>209000</v>
      </c>
      <c r="O757" s="332" t="s">
        <v>268</v>
      </c>
      <c r="P757" s="334">
        <v>2032</v>
      </c>
    </row>
    <row r="758" spans="3:16" x14ac:dyDescent="0.4">
      <c r="C758" s="332">
        <v>31</v>
      </c>
      <c r="D758" s="320">
        <v>48305</v>
      </c>
      <c r="E758" s="332" t="s">
        <v>166</v>
      </c>
      <c r="F758" s="332">
        <v>3461.7078141698139</v>
      </c>
      <c r="G758" s="332">
        <v>1061.9251331741953</v>
      </c>
      <c r="H758" s="332">
        <v>4523.6329473440092</v>
      </c>
      <c r="I758" s="332">
        <v>115078.77216806593</v>
      </c>
      <c r="J758" s="332">
        <v>93921.227831934055</v>
      </c>
      <c r="K758" s="332">
        <v>46609.038033632321</v>
      </c>
      <c r="L758" s="323">
        <v>0.1075</v>
      </c>
      <c r="M758" s="323" t="s">
        <v>159</v>
      </c>
      <c r="N758" s="332">
        <v>209000</v>
      </c>
      <c r="O758" s="332" t="s">
        <v>268</v>
      </c>
      <c r="P758" s="334">
        <v>2032</v>
      </c>
    </row>
    <row r="759" spans="3:16" x14ac:dyDescent="0.4">
      <c r="C759" s="332">
        <v>32</v>
      </c>
      <c r="D759" s="320">
        <v>48335</v>
      </c>
      <c r="E759" s="332" t="s">
        <v>166</v>
      </c>
      <c r="F759" s="332">
        <v>3492.7189466717509</v>
      </c>
      <c r="G759" s="332">
        <v>1030.9140006722573</v>
      </c>
      <c r="H759" s="332">
        <v>4523.6329473440082</v>
      </c>
      <c r="I759" s="332">
        <v>111586.05322139418</v>
      </c>
      <c r="J759" s="332">
        <v>97413.946778605809</v>
      </c>
      <c r="K759" s="332">
        <v>47639.952034304581</v>
      </c>
      <c r="L759" s="323">
        <v>0.1075</v>
      </c>
      <c r="M759" s="323" t="s">
        <v>159</v>
      </c>
      <c r="N759" s="332">
        <v>209000</v>
      </c>
      <c r="O759" s="332" t="s">
        <v>268</v>
      </c>
      <c r="P759" s="334">
        <v>2032</v>
      </c>
    </row>
    <row r="760" spans="3:16" x14ac:dyDescent="0.4">
      <c r="C760" s="332">
        <v>33</v>
      </c>
      <c r="D760" s="320">
        <v>48366</v>
      </c>
      <c r="E760" s="332" t="s">
        <v>166</v>
      </c>
      <c r="F760" s="332">
        <v>3524.0078872356862</v>
      </c>
      <c r="G760" s="332">
        <v>999.62506010832283</v>
      </c>
      <c r="H760" s="332">
        <v>4523.6329473440092</v>
      </c>
      <c r="I760" s="332">
        <v>108062.04533415849</v>
      </c>
      <c r="J760" s="332">
        <v>100937.95466584149</v>
      </c>
      <c r="K760" s="332">
        <v>48639.577094412904</v>
      </c>
      <c r="L760" s="323">
        <v>0.1075</v>
      </c>
      <c r="M760" s="323" t="s">
        <v>159</v>
      </c>
      <c r="N760" s="332">
        <v>209000</v>
      </c>
      <c r="O760" s="332" t="s">
        <v>268</v>
      </c>
      <c r="P760" s="334">
        <v>2032</v>
      </c>
    </row>
    <row r="761" spans="3:16" x14ac:dyDescent="0.4">
      <c r="C761" s="332">
        <v>34</v>
      </c>
      <c r="D761" s="320">
        <v>48396</v>
      </c>
      <c r="E761" s="332" t="s">
        <v>166</v>
      </c>
      <c r="F761" s="332">
        <v>3555.5771245588403</v>
      </c>
      <c r="G761" s="332">
        <v>968.05582278516988</v>
      </c>
      <c r="H761" s="332">
        <v>4523.6329473440101</v>
      </c>
      <c r="I761" s="332">
        <v>104506.46820959965</v>
      </c>
      <c r="J761" s="332">
        <v>104493.53179040033</v>
      </c>
      <c r="K761" s="332">
        <v>49607.632917198076</v>
      </c>
      <c r="L761" s="323">
        <v>0.1075</v>
      </c>
      <c r="M761" s="323" t="s">
        <v>159</v>
      </c>
      <c r="N761" s="332">
        <v>209000</v>
      </c>
      <c r="O761" s="332" t="s">
        <v>268</v>
      </c>
      <c r="P761" s="334">
        <v>2032</v>
      </c>
    </row>
    <row r="762" spans="3:16" x14ac:dyDescent="0.4">
      <c r="C762" s="332">
        <v>35</v>
      </c>
      <c r="D762" s="320">
        <v>48427</v>
      </c>
      <c r="E762" s="332" t="s">
        <v>166</v>
      </c>
      <c r="F762" s="332">
        <v>3587.4291696330124</v>
      </c>
      <c r="G762" s="332">
        <v>936.20377771099686</v>
      </c>
      <c r="H762" s="332">
        <v>4523.6329473440092</v>
      </c>
      <c r="I762" s="332">
        <v>100919.03903996664</v>
      </c>
      <c r="J762" s="332">
        <v>108080.96096003335</v>
      </c>
      <c r="K762" s="332">
        <v>50543.836694909071</v>
      </c>
      <c r="L762" s="323">
        <v>0.1075</v>
      </c>
      <c r="M762" s="323" t="s">
        <v>159</v>
      </c>
      <c r="N762" s="332">
        <v>209000</v>
      </c>
      <c r="O762" s="332" t="s">
        <v>268</v>
      </c>
      <c r="P762" s="334">
        <v>2032</v>
      </c>
    </row>
    <row r="763" spans="3:16" x14ac:dyDescent="0.4">
      <c r="C763" s="332">
        <v>36</v>
      </c>
      <c r="D763" s="320">
        <v>48458</v>
      </c>
      <c r="E763" s="332" t="s">
        <v>166</v>
      </c>
      <c r="F763" s="332">
        <v>3619.5665559443073</v>
      </c>
      <c r="G763" s="332">
        <v>904.06639139970105</v>
      </c>
      <c r="H763" s="332">
        <v>4523.6329473440082</v>
      </c>
      <c r="I763" s="332">
        <v>97299.472484022335</v>
      </c>
      <c r="J763" s="332">
        <v>111700.52751597765</v>
      </c>
      <c r="K763" s="332">
        <v>51447.903086308768</v>
      </c>
      <c r="L763" s="323">
        <v>0.1075</v>
      </c>
      <c r="M763" s="323" t="s">
        <v>159</v>
      </c>
      <c r="N763" s="332">
        <v>209000</v>
      </c>
      <c r="O763" s="332" t="s">
        <v>268</v>
      </c>
      <c r="P763" s="334">
        <v>2032</v>
      </c>
    </row>
    <row r="764" spans="3:16" x14ac:dyDescent="0.4">
      <c r="C764" s="332">
        <v>37</v>
      </c>
      <c r="D764" s="320">
        <v>48488</v>
      </c>
      <c r="E764" s="332" t="s">
        <v>166</v>
      </c>
      <c r="F764" s="332">
        <v>3651.9918396746425</v>
      </c>
      <c r="G764" s="332">
        <v>871.64110766936676</v>
      </c>
      <c r="H764" s="332">
        <v>4523.6329473440092</v>
      </c>
      <c r="I764" s="332">
        <v>93647.480644347699</v>
      </c>
      <c r="J764" s="332">
        <v>115352.51935565229</v>
      </c>
      <c r="K764" s="332">
        <v>52319.544193978138</v>
      </c>
      <c r="L764" s="323">
        <v>0.1075</v>
      </c>
      <c r="M764" s="323" t="s">
        <v>159</v>
      </c>
      <c r="N764" s="332">
        <v>209000</v>
      </c>
      <c r="O764" s="332" t="s">
        <v>268</v>
      </c>
      <c r="P764" s="334">
        <v>2032</v>
      </c>
    </row>
    <row r="765" spans="3:16" x14ac:dyDescent="0.4">
      <c r="C765" s="332">
        <v>38</v>
      </c>
      <c r="D765" s="320">
        <v>48519</v>
      </c>
      <c r="E765" s="332" t="s">
        <v>166</v>
      </c>
      <c r="F765" s="332">
        <v>3684.7075999050621</v>
      </c>
      <c r="G765" s="332">
        <v>838.92534743894817</v>
      </c>
      <c r="H765" s="332">
        <v>4523.6329473440101</v>
      </c>
      <c r="I765" s="332">
        <v>89962.773044442642</v>
      </c>
      <c r="J765" s="332">
        <v>119037.22695555734</v>
      </c>
      <c r="K765" s="332">
        <v>53158.469541417086</v>
      </c>
      <c r="L765" s="323">
        <v>0.1075</v>
      </c>
      <c r="M765" s="323" t="s">
        <v>159</v>
      </c>
      <c r="N765" s="332">
        <v>209000</v>
      </c>
      <c r="O765" s="332" t="s">
        <v>268</v>
      </c>
      <c r="P765" s="334">
        <v>2032</v>
      </c>
    </row>
    <row r="766" spans="3:16" x14ac:dyDescent="0.4">
      <c r="C766" s="332">
        <v>39</v>
      </c>
      <c r="D766" s="320">
        <v>48549</v>
      </c>
      <c r="E766" s="332" t="s">
        <v>166</v>
      </c>
      <c r="F766" s="332">
        <v>3717.716438820878</v>
      </c>
      <c r="G766" s="332">
        <v>805.91650852313194</v>
      </c>
      <c r="H766" s="332">
        <v>4523.6329473440101</v>
      </c>
      <c r="I766" s="332">
        <v>86245.056605621765</v>
      </c>
      <c r="J766" s="332">
        <v>122754.94339437822</v>
      </c>
      <c r="K766" s="332">
        <v>53964.386049940214</v>
      </c>
      <c r="L766" s="323">
        <v>0.1075</v>
      </c>
      <c r="M766" s="323" t="s">
        <v>159</v>
      </c>
      <c r="N766" s="332">
        <v>209000</v>
      </c>
      <c r="O766" s="332" t="s">
        <v>268</v>
      </c>
      <c r="P766" s="334">
        <v>2032</v>
      </c>
    </row>
    <row r="767" spans="3:16" x14ac:dyDescent="0.4">
      <c r="C767" s="332">
        <v>40</v>
      </c>
      <c r="D767" s="320">
        <v>48580</v>
      </c>
      <c r="E767" s="332" t="s">
        <v>166</v>
      </c>
      <c r="F767" s="332">
        <v>3751.0209819186475</v>
      </c>
      <c r="G767" s="332">
        <v>772.61196542536163</v>
      </c>
      <c r="H767" s="332">
        <v>4523.6329473440092</v>
      </c>
      <c r="I767" s="332">
        <v>82494.035623703123</v>
      </c>
      <c r="J767" s="332">
        <v>126505.96437629686</v>
      </c>
      <c r="K767" s="332">
        <v>54736.998015365578</v>
      </c>
      <c r="L767" s="323">
        <v>0.1075</v>
      </c>
      <c r="M767" s="323" t="s">
        <v>159</v>
      </c>
      <c r="N767" s="332">
        <v>209000</v>
      </c>
      <c r="O767" s="332" t="s">
        <v>268</v>
      </c>
      <c r="P767" s="334">
        <v>2033</v>
      </c>
    </row>
    <row r="768" spans="3:16" x14ac:dyDescent="0.4">
      <c r="C768" s="332">
        <v>41</v>
      </c>
      <c r="D768" s="320">
        <v>48611</v>
      </c>
      <c r="E768" s="332" t="s">
        <v>166</v>
      </c>
      <c r="F768" s="332">
        <v>3784.6238782150031</v>
      </c>
      <c r="G768" s="332">
        <v>739.00906912900712</v>
      </c>
      <c r="H768" s="332">
        <v>4523.6329473440101</v>
      </c>
      <c r="I768" s="332">
        <v>78709.41174548812</v>
      </c>
      <c r="J768" s="332">
        <v>130290.58825451187</v>
      </c>
      <c r="K768" s="332">
        <v>55476.007084494588</v>
      </c>
      <c r="L768" s="323">
        <v>0.1075</v>
      </c>
      <c r="M768" s="323" t="s">
        <v>159</v>
      </c>
      <c r="N768" s="332">
        <v>209000</v>
      </c>
      <c r="O768" s="332" t="s">
        <v>268</v>
      </c>
      <c r="P768" s="334">
        <v>2033</v>
      </c>
    </row>
    <row r="769" spans="3:16" x14ac:dyDescent="0.4">
      <c r="C769" s="332">
        <v>42</v>
      </c>
      <c r="D769" s="320">
        <v>48639</v>
      </c>
      <c r="E769" s="332" t="s">
        <v>166</v>
      </c>
      <c r="F769" s="332">
        <v>3818.5278004573456</v>
      </c>
      <c r="G769" s="332">
        <v>705.10514688666444</v>
      </c>
      <c r="H769" s="332">
        <v>4523.6329473440101</v>
      </c>
      <c r="I769" s="332">
        <v>74890.883945030771</v>
      </c>
      <c r="J769" s="332">
        <v>134109.1160549692</v>
      </c>
      <c r="K769" s="332">
        <v>56181.112231381252</v>
      </c>
      <c r="L769" s="323">
        <v>0.1075</v>
      </c>
      <c r="M769" s="323" t="s">
        <v>159</v>
      </c>
      <c r="N769" s="332">
        <v>209000</v>
      </c>
      <c r="O769" s="332" t="s">
        <v>268</v>
      </c>
      <c r="P769" s="334">
        <v>2033</v>
      </c>
    </row>
    <row r="770" spans="3:16" x14ac:dyDescent="0.4">
      <c r="C770" s="332">
        <v>43</v>
      </c>
      <c r="D770" s="320">
        <v>48670</v>
      </c>
      <c r="E770" s="332" t="s">
        <v>166</v>
      </c>
      <c r="F770" s="332">
        <v>3852.7354453364437</v>
      </c>
      <c r="G770" s="332">
        <v>670.89750200756737</v>
      </c>
      <c r="H770" s="332">
        <v>4523.632947344011</v>
      </c>
      <c r="I770" s="332">
        <v>71038.148499694333</v>
      </c>
      <c r="J770" s="332">
        <v>137961.85150030564</v>
      </c>
      <c r="K770" s="332">
        <v>56852.009733388819</v>
      </c>
      <c r="L770" s="323">
        <v>0.1075</v>
      </c>
      <c r="M770" s="323" t="s">
        <v>159</v>
      </c>
      <c r="N770" s="332">
        <v>209000</v>
      </c>
      <c r="O770" s="332" t="s">
        <v>268</v>
      </c>
      <c r="P770" s="334">
        <v>2033</v>
      </c>
    </row>
    <row r="771" spans="3:16" x14ac:dyDescent="0.4">
      <c r="C771" s="332">
        <v>44</v>
      </c>
      <c r="D771" s="320">
        <v>48700</v>
      </c>
      <c r="E771" s="332" t="s">
        <v>166</v>
      </c>
      <c r="F771" s="332">
        <v>3887.249533700915</v>
      </c>
      <c r="G771" s="332">
        <v>636.38341364309508</v>
      </c>
      <c r="H771" s="332">
        <v>4523.6329473440101</v>
      </c>
      <c r="I771" s="332">
        <v>67150.898965993416</v>
      </c>
      <c r="J771" s="332">
        <v>141849.10103400654</v>
      </c>
      <c r="K771" s="332">
        <v>57488.393147031915</v>
      </c>
      <c r="L771" s="323">
        <v>0.1075</v>
      </c>
      <c r="M771" s="323" t="s">
        <v>159</v>
      </c>
      <c r="N771" s="332">
        <v>209000</v>
      </c>
      <c r="O771" s="332" t="s">
        <v>268</v>
      </c>
      <c r="P771" s="334">
        <v>2033</v>
      </c>
    </row>
    <row r="772" spans="3:16" x14ac:dyDescent="0.4">
      <c r="C772" s="332">
        <v>45</v>
      </c>
      <c r="D772" s="320">
        <v>48731</v>
      </c>
      <c r="E772" s="332" t="s">
        <v>166</v>
      </c>
      <c r="F772" s="332">
        <v>3922.0728107736531</v>
      </c>
      <c r="G772" s="332">
        <v>601.56013657035771</v>
      </c>
      <c r="H772" s="332">
        <v>4523.632947344011</v>
      </c>
      <c r="I772" s="332">
        <v>63228.826155219765</v>
      </c>
      <c r="J772" s="332">
        <v>145771.17384478019</v>
      </c>
      <c r="K772" s="332">
        <v>58089.95328360227</v>
      </c>
      <c r="L772" s="323">
        <v>0.1075</v>
      </c>
      <c r="M772" s="323" t="s">
        <v>159</v>
      </c>
      <c r="N772" s="332">
        <v>209000</v>
      </c>
      <c r="O772" s="332" t="s">
        <v>268</v>
      </c>
      <c r="P772" s="334">
        <v>2033</v>
      </c>
    </row>
    <row r="773" spans="3:16" x14ac:dyDescent="0.4">
      <c r="C773" s="332">
        <v>46</v>
      </c>
      <c r="D773" s="320">
        <v>48761</v>
      </c>
      <c r="E773" s="332" t="s">
        <v>166</v>
      </c>
      <c r="F773" s="332">
        <v>3957.2080463701682</v>
      </c>
      <c r="G773" s="332">
        <v>566.42490097384371</v>
      </c>
      <c r="H773" s="332">
        <v>4523.6329473440119</v>
      </c>
      <c r="I773" s="332">
        <v>59271.618108849594</v>
      </c>
      <c r="J773" s="332">
        <v>149728.38189115035</v>
      </c>
      <c r="K773" s="332">
        <v>58656.378184576111</v>
      </c>
      <c r="L773" s="323">
        <v>0.1075</v>
      </c>
      <c r="M773" s="323" t="s">
        <v>159</v>
      </c>
      <c r="N773" s="332">
        <v>209000</v>
      </c>
      <c r="O773" s="332" t="s">
        <v>268</v>
      </c>
      <c r="P773" s="334">
        <v>2033</v>
      </c>
    </row>
    <row r="774" spans="3:16" x14ac:dyDescent="0.4">
      <c r="C774" s="332">
        <v>47</v>
      </c>
      <c r="D774" s="320">
        <v>48792</v>
      </c>
      <c r="E774" s="332" t="s">
        <v>166</v>
      </c>
      <c r="F774" s="332">
        <v>3992.6580351188991</v>
      </c>
      <c r="G774" s="332">
        <v>530.97491222511098</v>
      </c>
      <c r="H774" s="332">
        <v>4523.6329473440101</v>
      </c>
      <c r="I774" s="332">
        <v>55278.960073730697</v>
      </c>
      <c r="J774" s="332">
        <v>153721.03992626924</v>
      </c>
      <c r="K774" s="332">
        <v>59187.35309680122</v>
      </c>
      <c r="L774" s="323">
        <v>0.1075</v>
      </c>
      <c r="M774" s="323" t="s">
        <v>159</v>
      </c>
      <c r="N774" s="332">
        <v>209000</v>
      </c>
      <c r="O774" s="332" t="s">
        <v>268</v>
      </c>
      <c r="P774" s="334">
        <v>2033</v>
      </c>
    </row>
    <row r="775" spans="3:16" x14ac:dyDescent="0.4">
      <c r="C775" s="332">
        <v>48</v>
      </c>
      <c r="D775" s="320">
        <v>48823</v>
      </c>
      <c r="E775" s="332" t="s">
        <v>166</v>
      </c>
      <c r="F775" s="332">
        <v>4028.4255966835067</v>
      </c>
      <c r="G775" s="332">
        <v>495.20735066050418</v>
      </c>
      <c r="H775" s="332">
        <v>4523.632947344011</v>
      </c>
      <c r="I775" s="332">
        <v>51250.534477047193</v>
      </c>
      <c r="J775" s="332">
        <v>157749.46552295276</v>
      </c>
      <c r="K775" s="332">
        <v>59682.560447461721</v>
      </c>
      <c r="L775" s="323">
        <v>0.1075</v>
      </c>
      <c r="M775" s="323" t="s">
        <v>159</v>
      </c>
      <c r="N775" s="332">
        <v>209000</v>
      </c>
      <c r="O775" s="332" t="s">
        <v>268</v>
      </c>
      <c r="P775" s="334">
        <v>2033</v>
      </c>
    </row>
    <row r="776" spans="3:16" x14ac:dyDescent="0.4">
      <c r="C776" s="332">
        <v>49</v>
      </c>
      <c r="D776" s="320">
        <v>48853</v>
      </c>
      <c r="E776" s="332" t="s">
        <v>166</v>
      </c>
      <c r="F776" s="332">
        <v>4064.51357598713</v>
      </c>
      <c r="G776" s="332">
        <v>459.11937135688112</v>
      </c>
      <c r="H776" s="332">
        <v>4523.632947344011</v>
      </c>
      <c r="I776" s="332">
        <v>47186.020901060067</v>
      </c>
      <c r="J776" s="332">
        <v>161813.97909893989</v>
      </c>
      <c r="K776" s="332">
        <v>60141.6798188186</v>
      </c>
      <c r="L776" s="323">
        <v>0.1075</v>
      </c>
      <c r="M776" s="323" t="s">
        <v>159</v>
      </c>
      <c r="N776" s="332">
        <v>209000</v>
      </c>
      <c r="O776" s="332" t="s">
        <v>268</v>
      </c>
      <c r="P776" s="334">
        <v>2033</v>
      </c>
    </row>
    <row r="777" spans="3:16" x14ac:dyDescent="0.4">
      <c r="C777" s="332">
        <v>50</v>
      </c>
      <c r="D777" s="320">
        <v>48884</v>
      </c>
      <c r="E777" s="332" t="s">
        <v>166</v>
      </c>
      <c r="F777" s="332">
        <v>4100.9248434386809</v>
      </c>
      <c r="G777" s="332">
        <v>422.70810390532978</v>
      </c>
      <c r="H777" s="332">
        <v>4523.632947344011</v>
      </c>
      <c r="I777" s="332">
        <v>43085.096057621384</v>
      </c>
      <c r="J777" s="332">
        <v>165914.90394237856</v>
      </c>
      <c r="K777" s="332">
        <v>60564.38792272393</v>
      </c>
      <c r="L777" s="323">
        <v>0.1075</v>
      </c>
      <c r="M777" s="323" t="s">
        <v>159</v>
      </c>
      <c r="N777" s="332">
        <v>209000</v>
      </c>
      <c r="O777" s="332" t="s">
        <v>268</v>
      </c>
      <c r="P777" s="334">
        <v>2033</v>
      </c>
    </row>
    <row r="778" spans="3:16" x14ac:dyDescent="0.4">
      <c r="C778" s="332">
        <v>51</v>
      </c>
      <c r="D778" s="320">
        <v>48914</v>
      </c>
      <c r="E778" s="332" t="s">
        <v>166</v>
      </c>
      <c r="F778" s="332">
        <v>4137.6622951611535</v>
      </c>
      <c r="G778" s="332">
        <v>385.9706521828582</v>
      </c>
      <c r="H778" s="332">
        <v>4523.6329473440119</v>
      </c>
      <c r="I778" s="332">
        <v>38947.433762460227</v>
      </c>
      <c r="J778" s="332">
        <v>170052.56623753972</v>
      </c>
      <c r="K778" s="332">
        <v>60950.358574906786</v>
      </c>
      <c r="L778" s="323">
        <v>0.1075</v>
      </c>
      <c r="M778" s="323" t="s">
        <v>159</v>
      </c>
      <c r="N778" s="332">
        <v>209000</v>
      </c>
      <c r="O778" s="332" t="s">
        <v>268</v>
      </c>
      <c r="P778" s="334">
        <v>2033</v>
      </c>
    </row>
    <row r="779" spans="3:16" x14ac:dyDescent="0.4">
      <c r="C779" s="332">
        <v>52</v>
      </c>
      <c r="D779" s="320">
        <v>48945</v>
      </c>
      <c r="E779" s="332" t="s">
        <v>166</v>
      </c>
      <c r="F779" s="332">
        <v>4174.7288532219727</v>
      </c>
      <c r="G779" s="332">
        <v>348.90409412203951</v>
      </c>
      <c r="H779" s="332">
        <v>4523.6329473440119</v>
      </c>
      <c r="I779" s="332">
        <v>34772.704909238251</v>
      </c>
      <c r="J779" s="332">
        <v>174227.29509076171</v>
      </c>
      <c r="K779" s="332">
        <v>61299.262669028823</v>
      </c>
      <c r="L779" s="323">
        <v>0.1075</v>
      </c>
      <c r="M779" s="323" t="s">
        <v>159</v>
      </c>
      <c r="N779" s="332">
        <v>209000</v>
      </c>
      <c r="O779" s="332" t="s">
        <v>268</v>
      </c>
      <c r="P779" s="334">
        <v>2034</v>
      </c>
    </row>
    <row r="780" spans="3:16" x14ac:dyDescent="0.4">
      <c r="C780" s="332">
        <v>53</v>
      </c>
      <c r="D780" s="320">
        <v>48976</v>
      </c>
      <c r="E780" s="332" t="s">
        <v>166</v>
      </c>
      <c r="F780" s="332">
        <v>4212.1274658654193</v>
      </c>
      <c r="G780" s="332">
        <v>311.50548147859269</v>
      </c>
      <c r="H780" s="332">
        <v>4523.6329473440119</v>
      </c>
      <c r="I780" s="332">
        <v>30560.577443372833</v>
      </c>
      <c r="J780" s="332">
        <v>178439.42255662713</v>
      </c>
      <c r="K780" s="332">
        <v>61610.768150507414</v>
      </c>
      <c r="L780" s="323">
        <v>0.1075</v>
      </c>
      <c r="M780" s="323" t="s">
        <v>159</v>
      </c>
      <c r="N780" s="332">
        <v>209000</v>
      </c>
      <c r="O780" s="332" t="s">
        <v>268</v>
      </c>
      <c r="P780" s="334">
        <v>2034</v>
      </c>
    </row>
    <row r="781" spans="3:16" x14ac:dyDescent="0.4">
      <c r="C781" s="332">
        <v>54</v>
      </c>
      <c r="D781" s="320">
        <v>49004</v>
      </c>
      <c r="E781" s="332" t="s">
        <v>166</v>
      </c>
      <c r="F781" s="332">
        <v>4249.8611077471287</v>
      </c>
      <c r="G781" s="332">
        <v>273.77183959688165</v>
      </c>
      <c r="H781" s="332">
        <v>4523.6329473440101</v>
      </c>
      <c r="I781" s="332">
        <v>26310.716335625704</v>
      </c>
      <c r="J781" s="332">
        <v>182689.28366437426</v>
      </c>
      <c r="K781" s="332">
        <v>61884.539990104298</v>
      </c>
      <c r="L781" s="323">
        <v>0.1075</v>
      </c>
      <c r="M781" s="323" t="s">
        <v>159</v>
      </c>
      <c r="N781" s="332">
        <v>209000</v>
      </c>
      <c r="O781" s="332" t="s">
        <v>268</v>
      </c>
      <c r="P781" s="334">
        <v>2034</v>
      </c>
    </row>
    <row r="782" spans="3:16" x14ac:dyDescent="0.4">
      <c r="C782" s="332">
        <v>55</v>
      </c>
      <c r="D782" s="320">
        <v>49035</v>
      </c>
      <c r="E782" s="332" t="s">
        <v>166</v>
      </c>
      <c r="F782" s="332">
        <v>4287.9327801706968</v>
      </c>
      <c r="G782" s="332">
        <v>235.70016717331359</v>
      </c>
      <c r="H782" s="332">
        <v>4523.6329473440101</v>
      </c>
      <c r="I782" s="332">
        <v>22022.783555455007</v>
      </c>
      <c r="J782" s="332">
        <v>186977.21644454496</v>
      </c>
      <c r="K782" s="332">
        <v>62120.240157277614</v>
      </c>
      <c r="L782" s="323">
        <v>0.1075</v>
      </c>
      <c r="M782" s="323" t="s">
        <v>159</v>
      </c>
      <c r="N782" s="332">
        <v>209000</v>
      </c>
      <c r="O782" s="332" t="s">
        <v>268</v>
      </c>
      <c r="P782" s="334">
        <v>2034</v>
      </c>
    </row>
    <row r="783" spans="3:16" x14ac:dyDescent="0.4">
      <c r="C783" s="332">
        <v>56</v>
      </c>
      <c r="D783" s="320">
        <v>49065</v>
      </c>
      <c r="E783" s="332" t="s">
        <v>166</v>
      </c>
      <c r="F783" s="332">
        <v>4326.3455113263935</v>
      </c>
      <c r="G783" s="332">
        <v>197.28743601761778</v>
      </c>
      <c r="H783" s="332">
        <v>4523.632947344011</v>
      </c>
      <c r="I783" s="332">
        <v>17696.438044128616</v>
      </c>
      <c r="J783" s="332">
        <v>191303.56195587135</v>
      </c>
      <c r="K783" s="332">
        <v>62317.527593295235</v>
      </c>
      <c r="L783" s="323">
        <v>0.1075</v>
      </c>
      <c r="M783" s="323" t="s">
        <v>159</v>
      </c>
      <c r="N783" s="332">
        <v>209000</v>
      </c>
      <c r="O783" s="332" t="s">
        <v>268</v>
      </c>
      <c r="P783" s="334">
        <v>2034</v>
      </c>
    </row>
    <row r="784" spans="3:16" x14ac:dyDescent="0.4">
      <c r="C784" s="332">
        <v>57</v>
      </c>
      <c r="D784" s="320">
        <v>49096</v>
      </c>
      <c r="E784" s="332" t="s">
        <v>166</v>
      </c>
      <c r="F784" s="332">
        <v>4365.1023565320256</v>
      </c>
      <c r="G784" s="332">
        <v>158.53059081198552</v>
      </c>
      <c r="H784" s="332">
        <v>4523.632947344011</v>
      </c>
      <c r="I784" s="332">
        <v>13331.335687596591</v>
      </c>
      <c r="J784" s="332">
        <v>195668.66431240339</v>
      </c>
      <c r="K784" s="332">
        <v>62476.05818410722</v>
      </c>
      <c r="L784" s="323">
        <v>0.1075</v>
      </c>
      <c r="M784" s="323" t="s">
        <v>159</v>
      </c>
      <c r="N784" s="332">
        <v>209000</v>
      </c>
      <c r="O784" s="332" t="s">
        <v>268</v>
      </c>
      <c r="P784" s="334">
        <v>2034</v>
      </c>
    </row>
    <row r="785" spans="3:16" x14ac:dyDescent="0.4">
      <c r="C785" s="332">
        <v>58</v>
      </c>
      <c r="D785" s="320">
        <v>49126</v>
      </c>
      <c r="E785" s="332" t="s">
        <v>166</v>
      </c>
      <c r="F785" s="332">
        <v>4404.2063984759598</v>
      </c>
      <c r="G785" s="332">
        <v>119.42654886805279</v>
      </c>
      <c r="H785" s="332">
        <v>4523.6329473440128</v>
      </c>
      <c r="I785" s="332">
        <v>8927.1292891206303</v>
      </c>
      <c r="J785" s="332">
        <v>200072.87071087936</v>
      </c>
      <c r="K785" s="332">
        <v>62595.484732975274</v>
      </c>
      <c r="L785" s="323">
        <v>0.1075</v>
      </c>
      <c r="M785" s="323" t="s">
        <v>159</v>
      </c>
      <c r="N785" s="332">
        <v>209000</v>
      </c>
      <c r="O785" s="332" t="s">
        <v>268</v>
      </c>
      <c r="P785" s="334">
        <v>2034</v>
      </c>
    </row>
    <row r="786" spans="3:16" x14ac:dyDescent="0.4">
      <c r="C786" s="332">
        <v>59</v>
      </c>
      <c r="D786" s="320">
        <v>49157</v>
      </c>
      <c r="E786" s="332" t="s">
        <v>166</v>
      </c>
      <c r="F786" s="332">
        <v>4443.6607474623061</v>
      </c>
      <c r="G786" s="332">
        <v>79.972199881705649</v>
      </c>
      <c r="H786" s="332">
        <v>4523.6329473440119</v>
      </c>
      <c r="I786" s="332">
        <v>4483.4685416583243</v>
      </c>
      <c r="J786" s="332">
        <v>204516.53145834166</v>
      </c>
      <c r="K786" s="332">
        <v>62675.456932856978</v>
      </c>
      <c r="L786" s="323">
        <v>0.1075</v>
      </c>
      <c r="M786" s="323" t="s">
        <v>159</v>
      </c>
      <c r="N786" s="332">
        <v>209000</v>
      </c>
      <c r="O786" s="332" t="s">
        <v>268</v>
      </c>
      <c r="P786" s="334">
        <v>2034</v>
      </c>
    </row>
    <row r="787" spans="3:16" x14ac:dyDescent="0.4">
      <c r="C787" s="332">
        <v>60</v>
      </c>
      <c r="D787" s="320">
        <v>49188</v>
      </c>
      <c r="E787" s="332" t="s">
        <v>166</v>
      </c>
      <c r="F787" s="332">
        <v>4483.4685416583243</v>
      </c>
      <c r="G787" s="332">
        <v>40.164405685689154</v>
      </c>
      <c r="H787" s="332">
        <v>4523.6329473440137</v>
      </c>
      <c r="I787" s="332">
        <v>-2.6290081223123707E-13</v>
      </c>
      <c r="J787" s="332">
        <v>209000</v>
      </c>
      <c r="K787" s="332">
        <v>62715.621338542667</v>
      </c>
      <c r="L787" s="323">
        <v>0.1075</v>
      </c>
      <c r="M787" s="323" t="s">
        <v>159</v>
      </c>
      <c r="N787" s="332">
        <v>209000</v>
      </c>
      <c r="O787" s="332" t="s">
        <v>268</v>
      </c>
      <c r="P787" s="334">
        <v>2034</v>
      </c>
    </row>
    <row r="788" spans="3:16" x14ac:dyDescent="0.4">
      <c r="C788" s="332">
        <v>0</v>
      </c>
      <c r="D788" s="320">
        <v>47543</v>
      </c>
      <c r="E788" s="332" t="s">
        <v>167</v>
      </c>
      <c r="F788" s="332">
        <v>0</v>
      </c>
      <c r="G788" s="332">
        <v>0</v>
      </c>
      <c r="H788" s="332">
        <v>0</v>
      </c>
      <c r="I788" s="332">
        <v>313500</v>
      </c>
      <c r="J788" s="332">
        <v>0</v>
      </c>
      <c r="K788" s="332">
        <v>0</v>
      </c>
      <c r="L788" s="323">
        <v>0.1</v>
      </c>
      <c r="M788" s="323" t="s">
        <v>145</v>
      </c>
      <c r="N788" s="332">
        <v>313500</v>
      </c>
      <c r="O788" s="332" t="s">
        <v>268</v>
      </c>
      <c r="P788" s="334">
        <v>2030</v>
      </c>
    </row>
    <row r="789" spans="3:16" x14ac:dyDescent="0.4">
      <c r="C789" s="332">
        <v>1</v>
      </c>
      <c r="D789" s="320">
        <v>47574</v>
      </c>
      <c r="E789" s="332" t="s">
        <v>167</v>
      </c>
      <c r="F789" s="332">
        <v>4048.4485169826048</v>
      </c>
      <c r="G789" s="332">
        <v>2612.5</v>
      </c>
      <c r="H789" s="332">
        <v>6660.9485169826048</v>
      </c>
      <c r="I789" s="332">
        <v>309451.55148301739</v>
      </c>
      <c r="J789" s="332">
        <v>4048.4485169826048</v>
      </c>
      <c r="K789" s="332">
        <v>2612.5</v>
      </c>
      <c r="L789" s="323">
        <v>0.1</v>
      </c>
      <c r="M789" s="323" t="s">
        <v>145</v>
      </c>
      <c r="N789" s="332">
        <v>313500</v>
      </c>
      <c r="O789" s="332" t="s">
        <v>268</v>
      </c>
      <c r="P789" s="334">
        <v>2030</v>
      </c>
    </row>
    <row r="790" spans="3:16" x14ac:dyDescent="0.4">
      <c r="C790" s="332">
        <v>2</v>
      </c>
      <c r="D790" s="320">
        <v>47604</v>
      </c>
      <c r="E790" s="332" t="s">
        <v>167</v>
      </c>
      <c r="F790" s="332">
        <v>4082.1855879574596</v>
      </c>
      <c r="G790" s="332">
        <v>2578.7629290251452</v>
      </c>
      <c r="H790" s="332">
        <v>6660.9485169826048</v>
      </c>
      <c r="I790" s="332">
        <v>305369.36589505995</v>
      </c>
      <c r="J790" s="332">
        <v>8130.6341049400644</v>
      </c>
      <c r="K790" s="332">
        <v>5191.2629290251452</v>
      </c>
      <c r="L790" s="323">
        <v>0.1</v>
      </c>
      <c r="M790" s="323" t="s">
        <v>145</v>
      </c>
      <c r="N790" s="332">
        <v>313500</v>
      </c>
      <c r="O790" s="332" t="s">
        <v>268</v>
      </c>
      <c r="P790" s="334">
        <v>2030</v>
      </c>
    </row>
    <row r="791" spans="3:16" x14ac:dyDescent="0.4">
      <c r="C791" s="332">
        <v>3</v>
      </c>
      <c r="D791" s="320">
        <v>47635</v>
      </c>
      <c r="E791" s="332" t="s">
        <v>167</v>
      </c>
      <c r="F791" s="332">
        <v>4116.2038011904388</v>
      </c>
      <c r="G791" s="332">
        <v>2544.7447157921665</v>
      </c>
      <c r="H791" s="332">
        <v>6660.9485169826048</v>
      </c>
      <c r="I791" s="332">
        <v>301253.16209386953</v>
      </c>
      <c r="J791" s="332">
        <v>12246.837906130502</v>
      </c>
      <c r="K791" s="332">
        <v>7736.0076448173113</v>
      </c>
      <c r="L791" s="323">
        <v>0.1</v>
      </c>
      <c r="M791" s="323" t="s">
        <v>145</v>
      </c>
      <c r="N791" s="332">
        <v>313500</v>
      </c>
      <c r="O791" s="332" t="s">
        <v>268</v>
      </c>
      <c r="P791" s="334">
        <v>2030</v>
      </c>
    </row>
    <row r="792" spans="3:16" x14ac:dyDescent="0.4">
      <c r="C792" s="332">
        <v>4</v>
      </c>
      <c r="D792" s="320">
        <v>47665</v>
      </c>
      <c r="E792" s="332" t="s">
        <v>167</v>
      </c>
      <c r="F792" s="332">
        <v>4150.5054995336923</v>
      </c>
      <c r="G792" s="332">
        <v>2510.443017448913</v>
      </c>
      <c r="H792" s="332">
        <v>6660.9485169826048</v>
      </c>
      <c r="I792" s="332">
        <v>297102.65659433586</v>
      </c>
      <c r="J792" s="332">
        <v>16397.343405664193</v>
      </c>
      <c r="K792" s="332">
        <v>10246.450662266225</v>
      </c>
      <c r="L792" s="323">
        <v>0.1</v>
      </c>
      <c r="M792" s="323" t="s">
        <v>145</v>
      </c>
      <c r="N792" s="332">
        <v>313500</v>
      </c>
      <c r="O792" s="332" t="s">
        <v>268</v>
      </c>
      <c r="P792" s="334">
        <v>2030</v>
      </c>
    </row>
    <row r="793" spans="3:16" x14ac:dyDescent="0.4">
      <c r="C793" s="332">
        <v>5</v>
      </c>
      <c r="D793" s="320">
        <v>47696</v>
      </c>
      <c r="E793" s="332" t="s">
        <v>167</v>
      </c>
      <c r="F793" s="332">
        <v>4185.0930453631399</v>
      </c>
      <c r="G793" s="332">
        <v>2475.8554716194658</v>
      </c>
      <c r="H793" s="332">
        <v>6660.9485169826057</v>
      </c>
      <c r="I793" s="332">
        <v>292917.56354897271</v>
      </c>
      <c r="J793" s="332">
        <v>20582.436451027334</v>
      </c>
      <c r="K793" s="332">
        <v>12722.30613388569</v>
      </c>
      <c r="L793" s="323">
        <v>0.1</v>
      </c>
      <c r="M793" s="323" t="s">
        <v>145</v>
      </c>
      <c r="N793" s="332">
        <v>313500</v>
      </c>
      <c r="O793" s="332" t="s">
        <v>268</v>
      </c>
      <c r="P793" s="334">
        <v>2030</v>
      </c>
    </row>
    <row r="794" spans="3:16" x14ac:dyDescent="0.4">
      <c r="C794" s="332">
        <v>6</v>
      </c>
      <c r="D794" s="320">
        <v>47727</v>
      </c>
      <c r="E794" s="332" t="s">
        <v>167</v>
      </c>
      <c r="F794" s="332">
        <v>4219.9688207411664</v>
      </c>
      <c r="G794" s="332">
        <v>2440.9796962414393</v>
      </c>
      <c r="H794" s="332">
        <v>6660.9485169826057</v>
      </c>
      <c r="I794" s="332">
        <v>288697.59472823155</v>
      </c>
      <c r="J794" s="332">
        <v>24802.405271768501</v>
      </c>
      <c r="K794" s="332">
        <v>15163.28583012713</v>
      </c>
      <c r="L794" s="323">
        <v>0.1</v>
      </c>
      <c r="M794" s="323" t="s">
        <v>145</v>
      </c>
      <c r="N794" s="332">
        <v>313500</v>
      </c>
      <c r="O794" s="332" t="s">
        <v>268</v>
      </c>
      <c r="P794" s="334">
        <v>2030</v>
      </c>
    </row>
    <row r="795" spans="3:16" x14ac:dyDescent="0.4">
      <c r="C795" s="332">
        <v>7</v>
      </c>
      <c r="D795" s="320">
        <v>47757</v>
      </c>
      <c r="E795" s="332" t="s">
        <v>167</v>
      </c>
      <c r="F795" s="332">
        <v>4255.1352275806767</v>
      </c>
      <c r="G795" s="332">
        <v>2405.8132894019295</v>
      </c>
      <c r="H795" s="332">
        <v>6660.9485169826066</v>
      </c>
      <c r="I795" s="332">
        <v>284442.45950065088</v>
      </c>
      <c r="J795" s="332">
        <v>29057.540499349176</v>
      </c>
      <c r="K795" s="332">
        <v>17569.099119529059</v>
      </c>
      <c r="L795" s="323">
        <v>0.1</v>
      </c>
      <c r="M795" s="323" t="s">
        <v>145</v>
      </c>
      <c r="N795" s="332">
        <v>313500</v>
      </c>
      <c r="O795" s="332" t="s">
        <v>268</v>
      </c>
      <c r="P795" s="334">
        <v>2030</v>
      </c>
    </row>
    <row r="796" spans="3:16" x14ac:dyDescent="0.4">
      <c r="C796" s="332">
        <v>8</v>
      </c>
      <c r="D796" s="320">
        <v>47788</v>
      </c>
      <c r="E796" s="332" t="s">
        <v>167</v>
      </c>
      <c r="F796" s="332">
        <v>4315.4121211003367</v>
      </c>
      <c r="G796" s="332">
        <v>2311.0949834427884</v>
      </c>
      <c r="H796" s="332">
        <v>6626.507104543125</v>
      </c>
      <c r="I796" s="332">
        <v>280127.04737955052</v>
      </c>
      <c r="J796" s="332">
        <v>33372.952620449512</v>
      </c>
      <c r="K796" s="332">
        <v>19880.194102971847</v>
      </c>
      <c r="L796" s="323">
        <v>9.7500000000000003E-2</v>
      </c>
      <c r="M796" s="323" t="s">
        <v>145</v>
      </c>
      <c r="N796" s="332">
        <v>313500</v>
      </c>
      <c r="O796" s="332" t="s">
        <v>268</v>
      </c>
      <c r="P796" s="334">
        <v>2030</v>
      </c>
    </row>
    <row r="797" spans="3:16" x14ac:dyDescent="0.4">
      <c r="C797" s="332">
        <v>9</v>
      </c>
      <c r="D797" s="320">
        <v>47818</v>
      </c>
      <c r="E797" s="332" t="s">
        <v>167</v>
      </c>
      <c r="F797" s="332">
        <v>4350.4748445842761</v>
      </c>
      <c r="G797" s="332">
        <v>2276.032259958848</v>
      </c>
      <c r="H797" s="332">
        <v>6626.5071045431241</v>
      </c>
      <c r="I797" s="332">
        <v>275776.57253496622</v>
      </c>
      <c r="J797" s="332">
        <v>37723.42746503379</v>
      </c>
      <c r="K797" s="332">
        <v>22156.226362930694</v>
      </c>
      <c r="L797" s="323">
        <v>9.7500000000000003E-2</v>
      </c>
      <c r="M797" s="323" t="s">
        <v>145</v>
      </c>
      <c r="N797" s="332">
        <v>313500</v>
      </c>
      <c r="O797" s="332" t="s">
        <v>268</v>
      </c>
      <c r="P797" s="334">
        <v>2030</v>
      </c>
    </row>
    <row r="798" spans="3:16" x14ac:dyDescent="0.4">
      <c r="C798" s="332">
        <v>10</v>
      </c>
      <c r="D798" s="320">
        <v>47849</v>
      </c>
      <c r="E798" s="332" t="s">
        <v>167</v>
      </c>
      <c r="F798" s="332">
        <v>4385.8224526965223</v>
      </c>
      <c r="G798" s="332">
        <v>2240.6846518466004</v>
      </c>
      <c r="H798" s="332">
        <v>6626.5071045431232</v>
      </c>
      <c r="I798" s="332">
        <v>271390.75008226972</v>
      </c>
      <c r="J798" s="332">
        <v>42109.249917730311</v>
      </c>
      <c r="K798" s="332">
        <v>24396.911014777295</v>
      </c>
      <c r="L798" s="323">
        <v>9.7500000000000003E-2</v>
      </c>
      <c r="M798" s="323" t="s">
        <v>145</v>
      </c>
      <c r="N798" s="332">
        <v>313500</v>
      </c>
      <c r="O798" s="332" t="s">
        <v>268</v>
      </c>
      <c r="P798" s="334">
        <v>2031</v>
      </c>
    </row>
    <row r="799" spans="3:16" x14ac:dyDescent="0.4">
      <c r="C799" s="332">
        <v>11</v>
      </c>
      <c r="D799" s="320">
        <v>47880</v>
      </c>
      <c r="E799" s="332" t="s">
        <v>167</v>
      </c>
      <c r="F799" s="332">
        <v>4421.4572601246828</v>
      </c>
      <c r="G799" s="332">
        <v>2205.0498444184414</v>
      </c>
      <c r="H799" s="332">
        <v>6626.5071045431241</v>
      </c>
      <c r="I799" s="332">
        <v>266969.29282214504</v>
      </c>
      <c r="J799" s="332">
        <v>46530.707177854994</v>
      </c>
      <c r="K799" s="332">
        <v>26601.960859195737</v>
      </c>
      <c r="L799" s="323">
        <v>9.7500000000000003E-2</v>
      </c>
      <c r="M799" s="323" t="s">
        <v>145</v>
      </c>
      <c r="N799" s="332">
        <v>313500</v>
      </c>
      <c r="O799" s="332" t="s">
        <v>268</v>
      </c>
      <c r="P799" s="334">
        <v>2031</v>
      </c>
    </row>
    <row r="800" spans="3:16" x14ac:dyDescent="0.4">
      <c r="C800" s="332">
        <v>12</v>
      </c>
      <c r="D800" s="320">
        <v>47908</v>
      </c>
      <c r="E800" s="332" t="s">
        <v>167</v>
      </c>
      <c r="F800" s="332">
        <v>4457.3816003631955</v>
      </c>
      <c r="G800" s="332">
        <v>2169.1255041799286</v>
      </c>
      <c r="H800" s="332">
        <v>6626.5071045431241</v>
      </c>
      <c r="I800" s="332">
        <v>262511.91122178186</v>
      </c>
      <c r="J800" s="332">
        <v>50988.088778218189</v>
      </c>
      <c r="K800" s="332">
        <v>28771.086363375667</v>
      </c>
      <c r="L800" s="323">
        <v>9.7500000000000003E-2</v>
      </c>
      <c r="M800" s="323" t="s">
        <v>145</v>
      </c>
      <c r="N800" s="332">
        <v>313500</v>
      </c>
      <c r="O800" s="332" t="s">
        <v>268</v>
      </c>
      <c r="P800" s="334">
        <v>2031</v>
      </c>
    </row>
    <row r="801" spans="3:16" x14ac:dyDescent="0.4">
      <c r="C801" s="332">
        <v>13</v>
      </c>
      <c r="D801" s="320">
        <v>47939</v>
      </c>
      <c r="E801" s="332" t="s">
        <v>167</v>
      </c>
      <c r="F801" s="332">
        <v>4493.5978258661471</v>
      </c>
      <c r="G801" s="332">
        <v>2132.9092786769779</v>
      </c>
      <c r="H801" s="332">
        <v>6626.507104543125</v>
      </c>
      <c r="I801" s="332">
        <v>258018.31339591573</v>
      </c>
      <c r="J801" s="332">
        <v>55481.686604084338</v>
      </c>
      <c r="K801" s="332">
        <v>30903.995642052643</v>
      </c>
      <c r="L801" s="323">
        <v>9.7500000000000003E-2</v>
      </c>
      <c r="M801" s="323" t="s">
        <v>145</v>
      </c>
      <c r="N801" s="332">
        <v>313500</v>
      </c>
      <c r="O801" s="332" t="s">
        <v>268</v>
      </c>
      <c r="P801" s="334">
        <v>2031</v>
      </c>
    </row>
    <row r="802" spans="3:16" x14ac:dyDescent="0.4">
      <c r="C802" s="332">
        <v>14</v>
      </c>
      <c r="D802" s="320">
        <v>47969</v>
      </c>
      <c r="E802" s="332" t="s">
        <v>167</v>
      </c>
      <c r="F802" s="332">
        <v>4530.1083082013083</v>
      </c>
      <c r="G802" s="332">
        <v>2096.3987963418153</v>
      </c>
      <c r="H802" s="332">
        <v>6626.5071045431241</v>
      </c>
      <c r="I802" s="332">
        <v>253488.20508771442</v>
      </c>
      <c r="J802" s="332">
        <v>60011.794912285644</v>
      </c>
      <c r="K802" s="332">
        <v>33000.394438394462</v>
      </c>
      <c r="L802" s="323">
        <v>9.7500000000000003E-2</v>
      </c>
      <c r="M802" s="323" t="s">
        <v>145</v>
      </c>
      <c r="N802" s="332">
        <v>313500</v>
      </c>
      <c r="O802" s="332" t="s">
        <v>268</v>
      </c>
      <c r="P802" s="334">
        <v>2031</v>
      </c>
    </row>
    <row r="803" spans="3:16" x14ac:dyDescent="0.4">
      <c r="C803" s="332">
        <v>15</v>
      </c>
      <c r="D803" s="320">
        <v>48000</v>
      </c>
      <c r="E803" s="332" t="s">
        <v>167</v>
      </c>
      <c r="F803" s="332">
        <v>4566.9154382054458</v>
      </c>
      <c r="G803" s="332">
        <v>2059.5916663376797</v>
      </c>
      <c r="H803" s="332">
        <v>6626.507104543125</v>
      </c>
      <c r="I803" s="332">
        <v>248921.28964950898</v>
      </c>
      <c r="J803" s="332">
        <v>64578.710350491092</v>
      </c>
      <c r="K803" s="332">
        <v>35059.986104732139</v>
      </c>
      <c r="L803" s="323">
        <v>9.7500000000000003E-2</v>
      </c>
      <c r="M803" s="323" t="s">
        <v>145</v>
      </c>
      <c r="N803" s="332">
        <v>313500</v>
      </c>
      <c r="O803" s="332" t="s">
        <v>268</v>
      </c>
      <c r="P803" s="334">
        <v>2031</v>
      </c>
    </row>
    <row r="804" spans="3:16" x14ac:dyDescent="0.4">
      <c r="C804" s="332">
        <v>16</v>
      </c>
      <c r="D804" s="320">
        <v>48030</v>
      </c>
      <c r="E804" s="332" t="s">
        <v>167</v>
      </c>
      <c r="F804" s="332">
        <v>4604.0216261408641</v>
      </c>
      <c r="G804" s="332">
        <v>2022.4854784022605</v>
      </c>
      <c r="H804" s="332">
        <v>6626.5071045431241</v>
      </c>
      <c r="I804" s="332">
        <v>244317.26802336812</v>
      </c>
      <c r="J804" s="332">
        <v>69182.731976631956</v>
      </c>
      <c r="K804" s="332">
        <v>37082.4715831344</v>
      </c>
      <c r="L804" s="323">
        <v>9.7500000000000003E-2</v>
      </c>
      <c r="M804" s="323" t="s">
        <v>145</v>
      </c>
      <c r="N804" s="332">
        <v>313500</v>
      </c>
      <c r="O804" s="332" t="s">
        <v>268</v>
      </c>
      <c r="P804" s="334">
        <v>2031</v>
      </c>
    </row>
    <row r="805" spans="3:16" x14ac:dyDescent="0.4">
      <c r="C805" s="332">
        <v>17</v>
      </c>
      <c r="D805" s="320">
        <v>48061</v>
      </c>
      <c r="E805" s="332" t="s">
        <v>167</v>
      </c>
      <c r="F805" s="332">
        <v>4641.4293018532589</v>
      </c>
      <c r="G805" s="332">
        <v>1985.0778026898661</v>
      </c>
      <c r="H805" s="332">
        <v>6626.507104543125</v>
      </c>
      <c r="I805" s="332">
        <v>239675.83872151485</v>
      </c>
      <c r="J805" s="332">
        <v>73824.161278485219</v>
      </c>
      <c r="K805" s="332">
        <v>39067.54938582427</v>
      </c>
      <c r="L805" s="323">
        <v>9.7500000000000003E-2</v>
      </c>
      <c r="M805" s="323" t="s">
        <v>145</v>
      </c>
      <c r="N805" s="332">
        <v>313500</v>
      </c>
      <c r="O805" s="332" t="s">
        <v>268</v>
      </c>
      <c r="P805" s="334">
        <v>2031</v>
      </c>
    </row>
    <row r="806" spans="3:16" x14ac:dyDescent="0.4">
      <c r="C806" s="332">
        <v>18</v>
      </c>
      <c r="D806" s="320">
        <v>48092</v>
      </c>
      <c r="E806" s="332" t="s">
        <v>167</v>
      </c>
      <c r="F806" s="332">
        <v>4679.1409149308165</v>
      </c>
      <c r="G806" s="332">
        <v>1947.3661896123083</v>
      </c>
      <c r="H806" s="332">
        <v>6626.507104543125</v>
      </c>
      <c r="I806" s="332">
        <v>234996.69780658404</v>
      </c>
      <c r="J806" s="332">
        <v>78503.302193416035</v>
      </c>
      <c r="K806" s="332">
        <v>41014.915575436578</v>
      </c>
      <c r="L806" s="323">
        <v>9.7500000000000003E-2</v>
      </c>
      <c r="M806" s="323" t="s">
        <v>145</v>
      </c>
      <c r="N806" s="332">
        <v>313500</v>
      </c>
      <c r="O806" s="332" t="s">
        <v>268</v>
      </c>
      <c r="P806" s="334">
        <v>2031</v>
      </c>
    </row>
    <row r="807" spans="3:16" x14ac:dyDescent="0.4">
      <c r="C807" s="332">
        <v>19</v>
      </c>
      <c r="D807" s="320">
        <v>48122</v>
      </c>
      <c r="E807" s="332" t="s">
        <v>167</v>
      </c>
      <c r="F807" s="332">
        <v>4717.1589348646285</v>
      </c>
      <c r="G807" s="332">
        <v>1909.3481696784954</v>
      </c>
      <c r="H807" s="332">
        <v>6626.5071045431241</v>
      </c>
      <c r="I807" s="332">
        <v>230279.53887171941</v>
      </c>
      <c r="J807" s="332">
        <v>83220.461128280658</v>
      </c>
      <c r="K807" s="332">
        <v>42924.263745115073</v>
      </c>
      <c r="L807" s="323">
        <v>9.7500000000000003E-2</v>
      </c>
      <c r="M807" s="323" t="s">
        <v>145</v>
      </c>
      <c r="N807" s="332">
        <v>313500</v>
      </c>
      <c r="O807" s="332" t="s">
        <v>268</v>
      </c>
      <c r="P807" s="334">
        <v>2031</v>
      </c>
    </row>
    <row r="808" spans="3:16" x14ac:dyDescent="0.4">
      <c r="C808" s="332">
        <v>20</v>
      </c>
      <c r="D808" s="320">
        <v>48153</v>
      </c>
      <c r="E808" s="332" t="s">
        <v>167</v>
      </c>
      <c r="F808" s="332">
        <v>4755.4858512104047</v>
      </c>
      <c r="G808" s="332">
        <v>1871.0212533327203</v>
      </c>
      <c r="H808" s="332">
        <v>6626.507104543125</v>
      </c>
      <c r="I808" s="332">
        <v>225524.05302050902</v>
      </c>
      <c r="J808" s="332">
        <v>87975.946979491069</v>
      </c>
      <c r="K808" s="332">
        <v>44795.284998447794</v>
      </c>
      <c r="L808" s="323">
        <v>9.7500000000000003E-2</v>
      </c>
      <c r="M808" s="323" t="s">
        <v>145</v>
      </c>
      <c r="N808" s="332">
        <v>313500</v>
      </c>
      <c r="O808" s="332" t="s">
        <v>268</v>
      </c>
      <c r="P808" s="334">
        <v>2031</v>
      </c>
    </row>
    <row r="809" spans="3:16" x14ac:dyDescent="0.4">
      <c r="C809" s="332">
        <v>21</v>
      </c>
      <c r="D809" s="320">
        <v>48183</v>
      </c>
      <c r="E809" s="332" t="s">
        <v>167</v>
      </c>
      <c r="F809" s="332">
        <v>4794.1241737514883</v>
      </c>
      <c r="G809" s="332">
        <v>1832.3829307916358</v>
      </c>
      <c r="H809" s="332">
        <v>6626.5071045431241</v>
      </c>
      <c r="I809" s="332">
        <v>220729.92884675754</v>
      </c>
      <c r="J809" s="332">
        <v>92770.071153242563</v>
      </c>
      <c r="K809" s="332">
        <v>46627.667929239433</v>
      </c>
      <c r="L809" s="323">
        <v>9.7500000000000003E-2</v>
      </c>
      <c r="M809" s="323" t="s">
        <v>145</v>
      </c>
      <c r="N809" s="332">
        <v>313500</v>
      </c>
      <c r="O809" s="332" t="s">
        <v>268</v>
      </c>
      <c r="P809" s="334">
        <v>2031</v>
      </c>
    </row>
    <row r="810" spans="3:16" x14ac:dyDescent="0.4">
      <c r="C810" s="332">
        <v>22</v>
      </c>
      <c r="D810" s="320">
        <v>48214</v>
      </c>
      <c r="E810" s="332" t="s">
        <v>167</v>
      </c>
      <c r="F810" s="332">
        <v>4833.0764326632197</v>
      </c>
      <c r="G810" s="332">
        <v>1793.430671879905</v>
      </c>
      <c r="H810" s="332">
        <v>6626.507104543125</v>
      </c>
      <c r="I810" s="332">
        <v>215896.85241409432</v>
      </c>
      <c r="J810" s="332">
        <v>97603.147585905783</v>
      </c>
      <c r="K810" s="332">
        <v>48421.098601119338</v>
      </c>
      <c r="L810" s="323">
        <v>9.7500000000000003E-2</v>
      </c>
      <c r="M810" s="323" t="s">
        <v>145</v>
      </c>
      <c r="N810" s="332">
        <v>313500</v>
      </c>
      <c r="O810" s="332" t="s">
        <v>268</v>
      </c>
      <c r="P810" s="334">
        <v>2032</v>
      </c>
    </row>
    <row r="811" spans="3:16" x14ac:dyDescent="0.4">
      <c r="C811" s="332">
        <v>23</v>
      </c>
      <c r="D811" s="320">
        <v>48245</v>
      </c>
      <c r="E811" s="332" t="s">
        <v>167</v>
      </c>
      <c r="F811" s="332">
        <v>4872.34517867861</v>
      </c>
      <c r="G811" s="332">
        <v>1754.1619258645164</v>
      </c>
      <c r="H811" s="332">
        <v>6626.5071045431259</v>
      </c>
      <c r="I811" s="332">
        <v>211024.50723541572</v>
      </c>
      <c r="J811" s="332">
        <v>102475.4927645844</v>
      </c>
      <c r="K811" s="332">
        <v>50175.260526983853</v>
      </c>
      <c r="L811" s="323">
        <v>9.7500000000000003E-2</v>
      </c>
      <c r="M811" s="323" t="s">
        <v>145</v>
      </c>
      <c r="N811" s="332">
        <v>313500</v>
      </c>
      <c r="O811" s="332" t="s">
        <v>268</v>
      </c>
      <c r="P811" s="334">
        <v>2032</v>
      </c>
    </row>
    <row r="812" spans="3:16" x14ac:dyDescent="0.4">
      <c r="C812" s="332">
        <v>24</v>
      </c>
      <c r="D812" s="320">
        <v>48274</v>
      </c>
      <c r="E812" s="332" t="s">
        <v>167</v>
      </c>
      <c r="F812" s="332">
        <v>4911.9329832553722</v>
      </c>
      <c r="G812" s="332">
        <v>1714.5741212877529</v>
      </c>
      <c r="H812" s="332">
        <v>6626.507104543125</v>
      </c>
      <c r="I812" s="332">
        <v>206112.57425216035</v>
      </c>
      <c r="J812" s="332">
        <v>107387.42574783978</v>
      </c>
      <c r="K812" s="332">
        <v>51889.834648271608</v>
      </c>
      <c r="L812" s="323">
        <v>9.7500000000000003E-2</v>
      </c>
      <c r="M812" s="323" t="s">
        <v>145</v>
      </c>
      <c r="N812" s="332">
        <v>313500</v>
      </c>
      <c r="O812" s="332" t="s">
        <v>268</v>
      </c>
      <c r="P812" s="334">
        <v>2032</v>
      </c>
    </row>
    <row r="813" spans="3:16" x14ac:dyDescent="0.4">
      <c r="C813" s="332">
        <v>25</v>
      </c>
      <c r="D813" s="320">
        <v>48305</v>
      </c>
      <c r="E813" s="332" t="s">
        <v>167</v>
      </c>
      <c r="F813" s="332">
        <v>4951.842438744322</v>
      </c>
      <c r="G813" s="332">
        <v>1674.6646657988028</v>
      </c>
      <c r="H813" s="332">
        <v>6626.507104543125</v>
      </c>
      <c r="I813" s="332">
        <v>201160.73181341603</v>
      </c>
      <c r="J813" s="332">
        <v>112339.2681865841</v>
      </c>
      <c r="K813" s="332">
        <v>53564.49931407041</v>
      </c>
      <c r="L813" s="323">
        <v>9.7500000000000003E-2</v>
      </c>
      <c r="M813" s="323" t="s">
        <v>145</v>
      </c>
      <c r="N813" s="332">
        <v>313500</v>
      </c>
      <c r="O813" s="332" t="s">
        <v>268</v>
      </c>
      <c r="P813" s="334">
        <v>2032</v>
      </c>
    </row>
    <row r="814" spans="3:16" x14ac:dyDescent="0.4">
      <c r="C814" s="332">
        <v>26</v>
      </c>
      <c r="D814" s="320">
        <v>48335</v>
      </c>
      <c r="E814" s="332" t="s">
        <v>167</v>
      </c>
      <c r="F814" s="332">
        <v>4992.0761585591208</v>
      </c>
      <c r="G814" s="332">
        <v>1634.4309459840053</v>
      </c>
      <c r="H814" s="332">
        <v>6626.5071045431259</v>
      </c>
      <c r="I814" s="332">
        <v>196168.65565485691</v>
      </c>
      <c r="J814" s="332">
        <v>117331.34434514322</v>
      </c>
      <c r="K814" s="332">
        <v>55198.930260054418</v>
      </c>
      <c r="L814" s="323">
        <v>9.7500000000000003E-2</v>
      </c>
      <c r="M814" s="323" t="s">
        <v>145</v>
      </c>
      <c r="N814" s="332">
        <v>313500</v>
      </c>
      <c r="O814" s="332" t="s">
        <v>268</v>
      </c>
      <c r="P814" s="334">
        <v>2032</v>
      </c>
    </row>
    <row r="815" spans="3:16" x14ac:dyDescent="0.4">
      <c r="C815" s="332">
        <v>27</v>
      </c>
      <c r="D815" s="320">
        <v>48366</v>
      </c>
      <c r="E815" s="332" t="s">
        <v>167</v>
      </c>
      <c r="F815" s="332">
        <v>5032.6367773474121</v>
      </c>
      <c r="G815" s="332">
        <v>1593.8703271957124</v>
      </c>
      <c r="H815" s="332">
        <v>6626.507104543125</v>
      </c>
      <c r="I815" s="332">
        <v>191136.01887750949</v>
      </c>
      <c r="J815" s="332">
        <v>122363.98112249063</v>
      </c>
      <c r="K815" s="332">
        <v>56792.800587250131</v>
      </c>
      <c r="L815" s="323">
        <v>9.7500000000000003E-2</v>
      </c>
      <c r="M815" s="323" t="s">
        <v>145</v>
      </c>
      <c r="N815" s="332">
        <v>313500</v>
      </c>
      <c r="O815" s="332" t="s">
        <v>268</v>
      </c>
      <c r="P815" s="334">
        <v>2032</v>
      </c>
    </row>
    <row r="816" spans="3:16" x14ac:dyDescent="0.4">
      <c r="C816" s="332">
        <v>28</v>
      </c>
      <c r="D816" s="320">
        <v>48396</v>
      </c>
      <c r="E816" s="332" t="s">
        <v>167</v>
      </c>
      <c r="F816" s="332">
        <v>5073.5269511633614</v>
      </c>
      <c r="G816" s="332">
        <v>1552.9801533797647</v>
      </c>
      <c r="H816" s="332">
        <v>6626.5071045431259</v>
      </c>
      <c r="I816" s="332">
        <v>186062.49192634612</v>
      </c>
      <c r="J816" s="332">
        <v>127437.508073654</v>
      </c>
      <c r="K816" s="332">
        <v>58345.780740629896</v>
      </c>
      <c r="L816" s="323">
        <v>9.7500000000000003E-2</v>
      </c>
      <c r="M816" s="323" t="s">
        <v>145</v>
      </c>
      <c r="N816" s="332">
        <v>313500</v>
      </c>
      <c r="O816" s="332" t="s">
        <v>268</v>
      </c>
      <c r="P816" s="334">
        <v>2032</v>
      </c>
    </row>
    <row r="817" spans="3:16" x14ac:dyDescent="0.4">
      <c r="C817" s="332">
        <v>29</v>
      </c>
      <c r="D817" s="320">
        <v>48427</v>
      </c>
      <c r="E817" s="332" t="s">
        <v>167</v>
      </c>
      <c r="F817" s="332">
        <v>5114.7493576415627</v>
      </c>
      <c r="G817" s="332">
        <v>1511.7577469015623</v>
      </c>
      <c r="H817" s="332">
        <v>6626.507104543125</v>
      </c>
      <c r="I817" s="332">
        <v>180947.74256870456</v>
      </c>
      <c r="J817" s="332">
        <v>132552.25743129555</v>
      </c>
      <c r="K817" s="332">
        <v>59857.538487531456</v>
      </c>
      <c r="L817" s="323">
        <v>9.7500000000000003E-2</v>
      </c>
      <c r="M817" s="323" t="s">
        <v>145</v>
      </c>
      <c r="N817" s="332">
        <v>313500</v>
      </c>
      <c r="O817" s="332" t="s">
        <v>268</v>
      </c>
      <c r="P817" s="334">
        <v>2032</v>
      </c>
    </row>
    <row r="818" spans="3:16" x14ac:dyDescent="0.4">
      <c r="C818" s="332">
        <v>30</v>
      </c>
      <c r="D818" s="320">
        <v>48458</v>
      </c>
      <c r="E818" s="332" t="s">
        <v>167</v>
      </c>
      <c r="F818" s="332">
        <v>5156.3066961724016</v>
      </c>
      <c r="G818" s="332">
        <v>1470.2004083707245</v>
      </c>
      <c r="H818" s="332">
        <v>6626.5071045431259</v>
      </c>
      <c r="I818" s="332">
        <v>175791.43587253217</v>
      </c>
      <c r="J818" s="332">
        <v>137708.56412746795</v>
      </c>
      <c r="K818" s="332">
        <v>61327.738895902177</v>
      </c>
      <c r="L818" s="323">
        <v>9.7500000000000003E-2</v>
      </c>
      <c r="M818" s="323" t="s">
        <v>145</v>
      </c>
      <c r="N818" s="332">
        <v>313500</v>
      </c>
      <c r="O818" s="332" t="s">
        <v>268</v>
      </c>
      <c r="P818" s="334">
        <v>2032</v>
      </c>
    </row>
    <row r="819" spans="3:16" x14ac:dyDescent="0.4">
      <c r="C819" s="332">
        <v>31</v>
      </c>
      <c r="D819" s="320">
        <v>48488</v>
      </c>
      <c r="E819" s="332" t="s">
        <v>167</v>
      </c>
      <c r="F819" s="332">
        <v>5198.2016880788024</v>
      </c>
      <c r="G819" s="332">
        <v>1428.3054164643238</v>
      </c>
      <c r="H819" s="332">
        <v>6626.5071045431259</v>
      </c>
      <c r="I819" s="332">
        <v>170593.23418445335</v>
      </c>
      <c r="J819" s="332">
        <v>142906.76581554677</v>
      </c>
      <c r="K819" s="332">
        <v>62756.044312366503</v>
      </c>
      <c r="L819" s="323">
        <v>9.7500000000000003E-2</v>
      </c>
      <c r="M819" s="323" t="s">
        <v>145</v>
      </c>
      <c r="N819" s="332">
        <v>313500</v>
      </c>
      <c r="O819" s="332" t="s">
        <v>268</v>
      </c>
      <c r="P819" s="334">
        <v>2032</v>
      </c>
    </row>
    <row r="820" spans="3:16" x14ac:dyDescent="0.4">
      <c r="C820" s="332">
        <v>32</v>
      </c>
      <c r="D820" s="320">
        <v>48519</v>
      </c>
      <c r="E820" s="332" t="s">
        <v>167</v>
      </c>
      <c r="F820" s="332">
        <v>5240.437076794442</v>
      </c>
      <c r="G820" s="332">
        <v>1386.0700277486835</v>
      </c>
      <c r="H820" s="332">
        <v>6626.507104543125</v>
      </c>
      <c r="I820" s="332">
        <v>165352.7971076589</v>
      </c>
      <c r="J820" s="332">
        <v>148147.20289234121</v>
      </c>
      <c r="K820" s="332">
        <v>64142.114340115186</v>
      </c>
      <c r="L820" s="323">
        <v>9.7500000000000003E-2</v>
      </c>
      <c r="M820" s="323" t="s">
        <v>145</v>
      </c>
      <c r="N820" s="332">
        <v>313500</v>
      </c>
      <c r="O820" s="332" t="s">
        <v>268</v>
      </c>
      <c r="P820" s="334">
        <v>2032</v>
      </c>
    </row>
    <row r="821" spans="3:16" x14ac:dyDescent="0.4">
      <c r="C821" s="332">
        <v>33</v>
      </c>
      <c r="D821" s="320">
        <v>48549</v>
      </c>
      <c r="E821" s="332" t="s">
        <v>167</v>
      </c>
      <c r="F821" s="332">
        <v>5283.0156280433957</v>
      </c>
      <c r="G821" s="332">
        <v>1343.4914764997286</v>
      </c>
      <c r="H821" s="332">
        <v>6626.5071045431241</v>
      </c>
      <c r="I821" s="332">
        <v>160069.78147961551</v>
      </c>
      <c r="J821" s="332">
        <v>153430.2185203846</v>
      </c>
      <c r="K821" s="332">
        <v>65485.605816614916</v>
      </c>
      <c r="L821" s="323">
        <v>9.7500000000000003E-2</v>
      </c>
      <c r="M821" s="323" t="s">
        <v>145</v>
      </c>
      <c r="N821" s="332">
        <v>313500</v>
      </c>
      <c r="O821" s="332" t="s">
        <v>268</v>
      </c>
      <c r="P821" s="334">
        <v>2032</v>
      </c>
    </row>
    <row r="822" spans="3:16" x14ac:dyDescent="0.4">
      <c r="C822" s="332">
        <v>34</v>
      </c>
      <c r="D822" s="320">
        <v>48580</v>
      </c>
      <c r="E822" s="332" t="s">
        <v>167</v>
      </c>
      <c r="F822" s="332">
        <v>5325.9401300212485</v>
      </c>
      <c r="G822" s="332">
        <v>1300.5669745218761</v>
      </c>
      <c r="H822" s="332">
        <v>6626.507104543125</v>
      </c>
      <c r="I822" s="332">
        <v>154743.84134959427</v>
      </c>
      <c r="J822" s="332">
        <v>158756.15865040585</v>
      </c>
      <c r="K822" s="332">
        <v>66786.172791136793</v>
      </c>
      <c r="L822" s="323">
        <v>9.7500000000000003E-2</v>
      </c>
      <c r="M822" s="323" t="s">
        <v>145</v>
      </c>
      <c r="N822" s="332">
        <v>313500</v>
      </c>
      <c r="O822" s="332" t="s">
        <v>268</v>
      </c>
      <c r="P822" s="334">
        <v>2033</v>
      </c>
    </row>
    <row r="823" spans="3:16" x14ac:dyDescent="0.4">
      <c r="C823" s="332">
        <v>35</v>
      </c>
      <c r="D823" s="320">
        <v>48611</v>
      </c>
      <c r="E823" s="332" t="s">
        <v>167</v>
      </c>
      <c r="F823" s="332">
        <v>5369.213393577671</v>
      </c>
      <c r="G823" s="332">
        <v>1257.2937109654536</v>
      </c>
      <c r="H823" s="332">
        <v>6626.507104543125</v>
      </c>
      <c r="I823" s="332">
        <v>149374.6279560166</v>
      </c>
      <c r="J823" s="332">
        <v>164125.37204398352</v>
      </c>
      <c r="K823" s="332">
        <v>68043.466502102252</v>
      </c>
      <c r="L823" s="323">
        <v>9.7500000000000003E-2</v>
      </c>
      <c r="M823" s="323" t="s">
        <v>145</v>
      </c>
      <c r="N823" s="332">
        <v>313500</v>
      </c>
      <c r="O823" s="332" t="s">
        <v>268</v>
      </c>
      <c r="P823" s="334">
        <v>2033</v>
      </c>
    </row>
    <row r="824" spans="3:16" x14ac:dyDescent="0.4">
      <c r="C824" s="332">
        <v>36</v>
      </c>
      <c r="D824" s="320">
        <v>48639</v>
      </c>
      <c r="E824" s="332" t="s">
        <v>167</v>
      </c>
      <c r="F824" s="332">
        <v>5412.8382524004901</v>
      </c>
      <c r="G824" s="332">
        <v>1213.6688521426349</v>
      </c>
      <c r="H824" s="332">
        <v>6626.507104543125</v>
      </c>
      <c r="I824" s="332">
        <v>143961.78970361612</v>
      </c>
      <c r="J824" s="332">
        <v>169538.210296384</v>
      </c>
      <c r="K824" s="332">
        <v>69257.135354244892</v>
      </c>
      <c r="L824" s="323">
        <v>9.7500000000000003E-2</v>
      </c>
      <c r="M824" s="323" t="s">
        <v>145</v>
      </c>
      <c r="N824" s="332">
        <v>313500</v>
      </c>
      <c r="O824" s="332" t="s">
        <v>268</v>
      </c>
      <c r="P824" s="334">
        <v>2033</v>
      </c>
    </row>
    <row r="825" spans="3:16" x14ac:dyDescent="0.4">
      <c r="C825" s="332">
        <v>37</v>
      </c>
      <c r="D825" s="320">
        <v>48670</v>
      </c>
      <c r="E825" s="332" t="s">
        <v>167</v>
      </c>
      <c r="F825" s="332">
        <v>5456.8175632012444</v>
      </c>
      <c r="G825" s="332">
        <v>1169.6895413418811</v>
      </c>
      <c r="H825" s="332">
        <v>6626.5071045431259</v>
      </c>
      <c r="I825" s="332">
        <v>138504.97214041487</v>
      </c>
      <c r="J825" s="332">
        <v>174995.02785958524</v>
      </c>
      <c r="K825" s="332">
        <v>70426.824895586775</v>
      </c>
      <c r="L825" s="323">
        <v>9.7500000000000003E-2</v>
      </c>
      <c r="M825" s="323" t="s">
        <v>145</v>
      </c>
      <c r="N825" s="332">
        <v>313500</v>
      </c>
      <c r="O825" s="332" t="s">
        <v>268</v>
      </c>
      <c r="P825" s="334">
        <v>2033</v>
      </c>
    </row>
    <row r="826" spans="3:16" x14ac:dyDescent="0.4">
      <c r="C826" s="332">
        <v>38</v>
      </c>
      <c r="D826" s="320">
        <v>48700</v>
      </c>
      <c r="E826" s="332" t="s">
        <v>167</v>
      </c>
      <c r="F826" s="332">
        <v>5501.1542059022549</v>
      </c>
      <c r="G826" s="332">
        <v>1125.352898640871</v>
      </c>
      <c r="H826" s="332">
        <v>6626.5071045431259</v>
      </c>
      <c r="I826" s="332">
        <v>133003.81793451263</v>
      </c>
      <c r="J826" s="332">
        <v>180496.18206548749</v>
      </c>
      <c r="K826" s="332">
        <v>71552.177794227639</v>
      </c>
      <c r="L826" s="323">
        <v>9.7500000000000003E-2</v>
      </c>
      <c r="M826" s="323" t="s">
        <v>145</v>
      </c>
      <c r="N826" s="332">
        <v>313500</v>
      </c>
      <c r="O826" s="332" t="s">
        <v>268</v>
      </c>
      <c r="P826" s="334">
        <v>2033</v>
      </c>
    </row>
    <row r="827" spans="3:16" x14ac:dyDescent="0.4">
      <c r="C827" s="332">
        <v>39</v>
      </c>
      <c r="D827" s="320">
        <v>48731</v>
      </c>
      <c r="E827" s="332" t="s">
        <v>167</v>
      </c>
      <c r="F827" s="332">
        <v>5545.8510838252096</v>
      </c>
      <c r="G827" s="332">
        <v>1080.6560207179152</v>
      </c>
      <c r="H827" s="332">
        <v>6626.507104543125</v>
      </c>
      <c r="I827" s="332">
        <v>127457.96685068741</v>
      </c>
      <c r="J827" s="332">
        <v>186042.03314931269</v>
      </c>
      <c r="K827" s="332">
        <v>72632.833814945552</v>
      </c>
      <c r="L827" s="323">
        <v>9.7500000000000003E-2</v>
      </c>
      <c r="M827" s="323" t="s">
        <v>145</v>
      </c>
      <c r="N827" s="332">
        <v>313500</v>
      </c>
      <c r="O827" s="332" t="s">
        <v>268</v>
      </c>
      <c r="P827" s="334">
        <v>2033</v>
      </c>
    </row>
    <row r="828" spans="3:16" x14ac:dyDescent="0.4">
      <c r="C828" s="332">
        <v>40</v>
      </c>
      <c r="D828" s="320">
        <v>48761</v>
      </c>
      <c r="E828" s="332" t="s">
        <v>167</v>
      </c>
      <c r="F828" s="332">
        <v>5590.9111238812911</v>
      </c>
      <c r="G828" s="332">
        <v>1035.5959806618353</v>
      </c>
      <c r="H828" s="332">
        <v>6626.5071045431259</v>
      </c>
      <c r="I828" s="332">
        <v>121867.05572680612</v>
      </c>
      <c r="J828" s="332">
        <v>191632.94427319398</v>
      </c>
      <c r="K828" s="332">
        <v>73668.429795607386</v>
      </c>
      <c r="L828" s="323">
        <v>9.7500000000000003E-2</v>
      </c>
      <c r="M828" s="323" t="s">
        <v>145</v>
      </c>
      <c r="N828" s="332">
        <v>313500</v>
      </c>
      <c r="O828" s="332" t="s">
        <v>268</v>
      </c>
      <c r="P828" s="334">
        <v>2033</v>
      </c>
    </row>
    <row r="829" spans="3:16" x14ac:dyDescent="0.4">
      <c r="C829" s="332">
        <v>41</v>
      </c>
      <c r="D829" s="320">
        <v>48792</v>
      </c>
      <c r="E829" s="332" t="s">
        <v>167</v>
      </c>
      <c r="F829" s="332">
        <v>5636.3372767628252</v>
      </c>
      <c r="G829" s="332">
        <v>990.16982778029978</v>
      </c>
      <c r="H829" s="332">
        <v>6626.507104543125</v>
      </c>
      <c r="I829" s="332">
        <v>116230.71845004329</v>
      </c>
      <c r="J829" s="332">
        <v>197269.2815499568</v>
      </c>
      <c r="K829" s="332">
        <v>74658.599623387679</v>
      </c>
      <c r="L829" s="323">
        <v>9.7500000000000003E-2</v>
      </c>
      <c r="M829" s="323" t="s">
        <v>145</v>
      </c>
      <c r="N829" s="332">
        <v>313500</v>
      </c>
      <c r="O829" s="332" t="s">
        <v>268</v>
      </c>
      <c r="P829" s="334">
        <v>2033</v>
      </c>
    </row>
    <row r="830" spans="3:16" x14ac:dyDescent="0.4">
      <c r="C830" s="332">
        <v>42</v>
      </c>
      <c r="D830" s="320">
        <v>48823</v>
      </c>
      <c r="E830" s="332" t="s">
        <v>167</v>
      </c>
      <c r="F830" s="332">
        <v>5682.1325171365243</v>
      </c>
      <c r="G830" s="332">
        <v>944.37458740660179</v>
      </c>
      <c r="H830" s="332">
        <v>6626.5071045431259</v>
      </c>
      <c r="I830" s="332">
        <v>110548.58593290678</v>
      </c>
      <c r="J830" s="332">
        <v>202951.41406709331</v>
      </c>
      <c r="K830" s="332">
        <v>75602.974210794288</v>
      </c>
      <c r="L830" s="323">
        <v>9.7500000000000003E-2</v>
      </c>
      <c r="M830" s="323" t="s">
        <v>145</v>
      </c>
      <c r="N830" s="332">
        <v>313500</v>
      </c>
      <c r="O830" s="332" t="s">
        <v>268</v>
      </c>
      <c r="P830" s="334">
        <v>2033</v>
      </c>
    </row>
    <row r="831" spans="3:16" x14ac:dyDescent="0.4">
      <c r="C831" s="332">
        <v>43</v>
      </c>
      <c r="D831" s="320">
        <v>48853</v>
      </c>
      <c r="E831" s="332" t="s">
        <v>167</v>
      </c>
      <c r="F831" s="332">
        <v>5728.2998438382574</v>
      </c>
      <c r="G831" s="332">
        <v>898.20726070486762</v>
      </c>
      <c r="H831" s="332">
        <v>6626.507104543125</v>
      </c>
      <c r="I831" s="332">
        <v>104820.28608906851</v>
      </c>
      <c r="J831" s="332">
        <v>208679.71391093158</v>
      </c>
      <c r="K831" s="332">
        <v>76501.181471499149</v>
      </c>
      <c r="L831" s="323">
        <v>9.7500000000000003E-2</v>
      </c>
      <c r="M831" s="323" t="s">
        <v>145</v>
      </c>
      <c r="N831" s="332">
        <v>313500</v>
      </c>
      <c r="O831" s="332" t="s">
        <v>268</v>
      </c>
      <c r="P831" s="334">
        <v>2033</v>
      </c>
    </row>
    <row r="832" spans="3:16" x14ac:dyDescent="0.4">
      <c r="C832" s="332">
        <v>44</v>
      </c>
      <c r="D832" s="320">
        <v>48884</v>
      </c>
      <c r="E832" s="332" t="s">
        <v>167</v>
      </c>
      <c r="F832" s="332">
        <v>5774.8422800694452</v>
      </c>
      <c r="G832" s="332">
        <v>851.66482447368173</v>
      </c>
      <c r="H832" s="332">
        <v>6626.5071045431268</v>
      </c>
      <c r="I832" s="332">
        <v>99045.443808999073</v>
      </c>
      <c r="J832" s="332">
        <v>214454.55619100103</v>
      </c>
      <c r="K832" s="332">
        <v>77352.846295972835</v>
      </c>
      <c r="L832" s="323">
        <v>9.7500000000000003E-2</v>
      </c>
      <c r="M832" s="323" t="s">
        <v>145</v>
      </c>
      <c r="N832" s="332">
        <v>313500</v>
      </c>
      <c r="O832" s="332" t="s">
        <v>268</v>
      </c>
      <c r="P832" s="334">
        <v>2033</v>
      </c>
    </row>
    <row r="833" spans="3:16" x14ac:dyDescent="0.4">
      <c r="C833" s="332">
        <v>45</v>
      </c>
      <c r="D833" s="320">
        <v>48914</v>
      </c>
      <c r="E833" s="332" t="s">
        <v>167</v>
      </c>
      <c r="F833" s="332">
        <v>5821.7628735950075</v>
      </c>
      <c r="G833" s="332">
        <v>804.74423094811755</v>
      </c>
      <c r="H833" s="332">
        <v>6626.507104543125</v>
      </c>
      <c r="I833" s="332">
        <v>93223.68093540406</v>
      </c>
      <c r="J833" s="332">
        <v>220276.31906459603</v>
      </c>
      <c r="K833" s="332">
        <v>78157.590526920947</v>
      </c>
      <c r="L833" s="323">
        <v>9.7500000000000003E-2</v>
      </c>
      <c r="M833" s="323" t="s">
        <v>145</v>
      </c>
      <c r="N833" s="332">
        <v>313500</v>
      </c>
      <c r="O833" s="332" t="s">
        <v>268</v>
      </c>
      <c r="P833" s="334">
        <v>2033</v>
      </c>
    </row>
    <row r="834" spans="3:16" x14ac:dyDescent="0.4">
      <c r="C834" s="332">
        <v>46</v>
      </c>
      <c r="D834" s="320">
        <v>48945</v>
      </c>
      <c r="E834" s="332" t="s">
        <v>167</v>
      </c>
      <c r="F834" s="332">
        <v>5869.0646969429681</v>
      </c>
      <c r="G834" s="332">
        <v>757.44240760015805</v>
      </c>
      <c r="H834" s="332">
        <v>6626.5071045431259</v>
      </c>
      <c r="I834" s="332">
        <v>87354.616238461094</v>
      </c>
      <c r="J834" s="332">
        <v>226145.38376153901</v>
      </c>
      <c r="K834" s="332">
        <v>78915.032934521107</v>
      </c>
      <c r="L834" s="323">
        <v>9.7500000000000003E-2</v>
      </c>
      <c r="M834" s="323" t="s">
        <v>145</v>
      </c>
      <c r="N834" s="332">
        <v>313500</v>
      </c>
      <c r="O834" s="332" t="s">
        <v>268</v>
      </c>
      <c r="P834" s="334">
        <v>2034</v>
      </c>
    </row>
    <row r="835" spans="3:16" x14ac:dyDescent="0.4">
      <c r="C835" s="332">
        <v>47</v>
      </c>
      <c r="D835" s="320">
        <v>48976</v>
      </c>
      <c r="E835" s="332" t="s">
        <v>167</v>
      </c>
      <c r="F835" s="332">
        <v>5916.7508476056291</v>
      </c>
      <c r="G835" s="332">
        <v>709.75625693749646</v>
      </c>
      <c r="H835" s="332">
        <v>6626.5071045431259</v>
      </c>
      <c r="I835" s="332">
        <v>81437.86539085547</v>
      </c>
      <c r="J835" s="332">
        <v>232062.13460914465</v>
      </c>
      <c r="K835" s="332">
        <v>79624.789191458607</v>
      </c>
      <c r="L835" s="323">
        <v>9.7500000000000003E-2</v>
      </c>
      <c r="M835" s="323" t="s">
        <v>145</v>
      </c>
      <c r="N835" s="332">
        <v>313500</v>
      </c>
      <c r="O835" s="332" t="s">
        <v>268</v>
      </c>
      <c r="P835" s="334">
        <v>2034</v>
      </c>
    </row>
    <row r="836" spans="3:16" x14ac:dyDescent="0.4">
      <c r="C836" s="332">
        <v>48</v>
      </c>
      <c r="D836" s="320">
        <v>49004</v>
      </c>
      <c r="E836" s="332" t="s">
        <v>167</v>
      </c>
      <c r="F836" s="332">
        <v>5964.8244482424261</v>
      </c>
      <c r="G836" s="332">
        <v>661.68265630070073</v>
      </c>
      <c r="H836" s="332">
        <v>6626.5071045431268</v>
      </c>
      <c r="I836" s="332">
        <v>75473.04094261305</v>
      </c>
      <c r="J836" s="332">
        <v>238026.95905738708</v>
      </c>
      <c r="K836" s="332">
        <v>80286.471847759312</v>
      </c>
      <c r="L836" s="323">
        <v>9.7500000000000003E-2</v>
      </c>
      <c r="M836" s="323" t="s">
        <v>145</v>
      </c>
      <c r="N836" s="332">
        <v>313500</v>
      </c>
      <c r="O836" s="332" t="s">
        <v>268</v>
      </c>
      <c r="P836" s="334">
        <v>2034</v>
      </c>
    </row>
    <row r="837" spans="3:16" x14ac:dyDescent="0.4">
      <c r="C837" s="332">
        <v>49</v>
      </c>
      <c r="D837" s="320">
        <v>49035</v>
      </c>
      <c r="E837" s="332" t="s">
        <v>167</v>
      </c>
      <c r="F837" s="332">
        <v>6013.2886468843972</v>
      </c>
      <c r="G837" s="332">
        <v>613.21845765873104</v>
      </c>
      <c r="H837" s="332">
        <v>6626.5071045431278</v>
      </c>
      <c r="I837" s="332">
        <v>69459.752295728656</v>
      </c>
      <c r="J837" s="332">
        <v>244040.24770427149</v>
      </c>
      <c r="K837" s="332">
        <v>80899.690305418044</v>
      </c>
      <c r="L837" s="323">
        <v>9.7500000000000003E-2</v>
      </c>
      <c r="M837" s="323" t="s">
        <v>145</v>
      </c>
      <c r="N837" s="332">
        <v>313500</v>
      </c>
      <c r="O837" s="332" t="s">
        <v>268</v>
      </c>
      <c r="P837" s="334">
        <v>2034</v>
      </c>
    </row>
    <row r="838" spans="3:16" x14ac:dyDescent="0.4">
      <c r="C838" s="332">
        <v>50</v>
      </c>
      <c r="D838" s="320">
        <v>49065</v>
      </c>
      <c r="E838" s="332" t="s">
        <v>167</v>
      </c>
      <c r="F838" s="332">
        <v>6062.1466171403308</v>
      </c>
      <c r="G838" s="332">
        <v>564.36048740279534</v>
      </c>
      <c r="H838" s="332">
        <v>6626.5071045431259</v>
      </c>
      <c r="I838" s="332">
        <v>63397.605678588327</v>
      </c>
      <c r="J838" s="332">
        <v>250102.39432141182</v>
      </c>
      <c r="K838" s="332">
        <v>81464.050792820839</v>
      </c>
      <c r="L838" s="323">
        <v>9.7500000000000003E-2</v>
      </c>
      <c r="M838" s="323" t="s">
        <v>145</v>
      </c>
      <c r="N838" s="332">
        <v>313500</v>
      </c>
      <c r="O838" s="332" t="s">
        <v>268</v>
      </c>
      <c r="P838" s="334">
        <v>2034</v>
      </c>
    </row>
    <row r="839" spans="3:16" x14ac:dyDescent="0.4">
      <c r="C839" s="332">
        <v>51</v>
      </c>
      <c r="D839" s="320">
        <v>49096</v>
      </c>
      <c r="E839" s="332" t="s">
        <v>167</v>
      </c>
      <c r="F839" s="332">
        <v>6111.4015584045956</v>
      </c>
      <c r="G839" s="332">
        <v>515.10554613853014</v>
      </c>
      <c r="H839" s="332">
        <v>6626.5071045431259</v>
      </c>
      <c r="I839" s="332">
        <v>57286.204120183727</v>
      </c>
      <c r="J839" s="332">
        <v>256213.7958798164</v>
      </c>
      <c r="K839" s="332">
        <v>81979.156338959365</v>
      </c>
      <c r="L839" s="323">
        <v>9.7500000000000003E-2</v>
      </c>
      <c r="M839" s="323" t="s">
        <v>145</v>
      </c>
      <c r="N839" s="332">
        <v>313500</v>
      </c>
      <c r="O839" s="332" t="s">
        <v>268</v>
      </c>
      <c r="P839" s="334">
        <v>2034</v>
      </c>
    </row>
    <row r="840" spans="3:16" x14ac:dyDescent="0.4">
      <c r="C840" s="332">
        <v>52</v>
      </c>
      <c r="D840" s="320">
        <v>49126</v>
      </c>
      <c r="E840" s="332" t="s">
        <v>167</v>
      </c>
      <c r="F840" s="332">
        <v>6161.0566960666329</v>
      </c>
      <c r="G840" s="332">
        <v>465.45040847649278</v>
      </c>
      <c r="H840" s="332">
        <v>6626.5071045431259</v>
      </c>
      <c r="I840" s="332">
        <v>51125.147424117094</v>
      </c>
      <c r="J840" s="332">
        <v>262374.85257588304</v>
      </c>
      <c r="K840" s="332">
        <v>82444.606747435857</v>
      </c>
      <c r="L840" s="323">
        <v>9.7500000000000003E-2</v>
      </c>
      <c r="M840" s="323" t="s">
        <v>145</v>
      </c>
      <c r="N840" s="332">
        <v>313500</v>
      </c>
      <c r="O840" s="332" t="s">
        <v>268</v>
      </c>
      <c r="P840" s="334">
        <v>2034</v>
      </c>
    </row>
    <row r="841" spans="3:16" x14ac:dyDescent="0.4">
      <c r="C841" s="332">
        <v>53</v>
      </c>
      <c r="D841" s="320">
        <v>49157</v>
      </c>
      <c r="E841" s="332" t="s">
        <v>167</v>
      </c>
      <c r="F841" s="332">
        <v>6211.1152817221746</v>
      </c>
      <c r="G841" s="332">
        <v>415.3918228209514</v>
      </c>
      <c r="H841" s="332">
        <v>6626.5071045431259</v>
      </c>
      <c r="I841" s="332">
        <v>44914.032142394921</v>
      </c>
      <c r="J841" s="332">
        <v>268585.9678576052</v>
      </c>
      <c r="K841" s="332">
        <v>82859.998570256808</v>
      </c>
      <c r="L841" s="323">
        <v>9.7500000000000003E-2</v>
      </c>
      <c r="M841" s="323" t="s">
        <v>145</v>
      </c>
      <c r="N841" s="332">
        <v>313500</v>
      </c>
      <c r="O841" s="332" t="s">
        <v>268</v>
      </c>
      <c r="P841" s="334">
        <v>2034</v>
      </c>
    </row>
    <row r="842" spans="3:16" x14ac:dyDescent="0.4">
      <c r="C842" s="332">
        <v>54</v>
      </c>
      <c r="D842" s="320">
        <v>49188</v>
      </c>
      <c r="E842" s="332" t="s">
        <v>167</v>
      </c>
      <c r="F842" s="332">
        <v>6261.5805933861684</v>
      </c>
      <c r="G842" s="332">
        <v>364.92651115695872</v>
      </c>
      <c r="H842" s="332">
        <v>6626.5071045431268</v>
      </c>
      <c r="I842" s="332">
        <v>38652.451549008751</v>
      </c>
      <c r="J842" s="332">
        <v>274847.54845099134</v>
      </c>
      <c r="K842" s="332">
        <v>83224.925081413763</v>
      </c>
      <c r="L842" s="323">
        <v>9.7500000000000003E-2</v>
      </c>
      <c r="M842" s="323" t="s">
        <v>145</v>
      </c>
      <c r="N842" s="332">
        <v>313500</v>
      </c>
      <c r="O842" s="332" t="s">
        <v>268</v>
      </c>
      <c r="P842" s="334">
        <v>2034</v>
      </c>
    </row>
    <row r="843" spans="3:16" x14ac:dyDescent="0.4">
      <c r="C843" s="332">
        <v>55</v>
      </c>
      <c r="D843" s="320">
        <v>49218</v>
      </c>
      <c r="E843" s="332" t="s">
        <v>167</v>
      </c>
      <c r="F843" s="332">
        <v>6312.4559357074304</v>
      </c>
      <c r="G843" s="332">
        <v>314.0511688356961</v>
      </c>
      <c r="H843" s="332">
        <v>6626.5071045431268</v>
      </c>
      <c r="I843" s="332">
        <v>32339.995613301318</v>
      </c>
      <c r="J843" s="332">
        <v>281160.00438669877</v>
      </c>
      <c r="K843" s="332">
        <v>83538.976250249456</v>
      </c>
      <c r="L843" s="323">
        <v>9.7500000000000003E-2</v>
      </c>
      <c r="M843" s="323" t="s">
        <v>145</v>
      </c>
      <c r="N843" s="332">
        <v>313500</v>
      </c>
      <c r="O843" s="332" t="s">
        <v>268</v>
      </c>
      <c r="P843" s="334">
        <v>2034</v>
      </c>
    </row>
    <row r="844" spans="3:16" x14ac:dyDescent="0.4">
      <c r="C844" s="332">
        <v>56</v>
      </c>
      <c r="D844" s="320">
        <v>49249</v>
      </c>
      <c r="E844" s="332" t="s">
        <v>167</v>
      </c>
      <c r="F844" s="332">
        <v>6363.744640185052</v>
      </c>
      <c r="G844" s="332">
        <v>262.7624643580732</v>
      </c>
      <c r="H844" s="332">
        <v>6626.507104543125</v>
      </c>
      <c r="I844" s="332">
        <v>25976.250973116268</v>
      </c>
      <c r="J844" s="332">
        <v>287523.7490268838</v>
      </c>
      <c r="K844" s="332">
        <v>83801.738714607534</v>
      </c>
      <c r="L844" s="323">
        <v>9.7500000000000003E-2</v>
      </c>
      <c r="M844" s="323" t="s">
        <v>145</v>
      </c>
      <c r="N844" s="332">
        <v>313500</v>
      </c>
      <c r="O844" s="332" t="s">
        <v>268</v>
      </c>
      <c r="P844" s="334">
        <v>2034</v>
      </c>
    </row>
    <row r="845" spans="3:16" x14ac:dyDescent="0.4">
      <c r="C845" s="332">
        <v>57</v>
      </c>
      <c r="D845" s="320">
        <v>49279</v>
      </c>
      <c r="E845" s="332" t="s">
        <v>167</v>
      </c>
      <c r="F845" s="332">
        <v>6415.4500653865562</v>
      </c>
      <c r="G845" s="332">
        <v>211.05703915656969</v>
      </c>
      <c r="H845" s="332">
        <v>6626.5071045431259</v>
      </c>
      <c r="I845" s="332">
        <v>19560.80090772971</v>
      </c>
      <c r="J845" s="332">
        <v>293939.19909227034</v>
      </c>
      <c r="K845" s="332">
        <v>84012.795753764105</v>
      </c>
      <c r="L845" s="323">
        <v>9.7500000000000003E-2</v>
      </c>
      <c r="M845" s="323" t="s">
        <v>145</v>
      </c>
      <c r="N845" s="332">
        <v>313500</v>
      </c>
      <c r="O845" s="332" t="s">
        <v>268</v>
      </c>
      <c r="P845" s="334">
        <v>2034</v>
      </c>
    </row>
    <row r="846" spans="3:16" x14ac:dyDescent="0.4">
      <c r="C846" s="332">
        <v>58</v>
      </c>
      <c r="D846" s="320">
        <v>49310</v>
      </c>
      <c r="E846" s="332" t="s">
        <v>167</v>
      </c>
      <c r="F846" s="332">
        <v>6467.5755971678227</v>
      </c>
      <c r="G846" s="332">
        <v>158.93150737530391</v>
      </c>
      <c r="H846" s="332">
        <v>6626.5071045431268</v>
      </c>
      <c r="I846" s="332">
        <v>13093.225310561887</v>
      </c>
      <c r="J846" s="332">
        <v>300406.77468943817</v>
      </c>
      <c r="K846" s="332">
        <v>84171.727261139415</v>
      </c>
      <c r="L846" s="323">
        <v>9.7500000000000003E-2</v>
      </c>
      <c r="M846" s="323" t="s">
        <v>145</v>
      </c>
      <c r="N846" s="332">
        <v>313500</v>
      </c>
      <c r="O846" s="332" t="s">
        <v>268</v>
      </c>
      <c r="P846" s="334">
        <v>2035</v>
      </c>
    </row>
    <row r="847" spans="3:16" x14ac:dyDescent="0.4">
      <c r="C847" s="332">
        <v>59</v>
      </c>
      <c r="D847" s="320">
        <v>49341</v>
      </c>
      <c r="E847" s="332" t="s">
        <v>167</v>
      </c>
      <c r="F847" s="332">
        <v>6520.1246488948091</v>
      </c>
      <c r="G847" s="332">
        <v>106.38245564831534</v>
      </c>
      <c r="H847" s="332">
        <v>6626.5071045431241</v>
      </c>
      <c r="I847" s="332">
        <v>6573.1006616670784</v>
      </c>
      <c r="J847" s="332">
        <v>306926.89933833299</v>
      </c>
      <c r="K847" s="332">
        <v>84278.109716787731</v>
      </c>
      <c r="L847" s="323">
        <v>9.7500000000000003E-2</v>
      </c>
      <c r="M847" s="323" t="s">
        <v>145</v>
      </c>
      <c r="N847" s="332">
        <v>313500</v>
      </c>
      <c r="O847" s="332" t="s">
        <v>268</v>
      </c>
      <c r="P847" s="334">
        <v>2035</v>
      </c>
    </row>
    <row r="848" spans="3:16" x14ac:dyDescent="0.4">
      <c r="C848" s="332">
        <v>60</v>
      </c>
      <c r="D848" s="320">
        <v>49369</v>
      </c>
      <c r="E848" s="332" t="s">
        <v>167</v>
      </c>
      <c r="F848" s="332">
        <v>6573.1006616670784</v>
      </c>
      <c r="G848" s="332">
        <v>53.406442876045013</v>
      </c>
      <c r="H848" s="332">
        <v>6626.5071045431232</v>
      </c>
      <c r="I848" s="332">
        <v>1.9184653865522705E-13</v>
      </c>
      <c r="J848" s="332">
        <v>313500.00000000006</v>
      </c>
      <c r="K848" s="332">
        <v>84331.516159663777</v>
      </c>
      <c r="L848" s="323">
        <v>9.7500000000000003E-2</v>
      </c>
      <c r="M848" s="323" t="s">
        <v>145</v>
      </c>
      <c r="N848" s="332">
        <v>313500</v>
      </c>
      <c r="O848" s="332" t="s">
        <v>268</v>
      </c>
      <c r="P848" s="334">
        <v>2035</v>
      </c>
    </row>
    <row r="849" spans="3:16" x14ac:dyDescent="0.4">
      <c r="C849" s="332">
        <v>0</v>
      </c>
      <c r="D849" s="320">
        <v>47635</v>
      </c>
      <c r="E849" s="332" t="s">
        <v>168</v>
      </c>
      <c r="F849" s="332">
        <v>0</v>
      </c>
      <c r="G849" s="332">
        <v>0</v>
      </c>
      <c r="H849" s="332">
        <v>0</v>
      </c>
      <c r="I849" s="332">
        <v>418000</v>
      </c>
      <c r="J849" s="332">
        <v>0</v>
      </c>
      <c r="K849" s="332">
        <v>0</v>
      </c>
      <c r="L849" s="323">
        <v>0.125</v>
      </c>
      <c r="M849" s="323" t="s">
        <v>161</v>
      </c>
      <c r="N849" s="332">
        <v>418000</v>
      </c>
      <c r="O849" s="332" t="s">
        <v>268</v>
      </c>
      <c r="P849" s="334">
        <v>2030</v>
      </c>
    </row>
    <row r="850" spans="3:16" x14ac:dyDescent="0.4">
      <c r="C850" s="332">
        <v>1</v>
      </c>
      <c r="D850" s="320">
        <v>47665</v>
      </c>
      <c r="E850" s="332" t="s">
        <v>168</v>
      </c>
      <c r="F850" s="332">
        <v>797.77563815573467</v>
      </c>
      <c r="G850" s="332">
        <v>4354.166666666667</v>
      </c>
      <c r="H850" s="332">
        <v>5151.9423048224016</v>
      </c>
      <c r="I850" s="332">
        <v>417202.22436184424</v>
      </c>
      <c r="J850" s="332">
        <v>797.77563815573467</v>
      </c>
      <c r="K850" s="332">
        <v>4354.166666666667</v>
      </c>
      <c r="L850" s="323">
        <v>0.125</v>
      </c>
      <c r="M850" s="323" t="s">
        <v>161</v>
      </c>
      <c r="N850" s="332">
        <v>418000</v>
      </c>
      <c r="O850" s="332" t="s">
        <v>268</v>
      </c>
      <c r="P850" s="334">
        <v>2030</v>
      </c>
    </row>
    <row r="851" spans="3:16" x14ac:dyDescent="0.4">
      <c r="C851" s="332">
        <v>2</v>
      </c>
      <c r="D851" s="320">
        <v>47696</v>
      </c>
      <c r="E851" s="332" t="s">
        <v>168</v>
      </c>
      <c r="F851" s="332">
        <v>806.08580105319015</v>
      </c>
      <c r="G851" s="332">
        <v>4345.8565037692106</v>
      </c>
      <c r="H851" s="332">
        <v>5151.9423048224007</v>
      </c>
      <c r="I851" s="332">
        <v>416396.13856079103</v>
      </c>
      <c r="J851" s="332">
        <v>1603.8614392089248</v>
      </c>
      <c r="K851" s="332">
        <v>8700.0231704358775</v>
      </c>
      <c r="L851" s="323">
        <v>0.125</v>
      </c>
      <c r="M851" s="323" t="s">
        <v>161</v>
      </c>
      <c r="N851" s="332">
        <v>418000</v>
      </c>
      <c r="O851" s="332" t="s">
        <v>268</v>
      </c>
      <c r="P851" s="334">
        <v>2030</v>
      </c>
    </row>
    <row r="852" spans="3:16" x14ac:dyDescent="0.4">
      <c r="C852" s="332">
        <v>3</v>
      </c>
      <c r="D852" s="320">
        <v>47727</v>
      </c>
      <c r="E852" s="332" t="s">
        <v>168</v>
      </c>
      <c r="F852" s="332">
        <v>814.48252814749412</v>
      </c>
      <c r="G852" s="332">
        <v>4337.4597766749066</v>
      </c>
      <c r="H852" s="332">
        <v>5151.9423048224007</v>
      </c>
      <c r="I852" s="332">
        <v>415581.65603264351</v>
      </c>
      <c r="J852" s="332">
        <v>2418.3439673564189</v>
      </c>
      <c r="K852" s="332">
        <v>13037.482947110784</v>
      </c>
      <c r="L852" s="323">
        <v>0.125</v>
      </c>
      <c r="M852" s="323" t="s">
        <v>161</v>
      </c>
      <c r="N852" s="332">
        <v>418000</v>
      </c>
      <c r="O852" s="332" t="s">
        <v>268</v>
      </c>
      <c r="P852" s="334">
        <v>2030</v>
      </c>
    </row>
    <row r="853" spans="3:16" x14ac:dyDescent="0.4">
      <c r="C853" s="332">
        <v>4</v>
      </c>
      <c r="D853" s="320">
        <v>47757</v>
      </c>
      <c r="E853" s="332" t="s">
        <v>168</v>
      </c>
      <c r="F853" s="332">
        <v>822.96672114903049</v>
      </c>
      <c r="G853" s="332">
        <v>4328.9755836733702</v>
      </c>
      <c r="H853" s="332">
        <v>5151.9423048224007</v>
      </c>
      <c r="I853" s="332">
        <v>414758.68931149447</v>
      </c>
      <c r="J853" s="332">
        <v>3241.3106885054494</v>
      </c>
      <c r="K853" s="332">
        <v>17366.458530784155</v>
      </c>
      <c r="L853" s="323">
        <v>0.125</v>
      </c>
      <c r="M853" s="323" t="s">
        <v>161</v>
      </c>
      <c r="N853" s="332">
        <v>418000</v>
      </c>
      <c r="O853" s="332" t="s">
        <v>268</v>
      </c>
      <c r="P853" s="334">
        <v>2030</v>
      </c>
    </row>
    <row r="854" spans="3:16" x14ac:dyDescent="0.4">
      <c r="C854" s="332">
        <v>5</v>
      </c>
      <c r="D854" s="320">
        <v>47788</v>
      </c>
      <c r="E854" s="332" t="s">
        <v>168</v>
      </c>
      <c r="F854" s="332">
        <v>851.08081815028254</v>
      </c>
      <c r="G854" s="332">
        <v>4233.9949533881727</v>
      </c>
      <c r="H854" s="332">
        <v>5085.0757715384552</v>
      </c>
      <c r="I854" s="332">
        <v>413907.60849334416</v>
      </c>
      <c r="J854" s="332">
        <v>4092.391506655732</v>
      </c>
      <c r="K854" s="332">
        <v>21600.453484172329</v>
      </c>
      <c r="L854" s="323">
        <v>0.1225</v>
      </c>
      <c r="M854" s="323" t="s">
        <v>161</v>
      </c>
      <c r="N854" s="332">
        <v>418000</v>
      </c>
      <c r="O854" s="332" t="s">
        <v>268</v>
      </c>
      <c r="P854" s="334">
        <v>2030</v>
      </c>
    </row>
    <row r="855" spans="3:16" x14ac:dyDescent="0.4">
      <c r="C855" s="332">
        <v>6</v>
      </c>
      <c r="D855" s="320">
        <v>47818</v>
      </c>
      <c r="E855" s="332" t="s">
        <v>168</v>
      </c>
      <c r="F855" s="332">
        <v>859.76893483556614</v>
      </c>
      <c r="G855" s="332">
        <v>4225.3068367028882</v>
      </c>
      <c r="H855" s="332">
        <v>5085.0757715384543</v>
      </c>
      <c r="I855" s="332">
        <v>413047.8395585086</v>
      </c>
      <c r="J855" s="332">
        <v>4952.1604414912981</v>
      </c>
      <c r="K855" s="332">
        <v>25825.760320875219</v>
      </c>
      <c r="L855" s="323">
        <v>0.1225</v>
      </c>
      <c r="M855" s="323" t="s">
        <v>161</v>
      </c>
      <c r="N855" s="332">
        <v>418000</v>
      </c>
      <c r="O855" s="332" t="s">
        <v>268</v>
      </c>
      <c r="P855" s="334">
        <v>2030</v>
      </c>
    </row>
    <row r="856" spans="3:16" x14ac:dyDescent="0.4">
      <c r="C856" s="332">
        <v>7</v>
      </c>
      <c r="D856" s="320">
        <v>47849</v>
      </c>
      <c r="E856" s="332" t="s">
        <v>168</v>
      </c>
      <c r="F856" s="332">
        <v>868.54574271201272</v>
      </c>
      <c r="G856" s="332">
        <v>4216.5300288264416</v>
      </c>
      <c r="H856" s="332">
        <v>5085.0757715384543</v>
      </c>
      <c r="I856" s="332">
        <v>412179.29381579661</v>
      </c>
      <c r="J856" s="332">
        <v>5820.7061842033108</v>
      </c>
      <c r="K856" s="332">
        <v>30042.29034970166</v>
      </c>
      <c r="L856" s="323">
        <v>0.1225</v>
      </c>
      <c r="M856" s="323" t="s">
        <v>161</v>
      </c>
      <c r="N856" s="332">
        <v>418000</v>
      </c>
      <c r="O856" s="332" t="s">
        <v>268</v>
      </c>
      <c r="P856" s="334">
        <v>2031</v>
      </c>
    </row>
    <row r="857" spans="3:16" x14ac:dyDescent="0.4">
      <c r="C857" s="332">
        <v>8</v>
      </c>
      <c r="D857" s="320">
        <v>47880</v>
      </c>
      <c r="E857" s="332" t="s">
        <v>168</v>
      </c>
      <c r="F857" s="332">
        <v>877.41214716886498</v>
      </c>
      <c r="G857" s="332">
        <v>4207.6636243695903</v>
      </c>
      <c r="H857" s="332">
        <v>5085.0757715384552</v>
      </c>
      <c r="I857" s="332">
        <v>411301.88166862773</v>
      </c>
      <c r="J857" s="332">
        <v>6698.1183313721758</v>
      </c>
      <c r="K857" s="332">
        <v>34249.95397407125</v>
      </c>
      <c r="L857" s="323">
        <v>0.1225</v>
      </c>
      <c r="M857" s="323" t="s">
        <v>161</v>
      </c>
      <c r="N857" s="332">
        <v>418000</v>
      </c>
      <c r="O857" s="332" t="s">
        <v>268</v>
      </c>
      <c r="P857" s="334">
        <v>2031</v>
      </c>
    </row>
    <row r="858" spans="3:16" x14ac:dyDescent="0.4">
      <c r="C858" s="332">
        <v>9</v>
      </c>
      <c r="D858" s="320">
        <v>47908</v>
      </c>
      <c r="E858" s="332" t="s">
        <v>168</v>
      </c>
      <c r="F858" s="332">
        <v>886.36906283788085</v>
      </c>
      <c r="G858" s="332">
        <v>4198.7067087005744</v>
      </c>
      <c r="H858" s="332">
        <v>5085.0757715384552</v>
      </c>
      <c r="I858" s="332">
        <v>410415.51260578987</v>
      </c>
      <c r="J858" s="332">
        <v>7584.4873942100567</v>
      </c>
      <c r="K858" s="332">
        <v>38448.660682771821</v>
      </c>
      <c r="L858" s="323">
        <v>0.1225</v>
      </c>
      <c r="M858" s="323" t="s">
        <v>161</v>
      </c>
      <c r="N858" s="332">
        <v>418000</v>
      </c>
      <c r="O858" s="332" t="s">
        <v>268</v>
      </c>
      <c r="P858" s="334">
        <v>2031</v>
      </c>
    </row>
    <row r="859" spans="3:16" x14ac:dyDescent="0.4">
      <c r="C859" s="332">
        <v>10</v>
      </c>
      <c r="D859" s="320">
        <v>47939</v>
      </c>
      <c r="E859" s="332" t="s">
        <v>168</v>
      </c>
      <c r="F859" s="332">
        <v>895.41741368768362</v>
      </c>
      <c r="G859" s="332">
        <v>4189.6583578507716</v>
      </c>
      <c r="H859" s="332">
        <v>5085.0757715384552</v>
      </c>
      <c r="I859" s="332">
        <v>409520.09519210219</v>
      </c>
      <c r="J859" s="332">
        <v>8479.9048078977394</v>
      </c>
      <c r="K859" s="332">
        <v>42638.319040622591</v>
      </c>
      <c r="L859" s="323">
        <v>0.1225</v>
      </c>
      <c r="M859" s="323" t="s">
        <v>161</v>
      </c>
      <c r="N859" s="332">
        <v>418000</v>
      </c>
      <c r="O859" s="332" t="s">
        <v>268</v>
      </c>
      <c r="P859" s="334">
        <v>2031</v>
      </c>
    </row>
    <row r="860" spans="3:16" x14ac:dyDescent="0.4">
      <c r="C860" s="332">
        <v>11</v>
      </c>
      <c r="D860" s="320">
        <v>47969</v>
      </c>
      <c r="E860" s="332" t="s">
        <v>168</v>
      </c>
      <c r="F860" s="332">
        <v>904.55813311907878</v>
      </c>
      <c r="G860" s="332">
        <v>4180.5176384193765</v>
      </c>
      <c r="H860" s="332">
        <v>5085.0757715384552</v>
      </c>
      <c r="I860" s="332">
        <v>408615.53705898311</v>
      </c>
      <c r="J860" s="332">
        <v>9384.4629410168181</v>
      </c>
      <c r="K860" s="332">
        <v>46818.836679041968</v>
      </c>
      <c r="L860" s="323">
        <v>0.1225</v>
      </c>
      <c r="M860" s="323" t="s">
        <v>161</v>
      </c>
      <c r="N860" s="332">
        <v>418000</v>
      </c>
      <c r="O860" s="332" t="s">
        <v>268</v>
      </c>
      <c r="P860" s="334">
        <v>2031</v>
      </c>
    </row>
    <row r="861" spans="3:16" x14ac:dyDescent="0.4">
      <c r="C861" s="332">
        <v>12</v>
      </c>
      <c r="D861" s="320">
        <v>48000</v>
      </c>
      <c r="E861" s="332" t="s">
        <v>168</v>
      </c>
      <c r="F861" s="332">
        <v>913.79216406133582</v>
      </c>
      <c r="G861" s="332">
        <v>4171.2836074771194</v>
      </c>
      <c r="H861" s="332">
        <v>5085.0757715384552</v>
      </c>
      <c r="I861" s="332">
        <v>407701.74489492178</v>
      </c>
      <c r="J861" s="332">
        <v>10298.255105078155</v>
      </c>
      <c r="K861" s="332">
        <v>50990.120286519086</v>
      </c>
      <c r="L861" s="323">
        <v>0.1225</v>
      </c>
      <c r="M861" s="323" t="s">
        <v>161</v>
      </c>
      <c r="N861" s="332">
        <v>418000</v>
      </c>
      <c r="O861" s="332" t="s">
        <v>268</v>
      </c>
      <c r="P861" s="334">
        <v>2031</v>
      </c>
    </row>
    <row r="862" spans="3:16" x14ac:dyDescent="0.4">
      <c r="C862" s="332">
        <v>13</v>
      </c>
      <c r="D862" s="320">
        <v>48030</v>
      </c>
      <c r="E862" s="332" t="s">
        <v>168</v>
      </c>
      <c r="F862" s="332">
        <v>923.12045906946241</v>
      </c>
      <c r="G862" s="332">
        <v>4161.9553124689928</v>
      </c>
      <c r="H862" s="332">
        <v>5085.0757715384552</v>
      </c>
      <c r="I862" s="332">
        <v>406778.62443585234</v>
      </c>
      <c r="J862" s="332">
        <v>11221.375564147616</v>
      </c>
      <c r="K862" s="332">
        <v>55152.075598988078</v>
      </c>
      <c r="L862" s="323">
        <v>0.1225</v>
      </c>
      <c r="M862" s="323" t="s">
        <v>161</v>
      </c>
      <c r="N862" s="332">
        <v>418000</v>
      </c>
      <c r="O862" s="332" t="s">
        <v>268</v>
      </c>
      <c r="P862" s="334">
        <v>2031</v>
      </c>
    </row>
    <row r="863" spans="3:16" x14ac:dyDescent="0.4">
      <c r="C863" s="332">
        <v>14</v>
      </c>
      <c r="D863" s="320">
        <v>48061</v>
      </c>
      <c r="E863" s="332" t="s">
        <v>168</v>
      </c>
      <c r="F863" s="332">
        <v>932.54398042246248</v>
      </c>
      <c r="G863" s="332">
        <v>4152.5317911159927</v>
      </c>
      <c r="H863" s="332">
        <v>5085.0757715384552</v>
      </c>
      <c r="I863" s="332">
        <v>405846.08045542985</v>
      </c>
      <c r="J863" s="332">
        <v>12153.919544570079</v>
      </c>
      <c r="K863" s="332">
        <v>59304.607390104073</v>
      </c>
      <c r="L863" s="323">
        <v>0.1225</v>
      </c>
      <c r="M863" s="323" t="s">
        <v>161</v>
      </c>
      <c r="N863" s="332">
        <v>418000</v>
      </c>
      <c r="O863" s="332" t="s">
        <v>268</v>
      </c>
      <c r="P863" s="334">
        <v>2031</v>
      </c>
    </row>
    <row r="864" spans="3:16" x14ac:dyDescent="0.4">
      <c r="C864" s="332">
        <v>15</v>
      </c>
      <c r="D864" s="320">
        <v>48092</v>
      </c>
      <c r="E864" s="332" t="s">
        <v>168</v>
      </c>
      <c r="F864" s="332">
        <v>942.06370022260853</v>
      </c>
      <c r="G864" s="332">
        <v>4143.0120713158467</v>
      </c>
      <c r="H864" s="332">
        <v>5085.0757715384552</v>
      </c>
      <c r="I864" s="332">
        <v>404904.01675520727</v>
      </c>
      <c r="J864" s="332">
        <v>13095.983244792687</v>
      </c>
      <c r="K864" s="332">
        <v>63447.619461419919</v>
      </c>
      <c r="L864" s="323">
        <v>0.1225</v>
      </c>
      <c r="M864" s="323" t="s">
        <v>161</v>
      </c>
      <c r="N864" s="332">
        <v>418000</v>
      </c>
      <c r="O864" s="332" t="s">
        <v>268</v>
      </c>
      <c r="P864" s="334">
        <v>2031</v>
      </c>
    </row>
    <row r="865" spans="3:16" x14ac:dyDescent="0.4">
      <c r="C865" s="332">
        <v>16</v>
      </c>
      <c r="D865" s="320">
        <v>48122</v>
      </c>
      <c r="E865" s="332" t="s">
        <v>168</v>
      </c>
      <c r="F865" s="332">
        <v>951.68060049571432</v>
      </c>
      <c r="G865" s="332">
        <v>4133.3951710427409</v>
      </c>
      <c r="H865" s="332">
        <v>5085.0757715384552</v>
      </c>
      <c r="I865" s="332">
        <v>403952.33615471155</v>
      </c>
      <c r="J865" s="332">
        <v>14047.663845288402</v>
      </c>
      <c r="K865" s="332">
        <v>67581.014632462655</v>
      </c>
      <c r="L865" s="323">
        <v>0.1225</v>
      </c>
      <c r="M865" s="323" t="s">
        <v>161</v>
      </c>
      <c r="N865" s="332">
        <v>418000</v>
      </c>
      <c r="O865" s="332" t="s">
        <v>268</v>
      </c>
      <c r="P865" s="334">
        <v>2031</v>
      </c>
    </row>
    <row r="866" spans="3:16" x14ac:dyDescent="0.4">
      <c r="C866" s="332">
        <v>17</v>
      </c>
      <c r="D866" s="320">
        <v>48153</v>
      </c>
      <c r="E866" s="332" t="s">
        <v>168</v>
      </c>
      <c r="F866" s="332">
        <v>961.39567329244164</v>
      </c>
      <c r="G866" s="332">
        <v>4123.6800982460136</v>
      </c>
      <c r="H866" s="332">
        <v>5085.0757715384552</v>
      </c>
      <c r="I866" s="332">
        <v>402990.94048141909</v>
      </c>
      <c r="J866" s="332">
        <v>15009.059518580843</v>
      </c>
      <c r="K866" s="332">
        <v>71704.694730708667</v>
      </c>
      <c r="L866" s="323">
        <v>0.1225</v>
      </c>
      <c r="M866" s="323" t="s">
        <v>161</v>
      </c>
      <c r="N866" s="332">
        <v>418000</v>
      </c>
      <c r="O866" s="332" t="s">
        <v>268</v>
      </c>
      <c r="P866" s="334">
        <v>2031</v>
      </c>
    </row>
    <row r="867" spans="3:16" x14ac:dyDescent="0.4">
      <c r="C867" s="332">
        <v>18</v>
      </c>
      <c r="D867" s="320">
        <v>48183</v>
      </c>
      <c r="E867" s="332" t="s">
        <v>168</v>
      </c>
      <c r="F867" s="332">
        <v>971.20992079063581</v>
      </c>
      <c r="G867" s="332">
        <v>4113.8658507478194</v>
      </c>
      <c r="H867" s="332">
        <v>5085.0757715384552</v>
      </c>
      <c r="I867" s="332">
        <v>402019.73056062846</v>
      </c>
      <c r="J867" s="332">
        <v>15980.269439371479</v>
      </c>
      <c r="K867" s="332">
        <v>75818.560581456491</v>
      </c>
      <c r="L867" s="323">
        <v>0.1225</v>
      </c>
      <c r="M867" s="323" t="s">
        <v>161</v>
      </c>
      <c r="N867" s="332">
        <v>418000</v>
      </c>
      <c r="O867" s="332" t="s">
        <v>268</v>
      </c>
      <c r="P867" s="334">
        <v>2031</v>
      </c>
    </row>
    <row r="868" spans="3:16" x14ac:dyDescent="0.4">
      <c r="C868" s="332">
        <v>19</v>
      </c>
      <c r="D868" s="320">
        <v>48214</v>
      </c>
      <c r="E868" s="332" t="s">
        <v>168</v>
      </c>
      <c r="F868" s="332">
        <v>981.12435539870603</v>
      </c>
      <c r="G868" s="332">
        <v>4103.9514161397492</v>
      </c>
      <c r="H868" s="332">
        <v>5085.0757715384552</v>
      </c>
      <c r="I868" s="332">
        <v>401038.60620522976</v>
      </c>
      <c r="J868" s="332">
        <v>16961.393794770185</v>
      </c>
      <c r="K868" s="332">
        <v>79922.511997596244</v>
      </c>
      <c r="L868" s="323">
        <v>0.1225</v>
      </c>
      <c r="M868" s="323" t="s">
        <v>161</v>
      </c>
      <c r="N868" s="332">
        <v>418000</v>
      </c>
      <c r="O868" s="332" t="s">
        <v>268</v>
      </c>
      <c r="P868" s="334">
        <v>2032</v>
      </c>
    </row>
    <row r="869" spans="3:16" x14ac:dyDescent="0.4">
      <c r="C869" s="332">
        <v>20</v>
      </c>
      <c r="D869" s="320">
        <v>48245</v>
      </c>
      <c r="E869" s="332" t="s">
        <v>168</v>
      </c>
      <c r="F869" s="332">
        <v>991.1399998600682</v>
      </c>
      <c r="G869" s="332">
        <v>4093.935771678387</v>
      </c>
      <c r="H869" s="332">
        <v>5085.0757715384552</v>
      </c>
      <c r="I869" s="332">
        <v>400047.46620536968</v>
      </c>
      <c r="J869" s="332">
        <v>17952.533794630253</v>
      </c>
      <c r="K869" s="332">
        <v>84016.44776927463</v>
      </c>
      <c r="L869" s="323">
        <v>0.1225</v>
      </c>
      <c r="M869" s="323" t="s">
        <v>161</v>
      </c>
      <c r="N869" s="332">
        <v>418000</v>
      </c>
      <c r="O869" s="332" t="s">
        <v>268</v>
      </c>
      <c r="P869" s="334">
        <v>2032</v>
      </c>
    </row>
    <row r="870" spans="3:16" x14ac:dyDescent="0.4">
      <c r="C870" s="332">
        <v>21</v>
      </c>
      <c r="D870" s="320">
        <v>48274</v>
      </c>
      <c r="E870" s="332" t="s">
        <v>168</v>
      </c>
      <c r="F870" s="332">
        <v>1001.2578873586399</v>
      </c>
      <c r="G870" s="332">
        <v>4083.8178841798153</v>
      </c>
      <c r="H870" s="332">
        <v>5085.0757715384552</v>
      </c>
      <c r="I870" s="332">
        <v>399046.20831801102</v>
      </c>
      <c r="J870" s="332">
        <v>18953.791681988892</v>
      </c>
      <c r="K870" s="332">
        <v>88100.265653454451</v>
      </c>
      <c r="L870" s="323">
        <v>0.1225</v>
      </c>
      <c r="M870" s="323" t="s">
        <v>161</v>
      </c>
      <c r="N870" s="332">
        <v>418000</v>
      </c>
      <c r="O870" s="332" t="s">
        <v>268</v>
      </c>
      <c r="P870" s="334">
        <v>2032</v>
      </c>
    </row>
    <row r="871" spans="3:16" x14ac:dyDescent="0.4">
      <c r="C871" s="332">
        <v>22</v>
      </c>
      <c r="D871" s="320">
        <v>48305</v>
      </c>
      <c r="E871" s="332" t="s">
        <v>168</v>
      </c>
      <c r="F871" s="332">
        <v>1011.4790616254263</v>
      </c>
      <c r="G871" s="332">
        <v>4073.5967099130289</v>
      </c>
      <c r="H871" s="332">
        <v>5085.0757715384552</v>
      </c>
      <c r="I871" s="332">
        <v>398034.72925638559</v>
      </c>
      <c r="J871" s="332">
        <v>19965.270743614317</v>
      </c>
      <c r="K871" s="332">
        <v>92173.862363367487</v>
      </c>
      <c r="L871" s="323">
        <v>0.1225</v>
      </c>
      <c r="M871" s="323" t="s">
        <v>161</v>
      </c>
      <c r="N871" s="332">
        <v>418000</v>
      </c>
      <c r="O871" s="332" t="s">
        <v>268</v>
      </c>
      <c r="P871" s="334">
        <v>2032</v>
      </c>
    </row>
    <row r="872" spans="3:16" x14ac:dyDescent="0.4">
      <c r="C872" s="332">
        <v>23</v>
      </c>
      <c r="D872" s="320">
        <v>48335</v>
      </c>
      <c r="E872" s="332" t="s">
        <v>168</v>
      </c>
      <c r="F872" s="332">
        <v>1021.8045770461858</v>
      </c>
      <c r="G872" s="332">
        <v>4063.2711944922694</v>
      </c>
      <c r="H872" s="332">
        <v>5085.0757715384552</v>
      </c>
      <c r="I872" s="332">
        <v>397012.9246793394</v>
      </c>
      <c r="J872" s="332">
        <v>20987.075320660504</v>
      </c>
      <c r="K872" s="332">
        <v>96237.13355785975</v>
      </c>
      <c r="L872" s="323">
        <v>0.1225</v>
      </c>
      <c r="M872" s="323" t="s">
        <v>161</v>
      </c>
      <c r="N872" s="332">
        <v>418000</v>
      </c>
      <c r="O872" s="332" t="s">
        <v>268</v>
      </c>
      <c r="P872" s="334">
        <v>2032</v>
      </c>
    </row>
    <row r="873" spans="3:16" x14ac:dyDescent="0.4">
      <c r="C873" s="332">
        <v>24</v>
      </c>
      <c r="D873" s="320">
        <v>48366</v>
      </c>
      <c r="E873" s="332" t="s">
        <v>168</v>
      </c>
      <c r="F873" s="332">
        <v>1032.2354987701979</v>
      </c>
      <c r="G873" s="332">
        <v>4052.8402727682565</v>
      </c>
      <c r="H873" s="332">
        <v>5085.0757715384543</v>
      </c>
      <c r="I873" s="332">
        <v>395980.6891805692</v>
      </c>
      <c r="J873" s="332">
        <v>22019.310819430702</v>
      </c>
      <c r="K873" s="332">
        <v>100289.97383062801</v>
      </c>
      <c r="L873" s="323">
        <v>0.1225</v>
      </c>
      <c r="M873" s="323" t="s">
        <v>161</v>
      </c>
      <c r="N873" s="332">
        <v>418000</v>
      </c>
      <c r="O873" s="332" t="s">
        <v>268</v>
      </c>
      <c r="P873" s="334">
        <v>2032</v>
      </c>
    </row>
    <row r="874" spans="3:16" x14ac:dyDescent="0.4">
      <c r="C874" s="332">
        <v>25</v>
      </c>
      <c r="D874" s="320">
        <v>48396</v>
      </c>
      <c r="E874" s="332" t="s">
        <v>168</v>
      </c>
      <c r="F874" s="332">
        <v>1042.7729028201438</v>
      </c>
      <c r="G874" s="332">
        <v>4042.3028687183105</v>
      </c>
      <c r="H874" s="332">
        <v>5085.0757715384543</v>
      </c>
      <c r="I874" s="332">
        <v>394937.91627774906</v>
      </c>
      <c r="J874" s="332">
        <v>23062.083722250845</v>
      </c>
      <c r="K874" s="332">
        <v>104332.27669934632</v>
      </c>
      <c r="L874" s="323">
        <v>0.1225</v>
      </c>
      <c r="M874" s="323" t="s">
        <v>161</v>
      </c>
      <c r="N874" s="332">
        <v>418000</v>
      </c>
      <c r="O874" s="332" t="s">
        <v>268</v>
      </c>
      <c r="P874" s="334">
        <v>2032</v>
      </c>
    </row>
    <row r="875" spans="3:16" x14ac:dyDescent="0.4">
      <c r="C875" s="332">
        <v>26</v>
      </c>
      <c r="D875" s="320">
        <v>48427</v>
      </c>
      <c r="E875" s="332" t="s">
        <v>168</v>
      </c>
      <c r="F875" s="332">
        <v>1053.4178762031001</v>
      </c>
      <c r="G875" s="332">
        <v>4031.6578953353551</v>
      </c>
      <c r="H875" s="332">
        <v>5085.0757715384552</v>
      </c>
      <c r="I875" s="332">
        <v>393884.49840154598</v>
      </c>
      <c r="J875" s="332">
        <v>24115.501598453946</v>
      </c>
      <c r="K875" s="332">
        <v>108363.93459468168</v>
      </c>
      <c r="L875" s="323">
        <v>0.1225</v>
      </c>
      <c r="M875" s="323" t="s">
        <v>161</v>
      </c>
      <c r="N875" s="332">
        <v>418000</v>
      </c>
      <c r="O875" s="332" t="s">
        <v>268</v>
      </c>
      <c r="P875" s="334">
        <v>2032</v>
      </c>
    </row>
    <row r="876" spans="3:16" x14ac:dyDescent="0.4">
      <c r="C876" s="332">
        <v>27</v>
      </c>
      <c r="D876" s="320">
        <v>48458</v>
      </c>
      <c r="E876" s="332" t="s">
        <v>168</v>
      </c>
      <c r="F876" s="332">
        <v>1064.1715170226735</v>
      </c>
      <c r="G876" s="332">
        <v>4020.9042545157818</v>
      </c>
      <c r="H876" s="332">
        <v>5085.0757715384552</v>
      </c>
      <c r="I876" s="332">
        <v>392820.32688452333</v>
      </c>
      <c r="J876" s="332">
        <v>25179.67311547662</v>
      </c>
      <c r="K876" s="332">
        <v>112384.83884919746</v>
      </c>
      <c r="L876" s="323">
        <v>0.1225</v>
      </c>
      <c r="M876" s="323" t="s">
        <v>161</v>
      </c>
      <c r="N876" s="332">
        <v>418000</v>
      </c>
      <c r="O876" s="332" t="s">
        <v>268</v>
      </c>
      <c r="P876" s="334">
        <v>2032</v>
      </c>
    </row>
    <row r="877" spans="3:16" x14ac:dyDescent="0.4">
      <c r="C877" s="332">
        <v>28</v>
      </c>
      <c r="D877" s="320">
        <v>48488</v>
      </c>
      <c r="E877" s="332" t="s">
        <v>168</v>
      </c>
      <c r="F877" s="332">
        <v>1075.0349345922796</v>
      </c>
      <c r="G877" s="332">
        <v>4010.0408369461757</v>
      </c>
      <c r="H877" s="332">
        <v>5085.0757715384552</v>
      </c>
      <c r="I877" s="332">
        <v>391745.29194993107</v>
      </c>
      <c r="J877" s="332">
        <v>26254.708050068901</v>
      </c>
      <c r="K877" s="332">
        <v>116394.87968614364</v>
      </c>
      <c r="L877" s="323">
        <v>0.1225</v>
      </c>
      <c r="M877" s="323" t="s">
        <v>161</v>
      </c>
      <c r="N877" s="332">
        <v>418000</v>
      </c>
      <c r="O877" s="332" t="s">
        <v>268</v>
      </c>
      <c r="P877" s="334">
        <v>2032</v>
      </c>
    </row>
    <row r="878" spans="3:16" x14ac:dyDescent="0.4">
      <c r="C878" s="332">
        <v>29</v>
      </c>
      <c r="D878" s="320">
        <v>48519</v>
      </c>
      <c r="E878" s="332" t="s">
        <v>168</v>
      </c>
      <c r="F878" s="332">
        <v>1086.0092495495755</v>
      </c>
      <c r="G878" s="332">
        <v>3999.0665219888797</v>
      </c>
      <c r="H878" s="332">
        <v>5085.0757715384552</v>
      </c>
      <c r="I878" s="332">
        <v>390659.28270038147</v>
      </c>
      <c r="J878" s="332">
        <v>27340.717299618474</v>
      </c>
      <c r="K878" s="332">
        <v>120393.94620813252</v>
      </c>
      <c r="L878" s="323">
        <v>0.1225</v>
      </c>
      <c r="M878" s="323" t="s">
        <v>161</v>
      </c>
      <c r="N878" s="332">
        <v>418000</v>
      </c>
      <c r="O878" s="332" t="s">
        <v>268</v>
      </c>
      <c r="P878" s="334">
        <v>2032</v>
      </c>
    </row>
    <row r="879" spans="3:16" x14ac:dyDescent="0.4">
      <c r="C879" s="332">
        <v>30</v>
      </c>
      <c r="D879" s="320">
        <v>48549</v>
      </c>
      <c r="E879" s="332" t="s">
        <v>168</v>
      </c>
      <c r="F879" s="332">
        <v>1097.0955939720611</v>
      </c>
      <c r="G879" s="332">
        <v>3987.9801775663941</v>
      </c>
      <c r="H879" s="332">
        <v>5085.0757715384552</v>
      </c>
      <c r="I879" s="332">
        <v>389562.1871064094</v>
      </c>
      <c r="J879" s="332">
        <v>28437.812893590537</v>
      </c>
      <c r="K879" s="332">
        <v>124381.92638569891</v>
      </c>
      <c r="L879" s="323">
        <v>0.1225</v>
      </c>
      <c r="M879" s="323" t="s">
        <v>161</v>
      </c>
      <c r="N879" s="332">
        <v>418000</v>
      </c>
      <c r="O879" s="332" t="s">
        <v>268</v>
      </c>
      <c r="P879" s="334">
        <v>2032</v>
      </c>
    </row>
    <row r="880" spans="3:16" x14ac:dyDescent="0.4">
      <c r="C880" s="332">
        <v>31</v>
      </c>
      <c r="D880" s="320">
        <v>48580</v>
      </c>
      <c r="E880" s="332" t="s">
        <v>168</v>
      </c>
      <c r="F880" s="332">
        <v>1108.2951114938592</v>
      </c>
      <c r="G880" s="332">
        <v>3976.7806600445961</v>
      </c>
      <c r="H880" s="332">
        <v>5085.0757715384552</v>
      </c>
      <c r="I880" s="332">
        <v>388453.89199491555</v>
      </c>
      <c r="J880" s="332">
        <v>29546.108005084396</v>
      </c>
      <c r="K880" s="332">
        <v>128358.7070457435</v>
      </c>
      <c r="L880" s="323">
        <v>0.1225</v>
      </c>
      <c r="M880" s="323" t="s">
        <v>161</v>
      </c>
      <c r="N880" s="332">
        <v>418000</v>
      </c>
      <c r="O880" s="332" t="s">
        <v>268</v>
      </c>
      <c r="P880" s="334">
        <v>2033</v>
      </c>
    </row>
    <row r="881" spans="3:16" x14ac:dyDescent="0.4">
      <c r="C881" s="332">
        <v>32</v>
      </c>
      <c r="D881" s="320">
        <v>48611</v>
      </c>
      <c r="E881" s="332" t="s">
        <v>168</v>
      </c>
      <c r="F881" s="332">
        <v>1119.6089574236926</v>
      </c>
      <c r="G881" s="332">
        <v>3965.4668141147627</v>
      </c>
      <c r="H881" s="332">
        <v>5085.0757715384552</v>
      </c>
      <c r="I881" s="332">
        <v>387334.28303749184</v>
      </c>
      <c r="J881" s="332">
        <v>30665.71696250809</v>
      </c>
      <c r="K881" s="332">
        <v>132324.17385985827</v>
      </c>
      <c r="L881" s="323">
        <v>0.1225</v>
      </c>
      <c r="M881" s="323" t="s">
        <v>161</v>
      </c>
      <c r="N881" s="332">
        <v>418000</v>
      </c>
      <c r="O881" s="332" t="s">
        <v>268</v>
      </c>
      <c r="P881" s="334">
        <v>2033</v>
      </c>
    </row>
    <row r="882" spans="3:16" x14ac:dyDescent="0.4">
      <c r="C882" s="332">
        <v>33</v>
      </c>
      <c r="D882" s="320">
        <v>48639</v>
      </c>
      <c r="E882" s="332" t="s">
        <v>168</v>
      </c>
      <c r="F882" s="332">
        <v>1131.0382988640595</v>
      </c>
      <c r="G882" s="332">
        <v>3954.0374726743958</v>
      </c>
      <c r="H882" s="332">
        <v>5085.0757715384552</v>
      </c>
      <c r="I882" s="332">
        <v>386203.24473862781</v>
      </c>
      <c r="J882" s="332">
        <v>31796.755261372149</v>
      </c>
      <c r="K882" s="332">
        <v>136278.21133253266</v>
      </c>
      <c r="L882" s="323">
        <v>0.1225</v>
      </c>
      <c r="M882" s="323" t="s">
        <v>161</v>
      </c>
      <c r="N882" s="332">
        <v>418000</v>
      </c>
      <c r="O882" s="332" t="s">
        <v>268</v>
      </c>
      <c r="P882" s="334">
        <v>2033</v>
      </c>
    </row>
    <row r="883" spans="3:16" x14ac:dyDescent="0.4">
      <c r="C883" s="332">
        <v>34</v>
      </c>
      <c r="D883" s="320">
        <v>48670</v>
      </c>
      <c r="E883" s="332" t="s">
        <v>168</v>
      </c>
      <c r="F883" s="332">
        <v>1142.5843148316299</v>
      </c>
      <c r="G883" s="332">
        <v>3942.4914567068254</v>
      </c>
      <c r="H883" s="332">
        <v>5085.0757715384552</v>
      </c>
      <c r="I883" s="332">
        <v>385060.66042379616</v>
      </c>
      <c r="J883" s="332">
        <v>32939.339576203776</v>
      </c>
      <c r="K883" s="332">
        <v>140220.7027892395</v>
      </c>
      <c r="L883" s="323">
        <v>0.1225</v>
      </c>
      <c r="M883" s="323" t="s">
        <v>161</v>
      </c>
      <c r="N883" s="332">
        <v>418000</v>
      </c>
      <c r="O883" s="332" t="s">
        <v>268</v>
      </c>
      <c r="P883" s="334">
        <v>2033</v>
      </c>
    </row>
    <row r="884" spans="3:16" x14ac:dyDescent="0.4">
      <c r="C884" s="332">
        <v>35</v>
      </c>
      <c r="D884" s="320">
        <v>48700</v>
      </c>
      <c r="E884" s="332" t="s">
        <v>168</v>
      </c>
      <c r="F884" s="332">
        <v>1154.2481963788687</v>
      </c>
      <c r="G884" s="332">
        <v>3930.8275751595856</v>
      </c>
      <c r="H884" s="332">
        <v>5085.0757715384543</v>
      </c>
      <c r="I884" s="332">
        <v>383906.41222741728</v>
      </c>
      <c r="J884" s="332">
        <v>34093.587772582643</v>
      </c>
      <c r="K884" s="332">
        <v>144151.53036439908</v>
      </c>
      <c r="L884" s="323">
        <v>0.1225</v>
      </c>
      <c r="M884" s="323" t="s">
        <v>161</v>
      </c>
      <c r="N884" s="332">
        <v>418000</v>
      </c>
      <c r="O884" s="332" t="s">
        <v>268</v>
      </c>
      <c r="P884" s="334">
        <v>2033</v>
      </c>
    </row>
    <row r="885" spans="3:16" x14ac:dyDescent="0.4">
      <c r="C885" s="332">
        <v>36</v>
      </c>
      <c r="D885" s="320">
        <v>48731</v>
      </c>
      <c r="E885" s="332" t="s">
        <v>168</v>
      </c>
      <c r="F885" s="332">
        <v>1166.031146716904</v>
      </c>
      <c r="G885" s="332">
        <v>3919.0446248215512</v>
      </c>
      <c r="H885" s="332">
        <v>5085.0757715384552</v>
      </c>
      <c r="I885" s="332">
        <v>382740.38108070038</v>
      </c>
      <c r="J885" s="332">
        <v>35259.618919299544</v>
      </c>
      <c r="K885" s="332">
        <v>148070.57498922062</v>
      </c>
      <c r="L885" s="323">
        <v>0.1225</v>
      </c>
      <c r="M885" s="323" t="s">
        <v>161</v>
      </c>
      <c r="N885" s="332">
        <v>418000</v>
      </c>
      <c r="O885" s="332" t="s">
        <v>268</v>
      </c>
      <c r="P885" s="334">
        <v>2033</v>
      </c>
    </row>
    <row r="886" spans="3:16" x14ac:dyDescent="0.4">
      <c r="C886" s="332">
        <v>37</v>
      </c>
      <c r="D886" s="320">
        <v>48761</v>
      </c>
      <c r="E886" s="332" t="s">
        <v>168</v>
      </c>
      <c r="F886" s="332">
        <v>1177.934381339639</v>
      </c>
      <c r="G886" s="332">
        <v>3907.1413901988162</v>
      </c>
      <c r="H886" s="332">
        <v>5085.0757715384552</v>
      </c>
      <c r="I886" s="332">
        <v>381562.44669936073</v>
      </c>
      <c r="J886" s="332">
        <v>36437.553300639185</v>
      </c>
      <c r="K886" s="332">
        <v>151977.71637941943</v>
      </c>
      <c r="L886" s="323">
        <v>0.1225</v>
      </c>
      <c r="M886" s="323" t="s">
        <v>161</v>
      </c>
      <c r="N886" s="332">
        <v>418000</v>
      </c>
      <c r="O886" s="332" t="s">
        <v>268</v>
      </c>
      <c r="P886" s="334">
        <v>2033</v>
      </c>
    </row>
    <row r="887" spans="3:16" x14ac:dyDescent="0.4">
      <c r="C887" s="332">
        <v>38</v>
      </c>
      <c r="D887" s="320">
        <v>48792</v>
      </c>
      <c r="E887" s="332" t="s">
        <v>168</v>
      </c>
      <c r="F887" s="332">
        <v>1189.959128149148</v>
      </c>
      <c r="G887" s="332">
        <v>3895.1166433893072</v>
      </c>
      <c r="H887" s="332">
        <v>5085.0757715384552</v>
      </c>
      <c r="I887" s="332">
        <v>380372.48757121159</v>
      </c>
      <c r="J887" s="332">
        <v>37627.51242878833</v>
      </c>
      <c r="K887" s="332">
        <v>155872.83302280874</v>
      </c>
      <c r="L887" s="323">
        <v>0.1225</v>
      </c>
      <c r="M887" s="323" t="s">
        <v>161</v>
      </c>
      <c r="N887" s="332">
        <v>418000</v>
      </c>
      <c r="O887" s="332" t="s">
        <v>268</v>
      </c>
      <c r="P887" s="334">
        <v>2033</v>
      </c>
    </row>
    <row r="888" spans="3:16" x14ac:dyDescent="0.4">
      <c r="C888" s="332">
        <v>39</v>
      </c>
      <c r="D888" s="320">
        <v>48823</v>
      </c>
      <c r="E888" s="332" t="s">
        <v>168</v>
      </c>
      <c r="F888" s="332">
        <v>1202.1066275823368</v>
      </c>
      <c r="G888" s="332">
        <v>3882.9691439561184</v>
      </c>
      <c r="H888" s="332">
        <v>5085.0757715384552</v>
      </c>
      <c r="I888" s="332">
        <v>379170.38094362925</v>
      </c>
      <c r="J888" s="332">
        <v>38829.61905637067</v>
      </c>
      <c r="K888" s="332">
        <v>159755.80216676486</v>
      </c>
      <c r="L888" s="323">
        <v>0.1225</v>
      </c>
      <c r="M888" s="323" t="s">
        <v>161</v>
      </c>
      <c r="N888" s="332">
        <v>418000</v>
      </c>
      <c r="O888" s="332" t="s">
        <v>268</v>
      </c>
      <c r="P888" s="334">
        <v>2033</v>
      </c>
    </row>
    <row r="889" spans="3:16" x14ac:dyDescent="0.4">
      <c r="C889" s="332">
        <v>40</v>
      </c>
      <c r="D889" s="320">
        <v>48853</v>
      </c>
      <c r="E889" s="332" t="s">
        <v>168</v>
      </c>
      <c r="F889" s="332">
        <v>1214.3781327389056</v>
      </c>
      <c r="G889" s="332">
        <v>3870.6976387995487</v>
      </c>
      <c r="H889" s="332">
        <v>5085.0757715384543</v>
      </c>
      <c r="I889" s="332">
        <v>377956.00281089032</v>
      </c>
      <c r="J889" s="332">
        <v>40043.997189109577</v>
      </c>
      <c r="K889" s="332">
        <v>163626.49980556441</v>
      </c>
      <c r="L889" s="323">
        <v>0.1225</v>
      </c>
      <c r="M889" s="323" t="s">
        <v>161</v>
      </c>
      <c r="N889" s="332">
        <v>418000</v>
      </c>
      <c r="O889" s="332" t="s">
        <v>268</v>
      </c>
      <c r="P889" s="334">
        <v>2033</v>
      </c>
    </row>
    <row r="890" spans="3:16" x14ac:dyDescent="0.4">
      <c r="C890" s="332">
        <v>41</v>
      </c>
      <c r="D890" s="320">
        <v>48884</v>
      </c>
      <c r="E890" s="332" t="s">
        <v>168</v>
      </c>
      <c r="F890" s="332">
        <v>1226.7749095106155</v>
      </c>
      <c r="G890" s="332">
        <v>3858.3008620278388</v>
      </c>
      <c r="H890" s="332">
        <v>5085.0757715384543</v>
      </c>
      <c r="I890" s="332">
        <v>376729.22790137969</v>
      </c>
      <c r="J890" s="332">
        <v>41270.772098620189</v>
      </c>
      <c r="K890" s="332">
        <v>167484.80066759224</v>
      </c>
      <c r="L890" s="323">
        <v>0.1225</v>
      </c>
      <c r="M890" s="323" t="s">
        <v>161</v>
      </c>
      <c r="N890" s="332">
        <v>418000</v>
      </c>
      <c r="O890" s="332" t="s">
        <v>268</v>
      </c>
      <c r="P890" s="334">
        <v>2033</v>
      </c>
    </row>
    <row r="891" spans="3:16" x14ac:dyDescent="0.4">
      <c r="C891" s="332">
        <v>42</v>
      </c>
      <c r="D891" s="320">
        <v>48914</v>
      </c>
      <c r="E891" s="332" t="s">
        <v>168</v>
      </c>
      <c r="F891" s="332">
        <v>1239.2982367118702</v>
      </c>
      <c r="G891" s="332">
        <v>3845.7775348265841</v>
      </c>
      <c r="H891" s="332">
        <v>5085.0757715384543</v>
      </c>
      <c r="I891" s="332">
        <v>375489.92966466781</v>
      </c>
      <c r="J891" s="332">
        <v>42510.070335332057</v>
      </c>
      <c r="K891" s="332">
        <v>171330.57820241881</v>
      </c>
      <c r="L891" s="323">
        <v>0.1225</v>
      </c>
      <c r="M891" s="323" t="s">
        <v>161</v>
      </c>
      <c r="N891" s="332">
        <v>418000</v>
      </c>
      <c r="O891" s="332" t="s">
        <v>268</v>
      </c>
      <c r="P891" s="334">
        <v>2033</v>
      </c>
    </row>
    <row r="892" spans="3:16" x14ac:dyDescent="0.4">
      <c r="C892" s="332">
        <v>43</v>
      </c>
      <c r="D892" s="320">
        <v>48945</v>
      </c>
      <c r="E892" s="332" t="s">
        <v>168</v>
      </c>
      <c r="F892" s="332">
        <v>1251.9494062116373</v>
      </c>
      <c r="G892" s="332">
        <v>3833.126365326817</v>
      </c>
      <c r="H892" s="332">
        <v>5085.0757715384543</v>
      </c>
      <c r="I892" s="332">
        <v>374237.9802584562</v>
      </c>
      <c r="J892" s="332">
        <v>43762.019741543692</v>
      </c>
      <c r="K892" s="332">
        <v>175163.70456774562</v>
      </c>
      <c r="L892" s="323">
        <v>0.1225</v>
      </c>
      <c r="M892" s="323" t="s">
        <v>161</v>
      </c>
      <c r="N892" s="332">
        <v>418000</v>
      </c>
      <c r="O892" s="332" t="s">
        <v>268</v>
      </c>
      <c r="P892" s="334">
        <v>2034</v>
      </c>
    </row>
    <row r="893" spans="3:16" x14ac:dyDescent="0.4">
      <c r="C893" s="332">
        <v>44</v>
      </c>
      <c r="D893" s="320">
        <v>48976</v>
      </c>
      <c r="E893" s="332" t="s">
        <v>168</v>
      </c>
      <c r="F893" s="332">
        <v>1264.729723066715</v>
      </c>
      <c r="G893" s="332">
        <v>3820.3460484717402</v>
      </c>
      <c r="H893" s="332">
        <v>5085.0757715384552</v>
      </c>
      <c r="I893" s="332">
        <v>372973.25053538947</v>
      </c>
      <c r="J893" s="332">
        <v>45026.74946461041</v>
      </c>
      <c r="K893" s="332">
        <v>178984.05061621737</v>
      </c>
      <c r="L893" s="323">
        <v>0.1225</v>
      </c>
      <c r="M893" s="323" t="s">
        <v>161</v>
      </c>
      <c r="N893" s="332">
        <v>418000</v>
      </c>
      <c r="O893" s="332" t="s">
        <v>268</v>
      </c>
      <c r="P893" s="334">
        <v>2034</v>
      </c>
    </row>
    <row r="894" spans="3:16" x14ac:dyDescent="0.4">
      <c r="C894" s="332">
        <v>45</v>
      </c>
      <c r="D894" s="320">
        <v>49004</v>
      </c>
      <c r="E894" s="332" t="s">
        <v>168</v>
      </c>
      <c r="F894" s="332">
        <v>1277.6405056563526</v>
      </c>
      <c r="G894" s="332">
        <v>3807.4352658821008</v>
      </c>
      <c r="H894" s="332">
        <v>5085.0757715384534</v>
      </c>
      <c r="I894" s="332">
        <v>371695.6100297331</v>
      </c>
      <c r="J894" s="332">
        <v>46304.389970266762</v>
      </c>
      <c r="K894" s="332">
        <v>182791.48588209949</v>
      </c>
      <c r="L894" s="323">
        <v>0.1225</v>
      </c>
      <c r="M894" s="323" t="s">
        <v>161</v>
      </c>
      <c r="N894" s="332">
        <v>418000</v>
      </c>
      <c r="O894" s="332" t="s">
        <v>268</v>
      </c>
      <c r="P894" s="334">
        <v>2034</v>
      </c>
    </row>
    <row r="895" spans="3:16" x14ac:dyDescent="0.4">
      <c r="C895" s="332">
        <v>46</v>
      </c>
      <c r="D895" s="320">
        <v>49035</v>
      </c>
      <c r="E895" s="332" t="s">
        <v>168</v>
      </c>
      <c r="F895" s="332">
        <v>1290.6830858182625</v>
      </c>
      <c r="G895" s="332">
        <v>3794.3926857201918</v>
      </c>
      <c r="H895" s="332">
        <v>5085.0757715384543</v>
      </c>
      <c r="I895" s="332">
        <v>370404.92694391485</v>
      </c>
      <c r="J895" s="332">
        <v>47595.073056085028</v>
      </c>
      <c r="K895" s="332">
        <v>186585.87856781969</v>
      </c>
      <c r="L895" s="323">
        <v>0.1225</v>
      </c>
      <c r="M895" s="323" t="s">
        <v>161</v>
      </c>
      <c r="N895" s="332">
        <v>418000</v>
      </c>
      <c r="O895" s="332" t="s">
        <v>268</v>
      </c>
      <c r="P895" s="334">
        <v>2034</v>
      </c>
    </row>
    <row r="896" spans="3:16" x14ac:dyDescent="0.4">
      <c r="C896" s="332">
        <v>47</v>
      </c>
      <c r="D896" s="320">
        <v>49065</v>
      </c>
      <c r="E896" s="332" t="s">
        <v>168</v>
      </c>
      <c r="F896" s="332">
        <v>1303.8588089859895</v>
      </c>
      <c r="G896" s="332">
        <v>3781.2169625524639</v>
      </c>
      <c r="H896" s="332">
        <v>5085.0757715384534</v>
      </c>
      <c r="I896" s="332">
        <v>369101.06813492888</v>
      </c>
      <c r="J896" s="332">
        <v>48898.931865071019</v>
      </c>
      <c r="K896" s="332">
        <v>190367.09553037214</v>
      </c>
      <c r="L896" s="323">
        <v>0.1225</v>
      </c>
      <c r="M896" s="323" t="s">
        <v>161</v>
      </c>
      <c r="N896" s="332">
        <v>418000</v>
      </c>
      <c r="O896" s="332" t="s">
        <v>268</v>
      </c>
      <c r="P896" s="334">
        <v>2034</v>
      </c>
    </row>
    <row r="897" spans="3:16" x14ac:dyDescent="0.4">
      <c r="C897" s="332">
        <v>48</v>
      </c>
      <c r="D897" s="320">
        <v>49096</v>
      </c>
      <c r="E897" s="332" t="s">
        <v>168</v>
      </c>
      <c r="F897" s="332">
        <v>1317.1690343277219</v>
      </c>
      <c r="G897" s="332">
        <v>3767.9067372107324</v>
      </c>
      <c r="H897" s="332">
        <v>5085.0757715384543</v>
      </c>
      <c r="I897" s="332">
        <v>367783.89910060115</v>
      </c>
      <c r="J897" s="332">
        <v>50216.100899398742</v>
      </c>
      <c r="K897" s="332">
        <v>194135.00226758287</v>
      </c>
      <c r="L897" s="323">
        <v>0.1225</v>
      </c>
      <c r="M897" s="323" t="s">
        <v>161</v>
      </c>
      <c r="N897" s="332">
        <v>418000</v>
      </c>
      <c r="O897" s="332" t="s">
        <v>268</v>
      </c>
      <c r="P897" s="334">
        <v>2034</v>
      </c>
    </row>
    <row r="898" spans="3:16" x14ac:dyDescent="0.4">
      <c r="C898" s="332">
        <v>49</v>
      </c>
      <c r="D898" s="320">
        <v>49126</v>
      </c>
      <c r="E898" s="332" t="s">
        <v>168</v>
      </c>
      <c r="F898" s="332">
        <v>1330.6151348864842</v>
      </c>
      <c r="G898" s="332">
        <v>3754.4606366519702</v>
      </c>
      <c r="H898" s="332">
        <v>5085.0757715384543</v>
      </c>
      <c r="I898" s="332">
        <v>366453.28396571468</v>
      </c>
      <c r="J898" s="332">
        <v>51546.716034285229</v>
      </c>
      <c r="K898" s="332">
        <v>197889.46290423482</v>
      </c>
      <c r="L898" s="323">
        <v>0.1225</v>
      </c>
      <c r="M898" s="323" t="s">
        <v>161</v>
      </c>
      <c r="N898" s="332">
        <v>418000</v>
      </c>
      <c r="O898" s="332" t="s">
        <v>268</v>
      </c>
      <c r="P898" s="334">
        <v>2034</v>
      </c>
    </row>
    <row r="899" spans="3:16" x14ac:dyDescent="0.4">
      <c r="C899" s="332">
        <v>50</v>
      </c>
      <c r="D899" s="320">
        <v>49157</v>
      </c>
      <c r="E899" s="332" t="s">
        <v>168</v>
      </c>
      <c r="F899" s="332">
        <v>1344.1984977217844</v>
      </c>
      <c r="G899" s="332">
        <v>3740.8772738166708</v>
      </c>
      <c r="H899" s="332">
        <v>5085.0757715384552</v>
      </c>
      <c r="I899" s="332">
        <v>365109.08546799287</v>
      </c>
      <c r="J899" s="332">
        <v>52890.914532007017</v>
      </c>
      <c r="K899" s="332">
        <v>201630.3401780515</v>
      </c>
      <c r="L899" s="323">
        <v>0.1225</v>
      </c>
      <c r="M899" s="323" t="s">
        <v>161</v>
      </c>
      <c r="N899" s="332">
        <v>418000</v>
      </c>
      <c r="O899" s="332" t="s">
        <v>268</v>
      </c>
      <c r="P899" s="334">
        <v>2034</v>
      </c>
    </row>
    <row r="900" spans="3:16" x14ac:dyDescent="0.4">
      <c r="C900" s="332">
        <v>51</v>
      </c>
      <c r="D900" s="320">
        <v>49188</v>
      </c>
      <c r="E900" s="332" t="s">
        <v>168</v>
      </c>
      <c r="F900" s="332">
        <v>1357.9205240526949</v>
      </c>
      <c r="G900" s="332">
        <v>3727.1552474857604</v>
      </c>
      <c r="H900" s="332">
        <v>5085.0757715384552</v>
      </c>
      <c r="I900" s="332">
        <v>363751.16494394018</v>
      </c>
      <c r="J900" s="332">
        <v>54248.83505605971</v>
      </c>
      <c r="K900" s="332">
        <v>205357.49542553726</v>
      </c>
      <c r="L900" s="323">
        <v>0.1225</v>
      </c>
      <c r="M900" s="323" t="s">
        <v>161</v>
      </c>
      <c r="N900" s="332">
        <v>418000</v>
      </c>
      <c r="O900" s="332" t="s">
        <v>268</v>
      </c>
      <c r="P900" s="334">
        <v>2034</v>
      </c>
    </row>
    <row r="901" spans="3:16" x14ac:dyDescent="0.4">
      <c r="C901" s="332">
        <v>52</v>
      </c>
      <c r="D901" s="320">
        <v>49218</v>
      </c>
      <c r="E901" s="332" t="s">
        <v>168</v>
      </c>
      <c r="F901" s="332">
        <v>1371.7826294023994</v>
      </c>
      <c r="G901" s="332">
        <v>3713.2931421360558</v>
      </c>
      <c r="H901" s="332">
        <v>5085.0757715384552</v>
      </c>
      <c r="I901" s="332">
        <v>362379.38231453777</v>
      </c>
      <c r="J901" s="332">
        <v>55620.617685462108</v>
      </c>
      <c r="K901" s="332">
        <v>209070.78856767333</v>
      </c>
      <c r="L901" s="323">
        <v>0.1225</v>
      </c>
      <c r="M901" s="323" t="s">
        <v>161</v>
      </c>
      <c r="N901" s="332">
        <v>418000</v>
      </c>
      <c r="O901" s="332" t="s">
        <v>268</v>
      </c>
      <c r="P901" s="334">
        <v>2034</v>
      </c>
    </row>
    <row r="902" spans="3:16" x14ac:dyDescent="0.4">
      <c r="C902" s="332">
        <v>53</v>
      </c>
      <c r="D902" s="320">
        <v>49249</v>
      </c>
      <c r="E902" s="332" t="s">
        <v>168</v>
      </c>
      <c r="F902" s="332">
        <v>1385.7862437442136</v>
      </c>
      <c r="G902" s="332">
        <v>3699.2895277942398</v>
      </c>
      <c r="H902" s="332">
        <v>5085.0757715384534</v>
      </c>
      <c r="I902" s="332">
        <v>360993.59607079357</v>
      </c>
      <c r="J902" s="332">
        <v>57006.403929206324</v>
      </c>
      <c r="K902" s="332">
        <v>212770.07809546756</v>
      </c>
      <c r="L902" s="323">
        <v>0.1225</v>
      </c>
      <c r="M902" s="323" t="s">
        <v>161</v>
      </c>
      <c r="N902" s="332">
        <v>418000</v>
      </c>
      <c r="O902" s="332" t="s">
        <v>268</v>
      </c>
      <c r="P902" s="334">
        <v>2034</v>
      </c>
    </row>
    <row r="903" spans="3:16" x14ac:dyDescent="0.4">
      <c r="C903" s="332">
        <v>54</v>
      </c>
      <c r="D903" s="320">
        <v>49279</v>
      </c>
      <c r="E903" s="332" t="s">
        <v>168</v>
      </c>
      <c r="F903" s="332">
        <v>1399.9328116491033</v>
      </c>
      <c r="G903" s="332">
        <v>3685.142959889351</v>
      </c>
      <c r="H903" s="332">
        <v>5085.0757715384543</v>
      </c>
      <c r="I903" s="332">
        <v>359593.66325914446</v>
      </c>
      <c r="J903" s="332">
        <v>58406.336740855426</v>
      </c>
      <c r="K903" s="332">
        <v>216455.2210553569</v>
      </c>
      <c r="L903" s="323">
        <v>0.1225</v>
      </c>
      <c r="M903" s="323" t="s">
        <v>161</v>
      </c>
      <c r="N903" s="332">
        <v>418000</v>
      </c>
      <c r="O903" s="332" t="s">
        <v>268</v>
      </c>
      <c r="P903" s="334">
        <v>2034</v>
      </c>
    </row>
    <row r="904" spans="3:16" x14ac:dyDescent="0.4">
      <c r="C904" s="332">
        <v>55</v>
      </c>
      <c r="D904" s="320">
        <v>49310</v>
      </c>
      <c r="E904" s="332" t="s">
        <v>168</v>
      </c>
      <c r="F904" s="332">
        <v>1414.2237924346869</v>
      </c>
      <c r="G904" s="332">
        <v>3670.8519791037666</v>
      </c>
      <c r="H904" s="332">
        <v>5085.0757715384534</v>
      </c>
      <c r="I904" s="332">
        <v>358179.43946670979</v>
      </c>
      <c r="J904" s="332">
        <v>59820.56053329011</v>
      </c>
      <c r="K904" s="332">
        <v>220126.07303446066</v>
      </c>
      <c r="L904" s="323">
        <v>0.1225</v>
      </c>
      <c r="M904" s="323" t="s">
        <v>161</v>
      </c>
      <c r="N904" s="332">
        <v>418000</v>
      </c>
      <c r="O904" s="332" t="s">
        <v>268</v>
      </c>
      <c r="P904" s="334">
        <v>2035</v>
      </c>
    </row>
    <row r="905" spans="3:16" x14ac:dyDescent="0.4">
      <c r="C905" s="332">
        <v>56</v>
      </c>
      <c r="D905" s="320">
        <v>49341</v>
      </c>
      <c r="E905" s="332" t="s">
        <v>168</v>
      </c>
      <c r="F905" s="332">
        <v>1428.6606603157929</v>
      </c>
      <c r="G905" s="332">
        <v>3656.4151112226623</v>
      </c>
      <c r="H905" s="332">
        <v>5085.0757715384552</v>
      </c>
      <c r="I905" s="332">
        <v>356750.77880639402</v>
      </c>
      <c r="J905" s="332">
        <v>61249.221193605903</v>
      </c>
      <c r="K905" s="332">
        <v>223782.48814568331</v>
      </c>
      <c r="L905" s="323">
        <v>0.1225</v>
      </c>
      <c r="M905" s="323" t="s">
        <v>161</v>
      </c>
      <c r="N905" s="332">
        <v>418000</v>
      </c>
      <c r="O905" s="332" t="s">
        <v>268</v>
      </c>
      <c r="P905" s="334">
        <v>2035</v>
      </c>
    </row>
    <row r="906" spans="3:16" x14ac:dyDescent="0.4">
      <c r="C906" s="332">
        <v>57</v>
      </c>
      <c r="D906" s="320">
        <v>49369</v>
      </c>
      <c r="E906" s="332" t="s">
        <v>168</v>
      </c>
      <c r="F906" s="332">
        <v>1443.2449045565163</v>
      </c>
      <c r="G906" s="332">
        <v>3641.8308669819389</v>
      </c>
      <c r="H906" s="332">
        <v>5085.0757715384552</v>
      </c>
      <c r="I906" s="332">
        <v>355307.53390183748</v>
      </c>
      <c r="J906" s="332">
        <v>62692.466098162418</v>
      </c>
      <c r="K906" s="332">
        <v>227424.31901266525</v>
      </c>
      <c r="L906" s="323">
        <v>0.1225</v>
      </c>
      <c r="M906" s="323" t="s">
        <v>161</v>
      </c>
      <c r="N906" s="332">
        <v>418000</v>
      </c>
      <c r="O906" s="332" t="s">
        <v>268</v>
      </c>
      <c r="P906" s="334">
        <v>2035</v>
      </c>
    </row>
    <row r="907" spans="3:16" x14ac:dyDescent="0.4">
      <c r="C907" s="332">
        <v>58</v>
      </c>
      <c r="D907" s="320">
        <v>49400</v>
      </c>
      <c r="E907" s="332" t="s">
        <v>168</v>
      </c>
      <c r="F907" s="332">
        <v>1457.9780296238632</v>
      </c>
      <c r="G907" s="332">
        <v>3627.0977419145911</v>
      </c>
      <c r="H907" s="332">
        <v>5085.0757715384543</v>
      </c>
      <c r="I907" s="332">
        <v>353849.55587221362</v>
      </c>
      <c r="J907" s="332">
        <v>64150.444127786279</v>
      </c>
      <c r="K907" s="332">
        <v>231051.41675457984</v>
      </c>
      <c r="L907" s="323">
        <v>0.1225</v>
      </c>
      <c r="M907" s="323" t="s">
        <v>161</v>
      </c>
      <c r="N907" s="332">
        <v>418000</v>
      </c>
      <c r="O907" s="332" t="s">
        <v>268</v>
      </c>
      <c r="P907" s="334">
        <v>2035</v>
      </c>
    </row>
    <row r="908" spans="3:16" x14ac:dyDescent="0.4">
      <c r="C908" s="332">
        <v>59</v>
      </c>
      <c r="D908" s="320">
        <v>49430</v>
      </c>
      <c r="E908" s="332" t="s">
        <v>168</v>
      </c>
      <c r="F908" s="332">
        <v>1472.8615553429413</v>
      </c>
      <c r="G908" s="332">
        <v>3612.2142161955139</v>
      </c>
      <c r="H908" s="332">
        <v>5085.0757715384552</v>
      </c>
      <c r="I908" s="332">
        <v>352376.69431687065</v>
      </c>
      <c r="J908" s="332">
        <v>65623.30568312922</v>
      </c>
      <c r="K908" s="332">
        <v>234663.63097077535</v>
      </c>
      <c r="L908" s="323">
        <v>0.1225</v>
      </c>
      <c r="M908" s="323" t="s">
        <v>161</v>
      </c>
      <c r="N908" s="332">
        <v>418000</v>
      </c>
      <c r="O908" s="332" t="s">
        <v>268</v>
      </c>
      <c r="P908" s="334">
        <v>2035</v>
      </c>
    </row>
    <row r="909" spans="3:16" x14ac:dyDescent="0.4">
      <c r="C909" s="332">
        <v>60</v>
      </c>
      <c r="D909" s="320">
        <v>49461</v>
      </c>
      <c r="E909" s="332" t="s">
        <v>168</v>
      </c>
      <c r="F909" s="332">
        <v>1487.8970170537332</v>
      </c>
      <c r="G909" s="332">
        <v>3597.1787544847211</v>
      </c>
      <c r="H909" s="332">
        <v>5085.0757715384543</v>
      </c>
      <c r="I909" s="332">
        <v>350888.79729981691</v>
      </c>
      <c r="J909" s="332">
        <v>67111.202700182956</v>
      </c>
      <c r="K909" s="332">
        <v>238260.80972526007</v>
      </c>
      <c r="L909" s="323">
        <v>0.1225</v>
      </c>
      <c r="M909" s="323" t="s">
        <v>161</v>
      </c>
      <c r="N909" s="332">
        <v>418000</v>
      </c>
      <c r="O909" s="332" t="s">
        <v>268</v>
      </c>
      <c r="P909" s="334">
        <v>2035</v>
      </c>
    </row>
    <row r="910" spans="3:16" x14ac:dyDescent="0.4">
      <c r="C910" s="332">
        <v>61</v>
      </c>
      <c r="D910" s="320">
        <v>49491</v>
      </c>
      <c r="E910" s="332" t="s">
        <v>168</v>
      </c>
      <c r="F910" s="332">
        <v>1503.08596576949</v>
      </c>
      <c r="G910" s="332">
        <v>3581.9898057689643</v>
      </c>
      <c r="H910" s="332">
        <v>5085.0757715384543</v>
      </c>
      <c r="I910" s="332">
        <v>349385.71133404743</v>
      </c>
      <c r="J910" s="332">
        <v>68614.288665952452</v>
      </c>
      <c r="K910" s="332">
        <v>241842.79953102904</v>
      </c>
      <c r="L910" s="323">
        <v>0.1225</v>
      </c>
      <c r="M910" s="323" t="s">
        <v>161</v>
      </c>
      <c r="N910" s="332">
        <v>418000</v>
      </c>
      <c r="O910" s="332" t="s">
        <v>268</v>
      </c>
      <c r="P910" s="334">
        <v>2035</v>
      </c>
    </row>
    <row r="911" spans="3:16" x14ac:dyDescent="0.4">
      <c r="C911" s="332">
        <v>62</v>
      </c>
      <c r="D911" s="320">
        <v>49522</v>
      </c>
      <c r="E911" s="332" t="s">
        <v>168</v>
      </c>
      <c r="F911" s="332">
        <v>1518.4299683367194</v>
      </c>
      <c r="G911" s="332">
        <v>3566.645803201734</v>
      </c>
      <c r="H911" s="332">
        <v>5085.0757715384534</v>
      </c>
      <c r="I911" s="332">
        <v>347867.28136571072</v>
      </c>
      <c r="J911" s="332">
        <v>70132.718634289165</v>
      </c>
      <c r="K911" s="332">
        <v>245409.44533423078</v>
      </c>
      <c r="L911" s="323">
        <v>0.1225</v>
      </c>
      <c r="M911" s="323" t="s">
        <v>161</v>
      </c>
      <c r="N911" s="332">
        <v>418000</v>
      </c>
      <c r="O911" s="332" t="s">
        <v>268</v>
      </c>
      <c r="P911" s="334">
        <v>2035</v>
      </c>
    </row>
    <row r="912" spans="3:16" x14ac:dyDescent="0.4">
      <c r="C912" s="332">
        <v>63</v>
      </c>
      <c r="D912" s="320">
        <v>49553</v>
      </c>
      <c r="E912" s="332" t="s">
        <v>168</v>
      </c>
      <c r="F912" s="332">
        <v>1533.9306075968243</v>
      </c>
      <c r="G912" s="332">
        <v>3551.14516394163</v>
      </c>
      <c r="H912" s="332">
        <v>5085.0757715384543</v>
      </c>
      <c r="I912" s="332">
        <v>346333.3507581139</v>
      </c>
      <c r="J912" s="332">
        <v>71666.649241885985</v>
      </c>
      <c r="K912" s="332">
        <v>248960.59049817242</v>
      </c>
      <c r="L912" s="323">
        <v>0.1225</v>
      </c>
      <c r="M912" s="323" t="s">
        <v>161</v>
      </c>
      <c r="N912" s="332">
        <v>418000</v>
      </c>
      <c r="O912" s="332" t="s">
        <v>268</v>
      </c>
      <c r="P912" s="334">
        <v>2035</v>
      </c>
    </row>
    <row r="913" spans="3:16" x14ac:dyDescent="0.4">
      <c r="C913" s="332">
        <v>64</v>
      </c>
      <c r="D913" s="320">
        <v>49583</v>
      </c>
      <c r="E913" s="332" t="s">
        <v>168</v>
      </c>
      <c r="F913" s="332">
        <v>1549.5894825493751</v>
      </c>
      <c r="G913" s="332">
        <v>3535.4862889890792</v>
      </c>
      <c r="H913" s="332">
        <v>5085.0757715384543</v>
      </c>
      <c r="I913" s="332">
        <v>344783.7612755645</v>
      </c>
      <c r="J913" s="332">
        <v>73216.238724435359</v>
      </c>
      <c r="K913" s="332">
        <v>252496.0767871615</v>
      </c>
      <c r="L913" s="323">
        <v>0.1225</v>
      </c>
      <c r="M913" s="323" t="s">
        <v>161</v>
      </c>
      <c r="N913" s="332">
        <v>418000</v>
      </c>
      <c r="O913" s="332" t="s">
        <v>268</v>
      </c>
      <c r="P913" s="334">
        <v>2035</v>
      </c>
    </row>
    <row r="914" spans="3:16" x14ac:dyDescent="0.4">
      <c r="C914" s="332">
        <v>65</v>
      </c>
      <c r="D914" s="320">
        <v>49614</v>
      </c>
      <c r="E914" s="332" t="s">
        <v>168</v>
      </c>
      <c r="F914" s="332">
        <v>1565.4082085170667</v>
      </c>
      <c r="G914" s="332">
        <v>3519.6675630213877</v>
      </c>
      <c r="H914" s="332">
        <v>5085.0757715384543</v>
      </c>
      <c r="I914" s="332">
        <v>343218.35306704743</v>
      </c>
      <c r="J914" s="332">
        <v>74781.646932952426</v>
      </c>
      <c r="K914" s="332">
        <v>256015.74435018288</v>
      </c>
      <c r="L914" s="323">
        <v>0.1225</v>
      </c>
      <c r="M914" s="323" t="s">
        <v>161</v>
      </c>
      <c r="N914" s="332">
        <v>418000</v>
      </c>
      <c r="O914" s="332" t="s">
        <v>268</v>
      </c>
      <c r="P914" s="334">
        <v>2035</v>
      </c>
    </row>
    <row r="915" spans="3:16" x14ac:dyDescent="0.4">
      <c r="C915" s="332">
        <v>66</v>
      </c>
      <c r="D915" s="320">
        <v>49644</v>
      </c>
      <c r="E915" s="332" t="s">
        <v>168</v>
      </c>
      <c r="F915" s="332">
        <v>1581.3884173123442</v>
      </c>
      <c r="G915" s="332">
        <v>3503.6873542261092</v>
      </c>
      <c r="H915" s="332">
        <v>5085.0757715384534</v>
      </c>
      <c r="I915" s="332">
        <v>341636.96464973508</v>
      </c>
      <c r="J915" s="332">
        <v>76363.035350264778</v>
      </c>
      <c r="K915" s="332">
        <v>259519.43170440898</v>
      </c>
      <c r="L915" s="323">
        <v>0.1225</v>
      </c>
      <c r="M915" s="323" t="s">
        <v>161</v>
      </c>
      <c r="N915" s="332">
        <v>418000</v>
      </c>
      <c r="O915" s="332" t="s">
        <v>268</v>
      </c>
      <c r="P915" s="334">
        <v>2035</v>
      </c>
    </row>
    <row r="916" spans="3:16" x14ac:dyDescent="0.4">
      <c r="C916" s="332">
        <v>67</v>
      </c>
      <c r="D916" s="320">
        <v>49675</v>
      </c>
      <c r="E916" s="332" t="s">
        <v>168</v>
      </c>
      <c r="F916" s="332">
        <v>1597.5317574057422</v>
      </c>
      <c r="G916" s="332">
        <v>3487.5440141327122</v>
      </c>
      <c r="H916" s="332">
        <v>5085.0757715384543</v>
      </c>
      <c r="I916" s="332">
        <v>340039.43289232935</v>
      </c>
      <c r="J916" s="332">
        <v>77960.567107670518</v>
      </c>
      <c r="K916" s="332">
        <v>263006.97571854171</v>
      </c>
      <c r="L916" s="323">
        <v>0.1225</v>
      </c>
      <c r="M916" s="323" t="s">
        <v>161</v>
      </c>
      <c r="N916" s="332">
        <v>418000</v>
      </c>
      <c r="O916" s="332" t="s">
        <v>268</v>
      </c>
      <c r="P916" s="334">
        <v>2036</v>
      </c>
    </row>
    <row r="917" spans="3:16" x14ac:dyDescent="0.4">
      <c r="C917" s="332">
        <v>68</v>
      </c>
      <c r="D917" s="320">
        <v>49706</v>
      </c>
      <c r="E917" s="332" t="s">
        <v>168</v>
      </c>
      <c r="F917" s="332">
        <v>1613.8398940959246</v>
      </c>
      <c r="G917" s="332">
        <v>3471.2358774425288</v>
      </c>
      <c r="H917" s="332">
        <v>5085.0757715384534</v>
      </c>
      <c r="I917" s="332">
        <v>338425.59299823345</v>
      </c>
      <c r="J917" s="332">
        <v>79574.407001766449</v>
      </c>
      <c r="K917" s="332">
        <v>266478.21159598423</v>
      </c>
      <c r="L917" s="323">
        <v>0.1225</v>
      </c>
      <c r="M917" s="323" t="s">
        <v>161</v>
      </c>
      <c r="N917" s="332">
        <v>418000</v>
      </c>
      <c r="O917" s="332" t="s">
        <v>268</v>
      </c>
      <c r="P917" s="334">
        <v>2036</v>
      </c>
    </row>
    <row r="918" spans="3:16" x14ac:dyDescent="0.4">
      <c r="C918" s="332">
        <v>69</v>
      </c>
      <c r="D918" s="320">
        <v>49735</v>
      </c>
      <c r="E918" s="332" t="s">
        <v>168</v>
      </c>
      <c r="F918" s="332">
        <v>1630.3145096814878</v>
      </c>
      <c r="G918" s="332">
        <v>3454.7612618569665</v>
      </c>
      <c r="H918" s="332">
        <v>5085.0757715384543</v>
      </c>
      <c r="I918" s="332">
        <v>336795.27848855196</v>
      </c>
      <c r="J918" s="332">
        <v>81204.721511447933</v>
      </c>
      <c r="K918" s="332">
        <v>269932.97285784117</v>
      </c>
      <c r="L918" s="323">
        <v>0.1225</v>
      </c>
      <c r="M918" s="323" t="s">
        <v>161</v>
      </c>
      <c r="N918" s="332">
        <v>418000</v>
      </c>
      <c r="O918" s="332" t="s">
        <v>268</v>
      </c>
      <c r="P918" s="334">
        <v>2036</v>
      </c>
    </row>
    <row r="919" spans="3:16" x14ac:dyDescent="0.4">
      <c r="C919" s="332">
        <v>70</v>
      </c>
      <c r="D919" s="320">
        <v>49766</v>
      </c>
      <c r="E919" s="332" t="s">
        <v>168</v>
      </c>
      <c r="F919" s="332">
        <v>1646.9573036344864</v>
      </c>
      <c r="G919" s="332">
        <v>3438.1184679039679</v>
      </c>
      <c r="H919" s="332">
        <v>5085.0757715384543</v>
      </c>
      <c r="I919" s="332">
        <v>335148.32118491747</v>
      </c>
      <c r="J919" s="332">
        <v>82851.678815082414</v>
      </c>
      <c r="K919" s="332">
        <v>273371.09132574516</v>
      </c>
      <c r="L919" s="323">
        <v>0.1225</v>
      </c>
      <c r="M919" s="323" t="s">
        <v>161</v>
      </c>
      <c r="N919" s="332">
        <v>418000</v>
      </c>
      <c r="O919" s="332" t="s">
        <v>268</v>
      </c>
      <c r="P919" s="334">
        <v>2036</v>
      </c>
    </row>
    <row r="920" spans="3:16" x14ac:dyDescent="0.4">
      <c r="C920" s="332">
        <v>71</v>
      </c>
      <c r="D920" s="320">
        <v>49796</v>
      </c>
      <c r="E920" s="332" t="s">
        <v>168</v>
      </c>
      <c r="F920" s="332">
        <v>1663.7699927757553</v>
      </c>
      <c r="G920" s="332">
        <v>3421.305778762699</v>
      </c>
      <c r="H920" s="332">
        <v>5085.0757715384543</v>
      </c>
      <c r="I920" s="332">
        <v>333484.55119214172</v>
      </c>
      <c r="J920" s="332">
        <v>84515.448807858163</v>
      </c>
      <c r="K920" s="332">
        <v>276792.39710450784</v>
      </c>
      <c r="L920" s="323">
        <v>0.1225</v>
      </c>
      <c r="M920" s="323" t="s">
        <v>161</v>
      </c>
      <c r="N920" s="332">
        <v>418000</v>
      </c>
      <c r="O920" s="332" t="s">
        <v>268</v>
      </c>
      <c r="P920" s="334">
        <v>2036</v>
      </c>
    </row>
    <row r="921" spans="3:16" x14ac:dyDescent="0.4">
      <c r="C921" s="332">
        <v>72</v>
      </c>
      <c r="D921" s="320">
        <v>49827</v>
      </c>
      <c r="E921" s="332" t="s">
        <v>168</v>
      </c>
      <c r="F921" s="332">
        <v>1680.7543114520076</v>
      </c>
      <c r="G921" s="332">
        <v>3404.3214600864467</v>
      </c>
      <c r="H921" s="332">
        <v>5085.0757715384543</v>
      </c>
      <c r="I921" s="332">
        <v>331803.79688068974</v>
      </c>
      <c r="J921" s="332">
        <v>86196.203119310172</v>
      </c>
      <c r="K921" s="332">
        <v>280196.71856459428</v>
      </c>
      <c r="L921" s="323">
        <v>0.1225</v>
      </c>
      <c r="M921" s="323" t="s">
        <v>161</v>
      </c>
      <c r="N921" s="332">
        <v>418000</v>
      </c>
      <c r="O921" s="332" t="s">
        <v>268</v>
      </c>
      <c r="P921" s="334">
        <v>2036</v>
      </c>
    </row>
    <row r="922" spans="3:16" x14ac:dyDescent="0.4">
      <c r="C922" s="332">
        <v>73</v>
      </c>
      <c r="D922" s="320">
        <v>49857</v>
      </c>
      <c r="E922" s="332" t="s">
        <v>168</v>
      </c>
      <c r="F922" s="332">
        <v>1697.9120117147477</v>
      </c>
      <c r="G922" s="332">
        <v>3387.1637598237076</v>
      </c>
      <c r="H922" s="332">
        <v>5085.0757715384552</v>
      </c>
      <c r="I922" s="332">
        <v>330105.88486897497</v>
      </c>
      <c r="J922" s="332">
        <v>87894.115131024926</v>
      </c>
      <c r="K922" s="332">
        <v>283583.88232441799</v>
      </c>
      <c r="L922" s="323">
        <v>0.1225</v>
      </c>
      <c r="M922" s="323" t="s">
        <v>161</v>
      </c>
      <c r="N922" s="332">
        <v>418000</v>
      </c>
      <c r="O922" s="332" t="s">
        <v>268</v>
      </c>
      <c r="P922" s="334">
        <v>2036</v>
      </c>
    </row>
    <row r="923" spans="3:16" x14ac:dyDescent="0.4">
      <c r="C923" s="332">
        <v>74</v>
      </c>
      <c r="D923" s="320">
        <v>49888</v>
      </c>
      <c r="E923" s="332" t="s">
        <v>168</v>
      </c>
      <c r="F923" s="332">
        <v>1715.2448635010023</v>
      </c>
      <c r="G923" s="332">
        <v>3369.8309080374529</v>
      </c>
      <c r="H923" s="332">
        <v>5085.0757715384552</v>
      </c>
      <c r="I923" s="332">
        <v>328390.64000547398</v>
      </c>
      <c r="J923" s="332">
        <v>89609.359994525934</v>
      </c>
      <c r="K923" s="332">
        <v>286953.71323245543</v>
      </c>
      <c r="L923" s="323">
        <v>0.1225</v>
      </c>
      <c r="M923" s="323" t="s">
        <v>161</v>
      </c>
      <c r="N923" s="332">
        <v>418000</v>
      </c>
      <c r="O923" s="332" t="s">
        <v>268</v>
      </c>
      <c r="P923" s="334">
        <v>2036</v>
      </c>
    </row>
    <row r="924" spans="3:16" x14ac:dyDescent="0.4">
      <c r="C924" s="332">
        <v>75</v>
      </c>
      <c r="D924" s="320">
        <v>49919</v>
      </c>
      <c r="E924" s="332" t="s">
        <v>168</v>
      </c>
      <c r="F924" s="332">
        <v>1732.7546548159075</v>
      </c>
      <c r="G924" s="332">
        <v>3352.3211167225468</v>
      </c>
      <c r="H924" s="332">
        <v>5085.0757715384543</v>
      </c>
      <c r="I924" s="332">
        <v>326657.88535065809</v>
      </c>
      <c r="J924" s="332">
        <v>91342.114649341835</v>
      </c>
      <c r="K924" s="332">
        <v>290306.03434917796</v>
      </c>
      <c r="L924" s="323">
        <v>0.1225</v>
      </c>
      <c r="M924" s="323" t="s">
        <v>161</v>
      </c>
      <c r="N924" s="332">
        <v>418000</v>
      </c>
      <c r="O924" s="332" t="s">
        <v>268</v>
      </c>
      <c r="P924" s="334">
        <v>2036</v>
      </c>
    </row>
    <row r="925" spans="3:16" x14ac:dyDescent="0.4">
      <c r="C925" s="332">
        <v>76</v>
      </c>
      <c r="D925" s="320">
        <v>49949</v>
      </c>
      <c r="E925" s="332" t="s">
        <v>168</v>
      </c>
      <c r="F925" s="332">
        <v>1750.4431919171539</v>
      </c>
      <c r="G925" s="332">
        <v>3334.6325796213014</v>
      </c>
      <c r="H925" s="332">
        <v>5085.0757715384552</v>
      </c>
      <c r="I925" s="332">
        <v>324907.44215874095</v>
      </c>
      <c r="J925" s="332">
        <v>93092.557841258982</v>
      </c>
      <c r="K925" s="332">
        <v>293640.66692879924</v>
      </c>
      <c r="L925" s="323">
        <v>0.1225</v>
      </c>
      <c r="M925" s="323" t="s">
        <v>161</v>
      </c>
      <c r="N925" s="332">
        <v>418000</v>
      </c>
      <c r="O925" s="332" t="s">
        <v>268</v>
      </c>
      <c r="P925" s="334">
        <v>2036</v>
      </c>
    </row>
    <row r="926" spans="3:16" x14ac:dyDescent="0.4">
      <c r="C926" s="332">
        <v>77</v>
      </c>
      <c r="D926" s="320">
        <v>49980</v>
      </c>
      <c r="E926" s="332" t="s">
        <v>168</v>
      </c>
      <c r="F926" s="332">
        <v>1768.3122995013082</v>
      </c>
      <c r="G926" s="332">
        <v>3316.763472037147</v>
      </c>
      <c r="H926" s="332">
        <v>5085.0757715384552</v>
      </c>
      <c r="I926" s="332">
        <v>323139.12985923962</v>
      </c>
      <c r="J926" s="332">
        <v>94860.870140760293</v>
      </c>
      <c r="K926" s="332">
        <v>296957.4304008364</v>
      </c>
      <c r="L926" s="323">
        <v>0.1225</v>
      </c>
      <c r="M926" s="323" t="s">
        <v>161</v>
      </c>
      <c r="N926" s="332">
        <v>418000</v>
      </c>
      <c r="O926" s="332" t="s">
        <v>268</v>
      </c>
      <c r="P926" s="334">
        <v>2036</v>
      </c>
    </row>
    <row r="927" spans="3:16" x14ac:dyDescent="0.4">
      <c r="C927" s="332">
        <v>78</v>
      </c>
      <c r="D927" s="320">
        <v>50010</v>
      </c>
      <c r="E927" s="332" t="s">
        <v>168</v>
      </c>
      <c r="F927" s="332">
        <v>1786.3638208920506</v>
      </c>
      <c r="G927" s="332">
        <v>3298.7119506464046</v>
      </c>
      <c r="H927" s="332">
        <v>5085.0757715384552</v>
      </c>
      <c r="I927" s="332">
        <v>321352.76603834756</v>
      </c>
      <c r="J927" s="332">
        <v>96647.233961652339</v>
      </c>
      <c r="K927" s="332">
        <v>300256.14235148282</v>
      </c>
      <c r="L927" s="323">
        <v>0.1225</v>
      </c>
      <c r="M927" s="323" t="s">
        <v>161</v>
      </c>
      <c r="N927" s="332">
        <v>418000</v>
      </c>
      <c r="O927" s="332" t="s">
        <v>268</v>
      </c>
      <c r="P927" s="334">
        <v>2036</v>
      </c>
    </row>
    <row r="928" spans="3:16" x14ac:dyDescent="0.4">
      <c r="C928" s="332">
        <v>79</v>
      </c>
      <c r="D928" s="320">
        <v>50041</v>
      </c>
      <c r="E928" s="332" t="s">
        <v>168</v>
      </c>
      <c r="F928" s="332">
        <v>1804.5996182303238</v>
      </c>
      <c r="G928" s="332">
        <v>3280.4761533081314</v>
      </c>
      <c r="H928" s="332">
        <v>5085.0757715384552</v>
      </c>
      <c r="I928" s="332">
        <v>319548.16642011725</v>
      </c>
      <c r="J928" s="332">
        <v>98451.833579882659</v>
      </c>
      <c r="K928" s="332">
        <v>303536.61850479094</v>
      </c>
      <c r="L928" s="323">
        <v>0.1225</v>
      </c>
      <c r="M928" s="323" t="s">
        <v>161</v>
      </c>
      <c r="N928" s="332">
        <v>418000</v>
      </c>
      <c r="O928" s="332" t="s">
        <v>268</v>
      </c>
      <c r="P928" s="334">
        <v>2037</v>
      </c>
    </row>
    <row r="929" spans="3:16" x14ac:dyDescent="0.4">
      <c r="C929" s="332">
        <v>80</v>
      </c>
      <c r="D929" s="320">
        <v>50072</v>
      </c>
      <c r="E929" s="332" t="s">
        <v>168</v>
      </c>
      <c r="F929" s="332">
        <v>1823.0215726664251</v>
      </c>
      <c r="G929" s="332">
        <v>3262.0541988720302</v>
      </c>
      <c r="H929" s="332">
        <v>5085.0757715384552</v>
      </c>
      <c r="I929" s="332">
        <v>317725.14484745084</v>
      </c>
      <c r="J929" s="332">
        <v>100274.85515254909</v>
      </c>
      <c r="K929" s="332">
        <v>306798.67270366295</v>
      </c>
      <c r="L929" s="323">
        <v>0.1225</v>
      </c>
      <c r="M929" s="323" t="s">
        <v>161</v>
      </c>
      <c r="N929" s="332">
        <v>418000</v>
      </c>
      <c r="O929" s="332" t="s">
        <v>268</v>
      </c>
      <c r="P929" s="334">
        <v>2037</v>
      </c>
    </row>
    <row r="930" spans="3:16" x14ac:dyDescent="0.4">
      <c r="C930" s="332">
        <v>81</v>
      </c>
      <c r="D930" s="320">
        <v>50100</v>
      </c>
      <c r="E930" s="332" t="s">
        <v>168</v>
      </c>
      <c r="F930" s="332">
        <v>1841.6315845540612</v>
      </c>
      <c r="G930" s="332">
        <v>3243.444186984394</v>
      </c>
      <c r="H930" s="332">
        <v>5085.0757715384552</v>
      </c>
      <c r="I930" s="332">
        <v>315883.5132628968</v>
      </c>
      <c r="J930" s="332">
        <v>102116.48673710316</v>
      </c>
      <c r="K930" s="332">
        <v>310042.11689064733</v>
      </c>
      <c r="L930" s="323">
        <v>0.1225</v>
      </c>
      <c r="M930" s="323" t="s">
        <v>161</v>
      </c>
      <c r="N930" s="332">
        <v>418000</v>
      </c>
      <c r="O930" s="332" t="s">
        <v>268</v>
      </c>
      <c r="P930" s="334">
        <v>2037</v>
      </c>
    </row>
    <row r="931" spans="3:16" x14ac:dyDescent="0.4">
      <c r="C931" s="332">
        <v>82</v>
      </c>
      <c r="D931" s="320">
        <v>50131</v>
      </c>
      <c r="E931" s="332" t="s">
        <v>168</v>
      </c>
      <c r="F931" s="332">
        <v>1860.4315736463836</v>
      </c>
      <c r="G931" s="332">
        <v>3224.6441978920716</v>
      </c>
      <c r="H931" s="332">
        <v>5085.0757715384552</v>
      </c>
      <c r="I931" s="332">
        <v>314023.08168925042</v>
      </c>
      <c r="J931" s="332">
        <v>103976.91831074955</v>
      </c>
      <c r="K931" s="332">
        <v>313266.76108853938</v>
      </c>
      <c r="L931" s="323">
        <v>0.1225</v>
      </c>
      <c r="M931" s="323" t="s">
        <v>161</v>
      </c>
      <c r="N931" s="332">
        <v>418000</v>
      </c>
      <c r="O931" s="332" t="s">
        <v>268</v>
      </c>
      <c r="P931" s="334">
        <v>2037</v>
      </c>
    </row>
    <row r="932" spans="3:16" x14ac:dyDescent="0.4">
      <c r="C932" s="332">
        <v>83</v>
      </c>
      <c r="D932" s="320">
        <v>50161</v>
      </c>
      <c r="E932" s="332" t="s">
        <v>168</v>
      </c>
      <c r="F932" s="332">
        <v>1879.4234792940238</v>
      </c>
      <c r="G932" s="332">
        <v>3205.6522922444315</v>
      </c>
      <c r="H932" s="332">
        <v>5085.0757715384552</v>
      </c>
      <c r="I932" s="332">
        <v>312143.65820995643</v>
      </c>
      <c r="J932" s="332">
        <v>105856.34179004357</v>
      </c>
      <c r="K932" s="332">
        <v>316472.41338078381</v>
      </c>
      <c r="L932" s="323">
        <v>0.1225</v>
      </c>
      <c r="M932" s="323" t="s">
        <v>161</v>
      </c>
      <c r="N932" s="332">
        <v>418000</v>
      </c>
      <c r="O932" s="332" t="s">
        <v>268</v>
      </c>
      <c r="P932" s="334">
        <v>2037</v>
      </c>
    </row>
    <row r="933" spans="3:16" x14ac:dyDescent="0.4">
      <c r="C933" s="332">
        <v>84</v>
      </c>
      <c r="D933" s="320">
        <v>50192</v>
      </c>
      <c r="E933" s="332" t="s">
        <v>168</v>
      </c>
      <c r="F933" s="332">
        <v>1898.6092606451512</v>
      </c>
      <c r="G933" s="332">
        <v>3186.466510893305</v>
      </c>
      <c r="H933" s="332">
        <v>5085.0757715384561</v>
      </c>
      <c r="I933" s="332">
        <v>310245.04894931125</v>
      </c>
      <c r="J933" s="332">
        <v>107754.95105068873</v>
      </c>
      <c r="K933" s="332">
        <v>319658.87989167712</v>
      </c>
      <c r="L933" s="323">
        <v>0.1225</v>
      </c>
      <c r="M933" s="323" t="s">
        <v>161</v>
      </c>
      <c r="N933" s="332">
        <v>418000</v>
      </c>
      <c r="O933" s="332" t="s">
        <v>268</v>
      </c>
      <c r="P933" s="334">
        <v>2037</v>
      </c>
    </row>
    <row r="934" spans="3:16" x14ac:dyDescent="0.4">
      <c r="C934" s="332">
        <v>85</v>
      </c>
      <c r="D934" s="320">
        <v>50222</v>
      </c>
      <c r="E934" s="332" t="s">
        <v>168</v>
      </c>
      <c r="F934" s="332">
        <v>1917.9908968475706</v>
      </c>
      <c r="G934" s="332">
        <v>3167.0848746908855</v>
      </c>
      <c r="H934" s="332">
        <v>5085.0757715384561</v>
      </c>
      <c r="I934" s="332">
        <v>308327.05805246369</v>
      </c>
      <c r="J934" s="332">
        <v>109672.9419475363</v>
      </c>
      <c r="K934" s="332">
        <v>322825.96476636798</v>
      </c>
      <c r="L934" s="323">
        <v>0.1225</v>
      </c>
      <c r="M934" s="323" t="s">
        <v>161</v>
      </c>
      <c r="N934" s="332">
        <v>418000</v>
      </c>
      <c r="O934" s="332" t="s">
        <v>268</v>
      </c>
      <c r="P934" s="334">
        <v>2037</v>
      </c>
    </row>
    <row r="935" spans="3:16" x14ac:dyDescent="0.4">
      <c r="C935" s="332">
        <v>86</v>
      </c>
      <c r="D935" s="320">
        <v>50253</v>
      </c>
      <c r="E935" s="332" t="s">
        <v>168</v>
      </c>
      <c r="F935" s="332">
        <v>1937.5703872528893</v>
      </c>
      <c r="G935" s="332">
        <v>3147.5053842855668</v>
      </c>
      <c r="H935" s="332">
        <v>5085.0757715384561</v>
      </c>
      <c r="I935" s="332">
        <v>306389.48766521079</v>
      </c>
      <c r="J935" s="332">
        <v>111610.51233478918</v>
      </c>
      <c r="K935" s="332">
        <v>325973.47015065356</v>
      </c>
      <c r="L935" s="323">
        <v>0.1225</v>
      </c>
      <c r="M935" s="323" t="s">
        <v>161</v>
      </c>
      <c r="N935" s="332">
        <v>418000</v>
      </c>
      <c r="O935" s="332" t="s">
        <v>268</v>
      </c>
      <c r="P935" s="334">
        <v>2037</v>
      </c>
    </row>
    <row r="936" spans="3:16" x14ac:dyDescent="0.4">
      <c r="C936" s="332">
        <v>87</v>
      </c>
      <c r="D936" s="320">
        <v>50284</v>
      </c>
      <c r="E936" s="332" t="s">
        <v>168</v>
      </c>
      <c r="F936" s="332">
        <v>1957.3497516227617</v>
      </c>
      <c r="G936" s="332">
        <v>3127.7260199156935</v>
      </c>
      <c r="H936" s="332">
        <v>5085.0757715384552</v>
      </c>
      <c r="I936" s="332">
        <v>304432.13791358803</v>
      </c>
      <c r="J936" s="332">
        <v>113567.86208641194</v>
      </c>
      <c r="K936" s="332">
        <v>329101.19617056928</v>
      </c>
      <c r="L936" s="323">
        <v>0.1225</v>
      </c>
      <c r="M936" s="323" t="s">
        <v>161</v>
      </c>
      <c r="N936" s="332">
        <v>418000</v>
      </c>
      <c r="O936" s="332" t="s">
        <v>268</v>
      </c>
      <c r="P936" s="334">
        <v>2037</v>
      </c>
    </row>
    <row r="937" spans="3:16" x14ac:dyDescent="0.4">
      <c r="C937" s="332">
        <v>88</v>
      </c>
      <c r="D937" s="320">
        <v>50314</v>
      </c>
      <c r="E937" s="332" t="s">
        <v>168</v>
      </c>
      <c r="F937" s="332">
        <v>1977.3310303372441</v>
      </c>
      <c r="G937" s="332">
        <v>3107.7447412012111</v>
      </c>
      <c r="H937" s="332">
        <v>5085.0757715384552</v>
      </c>
      <c r="I937" s="332">
        <v>302454.80688325077</v>
      </c>
      <c r="J937" s="332">
        <v>115545.19311674919</v>
      </c>
      <c r="K937" s="332">
        <v>332208.94091177051</v>
      </c>
      <c r="L937" s="323">
        <v>0.1225</v>
      </c>
      <c r="M937" s="323" t="s">
        <v>161</v>
      </c>
      <c r="N937" s="332">
        <v>418000</v>
      </c>
      <c r="O937" s="332" t="s">
        <v>268</v>
      </c>
      <c r="P937" s="334">
        <v>2037</v>
      </c>
    </row>
    <row r="938" spans="3:16" x14ac:dyDescent="0.4">
      <c r="C938" s="332">
        <v>89</v>
      </c>
      <c r="D938" s="320">
        <v>50345</v>
      </c>
      <c r="E938" s="332" t="s">
        <v>168</v>
      </c>
      <c r="F938" s="332">
        <v>1997.5162846052722</v>
      </c>
      <c r="G938" s="332">
        <v>3087.5594869331849</v>
      </c>
      <c r="H938" s="332">
        <v>5085.075771538457</v>
      </c>
      <c r="I938" s="332">
        <v>300457.29059864552</v>
      </c>
      <c r="J938" s="332">
        <v>117542.70940135446</v>
      </c>
      <c r="K938" s="332">
        <v>335296.50039870368</v>
      </c>
      <c r="L938" s="323">
        <v>0.1225</v>
      </c>
      <c r="M938" s="323" t="s">
        <v>161</v>
      </c>
      <c r="N938" s="332">
        <v>418000</v>
      </c>
      <c r="O938" s="332" t="s">
        <v>268</v>
      </c>
      <c r="P938" s="334">
        <v>2037</v>
      </c>
    </row>
    <row r="939" spans="3:16" x14ac:dyDescent="0.4">
      <c r="C939" s="332">
        <v>90</v>
      </c>
      <c r="D939" s="320">
        <v>50375</v>
      </c>
      <c r="E939" s="332" t="s">
        <v>168</v>
      </c>
      <c r="F939" s="332">
        <v>2017.9075966772834</v>
      </c>
      <c r="G939" s="332">
        <v>3067.1681748611727</v>
      </c>
      <c r="H939" s="332">
        <v>5085.0757715384561</v>
      </c>
      <c r="I939" s="332">
        <v>298439.38300196821</v>
      </c>
      <c r="J939" s="332">
        <v>119560.61699803174</v>
      </c>
      <c r="K939" s="332">
        <v>338363.66857356485</v>
      </c>
      <c r="L939" s="323">
        <v>0.1225</v>
      </c>
      <c r="M939" s="323" t="s">
        <v>161</v>
      </c>
      <c r="N939" s="332">
        <v>418000</v>
      </c>
      <c r="O939" s="332" t="s">
        <v>268</v>
      </c>
      <c r="P939" s="334">
        <v>2037</v>
      </c>
    </row>
    <row r="940" spans="3:16" x14ac:dyDescent="0.4">
      <c r="C940" s="332">
        <v>91</v>
      </c>
      <c r="D940" s="320">
        <v>50406</v>
      </c>
      <c r="E940" s="332" t="s">
        <v>168</v>
      </c>
      <c r="F940" s="332">
        <v>2038.5070700600299</v>
      </c>
      <c r="G940" s="332">
        <v>3046.5687014784253</v>
      </c>
      <c r="H940" s="332">
        <v>5085.0757715384552</v>
      </c>
      <c r="I940" s="332">
        <v>296400.8759319082</v>
      </c>
      <c r="J940" s="332">
        <v>121599.12406809177</v>
      </c>
      <c r="K940" s="332">
        <v>341410.23727504327</v>
      </c>
      <c r="L940" s="323">
        <v>0.1225</v>
      </c>
      <c r="M940" s="323" t="s">
        <v>161</v>
      </c>
      <c r="N940" s="332">
        <v>418000</v>
      </c>
      <c r="O940" s="332" t="s">
        <v>268</v>
      </c>
      <c r="P940" s="334">
        <v>2038</v>
      </c>
    </row>
    <row r="941" spans="3:16" x14ac:dyDescent="0.4">
      <c r="C941" s="332">
        <v>92</v>
      </c>
      <c r="D941" s="320">
        <v>50437</v>
      </c>
      <c r="E941" s="332" t="s">
        <v>168</v>
      </c>
      <c r="F941" s="332">
        <v>2059.3168297335592</v>
      </c>
      <c r="G941" s="332">
        <v>3025.758941804896</v>
      </c>
      <c r="H941" s="332">
        <v>5085.0757715384552</v>
      </c>
      <c r="I941" s="332">
        <v>294341.55910217465</v>
      </c>
      <c r="J941" s="332">
        <v>123658.44089782533</v>
      </c>
      <c r="K941" s="332">
        <v>344435.99621684814</v>
      </c>
      <c r="L941" s="323">
        <v>0.1225</v>
      </c>
      <c r="M941" s="323" t="s">
        <v>161</v>
      </c>
      <c r="N941" s="332">
        <v>418000</v>
      </c>
      <c r="O941" s="332" t="s">
        <v>268</v>
      </c>
      <c r="P941" s="334">
        <v>2038</v>
      </c>
    </row>
    <row r="942" spans="3:16" x14ac:dyDescent="0.4">
      <c r="C942" s="332">
        <v>93</v>
      </c>
      <c r="D942" s="320">
        <v>50465</v>
      </c>
      <c r="E942" s="332" t="s">
        <v>168</v>
      </c>
      <c r="F942" s="332">
        <v>2080.3390223704232</v>
      </c>
      <c r="G942" s="332">
        <v>3004.7367491680329</v>
      </c>
      <c r="H942" s="332">
        <v>5085.0757715384561</v>
      </c>
      <c r="I942" s="332">
        <v>292261.22007980425</v>
      </c>
      <c r="J942" s="332">
        <v>125738.77992019575</v>
      </c>
      <c r="K942" s="332">
        <v>347440.73296601616</v>
      </c>
      <c r="L942" s="323">
        <v>0.1225</v>
      </c>
      <c r="M942" s="323" t="s">
        <v>161</v>
      </c>
      <c r="N942" s="332">
        <v>418000</v>
      </c>
      <c r="O942" s="332" t="s">
        <v>268</v>
      </c>
      <c r="P942" s="334">
        <v>2038</v>
      </c>
    </row>
    <row r="943" spans="3:16" x14ac:dyDescent="0.4">
      <c r="C943" s="332">
        <v>94</v>
      </c>
      <c r="D943" s="320">
        <v>50496</v>
      </c>
      <c r="E943" s="332" t="s">
        <v>168</v>
      </c>
      <c r="F943" s="332">
        <v>2101.5758165571219</v>
      </c>
      <c r="G943" s="332">
        <v>2983.4999549813351</v>
      </c>
      <c r="H943" s="332">
        <v>5085.075771538457</v>
      </c>
      <c r="I943" s="332">
        <v>290159.64426324714</v>
      </c>
      <c r="J943" s="332">
        <v>127840.35573675287</v>
      </c>
      <c r="K943" s="332">
        <v>350424.23292099749</v>
      </c>
      <c r="L943" s="323">
        <v>0.1225</v>
      </c>
      <c r="M943" s="323" t="s">
        <v>161</v>
      </c>
      <c r="N943" s="332">
        <v>418000</v>
      </c>
      <c r="O943" s="332" t="s">
        <v>268</v>
      </c>
      <c r="P943" s="334">
        <v>2038</v>
      </c>
    </row>
    <row r="944" spans="3:16" x14ac:dyDescent="0.4">
      <c r="C944" s="332">
        <v>95</v>
      </c>
      <c r="D944" s="320">
        <v>50526</v>
      </c>
      <c r="E944" s="332" t="s">
        <v>168</v>
      </c>
      <c r="F944" s="332">
        <v>2123.0294030178084</v>
      </c>
      <c r="G944" s="332">
        <v>2962.0463685206478</v>
      </c>
      <c r="H944" s="332">
        <v>5085.0757715384561</v>
      </c>
      <c r="I944" s="332">
        <v>288036.61486022931</v>
      </c>
      <c r="J944" s="332">
        <v>129963.38513977067</v>
      </c>
      <c r="K944" s="332">
        <v>353386.27928951813</v>
      </c>
      <c r="L944" s="323">
        <v>0.1225</v>
      </c>
      <c r="M944" s="323" t="s">
        <v>161</v>
      </c>
      <c r="N944" s="332">
        <v>418000</v>
      </c>
      <c r="O944" s="332" t="s">
        <v>268</v>
      </c>
      <c r="P944" s="334">
        <v>2038</v>
      </c>
    </row>
    <row r="945" spans="3:16" x14ac:dyDescent="0.4">
      <c r="C945" s="332">
        <v>96</v>
      </c>
      <c r="D945" s="320">
        <v>50557</v>
      </c>
      <c r="E945" s="332" t="s">
        <v>168</v>
      </c>
      <c r="F945" s="332">
        <v>2144.7019948402831</v>
      </c>
      <c r="G945" s="332">
        <v>2940.373776698174</v>
      </c>
      <c r="H945" s="332">
        <v>5085.075771538457</v>
      </c>
      <c r="I945" s="332">
        <v>285891.91286538902</v>
      </c>
      <c r="J945" s="332">
        <v>132108.08713461095</v>
      </c>
      <c r="K945" s="332">
        <v>356326.65306621633</v>
      </c>
      <c r="L945" s="323">
        <v>0.1225</v>
      </c>
      <c r="M945" s="323" t="s">
        <v>161</v>
      </c>
      <c r="N945" s="332">
        <v>418000</v>
      </c>
      <c r="O945" s="332" t="s">
        <v>268</v>
      </c>
      <c r="P945" s="334">
        <v>2038</v>
      </c>
    </row>
    <row r="946" spans="3:16" x14ac:dyDescent="0.4">
      <c r="C946" s="332">
        <v>97</v>
      </c>
      <c r="D946" s="320">
        <v>50587</v>
      </c>
      <c r="E946" s="332" t="s">
        <v>168</v>
      </c>
      <c r="F946" s="332">
        <v>2166.5958277042755</v>
      </c>
      <c r="G946" s="332">
        <v>2918.4799438341797</v>
      </c>
      <c r="H946" s="332">
        <v>5085.0757715384552</v>
      </c>
      <c r="I946" s="332">
        <v>283725.31703768473</v>
      </c>
      <c r="J946" s="332">
        <v>134274.68296231522</v>
      </c>
      <c r="K946" s="332">
        <v>359245.13301005051</v>
      </c>
      <c r="L946" s="323">
        <v>0.1225</v>
      </c>
      <c r="M946" s="323" t="s">
        <v>161</v>
      </c>
      <c r="N946" s="332">
        <v>418000</v>
      </c>
      <c r="O946" s="332" t="s">
        <v>268</v>
      </c>
      <c r="P946" s="334">
        <v>2038</v>
      </c>
    </row>
    <row r="947" spans="3:16" x14ac:dyDescent="0.4">
      <c r="C947" s="332">
        <v>98</v>
      </c>
      <c r="D947" s="320">
        <v>50618</v>
      </c>
      <c r="E947" s="332" t="s">
        <v>168</v>
      </c>
      <c r="F947" s="332">
        <v>2188.7131601120923</v>
      </c>
      <c r="G947" s="332">
        <v>2896.3626114263648</v>
      </c>
      <c r="H947" s="332">
        <v>5085.075771538457</v>
      </c>
      <c r="I947" s="332">
        <v>281536.60387757263</v>
      </c>
      <c r="J947" s="332">
        <v>136463.39612242731</v>
      </c>
      <c r="K947" s="332">
        <v>362141.4956214769</v>
      </c>
      <c r="L947" s="323">
        <v>0.1225</v>
      </c>
      <c r="M947" s="323" t="s">
        <v>161</v>
      </c>
      <c r="N947" s="332">
        <v>418000</v>
      </c>
      <c r="O947" s="332" t="s">
        <v>268</v>
      </c>
      <c r="P947" s="334">
        <v>2038</v>
      </c>
    </row>
    <row r="948" spans="3:16" x14ac:dyDescent="0.4">
      <c r="C948" s="332">
        <v>99</v>
      </c>
      <c r="D948" s="320">
        <v>50649</v>
      </c>
      <c r="E948" s="332" t="s">
        <v>168</v>
      </c>
      <c r="F948" s="332">
        <v>2211.0562736215697</v>
      </c>
      <c r="G948" s="332">
        <v>2874.0194979168873</v>
      </c>
      <c r="H948" s="332">
        <v>5085.075771538457</v>
      </c>
      <c r="I948" s="332">
        <v>279325.54760395107</v>
      </c>
      <c r="J948" s="332">
        <v>138674.45239604887</v>
      </c>
      <c r="K948" s="332">
        <v>365015.51511939376</v>
      </c>
      <c r="L948" s="323">
        <v>0.1225</v>
      </c>
      <c r="M948" s="323" t="s">
        <v>161</v>
      </c>
      <c r="N948" s="332">
        <v>418000</v>
      </c>
      <c r="O948" s="332" t="s">
        <v>268</v>
      </c>
      <c r="P948" s="334">
        <v>2038</v>
      </c>
    </row>
    <row r="949" spans="3:16" x14ac:dyDescent="0.4">
      <c r="C949" s="332">
        <v>100</v>
      </c>
      <c r="D949" s="320">
        <v>50679</v>
      </c>
      <c r="E949" s="332" t="s">
        <v>168</v>
      </c>
      <c r="F949" s="332">
        <v>2233.6274730814548</v>
      </c>
      <c r="G949" s="332">
        <v>2851.4482984570004</v>
      </c>
      <c r="H949" s="332">
        <v>5085.0757715384552</v>
      </c>
      <c r="I949" s="332">
        <v>277091.92013086961</v>
      </c>
      <c r="J949" s="332">
        <v>140908.07986913034</v>
      </c>
      <c r="K949" s="332">
        <v>367866.96341785078</v>
      </c>
      <c r="L949" s="323">
        <v>0.1225</v>
      </c>
      <c r="M949" s="323" t="s">
        <v>161</v>
      </c>
      <c r="N949" s="332">
        <v>418000</v>
      </c>
      <c r="O949" s="332" t="s">
        <v>268</v>
      </c>
      <c r="P949" s="334">
        <v>2038</v>
      </c>
    </row>
    <row r="950" spans="3:16" x14ac:dyDescent="0.4">
      <c r="C950" s="332">
        <v>101</v>
      </c>
      <c r="D950" s="320">
        <v>50710</v>
      </c>
      <c r="E950" s="332" t="s">
        <v>168</v>
      </c>
      <c r="F950" s="332">
        <v>2256.4290868691623</v>
      </c>
      <c r="G950" s="332">
        <v>2828.6466846692938</v>
      </c>
      <c r="H950" s="332">
        <v>5085.0757715384561</v>
      </c>
      <c r="I950" s="332">
        <v>274835.49104400043</v>
      </c>
      <c r="J950" s="332">
        <v>143164.50895599951</v>
      </c>
      <c r="K950" s="332">
        <v>370695.61010252009</v>
      </c>
      <c r="L950" s="323">
        <v>0.1225</v>
      </c>
      <c r="M950" s="323" t="s">
        <v>161</v>
      </c>
      <c r="N950" s="332">
        <v>418000</v>
      </c>
      <c r="O950" s="332" t="s">
        <v>268</v>
      </c>
      <c r="P950" s="334">
        <v>2038</v>
      </c>
    </row>
    <row r="951" spans="3:16" x14ac:dyDescent="0.4">
      <c r="C951" s="332">
        <v>102</v>
      </c>
      <c r="D951" s="320">
        <v>50740</v>
      </c>
      <c r="E951" s="332" t="s">
        <v>168</v>
      </c>
      <c r="F951" s="332">
        <v>2279.4634671309509</v>
      </c>
      <c r="G951" s="332">
        <v>2805.6123044075043</v>
      </c>
      <c r="H951" s="332">
        <v>5085.0757715384552</v>
      </c>
      <c r="I951" s="332">
        <v>272556.02757686947</v>
      </c>
      <c r="J951" s="332">
        <v>145443.97242313047</v>
      </c>
      <c r="K951" s="332">
        <v>373501.22240692761</v>
      </c>
      <c r="L951" s="323">
        <v>0.1225</v>
      </c>
      <c r="M951" s="323" t="s">
        <v>161</v>
      </c>
      <c r="N951" s="332">
        <v>418000</v>
      </c>
      <c r="O951" s="332" t="s">
        <v>268</v>
      </c>
      <c r="P951" s="334">
        <v>2038</v>
      </c>
    </row>
    <row r="952" spans="3:16" x14ac:dyDescent="0.4">
      <c r="C952" s="332">
        <v>103</v>
      </c>
      <c r="D952" s="320">
        <v>50771</v>
      </c>
      <c r="E952" s="332" t="s">
        <v>168</v>
      </c>
      <c r="F952" s="332">
        <v>2302.7329900245804</v>
      </c>
      <c r="G952" s="332">
        <v>2782.3427815138757</v>
      </c>
      <c r="H952" s="332">
        <v>5085.0757715384561</v>
      </c>
      <c r="I952" s="332">
        <v>270253.29458684492</v>
      </c>
      <c r="J952" s="332">
        <v>147746.70541315505</v>
      </c>
      <c r="K952" s="332">
        <v>376283.56518844148</v>
      </c>
      <c r="L952" s="323">
        <v>0.1225</v>
      </c>
      <c r="M952" s="323" t="s">
        <v>161</v>
      </c>
      <c r="N952" s="332">
        <v>418000</v>
      </c>
      <c r="O952" s="332" t="s">
        <v>268</v>
      </c>
      <c r="P952" s="334">
        <v>2039</v>
      </c>
    </row>
    <row r="953" spans="3:16" x14ac:dyDescent="0.4">
      <c r="C953" s="332">
        <v>104</v>
      </c>
      <c r="D953" s="320">
        <v>50802</v>
      </c>
      <c r="E953" s="332" t="s">
        <v>168</v>
      </c>
      <c r="F953" s="332">
        <v>2326.2400559644152</v>
      </c>
      <c r="G953" s="332">
        <v>2758.8357155740418</v>
      </c>
      <c r="H953" s="332">
        <v>5085.075771538457</v>
      </c>
      <c r="I953" s="332">
        <v>267927.05453088053</v>
      </c>
      <c r="J953" s="332">
        <v>150072.94546911947</v>
      </c>
      <c r="K953" s="332">
        <v>379042.40090401552</v>
      </c>
      <c r="L953" s="323">
        <v>0.1225</v>
      </c>
      <c r="M953" s="323" t="s">
        <v>161</v>
      </c>
      <c r="N953" s="332">
        <v>418000</v>
      </c>
      <c r="O953" s="332" t="s">
        <v>268</v>
      </c>
      <c r="P953" s="334">
        <v>2039</v>
      </c>
    </row>
    <row r="954" spans="3:16" x14ac:dyDescent="0.4">
      <c r="C954" s="332">
        <v>105</v>
      </c>
      <c r="D954" s="320">
        <v>50830</v>
      </c>
      <c r="E954" s="332" t="s">
        <v>168</v>
      </c>
      <c r="F954" s="332">
        <v>2349.9870898690497</v>
      </c>
      <c r="G954" s="332">
        <v>2735.0886816694056</v>
      </c>
      <c r="H954" s="332">
        <v>5085.0757715384552</v>
      </c>
      <c r="I954" s="332">
        <v>265577.06744101149</v>
      </c>
      <c r="J954" s="332">
        <v>152422.93255898851</v>
      </c>
      <c r="K954" s="332">
        <v>381777.4895856849</v>
      </c>
      <c r="L954" s="323">
        <v>0.1225</v>
      </c>
      <c r="M954" s="323" t="s">
        <v>161</v>
      </c>
      <c r="N954" s="332">
        <v>418000</v>
      </c>
      <c r="O954" s="332" t="s">
        <v>268</v>
      </c>
      <c r="P954" s="334">
        <v>2039</v>
      </c>
    </row>
    <row r="955" spans="3:16" x14ac:dyDescent="0.4">
      <c r="C955" s="332">
        <v>106</v>
      </c>
      <c r="D955" s="320">
        <v>50861</v>
      </c>
      <c r="E955" s="332" t="s">
        <v>168</v>
      </c>
      <c r="F955" s="332">
        <v>2373.9765414114631</v>
      </c>
      <c r="G955" s="332">
        <v>2711.0992301269921</v>
      </c>
      <c r="H955" s="332">
        <v>5085.0757715384552</v>
      </c>
      <c r="I955" s="332">
        <v>263203.09089960001</v>
      </c>
      <c r="J955" s="332">
        <v>154796.90910039996</v>
      </c>
      <c r="K955" s="332">
        <v>384488.58881581191</v>
      </c>
      <c r="L955" s="323">
        <v>0.1225</v>
      </c>
      <c r="M955" s="323" t="s">
        <v>161</v>
      </c>
      <c r="N955" s="332">
        <v>418000</v>
      </c>
      <c r="O955" s="332" t="s">
        <v>268</v>
      </c>
      <c r="P955" s="334">
        <v>2039</v>
      </c>
    </row>
    <row r="956" spans="3:16" x14ac:dyDescent="0.4">
      <c r="C956" s="332">
        <v>107</v>
      </c>
      <c r="D956" s="320">
        <v>50891</v>
      </c>
      <c r="E956" s="332" t="s">
        <v>168</v>
      </c>
      <c r="F956" s="332">
        <v>2398.210885271707</v>
      </c>
      <c r="G956" s="332">
        <v>2686.8648862667501</v>
      </c>
      <c r="H956" s="332">
        <v>5085.075771538457</v>
      </c>
      <c r="I956" s="332">
        <v>260804.88001432829</v>
      </c>
      <c r="J956" s="332">
        <v>157195.11998567168</v>
      </c>
      <c r="K956" s="332">
        <v>387175.45370207867</v>
      </c>
      <c r="L956" s="323">
        <v>0.1225</v>
      </c>
      <c r="M956" s="323" t="s">
        <v>161</v>
      </c>
      <c r="N956" s="332">
        <v>418000</v>
      </c>
      <c r="O956" s="332" t="s">
        <v>268</v>
      </c>
      <c r="P956" s="334">
        <v>2039</v>
      </c>
    </row>
    <row r="957" spans="3:16" x14ac:dyDescent="0.4">
      <c r="C957" s="332">
        <v>108</v>
      </c>
      <c r="D957" s="320">
        <v>50922</v>
      </c>
      <c r="E957" s="332" t="s">
        <v>168</v>
      </c>
      <c r="F957" s="332">
        <v>2422.6926213921874</v>
      </c>
      <c r="G957" s="332">
        <v>2662.3831501462678</v>
      </c>
      <c r="H957" s="332">
        <v>5085.0757715384552</v>
      </c>
      <c r="I957" s="332">
        <v>258382.18739293609</v>
      </c>
      <c r="J957" s="332">
        <v>159617.81260706388</v>
      </c>
      <c r="K957" s="332">
        <v>389837.83685222495</v>
      </c>
      <c r="L957" s="323">
        <v>0.1225</v>
      </c>
      <c r="M957" s="323" t="s">
        <v>161</v>
      </c>
      <c r="N957" s="332">
        <v>418000</v>
      </c>
      <c r="O957" s="332" t="s">
        <v>268</v>
      </c>
      <c r="P957" s="334">
        <v>2039</v>
      </c>
    </row>
    <row r="958" spans="3:16" x14ac:dyDescent="0.4">
      <c r="C958" s="332">
        <v>109</v>
      </c>
      <c r="D958" s="320">
        <v>50952</v>
      </c>
      <c r="E958" s="332" t="s">
        <v>168</v>
      </c>
      <c r="F958" s="332">
        <v>2447.4242752355663</v>
      </c>
      <c r="G958" s="332">
        <v>2637.651496302889</v>
      </c>
      <c r="H958" s="332">
        <v>5085.0757715384552</v>
      </c>
      <c r="I958" s="332">
        <v>255934.76311770052</v>
      </c>
      <c r="J958" s="332">
        <v>162065.23688229945</v>
      </c>
      <c r="K958" s="332">
        <v>392475.48834852781</v>
      </c>
      <c r="L958" s="323">
        <v>0.1225</v>
      </c>
      <c r="M958" s="323" t="s">
        <v>161</v>
      </c>
      <c r="N958" s="332">
        <v>418000</v>
      </c>
      <c r="O958" s="332" t="s">
        <v>268</v>
      </c>
      <c r="P958" s="334">
        <v>2039</v>
      </c>
    </row>
    <row r="959" spans="3:16" x14ac:dyDescent="0.4">
      <c r="C959" s="332">
        <v>110</v>
      </c>
      <c r="D959" s="320">
        <v>50983</v>
      </c>
      <c r="E959" s="332" t="s">
        <v>168</v>
      </c>
      <c r="F959" s="332">
        <v>2472.4083980452624</v>
      </c>
      <c r="G959" s="332">
        <v>2612.6673734931928</v>
      </c>
      <c r="H959" s="332">
        <v>5085.0757715384552</v>
      </c>
      <c r="I959" s="332">
        <v>253462.35471965527</v>
      </c>
      <c r="J959" s="332">
        <v>164537.6452803447</v>
      </c>
      <c r="K959" s="332">
        <v>395088.15572202101</v>
      </c>
      <c r="L959" s="323">
        <v>0.1225</v>
      </c>
      <c r="M959" s="323" t="s">
        <v>161</v>
      </c>
      <c r="N959" s="332">
        <v>418000</v>
      </c>
      <c r="O959" s="332" t="s">
        <v>268</v>
      </c>
      <c r="P959" s="334">
        <v>2039</v>
      </c>
    </row>
    <row r="960" spans="3:16" x14ac:dyDescent="0.4">
      <c r="C960" s="332">
        <v>111</v>
      </c>
      <c r="D960" s="320">
        <v>51014</v>
      </c>
      <c r="E960" s="332" t="s">
        <v>168</v>
      </c>
      <c r="F960" s="332">
        <v>2497.6475671086409</v>
      </c>
      <c r="G960" s="332">
        <v>2587.4282044298143</v>
      </c>
      <c r="H960" s="332">
        <v>5085.0757715384552</v>
      </c>
      <c r="I960" s="332">
        <v>250964.70715254662</v>
      </c>
      <c r="J960" s="332">
        <v>167035.29284745335</v>
      </c>
      <c r="K960" s="332">
        <v>397675.58392645081</v>
      </c>
      <c r="L960" s="323">
        <v>0.1225</v>
      </c>
      <c r="M960" s="323" t="s">
        <v>161</v>
      </c>
      <c r="N960" s="332">
        <v>418000</v>
      </c>
      <c r="O960" s="332" t="s">
        <v>268</v>
      </c>
      <c r="P960" s="334">
        <v>2039</v>
      </c>
    </row>
    <row r="961" spans="3:16" x14ac:dyDescent="0.4">
      <c r="C961" s="332">
        <v>112</v>
      </c>
      <c r="D961" s="320">
        <v>51044</v>
      </c>
      <c r="E961" s="332" t="s">
        <v>168</v>
      </c>
      <c r="F961" s="332">
        <v>2523.144386022876</v>
      </c>
      <c r="G961" s="332">
        <v>2561.9313855155801</v>
      </c>
      <c r="H961" s="332">
        <v>5085.0757715384561</v>
      </c>
      <c r="I961" s="332">
        <v>248441.56276652374</v>
      </c>
      <c r="J961" s="332">
        <v>169558.43723347623</v>
      </c>
      <c r="K961" s="332">
        <v>400237.51531196642</v>
      </c>
      <c r="L961" s="323">
        <v>0.1225</v>
      </c>
      <c r="M961" s="323" t="s">
        <v>161</v>
      </c>
      <c r="N961" s="332">
        <v>418000</v>
      </c>
      <c r="O961" s="332" t="s">
        <v>268</v>
      </c>
      <c r="P961" s="334">
        <v>2039</v>
      </c>
    </row>
    <row r="962" spans="3:16" x14ac:dyDescent="0.4">
      <c r="C962" s="332">
        <v>113</v>
      </c>
      <c r="D962" s="320">
        <v>51075</v>
      </c>
      <c r="E962" s="332" t="s">
        <v>168</v>
      </c>
      <c r="F962" s="332">
        <v>2548.9014849635255</v>
      </c>
      <c r="G962" s="332">
        <v>2536.1742865749297</v>
      </c>
      <c r="H962" s="332">
        <v>5085.0757715384552</v>
      </c>
      <c r="I962" s="332">
        <v>245892.66128156023</v>
      </c>
      <c r="J962" s="332">
        <v>172107.33871843974</v>
      </c>
      <c r="K962" s="332">
        <v>402773.68959854136</v>
      </c>
      <c r="L962" s="323">
        <v>0.1225</v>
      </c>
      <c r="M962" s="323" t="s">
        <v>161</v>
      </c>
      <c r="N962" s="332">
        <v>418000</v>
      </c>
      <c r="O962" s="332" t="s">
        <v>268</v>
      </c>
      <c r="P962" s="334">
        <v>2039</v>
      </c>
    </row>
    <row r="963" spans="3:16" x14ac:dyDescent="0.4">
      <c r="C963" s="332">
        <v>114</v>
      </c>
      <c r="D963" s="320">
        <v>51105</v>
      </c>
      <c r="E963" s="332" t="s">
        <v>168</v>
      </c>
      <c r="F963" s="332">
        <v>2574.9215209558611</v>
      </c>
      <c r="G963" s="332">
        <v>2510.1542505825942</v>
      </c>
      <c r="H963" s="332">
        <v>5085.0757715384552</v>
      </c>
      <c r="I963" s="332">
        <v>243317.73976060437</v>
      </c>
      <c r="J963" s="332">
        <v>174682.2602393956</v>
      </c>
      <c r="K963" s="332">
        <v>405283.84384912398</v>
      </c>
      <c r="L963" s="323">
        <v>0.1225</v>
      </c>
      <c r="M963" s="323" t="s">
        <v>161</v>
      </c>
      <c r="N963" s="332">
        <v>418000</v>
      </c>
      <c r="O963" s="332" t="s">
        <v>268</v>
      </c>
      <c r="P963" s="334">
        <v>2039</v>
      </c>
    </row>
    <row r="964" spans="3:16" x14ac:dyDescent="0.4">
      <c r="C964" s="332">
        <v>115</v>
      </c>
      <c r="D964" s="320">
        <v>51136</v>
      </c>
      <c r="E964" s="332" t="s">
        <v>168</v>
      </c>
      <c r="F964" s="332">
        <v>2601.2071781489522</v>
      </c>
      <c r="G964" s="332">
        <v>2483.8685933895031</v>
      </c>
      <c r="H964" s="332">
        <v>5085.0757715384552</v>
      </c>
      <c r="I964" s="332">
        <v>240716.5325824554</v>
      </c>
      <c r="J964" s="332">
        <v>177283.46741754457</v>
      </c>
      <c r="K964" s="332">
        <v>407767.7124425135</v>
      </c>
      <c r="L964" s="323">
        <v>0.1225</v>
      </c>
      <c r="M964" s="323" t="s">
        <v>161</v>
      </c>
      <c r="N964" s="332">
        <v>418000</v>
      </c>
      <c r="O964" s="332" t="s">
        <v>268</v>
      </c>
      <c r="P964" s="334">
        <v>2040</v>
      </c>
    </row>
    <row r="965" spans="3:16" x14ac:dyDescent="0.4">
      <c r="C965" s="332">
        <v>116</v>
      </c>
      <c r="D965" s="320">
        <v>51167</v>
      </c>
      <c r="E965" s="332" t="s">
        <v>168</v>
      </c>
      <c r="F965" s="332">
        <v>2627.7611680925584</v>
      </c>
      <c r="G965" s="332">
        <v>2457.3146034458987</v>
      </c>
      <c r="H965" s="332">
        <v>5085.075771538457</v>
      </c>
      <c r="I965" s="332">
        <v>238088.77141436285</v>
      </c>
      <c r="J965" s="332">
        <v>179911.22858563712</v>
      </c>
      <c r="K965" s="332">
        <v>410225.02704595937</v>
      </c>
      <c r="L965" s="323">
        <v>0.1225</v>
      </c>
      <c r="M965" s="323" t="s">
        <v>161</v>
      </c>
      <c r="N965" s="332">
        <v>418000</v>
      </c>
      <c r="O965" s="332" t="s">
        <v>268</v>
      </c>
      <c r="P965" s="334">
        <v>2040</v>
      </c>
    </row>
    <row r="966" spans="3:16" x14ac:dyDescent="0.4">
      <c r="C966" s="332">
        <v>117</v>
      </c>
      <c r="D966" s="320">
        <v>51196</v>
      </c>
      <c r="E966" s="332" t="s">
        <v>168</v>
      </c>
      <c r="F966" s="332">
        <v>2654.5862300168355</v>
      </c>
      <c r="G966" s="332">
        <v>2430.4895415216206</v>
      </c>
      <c r="H966" s="332">
        <v>5085.0757715384561</v>
      </c>
      <c r="I966" s="332">
        <v>235434.18518434602</v>
      </c>
      <c r="J966" s="332">
        <v>182565.81481565395</v>
      </c>
      <c r="K966" s="332">
        <v>412655.51658748102</v>
      </c>
      <c r="L966" s="323">
        <v>0.1225</v>
      </c>
      <c r="M966" s="323" t="s">
        <v>161</v>
      </c>
      <c r="N966" s="332">
        <v>418000</v>
      </c>
      <c r="O966" s="332" t="s">
        <v>268</v>
      </c>
      <c r="P966" s="334">
        <v>2040</v>
      </c>
    </row>
    <row r="967" spans="3:16" x14ac:dyDescent="0.4">
      <c r="C967" s="332">
        <v>118</v>
      </c>
      <c r="D967" s="320">
        <v>51227</v>
      </c>
      <c r="E967" s="332" t="s">
        <v>168</v>
      </c>
      <c r="F967" s="332">
        <v>2681.685131114923</v>
      </c>
      <c r="G967" s="332">
        <v>2403.3906404235322</v>
      </c>
      <c r="H967" s="332">
        <v>5085.0757715384552</v>
      </c>
      <c r="I967" s="332">
        <v>232752.50005323108</v>
      </c>
      <c r="J967" s="332">
        <v>185247.49994676889</v>
      </c>
      <c r="K967" s="332">
        <v>415058.90722790454</v>
      </c>
      <c r="L967" s="323">
        <v>0.1225</v>
      </c>
      <c r="M967" s="323" t="s">
        <v>161</v>
      </c>
      <c r="N967" s="332">
        <v>418000</v>
      </c>
      <c r="O967" s="332" t="s">
        <v>268</v>
      </c>
      <c r="P967" s="334">
        <v>2040</v>
      </c>
    </row>
    <row r="968" spans="3:16" x14ac:dyDescent="0.4">
      <c r="C968" s="332">
        <v>119</v>
      </c>
      <c r="D968" s="320">
        <v>51257</v>
      </c>
      <c r="E968" s="332" t="s">
        <v>168</v>
      </c>
      <c r="F968" s="332">
        <v>2709.0606668283881</v>
      </c>
      <c r="G968" s="332">
        <v>2376.0151047100671</v>
      </c>
      <c r="H968" s="332">
        <v>5085.0757715384552</v>
      </c>
      <c r="I968" s="332">
        <v>230043.43938640269</v>
      </c>
      <c r="J968" s="332">
        <v>187956.56061359728</v>
      </c>
      <c r="K968" s="332">
        <v>417434.9223326146</v>
      </c>
      <c r="L968" s="323">
        <v>0.1225</v>
      </c>
      <c r="M968" s="323" t="s">
        <v>161</v>
      </c>
      <c r="N968" s="332">
        <v>418000</v>
      </c>
      <c r="O968" s="332" t="s">
        <v>268</v>
      </c>
      <c r="P968" s="334">
        <v>2040</v>
      </c>
    </row>
    <row r="969" spans="3:16" x14ac:dyDescent="0.4">
      <c r="C969" s="332">
        <v>120</v>
      </c>
      <c r="D969" s="320">
        <v>51288</v>
      </c>
      <c r="E969" s="332" t="s">
        <v>168</v>
      </c>
      <c r="F969" s="332">
        <v>2736.7156611355936</v>
      </c>
      <c r="G969" s="332">
        <v>2348.3601104028608</v>
      </c>
      <c r="H969" s="332">
        <v>5085.0757715384543</v>
      </c>
      <c r="I969" s="332">
        <v>227306.7237252671</v>
      </c>
      <c r="J969" s="332">
        <v>190693.27627473287</v>
      </c>
      <c r="K969" s="332">
        <v>419783.28244301747</v>
      </c>
      <c r="L969" s="323">
        <v>0.1225</v>
      </c>
      <c r="M969" s="323" t="s">
        <v>161</v>
      </c>
      <c r="N969" s="332">
        <v>418000</v>
      </c>
      <c r="O969" s="332" t="s">
        <v>268</v>
      </c>
      <c r="P969" s="334">
        <v>2040</v>
      </c>
    </row>
    <row r="970" spans="3:16" x14ac:dyDescent="0.4">
      <c r="C970" s="332">
        <v>121</v>
      </c>
      <c r="D970" s="320">
        <v>51318</v>
      </c>
      <c r="E970" s="332" t="s">
        <v>168</v>
      </c>
      <c r="F970" s="332">
        <v>2764.6529668430203</v>
      </c>
      <c r="G970" s="332">
        <v>2320.4228046954349</v>
      </c>
      <c r="H970" s="332">
        <v>5085.0757715384552</v>
      </c>
      <c r="I970" s="332">
        <v>224542.07075842409</v>
      </c>
      <c r="J970" s="332">
        <v>193457.92924157588</v>
      </c>
      <c r="K970" s="332">
        <v>422103.7052477129</v>
      </c>
      <c r="L970" s="323">
        <v>0.1225</v>
      </c>
      <c r="M970" s="323" t="s">
        <v>161</v>
      </c>
      <c r="N970" s="332">
        <v>418000</v>
      </c>
      <c r="O970" s="332" t="s">
        <v>268</v>
      </c>
      <c r="P970" s="334">
        <v>2040</v>
      </c>
    </row>
    <row r="971" spans="3:16" x14ac:dyDescent="0.4">
      <c r="C971" s="332">
        <v>122</v>
      </c>
      <c r="D971" s="320">
        <v>51349</v>
      </c>
      <c r="E971" s="332" t="s">
        <v>168</v>
      </c>
      <c r="F971" s="332">
        <v>2792.8754658795438</v>
      </c>
      <c r="G971" s="332">
        <v>2292.2003056589124</v>
      </c>
      <c r="H971" s="332">
        <v>5085.0757715384561</v>
      </c>
      <c r="I971" s="332">
        <v>221749.19529254455</v>
      </c>
      <c r="J971" s="332">
        <v>196250.80470745542</v>
      </c>
      <c r="K971" s="332">
        <v>424395.90555337182</v>
      </c>
      <c r="L971" s="323">
        <v>0.1225</v>
      </c>
      <c r="M971" s="323" t="s">
        <v>161</v>
      </c>
      <c r="N971" s="332">
        <v>418000</v>
      </c>
      <c r="O971" s="332" t="s">
        <v>268</v>
      </c>
      <c r="P971" s="334">
        <v>2040</v>
      </c>
    </row>
    <row r="972" spans="3:16" x14ac:dyDescent="0.4">
      <c r="C972" s="332">
        <v>123</v>
      </c>
      <c r="D972" s="320">
        <v>51380</v>
      </c>
      <c r="E972" s="332" t="s">
        <v>168</v>
      </c>
      <c r="F972" s="332">
        <v>2821.3860695937296</v>
      </c>
      <c r="G972" s="332">
        <v>2263.6897019447256</v>
      </c>
      <c r="H972" s="332">
        <v>5085.0757715384552</v>
      </c>
      <c r="I972" s="332">
        <v>218927.80922295083</v>
      </c>
      <c r="J972" s="332">
        <v>199072.19077704914</v>
      </c>
      <c r="K972" s="332">
        <v>426659.59525531653</v>
      </c>
      <c r="L972" s="323">
        <v>0.1225</v>
      </c>
      <c r="M972" s="323" t="s">
        <v>161</v>
      </c>
      <c r="N972" s="332">
        <v>418000</v>
      </c>
      <c r="O972" s="332" t="s">
        <v>268</v>
      </c>
      <c r="P972" s="334">
        <v>2040</v>
      </c>
    </row>
    <row r="973" spans="3:16" x14ac:dyDescent="0.4">
      <c r="C973" s="332">
        <v>124</v>
      </c>
      <c r="D973" s="320">
        <v>51410</v>
      </c>
      <c r="E973" s="332" t="s">
        <v>168</v>
      </c>
      <c r="F973" s="332">
        <v>2850.1877190541663</v>
      </c>
      <c r="G973" s="332">
        <v>2234.8880524842898</v>
      </c>
      <c r="H973" s="332">
        <v>5085.0757715384561</v>
      </c>
      <c r="I973" s="332">
        <v>216077.62150389666</v>
      </c>
      <c r="J973" s="332">
        <v>201922.37849610331</v>
      </c>
      <c r="K973" s="332">
        <v>428894.48330780084</v>
      </c>
      <c r="L973" s="323">
        <v>0.1225</v>
      </c>
      <c r="M973" s="323" t="s">
        <v>161</v>
      </c>
      <c r="N973" s="332">
        <v>418000</v>
      </c>
      <c r="O973" s="332" t="s">
        <v>268</v>
      </c>
      <c r="P973" s="334">
        <v>2040</v>
      </c>
    </row>
    <row r="974" spans="3:16" x14ac:dyDescent="0.4">
      <c r="C974" s="332">
        <v>125</v>
      </c>
      <c r="D974" s="320">
        <v>51441</v>
      </c>
      <c r="E974" s="332" t="s">
        <v>168</v>
      </c>
      <c r="F974" s="332">
        <v>2879.2833853528437</v>
      </c>
      <c r="G974" s="332">
        <v>2205.7923861856116</v>
      </c>
      <c r="H974" s="332">
        <v>5085.0757715384552</v>
      </c>
      <c r="I974" s="332">
        <v>213198.33811854382</v>
      </c>
      <c r="J974" s="332">
        <v>204801.66188145615</v>
      </c>
      <c r="K974" s="332">
        <v>431100.27569398645</v>
      </c>
      <c r="L974" s="323">
        <v>0.1225</v>
      </c>
      <c r="M974" s="323" t="s">
        <v>161</v>
      </c>
      <c r="N974" s="332">
        <v>418000</v>
      </c>
      <c r="O974" s="332" t="s">
        <v>268</v>
      </c>
      <c r="P974" s="334">
        <v>2040</v>
      </c>
    </row>
    <row r="975" spans="3:16" x14ac:dyDescent="0.4">
      <c r="C975" s="332">
        <v>126</v>
      </c>
      <c r="D975" s="320">
        <v>51471</v>
      </c>
      <c r="E975" s="332" t="s">
        <v>168</v>
      </c>
      <c r="F975" s="332">
        <v>2908.6760699116558</v>
      </c>
      <c r="G975" s="332">
        <v>2176.3997016268013</v>
      </c>
      <c r="H975" s="332">
        <v>5085.075771538457</v>
      </c>
      <c r="I975" s="332">
        <v>210289.66204863216</v>
      </c>
      <c r="J975" s="332">
        <v>207710.33795136781</v>
      </c>
      <c r="K975" s="332">
        <v>433276.67539561325</v>
      </c>
      <c r="L975" s="323">
        <v>0.1225</v>
      </c>
      <c r="M975" s="323" t="s">
        <v>161</v>
      </c>
      <c r="N975" s="332">
        <v>418000</v>
      </c>
      <c r="O975" s="332" t="s">
        <v>268</v>
      </c>
      <c r="P975" s="334">
        <v>2040</v>
      </c>
    </row>
    <row r="976" spans="3:16" x14ac:dyDescent="0.4">
      <c r="C976" s="332">
        <v>127</v>
      </c>
      <c r="D976" s="320">
        <v>51502</v>
      </c>
      <c r="E976" s="332" t="s">
        <v>168</v>
      </c>
      <c r="F976" s="332">
        <v>2938.3688047920027</v>
      </c>
      <c r="G976" s="332">
        <v>2146.7069667464534</v>
      </c>
      <c r="H976" s="332">
        <v>5085.0757715384561</v>
      </c>
      <c r="I976" s="332">
        <v>207351.29324384016</v>
      </c>
      <c r="J976" s="332">
        <v>210648.70675615981</v>
      </c>
      <c r="K976" s="332">
        <v>435423.38236235973</v>
      </c>
      <c r="L976" s="323">
        <v>0.1225</v>
      </c>
      <c r="M976" s="323" t="s">
        <v>161</v>
      </c>
      <c r="N976" s="332">
        <v>418000</v>
      </c>
      <c r="O976" s="332" t="s">
        <v>268</v>
      </c>
      <c r="P976" s="334">
        <v>2041</v>
      </c>
    </row>
    <row r="977" spans="3:16" x14ac:dyDescent="0.4">
      <c r="C977" s="332">
        <v>128</v>
      </c>
      <c r="D977" s="320">
        <v>51533</v>
      </c>
      <c r="E977" s="332" t="s">
        <v>168</v>
      </c>
      <c r="F977" s="332">
        <v>2968.3646530075871</v>
      </c>
      <c r="G977" s="332">
        <v>2116.7111185308681</v>
      </c>
      <c r="H977" s="332">
        <v>5085.0757715384552</v>
      </c>
      <c r="I977" s="332">
        <v>204382.92859083257</v>
      </c>
      <c r="J977" s="332">
        <v>213617.0714091674</v>
      </c>
      <c r="K977" s="332">
        <v>437540.09348089062</v>
      </c>
      <c r="L977" s="323">
        <v>0.1225</v>
      </c>
      <c r="M977" s="323" t="s">
        <v>161</v>
      </c>
      <c r="N977" s="332">
        <v>418000</v>
      </c>
      <c r="O977" s="332" t="s">
        <v>268</v>
      </c>
      <c r="P977" s="334">
        <v>2041</v>
      </c>
    </row>
    <row r="978" spans="3:16" x14ac:dyDescent="0.4">
      <c r="C978" s="332">
        <v>129</v>
      </c>
      <c r="D978" s="320">
        <v>51561</v>
      </c>
      <c r="E978" s="332" t="s">
        <v>168</v>
      </c>
      <c r="F978" s="332">
        <v>2998.6667088403728</v>
      </c>
      <c r="G978" s="332">
        <v>2086.4090626980824</v>
      </c>
      <c r="H978" s="332">
        <v>5085.0757715384552</v>
      </c>
      <c r="I978" s="332">
        <v>201384.26188199219</v>
      </c>
      <c r="J978" s="332">
        <v>216615.73811800778</v>
      </c>
      <c r="K978" s="332">
        <v>439626.50254358869</v>
      </c>
      <c r="L978" s="323">
        <v>0.1225</v>
      </c>
      <c r="M978" s="323" t="s">
        <v>161</v>
      </c>
      <c r="N978" s="332">
        <v>418000</v>
      </c>
      <c r="O978" s="332" t="s">
        <v>268</v>
      </c>
      <c r="P978" s="334">
        <v>2041</v>
      </c>
    </row>
    <row r="979" spans="3:16" x14ac:dyDescent="0.4">
      <c r="C979" s="332">
        <v>130</v>
      </c>
      <c r="D979" s="320">
        <v>51592</v>
      </c>
      <c r="E979" s="332" t="s">
        <v>168</v>
      </c>
      <c r="F979" s="332">
        <v>3029.2780981597857</v>
      </c>
      <c r="G979" s="332">
        <v>2055.7976733786704</v>
      </c>
      <c r="H979" s="332">
        <v>5085.0757715384561</v>
      </c>
      <c r="I979" s="332">
        <v>198354.9837838324</v>
      </c>
      <c r="J979" s="332">
        <v>219645.01621616757</v>
      </c>
      <c r="K979" s="332">
        <v>441682.30021696736</v>
      </c>
      <c r="L979" s="323">
        <v>0.1225</v>
      </c>
      <c r="M979" s="323" t="s">
        <v>161</v>
      </c>
      <c r="N979" s="332">
        <v>418000</v>
      </c>
      <c r="O979" s="332" t="s">
        <v>268</v>
      </c>
      <c r="P979" s="334">
        <v>2041</v>
      </c>
    </row>
    <row r="980" spans="3:16" x14ac:dyDescent="0.4">
      <c r="C980" s="332">
        <v>131</v>
      </c>
      <c r="D980" s="320">
        <v>51622</v>
      </c>
      <c r="E980" s="332" t="s">
        <v>168</v>
      </c>
      <c r="F980" s="332">
        <v>3060.2019787451663</v>
      </c>
      <c r="G980" s="332">
        <v>2024.8737927932891</v>
      </c>
      <c r="H980" s="332">
        <v>5085.0757715384552</v>
      </c>
      <c r="I980" s="332">
        <v>195294.78180508723</v>
      </c>
      <c r="J980" s="332">
        <v>222705.21819491274</v>
      </c>
      <c r="K980" s="332">
        <v>443707.17400976067</v>
      </c>
      <c r="L980" s="323">
        <v>0.1225</v>
      </c>
      <c r="M980" s="323" t="s">
        <v>161</v>
      </c>
      <c r="N980" s="332">
        <v>418000</v>
      </c>
      <c r="O980" s="332" t="s">
        <v>268</v>
      </c>
      <c r="P980" s="334">
        <v>2041</v>
      </c>
    </row>
    <row r="981" spans="3:16" x14ac:dyDescent="0.4">
      <c r="C981" s="332">
        <v>132</v>
      </c>
      <c r="D981" s="320">
        <v>51653</v>
      </c>
      <c r="E981" s="332" t="s">
        <v>168</v>
      </c>
      <c r="F981" s="332">
        <v>3091.4415406115231</v>
      </c>
      <c r="G981" s="332">
        <v>1993.6342309269321</v>
      </c>
      <c r="H981" s="332">
        <v>5085.0757715384552</v>
      </c>
      <c r="I981" s="332">
        <v>192203.3402644757</v>
      </c>
      <c r="J981" s="332">
        <v>225796.65973552427</v>
      </c>
      <c r="K981" s="332">
        <v>445700.80824068759</v>
      </c>
      <c r="L981" s="323">
        <v>0.1225</v>
      </c>
      <c r="M981" s="323" t="s">
        <v>161</v>
      </c>
      <c r="N981" s="332">
        <v>418000</v>
      </c>
      <c r="O981" s="332" t="s">
        <v>268</v>
      </c>
      <c r="P981" s="334">
        <v>2041</v>
      </c>
    </row>
    <row r="982" spans="3:16" x14ac:dyDescent="0.4">
      <c r="C982" s="332">
        <v>133</v>
      </c>
      <c r="D982" s="320">
        <v>51683</v>
      </c>
      <c r="E982" s="332" t="s">
        <v>168</v>
      </c>
      <c r="F982" s="332">
        <v>3123.0000063385992</v>
      </c>
      <c r="G982" s="332">
        <v>1962.0757651998561</v>
      </c>
      <c r="H982" s="332">
        <v>5085.0757715384552</v>
      </c>
      <c r="I982" s="332">
        <v>189080.34025813709</v>
      </c>
      <c r="J982" s="332">
        <v>228919.65974186288</v>
      </c>
      <c r="K982" s="332">
        <v>447662.88400588743</v>
      </c>
      <c r="L982" s="323">
        <v>0.1225</v>
      </c>
      <c r="M982" s="323" t="s">
        <v>161</v>
      </c>
      <c r="N982" s="332">
        <v>418000</v>
      </c>
      <c r="O982" s="332" t="s">
        <v>268</v>
      </c>
      <c r="P982" s="334">
        <v>2041</v>
      </c>
    </row>
    <row r="983" spans="3:16" x14ac:dyDescent="0.4">
      <c r="C983" s="332">
        <v>134</v>
      </c>
      <c r="D983" s="320">
        <v>51714</v>
      </c>
      <c r="E983" s="332" t="s">
        <v>168</v>
      </c>
      <c r="F983" s="332">
        <v>3154.880631403305</v>
      </c>
      <c r="G983" s="332">
        <v>1930.1951401351494</v>
      </c>
      <c r="H983" s="332">
        <v>5085.0757715384543</v>
      </c>
      <c r="I983" s="332">
        <v>185925.45962673379</v>
      </c>
      <c r="J983" s="332">
        <v>232074.54037326618</v>
      </c>
      <c r="K983" s="332">
        <v>449593.07914602256</v>
      </c>
      <c r="L983" s="323">
        <v>0.1225</v>
      </c>
      <c r="M983" s="323" t="s">
        <v>161</v>
      </c>
      <c r="N983" s="332">
        <v>418000</v>
      </c>
      <c r="O983" s="332" t="s">
        <v>268</v>
      </c>
      <c r="P983" s="334">
        <v>2041</v>
      </c>
    </row>
    <row r="984" spans="3:16" x14ac:dyDescent="0.4">
      <c r="C984" s="332">
        <v>135</v>
      </c>
      <c r="D984" s="320">
        <v>51745</v>
      </c>
      <c r="E984" s="332" t="s">
        <v>168</v>
      </c>
      <c r="F984" s="332">
        <v>3187.0867045155478</v>
      </c>
      <c r="G984" s="332">
        <v>1897.9890670229074</v>
      </c>
      <c r="H984" s="332">
        <v>5085.0757715384552</v>
      </c>
      <c r="I984" s="332">
        <v>182738.37292221823</v>
      </c>
      <c r="J984" s="332">
        <v>235261.62707778174</v>
      </c>
      <c r="K984" s="332">
        <v>451491.06821304548</v>
      </c>
      <c r="L984" s="323">
        <v>0.1225</v>
      </c>
      <c r="M984" s="323" t="s">
        <v>161</v>
      </c>
      <c r="N984" s="332">
        <v>418000</v>
      </c>
      <c r="O984" s="332" t="s">
        <v>268</v>
      </c>
      <c r="P984" s="334">
        <v>2041</v>
      </c>
    </row>
    <row r="985" spans="3:16" x14ac:dyDescent="0.4">
      <c r="C985" s="332">
        <v>136</v>
      </c>
      <c r="D985" s="320">
        <v>51775</v>
      </c>
      <c r="E985" s="332" t="s">
        <v>168</v>
      </c>
      <c r="F985" s="332">
        <v>3219.6215479574776</v>
      </c>
      <c r="G985" s="332">
        <v>1865.4542235809777</v>
      </c>
      <c r="H985" s="332">
        <v>5085.0757715384552</v>
      </c>
      <c r="I985" s="332">
        <v>179518.75137426076</v>
      </c>
      <c r="J985" s="332">
        <v>238481.24862573922</v>
      </c>
      <c r="K985" s="332">
        <v>453356.52243662643</v>
      </c>
      <c r="L985" s="323">
        <v>0.1225</v>
      </c>
      <c r="M985" s="323" t="s">
        <v>161</v>
      </c>
      <c r="N985" s="332">
        <v>418000</v>
      </c>
      <c r="O985" s="332" t="s">
        <v>268</v>
      </c>
      <c r="P985" s="334">
        <v>2041</v>
      </c>
    </row>
    <row r="986" spans="3:16" x14ac:dyDescent="0.4">
      <c r="C986" s="332">
        <v>137</v>
      </c>
      <c r="D986" s="320">
        <v>51806</v>
      </c>
      <c r="E986" s="332" t="s">
        <v>168</v>
      </c>
      <c r="F986" s="332">
        <v>3252.4885179262101</v>
      </c>
      <c r="G986" s="332">
        <v>1832.5872536122451</v>
      </c>
      <c r="H986" s="332">
        <v>5085.0757715384552</v>
      </c>
      <c r="I986" s="332">
        <v>176266.26285633454</v>
      </c>
      <c r="J986" s="332">
        <v>241733.73714366544</v>
      </c>
      <c r="K986" s="332">
        <v>455189.10969023866</v>
      </c>
      <c r="L986" s="323">
        <v>0.1225</v>
      </c>
      <c r="M986" s="323" t="s">
        <v>161</v>
      </c>
      <c r="N986" s="332">
        <v>418000</v>
      </c>
      <c r="O986" s="332" t="s">
        <v>268</v>
      </c>
      <c r="P986" s="334">
        <v>2041</v>
      </c>
    </row>
    <row r="987" spans="3:16" x14ac:dyDescent="0.4">
      <c r="C987" s="332">
        <v>138</v>
      </c>
      <c r="D987" s="320">
        <v>51836</v>
      </c>
      <c r="E987" s="332" t="s">
        <v>168</v>
      </c>
      <c r="F987" s="332">
        <v>3285.6910048800391</v>
      </c>
      <c r="G987" s="332">
        <v>1799.3847666584149</v>
      </c>
      <c r="H987" s="332">
        <v>5085.0757715384543</v>
      </c>
      <c r="I987" s="332">
        <v>172980.5718514545</v>
      </c>
      <c r="J987" s="332">
        <v>245019.42814854547</v>
      </c>
      <c r="K987" s="332">
        <v>456988.49445689708</v>
      </c>
      <c r="L987" s="323">
        <v>0.1225</v>
      </c>
      <c r="M987" s="323" t="s">
        <v>161</v>
      </c>
      <c r="N987" s="332">
        <v>418000</v>
      </c>
      <c r="O987" s="332" t="s">
        <v>268</v>
      </c>
      <c r="P987" s="334">
        <v>2041</v>
      </c>
    </row>
    <row r="988" spans="3:16" x14ac:dyDescent="0.4">
      <c r="C988" s="332">
        <v>139</v>
      </c>
      <c r="D988" s="320">
        <v>51867</v>
      </c>
      <c r="E988" s="332" t="s">
        <v>168</v>
      </c>
      <c r="F988" s="332">
        <v>3319.2324338881908</v>
      </c>
      <c r="G988" s="332">
        <v>1765.8433376502646</v>
      </c>
      <c r="H988" s="332">
        <v>5085.0757715384552</v>
      </c>
      <c r="I988" s="332">
        <v>169661.33941756631</v>
      </c>
      <c r="J988" s="332">
        <v>248338.66058243366</v>
      </c>
      <c r="K988" s="332">
        <v>458754.33779454732</v>
      </c>
      <c r="L988" s="323">
        <v>0.1225</v>
      </c>
      <c r="M988" s="323" t="s">
        <v>161</v>
      </c>
      <c r="N988" s="332">
        <v>418000</v>
      </c>
      <c r="O988" s="332" t="s">
        <v>268</v>
      </c>
      <c r="P988" s="334">
        <v>2042</v>
      </c>
    </row>
    <row r="989" spans="3:16" x14ac:dyDescent="0.4">
      <c r="C989" s="332">
        <v>140</v>
      </c>
      <c r="D989" s="320">
        <v>51898</v>
      </c>
      <c r="E989" s="332" t="s">
        <v>168</v>
      </c>
      <c r="F989" s="332">
        <v>3353.1162649841317</v>
      </c>
      <c r="G989" s="332">
        <v>1731.9595065543228</v>
      </c>
      <c r="H989" s="332">
        <v>5085.0757715384543</v>
      </c>
      <c r="I989" s="332">
        <v>166308.22315258218</v>
      </c>
      <c r="J989" s="332">
        <v>251691.77684741779</v>
      </c>
      <c r="K989" s="332">
        <v>460486.29730110161</v>
      </c>
      <c r="L989" s="323">
        <v>0.1225</v>
      </c>
      <c r="M989" s="323" t="s">
        <v>161</v>
      </c>
      <c r="N989" s="332">
        <v>418000</v>
      </c>
      <c r="O989" s="332" t="s">
        <v>268</v>
      </c>
      <c r="P989" s="334">
        <v>2042</v>
      </c>
    </row>
    <row r="990" spans="3:16" x14ac:dyDescent="0.4">
      <c r="C990" s="332">
        <v>141</v>
      </c>
      <c r="D990" s="320">
        <v>51926</v>
      </c>
      <c r="E990" s="332" t="s">
        <v>168</v>
      </c>
      <c r="F990" s="332">
        <v>3387.3459935225119</v>
      </c>
      <c r="G990" s="332">
        <v>1697.7297780159431</v>
      </c>
      <c r="H990" s="332">
        <v>5085.0757715384552</v>
      </c>
      <c r="I990" s="332">
        <v>162920.87715905966</v>
      </c>
      <c r="J990" s="332">
        <v>255079.12284094031</v>
      </c>
      <c r="K990" s="332">
        <v>462184.02707911754</v>
      </c>
      <c r="L990" s="323">
        <v>0.1225</v>
      </c>
      <c r="M990" s="323" t="s">
        <v>161</v>
      </c>
      <c r="N990" s="332">
        <v>418000</v>
      </c>
      <c r="O990" s="332" t="s">
        <v>268</v>
      </c>
      <c r="P990" s="334">
        <v>2042</v>
      </c>
    </row>
    <row r="991" spans="3:16" x14ac:dyDescent="0.4">
      <c r="C991" s="332">
        <v>142</v>
      </c>
      <c r="D991" s="320">
        <v>51957</v>
      </c>
      <c r="E991" s="332" t="s">
        <v>168</v>
      </c>
      <c r="F991" s="332">
        <v>3421.9251505397197</v>
      </c>
      <c r="G991" s="332">
        <v>1663.150620998734</v>
      </c>
      <c r="H991" s="332">
        <v>5085.0757715384534</v>
      </c>
      <c r="I991" s="332">
        <v>159498.95200851993</v>
      </c>
      <c r="J991" s="332">
        <v>258501.04799148004</v>
      </c>
      <c r="K991" s="332">
        <v>463847.1777001163</v>
      </c>
      <c r="L991" s="323">
        <v>0.1225</v>
      </c>
      <c r="M991" s="323" t="s">
        <v>161</v>
      </c>
      <c r="N991" s="332">
        <v>418000</v>
      </c>
      <c r="O991" s="332" t="s">
        <v>268</v>
      </c>
      <c r="P991" s="334">
        <v>2042</v>
      </c>
    </row>
    <row r="992" spans="3:16" x14ac:dyDescent="0.4">
      <c r="C992" s="332">
        <v>143</v>
      </c>
      <c r="D992" s="320">
        <v>51987</v>
      </c>
      <c r="E992" s="332" t="s">
        <v>168</v>
      </c>
      <c r="F992" s="332">
        <v>3456.8573031181468</v>
      </c>
      <c r="G992" s="332">
        <v>1628.2184684203075</v>
      </c>
      <c r="H992" s="332">
        <v>5085.0757715384543</v>
      </c>
      <c r="I992" s="332">
        <v>156042.09470540177</v>
      </c>
      <c r="J992" s="332">
        <v>261957.9052945982</v>
      </c>
      <c r="K992" s="332">
        <v>465475.39616853662</v>
      </c>
      <c r="L992" s="323">
        <v>0.1225</v>
      </c>
      <c r="M992" s="323" t="s">
        <v>161</v>
      </c>
      <c r="N992" s="332">
        <v>418000</v>
      </c>
      <c r="O992" s="332" t="s">
        <v>268</v>
      </c>
      <c r="P992" s="334">
        <v>2042</v>
      </c>
    </row>
    <row r="993" spans="3:16" x14ac:dyDescent="0.4">
      <c r="C993" s="332">
        <v>144</v>
      </c>
      <c r="D993" s="320">
        <v>52018</v>
      </c>
      <c r="E993" s="332" t="s">
        <v>168</v>
      </c>
      <c r="F993" s="332">
        <v>3492.1460547541437</v>
      </c>
      <c r="G993" s="332">
        <v>1592.9297167843097</v>
      </c>
      <c r="H993" s="332">
        <v>5085.0757715384534</v>
      </c>
      <c r="I993" s="332">
        <v>152549.94865064762</v>
      </c>
      <c r="J993" s="332">
        <v>265450.05134935235</v>
      </c>
      <c r="K993" s="332">
        <v>467068.32588532096</v>
      </c>
      <c r="L993" s="323">
        <v>0.1225</v>
      </c>
      <c r="M993" s="323" t="s">
        <v>161</v>
      </c>
      <c r="N993" s="332">
        <v>418000</v>
      </c>
      <c r="O993" s="332" t="s">
        <v>268</v>
      </c>
      <c r="P993" s="334">
        <v>2042</v>
      </c>
    </row>
    <row r="994" spans="3:16" x14ac:dyDescent="0.4">
      <c r="C994" s="332">
        <v>145</v>
      </c>
      <c r="D994" s="320">
        <v>52048</v>
      </c>
      <c r="E994" s="332" t="s">
        <v>168</v>
      </c>
      <c r="F994" s="332">
        <v>3527.7950457297588</v>
      </c>
      <c r="G994" s="332">
        <v>1557.2807258086946</v>
      </c>
      <c r="H994" s="332">
        <v>5085.0757715384534</v>
      </c>
      <c r="I994" s="332">
        <v>149022.15360491787</v>
      </c>
      <c r="J994" s="332">
        <v>268977.84639508213</v>
      </c>
      <c r="K994" s="332">
        <v>468625.60661112965</v>
      </c>
      <c r="L994" s="323">
        <v>0.1225</v>
      </c>
      <c r="M994" s="323" t="s">
        <v>161</v>
      </c>
      <c r="N994" s="332">
        <v>418000</v>
      </c>
      <c r="O994" s="332" t="s">
        <v>268</v>
      </c>
      <c r="P994" s="334">
        <v>2042</v>
      </c>
    </row>
    <row r="995" spans="3:16" x14ac:dyDescent="0.4">
      <c r="C995" s="332">
        <v>146</v>
      </c>
      <c r="D995" s="320">
        <v>52079</v>
      </c>
      <c r="E995" s="332" t="s">
        <v>168</v>
      </c>
      <c r="F995" s="332">
        <v>3563.8079534882509</v>
      </c>
      <c r="G995" s="332">
        <v>1521.2678180502032</v>
      </c>
      <c r="H995" s="332">
        <v>5085.0757715384543</v>
      </c>
      <c r="I995" s="332">
        <v>145458.34565142961</v>
      </c>
      <c r="J995" s="332">
        <v>272541.65434857039</v>
      </c>
      <c r="K995" s="332">
        <v>470146.87442917988</v>
      </c>
      <c r="L995" s="323">
        <v>0.1225</v>
      </c>
      <c r="M995" s="323" t="s">
        <v>161</v>
      </c>
      <c r="N995" s="332">
        <v>418000</v>
      </c>
      <c r="O995" s="332" t="s">
        <v>268</v>
      </c>
      <c r="P995" s="334">
        <v>2042</v>
      </c>
    </row>
    <row r="996" spans="3:16" x14ac:dyDescent="0.4">
      <c r="C996" s="332">
        <v>147</v>
      </c>
      <c r="D996" s="320">
        <v>52110</v>
      </c>
      <c r="E996" s="332" t="s">
        <v>168</v>
      </c>
      <c r="F996" s="332">
        <v>3600.1884930134429</v>
      </c>
      <c r="G996" s="332">
        <v>1484.8872785250105</v>
      </c>
      <c r="H996" s="332">
        <v>5085.0757715384534</v>
      </c>
      <c r="I996" s="332">
        <v>141858.15715841617</v>
      </c>
      <c r="J996" s="332">
        <v>276141.84284158383</v>
      </c>
      <c r="K996" s="332">
        <v>471631.76170770486</v>
      </c>
      <c r="L996" s="323">
        <v>0.1225</v>
      </c>
      <c r="M996" s="323" t="s">
        <v>161</v>
      </c>
      <c r="N996" s="332">
        <v>418000</v>
      </c>
      <c r="O996" s="332" t="s">
        <v>268</v>
      </c>
      <c r="P996" s="334">
        <v>2042</v>
      </c>
    </row>
    <row r="997" spans="3:16" x14ac:dyDescent="0.4">
      <c r="C997" s="332">
        <v>148</v>
      </c>
      <c r="D997" s="320">
        <v>52140</v>
      </c>
      <c r="E997" s="332" t="s">
        <v>168</v>
      </c>
      <c r="F997" s="332">
        <v>3636.9404172129553</v>
      </c>
      <c r="G997" s="332">
        <v>1448.1353543254984</v>
      </c>
      <c r="H997" s="332">
        <v>5085.0757715384534</v>
      </c>
      <c r="I997" s="332">
        <v>138221.21674120321</v>
      </c>
      <c r="J997" s="332">
        <v>279778.78325879679</v>
      </c>
      <c r="K997" s="332">
        <v>473079.89706203039</v>
      </c>
      <c r="L997" s="323">
        <v>0.1225</v>
      </c>
      <c r="M997" s="323" t="s">
        <v>161</v>
      </c>
      <c r="N997" s="332">
        <v>418000</v>
      </c>
      <c r="O997" s="332" t="s">
        <v>268</v>
      </c>
      <c r="P997" s="334">
        <v>2042</v>
      </c>
    </row>
    <row r="998" spans="3:16" x14ac:dyDescent="0.4">
      <c r="C998" s="332">
        <v>149</v>
      </c>
      <c r="D998" s="320">
        <v>52171</v>
      </c>
      <c r="E998" s="332" t="s">
        <v>168</v>
      </c>
      <c r="F998" s="332">
        <v>3674.0675173053373</v>
      </c>
      <c r="G998" s="332">
        <v>1411.0082542331161</v>
      </c>
      <c r="H998" s="332">
        <v>5085.0757715384534</v>
      </c>
      <c r="I998" s="332">
        <v>134547.14922389787</v>
      </c>
      <c r="J998" s="332">
        <v>283452.8507761021</v>
      </c>
      <c r="K998" s="332">
        <v>474490.9053162635</v>
      </c>
      <c r="L998" s="323">
        <v>0.1225</v>
      </c>
      <c r="M998" s="323" t="s">
        <v>161</v>
      </c>
      <c r="N998" s="332">
        <v>418000</v>
      </c>
      <c r="O998" s="332" t="s">
        <v>268</v>
      </c>
      <c r="P998" s="334">
        <v>2042</v>
      </c>
    </row>
    <row r="999" spans="3:16" x14ac:dyDescent="0.4">
      <c r="C999" s="332">
        <v>150</v>
      </c>
      <c r="D999" s="320">
        <v>52201</v>
      </c>
      <c r="E999" s="332" t="s">
        <v>168</v>
      </c>
      <c r="F999" s="332">
        <v>3711.5736232111626</v>
      </c>
      <c r="G999" s="332">
        <v>1373.5021483272908</v>
      </c>
      <c r="H999" s="332">
        <v>5085.0757715384534</v>
      </c>
      <c r="I999" s="332">
        <v>130835.5756006867</v>
      </c>
      <c r="J999" s="332">
        <v>287164.42439931328</v>
      </c>
      <c r="K999" s="332">
        <v>475864.4074645908</v>
      </c>
      <c r="L999" s="323">
        <v>0.1225</v>
      </c>
      <c r="M999" s="323" t="s">
        <v>161</v>
      </c>
      <c r="N999" s="332">
        <v>418000</v>
      </c>
      <c r="O999" s="332" t="s">
        <v>268</v>
      </c>
      <c r="P999" s="334">
        <v>2042</v>
      </c>
    </row>
    <row r="1000" spans="3:16" x14ac:dyDescent="0.4">
      <c r="C1000" s="332">
        <v>151</v>
      </c>
      <c r="D1000" s="320">
        <v>52232</v>
      </c>
      <c r="E1000" s="332" t="s">
        <v>168</v>
      </c>
      <c r="F1000" s="332">
        <v>3749.46260394811</v>
      </c>
      <c r="G1000" s="332">
        <v>1335.6131675903434</v>
      </c>
      <c r="H1000" s="332">
        <v>5085.0757715384534</v>
      </c>
      <c r="I1000" s="332">
        <v>127086.11299673859</v>
      </c>
      <c r="J1000" s="332">
        <v>290913.88700326142</v>
      </c>
      <c r="K1000" s="332">
        <v>477200.02063218114</v>
      </c>
      <c r="L1000" s="323">
        <v>0.1225</v>
      </c>
      <c r="M1000" s="323" t="s">
        <v>161</v>
      </c>
      <c r="N1000" s="332">
        <v>418000</v>
      </c>
      <c r="O1000" s="332" t="s">
        <v>268</v>
      </c>
      <c r="P1000" s="334">
        <v>2043</v>
      </c>
    </row>
    <row r="1001" spans="3:16" x14ac:dyDescent="0.4">
      <c r="C1001" s="332">
        <v>152</v>
      </c>
      <c r="D1001" s="320">
        <v>52263</v>
      </c>
      <c r="E1001" s="332" t="s">
        <v>168</v>
      </c>
      <c r="F1001" s="332">
        <v>3787.7383680300791</v>
      </c>
      <c r="G1001" s="332">
        <v>1297.3374035083732</v>
      </c>
      <c r="H1001" s="332">
        <v>5085.0757715384525</v>
      </c>
      <c r="I1001" s="332">
        <v>123298.37462870851</v>
      </c>
      <c r="J1001" s="332">
        <v>294701.62537129148</v>
      </c>
      <c r="K1001" s="332">
        <v>478497.35803568951</v>
      </c>
      <c r="L1001" s="323">
        <v>0.1225</v>
      </c>
      <c r="M1001" s="323" t="s">
        <v>161</v>
      </c>
      <c r="N1001" s="332">
        <v>418000</v>
      </c>
      <c r="O1001" s="332" t="s">
        <v>268</v>
      </c>
      <c r="P1001" s="334">
        <v>2043</v>
      </c>
    </row>
    <row r="1002" spans="3:16" x14ac:dyDescent="0.4">
      <c r="C1002" s="332">
        <v>153</v>
      </c>
      <c r="D1002" s="320">
        <v>52291</v>
      </c>
      <c r="E1002" s="332" t="s">
        <v>168</v>
      </c>
      <c r="F1002" s="332">
        <v>3826.4048638703862</v>
      </c>
      <c r="G1002" s="332">
        <v>1258.6709076680661</v>
      </c>
      <c r="H1002" s="332">
        <v>5085.0757715384525</v>
      </c>
      <c r="I1002" s="332">
        <v>119471.96976483813</v>
      </c>
      <c r="J1002" s="332">
        <v>298528.03023516189</v>
      </c>
      <c r="K1002" s="332">
        <v>479756.02894335758</v>
      </c>
      <c r="L1002" s="323">
        <v>0.1225</v>
      </c>
      <c r="M1002" s="323" t="s">
        <v>161</v>
      </c>
      <c r="N1002" s="332">
        <v>418000</v>
      </c>
      <c r="O1002" s="332" t="s">
        <v>268</v>
      </c>
      <c r="P1002" s="334">
        <v>2043</v>
      </c>
    </row>
    <row r="1003" spans="3:16" x14ac:dyDescent="0.4">
      <c r="C1003" s="332">
        <v>154</v>
      </c>
      <c r="D1003" s="320">
        <v>52322</v>
      </c>
      <c r="E1003" s="332" t="s">
        <v>168</v>
      </c>
      <c r="F1003" s="332">
        <v>3865.4660801890641</v>
      </c>
      <c r="G1003" s="332">
        <v>1219.6096913493891</v>
      </c>
      <c r="H1003" s="332">
        <v>5085.0757715384534</v>
      </c>
      <c r="I1003" s="332">
        <v>115606.50368464905</v>
      </c>
      <c r="J1003" s="332">
        <v>302393.49631535093</v>
      </c>
      <c r="K1003" s="332">
        <v>480975.63863470696</v>
      </c>
      <c r="L1003" s="323">
        <v>0.1225</v>
      </c>
      <c r="M1003" s="323" t="s">
        <v>161</v>
      </c>
      <c r="N1003" s="332">
        <v>418000</v>
      </c>
      <c r="O1003" s="332" t="s">
        <v>268</v>
      </c>
      <c r="P1003" s="334">
        <v>2043</v>
      </c>
    </row>
    <row r="1004" spans="3:16" x14ac:dyDescent="0.4">
      <c r="C1004" s="332">
        <v>155</v>
      </c>
      <c r="D1004" s="320">
        <v>52352</v>
      </c>
      <c r="E1004" s="332" t="s">
        <v>168</v>
      </c>
      <c r="F1004" s="332">
        <v>3904.9260464243271</v>
      </c>
      <c r="G1004" s="332">
        <v>1180.1497251141257</v>
      </c>
      <c r="H1004" s="332">
        <v>5085.0757715384525</v>
      </c>
      <c r="I1004" s="332">
        <v>111701.57763822473</v>
      </c>
      <c r="J1004" s="332">
        <v>306298.42236177524</v>
      </c>
      <c r="K1004" s="332">
        <v>482155.78835982108</v>
      </c>
      <c r="L1004" s="323">
        <v>0.1225</v>
      </c>
      <c r="M1004" s="323" t="s">
        <v>161</v>
      </c>
      <c r="N1004" s="332">
        <v>418000</v>
      </c>
      <c r="O1004" s="332" t="s">
        <v>268</v>
      </c>
      <c r="P1004" s="334">
        <v>2043</v>
      </c>
    </row>
    <row r="1005" spans="3:16" x14ac:dyDescent="0.4">
      <c r="C1005" s="332">
        <v>156</v>
      </c>
      <c r="D1005" s="320">
        <v>52383</v>
      </c>
      <c r="E1005" s="332" t="s">
        <v>168</v>
      </c>
      <c r="F1005" s="332">
        <v>3944.7888331482418</v>
      </c>
      <c r="G1005" s="332">
        <v>1140.2869383902107</v>
      </c>
      <c r="H1005" s="332">
        <v>5085.0757715384525</v>
      </c>
      <c r="I1005" s="332">
        <v>107756.78880507649</v>
      </c>
      <c r="J1005" s="332">
        <v>310243.2111949235</v>
      </c>
      <c r="K1005" s="332">
        <v>483296.0752982113</v>
      </c>
      <c r="L1005" s="323">
        <v>0.1225</v>
      </c>
      <c r="M1005" s="323" t="s">
        <v>161</v>
      </c>
      <c r="N1005" s="332">
        <v>418000</v>
      </c>
      <c r="O1005" s="332" t="s">
        <v>268</v>
      </c>
      <c r="P1005" s="334">
        <v>2043</v>
      </c>
    </row>
    <row r="1006" spans="3:16" x14ac:dyDescent="0.4">
      <c r="C1006" s="332">
        <v>157</v>
      </c>
      <c r="D1006" s="320">
        <v>52413</v>
      </c>
      <c r="E1006" s="332" t="s">
        <v>168</v>
      </c>
      <c r="F1006" s="332">
        <v>3985.0585524866301</v>
      </c>
      <c r="G1006" s="332">
        <v>1100.0172190518224</v>
      </c>
      <c r="H1006" s="332">
        <v>5085.0757715384525</v>
      </c>
      <c r="I1006" s="332">
        <v>103771.73025258986</v>
      </c>
      <c r="J1006" s="332">
        <v>314228.26974741014</v>
      </c>
      <c r="K1006" s="332">
        <v>484396.09251726314</v>
      </c>
      <c r="L1006" s="323">
        <v>0.1225</v>
      </c>
      <c r="M1006" s="323" t="s">
        <v>161</v>
      </c>
      <c r="N1006" s="332">
        <v>418000</v>
      </c>
      <c r="O1006" s="332" t="s">
        <v>268</v>
      </c>
      <c r="P1006" s="334">
        <v>2043</v>
      </c>
    </row>
    <row r="1007" spans="3:16" x14ac:dyDescent="0.4">
      <c r="C1007" s="332">
        <v>158</v>
      </c>
      <c r="D1007" s="320">
        <v>52444</v>
      </c>
      <c r="E1007" s="332" t="s">
        <v>168</v>
      </c>
      <c r="F1007" s="332">
        <v>4025.7393585432646</v>
      </c>
      <c r="G1007" s="332">
        <v>1059.3364129951881</v>
      </c>
      <c r="H1007" s="332">
        <v>5085.0757715384525</v>
      </c>
      <c r="I1007" s="332">
        <v>99745.990894046598</v>
      </c>
      <c r="J1007" s="332">
        <v>318254.00910595339</v>
      </c>
      <c r="K1007" s="332">
        <v>485455.42893025832</v>
      </c>
      <c r="L1007" s="323">
        <v>0.1225</v>
      </c>
      <c r="M1007" s="323" t="s">
        <v>161</v>
      </c>
      <c r="N1007" s="332">
        <v>418000</v>
      </c>
      <c r="O1007" s="332" t="s">
        <v>268</v>
      </c>
      <c r="P1007" s="334">
        <v>2043</v>
      </c>
    </row>
    <row r="1008" spans="3:16" x14ac:dyDescent="0.4">
      <c r="C1008" s="332">
        <v>159</v>
      </c>
      <c r="D1008" s="320">
        <v>52475</v>
      </c>
      <c r="E1008" s="332" t="s">
        <v>168</v>
      </c>
      <c r="F1008" s="332">
        <v>4066.8354478283936</v>
      </c>
      <c r="G1008" s="332">
        <v>1018.240323710059</v>
      </c>
      <c r="H1008" s="332">
        <v>5085.0757715384525</v>
      </c>
      <c r="I1008" s="332">
        <v>95679.15544621821</v>
      </c>
      <c r="J1008" s="332">
        <v>322320.84455378179</v>
      </c>
      <c r="K1008" s="332">
        <v>486473.6692539684</v>
      </c>
      <c r="L1008" s="323">
        <v>0.1225</v>
      </c>
      <c r="M1008" s="323" t="s">
        <v>161</v>
      </c>
      <c r="N1008" s="332">
        <v>418000</v>
      </c>
      <c r="O1008" s="332" t="s">
        <v>268</v>
      </c>
      <c r="P1008" s="334">
        <v>2043</v>
      </c>
    </row>
    <row r="1009" spans="3:16" x14ac:dyDescent="0.4">
      <c r="C1009" s="332">
        <v>160</v>
      </c>
      <c r="D1009" s="320">
        <v>52505</v>
      </c>
      <c r="E1009" s="332" t="s">
        <v>168</v>
      </c>
      <c r="F1009" s="332">
        <v>4108.3510596916412</v>
      </c>
      <c r="G1009" s="332">
        <v>976.72471184681092</v>
      </c>
      <c r="H1009" s="332">
        <v>5085.0757715384525</v>
      </c>
      <c r="I1009" s="332">
        <v>91570.804386526564</v>
      </c>
      <c r="J1009" s="332">
        <v>326429.19561347342</v>
      </c>
      <c r="K1009" s="332">
        <v>487450.39396581519</v>
      </c>
      <c r="L1009" s="323">
        <v>0.1225</v>
      </c>
      <c r="M1009" s="323" t="s">
        <v>161</v>
      </c>
      <c r="N1009" s="332">
        <v>418000</v>
      </c>
      <c r="O1009" s="332" t="s">
        <v>268</v>
      </c>
      <c r="P1009" s="334">
        <v>2043</v>
      </c>
    </row>
    <row r="1010" spans="3:16" x14ac:dyDescent="0.4">
      <c r="C1010" s="332">
        <v>161</v>
      </c>
      <c r="D1010" s="320">
        <v>52536</v>
      </c>
      <c r="E1010" s="332" t="s">
        <v>168</v>
      </c>
      <c r="F1010" s="332">
        <v>4150.2904767593282</v>
      </c>
      <c r="G1010" s="332">
        <v>934.78529477912537</v>
      </c>
      <c r="H1010" s="332">
        <v>5085.0757715384534</v>
      </c>
      <c r="I1010" s="332">
        <v>87420.513909767236</v>
      </c>
      <c r="J1010" s="332">
        <v>330579.48609023273</v>
      </c>
      <c r="K1010" s="332">
        <v>488385.1792605943</v>
      </c>
      <c r="L1010" s="323">
        <v>0.1225</v>
      </c>
      <c r="M1010" s="323" t="s">
        <v>161</v>
      </c>
      <c r="N1010" s="332">
        <v>418000</v>
      </c>
      <c r="O1010" s="332" t="s">
        <v>268</v>
      </c>
      <c r="P1010" s="334">
        <v>2043</v>
      </c>
    </row>
    <row r="1011" spans="3:16" x14ac:dyDescent="0.4">
      <c r="C1011" s="332">
        <v>162</v>
      </c>
      <c r="D1011" s="320">
        <v>52566</v>
      </c>
      <c r="E1011" s="332" t="s">
        <v>168</v>
      </c>
      <c r="F1011" s="332">
        <v>4192.6580253762459</v>
      </c>
      <c r="G1011" s="332">
        <v>892.41774616220721</v>
      </c>
      <c r="H1011" s="332">
        <v>5085.0757715384534</v>
      </c>
      <c r="I1011" s="332">
        <v>83227.855884390985</v>
      </c>
      <c r="J1011" s="332">
        <v>334772.144115609</v>
      </c>
      <c r="K1011" s="332">
        <v>489277.59700675652</v>
      </c>
      <c r="L1011" s="323">
        <v>0.1225</v>
      </c>
      <c r="M1011" s="323" t="s">
        <v>161</v>
      </c>
      <c r="N1011" s="332">
        <v>418000</v>
      </c>
      <c r="O1011" s="332" t="s">
        <v>268</v>
      </c>
      <c r="P1011" s="334">
        <v>2043</v>
      </c>
    </row>
    <row r="1012" spans="3:16" x14ac:dyDescent="0.4">
      <c r="C1012" s="332">
        <v>163</v>
      </c>
      <c r="D1012" s="320">
        <v>52597</v>
      </c>
      <c r="E1012" s="332" t="s">
        <v>168</v>
      </c>
      <c r="F1012" s="332">
        <v>4235.4580760519611</v>
      </c>
      <c r="G1012" s="332">
        <v>849.61769548649124</v>
      </c>
      <c r="H1012" s="332">
        <v>5085.0757715384525</v>
      </c>
      <c r="I1012" s="332">
        <v>78992.397808339025</v>
      </c>
      <c r="J1012" s="332">
        <v>339007.60219166096</v>
      </c>
      <c r="K1012" s="332">
        <v>490127.21470224299</v>
      </c>
      <c r="L1012" s="323">
        <v>0.1225</v>
      </c>
      <c r="M1012" s="323" t="s">
        <v>161</v>
      </c>
      <c r="N1012" s="332">
        <v>418000</v>
      </c>
      <c r="O1012" s="332" t="s">
        <v>268</v>
      </c>
      <c r="P1012" s="334">
        <v>2044</v>
      </c>
    </row>
    <row r="1013" spans="3:16" x14ac:dyDescent="0.4">
      <c r="C1013" s="332">
        <v>164</v>
      </c>
      <c r="D1013" s="320">
        <v>52628</v>
      </c>
      <c r="E1013" s="332" t="s">
        <v>168</v>
      </c>
      <c r="F1013" s="332">
        <v>4278.6950439116581</v>
      </c>
      <c r="G1013" s="332">
        <v>806.38072762679417</v>
      </c>
      <c r="H1013" s="332">
        <v>5085.0757715384525</v>
      </c>
      <c r="I1013" s="332">
        <v>74713.702764427362</v>
      </c>
      <c r="J1013" s="332">
        <v>343286.29723557259</v>
      </c>
      <c r="K1013" s="332">
        <v>490933.59542986978</v>
      </c>
      <c r="L1013" s="323">
        <v>0.1225</v>
      </c>
      <c r="M1013" s="323" t="s">
        <v>161</v>
      </c>
      <c r="N1013" s="332">
        <v>418000</v>
      </c>
      <c r="O1013" s="332" t="s">
        <v>268</v>
      </c>
      <c r="P1013" s="334">
        <v>2044</v>
      </c>
    </row>
    <row r="1014" spans="3:16" x14ac:dyDescent="0.4">
      <c r="C1014" s="332">
        <v>165</v>
      </c>
      <c r="D1014" s="320">
        <v>52657</v>
      </c>
      <c r="E1014" s="332" t="s">
        <v>168</v>
      </c>
      <c r="F1014" s="332">
        <v>4322.3733891515894</v>
      </c>
      <c r="G1014" s="332">
        <v>762.70238238686261</v>
      </c>
      <c r="H1014" s="332">
        <v>5085.0757715384525</v>
      </c>
      <c r="I1014" s="332">
        <v>70391.329375275775</v>
      </c>
      <c r="J1014" s="332">
        <v>347608.67062472418</v>
      </c>
      <c r="K1014" s="332">
        <v>491696.29781225661</v>
      </c>
      <c r="L1014" s="323">
        <v>0.1225</v>
      </c>
      <c r="M1014" s="323" t="s">
        <v>161</v>
      </c>
      <c r="N1014" s="332">
        <v>418000</v>
      </c>
      <c r="O1014" s="332" t="s">
        <v>268</v>
      </c>
      <c r="P1014" s="334">
        <v>2044</v>
      </c>
    </row>
    <row r="1015" spans="3:16" x14ac:dyDescent="0.4">
      <c r="C1015" s="332">
        <v>166</v>
      </c>
      <c r="D1015" s="320">
        <v>52688</v>
      </c>
      <c r="E1015" s="332" t="s">
        <v>168</v>
      </c>
      <c r="F1015" s="332">
        <v>4366.4976174991798</v>
      </c>
      <c r="G1015" s="332">
        <v>718.5781540392735</v>
      </c>
      <c r="H1015" s="332">
        <v>5085.0757715384534</v>
      </c>
      <c r="I1015" s="332">
        <v>66024.831757776599</v>
      </c>
      <c r="J1015" s="332">
        <v>351975.16824222339</v>
      </c>
      <c r="K1015" s="332">
        <v>492414.87596629589</v>
      </c>
      <c r="L1015" s="323">
        <v>0.1225</v>
      </c>
      <c r="M1015" s="323" t="s">
        <v>161</v>
      </c>
      <c r="N1015" s="332">
        <v>418000</v>
      </c>
      <c r="O1015" s="332" t="s">
        <v>268</v>
      </c>
      <c r="P1015" s="334">
        <v>2044</v>
      </c>
    </row>
    <row r="1016" spans="3:16" x14ac:dyDescent="0.4">
      <c r="C1016" s="332">
        <v>167</v>
      </c>
      <c r="D1016" s="320">
        <v>52718</v>
      </c>
      <c r="E1016" s="332" t="s">
        <v>168</v>
      </c>
      <c r="F1016" s="332">
        <v>4411.0722806778176</v>
      </c>
      <c r="G1016" s="332">
        <v>674.00349086063613</v>
      </c>
      <c r="H1016" s="332">
        <v>5085.0757715384534</v>
      </c>
      <c r="I1016" s="332">
        <v>61613.759477098785</v>
      </c>
      <c r="J1016" s="332">
        <v>356386.24052290118</v>
      </c>
      <c r="K1016" s="332">
        <v>493088.87945715652</v>
      </c>
      <c r="L1016" s="323">
        <v>0.1225</v>
      </c>
      <c r="M1016" s="323" t="s">
        <v>161</v>
      </c>
      <c r="N1016" s="332">
        <v>418000</v>
      </c>
      <c r="O1016" s="332" t="s">
        <v>268</v>
      </c>
      <c r="P1016" s="334">
        <v>2044</v>
      </c>
    </row>
    <row r="1017" spans="3:16" x14ac:dyDescent="0.4">
      <c r="C1017" s="332">
        <v>168</v>
      </c>
      <c r="D1017" s="320">
        <v>52749</v>
      </c>
      <c r="E1017" s="332" t="s">
        <v>168</v>
      </c>
      <c r="F1017" s="332">
        <v>4456.1019768764036</v>
      </c>
      <c r="G1017" s="332">
        <v>628.97379466205007</v>
      </c>
      <c r="H1017" s="332">
        <v>5085.0757715384534</v>
      </c>
      <c r="I1017" s="332">
        <v>57157.657500222384</v>
      </c>
      <c r="J1017" s="332">
        <v>360842.34249977756</v>
      </c>
      <c r="K1017" s="332">
        <v>493717.85325181857</v>
      </c>
      <c r="L1017" s="323">
        <v>0.1225</v>
      </c>
      <c r="M1017" s="323" t="s">
        <v>161</v>
      </c>
      <c r="N1017" s="332">
        <v>418000</v>
      </c>
      <c r="O1017" s="332" t="s">
        <v>268</v>
      </c>
      <c r="P1017" s="334">
        <v>2044</v>
      </c>
    </row>
    <row r="1018" spans="3:16" x14ac:dyDescent="0.4">
      <c r="C1018" s="332">
        <v>169</v>
      </c>
      <c r="D1018" s="320">
        <v>52779</v>
      </c>
      <c r="E1018" s="332" t="s">
        <v>168</v>
      </c>
      <c r="F1018" s="332">
        <v>4501.591351223683</v>
      </c>
      <c r="G1018" s="332">
        <v>583.4844203147702</v>
      </c>
      <c r="H1018" s="332">
        <v>5085.0757715384534</v>
      </c>
      <c r="I1018" s="332">
        <v>52656.066148998703</v>
      </c>
      <c r="J1018" s="332">
        <v>365343.93385100126</v>
      </c>
      <c r="K1018" s="332">
        <v>494301.33767213335</v>
      </c>
      <c r="L1018" s="323">
        <v>0.1225</v>
      </c>
      <c r="M1018" s="323" t="s">
        <v>161</v>
      </c>
      <c r="N1018" s="332">
        <v>418000</v>
      </c>
      <c r="O1018" s="332" t="s">
        <v>268</v>
      </c>
      <c r="P1018" s="334">
        <v>2044</v>
      </c>
    </row>
    <row r="1019" spans="3:16" x14ac:dyDescent="0.4">
      <c r="C1019" s="332">
        <v>170</v>
      </c>
      <c r="D1019" s="320">
        <v>52810</v>
      </c>
      <c r="E1019" s="332" t="s">
        <v>168</v>
      </c>
      <c r="F1019" s="332">
        <v>4547.5450962674249</v>
      </c>
      <c r="G1019" s="332">
        <v>537.53067527102837</v>
      </c>
      <c r="H1019" s="332">
        <v>5085.0757715384534</v>
      </c>
      <c r="I1019" s="332">
        <v>48108.521052731281</v>
      </c>
      <c r="J1019" s="332">
        <v>369891.47894726868</v>
      </c>
      <c r="K1019" s="332">
        <v>494838.86834740435</v>
      </c>
      <c r="L1019" s="323">
        <v>0.1225</v>
      </c>
      <c r="M1019" s="323" t="s">
        <v>161</v>
      </c>
      <c r="N1019" s="332">
        <v>418000</v>
      </c>
      <c r="O1019" s="332" t="s">
        <v>268</v>
      </c>
      <c r="P1019" s="334">
        <v>2044</v>
      </c>
    </row>
    <row r="1020" spans="3:16" x14ac:dyDescent="0.4">
      <c r="C1020" s="332">
        <v>171</v>
      </c>
      <c r="D1020" s="320">
        <v>52841</v>
      </c>
      <c r="E1020" s="332" t="s">
        <v>168</v>
      </c>
      <c r="F1020" s="332">
        <v>4593.967952458489</v>
      </c>
      <c r="G1020" s="332">
        <v>491.10781907996517</v>
      </c>
      <c r="H1020" s="332">
        <v>5085.0757715384543</v>
      </c>
      <c r="I1020" s="332">
        <v>43514.553100272795</v>
      </c>
      <c r="J1020" s="332">
        <v>374485.44689972716</v>
      </c>
      <c r="K1020" s="332">
        <v>495329.9761664843</v>
      </c>
      <c r="L1020" s="323">
        <v>0.1225</v>
      </c>
      <c r="M1020" s="323" t="s">
        <v>161</v>
      </c>
      <c r="N1020" s="332">
        <v>418000</v>
      </c>
      <c r="O1020" s="332" t="s">
        <v>268</v>
      </c>
      <c r="P1020" s="334">
        <v>2044</v>
      </c>
    </row>
    <row r="1021" spans="3:16" x14ac:dyDescent="0.4">
      <c r="C1021" s="332">
        <v>172</v>
      </c>
      <c r="D1021" s="320">
        <v>52871</v>
      </c>
      <c r="E1021" s="332" t="s">
        <v>168</v>
      </c>
      <c r="F1021" s="332">
        <v>4640.8647086398369</v>
      </c>
      <c r="G1021" s="332">
        <v>444.21106289861808</v>
      </c>
      <c r="H1021" s="332">
        <v>5085.0757715384552</v>
      </c>
      <c r="I1021" s="332">
        <v>38873.688391632961</v>
      </c>
      <c r="J1021" s="332">
        <v>379126.31160836702</v>
      </c>
      <c r="K1021" s="332">
        <v>495774.18722938292</v>
      </c>
      <c r="L1021" s="323">
        <v>0.1225</v>
      </c>
      <c r="M1021" s="323" t="s">
        <v>161</v>
      </c>
      <c r="N1021" s="332">
        <v>418000</v>
      </c>
      <c r="O1021" s="332" t="s">
        <v>268</v>
      </c>
      <c r="P1021" s="334">
        <v>2044</v>
      </c>
    </row>
    <row r="1022" spans="3:16" x14ac:dyDescent="0.4">
      <c r="C1022" s="332">
        <v>173</v>
      </c>
      <c r="D1022" s="320">
        <v>52902</v>
      </c>
      <c r="E1022" s="332" t="s">
        <v>168</v>
      </c>
      <c r="F1022" s="332">
        <v>4688.2402025405354</v>
      </c>
      <c r="G1022" s="332">
        <v>396.83556899791978</v>
      </c>
      <c r="H1022" s="332">
        <v>5085.0757715384552</v>
      </c>
      <c r="I1022" s="332">
        <v>34185.448189092422</v>
      </c>
      <c r="J1022" s="332">
        <v>383814.55181090755</v>
      </c>
      <c r="K1022" s="332">
        <v>496171.02279838081</v>
      </c>
      <c r="L1022" s="323">
        <v>0.1225</v>
      </c>
      <c r="M1022" s="323" t="s">
        <v>161</v>
      </c>
      <c r="N1022" s="332">
        <v>418000</v>
      </c>
      <c r="O1022" s="332" t="s">
        <v>268</v>
      </c>
      <c r="P1022" s="334">
        <v>2044</v>
      </c>
    </row>
    <row r="1023" spans="3:16" x14ac:dyDescent="0.4">
      <c r="C1023" s="332">
        <v>174</v>
      </c>
      <c r="D1023" s="320">
        <v>52932</v>
      </c>
      <c r="E1023" s="332" t="s">
        <v>168</v>
      </c>
      <c r="F1023" s="332">
        <v>4736.0993212748017</v>
      </c>
      <c r="G1023" s="332">
        <v>348.97645026365177</v>
      </c>
      <c r="H1023" s="332">
        <v>5085.0757715384534</v>
      </c>
      <c r="I1023" s="332">
        <v>29449.348867817622</v>
      </c>
      <c r="J1023" s="332">
        <v>388550.65113218233</v>
      </c>
      <c r="K1023" s="332">
        <v>496519.99924864445</v>
      </c>
      <c r="L1023" s="323">
        <v>0.1225</v>
      </c>
      <c r="M1023" s="323" t="s">
        <v>161</v>
      </c>
      <c r="N1023" s="332">
        <v>418000</v>
      </c>
      <c r="O1023" s="332" t="s">
        <v>268</v>
      </c>
      <c r="P1023" s="334">
        <v>2044</v>
      </c>
    </row>
    <row r="1024" spans="3:16" x14ac:dyDescent="0.4">
      <c r="C1024" s="332">
        <v>175</v>
      </c>
      <c r="D1024" s="320">
        <v>52963</v>
      </c>
      <c r="E1024" s="332" t="s">
        <v>168</v>
      </c>
      <c r="F1024" s="332">
        <v>4784.4470018461498</v>
      </c>
      <c r="G1024" s="332">
        <v>300.6287696923049</v>
      </c>
      <c r="H1024" s="332">
        <v>5085.0757715384543</v>
      </c>
      <c r="I1024" s="332">
        <v>24664.901865971471</v>
      </c>
      <c r="J1024" s="332">
        <v>393335.09813402849</v>
      </c>
      <c r="K1024" s="332">
        <v>496820.62801833678</v>
      </c>
      <c r="L1024" s="323">
        <v>0.1225</v>
      </c>
      <c r="M1024" s="323" t="s">
        <v>161</v>
      </c>
      <c r="N1024" s="332">
        <v>418000</v>
      </c>
      <c r="O1024" s="332" t="s">
        <v>268</v>
      </c>
      <c r="P1024" s="334">
        <v>2045</v>
      </c>
    </row>
    <row r="1025" spans="3:16" x14ac:dyDescent="0.4">
      <c r="C1025" s="332">
        <v>176</v>
      </c>
      <c r="D1025" s="320">
        <v>52994</v>
      </c>
      <c r="E1025" s="332" t="s">
        <v>168</v>
      </c>
      <c r="F1025" s="332">
        <v>4833.2882316566629</v>
      </c>
      <c r="G1025" s="332">
        <v>251.7875398817921</v>
      </c>
      <c r="H1025" s="332">
        <v>5085.0757715384552</v>
      </c>
      <c r="I1025" s="332">
        <v>19831.613634314806</v>
      </c>
      <c r="J1025" s="332">
        <v>398168.38636568515</v>
      </c>
      <c r="K1025" s="332">
        <v>497072.41555821855</v>
      </c>
      <c r="L1025" s="323">
        <v>0.1225</v>
      </c>
      <c r="M1025" s="323" t="s">
        <v>161</v>
      </c>
      <c r="N1025" s="332">
        <v>418000</v>
      </c>
      <c r="O1025" s="332" t="s">
        <v>268</v>
      </c>
      <c r="P1025" s="334">
        <v>2045</v>
      </c>
    </row>
    <row r="1026" spans="3:16" x14ac:dyDescent="0.4">
      <c r="C1026" s="332">
        <v>177</v>
      </c>
      <c r="D1026" s="320">
        <v>53022</v>
      </c>
      <c r="E1026" s="332" t="s">
        <v>168</v>
      </c>
      <c r="F1026" s="332">
        <v>4882.6280490214904</v>
      </c>
      <c r="G1026" s="332">
        <v>202.44772251696364</v>
      </c>
      <c r="H1026" s="332">
        <v>5085.0757715384543</v>
      </c>
      <c r="I1026" s="332">
        <v>14948.985585293316</v>
      </c>
      <c r="J1026" s="332">
        <v>403051.01441470662</v>
      </c>
      <c r="K1026" s="332">
        <v>497274.8632807355</v>
      </c>
      <c r="L1026" s="323">
        <v>0.1225</v>
      </c>
      <c r="M1026" s="323" t="s">
        <v>161</v>
      </c>
      <c r="N1026" s="332">
        <v>418000</v>
      </c>
      <c r="O1026" s="332" t="s">
        <v>268</v>
      </c>
      <c r="P1026" s="334">
        <v>2045</v>
      </c>
    </row>
    <row r="1027" spans="3:16" x14ac:dyDescent="0.4">
      <c r="C1027" s="332">
        <v>178</v>
      </c>
      <c r="D1027" s="320">
        <v>53053</v>
      </c>
      <c r="E1027" s="332" t="s">
        <v>168</v>
      </c>
      <c r="F1027" s="332">
        <v>4932.4715436885845</v>
      </c>
      <c r="G1027" s="332">
        <v>152.60422784986926</v>
      </c>
      <c r="H1027" s="332">
        <v>5085.0757715384534</v>
      </c>
      <c r="I1027" s="332">
        <v>10016.514041604732</v>
      </c>
      <c r="J1027" s="332">
        <v>407983.48595839518</v>
      </c>
      <c r="K1027" s="332">
        <v>497427.46750858537</v>
      </c>
      <c r="L1027" s="323">
        <v>0.1225</v>
      </c>
      <c r="M1027" s="323" t="s">
        <v>161</v>
      </c>
      <c r="N1027" s="332">
        <v>418000</v>
      </c>
      <c r="O1027" s="332" t="s">
        <v>268</v>
      </c>
      <c r="P1027" s="334">
        <v>2045</v>
      </c>
    </row>
    <row r="1028" spans="3:16" x14ac:dyDescent="0.4">
      <c r="C1028" s="332">
        <v>179</v>
      </c>
      <c r="D1028" s="320">
        <v>53083</v>
      </c>
      <c r="E1028" s="332" t="s">
        <v>168</v>
      </c>
      <c r="F1028" s="332">
        <v>4982.8238573637382</v>
      </c>
      <c r="G1028" s="332">
        <v>102.25191417471497</v>
      </c>
      <c r="H1028" s="332">
        <v>5085.0757715384534</v>
      </c>
      <c r="I1028" s="332">
        <v>5033.6901842409943</v>
      </c>
      <c r="J1028" s="332">
        <v>412966.3098157589</v>
      </c>
      <c r="K1028" s="332">
        <v>497529.71942276007</v>
      </c>
      <c r="L1028" s="323">
        <v>0.1225</v>
      </c>
      <c r="M1028" s="323" t="s">
        <v>161</v>
      </c>
      <c r="N1028" s="332">
        <v>418000</v>
      </c>
      <c r="O1028" s="332" t="s">
        <v>268</v>
      </c>
      <c r="P1028" s="334">
        <v>2045</v>
      </c>
    </row>
    <row r="1029" spans="3:16" x14ac:dyDescent="0.4">
      <c r="C1029" s="332">
        <v>180</v>
      </c>
      <c r="D1029" s="320">
        <v>53114</v>
      </c>
      <c r="E1029" s="332" t="s">
        <v>168</v>
      </c>
      <c r="F1029" s="332">
        <v>5033.6901842409952</v>
      </c>
      <c r="G1029" s="332">
        <v>51.385587297460148</v>
      </c>
      <c r="H1029" s="332">
        <v>5085.0757715384552</v>
      </c>
      <c r="I1029" s="332">
        <v>-7.673861546209082E-13</v>
      </c>
      <c r="J1029" s="332">
        <v>417999.99999999988</v>
      </c>
      <c r="K1029" s="332">
        <v>497581.10501005751</v>
      </c>
      <c r="L1029" s="323">
        <v>0.1225</v>
      </c>
      <c r="M1029" s="323" t="s">
        <v>161</v>
      </c>
      <c r="N1029" s="332">
        <v>418000</v>
      </c>
      <c r="O1029" s="332" t="s">
        <v>268</v>
      </c>
      <c r="P1029" s="334">
        <v>2045</v>
      </c>
    </row>
    <row r="1030" spans="3:16" x14ac:dyDescent="0.4">
      <c r="C1030" s="332">
        <v>0</v>
      </c>
      <c r="D1030" s="320">
        <v>47727</v>
      </c>
      <c r="E1030" s="332" t="s">
        <v>169</v>
      </c>
      <c r="F1030" s="332">
        <v>0</v>
      </c>
      <c r="G1030" s="332">
        <v>0</v>
      </c>
      <c r="H1030" s="332">
        <v>0</v>
      </c>
      <c r="I1030" s="332">
        <v>627000</v>
      </c>
      <c r="J1030" s="332">
        <v>0</v>
      </c>
      <c r="K1030" s="332">
        <v>0</v>
      </c>
      <c r="L1030" s="323">
        <v>9.0000000000000011E-2</v>
      </c>
      <c r="M1030" s="323" t="s">
        <v>157</v>
      </c>
      <c r="N1030" s="332">
        <v>627000</v>
      </c>
      <c r="O1030" s="332" t="s">
        <v>268</v>
      </c>
      <c r="P1030" s="334">
        <v>2030</v>
      </c>
    </row>
    <row r="1031" spans="3:16" x14ac:dyDescent="0.4">
      <c r="C1031" s="332">
        <v>1</v>
      </c>
      <c r="D1031" s="320">
        <v>47757</v>
      </c>
      <c r="E1031" s="332" t="s">
        <v>169</v>
      </c>
      <c r="F1031" s="332">
        <v>3240.0710141406435</v>
      </c>
      <c r="G1031" s="332">
        <v>4702.5000000000009</v>
      </c>
      <c r="H1031" s="332">
        <v>7942.5710141406444</v>
      </c>
      <c r="I1031" s="332">
        <v>623759.92898585938</v>
      </c>
      <c r="J1031" s="332">
        <v>3240.0710141406435</v>
      </c>
      <c r="K1031" s="332">
        <v>4702.5000000000009</v>
      </c>
      <c r="L1031" s="323">
        <v>9.0000000000000011E-2</v>
      </c>
      <c r="M1031" s="323" t="s">
        <v>157</v>
      </c>
      <c r="N1031" s="332">
        <v>627000</v>
      </c>
      <c r="O1031" s="332" t="s">
        <v>268</v>
      </c>
      <c r="P1031" s="334">
        <v>2030</v>
      </c>
    </row>
    <row r="1032" spans="3:16" x14ac:dyDescent="0.4">
      <c r="C1032" s="332">
        <v>2</v>
      </c>
      <c r="D1032" s="320">
        <v>47788</v>
      </c>
      <c r="E1032" s="332" t="s">
        <v>169</v>
      </c>
      <c r="F1032" s="332">
        <v>3310.3178306779573</v>
      </c>
      <c r="G1032" s="332">
        <v>4548.2494821885584</v>
      </c>
      <c r="H1032" s="332">
        <v>7858.5673128665157</v>
      </c>
      <c r="I1032" s="332">
        <v>620449.61115518142</v>
      </c>
      <c r="J1032" s="332">
        <v>6550.3888448186008</v>
      </c>
      <c r="K1032" s="332">
        <v>9250.7494821885593</v>
      </c>
      <c r="L1032" s="323">
        <v>8.7500000000000008E-2</v>
      </c>
      <c r="M1032" s="323" t="s">
        <v>157</v>
      </c>
      <c r="N1032" s="332">
        <v>627000</v>
      </c>
      <c r="O1032" s="332" t="s">
        <v>268</v>
      </c>
      <c r="P1032" s="334">
        <v>2030</v>
      </c>
    </row>
    <row r="1033" spans="3:16" x14ac:dyDescent="0.4">
      <c r="C1033" s="332">
        <v>3</v>
      </c>
      <c r="D1033" s="320">
        <v>47818</v>
      </c>
      <c r="E1033" s="332" t="s">
        <v>169</v>
      </c>
      <c r="F1033" s="332">
        <v>3334.4555648599826</v>
      </c>
      <c r="G1033" s="332">
        <v>4524.1117480065313</v>
      </c>
      <c r="H1033" s="332">
        <v>7858.5673128665139</v>
      </c>
      <c r="I1033" s="332">
        <v>617115.1555903214</v>
      </c>
      <c r="J1033" s="332">
        <v>9884.8444096785825</v>
      </c>
      <c r="K1033" s="332">
        <v>13774.861230195091</v>
      </c>
      <c r="L1033" s="323">
        <v>8.7500000000000008E-2</v>
      </c>
      <c r="M1033" s="323" t="s">
        <v>157</v>
      </c>
      <c r="N1033" s="332">
        <v>627000</v>
      </c>
      <c r="O1033" s="332" t="s">
        <v>268</v>
      </c>
      <c r="P1033" s="334">
        <v>2030</v>
      </c>
    </row>
    <row r="1034" spans="3:16" x14ac:dyDescent="0.4">
      <c r="C1034" s="332">
        <v>4</v>
      </c>
      <c r="D1034" s="320">
        <v>47849</v>
      </c>
      <c r="E1034" s="332" t="s">
        <v>169</v>
      </c>
      <c r="F1034" s="332">
        <v>3358.7693033537516</v>
      </c>
      <c r="G1034" s="332">
        <v>4499.7980095127605</v>
      </c>
      <c r="H1034" s="332">
        <v>7858.5673128665121</v>
      </c>
      <c r="I1034" s="332">
        <v>613756.38628696767</v>
      </c>
      <c r="J1034" s="332">
        <v>13243.613713032333</v>
      </c>
      <c r="K1034" s="332">
        <v>18274.659239707849</v>
      </c>
      <c r="L1034" s="323">
        <v>8.7500000000000008E-2</v>
      </c>
      <c r="M1034" s="323" t="s">
        <v>157</v>
      </c>
      <c r="N1034" s="332">
        <v>627000</v>
      </c>
      <c r="O1034" s="332" t="s">
        <v>268</v>
      </c>
      <c r="P1034" s="334">
        <v>2031</v>
      </c>
    </row>
    <row r="1035" spans="3:16" x14ac:dyDescent="0.4">
      <c r="C1035" s="332">
        <v>5</v>
      </c>
      <c r="D1035" s="320">
        <v>47880</v>
      </c>
      <c r="E1035" s="332" t="s">
        <v>169</v>
      </c>
      <c r="F1035" s="332">
        <v>3383.2603295240406</v>
      </c>
      <c r="G1035" s="332">
        <v>4475.3069833424734</v>
      </c>
      <c r="H1035" s="332">
        <v>7858.5673128665139</v>
      </c>
      <c r="I1035" s="332">
        <v>610373.12595744361</v>
      </c>
      <c r="J1035" s="332">
        <v>16626.874042556374</v>
      </c>
      <c r="K1035" s="332">
        <v>22749.966223050324</v>
      </c>
      <c r="L1035" s="323">
        <v>8.7500000000000008E-2</v>
      </c>
      <c r="M1035" s="323" t="s">
        <v>157</v>
      </c>
      <c r="N1035" s="332">
        <v>627000</v>
      </c>
      <c r="O1035" s="332" t="s">
        <v>268</v>
      </c>
      <c r="P1035" s="334">
        <v>2031</v>
      </c>
    </row>
    <row r="1036" spans="3:16" x14ac:dyDescent="0.4">
      <c r="C1036" s="332">
        <v>6</v>
      </c>
      <c r="D1036" s="320">
        <v>47908</v>
      </c>
      <c r="E1036" s="332" t="s">
        <v>169</v>
      </c>
      <c r="F1036" s="332">
        <v>3407.9299360934856</v>
      </c>
      <c r="G1036" s="332">
        <v>4450.6373767730265</v>
      </c>
      <c r="H1036" s="332">
        <v>7858.5673128665121</v>
      </c>
      <c r="I1036" s="332">
        <v>606965.1960213501</v>
      </c>
      <c r="J1036" s="332">
        <v>20034.803978649859</v>
      </c>
      <c r="K1036" s="332">
        <v>27200.603599823349</v>
      </c>
      <c r="L1036" s="323">
        <v>8.7500000000000008E-2</v>
      </c>
      <c r="M1036" s="323" t="s">
        <v>157</v>
      </c>
      <c r="N1036" s="332">
        <v>627000</v>
      </c>
      <c r="O1036" s="332" t="s">
        <v>268</v>
      </c>
      <c r="P1036" s="334">
        <v>2031</v>
      </c>
    </row>
    <row r="1037" spans="3:16" x14ac:dyDescent="0.4">
      <c r="C1037" s="332">
        <v>7</v>
      </c>
      <c r="D1037" s="320">
        <v>47939</v>
      </c>
      <c r="E1037" s="332" t="s">
        <v>169</v>
      </c>
      <c r="F1037" s="332">
        <v>3432.7794252108361</v>
      </c>
      <c r="G1037" s="332">
        <v>4425.7878876556779</v>
      </c>
      <c r="H1037" s="332">
        <v>7858.5673128665139</v>
      </c>
      <c r="I1037" s="332">
        <v>603532.41659613932</v>
      </c>
      <c r="J1037" s="332">
        <v>23467.583403860695</v>
      </c>
      <c r="K1037" s="332">
        <v>31626.391487479028</v>
      </c>
      <c r="L1037" s="323">
        <v>8.7500000000000008E-2</v>
      </c>
      <c r="M1037" s="323" t="s">
        <v>157</v>
      </c>
      <c r="N1037" s="332">
        <v>627000</v>
      </c>
      <c r="O1037" s="332" t="s">
        <v>268</v>
      </c>
      <c r="P1037" s="334">
        <v>2031</v>
      </c>
    </row>
    <row r="1038" spans="3:16" x14ac:dyDescent="0.4">
      <c r="C1038" s="332">
        <v>8</v>
      </c>
      <c r="D1038" s="320">
        <v>47969</v>
      </c>
      <c r="E1038" s="332" t="s">
        <v>169</v>
      </c>
      <c r="F1038" s="332">
        <v>3457.8101085196622</v>
      </c>
      <c r="G1038" s="332">
        <v>4400.7572043468499</v>
      </c>
      <c r="H1038" s="332">
        <v>7858.5673128665121</v>
      </c>
      <c r="I1038" s="332">
        <v>600074.60648761969</v>
      </c>
      <c r="J1038" s="332">
        <v>26925.393512380357</v>
      </c>
      <c r="K1038" s="332">
        <v>36027.148691825874</v>
      </c>
      <c r="L1038" s="323">
        <v>8.7500000000000008E-2</v>
      </c>
      <c r="M1038" s="323" t="s">
        <v>157</v>
      </c>
      <c r="N1038" s="332">
        <v>627000</v>
      </c>
      <c r="O1038" s="332" t="s">
        <v>268</v>
      </c>
      <c r="P1038" s="334">
        <v>2031</v>
      </c>
    </row>
    <row r="1039" spans="3:16" x14ac:dyDescent="0.4">
      <c r="C1039" s="332">
        <v>9</v>
      </c>
      <c r="D1039" s="320">
        <v>48000</v>
      </c>
      <c r="E1039" s="332" t="s">
        <v>169</v>
      </c>
      <c r="F1039" s="332">
        <v>3483.0233072276196</v>
      </c>
      <c r="G1039" s="332">
        <v>4375.5440056388943</v>
      </c>
      <c r="H1039" s="332">
        <v>7858.5673128665139</v>
      </c>
      <c r="I1039" s="332">
        <v>596591.58318039204</v>
      </c>
      <c r="J1039" s="332">
        <v>30408.416819607977</v>
      </c>
      <c r="K1039" s="332">
        <v>40402.692697464765</v>
      </c>
      <c r="L1039" s="323">
        <v>8.7500000000000008E-2</v>
      </c>
      <c r="M1039" s="323" t="s">
        <v>157</v>
      </c>
      <c r="N1039" s="332">
        <v>627000</v>
      </c>
      <c r="O1039" s="332" t="s">
        <v>268</v>
      </c>
      <c r="P1039" s="334">
        <v>2031</v>
      </c>
    </row>
    <row r="1040" spans="3:16" x14ac:dyDescent="0.4">
      <c r="C1040" s="332">
        <v>10</v>
      </c>
      <c r="D1040" s="320">
        <v>48030</v>
      </c>
      <c r="E1040" s="332" t="s">
        <v>169</v>
      </c>
      <c r="F1040" s="332">
        <v>3508.4203521761547</v>
      </c>
      <c r="G1040" s="332">
        <v>4350.1469606903593</v>
      </c>
      <c r="H1040" s="332">
        <v>7858.5673128665139</v>
      </c>
      <c r="I1040" s="332">
        <v>593083.16282821586</v>
      </c>
      <c r="J1040" s="332">
        <v>33916.837171784129</v>
      </c>
      <c r="K1040" s="332">
        <v>44752.839658155121</v>
      </c>
      <c r="L1040" s="323">
        <v>8.7500000000000008E-2</v>
      </c>
      <c r="M1040" s="323" t="s">
        <v>157</v>
      </c>
      <c r="N1040" s="332">
        <v>627000</v>
      </c>
      <c r="O1040" s="332" t="s">
        <v>268</v>
      </c>
      <c r="P1040" s="334">
        <v>2031</v>
      </c>
    </row>
    <row r="1041" spans="3:16" x14ac:dyDescent="0.4">
      <c r="C1041" s="332">
        <v>11</v>
      </c>
      <c r="D1041" s="320">
        <v>48061</v>
      </c>
      <c r="E1041" s="332" t="s">
        <v>169</v>
      </c>
      <c r="F1041" s="332">
        <v>3534.002583910773</v>
      </c>
      <c r="G1041" s="332">
        <v>4324.564728955741</v>
      </c>
      <c r="H1041" s="332">
        <v>7858.5673128665139</v>
      </c>
      <c r="I1041" s="332">
        <v>589549.16024430504</v>
      </c>
      <c r="J1041" s="332">
        <v>37450.839755694906</v>
      </c>
      <c r="K1041" s="332">
        <v>49077.404387110859</v>
      </c>
      <c r="L1041" s="323">
        <v>8.7500000000000008E-2</v>
      </c>
      <c r="M1041" s="323" t="s">
        <v>157</v>
      </c>
      <c r="N1041" s="332">
        <v>627000</v>
      </c>
      <c r="O1041" s="332" t="s">
        <v>268</v>
      </c>
      <c r="P1041" s="334">
        <v>2031</v>
      </c>
    </row>
    <row r="1042" spans="3:16" x14ac:dyDescent="0.4">
      <c r="C1042" s="332">
        <v>12</v>
      </c>
      <c r="D1042" s="320">
        <v>48092</v>
      </c>
      <c r="E1042" s="332" t="s">
        <v>169</v>
      </c>
      <c r="F1042" s="332">
        <v>3559.771352751789</v>
      </c>
      <c r="G1042" s="332">
        <v>4298.7959601147249</v>
      </c>
      <c r="H1042" s="332">
        <v>7858.5673128665139</v>
      </c>
      <c r="I1042" s="332">
        <v>585989.38889155327</v>
      </c>
      <c r="J1042" s="332">
        <v>41010.611108446697</v>
      </c>
      <c r="K1042" s="332">
        <v>53376.200347225582</v>
      </c>
      <c r="L1042" s="323">
        <v>8.7500000000000008E-2</v>
      </c>
      <c r="M1042" s="323" t="s">
        <v>157</v>
      </c>
      <c r="N1042" s="332">
        <v>627000</v>
      </c>
      <c r="O1042" s="332" t="s">
        <v>268</v>
      </c>
      <c r="P1042" s="334">
        <v>2031</v>
      </c>
    </row>
    <row r="1043" spans="3:16" x14ac:dyDescent="0.4">
      <c r="C1043" s="332">
        <v>13</v>
      </c>
      <c r="D1043" s="320">
        <v>48122</v>
      </c>
      <c r="E1043" s="332" t="s">
        <v>169</v>
      </c>
      <c r="F1043" s="332">
        <v>3585.7280188656023</v>
      </c>
      <c r="G1043" s="332">
        <v>4272.8392940009098</v>
      </c>
      <c r="H1043" s="332">
        <v>7858.5673128665121</v>
      </c>
      <c r="I1043" s="332">
        <v>582403.6608726877</v>
      </c>
      <c r="J1043" s="332">
        <v>44596.339127312298</v>
      </c>
      <c r="K1043" s="332">
        <v>57649.039641226489</v>
      </c>
      <c r="L1043" s="323">
        <v>8.7500000000000008E-2</v>
      </c>
      <c r="M1043" s="323" t="s">
        <v>157</v>
      </c>
      <c r="N1043" s="332">
        <v>627000</v>
      </c>
      <c r="O1043" s="332" t="s">
        <v>268</v>
      </c>
      <c r="P1043" s="334">
        <v>2031</v>
      </c>
    </row>
    <row r="1044" spans="3:16" x14ac:dyDescent="0.4">
      <c r="C1044" s="332">
        <v>14</v>
      </c>
      <c r="D1044" s="320">
        <v>48153</v>
      </c>
      <c r="E1044" s="332" t="s">
        <v>169</v>
      </c>
      <c r="F1044" s="332">
        <v>3611.8739523364993</v>
      </c>
      <c r="G1044" s="332">
        <v>4246.6933605300146</v>
      </c>
      <c r="H1044" s="332">
        <v>7858.5673128665139</v>
      </c>
      <c r="I1044" s="332">
        <v>578791.78692035121</v>
      </c>
      <c r="J1044" s="332">
        <v>48208.213079648798</v>
      </c>
      <c r="K1044" s="332">
        <v>61895.733001756504</v>
      </c>
      <c r="L1044" s="323">
        <v>8.7500000000000008E-2</v>
      </c>
      <c r="M1044" s="323" t="s">
        <v>157</v>
      </c>
      <c r="N1044" s="332">
        <v>627000</v>
      </c>
      <c r="O1044" s="332" t="s">
        <v>268</v>
      </c>
      <c r="P1044" s="334">
        <v>2031</v>
      </c>
    </row>
    <row r="1045" spans="3:16" x14ac:dyDescent="0.4">
      <c r="C1045" s="332">
        <v>15</v>
      </c>
      <c r="D1045" s="320">
        <v>48183</v>
      </c>
      <c r="E1045" s="332" t="s">
        <v>169</v>
      </c>
      <c r="F1045" s="332">
        <v>3638.2105332389528</v>
      </c>
      <c r="G1045" s="332">
        <v>4220.3567796275611</v>
      </c>
      <c r="H1045" s="332">
        <v>7858.5673128665139</v>
      </c>
      <c r="I1045" s="332">
        <v>575153.57638711226</v>
      </c>
      <c r="J1045" s="332">
        <v>51846.423612887753</v>
      </c>
      <c r="K1045" s="332">
        <v>66116.089781384071</v>
      </c>
      <c r="L1045" s="323">
        <v>8.7500000000000008E-2</v>
      </c>
      <c r="M1045" s="323" t="s">
        <v>157</v>
      </c>
      <c r="N1045" s="332">
        <v>627000</v>
      </c>
      <c r="O1045" s="332" t="s">
        <v>268</v>
      </c>
      <c r="P1045" s="334">
        <v>2031</v>
      </c>
    </row>
    <row r="1046" spans="3:16" x14ac:dyDescent="0.4">
      <c r="C1046" s="332">
        <v>16</v>
      </c>
      <c r="D1046" s="320">
        <v>48214</v>
      </c>
      <c r="E1046" s="332" t="s">
        <v>169</v>
      </c>
      <c r="F1046" s="332">
        <v>3664.739151710487</v>
      </c>
      <c r="G1046" s="332">
        <v>4193.8281611560269</v>
      </c>
      <c r="H1046" s="332">
        <v>7858.5673128665139</v>
      </c>
      <c r="I1046" s="332">
        <v>571488.83723540173</v>
      </c>
      <c r="J1046" s="332">
        <v>55511.162764598237</v>
      </c>
      <c r="K1046" s="332">
        <v>70309.917942540094</v>
      </c>
      <c r="L1046" s="323">
        <v>8.7500000000000008E-2</v>
      </c>
      <c r="M1046" s="323" t="s">
        <v>157</v>
      </c>
      <c r="N1046" s="332">
        <v>627000</v>
      </c>
      <c r="O1046" s="332" t="s">
        <v>268</v>
      </c>
      <c r="P1046" s="334">
        <v>2032</v>
      </c>
    </row>
    <row r="1047" spans="3:16" x14ac:dyDescent="0.4">
      <c r="C1047" s="332">
        <v>17</v>
      </c>
      <c r="D1047" s="320">
        <v>48245</v>
      </c>
      <c r="E1047" s="332" t="s">
        <v>169</v>
      </c>
      <c r="F1047" s="332">
        <v>3691.4612080250427</v>
      </c>
      <c r="G1047" s="332">
        <v>4167.1061048414713</v>
      </c>
      <c r="H1047" s="332">
        <v>7858.5673128665139</v>
      </c>
      <c r="I1047" s="332">
        <v>567797.37602737674</v>
      </c>
      <c r="J1047" s="332">
        <v>59202.623972623282</v>
      </c>
      <c r="K1047" s="332">
        <v>74477.024047381565</v>
      </c>
      <c r="L1047" s="323">
        <v>8.7500000000000008E-2</v>
      </c>
      <c r="M1047" s="323" t="s">
        <v>157</v>
      </c>
      <c r="N1047" s="332">
        <v>627000</v>
      </c>
      <c r="O1047" s="332" t="s">
        <v>268</v>
      </c>
      <c r="P1047" s="334">
        <v>2032</v>
      </c>
    </row>
    <row r="1048" spans="3:16" x14ac:dyDescent="0.4">
      <c r="C1048" s="332">
        <v>18</v>
      </c>
      <c r="D1048" s="320">
        <v>48274</v>
      </c>
      <c r="E1048" s="332" t="s">
        <v>169</v>
      </c>
      <c r="F1048" s="332">
        <v>3718.3781126668919</v>
      </c>
      <c r="G1048" s="332">
        <v>4140.1892001996221</v>
      </c>
      <c r="H1048" s="332">
        <v>7858.5673128665139</v>
      </c>
      <c r="I1048" s="332">
        <v>564078.99791470985</v>
      </c>
      <c r="J1048" s="332">
        <v>62921.002085290173</v>
      </c>
      <c r="K1048" s="332">
        <v>78617.213247581181</v>
      </c>
      <c r="L1048" s="323">
        <v>8.7500000000000008E-2</v>
      </c>
      <c r="M1048" s="323" t="s">
        <v>157</v>
      </c>
      <c r="N1048" s="332">
        <v>627000</v>
      </c>
      <c r="O1048" s="332" t="s">
        <v>268</v>
      </c>
      <c r="P1048" s="334">
        <v>2032</v>
      </c>
    </row>
    <row r="1049" spans="3:16" x14ac:dyDescent="0.4">
      <c r="C1049" s="332">
        <v>19</v>
      </c>
      <c r="D1049" s="320">
        <v>48305</v>
      </c>
      <c r="E1049" s="332" t="s">
        <v>169</v>
      </c>
      <c r="F1049" s="332">
        <v>3745.4912864050875</v>
      </c>
      <c r="G1049" s="332">
        <v>4113.0760264614264</v>
      </c>
      <c r="H1049" s="332">
        <v>7858.5673128665139</v>
      </c>
      <c r="I1049" s="332">
        <v>560333.50662830472</v>
      </c>
      <c r="J1049" s="332">
        <v>66666.493371695266</v>
      </c>
      <c r="K1049" s="332">
        <v>82730.289274042603</v>
      </c>
      <c r="L1049" s="323">
        <v>8.7500000000000008E-2</v>
      </c>
      <c r="M1049" s="323" t="s">
        <v>157</v>
      </c>
      <c r="N1049" s="332">
        <v>627000</v>
      </c>
      <c r="O1049" s="332" t="s">
        <v>268</v>
      </c>
      <c r="P1049" s="334">
        <v>2032</v>
      </c>
    </row>
    <row r="1050" spans="3:16" x14ac:dyDescent="0.4">
      <c r="C1050" s="332">
        <v>20</v>
      </c>
      <c r="D1050" s="320">
        <v>48335</v>
      </c>
      <c r="E1050" s="332" t="s">
        <v>169</v>
      </c>
      <c r="F1050" s="332">
        <v>3772.8021603684601</v>
      </c>
      <c r="G1050" s="332">
        <v>4085.7651524980556</v>
      </c>
      <c r="H1050" s="332">
        <v>7858.5673128665157</v>
      </c>
      <c r="I1050" s="332">
        <v>556560.7044679363</v>
      </c>
      <c r="J1050" s="332">
        <v>70439.295532063727</v>
      </c>
      <c r="K1050" s="332">
        <v>86816.054426540664</v>
      </c>
      <c r="L1050" s="323">
        <v>8.7500000000000008E-2</v>
      </c>
      <c r="M1050" s="323" t="s">
        <v>157</v>
      </c>
      <c r="N1050" s="332">
        <v>627000</v>
      </c>
      <c r="O1050" s="332" t="s">
        <v>268</v>
      </c>
      <c r="P1050" s="334">
        <v>2032</v>
      </c>
    </row>
    <row r="1051" spans="3:16" x14ac:dyDescent="0.4">
      <c r="C1051" s="332">
        <v>21</v>
      </c>
      <c r="D1051" s="320">
        <v>48366</v>
      </c>
      <c r="E1051" s="332" t="s">
        <v>169</v>
      </c>
      <c r="F1051" s="332">
        <v>3800.3121761211446</v>
      </c>
      <c r="G1051" s="332">
        <v>4058.2551367453693</v>
      </c>
      <c r="H1051" s="332">
        <v>7858.5673128665139</v>
      </c>
      <c r="I1051" s="332">
        <v>552760.39229181514</v>
      </c>
      <c r="J1051" s="332">
        <v>74239.607708184878</v>
      </c>
      <c r="K1051" s="332">
        <v>90874.309563286035</v>
      </c>
      <c r="L1051" s="323">
        <v>8.7500000000000008E-2</v>
      </c>
      <c r="M1051" s="323" t="s">
        <v>157</v>
      </c>
      <c r="N1051" s="332">
        <v>627000</v>
      </c>
      <c r="O1051" s="332" t="s">
        <v>268</v>
      </c>
      <c r="P1051" s="334">
        <v>2032</v>
      </c>
    </row>
    <row r="1052" spans="3:16" x14ac:dyDescent="0.4">
      <c r="C1052" s="332">
        <v>22</v>
      </c>
      <c r="D1052" s="320">
        <v>48396</v>
      </c>
      <c r="E1052" s="332" t="s">
        <v>169</v>
      </c>
      <c r="F1052" s="332">
        <v>3828.0227857386949</v>
      </c>
      <c r="G1052" s="332">
        <v>4030.544527127819</v>
      </c>
      <c r="H1052" s="332">
        <v>7858.5673128665139</v>
      </c>
      <c r="I1052" s="332">
        <v>548932.36950607644</v>
      </c>
      <c r="J1052" s="332">
        <v>78067.630493923571</v>
      </c>
      <c r="K1052" s="332">
        <v>94904.85409041385</v>
      </c>
      <c r="L1052" s="323">
        <v>8.7500000000000008E-2</v>
      </c>
      <c r="M1052" s="323" t="s">
        <v>157</v>
      </c>
      <c r="N1052" s="332">
        <v>627000</v>
      </c>
      <c r="O1052" s="332" t="s">
        <v>268</v>
      </c>
      <c r="P1052" s="334">
        <v>2032</v>
      </c>
    </row>
    <row r="1053" spans="3:16" x14ac:dyDescent="0.4">
      <c r="C1053" s="332">
        <v>23</v>
      </c>
      <c r="D1053" s="320">
        <v>48427</v>
      </c>
      <c r="E1053" s="332" t="s">
        <v>169</v>
      </c>
      <c r="F1053" s="332">
        <v>3855.9354518847063</v>
      </c>
      <c r="G1053" s="332">
        <v>4002.6318609818077</v>
      </c>
      <c r="H1053" s="332">
        <v>7858.5673128665139</v>
      </c>
      <c r="I1053" s="332">
        <v>545076.43405419169</v>
      </c>
      <c r="J1053" s="332">
        <v>81923.565945808281</v>
      </c>
      <c r="K1053" s="332">
        <v>98907.485951395662</v>
      </c>
      <c r="L1053" s="323">
        <v>8.7500000000000008E-2</v>
      </c>
      <c r="M1053" s="323" t="s">
        <v>157</v>
      </c>
      <c r="N1053" s="332">
        <v>627000</v>
      </c>
      <c r="O1053" s="332" t="s">
        <v>268</v>
      </c>
      <c r="P1053" s="334">
        <v>2032</v>
      </c>
    </row>
    <row r="1054" spans="3:16" x14ac:dyDescent="0.4">
      <c r="C1054" s="332">
        <v>24</v>
      </c>
      <c r="D1054" s="320">
        <v>48458</v>
      </c>
      <c r="E1054" s="332" t="s">
        <v>169</v>
      </c>
      <c r="F1054" s="332">
        <v>3884.0516478880309</v>
      </c>
      <c r="G1054" s="332">
        <v>3974.5156649784813</v>
      </c>
      <c r="H1054" s="332">
        <v>7858.5673128665121</v>
      </c>
      <c r="I1054" s="332">
        <v>541192.38240630366</v>
      </c>
      <c r="J1054" s="332">
        <v>85807.617593696312</v>
      </c>
      <c r="K1054" s="332">
        <v>102882.00161637414</v>
      </c>
      <c r="L1054" s="323">
        <v>8.7500000000000008E-2</v>
      </c>
      <c r="M1054" s="323" t="s">
        <v>157</v>
      </c>
      <c r="N1054" s="332">
        <v>627000</v>
      </c>
      <c r="O1054" s="332" t="s">
        <v>268</v>
      </c>
      <c r="P1054" s="334">
        <v>2032</v>
      </c>
    </row>
    <row r="1055" spans="3:16" x14ac:dyDescent="0.4">
      <c r="C1055" s="332">
        <v>25</v>
      </c>
      <c r="D1055" s="320">
        <v>48488</v>
      </c>
      <c r="E1055" s="332" t="s">
        <v>169</v>
      </c>
      <c r="F1055" s="332">
        <v>3912.3728578205478</v>
      </c>
      <c r="G1055" s="332">
        <v>3946.1944550459643</v>
      </c>
      <c r="H1055" s="332">
        <v>7858.5673128665121</v>
      </c>
      <c r="I1055" s="332">
        <v>537280.00954848307</v>
      </c>
      <c r="J1055" s="332">
        <v>89719.99045151686</v>
      </c>
      <c r="K1055" s="332">
        <v>106828.1960714201</v>
      </c>
      <c r="L1055" s="323">
        <v>8.7500000000000008E-2</v>
      </c>
      <c r="M1055" s="323" t="s">
        <v>157</v>
      </c>
      <c r="N1055" s="332">
        <v>627000</v>
      </c>
      <c r="O1055" s="332" t="s">
        <v>268</v>
      </c>
      <c r="P1055" s="334">
        <v>2032</v>
      </c>
    </row>
    <row r="1056" spans="3:16" x14ac:dyDescent="0.4">
      <c r="C1056" s="332">
        <v>26</v>
      </c>
      <c r="D1056" s="320">
        <v>48519</v>
      </c>
      <c r="E1056" s="332" t="s">
        <v>169</v>
      </c>
      <c r="F1056" s="332">
        <v>3940.9005765754914</v>
      </c>
      <c r="G1056" s="332">
        <v>3917.6667362910225</v>
      </c>
      <c r="H1056" s="332">
        <v>7858.5673128665139</v>
      </c>
      <c r="I1056" s="332">
        <v>533339.10897190752</v>
      </c>
      <c r="J1056" s="332">
        <v>93660.891028092345</v>
      </c>
      <c r="K1056" s="332">
        <v>110745.86280771112</v>
      </c>
      <c r="L1056" s="323">
        <v>8.7500000000000008E-2</v>
      </c>
      <c r="M1056" s="323" t="s">
        <v>157</v>
      </c>
      <c r="N1056" s="332">
        <v>627000</v>
      </c>
      <c r="O1056" s="332" t="s">
        <v>268</v>
      </c>
      <c r="P1056" s="334">
        <v>2032</v>
      </c>
    </row>
    <row r="1057" spans="3:16" x14ac:dyDescent="0.4">
      <c r="C1057" s="332">
        <v>27</v>
      </c>
      <c r="D1057" s="320">
        <v>48549</v>
      </c>
      <c r="E1057" s="332" t="s">
        <v>169</v>
      </c>
      <c r="F1057" s="332">
        <v>3969.6363099463547</v>
      </c>
      <c r="G1057" s="332">
        <v>3888.9310029201592</v>
      </c>
      <c r="H1057" s="332">
        <v>7858.5673128665139</v>
      </c>
      <c r="I1057" s="332">
        <v>529369.47266196122</v>
      </c>
      <c r="J1057" s="332">
        <v>97630.527338038693</v>
      </c>
      <c r="K1057" s="332">
        <v>114634.79381063128</v>
      </c>
      <c r="L1057" s="323">
        <v>8.7500000000000008E-2</v>
      </c>
      <c r="M1057" s="323" t="s">
        <v>157</v>
      </c>
      <c r="N1057" s="332">
        <v>627000</v>
      </c>
      <c r="O1057" s="332" t="s">
        <v>268</v>
      </c>
      <c r="P1057" s="334">
        <v>2032</v>
      </c>
    </row>
    <row r="1058" spans="3:16" x14ac:dyDescent="0.4">
      <c r="C1058" s="332">
        <v>28</v>
      </c>
      <c r="D1058" s="320">
        <v>48580</v>
      </c>
      <c r="E1058" s="332" t="s">
        <v>169</v>
      </c>
      <c r="F1058" s="332">
        <v>3998.581574706378</v>
      </c>
      <c r="G1058" s="332">
        <v>3859.9857381601341</v>
      </c>
      <c r="H1058" s="332">
        <v>7858.5673128665121</v>
      </c>
      <c r="I1058" s="332">
        <v>525370.89108725486</v>
      </c>
      <c r="J1058" s="332">
        <v>101629.10891274507</v>
      </c>
      <c r="K1058" s="332">
        <v>118494.77954879141</v>
      </c>
      <c r="L1058" s="323">
        <v>8.7500000000000008E-2</v>
      </c>
      <c r="M1058" s="323" t="s">
        <v>157</v>
      </c>
      <c r="N1058" s="332">
        <v>627000</v>
      </c>
      <c r="O1058" s="332" t="s">
        <v>268</v>
      </c>
      <c r="P1058" s="334">
        <v>2033</v>
      </c>
    </row>
    <row r="1059" spans="3:16" x14ac:dyDescent="0.4">
      <c r="C1059" s="332">
        <v>29</v>
      </c>
      <c r="D1059" s="320">
        <v>48611</v>
      </c>
      <c r="E1059" s="332" t="s">
        <v>169</v>
      </c>
      <c r="F1059" s="332">
        <v>4027.7378986886138</v>
      </c>
      <c r="G1059" s="332">
        <v>3830.8294141779002</v>
      </c>
      <c r="H1059" s="332">
        <v>7858.5673128665139</v>
      </c>
      <c r="I1059" s="332">
        <v>521343.15318856627</v>
      </c>
      <c r="J1059" s="332">
        <v>105656.84681143369</v>
      </c>
      <c r="K1059" s="332">
        <v>122325.60896296932</v>
      </c>
      <c r="L1059" s="323">
        <v>8.7500000000000008E-2</v>
      </c>
      <c r="M1059" s="323" t="s">
        <v>157</v>
      </c>
      <c r="N1059" s="332">
        <v>627000</v>
      </c>
      <c r="O1059" s="332" t="s">
        <v>268</v>
      </c>
      <c r="P1059" s="334">
        <v>2033</v>
      </c>
    </row>
    <row r="1060" spans="3:16" x14ac:dyDescent="0.4">
      <c r="C1060" s="332">
        <v>30</v>
      </c>
      <c r="D1060" s="320">
        <v>48639</v>
      </c>
      <c r="E1060" s="332" t="s">
        <v>169</v>
      </c>
      <c r="F1060" s="332">
        <v>4057.1068208665511</v>
      </c>
      <c r="G1060" s="332">
        <v>3801.4604919999629</v>
      </c>
      <c r="H1060" s="332">
        <v>7858.5673128665139</v>
      </c>
      <c r="I1060" s="332">
        <v>517286.04636769975</v>
      </c>
      <c r="J1060" s="332">
        <v>109713.95363230024</v>
      </c>
      <c r="K1060" s="332">
        <v>126127.06945496929</v>
      </c>
      <c r="L1060" s="323">
        <v>8.7500000000000008E-2</v>
      </c>
      <c r="M1060" s="323" t="s">
        <v>157</v>
      </c>
      <c r="N1060" s="332">
        <v>627000</v>
      </c>
      <c r="O1060" s="332" t="s">
        <v>268</v>
      </c>
      <c r="P1060" s="334">
        <v>2033</v>
      </c>
    </row>
    <row r="1061" spans="3:16" x14ac:dyDescent="0.4">
      <c r="C1061" s="332">
        <v>31</v>
      </c>
      <c r="D1061" s="320">
        <v>48670</v>
      </c>
      <c r="E1061" s="332" t="s">
        <v>169</v>
      </c>
      <c r="F1061" s="332">
        <v>4086.6898914353696</v>
      </c>
      <c r="G1061" s="332">
        <v>3771.8774214311443</v>
      </c>
      <c r="H1061" s="332">
        <v>7858.5673128665139</v>
      </c>
      <c r="I1061" s="332">
        <v>513199.35647626437</v>
      </c>
      <c r="J1061" s="332">
        <v>113800.64352373561</v>
      </c>
      <c r="K1061" s="332">
        <v>129898.94687640043</v>
      </c>
      <c r="L1061" s="323">
        <v>8.7500000000000008E-2</v>
      </c>
      <c r="M1061" s="323" t="s">
        <v>157</v>
      </c>
      <c r="N1061" s="332">
        <v>627000</v>
      </c>
      <c r="O1061" s="332" t="s">
        <v>268</v>
      </c>
      <c r="P1061" s="334">
        <v>2033</v>
      </c>
    </row>
    <row r="1062" spans="3:16" x14ac:dyDescent="0.4">
      <c r="C1062" s="332">
        <v>32</v>
      </c>
      <c r="D1062" s="320">
        <v>48700</v>
      </c>
      <c r="E1062" s="332" t="s">
        <v>169</v>
      </c>
      <c r="F1062" s="332">
        <v>4116.4886718937523</v>
      </c>
      <c r="G1062" s="332">
        <v>3742.0786409727611</v>
      </c>
      <c r="H1062" s="332">
        <v>7858.5673128665139</v>
      </c>
      <c r="I1062" s="332">
        <v>509082.86780437059</v>
      </c>
      <c r="J1062" s="332">
        <v>117917.13219562935</v>
      </c>
      <c r="K1062" s="332">
        <v>133641.0255173732</v>
      </c>
      <c r="L1062" s="323">
        <v>8.7500000000000008E-2</v>
      </c>
      <c r="M1062" s="323" t="s">
        <v>157</v>
      </c>
      <c r="N1062" s="332">
        <v>627000</v>
      </c>
      <c r="O1062" s="332" t="s">
        <v>268</v>
      </c>
      <c r="P1062" s="334">
        <v>2033</v>
      </c>
    </row>
    <row r="1063" spans="3:16" x14ac:dyDescent="0.4">
      <c r="C1063" s="332">
        <v>33</v>
      </c>
      <c r="D1063" s="320">
        <v>48731</v>
      </c>
      <c r="E1063" s="332" t="s">
        <v>169</v>
      </c>
      <c r="F1063" s="332">
        <v>4146.5047351263111</v>
      </c>
      <c r="G1063" s="332">
        <v>3712.0625777402024</v>
      </c>
      <c r="H1063" s="332">
        <v>7858.5673128665139</v>
      </c>
      <c r="I1063" s="332">
        <v>504936.36306924425</v>
      </c>
      <c r="J1063" s="332">
        <v>122063.63693075566</v>
      </c>
      <c r="K1063" s="332">
        <v>137353.0880951134</v>
      </c>
      <c r="L1063" s="323">
        <v>8.7500000000000008E-2</v>
      </c>
      <c r="M1063" s="323" t="s">
        <v>157</v>
      </c>
      <c r="N1063" s="332">
        <v>627000</v>
      </c>
      <c r="O1063" s="332" t="s">
        <v>268</v>
      </c>
      <c r="P1063" s="334">
        <v>2033</v>
      </c>
    </row>
    <row r="1064" spans="3:16" x14ac:dyDescent="0.4">
      <c r="C1064" s="332">
        <v>34</v>
      </c>
      <c r="D1064" s="320">
        <v>48761</v>
      </c>
      <c r="E1064" s="332" t="s">
        <v>169</v>
      </c>
      <c r="F1064" s="332">
        <v>4176.7396654866061</v>
      </c>
      <c r="G1064" s="332">
        <v>3681.8276473799065</v>
      </c>
      <c r="H1064" s="332">
        <v>7858.5673128665121</v>
      </c>
      <c r="I1064" s="332">
        <v>500759.62340375764</v>
      </c>
      <c r="J1064" s="332">
        <v>126240.37659624226</v>
      </c>
      <c r="K1064" s="332">
        <v>141034.91574249332</v>
      </c>
      <c r="L1064" s="323">
        <v>8.7500000000000008E-2</v>
      </c>
      <c r="M1064" s="323" t="s">
        <v>157</v>
      </c>
      <c r="N1064" s="332">
        <v>627000</v>
      </c>
      <c r="O1064" s="332" t="s">
        <v>268</v>
      </c>
      <c r="P1064" s="334">
        <v>2033</v>
      </c>
    </row>
    <row r="1065" spans="3:16" x14ac:dyDescent="0.4">
      <c r="C1065" s="332">
        <v>35</v>
      </c>
      <c r="D1065" s="320">
        <v>48792</v>
      </c>
      <c r="E1065" s="332" t="s">
        <v>169</v>
      </c>
      <c r="F1065" s="332">
        <v>4207.1950588807777</v>
      </c>
      <c r="G1065" s="332">
        <v>3651.3722539857331</v>
      </c>
      <c r="H1065" s="332">
        <v>7858.5673128665103</v>
      </c>
      <c r="I1065" s="332">
        <v>496552.42834487685</v>
      </c>
      <c r="J1065" s="332">
        <v>130447.57165512304</v>
      </c>
      <c r="K1065" s="332">
        <v>144686.28799647905</v>
      </c>
      <c r="L1065" s="323">
        <v>8.7500000000000008E-2</v>
      </c>
      <c r="M1065" s="323" t="s">
        <v>157</v>
      </c>
      <c r="N1065" s="332">
        <v>627000</v>
      </c>
      <c r="O1065" s="332" t="s">
        <v>268</v>
      </c>
      <c r="P1065" s="334">
        <v>2033</v>
      </c>
    </row>
    <row r="1066" spans="3:16" x14ac:dyDescent="0.4">
      <c r="C1066" s="332">
        <v>36</v>
      </c>
      <c r="D1066" s="320">
        <v>48823</v>
      </c>
      <c r="E1066" s="332" t="s">
        <v>169</v>
      </c>
      <c r="F1066" s="332">
        <v>4237.8725228517851</v>
      </c>
      <c r="G1066" s="332">
        <v>3620.6947900147275</v>
      </c>
      <c r="H1066" s="332">
        <v>7858.5673128665121</v>
      </c>
      <c r="I1066" s="332">
        <v>492314.55582202505</v>
      </c>
      <c r="J1066" s="332">
        <v>134685.44417797483</v>
      </c>
      <c r="K1066" s="332">
        <v>148306.98278649378</v>
      </c>
      <c r="L1066" s="323">
        <v>8.7500000000000008E-2</v>
      </c>
      <c r="M1066" s="323" t="s">
        <v>157</v>
      </c>
      <c r="N1066" s="332">
        <v>627000</v>
      </c>
      <c r="O1066" s="332" t="s">
        <v>268</v>
      </c>
      <c r="P1066" s="334">
        <v>2033</v>
      </c>
    </row>
    <row r="1067" spans="3:16" x14ac:dyDescent="0.4">
      <c r="C1067" s="332">
        <v>37</v>
      </c>
      <c r="D1067" s="320">
        <v>48853</v>
      </c>
      <c r="E1067" s="332" t="s">
        <v>169</v>
      </c>
      <c r="F1067" s="332">
        <v>4268.7736766642456</v>
      </c>
      <c r="G1067" s="332">
        <v>3589.7936362022665</v>
      </c>
      <c r="H1067" s="332">
        <v>7858.5673128665121</v>
      </c>
      <c r="I1067" s="332">
        <v>488045.78214536083</v>
      </c>
      <c r="J1067" s="332">
        <v>138954.21785463908</v>
      </c>
      <c r="K1067" s="332">
        <v>151896.77642269604</v>
      </c>
      <c r="L1067" s="323">
        <v>8.7500000000000008E-2</v>
      </c>
      <c r="M1067" s="323" t="s">
        <v>157</v>
      </c>
      <c r="N1067" s="332">
        <v>627000</v>
      </c>
      <c r="O1067" s="332" t="s">
        <v>268</v>
      </c>
      <c r="P1067" s="334">
        <v>2033</v>
      </c>
    </row>
    <row r="1068" spans="3:16" x14ac:dyDescent="0.4">
      <c r="C1068" s="332">
        <v>38</v>
      </c>
      <c r="D1068" s="320">
        <v>48884</v>
      </c>
      <c r="E1068" s="332" t="s">
        <v>169</v>
      </c>
      <c r="F1068" s="332">
        <v>4299.9001513899202</v>
      </c>
      <c r="G1068" s="332">
        <v>3558.6671614765896</v>
      </c>
      <c r="H1068" s="332">
        <v>7858.5673128665103</v>
      </c>
      <c r="I1068" s="332">
        <v>483745.88199397089</v>
      </c>
      <c r="J1068" s="332">
        <v>143254.11800602899</v>
      </c>
      <c r="K1068" s="332">
        <v>155455.44358417264</v>
      </c>
      <c r="L1068" s="323">
        <v>8.7500000000000008E-2</v>
      </c>
      <c r="M1068" s="323" t="s">
        <v>157</v>
      </c>
      <c r="N1068" s="332">
        <v>627000</v>
      </c>
      <c r="O1068" s="332" t="s">
        <v>268</v>
      </c>
      <c r="P1068" s="334">
        <v>2033</v>
      </c>
    </row>
    <row r="1069" spans="3:16" x14ac:dyDescent="0.4">
      <c r="C1069" s="332">
        <v>39</v>
      </c>
      <c r="D1069" s="320">
        <v>48914</v>
      </c>
      <c r="E1069" s="332" t="s">
        <v>169</v>
      </c>
      <c r="F1069" s="332">
        <v>4331.2535899938075</v>
      </c>
      <c r="G1069" s="332">
        <v>3527.3137228727046</v>
      </c>
      <c r="H1069" s="332">
        <v>7858.5673128665121</v>
      </c>
      <c r="I1069" s="332">
        <v>479414.62840397708</v>
      </c>
      <c r="J1069" s="332">
        <v>147585.3715960228</v>
      </c>
      <c r="K1069" s="332">
        <v>158982.75730704534</v>
      </c>
      <c r="L1069" s="323">
        <v>8.7500000000000008E-2</v>
      </c>
      <c r="M1069" s="323" t="s">
        <v>157</v>
      </c>
      <c r="N1069" s="332">
        <v>627000</v>
      </c>
      <c r="O1069" s="332" t="s">
        <v>268</v>
      </c>
      <c r="P1069" s="334">
        <v>2033</v>
      </c>
    </row>
    <row r="1070" spans="3:16" x14ac:dyDescent="0.4">
      <c r="C1070" s="332">
        <v>40</v>
      </c>
      <c r="D1070" s="320">
        <v>48945</v>
      </c>
      <c r="E1070" s="332" t="s">
        <v>169</v>
      </c>
      <c r="F1070" s="332">
        <v>4362.8356474208449</v>
      </c>
      <c r="G1070" s="332">
        <v>3495.7316654456667</v>
      </c>
      <c r="H1070" s="332">
        <v>7858.5673128665121</v>
      </c>
      <c r="I1070" s="332">
        <v>475051.79275655624</v>
      </c>
      <c r="J1070" s="332">
        <v>151948.20724344364</v>
      </c>
      <c r="K1070" s="332">
        <v>162478.488972491</v>
      </c>
      <c r="L1070" s="323">
        <v>8.7500000000000008E-2</v>
      </c>
      <c r="M1070" s="323" t="s">
        <v>157</v>
      </c>
      <c r="N1070" s="332">
        <v>627000</v>
      </c>
      <c r="O1070" s="332" t="s">
        <v>268</v>
      </c>
      <c r="P1070" s="334">
        <v>2034</v>
      </c>
    </row>
    <row r="1071" spans="3:16" x14ac:dyDescent="0.4">
      <c r="C1071" s="332">
        <v>41</v>
      </c>
      <c r="D1071" s="320">
        <v>48976</v>
      </c>
      <c r="E1071" s="332" t="s">
        <v>169</v>
      </c>
      <c r="F1071" s="332">
        <v>4394.6479906832892</v>
      </c>
      <c r="G1071" s="332">
        <v>3463.9193221832229</v>
      </c>
      <c r="H1071" s="332">
        <v>7858.5673128665121</v>
      </c>
      <c r="I1071" s="332">
        <v>470657.14476587297</v>
      </c>
      <c r="J1071" s="332">
        <v>156342.85523412694</v>
      </c>
      <c r="K1071" s="332">
        <v>165942.40829467421</v>
      </c>
      <c r="L1071" s="323">
        <v>8.7500000000000008E-2</v>
      </c>
      <c r="M1071" s="323" t="s">
        <v>157</v>
      </c>
      <c r="N1071" s="332">
        <v>627000</v>
      </c>
      <c r="O1071" s="332" t="s">
        <v>268</v>
      </c>
      <c r="P1071" s="334">
        <v>2034</v>
      </c>
    </row>
    <row r="1072" spans="3:16" x14ac:dyDescent="0.4">
      <c r="C1072" s="332">
        <v>42</v>
      </c>
      <c r="D1072" s="320">
        <v>49004</v>
      </c>
      <c r="E1072" s="332" t="s">
        <v>169</v>
      </c>
      <c r="F1072" s="332">
        <v>4426.6922989486884</v>
      </c>
      <c r="G1072" s="332">
        <v>3431.8750139178242</v>
      </c>
      <c r="H1072" s="332">
        <v>7858.5673128665121</v>
      </c>
      <c r="I1072" s="332">
        <v>466230.45246692427</v>
      </c>
      <c r="J1072" s="332">
        <v>160769.54753307562</v>
      </c>
      <c r="K1072" s="332">
        <v>169374.28330859204</v>
      </c>
      <c r="L1072" s="323">
        <v>8.7500000000000008E-2</v>
      </c>
      <c r="M1072" s="323" t="s">
        <v>157</v>
      </c>
      <c r="N1072" s="332">
        <v>627000</v>
      </c>
      <c r="O1072" s="332" t="s">
        <v>268</v>
      </c>
      <c r="P1072" s="334">
        <v>2034</v>
      </c>
    </row>
    <row r="1073" spans="3:16" x14ac:dyDescent="0.4">
      <c r="C1073" s="332">
        <v>43</v>
      </c>
      <c r="D1073" s="320">
        <v>49035</v>
      </c>
      <c r="E1073" s="332" t="s">
        <v>169</v>
      </c>
      <c r="F1073" s="332">
        <v>4458.9702636285219</v>
      </c>
      <c r="G1073" s="332">
        <v>3399.5970492379897</v>
      </c>
      <c r="H1073" s="332">
        <v>7858.5673128665121</v>
      </c>
      <c r="I1073" s="332">
        <v>461771.48220329575</v>
      </c>
      <c r="J1073" s="332">
        <v>165228.51779670414</v>
      </c>
      <c r="K1073" s="332">
        <v>172773.88035783003</v>
      </c>
      <c r="L1073" s="323">
        <v>8.7500000000000008E-2</v>
      </c>
      <c r="M1073" s="323" t="s">
        <v>157</v>
      </c>
      <c r="N1073" s="332">
        <v>627000</v>
      </c>
      <c r="O1073" s="332" t="s">
        <v>268</v>
      </c>
      <c r="P1073" s="334">
        <v>2034</v>
      </c>
    </row>
    <row r="1074" spans="3:16" x14ac:dyDescent="0.4">
      <c r="C1074" s="332">
        <v>44</v>
      </c>
      <c r="D1074" s="320">
        <v>49065</v>
      </c>
      <c r="E1074" s="332" t="s">
        <v>169</v>
      </c>
      <c r="F1074" s="332">
        <v>4491.4835884674803</v>
      </c>
      <c r="G1074" s="332">
        <v>3367.0837243990318</v>
      </c>
      <c r="H1074" s="332">
        <v>7858.5673128665121</v>
      </c>
      <c r="I1074" s="332">
        <v>457279.99861482828</v>
      </c>
      <c r="J1074" s="332">
        <v>169720.00138517161</v>
      </c>
      <c r="K1074" s="332">
        <v>176140.96408222907</v>
      </c>
      <c r="L1074" s="323">
        <v>8.7500000000000008E-2</v>
      </c>
      <c r="M1074" s="323" t="s">
        <v>157</v>
      </c>
      <c r="N1074" s="332">
        <v>627000</v>
      </c>
      <c r="O1074" s="332" t="s">
        <v>268</v>
      </c>
      <c r="P1074" s="334">
        <v>2034</v>
      </c>
    </row>
    <row r="1075" spans="3:16" x14ac:dyDescent="0.4">
      <c r="C1075" s="332">
        <v>45</v>
      </c>
      <c r="D1075" s="320">
        <v>49096</v>
      </c>
      <c r="E1075" s="332" t="s">
        <v>169</v>
      </c>
      <c r="F1075" s="332">
        <v>4524.2339896333906</v>
      </c>
      <c r="G1075" s="332">
        <v>3334.3333232331233</v>
      </c>
      <c r="H1075" s="332">
        <v>7858.5673128665139</v>
      </c>
      <c r="I1075" s="332">
        <v>452755.76462519489</v>
      </c>
      <c r="J1075" s="332">
        <v>174244.23537480499</v>
      </c>
      <c r="K1075" s="332">
        <v>179475.29740546219</v>
      </c>
      <c r="L1075" s="323">
        <v>8.7500000000000008E-2</v>
      </c>
      <c r="M1075" s="323" t="s">
        <v>157</v>
      </c>
      <c r="N1075" s="332">
        <v>627000</v>
      </c>
      <c r="O1075" s="332" t="s">
        <v>268</v>
      </c>
      <c r="P1075" s="334">
        <v>2034</v>
      </c>
    </row>
    <row r="1076" spans="3:16" x14ac:dyDescent="0.4">
      <c r="C1076" s="332">
        <v>46</v>
      </c>
      <c r="D1076" s="320">
        <v>49126</v>
      </c>
      <c r="E1076" s="332" t="s">
        <v>169</v>
      </c>
      <c r="F1076" s="332">
        <v>4557.2231958078009</v>
      </c>
      <c r="G1076" s="332">
        <v>3301.344117058713</v>
      </c>
      <c r="H1076" s="332">
        <v>7858.5673128665139</v>
      </c>
      <c r="I1076" s="332">
        <v>448198.54142938711</v>
      </c>
      <c r="J1076" s="332">
        <v>178801.4585706128</v>
      </c>
      <c r="K1076" s="332">
        <v>182776.64152252089</v>
      </c>
      <c r="L1076" s="323">
        <v>8.7500000000000008E-2</v>
      </c>
      <c r="M1076" s="323" t="s">
        <v>157</v>
      </c>
      <c r="N1076" s="332">
        <v>627000</v>
      </c>
      <c r="O1076" s="332" t="s">
        <v>268</v>
      </c>
      <c r="P1076" s="334">
        <v>2034</v>
      </c>
    </row>
    <row r="1077" spans="3:16" x14ac:dyDescent="0.4">
      <c r="C1077" s="332">
        <v>47</v>
      </c>
      <c r="D1077" s="320">
        <v>49157</v>
      </c>
      <c r="E1077" s="332" t="s">
        <v>169</v>
      </c>
      <c r="F1077" s="332">
        <v>4590.4529482772323</v>
      </c>
      <c r="G1077" s="332">
        <v>3268.1143645892812</v>
      </c>
      <c r="H1077" s="332">
        <v>7858.5673128665139</v>
      </c>
      <c r="I1077" s="332">
        <v>443608.08848110988</v>
      </c>
      <c r="J1077" s="332">
        <v>183391.91151889003</v>
      </c>
      <c r="K1077" s="332">
        <v>186044.75588711016</v>
      </c>
      <c r="L1077" s="323">
        <v>8.7500000000000008E-2</v>
      </c>
      <c r="M1077" s="323" t="s">
        <v>157</v>
      </c>
      <c r="N1077" s="332">
        <v>627000</v>
      </c>
      <c r="O1077" s="332" t="s">
        <v>268</v>
      </c>
      <c r="P1077" s="334">
        <v>2034</v>
      </c>
    </row>
    <row r="1078" spans="3:16" x14ac:dyDescent="0.4">
      <c r="C1078" s="332">
        <v>48</v>
      </c>
      <c r="D1078" s="320">
        <v>49188</v>
      </c>
      <c r="E1078" s="332" t="s">
        <v>169</v>
      </c>
      <c r="F1078" s="332">
        <v>4623.9250010250853</v>
      </c>
      <c r="G1078" s="332">
        <v>3234.6423118414264</v>
      </c>
      <c r="H1078" s="332">
        <v>7858.5673128665121</v>
      </c>
      <c r="I1078" s="332">
        <v>438984.1634800848</v>
      </c>
      <c r="J1078" s="332">
        <v>188015.83651991512</v>
      </c>
      <c r="K1078" s="332">
        <v>189279.39819895159</v>
      </c>
      <c r="L1078" s="323">
        <v>8.7500000000000008E-2</v>
      </c>
      <c r="M1078" s="323" t="s">
        <v>157</v>
      </c>
      <c r="N1078" s="332">
        <v>627000</v>
      </c>
      <c r="O1078" s="332" t="s">
        <v>268</v>
      </c>
      <c r="P1078" s="334">
        <v>2034</v>
      </c>
    </row>
    <row r="1079" spans="3:16" x14ac:dyDescent="0.4">
      <c r="C1079" s="332">
        <v>49</v>
      </c>
      <c r="D1079" s="320">
        <v>49218</v>
      </c>
      <c r="E1079" s="332" t="s">
        <v>169</v>
      </c>
      <c r="F1079" s="332">
        <v>4657.6411208242262</v>
      </c>
      <c r="G1079" s="332">
        <v>3200.9261920422855</v>
      </c>
      <c r="H1079" s="332">
        <v>7858.5673128665121</v>
      </c>
      <c r="I1079" s="332">
        <v>434326.52235926059</v>
      </c>
      <c r="J1079" s="332">
        <v>192673.47764073935</v>
      </c>
      <c r="K1079" s="332">
        <v>192480.32439099386</v>
      </c>
      <c r="L1079" s="323">
        <v>8.7500000000000008E-2</v>
      </c>
      <c r="M1079" s="323" t="s">
        <v>157</v>
      </c>
      <c r="N1079" s="332">
        <v>627000</v>
      </c>
      <c r="O1079" s="332" t="s">
        <v>268</v>
      </c>
      <c r="P1079" s="334">
        <v>2034</v>
      </c>
    </row>
    <row r="1080" spans="3:16" x14ac:dyDescent="0.4">
      <c r="C1080" s="332">
        <v>50</v>
      </c>
      <c r="D1080" s="320">
        <v>49249</v>
      </c>
      <c r="E1080" s="332" t="s">
        <v>169</v>
      </c>
      <c r="F1080" s="332">
        <v>4691.603087330237</v>
      </c>
      <c r="G1080" s="332">
        <v>3166.9642255362755</v>
      </c>
      <c r="H1080" s="332">
        <v>7858.5673128665121</v>
      </c>
      <c r="I1080" s="332">
        <v>429634.91927193035</v>
      </c>
      <c r="J1080" s="332">
        <v>197365.08072806959</v>
      </c>
      <c r="K1080" s="332">
        <v>195647.28861653013</v>
      </c>
      <c r="L1080" s="323">
        <v>8.7500000000000008E-2</v>
      </c>
      <c r="M1080" s="323" t="s">
        <v>157</v>
      </c>
      <c r="N1080" s="332">
        <v>627000</v>
      </c>
      <c r="O1080" s="332" t="s">
        <v>268</v>
      </c>
      <c r="P1080" s="334">
        <v>2034</v>
      </c>
    </row>
    <row r="1081" spans="3:16" x14ac:dyDescent="0.4">
      <c r="C1081" s="332">
        <v>51</v>
      </c>
      <c r="D1081" s="320">
        <v>49279</v>
      </c>
      <c r="E1081" s="332" t="s">
        <v>169</v>
      </c>
      <c r="F1081" s="332">
        <v>4725.812693175355</v>
      </c>
      <c r="G1081" s="332">
        <v>3132.754619691159</v>
      </c>
      <c r="H1081" s="332">
        <v>7858.5673128665139</v>
      </c>
      <c r="I1081" s="332">
        <v>424909.10657875502</v>
      </c>
      <c r="J1081" s="332">
        <v>202090.89342124495</v>
      </c>
      <c r="K1081" s="332">
        <v>198780.0432362213</v>
      </c>
      <c r="L1081" s="323">
        <v>8.7500000000000008E-2</v>
      </c>
      <c r="M1081" s="323" t="s">
        <v>157</v>
      </c>
      <c r="N1081" s="332">
        <v>627000</v>
      </c>
      <c r="O1081" s="332" t="s">
        <v>268</v>
      </c>
      <c r="P1081" s="334">
        <v>2034</v>
      </c>
    </row>
    <row r="1082" spans="3:16" x14ac:dyDescent="0.4">
      <c r="C1082" s="332">
        <v>52</v>
      </c>
      <c r="D1082" s="320">
        <v>49310</v>
      </c>
      <c r="E1082" s="332" t="s">
        <v>169</v>
      </c>
      <c r="F1082" s="332">
        <v>4760.2717440630931</v>
      </c>
      <c r="G1082" s="332">
        <v>3098.2955688034222</v>
      </c>
      <c r="H1082" s="332">
        <v>7858.5673128665157</v>
      </c>
      <c r="I1082" s="332">
        <v>420148.83483469195</v>
      </c>
      <c r="J1082" s="332">
        <v>206851.16516530805</v>
      </c>
      <c r="K1082" s="332">
        <v>201878.33880502472</v>
      </c>
      <c r="L1082" s="323">
        <v>8.7500000000000008E-2</v>
      </c>
      <c r="M1082" s="323" t="s">
        <v>157</v>
      </c>
      <c r="N1082" s="332">
        <v>627000</v>
      </c>
      <c r="O1082" s="332" t="s">
        <v>268</v>
      </c>
      <c r="P1082" s="334">
        <v>2035</v>
      </c>
    </row>
    <row r="1083" spans="3:16" x14ac:dyDescent="0.4">
      <c r="C1083" s="332">
        <v>53</v>
      </c>
      <c r="D1083" s="320">
        <v>49341</v>
      </c>
      <c r="E1083" s="332" t="s">
        <v>169</v>
      </c>
      <c r="F1083" s="332">
        <v>4794.9820588635521</v>
      </c>
      <c r="G1083" s="332">
        <v>3063.5852540029623</v>
      </c>
      <c r="H1083" s="332">
        <v>7858.5673128665139</v>
      </c>
      <c r="I1083" s="332">
        <v>415353.85277582839</v>
      </c>
      <c r="J1083" s="332">
        <v>211646.14722417161</v>
      </c>
      <c r="K1083" s="332">
        <v>204941.92405902769</v>
      </c>
      <c r="L1083" s="323">
        <v>8.7500000000000008E-2</v>
      </c>
      <c r="M1083" s="323" t="s">
        <v>157</v>
      </c>
      <c r="N1083" s="332">
        <v>627000</v>
      </c>
      <c r="O1083" s="332" t="s">
        <v>268</v>
      </c>
      <c r="P1083" s="334">
        <v>2035</v>
      </c>
    </row>
    <row r="1084" spans="3:16" x14ac:dyDescent="0.4">
      <c r="C1084" s="332">
        <v>54</v>
      </c>
      <c r="D1084" s="320">
        <v>49369</v>
      </c>
      <c r="E1084" s="332" t="s">
        <v>169</v>
      </c>
      <c r="F1084" s="332">
        <v>4829.9454697094316</v>
      </c>
      <c r="G1084" s="332">
        <v>3028.6218431570824</v>
      </c>
      <c r="H1084" s="332">
        <v>7858.5673128665139</v>
      </c>
      <c r="I1084" s="332">
        <v>410523.90730611898</v>
      </c>
      <c r="J1084" s="332">
        <v>216476.09269388104</v>
      </c>
      <c r="K1084" s="332">
        <v>207970.54590218476</v>
      </c>
      <c r="L1084" s="323">
        <v>8.7500000000000008E-2</v>
      </c>
      <c r="M1084" s="323" t="s">
        <v>157</v>
      </c>
      <c r="N1084" s="332">
        <v>627000</v>
      </c>
      <c r="O1084" s="332" t="s">
        <v>268</v>
      </c>
      <c r="P1084" s="334">
        <v>2035</v>
      </c>
    </row>
    <row r="1085" spans="3:16" x14ac:dyDescent="0.4">
      <c r="C1085" s="332">
        <v>55</v>
      </c>
      <c r="D1085" s="320">
        <v>49400</v>
      </c>
      <c r="E1085" s="332" t="s">
        <v>169</v>
      </c>
      <c r="F1085" s="332">
        <v>4865.1638220927289</v>
      </c>
      <c r="G1085" s="332">
        <v>2993.4034907737846</v>
      </c>
      <c r="H1085" s="332">
        <v>7858.5673128665139</v>
      </c>
      <c r="I1085" s="332">
        <v>405658.74348402623</v>
      </c>
      <c r="J1085" s="332">
        <v>221341.25651597377</v>
      </c>
      <c r="K1085" s="332">
        <v>210963.94939295854</v>
      </c>
      <c r="L1085" s="323">
        <v>8.7500000000000008E-2</v>
      </c>
      <c r="M1085" s="323" t="s">
        <v>157</v>
      </c>
      <c r="N1085" s="332">
        <v>627000</v>
      </c>
      <c r="O1085" s="332" t="s">
        <v>268</v>
      </c>
      <c r="P1085" s="334">
        <v>2035</v>
      </c>
    </row>
    <row r="1086" spans="3:16" x14ac:dyDescent="0.4">
      <c r="C1086" s="332">
        <v>56</v>
      </c>
      <c r="D1086" s="320">
        <v>49430</v>
      </c>
      <c r="E1086" s="332" t="s">
        <v>169</v>
      </c>
      <c r="F1086" s="332">
        <v>4900.6389749621558</v>
      </c>
      <c r="G1086" s="332">
        <v>2957.9283379043582</v>
      </c>
      <c r="H1086" s="332">
        <v>7858.5673128665139</v>
      </c>
      <c r="I1086" s="332">
        <v>400758.10450906405</v>
      </c>
      <c r="J1086" s="332">
        <v>226241.89549093592</v>
      </c>
      <c r="K1086" s="332">
        <v>213921.87773086291</v>
      </c>
      <c r="L1086" s="323">
        <v>8.7500000000000008E-2</v>
      </c>
      <c r="M1086" s="323" t="s">
        <v>157</v>
      </c>
      <c r="N1086" s="332">
        <v>627000</v>
      </c>
      <c r="O1086" s="332" t="s">
        <v>268</v>
      </c>
      <c r="P1086" s="334">
        <v>2035</v>
      </c>
    </row>
    <row r="1087" spans="3:16" x14ac:dyDescent="0.4">
      <c r="C1087" s="332">
        <v>57</v>
      </c>
      <c r="D1087" s="320">
        <v>49461</v>
      </c>
      <c r="E1087" s="332" t="s">
        <v>169</v>
      </c>
      <c r="F1087" s="332">
        <v>4936.3728008212547</v>
      </c>
      <c r="G1087" s="332">
        <v>2922.1945120452592</v>
      </c>
      <c r="H1087" s="332">
        <v>7858.5673128665139</v>
      </c>
      <c r="I1087" s="332">
        <v>395821.73170824279</v>
      </c>
      <c r="J1087" s="332">
        <v>231178.26829175718</v>
      </c>
      <c r="K1087" s="332">
        <v>216844.07224290818</v>
      </c>
      <c r="L1087" s="323">
        <v>8.7500000000000008E-2</v>
      </c>
      <c r="M1087" s="323" t="s">
        <v>157</v>
      </c>
      <c r="N1087" s="332">
        <v>627000</v>
      </c>
      <c r="O1087" s="332" t="s">
        <v>268</v>
      </c>
      <c r="P1087" s="334">
        <v>2035</v>
      </c>
    </row>
    <row r="1088" spans="3:16" x14ac:dyDescent="0.4">
      <c r="C1088" s="332">
        <v>58</v>
      </c>
      <c r="D1088" s="320">
        <v>49491</v>
      </c>
      <c r="E1088" s="332" t="s">
        <v>169</v>
      </c>
      <c r="F1088" s="332">
        <v>4972.367185827241</v>
      </c>
      <c r="G1088" s="332">
        <v>2886.2001270392707</v>
      </c>
      <c r="H1088" s="332">
        <v>7858.5673128665121</v>
      </c>
      <c r="I1088" s="332">
        <v>390849.36452241556</v>
      </c>
      <c r="J1088" s="332">
        <v>236150.63547758441</v>
      </c>
      <c r="K1088" s="332">
        <v>219730.27236994746</v>
      </c>
      <c r="L1088" s="323">
        <v>8.7500000000000008E-2</v>
      </c>
      <c r="M1088" s="323" t="s">
        <v>157</v>
      </c>
      <c r="N1088" s="332">
        <v>627000</v>
      </c>
      <c r="O1088" s="332" t="s">
        <v>268</v>
      </c>
      <c r="P1088" s="334">
        <v>2035</v>
      </c>
    </row>
    <row r="1089" spans="3:16" x14ac:dyDescent="0.4">
      <c r="C1089" s="332">
        <v>59</v>
      </c>
      <c r="D1089" s="320">
        <v>49522</v>
      </c>
      <c r="E1089" s="332" t="s">
        <v>169</v>
      </c>
      <c r="F1089" s="332">
        <v>5008.6240298905668</v>
      </c>
      <c r="G1089" s="332">
        <v>2849.9432829759471</v>
      </c>
      <c r="H1089" s="332">
        <v>7858.5673128665139</v>
      </c>
      <c r="I1089" s="332">
        <v>385840.74049252499</v>
      </c>
      <c r="J1089" s="332">
        <v>241159.25950747498</v>
      </c>
      <c r="K1089" s="332">
        <v>222580.21565292342</v>
      </c>
      <c r="L1089" s="323">
        <v>8.7500000000000008E-2</v>
      </c>
      <c r="M1089" s="323" t="s">
        <v>157</v>
      </c>
      <c r="N1089" s="332">
        <v>627000</v>
      </c>
      <c r="O1089" s="332" t="s">
        <v>268</v>
      </c>
      <c r="P1089" s="334">
        <v>2035</v>
      </c>
    </row>
    <row r="1090" spans="3:16" x14ac:dyDescent="0.4">
      <c r="C1090" s="332">
        <v>60</v>
      </c>
      <c r="D1090" s="320">
        <v>49553</v>
      </c>
      <c r="E1090" s="332" t="s">
        <v>169</v>
      </c>
      <c r="F1090" s="332">
        <v>5045.145246775186</v>
      </c>
      <c r="G1090" s="332">
        <v>2813.4220660913284</v>
      </c>
      <c r="H1090" s="332">
        <v>7858.5673128665139</v>
      </c>
      <c r="I1090" s="332">
        <v>380795.59524574981</v>
      </c>
      <c r="J1090" s="332">
        <v>246204.40475425016</v>
      </c>
      <c r="K1090" s="332">
        <v>225393.63771901475</v>
      </c>
      <c r="L1090" s="323">
        <v>8.7500000000000008E-2</v>
      </c>
      <c r="M1090" s="323" t="s">
        <v>157</v>
      </c>
      <c r="N1090" s="332">
        <v>627000</v>
      </c>
      <c r="O1090" s="332" t="s">
        <v>268</v>
      </c>
      <c r="P1090" s="334">
        <v>2035</v>
      </c>
    </row>
    <row r="1091" spans="3:16" x14ac:dyDescent="0.4">
      <c r="C1091" s="332">
        <v>61</v>
      </c>
      <c r="D1091" s="320">
        <v>49583</v>
      </c>
      <c r="E1091" s="332" t="s">
        <v>169</v>
      </c>
      <c r="F1091" s="332">
        <v>5081.932764199586</v>
      </c>
      <c r="G1091" s="332">
        <v>2776.6345486669261</v>
      </c>
      <c r="H1091" s="332">
        <v>7858.5673128665121</v>
      </c>
      <c r="I1091" s="332">
        <v>375713.66248155024</v>
      </c>
      <c r="J1091" s="332">
        <v>251286.33751844976</v>
      </c>
      <c r="K1091" s="332">
        <v>228170.27226768166</v>
      </c>
      <c r="L1091" s="323">
        <v>8.7500000000000008E-2</v>
      </c>
      <c r="M1091" s="323" t="s">
        <v>157</v>
      </c>
      <c r="N1091" s="332">
        <v>627000</v>
      </c>
      <c r="O1091" s="332" t="s">
        <v>268</v>
      </c>
      <c r="P1091" s="334">
        <v>2035</v>
      </c>
    </row>
    <row r="1092" spans="3:16" x14ac:dyDescent="0.4">
      <c r="C1092" s="332">
        <v>62</v>
      </c>
      <c r="D1092" s="320">
        <v>49614</v>
      </c>
      <c r="E1092" s="332" t="s">
        <v>169</v>
      </c>
      <c r="F1092" s="332">
        <v>5118.988523938543</v>
      </c>
      <c r="G1092" s="332">
        <v>2739.5787889279709</v>
      </c>
      <c r="H1092" s="332">
        <v>7858.5673128665139</v>
      </c>
      <c r="I1092" s="332">
        <v>370594.67395761173</v>
      </c>
      <c r="J1092" s="332">
        <v>256405.3260423883</v>
      </c>
      <c r="K1092" s="332">
        <v>230909.85105660962</v>
      </c>
      <c r="L1092" s="323">
        <v>8.7500000000000008E-2</v>
      </c>
      <c r="M1092" s="323" t="s">
        <v>157</v>
      </c>
      <c r="N1092" s="332">
        <v>627000</v>
      </c>
      <c r="O1092" s="332" t="s">
        <v>268</v>
      </c>
      <c r="P1092" s="334">
        <v>2035</v>
      </c>
    </row>
    <row r="1093" spans="3:16" x14ac:dyDescent="0.4">
      <c r="C1093" s="332">
        <v>63</v>
      </c>
      <c r="D1093" s="320">
        <v>49644</v>
      </c>
      <c r="E1093" s="332" t="s">
        <v>169</v>
      </c>
      <c r="F1093" s="332">
        <v>5156.3144819255949</v>
      </c>
      <c r="G1093" s="332">
        <v>2702.252830940919</v>
      </c>
      <c r="H1093" s="332">
        <v>7858.5673128665139</v>
      </c>
      <c r="I1093" s="332">
        <v>365438.35947568616</v>
      </c>
      <c r="J1093" s="332">
        <v>261561.6405243139</v>
      </c>
      <c r="K1093" s="332">
        <v>233612.10388755053</v>
      </c>
      <c r="L1093" s="323">
        <v>8.7500000000000008E-2</v>
      </c>
      <c r="M1093" s="323" t="s">
        <v>157</v>
      </c>
      <c r="N1093" s="332">
        <v>627000</v>
      </c>
      <c r="O1093" s="332" t="s">
        <v>268</v>
      </c>
      <c r="P1093" s="334">
        <v>2035</v>
      </c>
    </row>
    <row r="1094" spans="3:16" x14ac:dyDescent="0.4">
      <c r="C1094" s="332">
        <v>64</v>
      </c>
      <c r="D1094" s="320">
        <v>49675</v>
      </c>
      <c r="E1094" s="332" t="s">
        <v>169</v>
      </c>
      <c r="F1094" s="332">
        <v>5193.9126083563024</v>
      </c>
      <c r="G1094" s="332">
        <v>2664.654704510212</v>
      </c>
      <c r="H1094" s="332">
        <v>7858.5673128665139</v>
      </c>
      <c r="I1094" s="332">
        <v>360244.44686732988</v>
      </c>
      <c r="J1094" s="332">
        <v>266755.55313267023</v>
      </c>
      <c r="K1094" s="332">
        <v>236276.75859206074</v>
      </c>
      <c r="L1094" s="323">
        <v>8.7500000000000008E-2</v>
      </c>
      <c r="M1094" s="323" t="s">
        <v>157</v>
      </c>
      <c r="N1094" s="332">
        <v>627000</v>
      </c>
      <c r="O1094" s="332" t="s">
        <v>268</v>
      </c>
      <c r="P1094" s="334">
        <v>2036</v>
      </c>
    </row>
    <row r="1095" spans="3:16" x14ac:dyDescent="0.4">
      <c r="C1095" s="332">
        <v>65</v>
      </c>
      <c r="D1095" s="320">
        <v>49706</v>
      </c>
      <c r="E1095" s="332" t="s">
        <v>169</v>
      </c>
      <c r="F1095" s="332">
        <v>5231.7848877922352</v>
      </c>
      <c r="G1095" s="332">
        <v>2626.7824250742806</v>
      </c>
      <c r="H1095" s="332">
        <v>7858.5673128665157</v>
      </c>
      <c r="I1095" s="332">
        <v>355012.66197953763</v>
      </c>
      <c r="J1095" s="332">
        <v>271987.33802046248</v>
      </c>
      <c r="K1095" s="332">
        <v>238903.54101713502</v>
      </c>
      <c r="L1095" s="323">
        <v>8.7500000000000008E-2</v>
      </c>
      <c r="M1095" s="323" t="s">
        <v>157</v>
      </c>
      <c r="N1095" s="332">
        <v>627000</v>
      </c>
      <c r="O1095" s="332" t="s">
        <v>268</v>
      </c>
      <c r="P1095" s="334">
        <v>2036</v>
      </c>
    </row>
    <row r="1096" spans="3:16" x14ac:dyDescent="0.4">
      <c r="C1096" s="332">
        <v>66</v>
      </c>
      <c r="D1096" s="320">
        <v>49735</v>
      </c>
      <c r="E1096" s="332" t="s">
        <v>169</v>
      </c>
      <c r="F1096" s="332">
        <v>5269.9333192657186</v>
      </c>
      <c r="G1096" s="332">
        <v>2588.6339936007953</v>
      </c>
      <c r="H1096" s="332">
        <v>7858.5673128665139</v>
      </c>
      <c r="I1096" s="332">
        <v>349742.72866027191</v>
      </c>
      <c r="J1096" s="332">
        <v>277257.27133972821</v>
      </c>
      <c r="K1096" s="332">
        <v>241492.17501073581</v>
      </c>
      <c r="L1096" s="323">
        <v>8.7500000000000008E-2</v>
      </c>
      <c r="M1096" s="323" t="s">
        <v>157</v>
      </c>
      <c r="N1096" s="332">
        <v>627000</v>
      </c>
      <c r="O1096" s="332" t="s">
        <v>268</v>
      </c>
      <c r="P1096" s="334">
        <v>2036</v>
      </c>
    </row>
    <row r="1097" spans="3:16" x14ac:dyDescent="0.4">
      <c r="C1097" s="332">
        <v>67</v>
      </c>
      <c r="D1097" s="320">
        <v>49766</v>
      </c>
      <c r="E1097" s="332" t="s">
        <v>169</v>
      </c>
      <c r="F1097" s="332">
        <v>5308.359916385366</v>
      </c>
      <c r="G1097" s="332">
        <v>2550.2073964811498</v>
      </c>
      <c r="H1097" s="332">
        <v>7858.5673128665157</v>
      </c>
      <c r="I1097" s="332">
        <v>344434.36874388653</v>
      </c>
      <c r="J1097" s="332">
        <v>282565.63125611359</v>
      </c>
      <c r="K1097" s="332">
        <v>244042.38240721697</v>
      </c>
      <c r="L1097" s="323">
        <v>8.7500000000000008E-2</v>
      </c>
      <c r="M1097" s="323" t="s">
        <v>157</v>
      </c>
      <c r="N1097" s="332">
        <v>627000</v>
      </c>
      <c r="O1097" s="332" t="s">
        <v>268</v>
      </c>
      <c r="P1097" s="334">
        <v>2036</v>
      </c>
    </row>
    <row r="1098" spans="3:16" x14ac:dyDescent="0.4">
      <c r="C1098" s="332">
        <v>68</v>
      </c>
      <c r="D1098" s="320">
        <v>49796</v>
      </c>
      <c r="E1098" s="332" t="s">
        <v>169</v>
      </c>
      <c r="F1098" s="332">
        <v>5347.0667074423427</v>
      </c>
      <c r="G1098" s="332">
        <v>2511.500605424173</v>
      </c>
      <c r="H1098" s="332">
        <v>7858.5673128665157</v>
      </c>
      <c r="I1098" s="332">
        <v>339087.30203644419</v>
      </c>
      <c r="J1098" s="332">
        <v>287912.69796355593</v>
      </c>
      <c r="K1098" s="332">
        <v>246553.88301264113</v>
      </c>
      <c r="L1098" s="323">
        <v>8.7500000000000008E-2</v>
      </c>
      <c r="M1098" s="323" t="s">
        <v>157</v>
      </c>
      <c r="N1098" s="332">
        <v>627000</v>
      </c>
      <c r="O1098" s="332" t="s">
        <v>268</v>
      </c>
      <c r="P1098" s="334">
        <v>2036</v>
      </c>
    </row>
    <row r="1099" spans="3:16" x14ac:dyDescent="0.4">
      <c r="C1099" s="332">
        <v>69</v>
      </c>
      <c r="D1099" s="320">
        <v>49827</v>
      </c>
      <c r="E1099" s="332" t="s">
        <v>169</v>
      </c>
      <c r="F1099" s="332">
        <v>5386.0557355174433</v>
      </c>
      <c r="G1099" s="332">
        <v>2472.5115773490725</v>
      </c>
      <c r="H1099" s="332">
        <v>7858.5673128665157</v>
      </c>
      <c r="I1099" s="332">
        <v>333701.24630092672</v>
      </c>
      <c r="J1099" s="332">
        <v>293298.75369907339</v>
      </c>
      <c r="K1099" s="332">
        <v>249026.3945899902</v>
      </c>
      <c r="L1099" s="323">
        <v>8.7500000000000008E-2</v>
      </c>
      <c r="M1099" s="323" t="s">
        <v>157</v>
      </c>
      <c r="N1099" s="332">
        <v>627000</v>
      </c>
      <c r="O1099" s="332" t="s">
        <v>268</v>
      </c>
      <c r="P1099" s="334">
        <v>2036</v>
      </c>
    </row>
    <row r="1100" spans="3:16" x14ac:dyDescent="0.4">
      <c r="C1100" s="332">
        <v>70</v>
      </c>
      <c r="D1100" s="320">
        <v>49857</v>
      </c>
      <c r="E1100" s="332" t="s">
        <v>169</v>
      </c>
      <c r="F1100" s="332">
        <v>5425.3290585889226</v>
      </c>
      <c r="G1100" s="332">
        <v>2433.2382542775908</v>
      </c>
      <c r="H1100" s="332">
        <v>7858.5673128665139</v>
      </c>
      <c r="I1100" s="332">
        <v>328275.91724233777</v>
      </c>
      <c r="J1100" s="332">
        <v>298724.08275766234</v>
      </c>
      <c r="K1100" s="332">
        <v>251459.63284426779</v>
      </c>
      <c r="L1100" s="323">
        <v>8.7500000000000008E-2</v>
      </c>
      <c r="M1100" s="323" t="s">
        <v>157</v>
      </c>
      <c r="N1100" s="332">
        <v>627000</v>
      </c>
      <c r="O1100" s="332" t="s">
        <v>268</v>
      </c>
      <c r="P1100" s="334">
        <v>2036</v>
      </c>
    </row>
    <row r="1101" spans="3:16" x14ac:dyDescent="0.4">
      <c r="C1101" s="332">
        <v>71</v>
      </c>
      <c r="D1101" s="320">
        <v>49888</v>
      </c>
      <c r="E1101" s="332" t="s">
        <v>169</v>
      </c>
      <c r="F1101" s="332">
        <v>5464.8887496411335</v>
      </c>
      <c r="G1101" s="332">
        <v>2393.67856322538</v>
      </c>
      <c r="H1101" s="332">
        <v>7858.5673128665139</v>
      </c>
      <c r="I1101" s="332">
        <v>322811.02849269664</v>
      </c>
      <c r="J1101" s="332">
        <v>304188.97150730347</v>
      </c>
      <c r="K1101" s="332">
        <v>253853.31140749317</v>
      </c>
      <c r="L1101" s="323">
        <v>8.7500000000000008E-2</v>
      </c>
      <c r="M1101" s="323" t="s">
        <v>157</v>
      </c>
      <c r="N1101" s="332">
        <v>627000</v>
      </c>
      <c r="O1101" s="332" t="s">
        <v>268</v>
      </c>
      <c r="P1101" s="334">
        <v>2036</v>
      </c>
    </row>
    <row r="1102" spans="3:16" x14ac:dyDescent="0.4">
      <c r="C1102" s="332">
        <v>72</v>
      </c>
      <c r="D1102" s="320">
        <v>49919</v>
      </c>
      <c r="E1102" s="332" t="s">
        <v>169</v>
      </c>
      <c r="F1102" s="332">
        <v>5504.7368967739339</v>
      </c>
      <c r="G1102" s="332">
        <v>2353.83041609258</v>
      </c>
      <c r="H1102" s="332">
        <v>7858.5673128665139</v>
      </c>
      <c r="I1102" s="332">
        <v>317306.29159592272</v>
      </c>
      <c r="J1102" s="332">
        <v>309693.70840407739</v>
      </c>
      <c r="K1102" s="332">
        <v>256207.14182358576</v>
      </c>
      <c r="L1102" s="323">
        <v>8.7500000000000008E-2</v>
      </c>
      <c r="M1102" s="323" t="s">
        <v>157</v>
      </c>
      <c r="N1102" s="332">
        <v>627000</v>
      </c>
      <c r="O1102" s="332" t="s">
        <v>268</v>
      </c>
      <c r="P1102" s="334">
        <v>2036</v>
      </c>
    </row>
    <row r="1103" spans="3:16" x14ac:dyDescent="0.4">
      <c r="C1103" s="332">
        <v>73</v>
      </c>
      <c r="D1103" s="320">
        <v>49949</v>
      </c>
      <c r="E1103" s="332" t="s">
        <v>169</v>
      </c>
      <c r="F1103" s="332">
        <v>5544.8756033129102</v>
      </c>
      <c r="G1103" s="332">
        <v>2313.6917095536032</v>
      </c>
      <c r="H1103" s="332">
        <v>7858.5673128665139</v>
      </c>
      <c r="I1103" s="332">
        <v>311761.41599260981</v>
      </c>
      <c r="J1103" s="332">
        <v>315238.58400739031</v>
      </c>
      <c r="K1103" s="332">
        <v>258520.83353313935</v>
      </c>
      <c r="L1103" s="323">
        <v>8.7500000000000008E-2</v>
      </c>
      <c r="M1103" s="323" t="s">
        <v>157</v>
      </c>
      <c r="N1103" s="332">
        <v>627000</v>
      </c>
      <c r="O1103" s="332" t="s">
        <v>268</v>
      </c>
      <c r="P1103" s="334">
        <v>2036</v>
      </c>
    </row>
    <row r="1104" spans="3:16" x14ac:dyDescent="0.4">
      <c r="C1104" s="332">
        <v>74</v>
      </c>
      <c r="D1104" s="320">
        <v>49980</v>
      </c>
      <c r="E1104" s="332" t="s">
        <v>169</v>
      </c>
      <c r="F1104" s="332">
        <v>5585.3069879204004</v>
      </c>
      <c r="G1104" s="332">
        <v>2273.2603249461135</v>
      </c>
      <c r="H1104" s="332">
        <v>7858.5673128665139</v>
      </c>
      <c r="I1104" s="332">
        <v>306176.10900468938</v>
      </c>
      <c r="J1104" s="332">
        <v>320823.89099531074</v>
      </c>
      <c r="K1104" s="332">
        <v>260794.09385808546</v>
      </c>
      <c r="L1104" s="323">
        <v>8.7500000000000008E-2</v>
      </c>
      <c r="M1104" s="323" t="s">
        <v>157</v>
      </c>
      <c r="N1104" s="332">
        <v>627000</v>
      </c>
      <c r="O1104" s="332" t="s">
        <v>268</v>
      </c>
      <c r="P1104" s="334">
        <v>2036</v>
      </c>
    </row>
    <row r="1105" spans="3:16" x14ac:dyDescent="0.4">
      <c r="C1105" s="332">
        <v>75</v>
      </c>
      <c r="D1105" s="320">
        <v>50010</v>
      </c>
      <c r="E1105" s="332" t="s">
        <v>169</v>
      </c>
      <c r="F1105" s="332">
        <v>5626.0331847073203</v>
      </c>
      <c r="G1105" s="332">
        <v>2232.5341281591936</v>
      </c>
      <c r="H1105" s="332">
        <v>7858.5673128665139</v>
      </c>
      <c r="I1105" s="332">
        <v>300550.07581998204</v>
      </c>
      <c r="J1105" s="332">
        <v>326449.92418001808</v>
      </c>
      <c r="K1105" s="332">
        <v>263026.62798624462</v>
      </c>
      <c r="L1105" s="323">
        <v>8.7500000000000008E-2</v>
      </c>
      <c r="M1105" s="323" t="s">
        <v>157</v>
      </c>
      <c r="N1105" s="332">
        <v>627000</v>
      </c>
      <c r="O1105" s="332" t="s">
        <v>268</v>
      </c>
      <c r="P1105" s="334">
        <v>2036</v>
      </c>
    </row>
    <row r="1106" spans="3:16" x14ac:dyDescent="0.4">
      <c r="C1106" s="332">
        <v>76</v>
      </c>
      <c r="D1106" s="320">
        <v>50041</v>
      </c>
      <c r="E1106" s="332" t="s">
        <v>169</v>
      </c>
      <c r="F1106" s="332">
        <v>5667.0563433458119</v>
      </c>
      <c r="G1106" s="332">
        <v>2191.5109695207025</v>
      </c>
      <c r="H1106" s="332">
        <v>7858.5673128665139</v>
      </c>
      <c r="I1106" s="332">
        <v>294883.01947663625</v>
      </c>
      <c r="J1106" s="332">
        <v>332116.98052336386</v>
      </c>
      <c r="K1106" s="332">
        <v>265218.13895576535</v>
      </c>
      <c r="L1106" s="323">
        <v>8.7500000000000008E-2</v>
      </c>
      <c r="M1106" s="323" t="s">
        <v>157</v>
      </c>
      <c r="N1106" s="332">
        <v>627000</v>
      </c>
      <c r="O1106" s="332" t="s">
        <v>268</v>
      </c>
      <c r="P1106" s="334">
        <v>2037</v>
      </c>
    </row>
    <row r="1107" spans="3:16" x14ac:dyDescent="0.4">
      <c r="C1107" s="332">
        <v>77</v>
      </c>
      <c r="D1107" s="320">
        <v>50072</v>
      </c>
      <c r="E1107" s="332" t="s">
        <v>169</v>
      </c>
      <c r="F1107" s="332">
        <v>5708.3786291827073</v>
      </c>
      <c r="G1107" s="332">
        <v>2150.1886836838062</v>
      </c>
      <c r="H1107" s="332">
        <v>7858.5673128665139</v>
      </c>
      <c r="I1107" s="332">
        <v>289174.64084745356</v>
      </c>
      <c r="J1107" s="332">
        <v>337825.35915254656</v>
      </c>
      <c r="K1107" s="332">
        <v>267368.32763944915</v>
      </c>
      <c r="L1107" s="323">
        <v>8.7500000000000008E-2</v>
      </c>
      <c r="M1107" s="323" t="s">
        <v>157</v>
      </c>
      <c r="N1107" s="332">
        <v>627000</v>
      </c>
      <c r="O1107" s="332" t="s">
        <v>268</v>
      </c>
      <c r="P1107" s="334">
        <v>2037</v>
      </c>
    </row>
    <row r="1108" spans="3:16" x14ac:dyDescent="0.4">
      <c r="C1108" s="332">
        <v>78</v>
      </c>
      <c r="D1108" s="320">
        <v>50100</v>
      </c>
      <c r="E1108" s="332" t="s">
        <v>169</v>
      </c>
      <c r="F1108" s="332">
        <v>5750.0022233538311</v>
      </c>
      <c r="G1108" s="332">
        <v>2108.5650895126823</v>
      </c>
      <c r="H1108" s="332">
        <v>7858.5673128665139</v>
      </c>
      <c r="I1108" s="332">
        <v>283424.63862409972</v>
      </c>
      <c r="J1108" s="332">
        <v>343575.36137590039</v>
      </c>
      <c r="K1108" s="332">
        <v>269476.89272896183</v>
      </c>
      <c r="L1108" s="323">
        <v>8.7500000000000008E-2</v>
      </c>
      <c r="M1108" s="323" t="s">
        <v>157</v>
      </c>
      <c r="N1108" s="332">
        <v>627000</v>
      </c>
      <c r="O1108" s="332" t="s">
        <v>268</v>
      </c>
      <c r="P1108" s="334">
        <v>2037</v>
      </c>
    </row>
    <row r="1109" spans="3:16" x14ac:dyDescent="0.4">
      <c r="C1109" s="332">
        <v>79</v>
      </c>
      <c r="D1109" s="320">
        <v>50131</v>
      </c>
      <c r="E1109" s="332" t="s">
        <v>169</v>
      </c>
      <c r="F1109" s="332">
        <v>5791.9293228991201</v>
      </c>
      <c r="G1109" s="332">
        <v>2066.6379899673939</v>
      </c>
      <c r="H1109" s="332">
        <v>7858.5673128665139</v>
      </c>
      <c r="I1109" s="332">
        <v>277632.70930120058</v>
      </c>
      <c r="J1109" s="332">
        <v>349367.29069879954</v>
      </c>
      <c r="K1109" s="332">
        <v>271543.53071892925</v>
      </c>
      <c r="L1109" s="323">
        <v>8.7500000000000008E-2</v>
      </c>
      <c r="M1109" s="323" t="s">
        <v>157</v>
      </c>
      <c r="N1109" s="332">
        <v>627000</v>
      </c>
      <c r="O1109" s="332" t="s">
        <v>268</v>
      </c>
      <c r="P1109" s="334">
        <v>2037</v>
      </c>
    </row>
    <row r="1110" spans="3:16" x14ac:dyDescent="0.4">
      <c r="C1110" s="332">
        <v>80</v>
      </c>
      <c r="D1110" s="320">
        <v>50161</v>
      </c>
      <c r="E1110" s="332" t="s">
        <v>169</v>
      </c>
      <c r="F1110" s="332">
        <v>5834.1621408785932</v>
      </c>
      <c r="G1110" s="332">
        <v>2024.405171987921</v>
      </c>
      <c r="H1110" s="332">
        <v>7858.5673128665139</v>
      </c>
      <c r="I1110" s="332">
        <v>271798.54716032196</v>
      </c>
      <c r="J1110" s="332">
        <v>355201.45283967815</v>
      </c>
      <c r="K1110" s="332">
        <v>273567.9358909172</v>
      </c>
      <c r="L1110" s="323">
        <v>8.7500000000000008E-2</v>
      </c>
      <c r="M1110" s="323" t="s">
        <v>157</v>
      </c>
      <c r="N1110" s="332">
        <v>627000</v>
      </c>
      <c r="O1110" s="332" t="s">
        <v>268</v>
      </c>
      <c r="P1110" s="334">
        <v>2037</v>
      </c>
    </row>
    <row r="1111" spans="3:16" x14ac:dyDescent="0.4">
      <c r="C1111" s="332">
        <v>81</v>
      </c>
      <c r="D1111" s="320">
        <v>50192</v>
      </c>
      <c r="E1111" s="332" t="s">
        <v>169</v>
      </c>
      <c r="F1111" s="332">
        <v>5876.702906489164</v>
      </c>
      <c r="G1111" s="332">
        <v>1981.8644063773479</v>
      </c>
      <c r="H1111" s="332">
        <v>7858.5673128665121</v>
      </c>
      <c r="I1111" s="332">
        <v>265921.84425383282</v>
      </c>
      <c r="J1111" s="332">
        <v>361078.15574616729</v>
      </c>
      <c r="K1111" s="332">
        <v>275549.80029729457</v>
      </c>
      <c r="L1111" s="323">
        <v>8.7500000000000008E-2</v>
      </c>
      <c r="M1111" s="323" t="s">
        <v>157</v>
      </c>
      <c r="N1111" s="332">
        <v>627000</v>
      </c>
      <c r="O1111" s="332" t="s">
        <v>268</v>
      </c>
      <c r="P1111" s="334">
        <v>2037</v>
      </c>
    </row>
    <row r="1112" spans="3:16" x14ac:dyDescent="0.4">
      <c r="C1112" s="332">
        <v>82</v>
      </c>
      <c r="D1112" s="320">
        <v>50222</v>
      </c>
      <c r="E1112" s="332" t="s">
        <v>169</v>
      </c>
      <c r="F1112" s="332">
        <v>5919.5538651823163</v>
      </c>
      <c r="G1112" s="332">
        <v>1939.0134476841979</v>
      </c>
      <c r="H1112" s="332">
        <v>7858.5673128665139</v>
      </c>
      <c r="I1112" s="332">
        <v>260002.29038865049</v>
      </c>
      <c r="J1112" s="332">
        <v>366997.70961134962</v>
      </c>
      <c r="K1112" s="332">
        <v>277488.81374497875</v>
      </c>
      <c r="L1112" s="323">
        <v>8.7500000000000008E-2</v>
      </c>
      <c r="M1112" s="323" t="s">
        <v>157</v>
      </c>
      <c r="N1112" s="332">
        <v>627000</v>
      </c>
      <c r="O1112" s="332" t="s">
        <v>268</v>
      </c>
      <c r="P1112" s="334">
        <v>2037</v>
      </c>
    </row>
    <row r="1113" spans="3:16" x14ac:dyDescent="0.4">
      <c r="C1113" s="332">
        <v>83</v>
      </c>
      <c r="D1113" s="320">
        <v>50253</v>
      </c>
      <c r="E1113" s="332" t="s">
        <v>169</v>
      </c>
      <c r="F1113" s="332">
        <v>5962.7172787826039</v>
      </c>
      <c r="G1113" s="332">
        <v>1895.85003408391</v>
      </c>
      <c r="H1113" s="332">
        <v>7858.5673128665139</v>
      </c>
      <c r="I1113" s="332">
        <v>254039.5731098679</v>
      </c>
      <c r="J1113" s="332">
        <v>372960.42689013225</v>
      </c>
      <c r="K1113" s="332">
        <v>279384.66377906268</v>
      </c>
      <c r="L1113" s="323">
        <v>8.7500000000000008E-2</v>
      </c>
      <c r="M1113" s="323" t="s">
        <v>157</v>
      </c>
      <c r="N1113" s="332">
        <v>627000</v>
      </c>
      <c r="O1113" s="332" t="s">
        <v>268</v>
      </c>
      <c r="P1113" s="334">
        <v>2037</v>
      </c>
    </row>
    <row r="1114" spans="3:16" x14ac:dyDescent="0.4">
      <c r="C1114" s="332">
        <v>84</v>
      </c>
      <c r="D1114" s="320">
        <v>50284</v>
      </c>
      <c r="E1114" s="332" t="s">
        <v>169</v>
      </c>
      <c r="F1114" s="332">
        <v>6006.1954256070603</v>
      </c>
      <c r="G1114" s="332">
        <v>1852.3718872594536</v>
      </c>
      <c r="H1114" s="332">
        <v>7858.5673128665139</v>
      </c>
      <c r="I1114" s="332">
        <v>248033.37768426083</v>
      </c>
      <c r="J1114" s="332">
        <v>378966.62231573928</v>
      </c>
      <c r="K1114" s="332">
        <v>281237.03566632216</v>
      </c>
      <c r="L1114" s="323">
        <v>8.7500000000000008E-2</v>
      </c>
      <c r="M1114" s="323" t="s">
        <v>157</v>
      </c>
      <c r="N1114" s="332">
        <v>627000</v>
      </c>
      <c r="O1114" s="332" t="s">
        <v>268</v>
      </c>
      <c r="P1114" s="334">
        <v>2037</v>
      </c>
    </row>
    <row r="1115" spans="3:16" x14ac:dyDescent="0.4">
      <c r="C1115" s="332">
        <v>85</v>
      </c>
      <c r="D1115" s="320">
        <v>50314</v>
      </c>
      <c r="E1115" s="332" t="s">
        <v>169</v>
      </c>
      <c r="F1115" s="332">
        <v>6049.9906005854455</v>
      </c>
      <c r="G1115" s="332">
        <v>1808.5767122810687</v>
      </c>
      <c r="H1115" s="332">
        <v>7858.5673128665139</v>
      </c>
      <c r="I1115" s="332">
        <v>241983.38708367539</v>
      </c>
      <c r="J1115" s="332">
        <v>385016.61291632475</v>
      </c>
      <c r="K1115" s="332">
        <v>283045.61237860325</v>
      </c>
      <c r="L1115" s="323">
        <v>8.7500000000000008E-2</v>
      </c>
      <c r="M1115" s="323" t="s">
        <v>157</v>
      </c>
      <c r="N1115" s="332">
        <v>627000</v>
      </c>
      <c r="O1115" s="332" t="s">
        <v>268</v>
      </c>
      <c r="P1115" s="334">
        <v>2037</v>
      </c>
    </row>
    <row r="1116" spans="3:16" x14ac:dyDescent="0.4">
      <c r="C1116" s="332">
        <v>86</v>
      </c>
      <c r="D1116" s="320">
        <v>50345</v>
      </c>
      <c r="E1116" s="332" t="s">
        <v>169</v>
      </c>
      <c r="F1116" s="332">
        <v>6094.1051153813805</v>
      </c>
      <c r="G1116" s="332">
        <v>1764.4621974851332</v>
      </c>
      <c r="H1116" s="332">
        <v>7858.5673128665139</v>
      </c>
      <c r="I1116" s="332">
        <v>235889.281968294</v>
      </c>
      <c r="J1116" s="332">
        <v>391110.71803170611</v>
      </c>
      <c r="K1116" s="332">
        <v>284810.0745760884</v>
      </c>
      <c r="L1116" s="323">
        <v>8.7500000000000008E-2</v>
      </c>
      <c r="M1116" s="323" t="s">
        <v>157</v>
      </c>
      <c r="N1116" s="332">
        <v>627000</v>
      </c>
      <c r="O1116" s="332" t="s">
        <v>268</v>
      </c>
      <c r="P1116" s="334">
        <v>2037</v>
      </c>
    </row>
    <row r="1117" spans="3:16" x14ac:dyDescent="0.4">
      <c r="C1117" s="332">
        <v>87</v>
      </c>
      <c r="D1117" s="320">
        <v>50375</v>
      </c>
      <c r="E1117" s="332" t="s">
        <v>169</v>
      </c>
      <c r="F1117" s="332">
        <v>6138.5412985143685</v>
      </c>
      <c r="G1117" s="332">
        <v>1720.0260143521439</v>
      </c>
      <c r="H1117" s="332">
        <v>7858.5673128665121</v>
      </c>
      <c r="I1117" s="332">
        <v>229750.74066977963</v>
      </c>
      <c r="J1117" s="332">
        <v>397249.25933022046</v>
      </c>
      <c r="K1117" s="332">
        <v>286530.10059044056</v>
      </c>
      <c r="L1117" s="323">
        <v>8.7500000000000008E-2</v>
      </c>
      <c r="M1117" s="323" t="s">
        <v>157</v>
      </c>
      <c r="N1117" s="332">
        <v>627000</v>
      </c>
      <c r="O1117" s="332" t="s">
        <v>268</v>
      </c>
      <c r="P1117" s="334">
        <v>2037</v>
      </c>
    </row>
    <row r="1118" spans="3:16" x14ac:dyDescent="0.4">
      <c r="C1118" s="332">
        <v>88</v>
      </c>
      <c r="D1118" s="320">
        <v>50406</v>
      </c>
      <c r="E1118" s="332" t="s">
        <v>169</v>
      </c>
      <c r="F1118" s="332">
        <v>6183.3014954827004</v>
      </c>
      <c r="G1118" s="332">
        <v>1675.2658173838099</v>
      </c>
      <c r="H1118" s="332">
        <v>7858.5673128665103</v>
      </c>
      <c r="I1118" s="332">
        <v>223567.43917429692</v>
      </c>
      <c r="J1118" s="332">
        <v>403432.56082570314</v>
      </c>
      <c r="K1118" s="332">
        <v>288205.36640782439</v>
      </c>
      <c r="L1118" s="323">
        <v>8.7500000000000008E-2</v>
      </c>
      <c r="M1118" s="323" t="s">
        <v>157</v>
      </c>
      <c r="N1118" s="332">
        <v>627000</v>
      </c>
      <c r="O1118" s="332" t="s">
        <v>268</v>
      </c>
      <c r="P1118" s="334">
        <v>2038</v>
      </c>
    </row>
    <row r="1119" spans="3:16" x14ac:dyDescent="0.4">
      <c r="C1119" s="332">
        <v>89</v>
      </c>
      <c r="D1119" s="320">
        <v>50437</v>
      </c>
      <c r="E1119" s="332" t="s">
        <v>169</v>
      </c>
      <c r="F1119" s="332">
        <v>6228.3880688872632</v>
      </c>
      <c r="G1119" s="332">
        <v>1630.1792439792484</v>
      </c>
      <c r="H1119" s="332">
        <v>7858.5673128665121</v>
      </c>
      <c r="I1119" s="332">
        <v>217339.05110540966</v>
      </c>
      <c r="J1119" s="332">
        <v>409660.94889459043</v>
      </c>
      <c r="K1119" s="332">
        <v>289835.54565180367</v>
      </c>
      <c r="L1119" s="323">
        <v>8.7500000000000008E-2</v>
      </c>
      <c r="M1119" s="323" t="s">
        <v>157</v>
      </c>
      <c r="N1119" s="332">
        <v>627000</v>
      </c>
      <c r="O1119" s="332" t="s">
        <v>268</v>
      </c>
      <c r="P1119" s="334">
        <v>2038</v>
      </c>
    </row>
    <row r="1120" spans="3:16" x14ac:dyDescent="0.4">
      <c r="C1120" s="332">
        <v>90</v>
      </c>
      <c r="D1120" s="320">
        <v>50465</v>
      </c>
      <c r="E1120" s="332" t="s">
        <v>169</v>
      </c>
      <c r="F1120" s="332">
        <v>6273.8033985562333</v>
      </c>
      <c r="G1120" s="332">
        <v>1584.763914310279</v>
      </c>
      <c r="H1120" s="332">
        <v>7858.5673128665121</v>
      </c>
      <c r="I1120" s="332">
        <v>211065.24770685344</v>
      </c>
      <c r="J1120" s="332">
        <v>415934.75229314668</v>
      </c>
      <c r="K1120" s="332">
        <v>291420.30956611392</v>
      </c>
      <c r="L1120" s="323">
        <v>8.7500000000000008E-2</v>
      </c>
      <c r="M1120" s="323" t="s">
        <v>157</v>
      </c>
      <c r="N1120" s="332">
        <v>627000</v>
      </c>
      <c r="O1120" s="332" t="s">
        <v>268</v>
      </c>
      <c r="P1120" s="334">
        <v>2038</v>
      </c>
    </row>
    <row r="1121" spans="3:16" x14ac:dyDescent="0.4">
      <c r="C1121" s="332">
        <v>91</v>
      </c>
      <c r="D1121" s="320">
        <v>50496</v>
      </c>
      <c r="E1121" s="332" t="s">
        <v>169</v>
      </c>
      <c r="F1121" s="332">
        <v>6319.5498816707059</v>
      </c>
      <c r="G1121" s="332">
        <v>1539.0174311958065</v>
      </c>
      <c r="H1121" s="332">
        <v>7858.5673128665121</v>
      </c>
      <c r="I1121" s="332">
        <v>204745.69782518272</v>
      </c>
      <c r="J1121" s="332">
        <v>422254.30217481736</v>
      </c>
      <c r="K1121" s="332">
        <v>292959.32699730975</v>
      </c>
      <c r="L1121" s="323">
        <v>8.7500000000000008E-2</v>
      </c>
      <c r="M1121" s="323" t="s">
        <v>157</v>
      </c>
      <c r="N1121" s="332">
        <v>627000</v>
      </c>
      <c r="O1121" s="332" t="s">
        <v>268</v>
      </c>
      <c r="P1121" s="334">
        <v>2038</v>
      </c>
    </row>
    <row r="1122" spans="3:16" x14ac:dyDescent="0.4">
      <c r="C1122" s="332">
        <v>92</v>
      </c>
      <c r="D1122" s="320">
        <v>50526</v>
      </c>
      <c r="E1122" s="332" t="s">
        <v>169</v>
      </c>
      <c r="F1122" s="332">
        <v>6365.629932891221</v>
      </c>
      <c r="G1122" s="332">
        <v>1492.9373799752909</v>
      </c>
      <c r="H1122" s="332">
        <v>7858.5673128665121</v>
      </c>
      <c r="I1122" s="332">
        <v>198380.0678922915</v>
      </c>
      <c r="J1122" s="332">
        <v>428619.93210770859</v>
      </c>
      <c r="K1122" s="332">
        <v>294452.26437728503</v>
      </c>
      <c r="L1122" s="323">
        <v>8.7500000000000008E-2</v>
      </c>
      <c r="M1122" s="323" t="s">
        <v>157</v>
      </c>
      <c r="N1122" s="332">
        <v>627000</v>
      </c>
      <c r="O1122" s="332" t="s">
        <v>268</v>
      </c>
      <c r="P1122" s="334">
        <v>2038</v>
      </c>
    </row>
    <row r="1123" spans="3:16" x14ac:dyDescent="0.4">
      <c r="C1123" s="332">
        <v>93</v>
      </c>
      <c r="D1123" s="320">
        <v>50557</v>
      </c>
      <c r="E1123" s="332" t="s">
        <v>169</v>
      </c>
      <c r="F1123" s="332">
        <v>6412.0459844852194</v>
      </c>
      <c r="G1123" s="332">
        <v>1446.5213283812923</v>
      </c>
      <c r="H1123" s="332">
        <v>7858.5673128665121</v>
      </c>
      <c r="I1123" s="332">
        <v>191968.02190780628</v>
      </c>
      <c r="J1123" s="332">
        <v>435031.97809219384</v>
      </c>
      <c r="K1123" s="332">
        <v>295898.78570566635</v>
      </c>
      <c r="L1123" s="323">
        <v>8.7500000000000008E-2</v>
      </c>
      <c r="M1123" s="323" t="s">
        <v>157</v>
      </c>
      <c r="N1123" s="332">
        <v>627000</v>
      </c>
      <c r="O1123" s="332" t="s">
        <v>268</v>
      </c>
      <c r="P1123" s="334">
        <v>2038</v>
      </c>
    </row>
    <row r="1124" spans="3:16" x14ac:dyDescent="0.4">
      <c r="C1124" s="332">
        <v>94</v>
      </c>
      <c r="D1124" s="320">
        <v>50587</v>
      </c>
      <c r="E1124" s="332" t="s">
        <v>169</v>
      </c>
      <c r="F1124" s="332">
        <v>6458.8004864554241</v>
      </c>
      <c r="G1124" s="332">
        <v>1399.7668264110875</v>
      </c>
      <c r="H1124" s="332">
        <v>7858.5673128665121</v>
      </c>
      <c r="I1124" s="332">
        <v>185509.22142135084</v>
      </c>
      <c r="J1124" s="332">
        <v>441490.77857864928</v>
      </c>
      <c r="K1124" s="332">
        <v>297298.55253207742</v>
      </c>
      <c r="L1124" s="323">
        <v>8.7500000000000008E-2</v>
      </c>
      <c r="M1124" s="323" t="s">
        <v>157</v>
      </c>
      <c r="N1124" s="332">
        <v>627000</v>
      </c>
      <c r="O1124" s="332" t="s">
        <v>268</v>
      </c>
      <c r="P1124" s="334">
        <v>2038</v>
      </c>
    </row>
    <row r="1125" spans="3:16" x14ac:dyDescent="0.4">
      <c r="C1125" s="332">
        <v>95</v>
      </c>
      <c r="D1125" s="320">
        <v>50618</v>
      </c>
      <c r="E1125" s="332" t="s">
        <v>169</v>
      </c>
      <c r="F1125" s="332">
        <v>6505.8959066691605</v>
      </c>
      <c r="G1125" s="332">
        <v>1352.6714061973501</v>
      </c>
      <c r="H1125" s="332">
        <v>7858.5673128665103</v>
      </c>
      <c r="I1125" s="332">
        <v>179003.3255146817</v>
      </c>
      <c r="J1125" s="332">
        <v>447996.67448531842</v>
      </c>
      <c r="K1125" s="332">
        <v>298651.22393827478</v>
      </c>
      <c r="L1125" s="323">
        <v>8.7500000000000008E-2</v>
      </c>
      <c r="M1125" s="323" t="s">
        <v>157</v>
      </c>
      <c r="N1125" s="332">
        <v>627000</v>
      </c>
      <c r="O1125" s="332" t="s">
        <v>268</v>
      </c>
      <c r="P1125" s="334">
        <v>2038</v>
      </c>
    </row>
    <row r="1126" spans="3:16" x14ac:dyDescent="0.4">
      <c r="C1126" s="332">
        <v>96</v>
      </c>
      <c r="D1126" s="320">
        <v>50649</v>
      </c>
      <c r="E1126" s="332" t="s">
        <v>169</v>
      </c>
      <c r="F1126" s="332">
        <v>6553.3347309886267</v>
      </c>
      <c r="G1126" s="332">
        <v>1305.2325818778875</v>
      </c>
      <c r="H1126" s="332">
        <v>7858.5673128665139</v>
      </c>
      <c r="I1126" s="332">
        <v>172449.99078369307</v>
      </c>
      <c r="J1126" s="332">
        <v>454550.00921630702</v>
      </c>
      <c r="K1126" s="332">
        <v>299956.45652015269</v>
      </c>
      <c r="L1126" s="323">
        <v>8.7500000000000008E-2</v>
      </c>
      <c r="M1126" s="323" t="s">
        <v>157</v>
      </c>
      <c r="N1126" s="332">
        <v>627000</v>
      </c>
      <c r="O1126" s="332" t="s">
        <v>268</v>
      </c>
      <c r="P1126" s="334">
        <v>2038</v>
      </c>
    </row>
    <row r="1127" spans="3:16" x14ac:dyDescent="0.4">
      <c r="C1127" s="332">
        <v>97</v>
      </c>
      <c r="D1127" s="320">
        <v>50679</v>
      </c>
      <c r="E1127" s="332" t="s">
        <v>169</v>
      </c>
      <c r="F1127" s="332">
        <v>6601.1194634020849</v>
      </c>
      <c r="G1127" s="332">
        <v>1257.4478494644288</v>
      </c>
      <c r="H1127" s="332">
        <v>7858.5673128665139</v>
      </c>
      <c r="I1127" s="332">
        <v>165848.87132029099</v>
      </c>
      <c r="J1127" s="332">
        <v>461151.1286797091</v>
      </c>
      <c r="K1127" s="332">
        <v>301213.90436961711</v>
      </c>
      <c r="L1127" s="323">
        <v>8.7500000000000008E-2</v>
      </c>
      <c r="M1127" s="323" t="s">
        <v>157</v>
      </c>
      <c r="N1127" s="332">
        <v>627000</v>
      </c>
      <c r="O1127" s="332" t="s">
        <v>268</v>
      </c>
      <c r="P1127" s="334">
        <v>2038</v>
      </c>
    </row>
    <row r="1128" spans="3:16" x14ac:dyDescent="0.4">
      <c r="C1128" s="332">
        <v>98</v>
      </c>
      <c r="D1128" s="320">
        <v>50710</v>
      </c>
      <c r="E1128" s="332" t="s">
        <v>169</v>
      </c>
      <c r="F1128" s="332">
        <v>6649.2526261560588</v>
      </c>
      <c r="G1128" s="332">
        <v>1209.3146867104551</v>
      </c>
      <c r="H1128" s="332">
        <v>7858.5673128665139</v>
      </c>
      <c r="I1128" s="332">
        <v>159199.61869413493</v>
      </c>
      <c r="J1128" s="332">
        <v>467800.38130586519</v>
      </c>
      <c r="K1128" s="332">
        <v>302423.21905632759</v>
      </c>
      <c r="L1128" s="323">
        <v>8.7500000000000008E-2</v>
      </c>
      <c r="M1128" s="323" t="s">
        <v>157</v>
      </c>
      <c r="N1128" s="332">
        <v>627000</v>
      </c>
      <c r="O1128" s="332" t="s">
        <v>268</v>
      </c>
      <c r="P1128" s="334">
        <v>2038</v>
      </c>
    </row>
    <row r="1129" spans="3:16" x14ac:dyDescent="0.4">
      <c r="C1129" s="332">
        <v>99</v>
      </c>
      <c r="D1129" s="320">
        <v>50740</v>
      </c>
      <c r="E1129" s="332" t="s">
        <v>169</v>
      </c>
      <c r="F1129" s="332">
        <v>6697.7367598884448</v>
      </c>
      <c r="G1129" s="332">
        <v>1160.8305529780673</v>
      </c>
      <c r="H1129" s="332">
        <v>7858.5673128665121</v>
      </c>
      <c r="I1129" s="332">
        <v>152501.88193424648</v>
      </c>
      <c r="J1129" s="332">
        <v>474498.1180657536</v>
      </c>
      <c r="K1129" s="332">
        <v>303584.04960930569</v>
      </c>
      <c r="L1129" s="323">
        <v>8.7500000000000008E-2</v>
      </c>
      <c r="M1129" s="323" t="s">
        <v>157</v>
      </c>
      <c r="N1129" s="332">
        <v>627000</v>
      </c>
      <c r="O1129" s="332" t="s">
        <v>268</v>
      </c>
      <c r="P1129" s="334">
        <v>2038</v>
      </c>
    </row>
    <row r="1130" spans="3:16" x14ac:dyDescent="0.4">
      <c r="C1130" s="332">
        <v>100</v>
      </c>
      <c r="D1130" s="320">
        <v>50771</v>
      </c>
      <c r="E1130" s="332" t="s">
        <v>169</v>
      </c>
      <c r="F1130" s="332">
        <v>6746.5744237626313</v>
      </c>
      <c r="G1130" s="332">
        <v>1111.9928891038808</v>
      </c>
      <c r="H1130" s="332">
        <v>7858.5673128665121</v>
      </c>
      <c r="I1130" s="332">
        <v>145755.30751048386</v>
      </c>
      <c r="J1130" s="332">
        <v>481244.69248951622</v>
      </c>
      <c r="K1130" s="332">
        <v>304696.04249840957</v>
      </c>
      <c r="L1130" s="323">
        <v>8.7500000000000008E-2</v>
      </c>
      <c r="M1130" s="323" t="s">
        <v>157</v>
      </c>
      <c r="N1130" s="332">
        <v>627000</v>
      </c>
      <c r="O1130" s="332" t="s">
        <v>268</v>
      </c>
      <c r="P1130" s="334">
        <v>2039</v>
      </c>
    </row>
    <row r="1131" spans="3:16" x14ac:dyDescent="0.4">
      <c r="C1131" s="332">
        <v>101</v>
      </c>
      <c r="D1131" s="320">
        <v>50802</v>
      </c>
      <c r="E1131" s="332" t="s">
        <v>169</v>
      </c>
      <c r="F1131" s="332">
        <v>6795.7681956025672</v>
      </c>
      <c r="G1131" s="332">
        <v>1062.7991172639449</v>
      </c>
      <c r="H1131" s="332">
        <v>7858.5673128665121</v>
      </c>
      <c r="I1131" s="332">
        <v>138959.53931488129</v>
      </c>
      <c r="J1131" s="332">
        <v>488040.4606851188</v>
      </c>
      <c r="K1131" s="332">
        <v>305758.8416156735</v>
      </c>
      <c r="L1131" s="323">
        <v>8.7500000000000008E-2</v>
      </c>
      <c r="M1131" s="323" t="s">
        <v>157</v>
      </c>
      <c r="N1131" s="332">
        <v>627000</v>
      </c>
      <c r="O1131" s="332" t="s">
        <v>268</v>
      </c>
      <c r="P1131" s="334">
        <v>2039</v>
      </c>
    </row>
    <row r="1132" spans="3:16" x14ac:dyDescent="0.4">
      <c r="C1132" s="332">
        <v>102</v>
      </c>
      <c r="D1132" s="320">
        <v>50830</v>
      </c>
      <c r="E1132" s="332" t="s">
        <v>169</v>
      </c>
      <c r="F1132" s="332">
        <v>6845.3206720288381</v>
      </c>
      <c r="G1132" s="332">
        <v>1013.2466408376762</v>
      </c>
      <c r="H1132" s="332">
        <v>7858.5673128665139</v>
      </c>
      <c r="I1132" s="332">
        <v>132114.21864285244</v>
      </c>
      <c r="J1132" s="332">
        <v>494885.78135714761</v>
      </c>
      <c r="K1132" s="332">
        <v>306772.0882565112</v>
      </c>
      <c r="L1132" s="323">
        <v>8.7500000000000008E-2</v>
      </c>
      <c r="M1132" s="323" t="s">
        <v>157</v>
      </c>
      <c r="N1132" s="332">
        <v>627000</v>
      </c>
      <c r="O1132" s="332" t="s">
        <v>268</v>
      </c>
      <c r="P1132" s="334">
        <v>2039</v>
      </c>
    </row>
    <row r="1133" spans="3:16" x14ac:dyDescent="0.4">
      <c r="C1133" s="332">
        <v>103</v>
      </c>
      <c r="D1133" s="320">
        <v>50861</v>
      </c>
      <c r="E1133" s="332" t="s">
        <v>169</v>
      </c>
      <c r="F1133" s="332">
        <v>6895.2344685957132</v>
      </c>
      <c r="G1133" s="332">
        <v>963.33284427079911</v>
      </c>
      <c r="H1133" s="332">
        <v>7858.5673128665121</v>
      </c>
      <c r="I1133" s="332">
        <v>125218.98417425674</v>
      </c>
      <c r="J1133" s="332">
        <v>501781.01582574332</v>
      </c>
      <c r="K1133" s="332">
        <v>307735.421100782</v>
      </c>
      <c r="L1133" s="323">
        <v>8.7500000000000008E-2</v>
      </c>
      <c r="M1133" s="323" t="s">
        <v>157</v>
      </c>
      <c r="N1133" s="332">
        <v>627000</v>
      </c>
      <c r="O1133" s="332" t="s">
        <v>268</v>
      </c>
      <c r="P1133" s="334">
        <v>2039</v>
      </c>
    </row>
    <row r="1134" spans="3:16" x14ac:dyDescent="0.4">
      <c r="C1134" s="332">
        <v>104</v>
      </c>
      <c r="D1134" s="320">
        <v>50891</v>
      </c>
      <c r="E1134" s="332" t="s">
        <v>169</v>
      </c>
      <c r="F1134" s="332">
        <v>6945.5122199292255</v>
      </c>
      <c r="G1134" s="332">
        <v>913.0550929372888</v>
      </c>
      <c r="H1134" s="332">
        <v>7858.5673128665139</v>
      </c>
      <c r="I1134" s="332">
        <v>118273.47195432751</v>
      </c>
      <c r="J1134" s="332">
        <v>508726.52804567257</v>
      </c>
      <c r="K1134" s="332">
        <v>308648.47619371931</v>
      </c>
      <c r="L1134" s="323">
        <v>8.7500000000000008E-2</v>
      </c>
      <c r="M1134" s="323" t="s">
        <v>157</v>
      </c>
      <c r="N1134" s="332">
        <v>627000</v>
      </c>
      <c r="O1134" s="332" t="s">
        <v>268</v>
      </c>
      <c r="P1134" s="334">
        <v>2039</v>
      </c>
    </row>
    <row r="1135" spans="3:16" x14ac:dyDescent="0.4">
      <c r="C1135" s="332">
        <v>105</v>
      </c>
      <c r="D1135" s="320">
        <v>50922</v>
      </c>
      <c r="E1135" s="332" t="s">
        <v>169</v>
      </c>
      <c r="F1135" s="332">
        <v>6996.1565798662086</v>
      </c>
      <c r="G1135" s="332">
        <v>862.41073300030484</v>
      </c>
      <c r="H1135" s="332">
        <v>7858.5673128665139</v>
      </c>
      <c r="I1135" s="332">
        <v>111277.31537446131</v>
      </c>
      <c r="J1135" s="332">
        <v>515722.68462553876</v>
      </c>
      <c r="K1135" s="332">
        <v>309510.88692671963</v>
      </c>
      <c r="L1135" s="323">
        <v>8.7500000000000008E-2</v>
      </c>
      <c r="M1135" s="323" t="s">
        <v>157</v>
      </c>
      <c r="N1135" s="332">
        <v>627000</v>
      </c>
      <c r="O1135" s="332" t="s">
        <v>268</v>
      </c>
      <c r="P1135" s="334">
        <v>2039</v>
      </c>
    </row>
    <row r="1136" spans="3:16" x14ac:dyDescent="0.4">
      <c r="C1136" s="332">
        <v>106</v>
      </c>
      <c r="D1136" s="320">
        <v>50952</v>
      </c>
      <c r="E1136" s="332" t="s">
        <v>169</v>
      </c>
      <c r="F1136" s="332">
        <v>7047.1702215944006</v>
      </c>
      <c r="G1136" s="332">
        <v>811.39709127211381</v>
      </c>
      <c r="H1136" s="332">
        <v>7858.5673128665139</v>
      </c>
      <c r="I1136" s="332">
        <v>104230.14515286691</v>
      </c>
      <c r="J1136" s="332">
        <v>522769.85484713316</v>
      </c>
      <c r="K1136" s="332">
        <v>310322.28401799174</v>
      </c>
      <c r="L1136" s="323">
        <v>8.7500000000000008E-2</v>
      </c>
      <c r="M1136" s="323" t="s">
        <v>157</v>
      </c>
      <c r="N1136" s="332">
        <v>627000</v>
      </c>
      <c r="O1136" s="332" t="s">
        <v>268</v>
      </c>
      <c r="P1136" s="334">
        <v>2039</v>
      </c>
    </row>
    <row r="1137" spans="3:16" x14ac:dyDescent="0.4">
      <c r="C1137" s="332">
        <v>107</v>
      </c>
      <c r="D1137" s="320">
        <v>50983</v>
      </c>
      <c r="E1137" s="332" t="s">
        <v>169</v>
      </c>
      <c r="F1137" s="332">
        <v>7098.5558377935258</v>
      </c>
      <c r="G1137" s="332">
        <v>760.01147507298799</v>
      </c>
      <c r="H1137" s="332">
        <v>7858.5673128665139</v>
      </c>
      <c r="I1137" s="332">
        <v>97131.58931507339</v>
      </c>
      <c r="J1137" s="332">
        <v>529868.41068492667</v>
      </c>
      <c r="K1137" s="332">
        <v>311082.29549306474</v>
      </c>
      <c r="L1137" s="323">
        <v>8.7500000000000008E-2</v>
      </c>
      <c r="M1137" s="323" t="s">
        <v>157</v>
      </c>
      <c r="N1137" s="332">
        <v>627000</v>
      </c>
      <c r="O1137" s="332" t="s">
        <v>268</v>
      </c>
      <c r="P1137" s="334">
        <v>2039</v>
      </c>
    </row>
    <row r="1138" spans="3:16" x14ac:dyDescent="0.4">
      <c r="C1138" s="332">
        <v>108</v>
      </c>
      <c r="D1138" s="320">
        <v>51014</v>
      </c>
      <c r="E1138" s="332" t="s">
        <v>169</v>
      </c>
      <c r="F1138" s="332">
        <v>7150.3161407774369</v>
      </c>
      <c r="G1138" s="332">
        <v>708.25117208907682</v>
      </c>
      <c r="H1138" s="332">
        <v>7858.5673128665139</v>
      </c>
      <c r="I1138" s="332">
        <v>89981.273174295959</v>
      </c>
      <c r="J1138" s="332">
        <v>537018.7268257041</v>
      </c>
      <c r="K1138" s="332">
        <v>311790.54666515382</v>
      </c>
      <c r="L1138" s="323">
        <v>8.7500000000000008E-2</v>
      </c>
      <c r="M1138" s="323" t="s">
        <v>157</v>
      </c>
      <c r="N1138" s="332">
        <v>627000</v>
      </c>
      <c r="O1138" s="332" t="s">
        <v>268</v>
      </c>
      <c r="P1138" s="334">
        <v>2039</v>
      </c>
    </row>
    <row r="1139" spans="3:16" x14ac:dyDescent="0.4">
      <c r="C1139" s="332">
        <v>109</v>
      </c>
      <c r="D1139" s="320">
        <v>51044</v>
      </c>
      <c r="E1139" s="332" t="s">
        <v>169</v>
      </c>
      <c r="F1139" s="332">
        <v>7202.4538626372741</v>
      </c>
      <c r="G1139" s="332">
        <v>656.11345022924138</v>
      </c>
      <c r="H1139" s="332">
        <v>7858.5673128665157</v>
      </c>
      <c r="I1139" s="332">
        <v>82778.819311658677</v>
      </c>
      <c r="J1139" s="332">
        <v>544221.18068834138</v>
      </c>
      <c r="K1139" s="332">
        <v>312446.66011538304</v>
      </c>
      <c r="L1139" s="323">
        <v>8.7500000000000008E-2</v>
      </c>
      <c r="M1139" s="323" t="s">
        <v>157</v>
      </c>
      <c r="N1139" s="332">
        <v>627000</v>
      </c>
      <c r="O1139" s="332" t="s">
        <v>268</v>
      </c>
      <c r="P1139" s="334">
        <v>2039</v>
      </c>
    </row>
    <row r="1140" spans="3:16" x14ac:dyDescent="0.4">
      <c r="C1140" s="332">
        <v>110</v>
      </c>
      <c r="D1140" s="320">
        <v>51075</v>
      </c>
      <c r="E1140" s="332" t="s">
        <v>169</v>
      </c>
      <c r="F1140" s="332">
        <v>7254.9717553856672</v>
      </c>
      <c r="G1140" s="332">
        <v>603.5955574808446</v>
      </c>
      <c r="H1140" s="332">
        <v>7858.5673128665121</v>
      </c>
      <c r="I1140" s="332">
        <v>75523.847556273016</v>
      </c>
      <c r="J1140" s="332">
        <v>551476.15244372701</v>
      </c>
      <c r="K1140" s="332">
        <v>313050.25567286386</v>
      </c>
      <c r="L1140" s="323">
        <v>8.7500000000000008E-2</v>
      </c>
      <c r="M1140" s="323" t="s">
        <v>157</v>
      </c>
      <c r="N1140" s="332">
        <v>627000</v>
      </c>
      <c r="O1140" s="332" t="s">
        <v>268</v>
      </c>
      <c r="P1140" s="334">
        <v>2039</v>
      </c>
    </row>
    <row r="1141" spans="3:16" x14ac:dyDescent="0.4">
      <c r="C1141" s="332">
        <v>111</v>
      </c>
      <c r="D1141" s="320">
        <v>51105</v>
      </c>
      <c r="E1141" s="332" t="s">
        <v>169</v>
      </c>
      <c r="F1141" s="332">
        <v>7307.8725911020229</v>
      </c>
      <c r="G1141" s="332">
        <v>550.69472176449085</v>
      </c>
      <c r="H1141" s="332">
        <v>7858.5673128665139</v>
      </c>
      <c r="I1141" s="332">
        <v>68215.974965170986</v>
      </c>
      <c r="J1141" s="332">
        <v>558784.02503482904</v>
      </c>
      <c r="K1141" s="332">
        <v>313600.95039462834</v>
      </c>
      <c r="L1141" s="323">
        <v>8.7500000000000008E-2</v>
      </c>
      <c r="M1141" s="323" t="s">
        <v>157</v>
      </c>
      <c r="N1141" s="332">
        <v>627000</v>
      </c>
      <c r="O1141" s="332" t="s">
        <v>268</v>
      </c>
      <c r="P1141" s="334">
        <v>2039</v>
      </c>
    </row>
    <row r="1142" spans="3:16" x14ac:dyDescent="0.4">
      <c r="C1142" s="332">
        <v>112</v>
      </c>
      <c r="D1142" s="320">
        <v>51136</v>
      </c>
      <c r="E1142" s="332" t="s">
        <v>169</v>
      </c>
      <c r="F1142" s="332">
        <v>7361.1591620788085</v>
      </c>
      <c r="G1142" s="332">
        <v>497.40815078770515</v>
      </c>
      <c r="H1142" s="332">
        <v>7858.5673128665139</v>
      </c>
      <c r="I1142" s="332">
        <v>60854.815803092177</v>
      </c>
      <c r="J1142" s="332">
        <v>566145.18419690779</v>
      </c>
      <c r="K1142" s="332">
        <v>314098.35854541603</v>
      </c>
      <c r="L1142" s="323">
        <v>8.7500000000000008E-2</v>
      </c>
      <c r="M1142" s="323" t="s">
        <v>157</v>
      </c>
      <c r="N1142" s="332">
        <v>627000</v>
      </c>
      <c r="O1142" s="332" t="s">
        <v>268</v>
      </c>
      <c r="P1142" s="334">
        <v>2040</v>
      </c>
    </row>
    <row r="1143" spans="3:16" x14ac:dyDescent="0.4">
      <c r="C1143" s="332">
        <v>113</v>
      </c>
      <c r="D1143" s="320">
        <v>51167</v>
      </c>
      <c r="E1143" s="332" t="s">
        <v>169</v>
      </c>
      <c r="F1143" s="332">
        <v>7414.8342809689666</v>
      </c>
      <c r="G1143" s="332">
        <v>443.73303189754716</v>
      </c>
      <c r="H1143" s="332">
        <v>7858.5673128665139</v>
      </c>
      <c r="I1143" s="332">
        <v>53439.981522123213</v>
      </c>
      <c r="J1143" s="332">
        <v>573560.01847787679</v>
      </c>
      <c r="K1143" s="332">
        <v>314542.09157731361</v>
      </c>
      <c r="L1143" s="323">
        <v>8.7500000000000008E-2</v>
      </c>
      <c r="M1143" s="323" t="s">
        <v>157</v>
      </c>
      <c r="N1143" s="332">
        <v>627000</v>
      </c>
      <c r="O1143" s="332" t="s">
        <v>268</v>
      </c>
      <c r="P1143" s="334">
        <v>2040</v>
      </c>
    </row>
    <row r="1144" spans="3:16" x14ac:dyDescent="0.4">
      <c r="C1144" s="332">
        <v>114</v>
      </c>
      <c r="D1144" s="320">
        <v>51196</v>
      </c>
      <c r="E1144" s="332" t="s">
        <v>169</v>
      </c>
      <c r="F1144" s="332">
        <v>7468.9007809343639</v>
      </c>
      <c r="G1144" s="332">
        <v>389.66653193214847</v>
      </c>
      <c r="H1144" s="332">
        <v>7858.5673128665121</v>
      </c>
      <c r="I1144" s="332">
        <v>45971.080741188853</v>
      </c>
      <c r="J1144" s="332">
        <v>581028.91925881116</v>
      </c>
      <c r="K1144" s="332">
        <v>314931.75810924574</v>
      </c>
      <c r="L1144" s="323">
        <v>8.7500000000000008E-2</v>
      </c>
      <c r="M1144" s="323" t="s">
        <v>157</v>
      </c>
      <c r="N1144" s="332">
        <v>627000</v>
      </c>
      <c r="O1144" s="332" t="s">
        <v>268</v>
      </c>
      <c r="P1144" s="334">
        <v>2040</v>
      </c>
    </row>
    <row r="1145" spans="3:16" x14ac:dyDescent="0.4">
      <c r="C1145" s="332">
        <v>115</v>
      </c>
      <c r="D1145" s="320">
        <v>51227</v>
      </c>
      <c r="E1145" s="332" t="s">
        <v>169</v>
      </c>
      <c r="F1145" s="332">
        <v>7523.3615157953473</v>
      </c>
      <c r="G1145" s="332">
        <v>335.20579707116877</v>
      </c>
      <c r="H1145" s="332">
        <v>7858.5673128665157</v>
      </c>
      <c r="I1145" s="332">
        <v>38447.719225393506</v>
      </c>
      <c r="J1145" s="332">
        <v>588552.28077460651</v>
      </c>
      <c r="K1145" s="332">
        <v>315266.9639063169</v>
      </c>
      <c r="L1145" s="323">
        <v>8.7500000000000008E-2</v>
      </c>
      <c r="M1145" s="323" t="s">
        <v>157</v>
      </c>
      <c r="N1145" s="332">
        <v>627000</v>
      </c>
      <c r="O1145" s="332" t="s">
        <v>268</v>
      </c>
      <c r="P1145" s="334">
        <v>2040</v>
      </c>
    </row>
    <row r="1146" spans="3:16" x14ac:dyDescent="0.4">
      <c r="C1146" s="332">
        <v>116</v>
      </c>
      <c r="D1146" s="320">
        <v>51257</v>
      </c>
      <c r="E1146" s="332" t="s">
        <v>169</v>
      </c>
      <c r="F1146" s="332">
        <v>7578.2193601813551</v>
      </c>
      <c r="G1146" s="332">
        <v>280.34795268516103</v>
      </c>
      <c r="H1146" s="332">
        <v>7858.5673128665157</v>
      </c>
      <c r="I1146" s="332">
        <v>30869.49986521215</v>
      </c>
      <c r="J1146" s="332">
        <v>596130.50013478787</v>
      </c>
      <c r="K1146" s="332">
        <v>315547.31185900205</v>
      </c>
      <c r="L1146" s="323">
        <v>8.7500000000000008E-2</v>
      </c>
      <c r="M1146" s="323" t="s">
        <v>157</v>
      </c>
      <c r="N1146" s="332">
        <v>627000</v>
      </c>
      <c r="O1146" s="332" t="s">
        <v>268</v>
      </c>
      <c r="P1146" s="334">
        <v>2040</v>
      </c>
    </row>
    <row r="1147" spans="3:16" x14ac:dyDescent="0.4">
      <c r="C1147" s="332">
        <v>117</v>
      </c>
      <c r="D1147" s="320">
        <v>51288</v>
      </c>
      <c r="E1147" s="332" t="s">
        <v>169</v>
      </c>
      <c r="F1147" s="332">
        <v>7633.4772096826773</v>
      </c>
      <c r="G1147" s="332">
        <v>225.09010318383861</v>
      </c>
      <c r="H1147" s="332">
        <v>7858.5673128665157</v>
      </c>
      <c r="I1147" s="332">
        <v>23236.022655529472</v>
      </c>
      <c r="J1147" s="332">
        <v>603763.97734447056</v>
      </c>
      <c r="K1147" s="332">
        <v>315772.40196218586</v>
      </c>
      <c r="L1147" s="323">
        <v>8.7500000000000008E-2</v>
      </c>
      <c r="M1147" s="323" t="s">
        <v>157</v>
      </c>
      <c r="N1147" s="332">
        <v>627000</v>
      </c>
      <c r="O1147" s="332" t="s">
        <v>268</v>
      </c>
      <c r="P1147" s="334">
        <v>2040</v>
      </c>
    </row>
    <row r="1148" spans="3:16" x14ac:dyDescent="0.4">
      <c r="C1148" s="332">
        <v>118</v>
      </c>
      <c r="D1148" s="320">
        <v>51318</v>
      </c>
      <c r="E1148" s="332" t="s">
        <v>169</v>
      </c>
      <c r="F1148" s="332">
        <v>7689.1379810032786</v>
      </c>
      <c r="G1148" s="332">
        <v>169.42933186323575</v>
      </c>
      <c r="H1148" s="332">
        <v>7858.5673128665139</v>
      </c>
      <c r="I1148" s="332">
        <v>15546.884674526194</v>
      </c>
      <c r="J1148" s="332">
        <v>611453.11532547383</v>
      </c>
      <c r="K1148" s="332">
        <v>315941.8312940491</v>
      </c>
      <c r="L1148" s="323">
        <v>8.7500000000000008E-2</v>
      </c>
      <c r="M1148" s="323" t="s">
        <v>157</v>
      </c>
      <c r="N1148" s="332">
        <v>627000</v>
      </c>
      <c r="O1148" s="332" t="s">
        <v>268</v>
      </c>
      <c r="P1148" s="334">
        <v>2040</v>
      </c>
    </row>
    <row r="1149" spans="3:16" x14ac:dyDescent="0.4">
      <c r="C1149" s="332">
        <v>119</v>
      </c>
      <c r="D1149" s="320">
        <v>51349</v>
      </c>
      <c r="E1149" s="332" t="s">
        <v>169</v>
      </c>
      <c r="F1149" s="332">
        <v>7745.2046121147623</v>
      </c>
      <c r="G1149" s="332">
        <v>113.36270075175351</v>
      </c>
      <c r="H1149" s="332">
        <v>7858.5673128665157</v>
      </c>
      <c r="I1149" s="332">
        <v>7801.6800624114321</v>
      </c>
      <c r="J1149" s="332">
        <v>619198.31993758865</v>
      </c>
      <c r="K1149" s="332">
        <v>316055.19399480085</v>
      </c>
      <c r="L1149" s="323">
        <v>8.7500000000000008E-2</v>
      </c>
      <c r="M1149" s="323" t="s">
        <v>157</v>
      </c>
      <c r="N1149" s="332">
        <v>627000</v>
      </c>
      <c r="O1149" s="332" t="s">
        <v>268</v>
      </c>
      <c r="P1149" s="334">
        <v>2040</v>
      </c>
    </row>
    <row r="1150" spans="3:16" x14ac:dyDescent="0.4">
      <c r="C1150" s="332">
        <v>120</v>
      </c>
      <c r="D1150" s="320">
        <v>51380</v>
      </c>
      <c r="E1150" s="332" t="s">
        <v>169</v>
      </c>
      <c r="F1150" s="332">
        <v>7801.6800624114321</v>
      </c>
      <c r="G1150" s="332">
        <v>56.887250455083361</v>
      </c>
      <c r="H1150" s="332">
        <v>7858.5673128665157</v>
      </c>
      <c r="I1150" s="332">
        <v>-2.7000623958883807E-13</v>
      </c>
      <c r="J1150" s="332">
        <v>627000.00000000012</v>
      </c>
      <c r="K1150" s="332">
        <v>316112.08124525595</v>
      </c>
      <c r="L1150" s="323">
        <v>8.7500000000000008E-2</v>
      </c>
      <c r="M1150" s="323" t="s">
        <v>157</v>
      </c>
      <c r="N1150" s="332">
        <v>627000</v>
      </c>
      <c r="O1150" s="332" t="s">
        <v>268</v>
      </c>
      <c r="P1150" s="334">
        <v>2040</v>
      </c>
    </row>
    <row r="1151" spans="3:16" x14ac:dyDescent="0.4">
      <c r="C1151" s="332">
        <v>0</v>
      </c>
      <c r="D1151" s="320">
        <v>47818</v>
      </c>
      <c r="E1151" s="332" t="s">
        <v>170</v>
      </c>
      <c r="F1151" s="332">
        <v>0</v>
      </c>
      <c r="G1151" s="332">
        <v>0</v>
      </c>
      <c r="H1151" s="332">
        <v>0</v>
      </c>
      <c r="I1151" s="332">
        <v>731500</v>
      </c>
      <c r="J1151" s="332">
        <v>0</v>
      </c>
      <c r="K1151" s="332">
        <v>0</v>
      </c>
      <c r="L1151" s="323">
        <v>0.1225</v>
      </c>
      <c r="M1151" s="323" t="s">
        <v>156</v>
      </c>
      <c r="N1151" s="332">
        <v>731500</v>
      </c>
      <c r="O1151" s="332" t="s">
        <v>268</v>
      </c>
      <c r="P1151" s="334">
        <v>2030</v>
      </c>
    </row>
    <row r="1152" spans="3:16" x14ac:dyDescent="0.4">
      <c r="C1152" s="332">
        <v>1</v>
      </c>
      <c r="D1152" s="320">
        <v>47849</v>
      </c>
      <c r="E1152" s="332" t="s">
        <v>170</v>
      </c>
      <c r="F1152" s="332">
        <v>8896.9811895664061</v>
      </c>
      <c r="G1152" s="332">
        <v>7467.395833333333</v>
      </c>
      <c r="H1152" s="332">
        <v>16364.37702289974</v>
      </c>
      <c r="I1152" s="332">
        <v>722603.01881043357</v>
      </c>
      <c r="J1152" s="332">
        <v>8896.9811895664061</v>
      </c>
      <c r="K1152" s="332">
        <v>7467.395833333333</v>
      </c>
      <c r="L1152" s="323">
        <v>0.1225</v>
      </c>
      <c r="M1152" s="323" t="s">
        <v>156</v>
      </c>
      <c r="N1152" s="332">
        <v>731500</v>
      </c>
      <c r="O1152" s="332" t="s">
        <v>268</v>
      </c>
      <c r="P1152" s="334">
        <v>2031</v>
      </c>
    </row>
    <row r="1153" spans="3:16" x14ac:dyDescent="0.4">
      <c r="C1153" s="332">
        <v>2</v>
      </c>
      <c r="D1153" s="320">
        <v>47880</v>
      </c>
      <c r="E1153" s="332" t="s">
        <v>170</v>
      </c>
      <c r="F1153" s="332">
        <v>8987.8045392098993</v>
      </c>
      <c r="G1153" s="332">
        <v>7376.5724836898426</v>
      </c>
      <c r="H1153" s="332">
        <v>16364.377022899742</v>
      </c>
      <c r="I1153" s="332">
        <v>713615.21427122364</v>
      </c>
      <c r="J1153" s="332">
        <v>17884.785728776304</v>
      </c>
      <c r="K1153" s="332">
        <v>14843.968317023176</v>
      </c>
      <c r="L1153" s="323">
        <v>0.1225</v>
      </c>
      <c r="M1153" s="323" t="s">
        <v>156</v>
      </c>
      <c r="N1153" s="332">
        <v>731500</v>
      </c>
      <c r="O1153" s="332" t="s">
        <v>268</v>
      </c>
      <c r="P1153" s="334">
        <v>2031</v>
      </c>
    </row>
    <row r="1154" spans="3:16" x14ac:dyDescent="0.4">
      <c r="C1154" s="332">
        <v>3</v>
      </c>
      <c r="D1154" s="320">
        <v>47908</v>
      </c>
      <c r="E1154" s="332" t="s">
        <v>170</v>
      </c>
      <c r="F1154" s="332">
        <v>9079.5550438809951</v>
      </c>
      <c r="G1154" s="332">
        <v>7284.8219790187413</v>
      </c>
      <c r="H1154" s="332">
        <v>16364.377022899736</v>
      </c>
      <c r="I1154" s="332">
        <v>704535.65922734269</v>
      </c>
      <c r="J1154" s="332">
        <v>26964.340772657299</v>
      </c>
      <c r="K1154" s="332">
        <v>22128.790296041916</v>
      </c>
      <c r="L1154" s="323">
        <v>0.1225</v>
      </c>
      <c r="M1154" s="323" t="s">
        <v>156</v>
      </c>
      <c r="N1154" s="332">
        <v>731500</v>
      </c>
      <c r="O1154" s="332" t="s">
        <v>268</v>
      </c>
      <c r="P1154" s="334">
        <v>2031</v>
      </c>
    </row>
    <row r="1155" spans="3:16" x14ac:dyDescent="0.4">
      <c r="C1155" s="332">
        <v>4</v>
      </c>
      <c r="D1155" s="320">
        <v>47939</v>
      </c>
      <c r="E1155" s="332" t="s">
        <v>170</v>
      </c>
      <c r="F1155" s="332">
        <v>9172.2421682872846</v>
      </c>
      <c r="G1155" s="332">
        <v>7192.1348546124564</v>
      </c>
      <c r="H1155" s="332">
        <v>16364.37702289974</v>
      </c>
      <c r="I1155" s="332">
        <v>695363.41705905541</v>
      </c>
      <c r="J1155" s="332">
        <v>36136.582940944587</v>
      </c>
      <c r="K1155" s="332">
        <v>29320.925150654373</v>
      </c>
      <c r="L1155" s="323">
        <v>0.1225</v>
      </c>
      <c r="M1155" s="323" t="s">
        <v>156</v>
      </c>
      <c r="N1155" s="332">
        <v>731500</v>
      </c>
      <c r="O1155" s="332" t="s">
        <v>268</v>
      </c>
      <c r="P1155" s="334">
        <v>2031</v>
      </c>
    </row>
    <row r="1156" spans="3:16" x14ac:dyDescent="0.4">
      <c r="C1156" s="332">
        <v>5</v>
      </c>
      <c r="D1156" s="320">
        <v>47969</v>
      </c>
      <c r="E1156" s="332" t="s">
        <v>170</v>
      </c>
      <c r="F1156" s="332">
        <v>9265.8754737552154</v>
      </c>
      <c r="G1156" s="332">
        <v>7098.5015491445238</v>
      </c>
      <c r="H1156" s="332">
        <v>16364.37702289974</v>
      </c>
      <c r="I1156" s="332">
        <v>686097.54158530023</v>
      </c>
      <c r="J1156" s="332">
        <v>45402.458414699802</v>
      </c>
      <c r="K1156" s="332">
        <v>36419.426699798896</v>
      </c>
      <c r="L1156" s="323">
        <v>0.1225</v>
      </c>
      <c r="M1156" s="323" t="s">
        <v>156</v>
      </c>
      <c r="N1156" s="332">
        <v>731500</v>
      </c>
      <c r="O1156" s="332" t="s">
        <v>268</v>
      </c>
      <c r="P1156" s="334">
        <v>2031</v>
      </c>
    </row>
    <row r="1157" spans="3:16" x14ac:dyDescent="0.4">
      <c r="C1157" s="332">
        <v>6</v>
      </c>
      <c r="D1157" s="320">
        <v>48000</v>
      </c>
      <c r="E1157" s="332" t="s">
        <v>170</v>
      </c>
      <c r="F1157" s="332">
        <v>9360.464619216471</v>
      </c>
      <c r="G1157" s="332">
        <v>7003.9124036832727</v>
      </c>
      <c r="H1157" s="332">
        <v>16364.377022899744</v>
      </c>
      <c r="I1157" s="332">
        <v>676737.07696608372</v>
      </c>
      <c r="J1157" s="332">
        <v>54762.923033916275</v>
      </c>
      <c r="K1157" s="332">
        <v>43423.339103482169</v>
      </c>
      <c r="L1157" s="323">
        <v>0.1225</v>
      </c>
      <c r="M1157" s="323" t="s">
        <v>156</v>
      </c>
      <c r="N1157" s="332">
        <v>731500</v>
      </c>
      <c r="O1157" s="332" t="s">
        <v>268</v>
      </c>
      <c r="P1157" s="334">
        <v>2031</v>
      </c>
    </row>
    <row r="1158" spans="3:16" x14ac:dyDescent="0.4">
      <c r="C1158" s="332">
        <v>7</v>
      </c>
      <c r="D1158" s="320">
        <v>48030</v>
      </c>
      <c r="E1158" s="332" t="s">
        <v>170</v>
      </c>
      <c r="F1158" s="332">
        <v>9456.0193622043025</v>
      </c>
      <c r="G1158" s="332">
        <v>6908.3576606954375</v>
      </c>
      <c r="H1158" s="332">
        <v>16364.37702289974</v>
      </c>
      <c r="I1158" s="332">
        <v>667281.05760387937</v>
      </c>
      <c r="J1158" s="332">
        <v>64218.942396120576</v>
      </c>
      <c r="K1158" s="332">
        <v>50331.696764177606</v>
      </c>
      <c r="L1158" s="323">
        <v>0.1225</v>
      </c>
      <c r="M1158" s="323" t="s">
        <v>156</v>
      </c>
      <c r="N1158" s="332">
        <v>731500</v>
      </c>
      <c r="O1158" s="332" t="s">
        <v>268</v>
      </c>
      <c r="P1158" s="334">
        <v>2031</v>
      </c>
    </row>
    <row r="1159" spans="3:16" x14ac:dyDescent="0.4">
      <c r="C1159" s="332">
        <v>8</v>
      </c>
      <c r="D1159" s="320">
        <v>48061</v>
      </c>
      <c r="E1159" s="332" t="s">
        <v>170</v>
      </c>
      <c r="F1159" s="332">
        <v>9552.5495598601337</v>
      </c>
      <c r="G1159" s="332">
        <v>6811.8274630396018</v>
      </c>
      <c r="H1159" s="332">
        <v>16364.377022899736</v>
      </c>
      <c r="I1159" s="332">
        <v>657728.50804401923</v>
      </c>
      <c r="J1159" s="332">
        <v>73771.491955980717</v>
      </c>
      <c r="K1159" s="332">
        <v>57143.524227217211</v>
      </c>
      <c r="L1159" s="323">
        <v>0.1225</v>
      </c>
      <c r="M1159" s="323" t="s">
        <v>156</v>
      </c>
      <c r="N1159" s="332">
        <v>731500</v>
      </c>
      <c r="O1159" s="332" t="s">
        <v>268</v>
      </c>
      <c r="P1159" s="334">
        <v>2031</v>
      </c>
    </row>
    <row r="1160" spans="3:16" x14ac:dyDescent="0.4">
      <c r="C1160" s="332">
        <v>9</v>
      </c>
      <c r="D1160" s="320">
        <v>48092</v>
      </c>
      <c r="E1160" s="332" t="s">
        <v>170</v>
      </c>
      <c r="F1160" s="332">
        <v>9650.065169950376</v>
      </c>
      <c r="G1160" s="332">
        <v>6714.3118529493631</v>
      </c>
      <c r="H1160" s="332">
        <v>16364.37702289974</v>
      </c>
      <c r="I1160" s="332">
        <v>648078.44287406886</v>
      </c>
      <c r="J1160" s="332">
        <v>83421.557125931096</v>
      </c>
      <c r="K1160" s="332">
        <v>63857.836080166577</v>
      </c>
      <c r="L1160" s="323">
        <v>0.1225</v>
      </c>
      <c r="M1160" s="323" t="s">
        <v>156</v>
      </c>
      <c r="N1160" s="332">
        <v>731500</v>
      </c>
      <c r="O1160" s="332" t="s">
        <v>268</v>
      </c>
      <c r="P1160" s="334">
        <v>2031</v>
      </c>
    </row>
    <row r="1161" spans="3:16" x14ac:dyDescent="0.4">
      <c r="C1161" s="332">
        <v>10</v>
      </c>
      <c r="D1161" s="320">
        <v>48122</v>
      </c>
      <c r="E1161" s="332" t="s">
        <v>170</v>
      </c>
      <c r="F1161" s="332">
        <v>9748.5762518936208</v>
      </c>
      <c r="G1161" s="332">
        <v>6615.8007710061192</v>
      </c>
      <c r="H1161" s="332">
        <v>16364.37702289974</v>
      </c>
      <c r="I1161" s="332">
        <v>638329.86662217521</v>
      </c>
      <c r="J1161" s="332">
        <v>93170.133377824721</v>
      </c>
      <c r="K1161" s="332">
        <v>70473.636851172691</v>
      </c>
      <c r="L1161" s="323">
        <v>0.1225</v>
      </c>
      <c r="M1161" s="323" t="s">
        <v>156</v>
      </c>
      <c r="N1161" s="332">
        <v>731500</v>
      </c>
      <c r="O1161" s="332" t="s">
        <v>268</v>
      </c>
      <c r="P1161" s="334">
        <v>2031</v>
      </c>
    </row>
    <row r="1162" spans="3:16" x14ac:dyDescent="0.4">
      <c r="C1162" s="332">
        <v>11</v>
      </c>
      <c r="D1162" s="320">
        <v>48153</v>
      </c>
      <c r="E1162" s="332" t="s">
        <v>170</v>
      </c>
      <c r="F1162" s="332">
        <v>9848.0929677983659</v>
      </c>
      <c r="G1162" s="332">
        <v>6516.2840551013715</v>
      </c>
      <c r="H1162" s="332">
        <v>16364.377022899736</v>
      </c>
      <c r="I1162" s="332">
        <v>628481.77365437686</v>
      </c>
      <c r="J1162" s="332">
        <v>103018.22634562309</v>
      </c>
      <c r="K1162" s="332">
        <v>76989.920906274056</v>
      </c>
      <c r="L1162" s="323">
        <v>0.1225</v>
      </c>
      <c r="M1162" s="323" t="s">
        <v>156</v>
      </c>
      <c r="N1162" s="332">
        <v>731500</v>
      </c>
      <c r="O1162" s="332" t="s">
        <v>268</v>
      </c>
      <c r="P1162" s="334">
        <v>2031</v>
      </c>
    </row>
    <row r="1163" spans="3:16" x14ac:dyDescent="0.4">
      <c r="C1163" s="332">
        <v>12</v>
      </c>
      <c r="D1163" s="320">
        <v>48183</v>
      </c>
      <c r="E1163" s="332" t="s">
        <v>170</v>
      </c>
      <c r="F1163" s="332">
        <v>9948.6255835113097</v>
      </c>
      <c r="G1163" s="332">
        <v>6415.7514393884303</v>
      </c>
      <c r="H1163" s="332">
        <v>16364.37702289974</v>
      </c>
      <c r="I1163" s="332">
        <v>618533.14807086554</v>
      </c>
      <c r="J1163" s="332">
        <v>112966.8519291344</v>
      </c>
      <c r="K1163" s="332">
        <v>83405.67234566249</v>
      </c>
      <c r="L1163" s="323">
        <v>0.1225</v>
      </c>
      <c r="M1163" s="323" t="s">
        <v>156</v>
      </c>
      <c r="N1163" s="332">
        <v>731500</v>
      </c>
      <c r="O1163" s="332" t="s">
        <v>268</v>
      </c>
      <c r="P1163" s="334">
        <v>2031</v>
      </c>
    </row>
    <row r="1164" spans="3:16" x14ac:dyDescent="0.4">
      <c r="C1164" s="332">
        <v>13</v>
      </c>
      <c r="D1164" s="320">
        <v>48214</v>
      </c>
      <c r="E1164" s="332" t="s">
        <v>170</v>
      </c>
      <c r="F1164" s="332">
        <v>10050.184469676318</v>
      </c>
      <c r="G1164" s="332">
        <v>6314.1925532234191</v>
      </c>
      <c r="H1164" s="332">
        <v>16364.377022899736</v>
      </c>
      <c r="I1164" s="332">
        <v>608482.9636011892</v>
      </c>
      <c r="J1164" s="332">
        <v>123017.03639881071</v>
      </c>
      <c r="K1164" s="332">
        <v>89719.864898885906</v>
      </c>
      <c r="L1164" s="323">
        <v>0.1225</v>
      </c>
      <c r="M1164" s="323" t="s">
        <v>156</v>
      </c>
      <c r="N1164" s="332">
        <v>731500</v>
      </c>
      <c r="O1164" s="332" t="s">
        <v>268</v>
      </c>
      <c r="P1164" s="334">
        <v>2032</v>
      </c>
    </row>
    <row r="1165" spans="3:16" x14ac:dyDescent="0.4">
      <c r="C1165" s="332">
        <v>14</v>
      </c>
      <c r="D1165" s="320">
        <v>48245</v>
      </c>
      <c r="E1165" s="332" t="s">
        <v>170</v>
      </c>
      <c r="F1165" s="332">
        <v>10152.780102804263</v>
      </c>
      <c r="G1165" s="332">
        <v>6211.5969200954733</v>
      </c>
      <c r="H1165" s="332">
        <v>16364.377022899736</v>
      </c>
      <c r="I1165" s="332">
        <v>598330.1834983849</v>
      </c>
      <c r="J1165" s="332">
        <v>133169.81650161499</v>
      </c>
      <c r="K1165" s="332">
        <v>95931.461818981377</v>
      </c>
      <c r="L1165" s="323">
        <v>0.1225</v>
      </c>
      <c r="M1165" s="323" t="s">
        <v>156</v>
      </c>
      <c r="N1165" s="332">
        <v>731500</v>
      </c>
      <c r="O1165" s="332" t="s">
        <v>268</v>
      </c>
      <c r="P1165" s="334">
        <v>2032</v>
      </c>
    </row>
    <row r="1166" spans="3:16" x14ac:dyDescent="0.4">
      <c r="C1166" s="332">
        <v>15</v>
      </c>
      <c r="D1166" s="320">
        <v>48274</v>
      </c>
      <c r="E1166" s="332" t="s">
        <v>170</v>
      </c>
      <c r="F1166" s="332">
        <v>10256.423066353724</v>
      </c>
      <c r="G1166" s="332">
        <v>6107.9539565460127</v>
      </c>
      <c r="H1166" s="332">
        <v>16364.377022899736</v>
      </c>
      <c r="I1166" s="332">
        <v>588073.76043203112</v>
      </c>
      <c r="J1166" s="332">
        <v>143426.2395679687</v>
      </c>
      <c r="K1166" s="332">
        <v>102039.41577552739</v>
      </c>
      <c r="L1166" s="323">
        <v>0.1225</v>
      </c>
      <c r="M1166" s="323" t="s">
        <v>156</v>
      </c>
      <c r="N1166" s="332">
        <v>731500</v>
      </c>
      <c r="O1166" s="332" t="s">
        <v>268</v>
      </c>
      <c r="P1166" s="334">
        <v>2032</v>
      </c>
    </row>
    <row r="1167" spans="3:16" x14ac:dyDescent="0.4">
      <c r="C1167" s="332">
        <v>16</v>
      </c>
      <c r="D1167" s="320">
        <v>48305</v>
      </c>
      <c r="E1167" s="332" t="s">
        <v>170</v>
      </c>
      <c r="F1167" s="332">
        <v>10361.12405182275</v>
      </c>
      <c r="G1167" s="332">
        <v>6003.2529710769841</v>
      </c>
      <c r="H1167" s="332">
        <v>16364.377022899735</v>
      </c>
      <c r="I1167" s="332">
        <v>577712.63638020842</v>
      </c>
      <c r="J1167" s="332">
        <v>153787.36361979146</v>
      </c>
      <c r="K1167" s="332">
        <v>108042.66874660438</v>
      </c>
      <c r="L1167" s="323">
        <v>0.1225</v>
      </c>
      <c r="M1167" s="323" t="s">
        <v>156</v>
      </c>
      <c r="N1167" s="332">
        <v>731500</v>
      </c>
      <c r="O1167" s="332" t="s">
        <v>268</v>
      </c>
      <c r="P1167" s="334">
        <v>2032</v>
      </c>
    </row>
    <row r="1168" spans="3:16" x14ac:dyDescent="0.4">
      <c r="C1168" s="332">
        <v>17</v>
      </c>
      <c r="D1168" s="320">
        <v>48335</v>
      </c>
      <c r="E1168" s="332" t="s">
        <v>170</v>
      </c>
      <c r="F1168" s="332">
        <v>10466.893859851774</v>
      </c>
      <c r="G1168" s="332">
        <v>5897.4831630479612</v>
      </c>
      <c r="H1168" s="332">
        <v>16364.377022899736</v>
      </c>
      <c r="I1168" s="332">
        <v>567245.74252035667</v>
      </c>
      <c r="J1168" s="332">
        <v>164254.25747964325</v>
      </c>
      <c r="K1168" s="332">
        <v>113940.15190965234</v>
      </c>
      <c r="L1168" s="323">
        <v>0.1225</v>
      </c>
      <c r="M1168" s="323" t="s">
        <v>156</v>
      </c>
      <c r="N1168" s="332">
        <v>731500</v>
      </c>
      <c r="O1168" s="332" t="s">
        <v>268</v>
      </c>
      <c r="P1168" s="334">
        <v>2032</v>
      </c>
    </row>
    <row r="1169" spans="3:16" x14ac:dyDescent="0.4">
      <c r="C1169" s="332">
        <v>18</v>
      </c>
      <c r="D1169" s="320">
        <v>48366</v>
      </c>
      <c r="E1169" s="332" t="s">
        <v>170</v>
      </c>
      <c r="F1169" s="332">
        <v>10573.743401337762</v>
      </c>
      <c r="G1169" s="332">
        <v>5790.633621561974</v>
      </c>
      <c r="H1169" s="332">
        <v>16364.377022899736</v>
      </c>
      <c r="I1169" s="332">
        <v>556671.9991190189</v>
      </c>
      <c r="J1169" s="332">
        <v>174828.00088098101</v>
      </c>
      <c r="K1169" s="332">
        <v>119730.78553121432</v>
      </c>
      <c r="L1169" s="323">
        <v>0.1225</v>
      </c>
      <c r="M1169" s="323" t="s">
        <v>156</v>
      </c>
      <c r="N1169" s="332">
        <v>731500</v>
      </c>
      <c r="O1169" s="332" t="s">
        <v>268</v>
      </c>
      <c r="P1169" s="334">
        <v>2032</v>
      </c>
    </row>
    <row r="1170" spans="3:16" x14ac:dyDescent="0.4">
      <c r="C1170" s="332">
        <v>19</v>
      </c>
      <c r="D1170" s="320">
        <v>48396</v>
      </c>
      <c r="E1170" s="332" t="s">
        <v>170</v>
      </c>
      <c r="F1170" s="332">
        <v>10681.683698559751</v>
      </c>
      <c r="G1170" s="332">
        <v>5682.6933243399844</v>
      </c>
      <c r="H1170" s="332">
        <v>16364.377022899736</v>
      </c>
      <c r="I1170" s="332">
        <v>545990.31542045914</v>
      </c>
      <c r="J1170" s="332">
        <v>185509.68457954077</v>
      </c>
      <c r="K1170" s="332">
        <v>125413.47885555431</v>
      </c>
      <c r="L1170" s="323">
        <v>0.1225</v>
      </c>
      <c r="M1170" s="323" t="s">
        <v>156</v>
      </c>
      <c r="N1170" s="332">
        <v>731500</v>
      </c>
      <c r="O1170" s="332" t="s">
        <v>268</v>
      </c>
      <c r="P1170" s="334">
        <v>2032</v>
      </c>
    </row>
    <row r="1171" spans="3:16" x14ac:dyDescent="0.4">
      <c r="C1171" s="332">
        <v>20</v>
      </c>
      <c r="D1171" s="320">
        <v>48427</v>
      </c>
      <c r="E1171" s="332" t="s">
        <v>170</v>
      </c>
      <c r="F1171" s="332">
        <v>10790.725886315882</v>
      </c>
      <c r="G1171" s="332">
        <v>5573.6511365838533</v>
      </c>
      <c r="H1171" s="332">
        <v>16364.377022899735</v>
      </c>
      <c r="I1171" s="332">
        <v>535199.58953414322</v>
      </c>
      <c r="J1171" s="332">
        <v>196300.41046585666</v>
      </c>
      <c r="K1171" s="332">
        <v>130987.12999213816</v>
      </c>
      <c r="L1171" s="323">
        <v>0.1225</v>
      </c>
      <c r="M1171" s="323" t="s">
        <v>156</v>
      </c>
      <c r="N1171" s="332">
        <v>731500</v>
      </c>
      <c r="O1171" s="332" t="s">
        <v>268</v>
      </c>
      <c r="P1171" s="334">
        <v>2032</v>
      </c>
    </row>
    <row r="1172" spans="3:16" x14ac:dyDescent="0.4">
      <c r="C1172" s="332">
        <v>21</v>
      </c>
      <c r="D1172" s="320">
        <v>48458</v>
      </c>
      <c r="E1172" s="332" t="s">
        <v>170</v>
      </c>
      <c r="F1172" s="332">
        <v>10900.881213072025</v>
      </c>
      <c r="G1172" s="332">
        <v>5463.495809827712</v>
      </c>
      <c r="H1172" s="332">
        <v>16364.377022899736</v>
      </c>
      <c r="I1172" s="332">
        <v>524298.70832107123</v>
      </c>
      <c r="J1172" s="332">
        <v>207201.29167892868</v>
      </c>
      <c r="K1172" s="332">
        <v>136450.62580196586</v>
      </c>
      <c r="L1172" s="323">
        <v>0.1225</v>
      </c>
      <c r="M1172" s="323" t="s">
        <v>156</v>
      </c>
      <c r="N1172" s="332">
        <v>731500</v>
      </c>
      <c r="O1172" s="332" t="s">
        <v>268</v>
      </c>
      <c r="P1172" s="334">
        <v>2032</v>
      </c>
    </row>
    <row r="1173" spans="3:16" x14ac:dyDescent="0.4">
      <c r="C1173" s="332">
        <v>22</v>
      </c>
      <c r="D1173" s="320">
        <v>48488</v>
      </c>
      <c r="E1173" s="332" t="s">
        <v>170</v>
      </c>
      <c r="F1173" s="332">
        <v>11012.16104212213</v>
      </c>
      <c r="G1173" s="332">
        <v>5352.2159807776025</v>
      </c>
      <c r="H1173" s="332">
        <v>16364.377022899733</v>
      </c>
      <c r="I1173" s="332">
        <v>513286.54727894912</v>
      </c>
      <c r="J1173" s="332">
        <v>218213.45272105082</v>
      </c>
      <c r="K1173" s="332">
        <v>141802.84178274346</v>
      </c>
      <c r="L1173" s="323">
        <v>0.1225</v>
      </c>
      <c r="M1173" s="323" t="s">
        <v>156</v>
      </c>
      <c r="N1173" s="332">
        <v>731500</v>
      </c>
      <c r="O1173" s="332" t="s">
        <v>268</v>
      </c>
      <c r="P1173" s="334">
        <v>2032</v>
      </c>
    </row>
    <row r="1174" spans="3:16" x14ac:dyDescent="0.4">
      <c r="C1174" s="332">
        <v>23</v>
      </c>
      <c r="D1174" s="320">
        <v>48519</v>
      </c>
      <c r="E1174" s="332" t="s">
        <v>170</v>
      </c>
      <c r="F1174" s="332">
        <v>11124.576852760463</v>
      </c>
      <c r="G1174" s="332">
        <v>5239.8001701392723</v>
      </c>
      <c r="H1174" s="332">
        <v>16364.377022899736</v>
      </c>
      <c r="I1174" s="332">
        <v>502161.97042618867</v>
      </c>
      <c r="J1174" s="332">
        <v>229338.02957381128</v>
      </c>
      <c r="K1174" s="332">
        <v>147042.64195288272</v>
      </c>
      <c r="L1174" s="323">
        <v>0.1225</v>
      </c>
      <c r="M1174" s="323" t="s">
        <v>156</v>
      </c>
      <c r="N1174" s="332">
        <v>731500</v>
      </c>
      <c r="O1174" s="332" t="s">
        <v>268</v>
      </c>
      <c r="P1174" s="334">
        <v>2032</v>
      </c>
    </row>
    <row r="1175" spans="3:16" x14ac:dyDescent="0.4">
      <c r="C1175" s="332">
        <v>24</v>
      </c>
      <c r="D1175" s="320">
        <v>48549</v>
      </c>
      <c r="E1175" s="332" t="s">
        <v>170</v>
      </c>
      <c r="F1175" s="332">
        <v>11238.140241465728</v>
      </c>
      <c r="G1175" s="332">
        <v>5126.2367814340096</v>
      </c>
      <c r="H1175" s="332">
        <v>16364.377022899736</v>
      </c>
      <c r="I1175" s="332">
        <v>490923.83018472296</v>
      </c>
      <c r="J1175" s="332">
        <v>240576.16981527701</v>
      </c>
      <c r="K1175" s="332">
        <v>152168.87873431674</v>
      </c>
      <c r="L1175" s="323">
        <v>0.1225</v>
      </c>
      <c r="M1175" s="323" t="s">
        <v>156</v>
      </c>
      <c r="N1175" s="332">
        <v>731500</v>
      </c>
      <c r="O1175" s="332" t="s">
        <v>268</v>
      </c>
      <c r="P1175" s="334">
        <v>2032</v>
      </c>
    </row>
    <row r="1176" spans="3:16" x14ac:dyDescent="0.4">
      <c r="C1176" s="332">
        <v>25</v>
      </c>
      <c r="D1176" s="320">
        <v>48580</v>
      </c>
      <c r="E1176" s="332" t="s">
        <v>170</v>
      </c>
      <c r="F1176" s="332">
        <v>11352.862923097357</v>
      </c>
      <c r="G1176" s="332">
        <v>5011.5140998023799</v>
      </c>
      <c r="H1176" s="332">
        <v>16364.377022899736</v>
      </c>
      <c r="I1176" s="332">
        <v>479570.96726162563</v>
      </c>
      <c r="J1176" s="332">
        <v>251929.03273837437</v>
      </c>
      <c r="K1176" s="332">
        <v>157180.39283411912</v>
      </c>
      <c r="L1176" s="323">
        <v>0.1225</v>
      </c>
      <c r="M1176" s="323" t="s">
        <v>156</v>
      </c>
      <c r="N1176" s="332">
        <v>731500</v>
      </c>
      <c r="O1176" s="332" t="s">
        <v>268</v>
      </c>
      <c r="P1176" s="334">
        <v>2033</v>
      </c>
    </row>
    <row r="1177" spans="3:16" x14ac:dyDescent="0.4">
      <c r="C1177" s="332">
        <v>26</v>
      </c>
      <c r="D1177" s="320">
        <v>48611</v>
      </c>
      <c r="E1177" s="332" t="s">
        <v>170</v>
      </c>
      <c r="F1177" s="332">
        <v>11468.756732103979</v>
      </c>
      <c r="G1177" s="332">
        <v>4895.6202907957613</v>
      </c>
      <c r="H1177" s="332">
        <v>16364.37702289974</v>
      </c>
      <c r="I1177" s="332">
        <v>468102.21052952163</v>
      </c>
      <c r="J1177" s="332">
        <v>263397.78947047837</v>
      </c>
      <c r="K1177" s="332">
        <v>162076.01312491487</v>
      </c>
      <c r="L1177" s="323">
        <v>0.1225</v>
      </c>
      <c r="M1177" s="323" t="s">
        <v>156</v>
      </c>
      <c r="N1177" s="332">
        <v>731500</v>
      </c>
      <c r="O1177" s="332" t="s">
        <v>268</v>
      </c>
      <c r="P1177" s="334">
        <v>2033</v>
      </c>
    </row>
    <row r="1178" spans="3:16" x14ac:dyDescent="0.4">
      <c r="C1178" s="332">
        <v>27</v>
      </c>
      <c r="D1178" s="320">
        <v>48639</v>
      </c>
      <c r="E1178" s="332" t="s">
        <v>170</v>
      </c>
      <c r="F1178" s="332">
        <v>11585.833623744204</v>
      </c>
      <c r="G1178" s="332">
        <v>4778.5433991555328</v>
      </c>
      <c r="H1178" s="332">
        <v>16364.377022899736</v>
      </c>
      <c r="I1178" s="332">
        <v>456516.37690577743</v>
      </c>
      <c r="J1178" s="332">
        <v>274983.62309422257</v>
      </c>
      <c r="K1178" s="332">
        <v>166854.55652407039</v>
      </c>
      <c r="L1178" s="323">
        <v>0.1225</v>
      </c>
      <c r="M1178" s="323" t="s">
        <v>156</v>
      </c>
      <c r="N1178" s="332">
        <v>731500</v>
      </c>
      <c r="O1178" s="332" t="s">
        <v>268</v>
      </c>
      <c r="P1178" s="334">
        <v>2033</v>
      </c>
    </row>
    <row r="1179" spans="3:16" x14ac:dyDescent="0.4">
      <c r="C1179" s="332">
        <v>28</v>
      </c>
      <c r="D1179" s="320">
        <v>48670</v>
      </c>
      <c r="E1179" s="332" t="s">
        <v>170</v>
      </c>
      <c r="F1179" s="332">
        <v>11704.105675319926</v>
      </c>
      <c r="G1179" s="332">
        <v>4660.2713475798109</v>
      </c>
      <c r="H1179" s="332">
        <v>16364.377022899736</v>
      </c>
      <c r="I1179" s="332">
        <v>444812.27123045753</v>
      </c>
      <c r="J1179" s="332">
        <v>286687.72876954247</v>
      </c>
      <c r="K1179" s="332">
        <v>171514.8278716502</v>
      </c>
      <c r="L1179" s="323">
        <v>0.1225</v>
      </c>
      <c r="M1179" s="323" t="s">
        <v>156</v>
      </c>
      <c r="N1179" s="332">
        <v>731500</v>
      </c>
      <c r="O1179" s="332" t="s">
        <v>268</v>
      </c>
      <c r="P1179" s="334">
        <v>2033</v>
      </c>
    </row>
    <row r="1180" spans="3:16" x14ac:dyDescent="0.4">
      <c r="C1180" s="332">
        <v>29</v>
      </c>
      <c r="D1180" s="320">
        <v>48700</v>
      </c>
      <c r="E1180" s="332" t="s">
        <v>170</v>
      </c>
      <c r="F1180" s="332">
        <v>11823.585087422151</v>
      </c>
      <c r="G1180" s="332">
        <v>4540.7919354775868</v>
      </c>
      <c r="H1180" s="332">
        <v>16364.377022899736</v>
      </c>
      <c r="I1180" s="332">
        <v>432988.68614303536</v>
      </c>
      <c r="J1180" s="332">
        <v>298511.31385696464</v>
      </c>
      <c r="K1180" s="332">
        <v>176055.61980712778</v>
      </c>
      <c r="L1180" s="323">
        <v>0.1225</v>
      </c>
      <c r="M1180" s="323" t="s">
        <v>156</v>
      </c>
      <c r="N1180" s="332">
        <v>731500</v>
      </c>
      <c r="O1180" s="332" t="s">
        <v>268</v>
      </c>
      <c r="P1180" s="334">
        <v>2033</v>
      </c>
    </row>
    <row r="1181" spans="3:16" x14ac:dyDescent="0.4">
      <c r="C1181" s="332">
        <v>30</v>
      </c>
      <c r="D1181" s="320">
        <v>48731</v>
      </c>
      <c r="E1181" s="332" t="s">
        <v>170</v>
      </c>
      <c r="F1181" s="332">
        <v>11944.28418518959</v>
      </c>
      <c r="G1181" s="332">
        <v>4420.0928377101527</v>
      </c>
      <c r="H1181" s="332">
        <v>16364.377022899742</v>
      </c>
      <c r="I1181" s="332">
        <v>421044.40195784578</v>
      </c>
      <c r="J1181" s="332">
        <v>310455.59804215422</v>
      </c>
      <c r="K1181" s="332">
        <v>180475.71264483794</v>
      </c>
      <c r="L1181" s="323">
        <v>0.1225</v>
      </c>
      <c r="M1181" s="323" t="s">
        <v>156</v>
      </c>
      <c r="N1181" s="332">
        <v>731500</v>
      </c>
      <c r="O1181" s="332" t="s">
        <v>268</v>
      </c>
      <c r="P1181" s="334">
        <v>2033</v>
      </c>
    </row>
    <row r="1182" spans="3:16" x14ac:dyDescent="0.4">
      <c r="C1182" s="332">
        <v>31</v>
      </c>
      <c r="D1182" s="320">
        <v>48761</v>
      </c>
      <c r="E1182" s="332" t="s">
        <v>170</v>
      </c>
      <c r="F1182" s="332">
        <v>12066.215419580065</v>
      </c>
      <c r="G1182" s="332">
        <v>4298.161603319676</v>
      </c>
      <c r="H1182" s="332">
        <v>16364.377022899742</v>
      </c>
      <c r="I1182" s="332">
        <v>408978.18653826573</v>
      </c>
      <c r="J1182" s="332">
        <v>322521.81346173427</v>
      </c>
      <c r="K1182" s="332">
        <v>184773.8742481576</v>
      </c>
      <c r="L1182" s="323">
        <v>0.1225</v>
      </c>
      <c r="M1182" s="323" t="s">
        <v>156</v>
      </c>
      <c r="N1182" s="332">
        <v>731500</v>
      </c>
      <c r="O1182" s="332" t="s">
        <v>268</v>
      </c>
      <c r="P1182" s="334">
        <v>2033</v>
      </c>
    </row>
    <row r="1183" spans="3:16" x14ac:dyDescent="0.4">
      <c r="C1183" s="332">
        <v>32</v>
      </c>
      <c r="D1183" s="320">
        <v>48792</v>
      </c>
      <c r="E1183" s="332" t="s">
        <v>170</v>
      </c>
      <c r="F1183" s="332">
        <v>12189.39136865494</v>
      </c>
      <c r="G1183" s="332">
        <v>4174.985654244796</v>
      </c>
      <c r="H1183" s="332">
        <v>16364.377022899736</v>
      </c>
      <c r="I1183" s="332">
        <v>396788.79516961076</v>
      </c>
      <c r="J1183" s="332">
        <v>334711.20483038924</v>
      </c>
      <c r="K1183" s="332">
        <v>188948.85990240239</v>
      </c>
      <c r="L1183" s="323">
        <v>0.1225</v>
      </c>
      <c r="M1183" s="323" t="s">
        <v>156</v>
      </c>
      <c r="N1183" s="332">
        <v>731500</v>
      </c>
      <c r="O1183" s="332" t="s">
        <v>268</v>
      </c>
      <c r="P1183" s="334">
        <v>2033</v>
      </c>
    </row>
    <row r="1184" spans="3:16" x14ac:dyDescent="0.4">
      <c r="C1184" s="332">
        <v>33</v>
      </c>
      <c r="D1184" s="320">
        <v>48823</v>
      </c>
      <c r="E1184" s="332" t="s">
        <v>170</v>
      </c>
      <c r="F1184" s="332">
        <v>12313.824738876627</v>
      </c>
      <c r="G1184" s="332">
        <v>4050.5522840231097</v>
      </c>
      <c r="H1184" s="332">
        <v>16364.377022899736</v>
      </c>
      <c r="I1184" s="332">
        <v>384474.97043073416</v>
      </c>
      <c r="J1184" s="332">
        <v>347025.02956926584</v>
      </c>
      <c r="K1184" s="332">
        <v>192999.4121864255</v>
      </c>
      <c r="L1184" s="323">
        <v>0.1225</v>
      </c>
      <c r="M1184" s="323" t="s">
        <v>156</v>
      </c>
      <c r="N1184" s="332">
        <v>731500</v>
      </c>
      <c r="O1184" s="332" t="s">
        <v>268</v>
      </c>
      <c r="P1184" s="334">
        <v>2033</v>
      </c>
    </row>
    <row r="1185" spans="3:16" x14ac:dyDescent="0.4">
      <c r="C1185" s="332">
        <v>34</v>
      </c>
      <c r="D1185" s="320">
        <v>48853</v>
      </c>
      <c r="E1185" s="332" t="s">
        <v>170</v>
      </c>
      <c r="F1185" s="332">
        <v>12439.528366419328</v>
      </c>
      <c r="G1185" s="332">
        <v>3924.8486564804111</v>
      </c>
      <c r="H1185" s="332">
        <v>16364.37702289974</v>
      </c>
      <c r="I1185" s="332">
        <v>372035.44206431485</v>
      </c>
      <c r="J1185" s="332">
        <v>359464.55793568515</v>
      </c>
      <c r="K1185" s="332">
        <v>196924.2608429059</v>
      </c>
      <c r="L1185" s="323">
        <v>0.1225</v>
      </c>
      <c r="M1185" s="323" t="s">
        <v>156</v>
      </c>
      <c r="N1185" s="332">
        <v>731500</v>
      </c>
      <c r="O1185" s="332" t="s">
        <v>268</v>
      </c>
      <c r="P1185" s="334">
        <v>2033</v>
      </c>
    </row>
    <row r="1186" spans="3:16" x14ac:dyDescent="0.4">
      <c r="C1186" s="332">
        <v>35</v>
      </c>
      <c r="D1186" s="320">
        <v>48884</v>
      </c>
      <c r="E1186" s="332" t="s">
        <v>170</v>
      </c>
      <c r="F1186" s="332">
        <v>12566.515218493192</v>
      </c>
      <c r="G1186" s="332">
        <v>3797.8618044065474</v>
      </c>
      <c r="H1186" s="332">
        <v>16364.37702289974</v>
      </c>
      <c r="I1186" s="332">
        <v>359468.92684582167</v>
      </c>
      <c r="J1186" s="332">
        <v>372031.07315417833</v>
      </c>
      <c r="K1186" s="332">
        <v>200722.12264731244</v>
      </c>
      <c r="L1186" s="323">
        <v>0.1225</v>
      </c>
      <c r="M1186" s="323" t="s">
        <v>156</v>
      </c>
      <c r="N1186" s="332">
        <v>731500</v>
      </c>
      <c r="O1186" s="332" t="s">
        <v>268</v>
      </c>
      <c r="P1186" s="334">
        <v>2033</v>
      </c>
    </row>
    <row r="1187" spans="3:16" x14ac:dyDescent="0.4">
      <c r="C1187" s="332">
        <v>36</v>
      </c>
      <c r="D1187" s="320">
        <v>48914</v>
      </c>
      <c r="E1187" s="332" t="s">
        <v>170</v>
      </c>
      <c r="F1187" s="332">
        <v>12694.798394681977</v>
      </c>
      <c r="G1187" s="332">
        <v>3669.5786282177628</v>
      </c>
      <c r="H1187" s="332">
        <v>16364.37702289974</v>
      </c>
      <c r="I1187" s="332">
        <v>346774.12845113967</v>
      </c>
      <c r="J1187" s="332">
        <v>384725.87154886033</v>
      </c>
      <c r="K1187" s="332">
        <v>204391.70127553021</v>
      </c>
      <c r="L1187" s="323">
        <v>0.1225</v>
      </c>
      <c r="M1187" s="323" t="s">
        <v>156</v>
      </c>
      <c r="N1187" s="332">
        <v>731500</v>
      </c>
      <c r="O1187" s="332" t="s">
        <v>268</v>
      </c>
      <c r="P1187" s="334">
        <v>2033</v>
      </c>
    </row>
    <row r="1188" spans="3:16" x14ac:dyDescent="0.4">
      <c r="C1188" s="332">
        <v>37</v>
      </c>
      <c r="D1188" s="320">
        <v>48945</v>
      </c>
      <c r="E1188" s="332" t="s">
        <v>170</v>
      </c>
      <c r="F1188" s="332">
        <v>12824.391128294355</v>
      </c>
      <c r="G1188" s="332">
        <v>3539.9858946053841</v>
      </c>
      <c r="H1188" s="332">
        <v>16364.37702289974</v>
      </c>
      <c r="I1188" s="332">
        <v>333949.73732284532</v>
      </c>
      <c r="J1188" s="332">
        <v>397550.26267715468</v>
      </c>
      <c r="K1188" s="332">
        <v>207931.68717013558</v>
      </c>
      <c r="L1188" s="323">
        <v>0.1225</v>
      </c>
      <c r="M1188" s="323" t="s">
        <v>156</v>
      </c>
      <c r="N1188" s="332">
        <v>731500</v>
      </c>
      <c r="O1188" s="332" t="s">
        <v>268</v>
      </c>
      <c r="P1188" s="334">
        <v>2034</v>
      </c>
    </row>
    <row r="1189" spans="3:16" x14ac:dyDescent="0.4">
      <c r="C1189" s="332">
        <v>38</v>
      </c>
      <c r="D1189" s="320">
        <v>48976</v>
      </c>
      <c r="E1189" s="332" t="s">
        <v>170</v>
      </c>
      <c r="F1189" s="332">
        <v>12955.306787729027</v>
      </c>
      <c r="G1189" s="332">
        <v>3409.0702351707127</v>
      </c>
      <c r="H1189" s="332">
        <v>16364.37702289974</v>
      </c>
      <c r="I1189" s="332">
        <v>320994.43053511629</v>
      </c>
      <c r="J1189" s="332">
        <v>410505.56946488371</v>
      </c>
      <c r="K1189" s="332">
        <v>211340.7574053063</v>
      </c>
      <c r="L1189" s="323">
        <v>0.1225</v>
      </c>
      <c r="M1189" s="323" t="s">
        <v>156</v>
      </c>
      <c r="N1189" s="332">
        <v>731500</v>
      </c>
      <c r="O1189" s="332" t="s">
        <v>268</v>
      </c>
      <c r="P1189" s="334">
        <v>2034</v>
      </c>
    </row>
    <row r="1190" spans="3:16" x14ac:dyDescent="0.4">
      <c r="C1190" s="332">
        <v>39</v>
      </c>
      <c r="D1190" s="320">
        <v>49004</v>
      </c>
      <c r="E1190" s="332" t="s">
        <v>170</v>
      </c>
      <c r="F1190" s="332">
        <v>13087.55887785376</v>
      </c>
      <c r="G1190" s="332">
        <v>3276.8181450459788</v>
      </c>
      <c r="H1190" s="332">
        <v>16364.37702289974</v>
      </c>
      <c r="I1190" s="332">
        <v>307906.87165726256</v>
      </c>
      <c r="J1190" s="332">
        <v>423593.12834273744</v>
      </c>
      <c r="K1190" s="332">
        <v>214617.57555035228</v>
      </c>
      <c r="L1190" s="323">
        <v>0.1225</v>
      </c>
      <c r="M1190" s="323" t="s">
        <v>156</v>
      </c>
      <c r="N1190" s="332">
        <v>731500</v>
      </c>
      <c r="O1190" s="332" t="s">
        <v>268</v>
      </c>
      <c r="P1190" s="334">
        <v>2034</v>
      </c>
    </row>
    <row r="1191" spans="3:16" x14ac:dyDescent="0.4">
      <c r="C1191" s="332">
        <v>40</v>
      </c>
      <c r="D1191" s="320">
        <v>49035</v>
      </c>
      <c r="E1191" s="332" t="s">
        <v>170</v>
      </c>
      <c r="F1191" s="332">
        <v>13221.161041398518</v>
      </c>
      <c r="G1191" s="332">
        <v>3143.2159815012219</v>
      </c>
      <c r="H1191" s="332">
        <v>16364.37702289974</v>
      </c>
      <c r="I1191" s="332">
        <v>294685.71061586402</v>
      </c>
      <c r="J1191" s="332">
        <v>436814.28938413598</v>
      </c>
      <c r="K1191" s="332">
        <v>217760.79153185349</v>
      </c>
      <c r="L1191" s="323">
        <v>0.1225</v>
      </c>
      <c r="M1191" s="323" t="s">
        <v>156</v>
      </c>
      <c r="N1191" s="332">
        <v>731500</v>
      </c>
      <c r="O1191" s="332" t="s">
        <v>268</v>
      </c>
      <c r="P1191" s="334">
        <v>2034</v>
      </c>
    </row>
    <row r="1192" spans="3:16" x14ac:dyDescent="0.4">
      <c r="C1192" s="332">
        <v>41</v>
      </c>
      <c r="D1192" s="320">
        <v>49065</v>
      </c>
      <c r="E1192" s="332" t="s">
        <v>170</v>
      </c>
      <c r="F1192" s="332">
        <v>13356.127060362795</v>
      </c>
      <c r="G1192" s="332">
        <v>3008.2499625369451</v>
      </c>
      <c r="H1192" s="332">
        <v>16364.37702289974</v>
      </c>
      <c r="I1192" s="332">
        <v>281329.58355550125</v>
      </c>
      <c r="J1192" s="332">
        <v>450170.41644449875</v>
      </c>
      <c r="K1192" s="332">
        <v>220769.04149439043</v>
      </c>
      <c r="L1192" s="323">
        <v>0.1225</v>
      </c>
      <c r="M1192" s="323" t="s">
        <v>156</v>
      </c>
      <c r="N1192" s="332">
        <v>731500</v>
      </c>
      <c r="O1192" s="332" t="s">
        <v>268</v>
      </c>
      <c r="P1192" s="334">
        <v>2034</v>
      </c>
    </row>
    <row r="1193" spans="3:16" x14ac:dyDescent="0.4">
      <c r="C1193" s="332">
        <v>42</v>
      </c>
      <c r="D1193" s="320">
        <v>49096</v>
      </c>
      <c r="E1193" s="332" t="s">
        <v>170</v>
      </c>
      <c r="F1193" s="332">
        <v>13492.470857437333</v>
      </c>
      <c r="G1193" s="332">
        <v>2871.9061654624084</v>
      </c>
      <c r="H1193" s="332">
        <v>16364.377022899742</v>
      </c>
      <c r="I1193" s="332">
        <v>267837.11269806389</v>
      </c>
      <c r="J1193" s="332">
        <v>463662.88730193611</v>
      </c>
      <c r="K1193" s="332">
        <v>223640.94765985283</v>
      </c>
      <c r="L1193" s="323">
        <v>0.1225</v>
      </c>
      <c r="M1193" s="323" t="s">
        <v>156</v>
      </c>
      <c r="N1193" s="332">
        <v>731500</v>
      </c>
      <c r="O1193" s="332" t="s">
        <v>268</v>
      </c>
      <c r="P1193" s="334">
        <v>2034</v>
      </c>
    </row>
    <row r="1194" spans="3:16" x14ac:dyDescent="0.4">
      <c r="C1194" s="332">
        <v>43</v>
      </c>
      <c r="D1194" s="320">
        <v>49126</v>
      </c>
      <c r="E1194" s="332" t="s">
        <v>170</v>
      </c>
      <c r="F1194" s="332">
        <v>13630.206497440338</v>
      </c>
      <c r="G1194" s="332">
        <v>2734.1705254594021</v>
      </c>
      <c r="H1194" s="332">
        <v>16364.37702289974</v>
      </c>
      <c r="I1194" s="332">
        <v>254206.90620062355</v>
      </c>
      <c r="J1194" s="332">
        <v>477293.09379937645</v>
      </c>
      <c r="K1194" s="332">
        <v>226375.11818531223</v>
      </c>
      <c r="L1194" s="323">
        <v>0.1225</v>
      </c>
      <c r="M1194" s="323" t="s">
        <v>156</v>
      </c>
      <c r="N1194" s="332">
        <v>731500</v>
      </c>
      <c r="O1194" s="332" t="s">
        <v>268</v>
      </c>
      <c r="P1194" s="334">
        <v>2034</v>
      </c>
    </row>
    <row r="1195" spans="3:16" x14ac:dyDescent="0.4">
      <c r="C1195" s="332">
        <v>44</v>
      </c>
      <c r="D1195" s="320">
        <v>49157</v>
      </c>
      <c r="E1195" s="332" t="s">
        <v>170</v>
      </c>
      <c r="F1195" s="332">
        <v>13769.348188768374</v>
      </c>
      <c r="G1195" s="332">
        <v>2595.0288341313653</v>
      </c>
      <c r="H1195" s="332">
        <v>16364.37702289974</v>
      </c>
      <c r="I1195" s="332">
        <v>240437.55801185517</v>
      </c>
      <c r="J1195" s="332">
        <v>491062.44198814483</v>
      </c>
      <c r="K1195" s="332">
        <v>228970.1470194436</v>
      </c>
      <c r="L1195" s="323">
        <v>0.1225</v>
      </c>
      <c r="M1195" s="323" t="s">
        <v>156</v>
      </c>
      <c r="N1195" s="332">
        <v>731500</v>
      </c>
      <c r="O1195" s="332" t="s">
        <v>268</v>
      </c>
      <c r="P1195" s="334">
        <v>2034</v>
      </c>
    </row>
    <row r="1196" spans="3:16" x14ac:dyDescent="0.4">
      <c r="C1196" s="332">
        <v>45</v>
      </c>
      <c r="D1196" s="320">
        <v>49188</v>
      </c>
      <c r="E1196" s="332" t="s">
        <v>170</v>
      </c>
      <c r="F1196" s="332">
        <v>13909.910284862051</v>
      </c>
      <c r="G1196" s="332">
        <v>2454.4667380376882</v>
      </c>
      <c r="H1196" s="332">
        <v>16364.37702289974</v>
      </c>
      <c r="I1196" s="332">
        <v>226527.64772699313</v>
      </c>
      <c r="J1196" s="332">
        <v>504972.35227300687</v>
      </c>
      <c r="K1196" s="332">
        <v>231424.61375748127</v>
      </c>
      <c r="L1196" s="323">
        <v>0.1225</v>
      </c>
      <c r="M1196" s="323" t="s">
        <v>156</v>
      </c>
      <c r="N1196" s="332">
        <v>731500</v>
      </c>
      <c r="O1196" s="332" t="s">
        <v>268</v>
      </c>
      <c r="P1196" s="334">
        <v>2034</v>
      </c>
    </row>
    <row r="1197" spans="3:16" x14ac:dyDescent="0.4">
      <c r="C1197" s="332">
        <v>46</v>
      </c>
      <c r="D1197" s="320">
        <v>49218</v>
      </c>
      <c r="E1197" s="332" t="s">
        <v>170</v>
      </c>
      <c r="F1197" s="332">
        <v>14051.907285686688</v>
      </c>
      <c r="G1197" s="332">
        <v>2312.4697372130549</v>
      </c>
      <c r="H1197" s="332">
        <v>16364.377022899744</v>
      </c>
      <c r="I1197" s="332">
        <v>212475.74044130644</v>
      </c>
      <c r="J1197" s="332">
        <v>519024.25955869356</v>
      </c>
      <c r="K1197" s="332">
        <v>233737.08349469432</v>
      </c>
      <c r="L1197" s="323">
        <v>0.1225</v>
      </c>
      <c r="M1197" s="323" t="s">
        <v>156</v>
      </c>
      <c r="N1197" s="332">
        <v>731500</v>
      </c>
      <c r="O1197" s="332" t="s">
        <v>268</v>
      </c>
      <c r="P1197" s="334">
        <v>2034</v>
      </c>
    </row>
    <row r="1198" spans="3:16" x14ac:dyDescent="0.4">
      <c r="C1198" s="332">
        <v>47</v>
      </c>
      <c r="D1198" s="320">
        <v>49249</v>
      </c>
      <c r="E1198" s="332" t="s">
        <v>170</v>
      </c>
      <c r="F1198" s="332">
        <v>14195.353839228072</v>
      </c>
      <c r="G1198" s="332">
        <v>2169.0231836716698</v>
      </c>
      <c r="H1198" s="332">
        <v>16364.377022899742</v>
      </c>
      <c r="I1198" s="332">
        <v>198280.38660207836</v>
      </c>
      <c r="J1198" s="332">
        <v>533219.61339792167</v>
      </c>
      <c r="K1198" s="332">
        <v>235906.10667836599</v>
      </c>
      <c r="L1198" s="323">
        <v>0.1225</v>
      </c>
      <c r="M1198" s="323" t="s">
        <v>156</v>
      </c>
      <c r="N1198" s="332">
        <v>731500</v>
      </c>
      <c r="O1198" s="332" t="s">
        <v>268</v>
      </c>
      <c r="P1198" s="334">
        <v>2034</v>
      </c>
    </row>
    <row r="1199" spans="3:16" x14ac:dyDescent="0.4">
      <c r="C1199" s="332">
        <v>48</v>
      </c>
      <c r="D1199" s="320">
        <v>49279</v>
      </c>
      <c r="E1199" s="332" t="s">
        <v>170</v>
      </c>
      <c r="F1199" s="332">
        <v>14340.264743003525</v>
      </c>
      <c r="G1199" s="332">
        <v>2024.1122798962165</v>
      </c>
      <c r="H1199" s="332">
        <v>16364.377022899742</v>
      </c>
      <c r="I1199" s="332">
        <v>183940.12185907483</v>
      </c>
      <c r="J1199" s="332">
        <v>547559.8781409252</v>
      </c>
      <c r="K1199" s="332">
        <v>237930.21895826221</v>
      </c>
      <c r="L1199" s="323">
        <v>0.1225</v>
      </c>
      <c r="M1199" s="323" t="s">
        <v>156</v>
      </c>
      <c r="N1199" s="332">
        <v>731500</v>
      </c>
      <c r="O1199" s="332" t="s">
        <v>268</v>
      </c>
      <c r="P1199" s="334">
        <v>2034</v>
      </c>
    </row>
    <row r="1200" spans="3:16" x14ac:dyDescent="0.4">
      <c r="C1200" s="332">
        <v>49</v>
      </c>
      <c r="D1200" s="320">
        <v>49310</v>
      </c>
      <c r="E1200" s="332" t="s">
        <v>170</v>
      </c>
      <c r="F1200" s="332">
        <v>14486.654945588351</v>
      </c>
      <c r="G1200" s="332">
        <v>1877.7220773113888</v>
      </c>
      <c r="H1200" s="332">
        <v>16364.37702289974</v>
      </c>
      <c r="I1200" s="332">
        <v>169453.46691348648</v>
      </c>
      <c r="J1200" s="332">
        <v>562046.53308651352</v>
      </c>
      <c r="K1200" s="332">
        <v>239807.9410355736</v>
      </c>
      <c r="L1200" s="323">
        <v>0.1225</v>
      </c>
      <c r="M1200" s="323" t="s">
        <v>156</v>
      </c>
      <c r="N1200" s="332">
        <v>731500</v>
      </c>
      <c r="O1200" s="332" t="s">
        <v>268</v>
      </c>
      <c r="P1200" s="334">
        <v>2035</v>
      </c>
    </row>
    <row r="1201" spans="3:16" x14ac:dyDescent="0.4">
      <c r="C1201" s="332">
        <v>50</v>
      </c>
      <c r="D1201" s="320">
        <v>49341</v>
      </c>
      <c r="E1201" s="332" t="s">
        <v>170</v>
      </c>
      <c r="F1201" s="332">
        <v>14634.5395481579</v>
      </c>
      <c r="G1201" s="332">
        <v>1729.8374747418411</v>
      </c>
      <c r="H1201" s="332">
        <v>16364.37702289974</v>
      </c>
      <c r="I1201" s="332">
        <v>154818.92736532859</v>
      </c>
      <c r="J1201" s="332">
        <v>576681.07263467147</v>
      </c>
      <c r="K1201" s="332">
        <v>241537.77851031543</v>
      </c>
      <c r="L1201" s="323">
        <v>0.1225</v>
      </c>
      <c r="M1201" s="323" t="s">
        <v>156</v>
      </c>
      <c r="N1201" s="332">
        <v>731500</v>
      </c>
      <c r="O1201" s="332" t="s">
        <v>268</v>
      </c>
      <c r="P1201" s="334">
        <v>2035</v>
      </c>
    </row>
    <row r="1202" spans="3:16" x14ac:dyDescent="0.4">
      <c r="C1202" s="332">
        <v>51</v>
      </c>
      <c r="D1202" s="320">
        <v>49369</v>
      </c>
      <c r="E1202" s="332" t="s">
        <v>170</v>
      </c>
      <c r="F1202" s="332">
        <v>14783.933806045347</v>
      </c>
      <c r="G1202" s="332">
        <v>1580.443216854396</v>
      </c>
      <c r="H1202" s="332">
        <v>16364.377022899742</v>
      </c>
      <c r="I1202" s="332">
        <v>140034.99355928323</v>
      </c>
      <c r="J1202" s="332">
        <v>591465.0064407168</v>
      </c>
      <c r="K1202" s="332">
        <v>243118.22172716982</v>
      </c>
      <c r="L1202" s="323">
        <v>0.1225</v>
      </c>
      <c r="M1202" s="323" t="s">
        <v>156</v>
      </c>
      <c r="N1202" s="332">
        <v>731500</v>
      </c>
      <c r="O1202" s="332" t="s">
        <v>268</v>
      </c>
      <c r="P1202" s="334">
        <v>2035</v>
      </c>
    </row>
    <row r="1203" spans="3:16" x14ac:dyDescent="0.4">
      <c r="C1203" s="332">
        <v>52</v>
      </c>
      <c r="D1203" s="320">
        <v>49400</v>
      </c>
      <c r="E1203" s="332" t="s">
        <v>170</v>
      </c>
      <c r="F1203" s="332">
        <v>14934.85313031539</v>
      </c>
      <c r="G1203" s="332">
        <v>1429.5238925843496</v>
      </c>
      <c r="H1203" s="332">
        <v>16364.37702289974</v>
      </c>
      <c r="I1203" s="332">
        <v>125100.14042896785</v>
      </c>
      <c r="J1203" s="332">
        <v>606399.85957103223</v>
      </c>
      <c r="K1203" s="332">
        <v>244547.74561975416</v>
      </c>
      <c r="L1203" s="323">
        <v>0.1225</v>
      </c>
      <c r="M1203" s="323" t="s">
        <v>156</v>
      </c>
      <c r="N1203" s="332">
        <v>731500</v>
      </c>
      <c r="O1203" s="332" t="s">
        <v>268</v>
      </c>
      <c r="P1203" s="334">
        <v>2035</v>
      </c>
    </row>
    <row r="1204" spans="3:16" x14ac:dyDescent="0.4">
      <c r="C1204" s="332">
        <v>53</v>
      </c>
      <c r="D1204" s="320">
        <v>49430</v>
      </c>
      <c r="E1204" s="332" t="s">
        <v>170</v>
      </c>
      <c r="F1204" s="332">
        <v>15087.313089354027</v>
      </c>
      <c r="G1204" s="332">
        <v>1277.0639335457133</v>
      </c>
      <c r="H1204" s="332">
        <v>16364.37702289974</v>
      </c>
      <c r="I1204" s="332">
        <v>110012.82733961382</v>
      </c>
      <c r="J1204" s="332">
        <v>621487.17266038631</v>
      </c>
      <c r="K1204" s="332">
        <v>245824.80955329989</v>
      </c>
      <c r="L1204" s="323">
        <v>0.1225</v>
      </c>
      <c r="M1204" s="323" t="s">
        <v>156</v>
      </c>
      <c r="N1204" s="332">
        <v>731500</v>
      </c>
      <c r="O1204" s="332" t="s">
        <v>268</v>
      </c>
      <c r="P1204" s="334">
        <v>2035</v>
      </c>
    </row>
    <row r="1205" spans="3:16" x14ac:dyDescent="0.4">
      <c r="C1205" s="332">
        <v>54</v>
      </c>
      <c r="D1205" s="320">
        <v>49461</v>
      </c>
      <c r="E1205" s="332" t="s">
        <v>170</v>
      </c>
      <c r="F1205" s="332">
        <v>15241.329410474511</v>
      </c>
      <c r="G1205" s="332">
        <v>1123.0476124252245</v>
      </c>
      <c r="H1205" s="332">
        <v>16364.377022899736</v>
      </c>
      <c r="I1205" s="332">
        <v>94771.49792913931</v>
      </c>
      <c r="J1205" s="332">
        <v>636728.50207086082</v>
      </c>
      <c r="K1205" s="332">
        <v>246947.85716572512</v>
      </c>
      <c r="L1205" s="323">
        <v>0.1225</v>
      </c>
      <c r="M1205" s="323" t="s">
        <v>156</v>
      </c>
      <c r="N1205" s="332">
        <v>731500</v>
      </c>
      <c r="O1205" s="332" t="s">
        <v>268</v>
      </c>
      <c r="P1205" s="334">
        <v>2035</v>
      </c>
    </row>
    <row r="1206" spans="3:16" x14ac:dyDescent="0.4">
      <c r="C1206" s="332">
        <v>55</v>
      </c>
      <c r="D1206" s="320">
        <v>49491</v>
      </c>
      <c r="E1206" s="332" t="s">
        <v>170</v>
      </c>
      <c r="F1206" s="332">
        <v>15396.917981539773</v>
      </c>
      <c r="G1206" s="332">
        <v>967.45904135996375</v>
      </c>
      <c r="H1206" s="332">
        <v>16364.377022899736</v>
      </c>
      <c r="I1206" s="332">
        <v>79374.579947599545</v>
      </c>
      <c r="J1206" s="332">
        <v>652125.42005240056</v>
      </c>
      <c r="K1206" s="332">
        <v>247915.31620708507</v>
      </c>
      <c r="L1206" s="323">
        <v>0.1225</v>
      </c>
      <c r="M1206" s="323" t="s">
        <v>156</v>
      </c>
      <c r="N1206" s="332">
        <v>731500</v>
      </c>
      <c r="O1206" s="332" t="s">
        <v>268</v>
      </c>
      <c r="P1206" s="334">
        <v>2035</v>
      </c>
    </row>
    <row r="1207" spans="3:16" x14ac:dyDescent="0.4">
      <c r="C1207" s="332">
        <v>56</v>
      </c>
      <c r="D1207" s="320">
        <v>49522</v>
      </c>
      <c r="E1207" s="332" t="s">
        <v>170</v>
      </c>
      <c r="F1207" s="332">
        <v>15554.094852601331</v>
      </c>
      <c r="G1207" s="332">
        <v>810.28217029841198</v>
      </c>
      <c r="H1207" s="332">
        <v>16364.377022899744</v>
      </c>
      <c r="I1207" s="332">
        <v>63820.485094998214</v>
      </c>
      <c r="J1207" s="332">
        <v>667679.51490500185</v>
      </c>
      <c r="K1207" s="332">
        <v>248725.59837738349</v>
      </c>
      <c r="L1207" s="323">
        <v>0.1225</v>
      </c>
      <c r="M1207" s="323" t="s">
        <v>156</v>
      </c>
      <c r="N1207" s="332">
        <v>731500</v>
      </c>
      <c r="O1207" s="332" t="s">
        <v>268</v>
      </c>
      <c r="P1207" s="334">
        <v>2035</v>
      </c>
    </row>
    <row r="1208" spans="3:16" x14ac:dyDescent="0.4">
      <c r="C1208" s="332">
        <v>57</v>
      </c>
      <c r="D1208" s="320">
        <v>49553</v>
      </c>
      <c r="E1208" s="332" t="s">
        <v>170</v>
      </c>
      <c r="F1208" s="332">
        <v>15712.876237554969</v>
      </c>
      <c r="G1208" s="332">
        <v>651.50078534477348</v>
      </c>
      <c r="H1208" s="332">
        <v>16364.377022899742</v>
      </c>
      <c r="I1208" s="332">
        <v>48107.608857443243</v>
      </c>
      <c r="J1208" s="332">
        <v>683392.39114255679</v>
      </c>
      <c r="K1208" s="332">
        <v>249377.09916272826</v>
      </c>
      <c r="L1208" s="323">
        <v>0.1225</v>
      </c>
      <c r="M1208" s="323" t="s">
        <v>156</v>
      </c>
      <c r="N1208" s="332">
        <v>731500</v>
      </c>
      <c r="O1208" s="332" t="s">
        <v>268</v>
      </c>
      <c r="P1208" s="334">
        <v>2035</v>
      </c>
    </row>
    <row r="1209" spans="3:16" x14ac:dyDescent="0.4">
      <c r="C1209" s="332">
        <v>58</v>
      </c>
      <c r="D1209" s="320">
        <v>49583</v>
      </c>
      <c r="E1209" s="332" t="s">
        <v>170</v>
      </c>
      <c r="F1209" s="332">
        <v>15873.278515813337</v>
      </c>
      <c r="G1209" s="332">
        <v>491.09850708639976</v>
      </c>
      <c r="H1209" s="332">
        <v>16364.377022899736</v>
      </c>
      <c r="I1209" s="332">
        <v>32234.330341629906</v>
      </c>
      <c r="J1209" s="332">
        <v>699265.66965837008</v>
      </c>
      <c r="K1209" s="332">
        <v>249868.19766981466</v>
      </c>
      <c r="L1209" s="323">
        <v>0.1225</v>
      </c>
      <c r="M1209" s="323" t="s">
        <v>156</v>
      </c>
      <c r="N1209" s="332">
        <v>731500</v>
      </c>
      <c r="O1209" s="332" t="s">
        <v>268</v>
      </c>
      <c r="P1209" s="334">
        <v>2035</v>
      </c>
    </row>
    <row r="1210" spans="3:16" x14ac:dyDescent="0.4">
      <c r="C1210" s="332">
        <v>59</v>
      </c>
      <c r="D1210" s="320">
        <v>49614</v>
      </c>
      <c r="E1210" s="332" t="s">
        <v>170</v>
      </c>
      <c r="F1210" s="332">
        <v>16035.318233995602</v>
      </c>
      <c r="G1210" s="332">
        <v>329.05878890413862</v>
      </c>
      <c r="H1210" s="332">
        <v>16364.37702289974</v>
      </c>
      <c r="I1210" s="332">
        <v>16199.012107634304</v>
      </c>
      <c r="J1210" s="332">
        <v>715300.98789236567</v>
      </c>
      <c r="K1210" s="332">
        <v>250197.2564587188</v>
      </c>
      <c r="L1210" s="323">
        <v>0.1225</v>
      </c>
      <c r="M1210" s="323" t="s">
        <v>156</v>
      </c>
      <c r="N1210" s="332">
        <v>731500</v>
      </c>
      <c r="O1210" s="332" t="s">
        <v>268</v>
      </c>
      <c r="P1210" s="334">
        <v>2035</v>
      </c>
    </row>
    <row r="1211" spans="3:16" x14ac:dyDescent="0.4">
      <c r="C1211" s="332">
        <v>60</v>
      </c>
      <c r="D1211" s="320">
        <v>49644</v>
      </c>
      <c r="E1211" s="332" t="s">
        <v>170</v>
      </c>
      <c r="F1211" s="332">
        <v>16199.012107634302</v>
      </c>
      <c r="G1211" s="332">
        <v>165.36491526543352</v>
      </c>
      <c r="H1211" s="332">
        <v>16364.377022899736</v>
      </c>
      <c r="I1211" s="332">
        <v>1.0231815394945443E-12</v>
      </c>
      <c r="J1211" s="332">
        <v>731500</v>
      </c>
      <c r="K1211" s="332">
        <v>250362.62137398424</v>
      </c>
      <c r="L1211" s="323">
        <v>0.1225</v>
      </c>
      <c r="M1211" s="323" t="s">
        <v>156</v>
      </c>
      <c r="N1211" s="332">
        <v>731500</v>
      </c>
      <c r="O1211" s="332" t="s">
        <v>268</v>
      </c>
      <c r="P1211" s="334">
        <v>2035</v>
      </c>
    </row>
    <row r="1212" spans="3:16" x14ac:dyDescent="0.4">
      <c r="C1212" s="332">
        <v>0</v>
      </c>
      <c r="D1212" s="320">
        <v>47908</v>
      </c>
      <c r="E1212" s="332" t="s">
        <v>171</v>
      </c>
      <c r="F1212" s="332">
        <v>0</v>
      </c>
      <c r="G1212" s="332">
        <v>0</v>
      </c>
      <c r="H1212" s="332">
        <v>0</v>
      </c>
      <c r="I1212" s="332">
        <v>627000</v>
      </c>
      <c r="J1212" s="332">
        <v>0</v>
      </c>
      <c r="K1212" s="332">
        <v>0</v>
      </c>
      <c r="L1212" s="323">
        <v>0.1075</v>
      </c>
      <c r="M1212" s="323" t="s">
        <v>149</v>
      </c>
      <c r="N1212" s="332">
        <v>627000</v>
      </c>
      <c r="O1212" s="332" t="s">
        <v>268</v>
      </c>
      <c r="P1212" s="334">
        <v>2031</v>
      </c>
    </row>
    <row r="1213" spans="3:16" x14ac:dyDescent="0.4">
      <c r="C1213" s="332">
        <v>1</v>
      </c>
      <c r="D1213" s="320">
        <v>47939</v>
      </c>
      <c r="E1213" s="332" t="s">
        <v>171</v>
      </c>
      <c r="F1213" s="332">
        <v>7937.5819582525492</v>
      </c>
      <c r="G1213" s="332">
        <v>5616.875</v>
      </c>
      <c r="H1213" s="332">
        <v>13554.456958252549</v>
      </c>
      <c r="I1213" s="332">
        <v>619062.41804174741</v>
      </c>
      <c r="J1213" s="332">
        <v>7937.5819582525492</v>
      </c>
      <c r="K1213" s="332">
        <v>5616.875</v>
      </c>
      <c r="L1213" s="323">
        <v>0.1075</v>
      </c>
      <c r="M1213" s="323" t="s">
        <v>149</v>
      </c>
      <c r="N1213" s="332">
        <v>627000</v>
      </c>
      <c r="O1213" s="332" t="s">
        <v>268</v>
      </c>
      <c r="P1213" s="334">
        <v>2031</v>
      </c>
    </row>
    <row r="1214" spans="3:16" x14ac:dyDescent="0.4">
      <c r="C1214" s="332">
        <v>2</v>
      </c>
      <c r="D1214" s="320">
        <v>47969</v>
      </c>
      <c r="E1214" s="332" t="s">
        <v>171</v>
      </c>
      <c r="F1214" s="332">
        <v>8008.6894632952235</v>
      </c>
      <c r="G1214" s="332">
        <v>5545.7674949573202</v>
      </c>
      <c r="H1214" s="332">
        <v>13554.456958252544</v>
      </c>
      <c r="I1214" s="332">
        <v>611053.72857845214</v>
      </c>
      <c r="J1214" s="332">
        <v>15946.271421547772</v>
      </c>
      <c r="K1214" s="332">
        <v>11162.642494957319</v>
      </c>
      <c r="L1214" s="323">
        <v>0.1075</v>
      </c>
      <c r="M1214" s="323" t="s">
        <v>149</v>
      </c>
      <c r="N1214" s="332">
        <v>627000</v>
      </c>
      <c r="O1214" s="332" t="s">
        <v>268</v>
      </c>
      <c r="P1214" s="334">
        <v>2031</v>
      </c>
    </row>
    <row r="1215" spans="3:16" x14ac:dyDescent="0.4">
      <c r="C1215" s="332">
        <v>3</v>
      </c>
      <c r="D1215" s="320">
        <v>48000</v>
      </c>
      <c r="E1215" s="332" t="s">
        <v>171</v>
      </c>
      <c r="F1215" s="332">
        <v>8080.4339730705751</v>
      </c>
      <c r="G1215" s="332">
        <v>5474.0229851819668</v>
      </c>
      <c r="H1215" s="332">
        <v>13554.456958252542</v>
      </c>
      <c r="I1215" s="332">
        <v>602973.29460538155</v>
      </c>
      <c r="J1215" s="332">
        <v>24026.705394618348</v>
      </c>
      <c r="K1215" s="332">
        <v>16636.665480139287</v>
      </c>
      <c r="L1215" s="323">
        <v>0.1075</v>
      </c>
      <c r="M1215" s="323" t="s">
        <v>149</v>
      </c>
      <c r="N1215" s="332">
        <v>627000</v>
      </c>
      <c r="O1215" s="332" t="s">
        <v>268</v>
      </c>
      <c r="P1215" s="334">
        <v>2031</v>
      </c>
    </row>
    <row r="1216" spans="3:16" x14ac:dyDescent="0.4">
      <c r="C1216" s="332">
        <v>4</v>
      </c>
      <c r="D1216" s="320">
        <v>48030</v>
      </c>
      <c r="E1216" s="332" t="s">
        <v>171</v>
      </c>
      <c r="F1216" s="332">
        <v>8152.8211940793326</v>
      </c>
      <c r="G1216" s="332">
        <v>5401.6357641732093</v>
      </c>
      <c r="H1216" s="332">
        <v>13554.456958252542</v>
      </c>
      <c r="I1216" s="332">
        <v>594820.4734113022</v>
      </c>
      <c r="J1216" s="332">
        <v>32179.526588697681</v>
      </c>
      <c r="K1216" s="332">
        <v>22038.301244312497</v>
      </c>
      <c r="L1216" s="323">
        <v>0.1075</v>
      </c>
      <c r="M1216" s="323" t="s">
        <v>149</v>
      </c>
      <c r="N1216" s="332">
        <v>627000</v>
      </c>
      <c r="O1216" s="332" t="s">
        <v>268</v>
      </c>
      <c r="P1216" s="334">
        <v>2031</v>
      </c>
    </row>
    <row r="1217" spans="3:16" x14ac:dyDescent="0.4">
      <c r="C1217" s="332">
        <v>5</v>
      </c>
      <c r="D1217" s="320">
        <v>48061</v>
      </c>
      <c r="E1217" s="332" t="s">
        <v>171</v>
      </c>
      <c r="F1217" s="332">
        <v>8225.8568839429608</v>
      </c>
      <c r="G1217" s="332">
        <v>5328.6000743095819</v>
      </c>
      <c r="H1217" s="332">
        <v>13554.456958252542</v>
      </c>
      <c r="I1217" s="332">
        <v>586594.61652735923</v>
      </c>
      <c r="J1217" s="332">
        <v>40405.383472640642</v>
      </c>
      <c r="K1217" s="332">
        <v>27366.90131862208</v>
      </c>
      <c r="L1217" s="323">
        <v>0.1075</v>
      </c>
      <c r="M1217" s="323" t="s">
        <v>149</v>
      </c>
      <c r="N1217" s="332">
        <v>627000</v>
      </c>
      <c r="O1217" s="332" t="s">
        <v>268</v>
      </c>
      <c r="P1217" s="334">
        <v>2031</v>
      </c>
    </row>
    <row r="1218" spans="3:16" x14ac:dyDescent="0.4">
      <c r="C1218" s="332">
        <v>6</v>
      </c>
      <c r="D1218" s="320">
        <v>48092</v>
      </c>
      <c r="E1218" s="332" t="s">
        <v>171</v>
      </c>
      <c r="F1218" s="332">
        <v>8299.5468518616181</v>
      </c>
      <c r="G1218" s="332">
        <v>5254.9101063909266</v>
      </c>
      <c r="H1218" s="332">
        <v>13554.456958252544</v>
      </c>
      <c r="I1218" s="332">
        <v>578295.06967549759</v>
      </c>
      <c r="J1218" s="332">
        <v>48704.93032450226</v>
      </c>
      <c r="K1218" s="332">
        <v>32621.811425013006</v>
      </c>
      <c r="L1218" s="323">
        <v>0.1075</v>
      </c>
      <c r="M1218" s="323" t="s">
        <v>149</v>
      </c>
      <c r="N1218" s="332">
        <v>627000</v>
      </c>
      <c r="O1218" s="332" t="s">
        <v>268</v>
      </c>
      <c r="P1218" s="334">
        <v>2031</v>
      </c>
    </row>
    <row r="1219" spans="3:16" x14ac:dyDescent="0.4">
      <c r="C1219" s="332">
        <v>7</v>
      </c>
      <c r="D1219" s="320">
        <v>48122</v>
      </c>
      <c r="E1219" s="332" t="s">
        <v>171</v>
      </c>
      <c r="F1219" s="332">
        <v>8373.8969590762099</v>
      </c>
      <c r="G1219" s="332">
        <v>5180.5599991763329</v>
      </c>
      <c r="H1219" s="332">
        <v>13554.456958252542</v>
      </c>
      <c r="I1219" s="332">
        <v>569921.17271642142</v>
      </c>
      <c r="J1219" s="332">
        <v>57078.827283578474</v>
      </c>
      <c r="K1219" s="332">
        <v>37802.371424189339</v>
      </c>
      <c r="L1219" s="323">
        <v>0.1075</v>
      </c>
      <c r="M1219" s="323" t="s">
        <v>149</v>
      </c>
      <c r="N1219" s="332">
        <v>627000</v>
      </c>
      <c r="O1219" s="332" t="s">
        <v>268</v>
      </c>
      <c r="P1219" s="334">
        <v>2031</v>
      </c>
    </row>
    <row r="1220" spans="3:16" x14ac:dyDescent="0.4">
      <c r="C1220" s="332">
        <v>8</v>
      </c>
      <c r="D1220" s="320">
        <v>48153</v>
      </c>
      <c r="E1220" s="332" t="s">
        <v>171</v>
      </c>
      <c r="F1220" s="332">
        <v>8448.9131193346002</v>
      </c>
      <c r="G1220" s="332">
        <v>5105.5438389179417</v>
      </c>
      <c r="H1220" s="332">
        <v>13554.456958252542</v>
      </c>
      <c r="I1220" s="332">
        <v>561472.25959708681</v>
      </c>
      <c r="J1220" s="332">
        <v>65527.74040291307</v>
      </c>
      <c r="K1220" s="332">
        <v>42907.915263107279</v>
      </c>
      <c r="L1220" s="323">
        <v>0.1075</v>
      </c>
      <c r="M1220" s="323" t="s">
        <v>149</v>
      </c>
      <c r="N1220" s="332">
        <v>627000</v>
      </c>
      <c r="O1220" s="332" t="s">
        <v>268</v>
      </c>
      <c r="P1220" s="334">
        <v>2031</v>
      </c>
    </row>
    <row r="1221" spans="3:16" x14ac:dyDescent="0.4">
      <c r="C1221" s="332">
        <v>9</v>
      </c>
      <c r="D1221" s="320">
        <v>48183</v>
      </c>
      <c r="E1221" s="332" t="s">
        <v>171</v>
      </c>
      <c r="F1221" s="332">
        <v>8524.6012993619734</v>
      </c>
      <c r="G1221" s="332">
        <v>5029.8556588905694</v>
      </c>
      <c r="H1221" s="332">
        <v>13554.456958252542</v>
      </c>
      <c r="I1221" s="332">
        <v>552947.65829772479</v>
      </c>
      <c r="J1221" s="332">
        <v>74052.341702275036</v>
      </c>
      <c r="K1221" s="332">
        <v>47937.77092199785</v>
      </c>
      <c r="L1221" s="323">
        <v>0.1075</v>
      </c>
      <c r="M1221" s="323" t="s">
        <v>149</v>
      </c>
      <c r="N1221" s="332">
        <v>627000</v>
      </c>
      <c r="O1221" s="332" t="s">
        <v>268</v>
      </c>
      <c r="P1221" s="334">
        <v>2031</v>
      </c>
    </row>
    <row r="1222" spans="3:16" x14ac:dyDescent="0.4">
      <c r="C1222" s="332">
        <v>10</v>
      </c>
      <c r="D1222" s="320">
        <v>48214</v>
      </c>
      <c r="E1222" s="332" t="s">
        <v>171</v>
      </c>
      <c r="F1222" s="332">
        <v>8600.9675193354233</v>
      </c>
      <c r="G1222" s="332">
        <v>4953.4894389171177</v>
      </c>
      <c r="H1222" s="332">
        <v>13554.45695825254</v>
      </c>
      <c r="I1222" s="332">
        <v>544346.69077838934</v>
      </c>
      <c r="J1222" s="332">
        <v>82653.309221610456</v>
      </c>
      <c r="K1222" s="332">
        <v>52891.260360914966</v>
      </c>
      <c r="L1222" s="323">
        <v>0.1075</v>
      </c>
      <c r="M1222" s="323" t="s">
        <v>149</v>
      </c>
      <c r="N1222" s="332">
        <v>627000</v>
      </c>
      <c r="O1222" s="332" t="s">
        <v>268</v>
      </c>
      <c r="P1222" s="334">
        <v>2032</v>
      </c>
    </row>
    <row r="1223" spans="3:16" x14ac:dyDescent="0.4">
      <c r="C1223" s="332">
        <v>11</v>
      </c>
      <c r="D1223" s="320">
        <v>48245</v>
      </c>
      <c r="E1223" s="332" t="s">
        <v>171</v>
      </c>
      <c r="F1223" s="332">
        <v>8678.0178533628023</v>
      </c>
      <c r="G1223" s="332">
        <v>4876.4391048897378</v>
      </c>
      <c r="H1223" s="332">
        <v>13554.45695825254</v>
      </c>
      <c r="I1223" s="332">
        <v>535668.67292502651</v>
      </c>
      <c r="J1223" s="332">
        <v>91331.327074973262</v>
      </c>
      <c r="K1223" s="332">
        <v>57767.699465804704</v>
      </c>
      <c r="L1223" s="323">
        <v>0.1075</v>
      </c>
      <c r="M1223" s="323" t="s">
        <v>149</v>
      </c>
      <c r="N1223" s="332">
        <v>627000</v>
      </c>
      <c r="O1223" s="332" t="s">
        <v>268</v>
      </c>
      <c r="P1223" s="334">
        <v>2032</v>
      </c>
    </row>
    <row r="1224" spans="3:16" x14ac:dyDescent="0.4">
      <c r="C1224" s="332">
        <v>12</v>
      </c>
      <c r="D1224" s="320">
        <v>48274</v>
      </c>
      <c r="E1224" s="332" t="s">
        <v>171</v>
      </c>
      <c r="F1224" s="332">
        <v>8755.7584299658429</v>
      </c>
      <c r="G1224" s="332">
        <v>4798.6985282866954</v>
      </c>
      <c r="H1224" s="332">
        <v>13554.456958252538</v>
      </c>
      <c r="I1224" s="332">
        <v>526912.91449506069</v>
      </c>
      <c r="J1224" s="332">
        <v>100087.08550493911</v>
      </c>
      <c r="K1224" s="332">
        <v>62566.3979940914</v>
      </c>
      <c r="L1224" s="323">
        <v>0.1075</v>
      </c>
      <c r="M1224" s="323" t="s">
        <v>149</v>
      </c>
      <c r="N1224" s="332">
        <v>627000</v>
      </c>
      <c r="O1224" s="332" t="s">
        <v>268</v>
      </c>
      <c r="P1224" s="334">
        <v>2032</v>
      </c>
    </row>
    <row r="1225" spans="3:16" x14ac:dyDescent="0.4">
      <c r="C1225" s="332">
        <v>13</v>
      </c>
      <c r="D1225" s="320">
        <v>48305</v>
      </c>
      <c r="E1225" s="332" t="s">
        <v>171</v>
      </c>
      <c r="F1225" s="332">
        <v>8834.1954325676215</v>
      </c>
      <c r="G1225" s="332">
        <v>4720.2615256849185</v>
      </c>
      <c r="H1225" s="332">
        <v>13554.45695825254</v>
      </c>
      <c r="I1225" s="332">
        <v>518078.71906249307</v>
      </c>
      <c r="J1225" s="332">
        <v>108921.28093750673</v>
      </c>
      <c r="K1225" s="332">
        <v>67286.659519776324</v>
      </c>
      <c r="L1225" s="323">
        <v>0.1075</v>
      </c>
      <c r="M1225" s="323" t="s">
        <v>149</v>
      </c>
      <c r="N1225" s="332">
        <v>627000</v>
      </c>
      <c r="O1225" s="332" t="s">
        <v>268</v>
      </c>
      <c r="P1225" s="334">
        <v>2032</v>
      </c>
    </row>
    <row r="1226" spans="3:16" x14ac:dyDescent="0.4">
      <c r="C1226" s="332">
        <v>14</v>
      </c>
      <c r="D1226" s="320">
        <v>48335</v>
      </c>
      <c r="E1226" s="332" t="s">
        <v>171</v>
      </c>
      <c r="F1226" s="332">
        <v>8913.3350999843733</v>
      </c>
      <c r="G1226" s="332">
        <v>4641.1218582681668</v>
      </c>
      <c r="H1226" s="332">
        <v>13554.45695825254</v>
      </c>
      <c r="I1226" s="332">
        <v>509165.3839625087</v>
      </c>
      <c r="J1226" s="332">
        <v>117834.6160374911</v>
      </c>
      <c r="K1226" s="332">
        <v>71927.781378044485</v>
      </c>
      <c r="L1226" s="323">
        <v>0.1075</v>
      </c>
      <c r="M1226" s="323" t="s">
        <v>149</v>
      </c>
      <c r="N1226" s="332">
        <v>627000</v>
      </c>
      <c r="O1226" s="332" t="s">
        <v>268</v>
      </c>
      <c r="P1226" s="334">
        <v>2032</v>
      </c>
    </row>
    <row r="1227" spans="3:16" x14ac:dyDescent="0.4">
      <c r="C1227" s="332">
        <v>15</v>
      </c>
      <c r="D1227" s="320">
        <v>48366</v>
      </c>
      <c r="E1227" s="332" t="s">
        <v>171</v>
      </c>
      <c r="F1227" s="332">
        <v>8993.1837269217322</v>
      </c>
      <c r="G1227" s="332">
        <v>4561.273231330807</v>
      </c>
      <c r="H1227" s="332">
        <v>13554.45695825254</v>
      </c>
      <c r="I1227" s="332">
        <v>500172.20023558696</v>
      </c>
      <c r="J1227" s="332">
        <v>126827.79976441283</v>
      </c>
      <c r="K1227" s="332">
        <v>76489.054609375293</v>
      </c>
      <c r="L1227" s="323">
        <v>0.1075</v>
      </c>
      <c r="M1227" s="323" t="s">
        <v>149</v>
      </c>
      <c r="N1227" s="332">
        <v>627000</v>
      </c>
      <c r="O1227" s="332" t="s">
        <v>268</v>
      </c>
      <c r="P1227" s="334">
        <v>2032</v>
      </c>
    </row>
    <row r="1228" spans="3:16" x14ac:dyDescent="0.4">
      <c r="C1228" s="332">
        <v>16</v>
      </c>
      <c r="D1228" s="320">
        <v>48396</v>
      </c>
      <c r="E1228" s="332" t="s">
        <v>171</v>
      </c>
      <c r="F1228" s="332">
        <v>9073.7476644754061</v>
      </c>
      <c r="G1228" s="332">
        <v>4480.7092937771331</v>
      </c>
      <c r="H1228" s="332">
        <v>13554.45695825254</v>
      </c>
      <c r="I1228" s="332">
        <v>491098.45257111156</v>
      </c>
      <c r="J1228" s="332">
        <v>135901.54742888824</v>
      </c>
      <c r="K1228" s="332">
        <v>80969.76390315243</v>
      </c>
      <c r="L1228" s="323">
        <v>0.1075</v>
      </c>
      <c r="M1228" s="323" t="s">
        <v>149</v>
      </c>
      <c r="N1228" s="332">
        <v>627000</v>
      </c>
      <c r="O1228" s="332" t="s">
        <v>268</v>
      </c>
      <c r="P1228" s="334">
        <v>2032</v>
      </c>
    </row>
    <row r="1229" spans="3:16" x14ac:dyDescent="0.4">
      <c r="C1229" s="332">
        <v>17</v>
      </c>
      <c r="D1229" s="320">
        <v>48427</v>
      </c>
      <c r="E1229" s="332" t="s">
        <v>171</v>
      </c>
      <c r="F1229" s="332">
        <v>9155.0333206363321</v>
      </c>
      <c r="G1229" s="332">
        <v>4399.423637616208</v>
      </c>
      <c r="H1229" s="332">
        <v>13554.45695825254</v>
      </c>
      <c r="I1229" s="332">
        <v>481943.41925047524</v>
      </c>
      <c r="J1229" s="332">
        <v>145056.58074952458</v>
      </c>
      <c r="K1229" s="332">
        <v>85369.187540768646</v>
      </c>
      <c r="L1229" s="323">
        <v>0.1075</v>
      </c>
      <c r="M1229" s="323" t="s">
        <v>149</v>
      </c>
      <c r="N1229" s="332">
        <v>627000</v>
      </c>
      <c r="O1229" s="332" t="s">
        <v>268</v>
      </c>
      <c r="P1229" s="334">
        <v>2032</v>
      </c>
    </row>
    <row r="1230" spans="3:16" x14ac:dyDescent="0.4">
      <c r="C1230" s="332">
        <v>18</v>
      </c>
      <c r="D1230" s="320">
        <v>48458</v>
      </c>
      <c r="E1230" s="332" t="s">
        <v>171</v>
      </c>
      <c r="F1230" s="332">
        <v>9237.0471608003681</v>
      </c>
      <c r="G1230" s="332">
        <v>4317.4097974521737</v>
      </c>
      <c r="H1230" s="332">
        <v>13554.456958252542</v>
      </c>
      <c r="I1230" s="332">
        <v>472706.37208967487</v>
      </c>
      <c r="J1230" s="332">
        <v>154293.62791032495</v>
      </c>
      <c r="K1230" s="332">
        <v>89686.597338220818</v>
      </c>
      <c r="L1230" s="323">
        <v>0.1075</v>
      </c>
      <c r="M1230" s="323" t="s">
        <v>149</v>
      </c>
      <c r="N1230" s="332">
        <v>627000</v>
      </c>
      <c r="O1230" s="332" t="s">
        <v>268</v>
      </c>
      <c r="P1230" s="334">
        <v>2032</v>
      </c>
    </row>
    <row r="1231" spans="3:16" x14ac:dyDescent="0.4">
      <c r="C1231" s="332">
        <v>19</v>
      </c>
      <c r="D1231" s="320">
        <v>48488</v>
      </c>
      <c r="E1231" s="332" t="s">
        <v>171</v>
      </c>
      <c r="F1231" s="332">
        <v>9319.7957082825342</v>
      </c>
      <c r="G1231" s="332">
        <v>4234.6612499700041</v>
      </c>
      <c r="H1231" s="332">
        <v>13554.456958252538</v>
      </c>
      <c r="I1231" s="332">
        <v>463386.57638139231</v>
      </c>
      <c r="J1231" s="332">
        <v>163613.42361860748</v>
      </c>
      <c r="K1231" s="332">
        <v>93921.258588190816</v>
      </c>
      <c r="L1231" s="323">
        <v>0.1075</v>
      </c>
      <c r="M1231" s="323" t="s">
        <v>149</v>
      </c>
      <c r="N1231" s="332">
        <v>627000</v>
      </c>
      <c r="O1231" s="332" t="s">
        <v>268</v>
      </c>
      <c r="P1231" s="334">
        <v>2032</v>
      </c>
    </row>
    <row r="1232" spans="3:16" x14ac:dyDescent="0.4">
      <c r="C1232" s="332">
        <v>20</v>
      </c>
      <c r="D1232" s="320">
        <v>48519</v>
      </c>
      <c r="E1232" s="332" t="s">
        <v>171</v>
      </c>
      <c r="F1232" s="332">
        <v>9403.2855448359005</v>
      </c>
      <c r="G1232" s="332">
        <v>4151.1714134166396</v>
      </c>
      <c r="H1232" s="332">
        <v>13554.45695825254</v>
      </c>
      <c r="I1232" s="332">
        <v>453983.29083655641</v>
      </c>
      <c r="J1232" s="332">
        <v>173016.70916344339</v>
      </c>
      <c r="K1232" s="332">
        <v>98072.430001607456</v>
      </c>
      <c r="L1232" s="323">
        <v>0.1075</v>
      </c>
      <c r="M1232" s="323" t="s">
        <v>149</v>
      </c>
      <c r="N1232" s="332">
        <v>627000</v>
      </c>
      <c r="O1232" s="332" t="s">
        <v>268</v>
      </c>
      <c r="P1232" s="334">
        <v>2032</v>
      </c>
    </row>
    <row r="1233" spans="3:16" x14ac:dyDescent="0.4">
      <c r="C1233" s="332">
        <v>21</v>
      </c>
      <c r="D1233" s="320">
        <v>48549</v>
      </c>
      <c r="E1233" s="332" t="s">
        <v>171</v>
      </c>
      <c r="F1233" s="332">
        <v>9487.5233111750567</v>
      </c>
      <c r="G1233" s="332">
        <v>4066.9336470774842</v>
      </c>
      <c r="H1233" s="332">
        <v>13554.45695825254</v>
      </c>
      <c r="I1233" s="332">
        <v>444495.76752538135</v>
      </c>
      <c r="J1233" s="332">
        <v>182504.23247461845</v>
      </c>
      <c r="K1233" s="332">
        <v>102139.36364868494</v>
      </c>
      <c r="L1233" s="323">
        <v>0.1075</v>
      </c>
      <c r="M1233" s="323" t="s">
        <v>149</v>
      </c>
      <c r="N1233" s="332">
        <v>627000</v>
      </c>
      <c r="O1233" s="332" t="s">
        <v>268</v>
      </c>
      <c r="P1233" s="334">
        <v>2032</v>
      </c>
    </row>
    <row r="1234" spans="3:16" x14ac:dyDescent="0.4">
      <c r="C1234" s="332">
        <v>22</v>
      </c>
      <c r="D1234" s="320">
        <v>48580</v>
      </c>
      <c r="E1234" s="332" t="s">
        <v>171</v>
      </c>
      <c r="F1234" s="332">
        <v>9572.5157075043317</v>
      </c>
      <c r="G1234" s="332">
        <v>3981.9412507482079</v>
      </c>
      <c r="H1234" s="332">
        <v>13554.45695825254</v>
      </c>
      <c r="I1234" s="332">
        <v>434923.251817877</v>
      </c>
      <c r="J1234" s="332">
        <v>192076.74818212277</v>
      </c>
      <c r="K1234" s="332">
        <v>106121.30489943315</v>
      </c>
      <c r="L1234" s="323">
        <v>0.1075</v>
      </c>
      <c r="M1234" s="323" t="s">
        <v>149</v>
      </c>
      <c r="N1234" s="332">
        <v>627000</v>
      </c>
      <c r="O1234" s="332" t="s">
        <v>268</v>
      </c>
      <c r="P1234" s="334">
        <v>2033</v>
      </c>
    </row>
    <row r="1235" spans="3:16" x14ac:dyDescent="0.4">
      <c r="C1235" s="332">
        <v>23</v>
      </c>
      <c r="D1235" s="320">
        <v>48611</v>
      </c>
      <c r="E1235" s="332" t="s">
        <v>171</v>
      </c>
      <c r="F1235" s="332">
        <v>9658.2694940507245</v>
      </c>
      <c r="G1235" s="332">
        <v>3896.1874642018147</v>
      </c>
      <c r="H1235" s="332">
        <v>13554.45695825254</v>
      </c>
      <c r="I1235" s="332">
        <v>425264.98232382629</v>
      </c>
      <c r="J1235" s="332">
        <v>201735.01767617351</v>
      </c>
      <c r="K1235" s="332">
        <v>110017.49236363496</v>
      </c>
      <c r="L1235" s="323">
        <v>0.1075</v>
      </c>
      <c r="M1235" s="323" t="s">
        <v>149</v>
      </c>
      <c r="N1235" s="332">
        <v>627000</v>
      </c>
      <c r="O1235" s="332" t="s">
        <v>268</v>
      </c>
      <c r="P1235" s="334">
        <v>2033</v>
      </c>
    </row>
    <row r="1236" spans="3:16" x14ac:dyDescent="0.4">
      <c r="C1236" s="332">
        <v>24</v>
      </c>
      <c r="D1236" s="320">
        <v>48639</v>
      </c>
      <c r="E1236" s="332" t="s">
        <v>171</v>
      </c>
      <c r="F1236" s="332">
        <v>9744.7914916015961</v>
      </c>
      <c r="G1236" s="332">
        <v>3809.6654666509439</v>
      </c>
      <c r="H1236" s="332">
        <v>13554.45695825254</v>
      </c>
      <c r="I1236" s="332">
        <v>415520.19083222467</v>
      </c>
      <c r="J1236" s="332">
        <v>211479.80916777509</v>
      </c>
      <c r="K1236" s="332">
        <v>113827.1578302859</v>
      </c>
      <c r="L1236" s="323">
        <v>0.1075</v>
      </c>
      <c r="M1236" s="323" t="s">
        <v>149</v>
      </c>
      <c r="N1236" s="332">
        <v>627000</v>
      </c>
      <c r="O1236" s="332" t="s">
        <v>268</v>
      </c>
      <c r="P1236" s="334">
        <v>2033</v>
      </c>
    </row>
    <row r="1237" spans="3:16" x14ac:dyDescent="0.4">
      <c r="C1237" s="332">
        <v>25</v>
      </c>
      <c r="D1237" s="320">
        <v>48670</v>
      </c>
      <c r="E1237" s="332" t="s">
        <v>171</v>
      </c>
      <c r="F1237" s="332">
        <v>9832.088582047194</v>
      </c>
      <c r="G1237" s="332">
        <v>3722.3683762053461</v>
      </c>
      <c r="H1237" s="332">
        <v>13554.45695825254</v>
      </c>
      <c r="I1237" s="332">
        <v>405688.10225017747</v>
      </c>
      <c r="J1237" s="332">
        <v>221311.8977498223</v>
      </c>
      <c r="K1237" s="332">
        <v>117549.52620649124</v>
      </c>
      <c r="L1237" s="323">
        <v>0.1075</v>
      </c>
      <c r="M1237" s="323" t="s">
        <v>149</v>
      </c>
      <c r="N1237" s="332">
        <v>627000</v>
      </c>
      <c r="O1237" s="332" t="s">
        <v>268</v>
      </c>
      <c r="P1237" s="334">
        <v>2033</v>
      </c>
    </row>
    <row r="1238" spans="3:16" x14ac:dyDescent="0.4">
      <c r="C1238" s="332">
        <v>26</v>
      </c>
      <c r="D1238" s="320">
        <v>48700</v>
      </c>
      <c r="E1238" s="332" t="s">
        <v>171</v>
      </c>
      <c r="F1238" s="332">
        <v>9920.1677089280347</v>
      </c>
      <c r="G1238" s="332">
        <v>3634.2892493245063</v>
      </c>
      <c r="H1238" s="332">
        <v>13554.45695825254</v>
      </c>
      <c r="I1238" s="332">
        <v>395767.93454124941</v>
      </c>
      <c r="J1238" s="332">
        <v>231232.06545875032</v>
      </c>
      <c r="K1238" s="332">
        <v>121183.81545581574</v>
      </c>
      <c r="L1238" s="323">
        <v>0.1075</v>
      </c>
      <c r="M1238" s="323" t="s">
        <v>149</v>
      </c>
      <c r="N1238" s="332">
        <v>627000</v>
      </c>
      <c r="O1238" s="332" t="s">
        <v>268</v>
      </c>
      <c r="P1238" s="334">
        <v>2033</v>
      </c>
    </row>
    <row r="1239" spans="3:16" x14ac:dyDescent="0.4">
      <c r="C1239" s="332">
        <v>27</v>
      </c>
      <c r="D1239" s="320">
        <v>48731</v>
      </c>
      <c r="E1239" s="332" t="s">
        <v>171</v>
      </c>
      <c r="F1239" s="332">
        <v>10009.03587798718</v>
      </c>
      <c r="G1239" s="332">
        <v>3545.4210802653593</v>
      </c>
      <c r="H1239" s="332">
        <v>13554.45695825254</v>
      </c>
      <c r="I1239" s="332">
        <v>385758.89866326225</v>
      </c>
      <c r="J1239" s="332">
        <v>241241.10133673751</v>
      </c>
      <c r="K1239" s="332">
        <v>124729.23653608109</v>
      </c>
      <c r="L1239" s="323">
        <v>0.1075</v>
      </c>
      <c r="M1239" s="323" t="s">
        <v>149</v>
      </c>
      <c r="N1239" s="332">
        <v>627000</v>
      </c>
      <c r="O1239" s="332" t="s">
        <v>268</v>
      </c>
      <c r="P1239" s="334">
        <v>2033</v>
      </c>
    </row>
    <row r="1240" spans="3:16" x14ac:dyDescent="0.4">
      <c r="C1240" s="332">
        <v>28</v>
      </c>
      <c r="D1240" s="320">
        <v>48761</v>
      </c>
      <c r="E1240" s="332" t="s">
        <v>171</v>
      </c>
      <c r="F1240" s="332">
        <v>10098.70015772748</v>
      </c>
      <c r="G1240" s="332">
        <v>3455.7568005250578</v>
      </c>
      <c r="H1240" s="332">
        <v>13554.456958252538</v>
      </c>
      <c r="I1240" s="332">
        <v>375660.19850553479</v>
      </c>
      <c r="J1240" s="332">
        <v>251339.80149446501</v>
      </c>
      <c r="K1240" s="332">
        <v>128184.99333660616</v>
      </c>
      <c r="L1240" s="323">
        <v>0.1075</v>
      </c>
      <c r="M1240" s="323" t="s">
        <v>149</v>
      </c>
      <c r="N1240" s="332">
        <v>627000</v>
      </c>
      <c r="O1240" s="332" t="s">
        <v>268</v>
      </c>
      <c r="P1240" s="334">
        <v>2033</v>
      </c>
    </row>
    <row r="1241" spans="3:16" x14ac:dyDescent="0.4">
      <c r="C1241" s="332">
        <v>29</v>
      </c>
      <c r="D1241" s="320">
        <v>48792</v>
      </c>
      <c r="E1241" s="332" t="s">
        <v>171</v>
      </c>
      <c r="F1241" s="332">
        <v>10189.167679973789</v>
      </c>
      <c r="G1241" s="332">
        <v>3365.289278278749</v>
      </c>
      <c r="H1241" s="332">
        <v>13554.456958252538</v>
      </c>
      <c r="I1241" s="332">
        <v>365471.03082556103</v>
      </c>
      <c r="J1241" s="332">
        <v>261528.9691744388</v>
      </c>
      <c r="K1241" s="332">
        <v>131550.2826148849</v>
      </c>
      <c r="L1241" s="323">
        <v>0.1075</v>
      </c>
      <c r="M1241" s="323" t="s">
        <v>149</v>
      </c>
      <c r="N1241" s="332">
        <v>627000</v>
      </c>
      <c r="O1241" s="332" t="s">
        <v>268</v>
      </c>
      <c r="P1241" s="334">
        <v>2033</v>
      </c>
    </row>
    <row r="1242" spans="3:16" x14ac:dyDescent="0.4">
      <c r="C1242" s="332">
        <v>30</v>
      </c>
      <c r="D1242" s="320">
        <v>48823</v>
      </c>
      <c r="E1242" s="332" t="s">
        <v>171</v>
      </c>
      <c r="F1242" s="332">
        <v>10280.445640440224</v>
      </c>
      <c r="G1242" s="332">
        <v>3274.0113178123174</v>
      </c>
      <c r="H1242" s="332">
        <v>13554.456958252542</v>
      </c>
      <c r="I1242" s="332">
        <v>355190.58518512081</v>
      </c>
      <c r="J1242" s="332">
        <v>271809.41481487901</v>
      </c>
      <c r="K1242" s="332">
        <v>134824.29393269721</v>
      </c>
      <c r="L1242" s="323">
        <v>0.1075</v>
      </c>
      <c r="M1242" s="323" t="s">
        <v>149</v>
      </c>
      <c r="N1242" s="332">
        <v>627000</v>
      </c>
      <c r="O1242" s="332" t="s">
        <v>268</v>
      </c>
      <c r="P1242" s="334">
        <v>2033</v>
      </c>
    </row>
    <row r="1243" spans="3:16" x14ac:dyDescent="0.4">
      <c r="C1243" s="332">
        <v>31</v>
      </c>
      <c r="D1243" s="320">
        <v>48853</v>
      </c>
      <c r="E1243" s="332" t="s">
        <v>171</v>
      </c>
      <c r="F1243" s="332">
        <v>10372.541299302502</v>
      </c>
      <c r="G1243" s="332">
        <v>3181.9156589500408</v>
      </c>
      <c r="H1243" s="332">
        <v>13554.456958252542</v>
      </c>
      <c r="I1243" s="332">
        <v>344818.04388581833</v>
      </c>
      <c r="J1243" s="332">
        <v>282181.95611418149</v>
      </c>
      <c r="K1243" s="332">
        <v>138006.20959164726</v>
      </c>
      <c r="L1243" s="323">
        <v>0.1075</v>
      </c>
      <c r="M1243" s="323" t="s">
        <v>149</v>
      </c>
      <c r="N1243" s="332">
        <v>627000</v>
      </c>
      <c r="O1243" s="332" t="s">
        <v>268</v>
      </c>
      <c r="P1243" s="334">
        <v>2033</v>
      </c>
    </row>
    <row r="1244" spans="3:16" x14ac:dyDescent="0.4">
      <c r="C1244" s="332">
        <v>32</v>
      </c>
      <c r="D1244" s="320">
        <v>48884</v>
      </c>
      <c r="E1244" s="332" t="s">
        <v>171</v>
      </c>
      <c r="F1244" s="332">
        <v>10465.461981775417</v>
      </c>
      <c r="G1244" s="332">
        <v>3088.9949764771227</v>
      </c>
      <c r="H1244" s="332">
        <v>13554.45695825254</v>
      </c>
      <c r="I1244" s="332">
        <v>334352.58190404292</v>
      </c>
      <c r="J1244" s="332">
        <v>292647.41809595691</v>
      </c>
      <c r="K1244" s="332">
        <v>141095.20456812438</v>
      </c>
      <c r="L1244" s="323">
        <v>0.1075</v>
      </c>
      <c r="M1244" s="323" t="s">
        <v>149</v>
      </c>
      <c r="N1244" s="332">
        <v>627000</v>
      </c>
      <c r="O1244" s="332" t="s">
        <v>268</v>
      </c>
      <c r="P1244" s="334">
        <v>2033</v>
      </c>
    </row>
    <row r="1245" spans="3:16" x14ac:dyDescent="0.4">
      <c r="C1245" s="332">
        <v>33</v>
      </c>
      <c r="D1245" s="320">
        <v>48914</v>
      </c>
      <c r="E1245" s="332" t="s">
        <v>171</v>
      </c>
      <c r="F1245" s="332">
        <v>10559.215078695492</v>
      </c>
      <c r="G1245" s="332">
        <v>2995.2418795570511</v>
      </c>
      <c r="H1245" s="332">
        <v>13554.456958252544</v>
      </c>
      <c r="I1245" s="332">
        <v>323793.36682534742</v>
      </c>
      <c r="J1245" s="332">
        <v>303206.63317465241</v>
      </c>
      <c r="K1245" s="332">
        <v>144090.44644768143</v>
      </c>
      <c r="L1245" s="323">
        <v>0.1075</v>
      </c>
      <c r="M1245" s="323" t="s">
        <v>149</v>
      </c>
      <c r="N1245" s="332">
        <v>627000</v>
      </c>
      <c r="O1245" s="332" t="s">
        <v>268</v>
      </c>
      <c r="P1245" s="334">
        <v>2033</v>
      </c>
    </row>
    <row r="1246" spans="3:16" x14ac:dyDescent="0.4">
      <c r="C1246" s="332">
        <v>34</v>
      </c>
      <c r="D1246" s="320">
        <v>48945</v>
      </c>
      <c r="E1246" s="332" t="s">
        <v>171</v>
      </c>
      <c r="F1246" s="332">
        <v>10653.808047108807</v>
      </c>
      <c r="G1246" s="332">
        <v>2900.6489111437372</v>
      </c>
      <c r="H1246" s="332">
        <v>13554.456958252544</v>
      </c>
      <c r="I1246" s="332">
        <v>313139.5587782386</v>
      </c>
      <c r="J1246" s="332">
        <v>313860.44122176123</v>
      </c>
      <c r="K1246" s="332">
        <v>146991.09535882517</v>
      </c>
      <c r="L1246" s="323">
        <v>0.1075</v>
      </c>
      <c r="M1246" s="323" t="s">
        <v>149</v>
      </c>
      <c r="N1246" s="332">
        <v>627000</v>
      </c>
      <c r="O1246" s="332" t="s">
        <v>268</v>
      </c>
      <c r="P1246" s="334">
        <v>2034</v>
      </c>
    </row>
    <row r="1247" spans="3:16" x14ac:dyDescent="0.4">
      <c r="C1247" s="332">
        <v>35</v>
      </c>
      <c r="D1247" s="320">
        <v>48976</v>
      </c>
      <c r="E1247" s="332" t="s">
        <v>171</v>
      </c>
      <c r="F1247" s="332">
        <v>10749.248410864155</v>
      </c>
      <c r="G1247" s="332">
        <v>2805.2085473883876</v>
      </c>
      <c r="H1247" s="332">
        <v>13554.456958252542</v>
      </c>
      <c r="I1247" s="332">
        <v>302390.31036737445</v>
      </c>
      <c r="J1247" s="332">
        <v>324609.68963262538</v>
      </c>
      <c r="K1247" s="332">
        <v>149796.30390621355</v>
      </c>
      <c r="L1247" s="323">
        <v>0.1075</v>
      </c>
      <c r="M1247" s="323" t="s">
        <v>149</v>
      </c>
      <c r="N1247" s="332">
        <v>627000</v>
      </c>
      <c r="O1247" s="332" t="s">
        <v>268</v>
      </c>
      <c r="P1247" s="334">
        <v>2034</v>
      </c>
    </row>
    <row r="1248" spans="3:16" x14ac:dyDescent="0.4">
      <c r="C1248" s="332">
        <v>36</v>
      </c>
      <c r="D1248" s="320">
        <v>49004</v>
      </c>
      <c r="E1248" s="332" t="s">
        <v>171</v>
      </c>
      <c r="F1248" s="332">
        <v>10845.543761211477</v>
      </c>
      <c r="G1248" s="332">
        <v>2708.9131970410626</v>
      </c>
      <c r="H1248" s="332">
        <v>13554.45695825254</v>
      </c>
      <c r="I1248" s="332">
        <v>291544.76660616294</v>
      </c>
      <c r="J1248" s="332">
        <v>335455.23339383688</v>
      </c>
      <c r="K1248" s="332">
        <v>152505.2171032546</v>
      </c>
      <c r="L1248" s="323">
        <v>0.1075</v>
      </c>
      <c r="M1248" s="323" t="s">
        <v>149</v>
      </c>
      <c r="N1248" s="332">
        <v>627000</v>
      </c>
      <c r="O1248" s="332" t="s">
        <v>268</v>
      </c>
      <c r="P1248" s="334">
        <v>2034</v>
      </c>
    </row>
    <row r="1249" spans="3:16" x14ac:dyDescent="0.4">
      <c r="C1249" s="332">
        <v>37</v>
      </c>
      <c r="D1249" s="320">
        <v>49035</v>
      </c>
      <c r="E1249" s="332" t="s">
        <v>171</v>
      </c>
      <c r="F1249" s="332">
        <v>10942.701757405663</v>
      </c>
      <c r="G1249" s="332">
        <v>2611.7552008468765</v>
      </c>
      <c r="H1249" s="332">
        <v>13554.45695825254</v>
      </c>
      <c r="I1249" s="332">
        <v>280602.06484875729</v>
      </c>
      <c r="J1249" s="332">
        <v>346397.93515124253</v>
      </c>
      <c r="K1249" s="332">
        <v>155116.97230410148</v>
      </c>
      <c r="L1249" s="323">
        <v>0.1075</v>
      </c>
      <c r="M1249" s="323" t="s">
        <v>149</v>
      </c>
      <c r="N1249" s="332">
        <v>627000</v>
      </c>
      <c r="O1249" s="332" t="s">
        <v>268</v>
      </c>
      <c r="P1249" s="334">
        <v>2034</v>
      </c>
    </row>
    <row r="1250" spans="3:16" x14ac:dyDescent="0.4">
      <c r="C1250" s="332">
        <v>38</v>
      </c>
      <c r="D1250" s="320">
        <v>49065</v>
      </c>
      <c r="E1250" s="332" t="s">
        <v>171</v>
      </c>
      <c r="F1250" s="332">
        <v>11040.730127315759</v>
      </c>
      <c r="G1250" s="332">
        <v>2513.7268309367842</v>
      </c>
      <c r="H1250" s="332">
        <v>13554.456958252544</v>
      </c>
      <c r="I1250" s="332">
        <v>269561.33472144156</v>
      </c>
      <c r="J1250" s="332">
        <v>357438.66527855827</v>
      </c>
      <c r="K1250" s="332">
        <v>157630.69913503827</v>
      </c>
      <c r="L1250" s="323">
        <v>0.1075</v>
      </c>
      <c r="M1250" s="323" t="s">
        <v>149</v>
      </c>
      <c r="N1250" s="332">
        <v>627000</v>
      </c>
      <c r="O1250" s="332" t="s">
        <v>268</v>
      </c>
      <c r="P1250" s="334">
        <v>2034</v>
      </c>
    </row>
    <row r="1251" spans="3:16" x14ac:dyDescent="0.4">
      <c r="C1251" s="332">
        <v>39</v>
      </c>
      <c r="D1251" s="320">
        <v>49096</v>
      </c>
      <c r="E1251" s="332" t="s">
        <v>171</v>
      </c>
      <c r="F1251" s="332">
        <v>11139.63666803963</v>
      </c>
      <c r="G1251" s="332">
        <v>2414.8202902129137</v>
      </c>
      <c r="H1251" s="332">
        <v>13554.456958252544</v>
      </c>
      <c r="I1251" s="332">
        <v>258421.69805340192</v>
      </c>
      <c r="J1251" s="332">
        <v>368578.30194659787</v>
      </c>
      <c r="K1251" s="332">
        <v>160045.5194252512</v>
      </c>
      <c r="L1251" s="323">
        <v>0.1075</v>
      </c>
      <c r="M1251" s="323" t="s">
        <v>149</v>
      </c>
      <c r="N1251" s="332">
        <v>627000</v>
      </c>
      <c r="O1251" s="332" t="s">
        <v>268</v>
      </c>
      <c r="P1251" s="334">
        <v>2034</v>
      </c>
    </row>
    <row r="1252" spans="3:16" x14ac:dyDescent="0.4">
      <c r="C1252" s="332">
        <v>40</v>
      </c>
      <c r="D1252" s="320">
        <v>49126</v>
      </c>
      <c r="E1252" s="332" t="s">
        <v>171</v>
      </c>
      <c r="F1252" s="332">
        <v>11239.429246524149</v>
      </c>
      <c r="G1252" s="332">
        <v>2315.0277117283922</v>
      </c>
      <c r="H1252" s="332">
        <v>13554.45695825254</v>
      </c>
      <c r="I1252" s="332">
        <v>247182.26880687778</v>
      </c>
      <c r="J1252" s="332">
        <v>379817.73119312205</v>
      </c>
      <c r="K1252" s="332">
        <v>162360.54713697959</v>
      </c>
      <c r="L1252" s="323">
        <v>0.1075</v>
      </c>
      <c r="M1252" s="323" t="s">
        <v>149</v>
      </c>
      <c r="N1252" s="332">
        <v>627000</v>
      </c>
      <c r="O1252" s="332" t="s">
        <v>268</v>
      </c>
      <c r="P1252" s="334">
        <v>2034</v>
      </c>
    </row>
    <row r="1253" spans="3:16" x14ac:dyDescent="0.4">
      <c r="C1253" s="332">
        <v>41</v>
      </c>
      <c r="D1253" s="320">
        <v>49157</v>
      </c>
      <c r="E1253" s="332" t="s">
        <v>171</v>
      </c>
      <c r="F1253" s="332">
        <v>11340.11580019093</v>
      </c>
      <c r="G1253" s="332">
        <v>2214.3411580616134</v>
      </c>
      <c r="H1253" s="332">
        <v>13554.456958252544</v>
      </c>
      <c r="I1253" s="332">
        <v>235842.15300668686</v>
      </c>
      <c r="J1253" s="332">
        <v>391157.846993313</v>
      </c>
      <c r="K1253" s="332">
        <v>164574.88829504119</v>
      </c>
      <c r="L1253" s="323">
        <v>0.1075</v>
      </c>
      <c r="M1253" s="323" t="s">
        <v>149</v>
      </c>
      <c r="N1253" s="332">
        <v>627000</v>
      </c>
      <c r="O1253" s="332" t="s">
        <v>268</v>
      </c>
      <c r="P1253" s="334">
        <v>2034</v>
      </c>
    </row>
    <row r="1254" spans="3:16" x14ac:dyDescent="0.4">
      <c r="C1254" s="332">
        <v>42</v>
      </c>
      <c r="D1254" s="320">
        <v>49188</v>
      </c>
      <c r="E1254" s="332" t="s">
        <v>171</v>
      </c>
      <c r="F1254" s="332">
        <v>11441.70433756764</v>
      </c>
      <c r="G1254" s="332">
        <v>2112.7526206849029</v>
      </c>
      <c r="H1254" s="332">
        <v>13554.456958252544</v>
      </c>
      <c r="I1254" s="332">
        <v>224400.44866911921</v>
      </c>
      <c r="J1254" s="332">
        <v>402599.55133088061</v>
      </c>
      <c r="K1254" s="332">
        <v>166687.64091572611</v>
      </c>
      <c r="L1254" s="323">
        <v>0.1075</v>
      </c>
      <c r="M1254" s="323" t="s">
        <v>149</v>
      </c>
      <c r="N1254" s="332">
        <v>627000</v>
      </c>
      <c r="O1254" s="332" t="s">
        <v>268</v>
      </c>
      <c r="P1254" s="334">
        <v>2034</v>
      </c>
    </row>
    <row r="1255" spans="3:16" x14ac:dyDescent="0.4">
      <c r="C1255" s="332">
        <v>43</v>
      </c>
      <c r="D1255" s="320">
        <v>49218</v>
      </c>
      <c r="E1255" s="332" t="s">
        <v>171</v>
      </c>
      <c r="F1255" s="332">
        <v>11544.202938925016</v>
      </c>
      <c r="G1255" s="332">
        <v>2010.2540193275263</v>
      </c>
      <c r="H1255" s="332">
        <v>13554.456958252544</v>
      </c>
      <c r="I1255" s="332">
        <v>212856.2457301942</v>
      </c>
      <c r="J1255" s="332">
        <v>414143.75426980562</v>
      </c>
      <c r="K1255" s="332">
        <v>168697.89493505363</v>
      </c>
      <c r="L1255" s="323">
        <v>0.1075</v>
      </c>
      <c r="M1255" s="323" t="s">
        <v>149</v>
      </c>
      <c r="N1255" s="332">
        <v>627000</v>
      </c>
      <c r="O1255" s="332" t="s">
        <v>268</v>
      </c>
      <c r="P1255" s="334">
        <v>2034</v>
      </c>
    </row>
    <row r="1256" spans="3:16" x14ac:dyDescent="0.4">
      <c r="C1256" s="332">
        <v>44</v>
      </c>
      <c r="D1256" s="320">
        <v>49249</v>
      </c>
      <c r="E1256" s="332" t="s">
        <v>171</v>
      </c>
      <c r="F1256" s="332">
        <v>11647.619756919554</v>
      </c>
      <c r="G1256" s="332">
        <v>1906.8372013329897</v>
      </c>
      <c r="H1256" s="332">
        <v>13554.456958252544</v>
      </c>
      <c r="I1256" s="332">
        <v>201208.62597327464</v>
      </c>
      <c r="J1256" s="332">
        <v>425791.37402672519</v>
      </c>
      <c r="K1256" s="332">
        <v>170604.73213638662</v>
      </c>
      <c r="L1256" s="323">
        <v>0.1075</v>
      </c>
      <c r="M1256" s="323" t="s">
        <v>149</v>
      </c>
      <c r="N1256" s="332">
        <v>627000</v>
      </c>
      <c r="O1256" s="332" t="s">
        <v>268</v>
      </c>
      <c r="P1256" s="334">
        <v>2034</v>
      </c>
    </row>
    <row r="1257" spans="3:16" x14ac:dyDescent="0.4">
      <c r="C1257" s="332">
        <v>45</v>
      </c>
      <c r="D1257" s="320">
        <v>49279</v>
      </c>
      <c r="E1257" s="332" t="s">
        <v>171</v>
      </c>
      <c r="F1257" s="332">
        <v>11751.963017241958</v>
      </c>
      <c r="G1257" s="332">
        <v>1802.4939410105853</v>
      </c>
      <c r="H1257" s="332">
        <v>13554.456958252544</v>
      </c>
      <c r="I1257" s="332">
        <v>189456.66295603267</v>
      </c>
      <c r="J1257" s="332">
        <v>437543.33704396716</v>
      </c>
      <c r="K1257" s="332">
        <v>172407.22607739721</v>
      </c>
      <c r="L1257" s="323">
        <v>0.1075</v>
      </c>
      <c r="M1257" s="323" t="s">
        <v>149</v>
      </c>
      <c r="N1257" s="332">
        <v>627000</v>
      </c>
      <c r="O1257" s="332" t="s">
        <v>268</v>
      </c>
      <c r="P1257" s="334">
        <v>2034</v>
      </c>
    </row>
    <row r="1258" spans="3:16" x14ac:dyDescent="0.4">
      <c r="C1258" s="332">
        <v>46</v>
      </c>
      <c r="D1258" s="320">
        <v>49310</v>
      </c>
      <c r="E1258" s="332" t="s">
        <v>171</v>
      </c>
      <c r="F1258" s="332">
        <v>11857.241019271418</v>
      </c>
      <c r="G1258" s="332">
        <v>1697.2159389811259</v>
      </c>
      <c r="H1258" s="332">
        <v>13554.456958252544</v>
      </c>
      <c r="I1258" s="332">
        <v>177599.42193676124</v>
      </c>
      <c r="J1258" s="332">
        <v>449400.57806323859</v>
      </c>
      <c r="K1258" s="332">
        <v>174104.44201637834</v>
      </c>
      <c r="L1258" s="323">
        <v>0.1075</v>
      </c>
      <c r="M1258" s="323" t="s">
        <v>149</v>
      </c>
      <c r="N1258" s="332">
        <v>627000</v>
      </c>
      <c r="O1258" s="332" t="s">
        <v>268</v>
      </c>
      <c r="P1258" s="334">
        <v>2035</v>
      </c>
    </row>
    <row r="1259" spans="3:16" x14ac:dyDescent="0.4">
      <c r="C1259" s="332">
        <v>47</v>
      </c>
      <c r="D1259" s="320">
        <v>49341</v>
      </c>
      <c r="E1259" s="332" t="s">
        <v>171</v>
      </c>
      <c r="F1259" s="332">
        <v>11963.462136735723</v>
      </c>
      <c r="G1259" s="332">
        <v>1590.9948215168195</v>
      </c>
      <c r="H1259" s="332">
        <v>13554.456958252542</v>
      </c>
      <c r="I1259" s="332">
        <v>165635.95980002551</v>
      </c>
      <c r="J1259" s="332">
        <v>461364.04019997432</v>
      </c>
      <c r="K1259" s="332">
        <v>175695.43683789516</v>
      </c>
      <c r="L1259" s="323">
        <v>0.1075</v>
      </c>
      <c r="M1259" s="323" t="s">
        <v>149</v>
      </c>
      <c r="N1259" s="332">
        <v>627000</v>
      </c>
      <c r="O1259" s="332" t="s">
        <v>268</v>
      </c>
      <c r="P1259" s="334">
        <v>2035</v>
      </c>
    </row>
    <row r="1260" spans="3:16" x14ac:dyDescent="0.4">
      <c r="C1260" s="332">
        <v>48</v>
      </c>
      <c r="D1260" s="320">
        <v>49369</v>
      </c>
      <c r="E1260" s="332" t="s">
        <v>171</v>
      </c>
      <c r="F1260" s="332">
        <v>12070.634818377313</v>
      </c>
      <c r="G1260" s="332">
        <v>1483.8221398752285</v>
      </c>
      <c r="H1260" s="332">
        <v>13554.456958252542</v>
      </c>
      <c r="I1260" s="332">
        <v>153565.32498164818</v>
      </c>
      <c r="J1260" s="332">
        <v>473434.67501835164</v>
      </c>
      <c r="K1260" s="332">
        <v>177179.2589777704</v>
      </c>
      <c r="L1260" s="323">
        <v>0.1075</v>
      </c>
      <c r="M1260" s="323" t="s">
        <v>149</v>
      </c>
      <c r="N1260" s="332">
        <v>627000</v>
      </c>
      <c r="O1260" s="332" t="s">
        <v>268</v>
      </c>
      <c r="P1260" s="334">
        <v>2035</v>
      </c>
    </row>
    <row r="1261" spans="3:16" x14ac:dyDescent="0.4">
      <c r="C1261" s="332">
        <v>49</v>
      </c>
      <c r="D1261" s="320">
        <v>49400</v>
      </c>
      <c r="E1261" s="332" t="s">
        <v>171</v>
      </c>
      <c r="F1261" s="332">
        <v>12178.767588625275</v>
      </c>
      <c r="G1261" s="332">
        <v>1375.689369627265</v>
      </c>
      <c r="H1261" s="332">
        <v>13554.45695825254</v>
      </c>
      <c r="I1261" s="332">
        <v>141386.5573930229</v>
      </c>
      <c r="J1261" s="332">
        <v>485613.4426069769</v>
      </c>
      <c r="K1261" s="332">
        <v>178554.94834739767</v>
      </c>
      <c r="L1261" s="323">
        <v>0.1075</v>
      </c>
      <c r="M1261" s="323" t="s">
        <v>149</v>
      </c>
      <c r="N1261" s="332">
        <v>627000</v>
      </c>
      <c r="O1261" s="332" t="s">
        <v>268</v>
      </c>
      <c r="P1261" s="334">
        <v>2035</v>
      </c>
    </row>
    <row r="1262" spans="3:16" x14ac:dyDescent="0.4">
      <c r="C1262" s="332">
        <v>50</v>
      </c>
      <c r="D1262" s="320">
        <v>49430</v>
      </c>
      <c r="E1262" s="332" t="s">
        <v>171</v>
      </c>
      <c r="F1262" s="332">
        <v>12287.869048273375</v>
      </c>
      <c r="G1262" s="332">
        <v>1266.5879099791634</v>
      </c>
      <c r="H1262" s="332">
        <v>13554.456958252538</v>
      </c>
      <c r="I1262" s="332">
        <v>129098.68834474952</v>
      </c>
      <c r="J1262" s="332">
        <v>497901.31165525026</v>
      </c>
      <c r="K1262" s="332">
        <v>179821.53625737684</v>
      </c>
      <c r="L1262" s="323">
        <v>0.1075</v>
      </c>
      <c r="M1262" s="323" t="s">
        <v>149</v>
      </c>
      <c r="N1262" s="332">
        <v>627000</v>
      </c>
      <c r="O1262" s="332" t="s">
        <v>268</v>
      </c>
      <c r="P1262" s="334">
        <v>2035</v>
      </c>
    </row>
    <row r="1263" spans="3:16" x14ac:dyDescent="0.4">
      <c r="C1263" s="332">
        <v>51</v>
      </c>
      <c r="D1263" s="320">
        <v>49461</v>
      </c>
      <c r="E1263" s="332" t="s">
        <v>171</v>
      </c>
      <c r="F1263" s="332">
        <v>12397.947875164158</v>
      </c>
      <c r="G1263" s="332">
        <v>1156.5090830883812</v>
      </c>
      <c r="H1263" s="332">
        <v>13554.45695825254</v>
      </c>
      <c r="I1263" s="332">
        <v>116700.74046958536</v>
      </c>
      <c r="J1263" s="332">
        <v>510299.25953041442</v>
      </c>
      <c r="K1263" s="332">
        <v>180978.04534046521</v>
      </c>
      <c r="L1263" s="323">
        <v>0.1075</v>
      </c>
      <c r="M1263" s="323" t="s">
        <v>149</v>
      </c>
      <c r="N1263" s="332">
        <v>627000</v>
      </c>
      <c r="O1263" s="332" t="s">
        <v>268</v>
      </c>
      <c r="P1263" s="334">
        <v>2035</v>
      </c>
    </row>
    <row r="1264" spans="3:16" x14ac:dyDescent="0.4">
      <c r="C1264" s="332">
        <v>52</v>
      </c>
      <c r="D1264" s="320">
        <v>49491</v>
      </c>
      <c r="E1264" s="332" t="s">
        <v>171</v>
      </c>
      <c r="F1264" s="332">
        <v>12509.012824879173</v>
      </c>
      <c r="G1264" s="332">
        <v>1045.4441333733689</v>
      </c>
      <c r="H1264" s="332">
        <v>13554.456958252542</v>
      </c>
      <c r="I1264" s="332">
        <v>104191.72764470619</v>
      </c>
      <c r="J1264" s="332">
        <v>522808.27235529362</v>
      </c>
      <c r="K1264" s="332">
        <v>182023.48947383856</v>
      </c>
      <c r="L1264" s="323">
        <v>0.1075</v>
      </c>
      <c r="M1264" s="323" t="s">
        <v>149</v>
      </c>
      <c r="N1264" s="332">
        <v>627000</v>
      </c>
      <c r="O1264" s="332" t="s">
        <v>268</v>
      </c>
      <c r="P1264" s="334">
        <v>2035</v>
      </c>
    </row>
    <row r="1265" spans="3:16" x14ac:dyDescent="0.4">
      <c r="C1265" s="332">
        <v>53</v>
      </c>
      <c r="D1265" s="320">
        <v>49522</v>
      </c>
      <c r="E1265" s="332" t="s">
        <v>171</v>
      </c>
      <c r="F1265" s="332">
        <v>12621.072731435383</v>
      </c>
      <c r="G1265" s="332">
        <v>933.38422681715963</v>
      </c>
      <c r="H1265" s="332">
        <v>13554.456958252542</v>
      </c>
      <c r="I1265" s="332">
        <v>91570.654913270802</v>
      </c>
      <c r="J1265" s="332">
        <v>535429.34508672904</v>
      </c>
      <c r="K1265" s="332">
        <v>182956.87370065573</v>
      </c>
      <c r="L1265" s="323">
        <v>0.1075</v>
      </c>
      <c r="M1265" s="323" t="s">
        <v>149</v>
      </c>
      <c r="N1265" s="332">
        <v>627000</v>
      </c>
      <c r="O1265" s="332" t="s">
        <v>268</v>
      </c>
      <c r="P1265" s="334">
        <v>2035</v>
      </c>
    </row>
    <row r="1266" spans="3:16" x14ac:dyDescent="0.4">
      <c r="C1266" s="332">
        <v>54</v>
      </c>
      <c r="D1266" s="320">
        <v>49553</v>
      </c>
      <c r="E1266" s="332" t="s">
        <v>171</v>
      </c>
      <c r="F1266" s="332">
        <v>12734.136507987823</v>
      </c>
      <c r="G1266" s="332">
        <v>820.32045026471758</v>
      </c>
      <c r="H1266" s="332">
        <v>13554.45695825254</v>
      </c>
      <c r="I1266" s="332">
        <v>78836.518405282986</v>
      </c>
      <c r="J1266" s="332">
        <v>548163.4815947169</v>
      </c>
      <c r="K1266" s="332">
        <v>183777.19415092046</v>
      </c>
      <c r="L1266" s="323">
        <v>0.1075</v>
      </c>
      <c r="M1266" s="323" t="s">
        <v>149</v>
      </c>
      <c r="N1266" s="332">
        <v>627000</v>
      </c>
      <c r="O1266" s="332" t="s">
        <v>268</v>
      </c>
      <c r="P1266" s="334">
        <v>2035</v>
      </c>
    </row>
    <row r="1267" spans="3:16" x14ac:dyDescent="0.4">
      <c r="C1267" s="332">
        <v>55</v>
      </c>
      <c r="D1267" s="320">
        <v>49583</v>
      </c>
      <c r="E1267" s="332" t="s">
        <v>171</v>
      </c>
      <c r="F1267" s="332">
        <v>12848.213147538547</v>
      </c>
      <c r="G1267" s="332">
        <v>706.24381071399341</v>
      </c>
      <c r="H1267" s="332">
        <v>13554.45695825254</v>
      </c>
      <c r="I1267" s="332">
        <v>65988.305257744447</v>
      </c>
      <c r="J1267" s="332">
        <v>561011.69474225549</v>
      </c>
      <c r="K1267" s="332">
        <v>184483.43796163445</v>
      </c>
      <c r="L1267" s="323">
        <v>0.1075</v>
      </c>
      <c r="M1267" s="323" t="s">
        <v>149</v>
      </c>
      <c r="N1267" s="332">
        <v>627000</v>
      </c>
      <c r="O1267" s="332" t="s">
        <v>268</v>
      </c>
      <c r="P1267" s="334">
        <v>2035</v>
      </c>
    </row>
    <row r="1268" spans="3:16" x14ac:dyDescent="0.4">
      <c r="C1268" s="332">
        <v>56</v>
      </c>
      <c r="D1268" s="320">
        <v>49614</v>
      </c>
      <c r="E1268" s="332" t="s">
        <v>171</v>
      </c>
      <c r="F1268" s="332">
        <v>12963.311723651914</v>
      </c>
      <c r="G1268" s="332">
        <v>591.1452346006273</v>
      </c>
      <c r="H1268" s="332">
        <v>13554.456958252542</v>
      </c>
      <c r="I1268" s="332">
        <v>53024.993534092529</v>
      </c>
      <c r="J1268" s="332">
        <v>573975.00646590744</v>
      </c>
      <c r="K1268" s="332">
        <v>185074.58319623509</v>
      </c>
      <c r="L1268" s="323">
        <v>0.1075</v>
      </c>
      <c r="M1268" s="323" t="s">
        <v>149</v>
      </c>
      <c r="N1268" s="332">
        <v>627000</v>
      </c>
      <c r="O1268" s="332" t="s">
        <v>268</v>
      </c>
      <c r="P1268" s="334">
        <v>2035</v>
      </c>
    </row>
    <row r="1269" spans="3:16" x14ac:dyDescent="0.4">
      <c r="C1269" s="332">
        <v>57</v>
      </c>
      <c r="D1269" s="320">
        <v>49644</v>
      </c>
      <c r="E1269" s="332" t="s">
        <v>171</v>
      </c>
      <c r="F1269" s="332">
        <v>13079.441391176297</v>
      </c>
      <c r="G1269" s="332">
        <v>475.01556707624559</v>
      </c>
      <c r="H1269" s="332">
        <v>13554.456958252542</v>
      </c>
      <c r="I1269" s="332">
        <v>39945.552142916233</v>
      </c>
      <c r="J1269" s="332">
        <v>587054.44785708375</v>
      </c>
      <c r="K1269" s="332">
        <v>185549.59876331134</v>
      </c>
      <c r="L1269" s="323">
        <v>0.1075</v>
      </c>
      <c r="M1269" s="323" t="s">
        <v>149</v>
      </c>
      <c r="N1269" s="332">
        <v>627000</v>
      </c>
      <c r="O1269" s="332" t="s">
        <v>268</v>
      </c>
      <c r="P1269" s="334">
        <v>2035</v>
      </c>
    </row>
    <row r="1270" spans="3:16" x14ac:dyDescent="0.4">
      <c r="C1270" s="332">
        <v>58</v>
      </c>
      <c r="D1270" s="320">
        <v>49675</v>
      </c>
      <c r="E1270" s="332" t="s">
        <v>171</v>
      </c>
      <c r="F1270" s="332">
        <v>13196.611386972252</v>
      </c>
      <c r="G1270" s="332">
        <v>357.84557128029127</v>
      </c>
      <c r="H1270" s="332">
        <v>13554.456958252544</v>
      </c>
      <c r="I1270" s="332">
        <v>26748.940755943979</v>
      </c>
      <c r="J1270" s="332">
        <v>600251.059244056</v>
      </c>
      <c r="K1270" s="332">
        <v>185907.44433459162</v>
      </c>
      <c r="L1270" s="323">
        <v>0.1075</v>
      </c>
      <c r="M1270" s="323" t="s">
        <v>149</v>
      </c>
      <c r="N1270" s="332">
        <v>627000</v>
      </c>
      <c r="O1270" s="332" t="s">
        <v>268</v>
      </c>
      <c r="P1270" s="334">
        <v>2036</v>
      </c>
    </row>
    <row r="1271" spans="3:16" x14ac:dyDescent="0.4">
      <c r="C1271" s="332">
        <v>59</v>
      </c>
      <c r="D1271" s="320">
        <v>49706</v>
      </c>
      <c r="E1271" s="332" t="s">
        <v>171</v>
      </c>
      <c r="F1271" s="332">
        <v>13314.831030647212</v>
      </c>
      <c r="G1271" s="332">
        <v>239.62592760533147</v>
      </c>
      <c r="H1271" s="332">
        <v>13554.456958252544</v>
      </c>
      <c r="I1271" s="332">
        <v>13434.109725296767</v>
      </c>
      <c r="J1271" s="332">
        <v>613565.89027470327</v>
      </c>
      <c r="K1271" s="332">
        <v>186147.07026219694</v>
      </c>
      <c r="L1271" s="323">
        <v>0.1075</v>
      </c>
      <c r="M1271" s="323" t="s">
        <v>149</v>
      </c>
      <c r="N1271" s="332">
        <v>627000</v>
      </c>
      <c r="O1271" s="332" t="s">
        <v>268</v>
      </c>
      <c r="P1271" s="334">
        <v>2036</v>
      </c>
    </row>
    <row r="1272" spans="3:16" x14ac:dyDescent="0.4">
      <c r="C1272" s="332">
        <v>60</v>
      </c>
      <c r="D1272" s="320">
        <v>49735</v>
      </c>
      <c r="E1272" s="332" t="s">
        <v>171</v>
      </c>
      <c r="F1272" s="332">
        <v>13434.109725296767</v>
      </c>
      <c r="G1272" s="332">
        <v>120.34723295578353</v>
      </c>
      <c r="H1272" s="332">
        <v>13554.456958252551</v>
      </c>
      <c r="I1272" s="332">
        <v>-8.9528384705772623E-13</v>
      </c>
      <c r="J1272" s="332">
        <v>627000</v>
      </c>
      <c r="K1272" s="332">
        <v>186267.41749515271</v>
      </c>
      <c r="L1272" s="323">
        <v>0.1075</v>
      </c>
      <c r="M1272" s="323" t="s">
        <v>149</v>
      </c>
      <c r="N1272" s="332">
        <v>627000</v>
      </c>
      <c r="O1272" s="332" t="s">
        <v>268</v>
      </c>
      <c r="P1272" s="334">
        <v>2036</v>
      </c>
    </row>
    <row r="1273" spans="3:16" x14ac:dyDescent="0.4">
      <c r="C1273" s="332">
        <v>0</v>
      </c>
      <c r="D1273" s="320">
        <v>48000</v>
      </c>
      <c r="E1273" s="332" t="s">
        <v>172</v>
      </c>
      <c r="F1273" s="332">
        <v>0</v>
      </c>
      <c r="G1273" s="332">
        <v>0</v>
      </c>
      <c r="H1273" s="332">
        <v>0</v>
      </c>
      <c r="I1273" s="332">
        <v>731500</v>
      </c>
      <c r="J1273" s="332">
        <v>0</v>
      </c>
      <c r="K1273" s="332">
        <v>0</v>
      </c>
      <c r="L1273" s="323">
        <v>0.1225</v>
      </c>
      <c r="M1273" s="323" t="s">
        <v>151</v>
      </c>
      <c r="N1273" s="332">
        <v>731500</v>
      </c>
      <c r="O1273" s="332" t="s">
        <v>147</v>
      </c>
      <c r="P1273" s="334">
        <v>2031</v>
      </c>
    </row>
    <row r="1274" spans="3:16" x14ac:dyDescent="0.4">
      <c r="C1274" s="332">
        <v>1</v>
      </c>
      <c r="D1274" s="320">
        <v>48030</v>
      </c>
      <c r="E1274" s="332" t="s">
        <v>172</v>
      </c>
      <c r="F1274" s="332">
        <v>8896.9811895664061</v>
      </c>
      <c r="G1274" s="332">
        <v>7467.395833333333</v>
      </c>
      <c r="H1274" s="332">
        <v>16364.37702289974</v>
      </c>
      <c r="I1274" s="332">
        <v>722603.01881043357</v>
      </c>
      <c r="J1274" s="332">
        <v>8896.9811895664061</v>
      </c>
      <c r="K1274" s="332">
        <v>7467.395833333333</v>
      </c>
      <c r="L1274" s="323">
        <v>0.1225</v>
      </c>
      <c r="M1274" s="323" t="s">
        <v>151</v>
      </c>
      <c r="N1274" s="332">
        <v>731500</v>
      </c>
      <c r="O1274" s="332" t="s">
        <v>147</v>
      </c>
      <c r="P1274" s="334">
        <v>2031</v>
      </c>
    </row>
    <row r="1275" spans="3:16" x14ac:dyDescent="0.4">
      <c r="C1275" s="332">
        <v>2</v>
      </c>
      <c r="D1275" s="320">
        <v>48061</v>
      </c>
      <c r="E1275" s="332" t="s">
        <v>172</v>
      </c>
      <c r="F1275" s="332">
        <v>8987.8045392098993</v>
      </c>
      <c r="G1275" s="332">
        <v>7376.5724836898426</v>
      </c>
      <c r="H1275" s="332">
        <v>16364.377022899742</v>
      </c>
      <c r="I1275" s="332">
        <v>713615.21427122364</v>
      </c>
      <c r="J1275" s="332">
        <v>17884.785728776304</v>
      </c>
      <c r="K1275" s="332">
        <v>14843.968317023176</v>
      </c>
      <c r="L1275" s="323">
        <v>0.1225</v>
      </c>
      <c r="M1275" s="323" t="s">
        <v>151</v>
      </c>
      <c r="N1275" s="332">
        <v>731500</v>
      </c>
      <c r="O1275" s="332" t="s">
        <v>147</v>
      </c>
      <c r="P1275" s="334">
        <v>2031</v>
      </c>
    </row>
    <row r="1276" spans="3:16" x14ac:dyDescent="0.4">
      <c r="C1276" s="332">
        <v>3</v>
      </c>
      <c r="D1276" s="320">
        <v>48092</v>
      </c>
      <c r="E1276" s="332" t="s">
        <v>172</v>
      </c>
      <c r="F1276" s="332">
        <v>9079.5550438809951</v>
      </c>
      <c r="G1276" s="332">
        <v>7284.8219790187413</v>
      </c>
      <c r="H1276" s="332">
        <v>16364.377022899736</v>
      </c>
      <c r="I1276" s="332">
        <v>704535.65922734269</v>
      </c>
      <c r="J1276" s="332">
        <v>26964.340772657299</v>
      </c>
      <c r="K1276" s="332">
        <v>22128.790296041916</v>
      </c>
      <c r="L1276" s="323">
        <v>0.1225</v>
      </c>
      <c r="M1276" s="323" t="s">
        <v>151</v>
      </c>
      <c r="N1276" s="332">
        <v>731500</v>
      </c>
      <c r="O1276" s="332" t="s">
        <v>147</v>
      </c>
      <c r="P1276" s="334">
        <v>2031</v>
      </c>
    </row>
    <row r="1277" spans="3:16" x14ac:dyDescent="0.4">
      <c r="C1277" s="332">
        <v>4</v>
      </c>
      <c r="D1277" s="320">
        <v>48122</v>
      </c>
      <c r="E1277" s="332" t="s">
        <v>172</v>
      </c>
      <c r="F1277" s="332">
        <v>9172.2421682872846</v>
      </c>
      <c r="G1277" s="332">
        <v>7192.1348546124564</v>
      </c>
      <c r="H1277" s="332">
        <v>16364.37702289974</v>
      </c>
      <c r="I1277" s="332">
        <v>695363.41705905541</v>
      </c>
      <c r="J1277" s="332">
        <v>36136.582940944587</v>
      </c>
      <c r="K1277" s="332">
        <v>29320.925150654373</v>
      </c>
      <c r="L1277" s="323">
        <v>0.1225</v>
      </c>
      <c r="M1277" s="323" t="s">
        <v>151</v>
      </c>
      <c r="N1277" s="332">
        <v>731500</v>
      </c>
      <c r="O1277" s="332" t="s">
        <v>147</v>
      </c>
      <c r="P1277" s="334">
        <v>2031</v>
      </c>
    </row>
    <row r="1278" spans="3:16" x14ac:dyDescent="0.4">
      <c r="C1278" s="332">
        <v>5</v>
      </c>
      <c r="D1278" s="320">
        <v>48153</v>
      </c>
      <c r="E1278" s="332" t="s">
        <v>172</v>
      </c>
      <c r="F1278" s="332">
        <v>9265.8754737552154</v>
      </c>
      <c r="G1278" s="332">
        <v>7098.5015491445238</v>
      </c>
      <c r="H1278" s="332">
        <v>16364.37702289974</v>
      </c>
      <c r="I1278" s="332">
        <v>686097.54158530023</v>
      </c>
      <c r="J1278" s="332">
        <v>45402.458414699802</v>
      </c>
      <c r="K1278" s="332">
        <v>36419.426699798896</v>
      </c>
      <c r="L1278" s="323">
        <v>0.1225</v>
      </c>
      <c r="M1278" s="323" t="s">
        <v>151</v>
      </c>
      <c r="N1278" s="332">
        <v>731500</v>
      </c>
      <c r="O1278" s="332" t="s">
        <v>147</v>
      </c>
      <c r="P1278" s="334">
        <v>2031</v>
      </c>
    </row>
    <row r="1279" spans="3:16" x14ac:dyDescent="0.4">
      <c r="C1279" s="332">
        <v>6</v>
      </c>
      <c r="D1279" s="320">
        <v>48183</v>
      </c>
      <c r="E1279" s="332" t="s">
        <v>172</v>
      </c>
      <c r="F1279" s="332">
        <v>9360.464619216471</v>
      </c>
      <c r="G1279" s="332">
        <v>7003.9124036832727</v>
      </c>
      <c r="H1279" s="332">
        <v>16364.377022899744</v>
      </c>
      <c r="I1279" s="332">
        <v>676737.07696608372</v>
      </c>
      <c r="J1279" s="332">
        <v>54762.923033916275</v>
      </c>
      <c r="K1279" s="332">
        <v>43423.339103482169</v>
      </c>
      <c r="L1279" s="323">
        <v>0.1225</v>
      </c>
      <c r="M1279" s="323" t="s">
        <v>151</v>
      </c>
      <c r="N1279" s="332">
        <v>731500</v>
      </c>
      <c r="O1279" s="332" t="s">
        <v>147</v>
      </c>
      <c r="P1279" s="334">
        <v>2031</v>
      </c>
    </row>
    <row r="1280" spans="3:16" x14ac:dyDescent="0.4">
      <c r="C1280" s="332">
        <v>7</v>
      </c>
      <c r="D1280" s="320">
        <v>48214</v>
      </c>
      <c r="E1280" s="332" t="s">
        <v>172</v>
      </c>
      <c r="F1280" s="332">
        <v>9456.0193622043025</v>
      </c>
      <c r="G1280" s="332">
        <v>6908.3576606954375</v>
      </c>
      <c r="H1280" s="332">
        <v>16364.37702289974</v>
      </c>
      <c r="I1280" s="332">
        <v>667281.05760387937</v>
      </c>
      <c r="J1280" s="332">
        <v>64218.942396120576</v>
      </c>
      <c r="K1280" s="332">
        <v>50331.696764177606</v>
      </c>
      <c r="L1280" s="323">
        <v>0.1225</v>
      </c>
      <c r="M1280" s="323" t="s">
        <v>151</v>
      </c>
      <c r="N1280" s="332">
        <v>731500</v>
      </c>
      <c r="O1280" s="332" t="s">
        <v>147</v>
      </c>
      <c r="P1280" s="334">
        <v>2032</v>
      </c>
    </row>
    <row r="1281" spans="3:16" x14ac:dyDescent="0.4">
      <c r="C1281" s="332">
        <v>8</v>
      </c>
      <c r="D1281" s="320">
        <v>48245</v>
      </c>
      <c r="E1281" s="332" t="s">
        <v>172</v>
      </c>
      <c r="F1281" s="332">
        <v>9552.5495598601337</v>
      </c>
      <c r="G1281" s="332">
        <v>6811.8274630396018</v>
      </c>
      <c r="H1281" s="332">
        <v>16364.377022899736</v>
      </c>
      <c r="I1281" s="332">
        <v>657728.50804401923</v>
      </c>
      <c r="J1281" s="332">
        <v>73771.491955980717</v>
      </c>
      <c r="K1281" s="332">
        <v>57143.524227217211</v>
      </c>
      <c r="L1281" s="323">
        <v>0.1225</v>
      </c>
      <c r="M1281" s="323" t="s">
        <v>151</v>
      </c>
      <c r="N1281" s="332">
        <v>731500</v>
      </c>
      <c r="O1281" s="332" t="s">
        <v>147</v>
      </c>
      <c r="P1281" s="334">
        <v>2032</v>
      </c>
    </row>
    <row r="1282" spans="3:16" x14ac:dyDescent="0.4">
      <c r="C1282" s="332">
        <v>9</v>
      </c>
      <c r="D1282" s="320">
        <v>48274</v>
      </c>
      <c r="E1282" s="332" t="s">
        <v>172</v>
      </c>
      <c r="F1282" s="332">
        <v>9650.065169950376</v>
      </c>
      <c r="G1282" s="332">
        <v>6714.3118529493631</v>
      </c>
      <c r="H1282" s="332">
        <v>16364.37702289974</v>
      </c>
      <c r="I1282" s="332">
        <v>648078.44287406886</v>
      </c>
      <c r="J1282" s="332">
        <v>83421.557125931096</v>
      </c>
      <c r="K1282" s="332">
        <v>63857.836080166577</v>
      </c>
      <c r="L1282" s="323">
        <v>0.1225</v>
      </c>
      <c r="M1282" s="323" t="s">
        <v>151</v>
      </c>
      <c r="N1282" s="332">
        <v>731500</v>
      </c>
      <c r="O1282" s="332" t="s">
        <v>147</v>
      </c>
      <c r="P1282" s="334">
        <v>2032</v>
      </c>
    </row>
    <row r="1283" spans="3:16" x14ac:dyDescent="0.4">
      <c r="C1283" s="332">
        <v>10</v>
      </c>
      <c r="D1283" s="320">
        <v>48305</v>
      </c>
      <c r="E1283" s="332" t="s">
        <v>172</v>
      </c>
      <c r="F1283" s="332">
        <v>9748.5762518936208</v>
      </c>
      <c r="G1283" s="332">
        <v>6615.8007710061192</v>
      </c>
      <c r="H1283" s="332">
        <v>16364.37702289974</v>
      </c>
      <c r="I1283" s="332">
        <v>638329.86662217521</v>
      </c>
      <c r="J1283" s="332">
        <v>93170.133377824721</v>
      </c>
      <c r="K1283" s="332">
        <v>70473.636851172691</v>
      </c>
      <c r="L1283" s="323">
        <v>0.1225</v>
      </c>
      <c r="M1283" s="323" t="s">
        <v>151</v>
      </c>
      <c r="N1283" s="332">
        <v>731500</v>
      </c>
      <c r="O1283" s="332" t="s">
        <v>147</v>
      </c>
      <c r="P1283" s="334">
        <v>2032</v>
      </c>
    </row>
    <row r="1284" spans="3:16" x14ac:dyDescent="0.4">
      <c r="C1284" s="332">
        <v>11</v>
      </c>
      <c r="D1284" s="320">
        <v>48335</v>
      </c>
      <c r="E1284" s="332" t="s">
        <v>172</v>
      </c>
      <c r="F1284" s="332">
        <v>9848.0929677983659</v>
      </c>
      <c r="G1284" s="332">
        <v>6516.2840551013715</v>
      </c>
      <c r="H1284" s="332">
        <v>16364.377022899736</v>
      </c>
      <c r="I1284" s="332">
        <v>628481.77365437686</v>
      </c>
      <c r="J1284" s="332">
        <v>103018.22634562309</v>
      </c>
      <c r="K1284" s="332">
        <v>76989.920906274056</v>
      </c>
      <c r="L1284" s="323">
        <v>0.1225</v>
      </c>
      <c r="M1284" s="323" t="s">
        <v>151</v>
      </c>
      <c r="N1284" s="332">
        <v>731500</v>
      </c>
      <c r="O1284" s="332" t="s">
        <v>147</v>
      </c>
      <c r="P1284" s="334">
        <v>2032</v>
      </c>
    </row>
    <row r="1285" spans="3:16" x14ac:dyDescent="0.4">
      <c r="C1285" s="332">
        <v>12</v>
      </c>
      <c r="D1285" s="320">
        <v>48366</v>
      </c>
      <c r="E1285" s="332" t="s">
        <v>172</v>
      </c>
      <c r="F1285" s="332">
        <v>9948.6255835113097</v>
      </c>
      <c r="G1285" s="332">
        <v>6415.7514393884303</v>
      </c>
      <c r="H1285" s="332">
        <v>16364.37702289974</v>
      </c>
      <c r="I1285" s="332">
        <v>618533.14807086554</v>
      </c>
      <c r="J1285" s="332">
        <v>112966.8519291344</v>
      </c>
      <c r="K1285" s="332">
        <v>83405.67234566249</v>
      </c>
      <c r="L1285" s="323">
        <v>0.1225</v>
      </c>
      <c r="M1285" s="323" t="s">
        <v>151</v>
      </c>
      <c r="N1285" s="332">
        <v>731500</v>
      </c>
      <c r="O1285" s="332" t="s">
        <v>147</v>
      </c>
      <c r="P1285" s="334">
        <v>2032</v>
      </c>
    </row>
    <row r="1286" spans="3:16" x14ac:dyDescent="0.4">
      <c r="C1286" s="332">
        <v>13</v>
      </c>
      <c r="D1286" s="320">
        <v>48396</v>
      </c>
      <c r="E1286" s="332" t="s">
        <v>172</v>
      </c>
      <c r="F1286" s="332">
        <v>10050.184469676318</v>
      </c>
      <c r="G1286" s="332">
        <v>6314.1925532234191</v>
      </c>
      <c r="H1286" s="332">
        <v>16364.377022899736</v>
      </c>
      <c r="I1286" s="332">
        <v>608482.9636011892</v>
      </c>
      <c r="J1286" s="332">
        <v>123017.03639881071</v>
      </c>
      <c r="K1286" s="332">
        <v>89719.864898885906</v>
      </c>
      <c r="L1286" s="323">
        <v>0.1225</v>
      </c>
      <c r="M1286" s="323" t="s">
        <v>151</v>
      </c>
      <c r="N1286" s="332">
        <v>731500</v>
      </c>
      <c r="O1286" s="332" t="s">
        <v>147</v>
      </c>
      <c r="P1286" s="334">
        <v>2032</v>
      </c>
    </row>
    <row r="1287" spans="3:16" x14ac:dyDescent="0.4">
      <c r="C1287" s="332">
        <v>14</v>
      </c>
      <c r="D1287" s="320">
        <v>48427</v>
      </c>
      <c r="E1287" s="332" t="s">
        <v>172</v>
      </c>
      <c r="F1287" s="332">
        <v>10152.780102804263</v>
      </c>
      <c r="G1287" s="332">
        <v>6211.5969200954733</v>
      </c>
      <c r="H1287" s="332">
        <v>16364.377022899736</v>
      </c>
      <c r="I1287" s="332">
        <v>598330.1834983849</v>
      </c>
      <c r="J1287" s="332">
        <v>133169.81650161499</v>
      </c>
      <c r="K1287" s="332">
        <v>95931.461818981377</v>
      </c>
      <c r="L1287" s="323">
        <v>0.1225</v>
      </c>
      <c r="M1287" s="323" t="s">
        <v>151</v>
      </c>
      <c r="N1287" s="332">
        <v>731500</v>
      </c>
      <c r="O1287" s="332" t="s">
        <v>147</v>
      </c>
      <c r="P1287" s="334">
        <v>2032</v>
      </c>
    </row>
    <row r="1288" spans="3:16" x14ac:dyDescent="0.4">
      <c r="C1288" s="332">
        <v>15</v>
      </c>
      <c r="D1288" s="320">
        <v>48458</v>
      </c>
      <c r="E1288" s="332" t="s">
        <v>172</v>
      </c>
      <c r="F1288" s="332">
        <v>10256.423066353724</v>
      </c>
      <c r="G1288" s="332">
        <v>6107.9539565460127</v>
      </c>
      <c r="H1288" s="332">
        <v>16364.377022899736</v>
      </c>
      <c r="I1288" s="332">
        <v>588073.76043203112</v>
      </c>
      <c r="J1288" s="332">
        <v>143426.2395679687</v>
      </c>
      <c r="K1288" s="332">
        <v>102039.41577552739</v>
      </c>
      <c r="L1288" s="323">
        <v>0.1225</v>
      </c>
      <c r="M1288" s="323" t="s">
        <v>151</v>
      </c>
      <c r="N1288" s="332">
        <v>731500</v>
      </c>
      <c r="O1288" s="332" t="s">
        <v>147</v>
      </c>
      <c r="P1288" s="334">
        <v>2032</v>
      </c>
    </row>
    <row r="1289" spans="3:16" x14ac:dyDescent="0.4">
      <c r="C1289" s="332">
        <v>16</v>
      </c>
      <c r="D1289" s="320">
        <v>48488</v>
      </c>
      <c r="E1289" s="332" t="s">
        <v>172</v>
      </c>
      <c r="F1289" s="332">
        <v>10361.12405182275</v>
      </c>
      <c r="G1289" s="332">
        <v>6003.2529710769841</v>
      </c>
      <c r="H1289" s="332">
        <v>16364.377022899735</v>
      </c>
      <c r="I1289" s="332">
        <v>577712.63638020842</v>
      </c>
      <c r="J1289" s="332">
        <v>153787.36361979146</v>
      </c>
      <c r="K1289" s="332">
        <v>108042.66874660438</v>
      </c>
      <c r="L1289" s="323">
        <v>0.1225</v>
      </c>
      <c r="M1289" s="323" t="s">
        <v>151</v>
      </c>
      <c r="N1289" s="332">
        <v>731500</v>
      </c>
      <c r="O1289" s="332" t="s">
        <v>147</v>
      </c>
      <c r="P1289" s="334">
        <v>2032</v>
      </c>
    </row>
    <row r="1290" spans="3:16" x14ac:dyDescent="0.4">
      <c r="C1290" s="332">
        <v>17</v>
      </c>
      <c r="D1290" s="320">
        <v>48519</v>
      </c>
      <c r="E1290" s="332" t="s">
        <v>172</v>
      </c>
      <c r="F1290" s="332">
        <v>10466.893859851774</v>
      </c>
      <c r="G1290" s="332">
        <v>5897.4831630479612</v>
      </c>
      <c r="H1290" s="332">
        <v>16364.377022899736</v>
      </c>
      <c r="I1290" s="332">
        <v>567245.74252035667</v>
      </c>
      <c r="J1290" s="332">
        <v>164254.25747964325</v>
      </c>
      <c r="K1290" s="332">
        <v>113940.15190965234</v>
      </c>
      <c r="L1290" s="323">
        <v>0.1225</v>
      </c>
      <c r="M1290" s="323" t="s">
        <v>151</v>
      </c>
      <c r="N1290" s="332">
        <v>731500</v>
      </c>
      <c r="O1290" s="332" t="s">
        <v>147</v>
      </c>
      <c r="P1290" s="334">
        <v>2032</v>
      </c>
    </row>
    <row r="1291" spans="3:16" x14ac:dyDescent="0.4">
      <c r="C1291" s="332">
        <v>18</v>
      </c>
      <c r="D1291" s="320">
        <v>48549</v>
      </c>
      <c r="E1291" s="332" t="s">
        <v>172</v>
      </c>
      <c r="F1291" s="332">
        <v>10573.743401337762</v>
      </c>
      <c r="G1291" s="332">
        <v>5790.633621561974</v>
      </c>
      <c r="H1291" s="332">
        <v>16364.377022899736</v>
      </c>
      <c r="I1291" s="332">
        <v>556671.9991190189</v>
      </c>
      <c r="J1291" s="332">
        <v>174828.00088098101</v>
      </c>
      <c r="K1291" s="332">
        <v>119730.78553121432</v>
      </c>
      <c r="L1291" s="323">
        <v>0.1225</v>
      </c>
      <c r="M1291" s="323" t="s">
        <v>151</v>
      </c>
      <c r="N1291" s="332">
        <v>731500</v>
      </c>
      <c r="O1291" s="332" t="s">
        <v>147</v>
      </c>
      <c r="P1291" s="334">
        <v>2032</v>
      </c>
    </row>
    <row r="1292" spans="3:16" x14ac:dyDescent="0.4">
      <c r="C1292" s="332">
        <v>19</v>
      </c>
      <c r="D1292" s="320">
        <v>48580</v>
      </c>
      <c r="E1292" s="332" t="s">
        <v>172</v>
      </c>
      <c r="F1292" s="332">
        <v>10681.683698559751</v>
      </c>
      <c r="G1292" s="332">
        <v>5682.6933243399844</v>
      </c>
      <c r="H1292" s="332">
        <v>16364.377022899736</v>
      </c>
      <c r="I1292" s="332">
        <v>545990.31542045914</v>
      </c>
      <c r="J1292" s="332">
        <v>185509.68457954077</v>
      </c>
      <c r="K1292" s="332">
        <v>125413.47885555431</v>
      </c>
      <c r="L1292" s="323">
        <v>0.1225</v>
      </c>
      <c r="M1292" s="323" t="s">
        <v>151</v>
      </c>
      <c r="N1292" s="332">
        <v>731500</v>
      </c>
      <c r="O1292" s="332" t="s">
        <v>147</v>
      </c>
      <c r="P1292" s="334">
        <v>2033</v>
      </c>
    </row>
    <row r="1293" spans="3:16" x14ac:dyDescent="0.4">
      <c r="C1293" s="332">
        <v>20</v>
      </c>
      <c r="D1293" s="320">
        <v>48611</v>
      </c>
      <c r="E1293" s="332" t="s">
        <v>172</v>
      </c>
      <c r="F1293" s="332">
        <v>10790.725886315882</v>
      </c>
      <c r="G1293" s="332">
        <v>5573.6511365838533</v>
      </c>
      <c r="H1293" s="332">
        <v>16364.377022899735</v>
      </c>
      <c r="I1293" s="332">
        <v>535199.58953414322</v>
      </c>
      <c r="J1293" s="332">
        <v>196300.41046585666</v>
      </c>
      <c r="K1293" s="332">
        <v>130987.12999213816</v>
      </c>
      <c r="L1293" s="323">
        <v>0.1225</v>
      </c>
      <c r="M1293" s="323" t="s">
        <v>151</v>
      </c>
      <c r="N1293" s="332">
        <v>731500</v>
      </c>
      <c r="O1293" s="332" t="s">
        <v>147</v>
      </c>
      <c r="P1293" s="334">
        <v>2033</v>
      </c>
    </row>
    <row r="1294" spans="3:16" x14ac:dyDescent="0.4">
      <c r="C1294" s="332">
        <v>21</v>
      </c>
      <c r="D1294" s="320">
        <v>48639</v>
      </c>
      <c r="E1294" s="332" t="s">
        <v>172</v>
      </c>
      <c r="F1294" s="332">
        <v>10900.881213072025</v>
      </c>
      <c r="G1294" s="332">
        <v>5463.495809827712</v>
      </c>
      <c r="H1294" s="332">
        <v>16364.377022899736</v>
      </c>
      <c r="I1294" s="332">
        <v>524298.70832107123</v>
      </c>
      <c r="J1294" s="332">
        <v>207201.29167892868</v>
      </c>
      <c r="K1294" s="332">
        <v>136450.62580196586</v>
      </c>
      <c r="L1294" s="323">
        <v>0.1225</v>
      </c>
      <c r="M1294" s="323" t="s">
        <v>151</v>
      </c>
      <c r="N1294" s="332">
        <v>731500</v>
      </c>
      <c r="O1294" s="332" t="s">
        <v>147</v>
      </c>
      <c r="P1294" s="334">
        <v>2033</v>
      </c>
    </row>
    <row r="1295" spans="3:16" x14ac:dyDescent="0.4">
      <c r="C1295" s="332">
        <v>22</v>
      </c>
      <c r="D1295" s="320">
        <v>48670</v>
      </c>
      <c r="E1295" s="332" t="s">
        <v>172</v>
      </c>
      <c r="F1295" s="332">
        <v>11012.16104212213</v>
      </c>
      <c r="G1295" s="332">
        <v>5352.2159807776025</v>
      </c>
      <c r="H1295" s="332">
        <v>16364.377022899733</v>
      </c>
      <c r="I1295" s="332">
        <v>513286.54727894912</v>
      </c>
      <c r="J1295" s="332">
        <v>218213.45272105082</v>
      </c>
      <c r="K1295" s="332">
        <v>141802.84178274346</v>
      </c>
      <c r="L1295" s="323">
        <v>0.1225</v>
      </c>
      <c r="M1295" s="323" t="s">
        <v>151</v>
      </c>
      <c r="N1295" s="332">
        <v>731500</v>
      </c>
      <c r="O1295" s="332" t="s">
        <v>147</v>
      </c>
      <c r="P1295" s="334">
        <v>2033</v>
      </c>
    </row>
    <row r="1296" spans="3:16" x14ac:dyDescent="0.4">
      <c r="C1296" s="332">
        <v>23</v>
      </c>
      <c r="D1296" s="320">
        <v>48700</v>
      </c>
      <c r="E1296" s="332" t="s">
        <v>172</v>
      </c>
      <c r="F1296" s="332">
        <v>11124.576852760463</v>
      </c>
      <c r="G1296" s="332">
        <v>5239.8001701392723</v>
      </c>
      <c r="H1296" s="332">
        <v>16364.377022899736</v>
      </c>
      <c r="I1296" s="332">
        <v>502161.97042618867</v>
      </c>
      <c r="J1296" s="332">
        <v>229338.02957381128</v>
      </c>
      <c r="K1296" s="332">
        <v>147042.64195288272</v>
      </c>
      <c r="L1296" s="323">
        <v>0.1225</v>
      </c>
      <c r="M1296" s="323" t="s">
        <v>151</v>
      </c>
      <c r="N1296" s="332">
        <v>731500</v>
      </c>
      <c r="O1296" s="332" t="s">
        <v>147</v>
      </c>
      <c r="P1296" s="334">
        <v>2033</v>
      </c>
    </row>
    <row r="1297" spans="3:16" x14ac:dyDescent="0.4">
      <c r="C1297" s="332">
        <v>24</v>
      </c>
      <c r="D1297" s="320">
        <v>48731</v>
      </c>
      <c r="E1297" s="332" t="s">
        <v>172</v>
      </c>
      <c r="F1297" s="332">
        <v>11238.140241465728</v>
      </c>
      <c r="G1297" s="332">
        <v>5126.2367814340096</v>
      </c>
      <c r="H1297" s="332">
        <v>16364.377022899736</v>
      </c>
      <c r="I1297" s="332">
        <v>490923.83018472296</v>
      </c>
      <c r="J1297" s="332">
        <v>240576.16981527701</v>
      </c>
      <c r="K1297" s="332">
        <v>152168.87873431674</v>
      </c>
      <c r="L1297" s="323">
        <v>0.1225</v>
      </c>
      <c r="M1297" s="323" t="s">
        <v>151</v>
      </c>
      <c r="N1297" s="332">
        <v>731500</v>
      </c>
      <c r="O1297" s="332" t="s">
        <v>147</v>
      </c>
      <c r="P1297" s="334">
        <v>2033</v>
      </c>
    </row>
    <row r="1298" spans="3:16" x14ac:dyDescent="0.4">
      <c r="C1298" s="332">
        <v>25</v>
      </c>
      <c r="D1298" s="320">
        <v>48761</v>
      </c>
      <c r="E1298" s="332" t="s">
        <v>172</v>
      </c>
      <c r="F1298" s="332">
        <v>11352.862923097357</v>
      </c>
      <c r="G1298" s="332">
        <v>5011.5140998023799</v>
      </c>
      <c r="H1298" s="332">
        <v>16364.377022899736</v>
      </c>
      <c r="I1298" s="332">
        <v>479570.96726162563</v>
      </c>
      <c r="J1298" s="332">
        <v>251929.03273837437</v>
      </c>
      <c r="K1298" s="332">
        <v>157180.39283411912</v>
      </c>
      <c r="L1298" s="323">
        <v>0.1225</v>
      </c>
      <c r="M1298" s="323" t="s">
        <v>151</v>
      </c>
      <c r="N1298" s="332">
        <v>731500</v>
      </c>
      <c r="O1298" s="332" t="s">
        <v>147</v>
      </c>
      <c r="P1298" s="334">
        <v>2033</v>
      </c>
    </row>
    <row r="1299" spans="3:16" x14ac:dyDescent="0.4">
      <c r="C1299" s="332">
        <v>26</v>
      </c>
      <c r="D1299" s="320">
        <v>48792</v>
      </c>
      <c r="E1299" s="332" t="s">
        <v>172</v>
      </c>
      <c r="F1299" s="332">
        <v>11468.756732103979</v>
      </c>
      <c r="G1299" s="332">
        <v>4895.6202907957613</v>
      </c>
      <c r="H1299" s="332">
        <v>16364.37702289974</v>
      </c>
      <c r="I1299" s="332">
        <v>468102.21052952163</v>
      </c>
      <c r="J1299" s="332">
        <v>263397.78947047837</v>
      </c>
      <c r="K1299" s="332">
        <v>162076.01312491487</v>
      </c>
      <c r="L1299" s="323">
        <v>0.1225</v>
      </c>
      <c r="M1299" s="323" t="s">
        <v>151</v>
      </c>
      <c r="N1299" s="332">
        <v>731500</v>
      </c>
      <c r="O1299" s="332" t="s">
        <v>147</v>
      </c>
      <c r="P1299" s="334">
        <v>2033</v>
      </c>
    </row>
    <row r="1300" spans="3:16" x14ac:dyDescent="0.4">
      <c r="C1300" s="332">
        <v>27</v>
      </c>
      <c r="D1300" s="320">
        <v>48823</v>
      </c>
      <c r="E1300" s="332" t="s">
        <v>172</v>
      </c>
      <c r="F1300" s="332">
        <v>11585.833623744204</v>
      </c>
      <c r="G1300" s="332">
        <v>4778.5433991555328</v>
      </c>
      <c r="H1300" s="332">
        <v>16364.377022899736</v>
      </c>
      <c r="I1300" s="332">
        <v>456516.37690577743</v>
      </c>
      <c r="J1300" s="332">
        <v>274983.62309422257</v>
      </c>
      <c r="K1300" s="332">
        <v>166854.55652407039</v>
      </c>
      <c r="L1300" s="323">
        <v>0.1225</v>
      </c>
      <c r="M1300" s="323" t="s">
        <v>151</v>
      </c>
      <c r="N1300" s="332">
        <v>731500</v>
      </c>
      <c r="O1300" s="332" t="s">
        <v>147</v>
      </c>
      <c r="P1300" s="334">
        <v>2033</v>
      </c>
    </row>
    <row r="1301" spans="3:16" x14ac:dyDescent="0.4">
      <c r="C1301" s="332">
        <v>28</v>
      </c>
      <c r="D1301" s="320">
        <v>48853</v>
      </c>
      <c r="E1301" s="332" t="s">
        <v>172</v>
      </c>
      <c r="F1301" s="332">
        <v>11704.105675319926</v>
      </c>
      <c r="G1301" s="332">
        <v>4660.2713475798109</v>
      </c>
      <c r="H1301" s="332">
        <v>16364.377022899736</v>
      </c>
      <c r="I1301" s="332">
        <v>444812.27123045753</v>
      </c>
      <c r="J1301" s="332">
        <v>286687.72876954247</v>
      </c>
      <c r="K1301" s="332">
        <v>171514.8278716502</v>
      </c>
      <c r="L1301" s="323">
        <v>0.1225</v>
      </c>
      <c r="M1301" s="323" t="s">
        <v>151</v>
      </c>
      <c r="N1301" s="332">
        <v>731500</v>
      </c>
      <c r="O1301" s="332" t="s">
        <v>147</v>
      </c>
      <c r="P1301" s="334">
        <v>2033</v>
      </c>
    </row>
    <row r="1302" spans="3:16" x14ac:dyDescent="0.4">
      <c r="C1302" s="332">
        <v>29</v>
      </c>
      <c r="D1302" s="320">
        <v>48884</v>
      </c>
      <c r="E1302" s="332" t="s">
        <v>172</v>
      </c>
      <c r="F1302" s="332">
        <v>11823.585087422151</v>
      </c>
      <c r="G1302" s="332">
        <v>4540.7919354775868</v>
      </c>
      <c r="H1302" s="332">
        <v>16364.377022899736</v>
      </c>
      <c r="I1302" s="332">
        <v>432988.68614303536</v>
      </c>
      <c r="J1302" s="332">
        <v>298511.31385696464</v>
      </c>
      <c r="K1302" s="332">
        <v>176055.61980712778</v>
      </c>
      <c r="L1302" s="323">
        <v>0.1225</v>
      </c>
      <c r="M1302" s="323" t="s">
        <v>151</v>
      </c>
      <c r="N1302" s="332">
        <v>731500</v>
      </c>
      <c r="O1302" s="332" t="s">
        <v>147</v>
      </c>
      <c r="P1302" s="334">
        <v>2033</v>
      </c>
    </row>
    <row r="1303" spans="3:16" x14ac:dyDescent="0.4">
      <c r="C1303" s="332">
        <v>30</v>
      </c>
      <c r="D1303" s="320">
        <v>48914</v>
      </c>
      <c r="E1303" s="332" t="s">
        <v>172</v>
      </c>
      <c r="F1303" s="332">
        <v>11944.28418518959</v>
      </c>
      <c r="G1303" s="332">
        <v>4420.0928377101527</v>
      </c>
      <c r="H1303" s="332">
        <v>16364.377022899742</v>
      </c>
      <c r="I1303" s="332">
        <v>421044.40195784578</v>
      </c>
      <c r="J1303" s="332">
        <v>310455.59804215422</v>
      </c>
      <c r="K1303" s="332">
        <v>180475.71264483794</v>
      </c>
      <c r="L1303" s="323">
        <v>0.1225</v>
      </c>
      <c r="M1303" s="323" t="s">
        <v>151</v>
      </c>
      <c r="N1303" s="332">
        <v>731500</v>
      </c>
      <c r="O1303" s="332" t="s">
        <v>147</v>
      </c>
      <c r="P1303" s="334">
        <v>2033</v>
      </c>
    </row>
    <row r="1304" spans="3:16" x14ac:dyDescent="0.4">
      <c r="C1304" s="332">
        <v>31</v>
      </c>
      <c r="D1304" s="320">
        <v>48945</v>
      </c>
      <c r="E1304" s="332" t="s">
        <v>172</v>
      </c>
      <c r="F1304" s="332">
        <v>12066.215419580065</v>
      </c>
      <c r="G1304" s="332">
        <v>4298.161603319676</v>
      </c>
      <c r="H1304" s="332">
        <v>16364.377022899742</v>
      </c>
      <c r="I1304" s="332">
        <v>408978.18653826573</v>
      </c>
      <c r="J1304" s="332">
        <v>322521.81346173427</v>
      </c>
      <c r="K1304" s="332">
        <v>184773.8742481576</v>
      </c>
      <c r="L1304" s="323">
        <v>0.1225</v>
      </c>
      <c r="M1304" s="323" t="s">
        <v>151</v>
      </c>
      <c r="N1304" s="332">
        <v>731500</v>
      </c>
      <c r="O1304" s="332" t="s">
        <v>147</v>
      </c>
      <c r="P1304" s="334">
        <v>2034</v>
      </c>
    </row>
    <row r="1305" spans="3:16" x14ac:dyDescent="0.4">
      <c r="C1305" s="332">
        <v>32</v>
      </c>
      <c r="D1305" s="320">
        <v>48976</v>
      </c>
      <c r="E1305" s="332" t="s">
        <v>172</v>
      </c>
      <c r="F1305" s="332">
        <v>12189.39136865494</v>
      </c>
      <c r="G1305" s="332">
        <v>4174.985654244796</v>
      </c>
      <c r="H1305" s="332">
        <v>16364.377022899736</v>
      </c>
      <c r="I1305" s="332">
        <v>396788.79516961076</v>
      </c>
      <c r="J1305" s="332">
        <v>334711.20483038924</v>
      </c>
      <c r="K1305" s="332">
        <v>188948.85990240239</v>
      </c>
      <c r="L1305" s="323">
        <v>0.1225</v>
      </c>
      <c r="M1305" s="323" t="s">
        <v>151</v>
      </c>
      <c r="N1305" s="332">
        <v>731500</v>
      </c>
      <c r="O1305" s="332" t="s">
        <v>147</v>
      </c>
      <c r="P1305" s="334">
        <v>2034</v>
      </c>
    </row>
    <row r="1306" spans="3:16" x14ac:dyDescent="0.4">
      <c r="C1306" s="332">
        <v>33</v>
      </c>
      <c r="D1306" s="320">
        <v>49004</v>
      </c>
      <c r="E1306" s="332" t="s">
        <v>172</v>
      </c>
      <c r="F1306" s="332">
        <v>12313.824738876627</v>
      </c>
      <c r="G1306" s="332">
        <v>4050.5522840231097</v>
      </c>
      <c r="H1306" s="332">
        <v>16364.377022899736</v>
      </c>
      <c r="I1306" s="332">
        <v>384474.97043073416</v>
      </c>
      <c r="J1306" s="332">
        <v>347025.02956926584</v>
      </c>
      <c r="K1306" s="332">
        <v>192999.4121864255</v>
      </c>
      <c r="L1306" s="323">
        <v>0.1225</v>
      </c>
      <c r="M1306" s="323" t="s">
        <v>151</v>
      </c>
      <c r="N1306" s="332">
        <v>731500</v>
      </c>
      <c r="O1306" s="332" t="s">
        <v>147</v>
      </c>
      <c r="P1306" s="334">
        <v>2034</v>
      </c>
    </row>
    <row r="1307" spans="3:16" x14ac:dyDescent="0.4">
      <c r="C1307" s="332">
        <v>34</v>
      </c>
      <c r="D1307" s="320">
        <v>49035</v>
      </c>
      <c r="E1307" s="332" t="s">
        <v>172</v>
      </c>
      <c r="F1307" s="332">
        <v>12439.528366419328</v>
      </c>
      <c r="G1307" s="332">
        <v>3924.8486564804111</v>
      </c>
      <c r="H1307" s="332">
        <v>16364.37702289974</v>
      </c>
      <c r="I1307" s="332">
        <v>372035.44206431485</v>
      </c>
      <c r="J1307" s="332">
        <v>359464.55793568515</v>
      </c>
      <c r="K1307" s="332">
        <v>196924.2608429059</v>
      </c>
      <c r="L1307" s="323">
        <v>0.1225</v>
      </c>
      <c r="M1307" s="323" t="s">
        <v>151</v>
      </c>
      <c r="N1307" s="332">
        <v>731500</v>
      </c>
      <c r="O1307" s="332" t="s">
        <v>147</v>
      </c>
      <c r="P1307" s="334">
        <v>2034</v>
      </c>
    </row>
    <row r="1308" spans="3:16" x14ac:dyDescent="0.4">
      <c r="C1308" s="332">
        <v>35</v>
      </c>
      <c r="D1308" s="320">
        <v>49065</v>
      </c>
      <c r="E1308" s="332" t="s">
        <v>172</v>
      </c>
      <c r="F1308" s="332">
        <v>12566.515218493192</v>
      </c>
      <c r="G1308" s="332">
        <v>3797.8618044065474</v>
      </c>
      <c r="H1308" s="332">
        <v>16364.37702289974</v>
      </c>
      <c r="I1308" s="332">
        <v>359468.92684582167</v>
      </c>
      <c r="J1308" s="332">
        <v>372031.07315417833</v>
      </c>
      <c r="K1308" s="332">
        <v>200722.12264731244</v>
      </c>
      <c r="L1308" s="323">
        <v>0.1225</v>
      </c>
      <c r="M1308" s="323" t="s">
        <v>151</v>
      </c>
      <c r="N1308" s="332">
        <v>731500</v>
      </c>
      <c r="O1308" s="332" t="s">
        <v>147</v>
      </c>
      <c r="P1308" s="334">
        <v>2034</v>
      </c>
    </row>
    <row r="1309" spans="3:16" x14ac:dyDescent="0.4">
      <c r="C1309" s="332">
        <v>36</v>
      </c>
      <c r="D1309" s="320">
        <v>49096</v>
      </c>
      <c r="E1309" s="332" t="s">
        <v>172</v>
      </c>
      <c r="F1309" s="332">
        <v>12694.798394681977</v>
      </c>
      <c r="G1309" s="332">
        <v>3669.5786282177628</v>
      </c>
      <c r="H1309" s="332">
        <v>16364.37702289974</v>
      </c>
      <c r="I1309" s="332">
        <v>346774.12845113967</v>
      </c>
      <c r="J1309" s="332">
        <v>384725.87154886033</v>
      </c>
      <c r="K1309" s="332">
        <v>204391.70127553021</v>
      </c>
      <c r="L1309" s="323">
        <v>0.1225</v>
      </c>
      <c r="M1309" s="323" t="s">
        <v>151</v>
      </c>
      <c r="N1309" s="332">
        <v>731500</v>
      </c>
      <c r="O1309" s="332" t="s">
        <v>147</v>
      </c>
      <c r="P1309" s="334">
        <v>2034</v>
      </c>
    </row>
    <row r="1310" spans="3:16" x14ac:dyDescent="0.4">
      <c r="C1310" s="332">
        <v>37</v>
      </c>
      <c r="D1310" s="320">
        <v>49126</v>
      </c>
      <c r="E1310" s="332" t="s">
        <v>172</v>
      </c>
      <c r="F1310" s="332">
        <v>12824.391128294355</v>
      </c>
      <c r="G1310" s="332">
        <v>3539.9858946053841</v>
      </c>
      <c r="H1310" s="332">
        <v>16364.37702289974</v>
      </c>
      <c r="I1310" s="332">
        <v>333949.73732284532</v>
      </c>
      <c r="J1310" s="332">
        <v>397550.26267715468</v>
      </c>
      <c r="K1310" s="332">
        <v>207931.68717013558</v>
      </c>
      <c r="L1310" s="323">
        <v>0.1225</v>
      </c>
      <c r="M1310" s="323" t="s">
        <v>151</v>
      </c>
      <c r="N1310" s="332">
        <v>731500</v>
      </c>
      <c r="O1310" s="332" t="s">
        <v>147</v>
      </c>
      <c r="P1310" s="334">
        <v>2034</v>
      </c>
    </row>
    <row r="1311" spans="3:16" x14ac:dyDescent="0.4">
      <c r="C1311" s="332">
        <v>38</v>
      </c>
      <c r="D1311" s="320">
        <v>49157</v>
      </c>
      <c r="E1311" s="332" t="s">
        <v>172</v>
      </c>
      <c r="F1311" s="332">
        <v>12955.306787729027</v>
      </c>
      <c r="G1311" s="332">
        <v>3409.0702351707127</v>
      </c>
      <c r="H1311" s="332">
        <v>16364.37702289974</v>
      </c>
      <c r="I1311" s="332">
        <v>320994.43053511629</v>
      </c>
      <c r="J1311" s="332">
        <v>410505.56946488371</v>
      </c>
      <c r="K1311" s="332">
        <v>211340.7574053063</v>
      </c>
      <c r="L1311" s="323">
        <v>0.1225</v>
      </c>
      <c r="M1311" s="323" t="s">
        <v>151</v>
      </c>
      <c r="N1311" s="332">
        <v>731500</v>
      </c>
      <c r="O1311" s="332" t="s">
        <v>147</v>
      </c>
      <c r="P1311" s="334">
        <v>2034</v>
      </c>
    </row>
    <row r="1312" spans="3:16" x14ac:dyDescent="0.4">
      <c r="C1312" s="332">
        <v>39</v>
      </c>
      <c r="D1312" s="320">
        <v>49188</v>
      </c>
      <c r="E1312" s="332" t="s">
        <v>172</v>
      </c>
      <c r="F1312" s="332">
        <v>13087.55887785376</v>
      </c>
      <c r="G1312" s="332">
        <v>3276.8181450459788</v>
      </c>
      <c r="H1312" s="332">
        <v>16364.37702289974</v>
      </c>
      <c r="I1312" s="332">
        <v>307906.87165726256</v>
      </c>
      <c r="J1312" s="332">
        <v>423593.12834273744</v>
      </c>
      <c r="K1312" s="332">
        <v>214617.57555035228</v>
      </c>
      <c r="L1312" s="323">
        <v>0.1225</v>
      </c>
      <c r="M1312" s="323" t="s">
        <v>151</v>
      </c>
      <c r="N1312" s="332">
        <v>731500</v>
      </c>
      <c r="O1312" s="332" t="s">
        <v>147</v>
      </c>
      <c r="P1312" s="334">
        <v>2034</v>
      </c>
    </row>
    <row r="1313" spans="3:16" x14ac:dyDescent="0.4">
      <c r="C1313" s="332">
        <v>40</v>
      </c>
      <c r="D1313" s="320">
        <v>49218</v>
      </c>
      <c r="E1313" s="332" t="s">
        <v>172</v>
      </c>
      <c r="F1313" s="332">
        <v>13221.161041398518</v>
      </c>
      <c r="G1313" s="332">
        <v>3143.2159815012219</v>
      </c>
      <c r="H1313" s="332">
        <v>16364.37702289974</v>
      </c>
      <c r="I1313" s="332">
        <v>294685.71061586402</v>
      </c>
      <c r="J1313" s="332">
        <v>436814.28938413598</v>
      </c>
      <c r="K1313" s="332">
        <v>217760.79153185349</v>
      </c>
      <c r="L1313" s="323">
        <v>0.1225</v>
      </c>
      <c r="M1313" s="323" t="s">
        <v>151</v>
      </c>
      <c r="N1313" s="332">
        <v>731500</v>
      </c>
      <c r="O1313" s="332" t="s">
        <v>147</v>
      </c>
      <c r="P1313" s="334">
        <v>2034</v>
      </c>
    </row>
    <row r="1314" spans="3:16" x14ac:dyDescent="0.4">
      <c r="C1314" s="332">
        <v>41</v>
      </c>
      <c r="D1314" s="320">
        <v>49249</v>
      </c>
      <c r="E1314" s="332" t="s">
        <v>172</v>
      </c>
      <c r="F1314" s="332">
        <v>13356.127060362795</v>
      </c>
      <c r="G1314" s="332">
        <v>3008.2499625369451</v>
      </c>
      <c r="H1314" s="332">
        <v>16364.37702289974</v>
      </c>
      <c r="I1314" s="332">
        <v>281329.58355550125</v>
      </c>
      <c r="J1314" s="332">
        <v>450170.41644449875</v>
      </c>
      <c r="K1314" s="332">
        <v>220769.04149439043</v>
      </c>
      <c r="L1314" s="323">
        <v>0.1225</v>
      </c>
      <c r="M1314" s="323" t="s">
        <v>151</v>
      </c>
      <c r="N1314" s="332">
        <v>731500</v>
      </c>
      <c r="O1314" s="332" t="s">
        <v>147</v>
      </c>
      <c r="P1314" s="334">
        <v>2034</v>
      </c>
    </row>
    <row r="1315" spans="3:16" x14ac:dyDescent="0.4">
      <c r="C1315" s="332">
        <v>42</v>
      </c>
      <c r="D1315" s="320">
        <v>49279</v>
      </c>
      <c r="E1315" s="332" t="s">
        <v>172</v>
      </c>
      <c r="F1315" s="332">
        <v>13492.470857437333</v>
      </c>
      <c r="G1315" s="332">
        <v>2871.9061654624084</v>
      </c>
      <c r="H1315" s="332">
        <v>16364.377022899742</v>
      </c>
      <c r="I1315" s="332">
        <v>267837.11269806389</v>
      </c>
      <c r="J1315" s="332">
        <v>463662.88730193611</v>
      </c>
      <c r="K1315" s="332">
        <v>223640.94765985283</v>
      </c>
      <c r="L1315" s="323">
        <v>0.1225</v>
      </c>
      <c r="M1315" s="323" t="s">
        <v>151</v>
      </c>
      <c r="N1315" s="332">
        <v>731500</v>
      </c>
      <c r="O1315" s="332" t="s">
        <v>147</v>
      </c>
      <c r="P1315" s="334">
        <v>2034</v>
      </c>
    </row>
    <row r="1316" spans="3:16" x14ac:dyDescent="0.4">
      <c r="C1316" s="332">
        <v>43</v>
      </c>
      <c r="D1316" s="320">
        <v>49310</v>
      </c>
      <c r="E1316" s="332" t="s">
        <v>172</v>
      </c>
      <c r="F1316" s="332">
        <v>13630.206497440338</v>
      </c>
      <c r="G1316" s="332">
        <v>2734.1705254594021</v>
      </c>
      <c r="H1316" s="332">
        <v>16364.37702289974</v>
      </c>
      <c r="I1316" s="332">
        <v>254206.90620062355</v>
      </c>
      <c r="J1316" s="332">
        <v>477293.09379937645</v>
      </c>
      <c r="K1316" s="332">
        <v>226375.11818531223</v>
      </c>
      <c r="L1316" s="323">
        <v>0.1225</v>
      </c>
      <c r="M1316" s="323" t="s">
        <v>151</v>
      </c>
      <c r="N1316" s="332">
        <v>731500</v>
      </c>
      <c r="O1316" s="332" t="s">
        <v>147</v>
      </c>
      <c r="P1316" s="334">
        <v>2035</v>
      </c>
    </row>
    <row r="1317" spans="3:16" x14ac:dyDescent="0.4">
      <c r="C1317" s="332">
        <v>44</v>
      </c>
      <c r="D1317" s="320">
        <v>49341</v>
      </c>
      <c r="E1317" s="332" t="s">
        <v>172</v>
      </c>
      <c r="F1317" s="332">
        <v>13769.348188768374</v>
      </c>
      <c r="G1317" s="332">
        <v>2595.0288341313653</v>
      </c>
      <c r="H1317" s="332">
        <v>16364.37702289974</v>
      </c>
      <c r="I1317" s="332">
        <v>240437.55801185517</v>
      </c>
      <c r="J1317" s="332">
        <v>491062.44198814483</v>
      </c>
      <c r="K1317" s="332">
        <v>228970.1470194436</v>
      </c>
      <c r="L1317" s="323">
        <v>0.1225</v>
      </c>
      <c r="M1317" s="323" t="s">
        <v>151</v>
      </c>
      <c r="N1317" s="332">
        <v>731500</v>
      </c>
      <c r="O1317" s="332" t="s">
        <v>147</v>
      </c>
      <c r="P1317" s="334">
        <v>2035</v>
      </c>
    </row>
    <row r="1318" spans="3:16" x14ac:dyDescent="0.4">
      <c r="C1318" s="332">
        <v>45</v>
      </c>
      <c r="D1318" s="320">
        <v>49369</v>
      </c>
      <c r="E1318" s="332" t="s">
        <v>172</v>
      </c>
      <c r="F1318" s="332">
        <v>13909.910284862051</v>
      </c>
      <c r="G1318" s="332">
        <v>2454.4667380376882</v>
      </c>
      <c r="H1318" s="332">
        <v>16364.37702289974</v>
      </c>
      <c r="I1318" s="332">
        <v>226527.64772699313</v>
      </c>
      <c r="J1318" s="332">
        <v>504972.35227300687</v>
      </c>
      <c r="K1318" s="332">
        <v>231424.61375748127</v>
      </c>
      <c r="L1318" s="323">
        <v>0.1225</v>
      </c>
      <c r="M1318" s="323" t="s">
        <v>151</v>
      </c>
      <c r="N1318" s="332">
        <v>731500</v>
      </c>
      <c r="O1318" s="332" t="s">
        <v>147</v>
      </c>
      <c r="P1318" s="334">
        <v>2035</v>
      </c>
    </row>
    <row r="1319" spans="3:16" x14ac:dyDescent="0.4">
      <c r="C1319" s="332">
        <v>46</v>
      </c>
      <c r="D1319" s="320">
        <v>49400</v>
      </c>
      <c r="E1319" s="332" t="s">
        <v>172</v>
      </c>
      <c r="F1319" s="332">
        <v>14051.907285686688</v>
      </c>
      <c r="G1319" s="332">
        <v>2312.4697372130549</v>
      </c>
      <c r="H1319" s="332">
        <v>16364.377022899744</v>
      </c>
      <c r="I1319" s="332">
        <v>212475.74044130644</v>
      </c>
      <c r="J1319" s="332">
        <v>519024.25955869356</v>
      </c>
      <c r="K1319" s="332">
        <v>233737.08349469432</v>
      </c>
      <c r="L1319" s="323">
        <v>0.1225</v>
      </c>
      <c r="M1319" s="323" t="s">
        <v>151</v>
      </c>
      <c r="N1319" s="332">
        <v>731500</v>
      </c>
      <c r="O1319" s="332" t="s">
        <v>147</v>
      </c>
      <c r="P1319" s="334">
        <v>2035</v>
      </c>
    </row>
    <row r="1320" spans="3:16" x14ac:dyDescent="0.4">
      <c r="C1320" s="332">
        <v>47</v>
      </c>
      <c r="D1320" s="320">
        <v>49430</v>
      </c>
      <c r="E1320" s="332" t="s">
        <v>172</v>
      </c>
      <c r="F1320" s="332">
        <v>14195.353839228072</v>
      </c>
      <c r="G1320" s="332">
        <v>2169.0231836716698</v>
      </c>
      <c r="H1320" s="332">
        <v>16364.377022899742</v>
      </c>
      <c r="I1320" s="332">
        <v>198280.38660207836</v>
      </c>
      <c r="J1320" s="332">
        <v>533219.61339792167</v>
      </c>
      <c r="K1320" s="332">
        <v>235906.10667836599</v>
      </c>
      <c r="L1320" s="323">
        <v>0.1225</v>
      </c>
      <c r="M1320" s="323" t="s">
        <v>151</v>
      </c>
      <c r="N1320" s="332">
        <v>731500</v>
      </c>
      <c r="O1320" s="332" t="s">
        <v>147</v>
      </c>
      <c r="P1320" s="334">
        <v>2035</v>
      </c>
    </row>
    <row r="1321" spans="3:16" x14ac:dyDescent="0.4">
      <c r="C1321" s="332">
        <v>48</v>
      </c>
      <c r="D1321" s="320">
        <v>49461</v>
      </c>
      <c r="E1321" s="332" t="s">
        <v>172</v>
      </c>
      <c r="F1321" s="332">
        <v>14340.264743003525</v>
      </c>
      <c r="G1321" s="332">
        <v>2024.1122798962165</v>
      </c>
      <c r="H1321" s="332">
        <v>16364.377022899742</v>
      </c>
      <c r="I1321" s="332">
        <v>183940.12185907483</v>
      </c>
      <c r="J1321" s="332">
        <v>547559.8781409252</v>
      </c>
      <c r="K1321" s="332">
        <v>237930.21895826221</v>
      </c>
      <c r="L1321" s="323">
        <v>0.1225</v>
      </c>
      <c r="M1321" s="323" t="s">
        <v>151</v>
      </c>
      <c r="N1321" s="332">
        <v>731500</v>
      </c>
      <c r="O1321" s="332" t="s">
        <v>147</v>
      </c>
      <c r="P1321" s="334">
        <v>2035</v>
      </c>
    </row>
    <row r="1322" spans="3:16" x14ac:dyDescent="0.4">
      <c r="C1322" s="332">
        <v>49</v>
      </c>
      <c r="D1322" s="320">
        <v>49491</v>
      </c>
      <c r="E1322" s="332" t="s">
        <v>172</v>
      </c>
      <c r="F1322" s="332">
        <v>14486.654945588351</v>
      </c>
      <c r="G1322" s="332">
        <v>1877.7220773113888</v>
      </c>
      <c r="H1322" s="332">
        <v>16364.37702289974</v>
      </c>
      <c r="I1322" s="332">
        <v>169453.46691348648</v>
      </c>
      <c r="J1322" s="332">
        <v>562046.53308651352</v>
      </c>
      <c r="K1322" s="332">
        <v>239807.9410355736</v>
      </c>
      <c r="L1322" s="323">
        <v>0.1225</v>
      </c>
      <c r="M1322" s="323" t="s">
        <v>151</v>
      </c>
      <c r="N1322" s="332">
        <v>731500</v>
      </c>
      <c r="O1322" s="332" t="s">
        <v>147</v>
      </c>
      <c r="P1322" s="334">
        <v>2035</v>
      </c>
    </row>
    <row r="1323" spans="3:16" x14ac:dyDescent="0.4">
      <c r="C1323" s="332">
        <v>50</v>
      </c>
      <c r="D1323" s="320">
        <v>49522</v>
      </c>
      <c r="E1323" s="332" t="s">
        <v>172</v>
      </c>
      <c r="F1323" s="332">
        <v>14634.5395481579</v>
      </c>
      <c r="G1323" s="332">
        <v>1729.8374747418411</v>
      </c>
      <c r="H1323" s="332">
        <v>16364.37702289974</v>
      </c>
      <c r="I1323" s="332">
        <v>154818.92736532859</v>
      </c>
      <c r="J1323" s="332">
        <v>576681.07263467147</v>
      </c>
      <c r="K1323" s="332">
        <v>241537.77851031543</v>
      </c>
      <c r="L1323" s="323">
        <v>0.1225</v>
      </c>
      <c r="M1323" s="323" t="s">
        <v>151</v>
      </c>
      <c r="N1323" s="332">
        <v>731500</v>
      </c>
      <c r="O1323" s="332" t="s">
        <v>147</v>
      </c>
      <c r="P1323" s="334">
        <v>2035</v>
      </c>
    </row>
    <row r="1324" spans="3:16" x14ac:dyDescent="0.4">
      <c r="C1324" s="332">
        <v>51</v>
      </c>
      <c r="D1324" s="320">
        <v>49553</v>
      </c>
      <c r="E1324" s="332" t="s">
        <v>172</v>
      </c>
      <c r="F1324" s="332">
        <v>14783.933806045347</v>
      </c>
      <c r="G1324" s="332">
        <v>1580.443216854396</v>
      </c>
      <c r="H1324" s="332">
        <v>16364.377022899742</v>
      </c>
      <c r="I1324" s="332">
        <v>140034.99355928323</v>
      </c>
      <c r="J1324" s="332">
        <v>591465.0064407168</v>
      </c>
      <c r="K1324" s="332">
        <v>243118.22172716982</v>
      </c>
      <c r="L1324" s="323">
        <v>0.1225</v>
      </c>
      <c r="M1324" s="323" t="s">
        <v>151</v>
      </c>
      <c r="N1324" s="332">
        <v>731500</v>
      </c>
      <c r="O1324" s="332" t="s">
        <v>147</v>
      </c>
      <c r="P1324" s="334">
        <v>2035</v>
      </c>
    </row>
    <row r="1325" spans="3:16" x14ac:dyDescent="0.4">
      <c r="C1325" s="332">
        <v>52</v>
      </c>
      <c r="D1325" s="320">
        <v>49583</v>
      </c>
      <c r="E1325" s="332" t="s">
        <v>172</v>
      </c>
      <c r="F1325" s="332">
        <v>14934.85313031539</v>
      </c>
      <c r="G1325" s="332">
        <v>1429.5238925843496</v>
      </c>
      <c r="H1325" s="332">
        <v>16364.37702289974</v>
      </c>
      <c r="I1325" s="332">
        <v>125100.14042896785</v>
      </c>
      <c r="J1325" s="332">
        <v>606399.85957103223</v>
      </c>
      <c r="K1325" s="332">
        <v>244547.74561975416</v>
      </c>
      <c r="L1325" s="323">
        <v>0.1225</v>
      </c>
      <c r="M1325" s="323" t="s">
        <v>151</v>
      </c>
      <c r="N1325" s="332">
        <v>731500</v>
      </c>
      <c r="O1325" s="332" t="s">
        <v>147</v>
      </c>
      <c r="P1325" s="334">
        <v>2035</v>
      </c>
    </row>
    <row r="1326" spans="3:16" x14ac:dyDescent="0.4">
      <c r="C1326" s="332">
        <v>53</v>
      </c>
      <c r="D1326" s="320">
        <v>49614</v>
      </c>
      <c r="E1326" s="332" t="s">
        <v>172</v>
      </c>
      <c r="F1326" s="332">
        <v>15087.313089354027</v>
      </c>
      <c r="G1326" s="332">
        <v>1277.0639335457133</v>
      </c>
      <c r="H1326" s="332">
        <v>16364.37702289974</v>
      </c>
      <c r="I1326" s="332">
        <v>110012.82733961382</v>
      </c>
      <c r="J1326" s="332">
        <v>621487.17266038631</v>
      </c>
      <c r="K1326" s="332">
        <v>245824.80955329989</v>
      </c>
      <c r="L1326" s="323">
        <v>0.1225</v>
      </c>
      <c r="M1326" s="323" t="s">
        <v>151</v>
      </c>
      <c r="N1326" s="332">
        <v>731500</v>
      </c>
      <c r="O1326" s="332" t="s">
        <v>147</v>
      </c>
      <c r="P1326" s="334">
        <v>2035</v>
      </c>
    </row>
    <row r="1327" spans="3:16" x14ac:dyDescent="0.4">
      <c r="C1327" s="332">
        <v>54</v>
      </c>
      <c r="D1327" s="320">
        <v>49644</v>
      </c>
      <c r="E1327" s="332" t="s">
        <v>172</v>
      </c>
      <c r="F1327" s="332">
        <v>15241.329410474511</v>
      </c>
      <c r="G1327" s="332">
        <v>1123.0476124252245</v>
      </c>
      <c r="H1327" s="332">
        <v>16364.377022899736</v>
      </c>
      <c r="I1327" s="332">
        <v>94771.49792913931</v>
      </c>
      <c r="J1327" s="332">
        <v>636728.50207086082</v>
      </c>
      <c r="K1327" s="332">
        <v>246947.85716572512</v>
      </c>
      <c r="L1327" s="323">
        <v>0.1225</v>
      </c>
      <c r="M1327" s="323" t="s">
        <v>151</v>
      </c>
      <c r="N1327" s="332">
        <v>731500</v>
      </c>
      <c r="O1327" s="332" t="s">
        <v>147</v>
      </c>
      <c r="P1327" s="334">
        <v>2035</v>
      </c>
    </row>
    <row r="1328" spans="3:16" x14ac:dyDescent="0.4">
      <c r="C1328" s="332">
        <v>55</v>
      </c>
      <c r="D1328" s="320">
        <v>49675</v>
      </c>
      <c r="E1328" s="332" t="s">
        <v>172</v>
      </c>
      <c r="F1328" s="332">
        <v>15396.917981539773</v>
      </c>
      <c r="G1328" s="332">
        <v>967.45904135996375</v>
      </c>
      <c r="H1328" s="332">
        <v>16364.377022899736</v>
      </c>
      <c r="I1328" s="332">
        <v>79374.579947599545</v>
      </c>
      <c r="J1328" s="332">
        <v>652125.42005240056</v>
      </c>
      <c r="K1328" s="332">
        <v>247915.31620708507</v>
      </c>
      <c r="L1328" s="323">
        <v>0.1225</v>
      </c>
      <c r="M1328" s="323" t="s">
        <v>151</v>
      </c>
      <c r="N1328" s="332">
        <v>731500</v>
      </c>
      <c r="O1328" s="332" t="s">
        <v>147</v>
      </c>
      <c r="P1328" s="334">
        <v>2036</v>
      </c>
    </row>
    <row r="1329" spans="3:16" x14ac:dyDescent="0.4">
      <c r="C1329" s="332">
        <v>56</v>
      </c>
      <c r="D1329" s="320">
        <v>49706</v>
      </c>
      <c r="E1329" s="332" t="s">
        <v>172</v>
      </c>
      <c r="F1329" s="332">
        <v>15554.094852601331</v>
      </c>
      <c r="G1329" s="332">
        <v>810.28217029841198</v>
      </c>
      <c r="H1329" s="332">
        <v>16364.377022899744</v>
      </c>
      <c r="I1329" s="332">
        <v>63820.485094998214</v>
      </c>
      <c r="J1329" s="332">
        <v>667679.51490500185</v>
      </c>
      <c r="K1329" s="332">
        <v>248725.59837738349</v>
      </c>
      <c r="L1329" s="323">
        <v>0.1225</v>
      </c>
      <c r="M1329" s="323" t="s">
        <v>151</v>
      </c>
      <c r="N1329" s="332">
        <v>731500</v>
      </c>
      <c r="O1329" s="332" t="s">
        <v>147</v>
      </c>
      <c r="P1329" s="334">
        <v>2036</v>
      </c>
    </row>
    <row r="1330" spans="3:16" x14ac:dyDescent="0.4">
      <c r="C1330" s="332">
        <v>57</v>
      </c>
      <c r="D1330" s="320">
        <v>49735</v>
      </c>
      <c r="E1330" s="332" t="s">
        <v>172</v>
      </c>
      <c r="F1330" s="332">
        <v>15712.876237554969</v>
      </c>
      <c r="G1330" s="332">
        <v>651.50078534477348</v>
      </c>
      <c r="H1330" s="332">
        <v>16364.377022899742</v>
      </c>
      <c r="I1330" s="332">
        <v>48107.608857443243</v>
      </c>
      <c r="J1330" s="332">
        <v>683392.39114255679</v>
      </c>
      <c r="K1330" s="332">
        <v>249377.09916272826</v>
      </c>
      <c r="L1330" s="323">
        <v>0.1225</v>
      </c>
      <c r="M1330" s="323" t="s">
        <v>151</v>
      </c>
      <c r="N1330" s="332">
        <v>731500</v>
      </c>
      <c r="O1330" s="332" t="s">
        <v>147</v>
      </c>
      <c r="P1330" s="334">
        <v>2036</v>
      </c>
    </row>
    <row r="1331" spans="3:16" x14ac:dyDescent="0.4">
      <c r="C1331" s="332">
        <v>58</v>
      </c>
      <c r="D1331" s="320">
        <v>49766</v>
      </c>
      <c r="E1331" s="332" t="s">
        <v>172</v>
      </c>
      <c r="F1331" s="332">
        <v>15873.278515813337</v>
      </c>
      <c r="G1331" s="332">
        <v>491.09850708639976</v>
      </c>
      <c r="H1331" s="332">
        <v>16364.377022899736</v>
      </c>
      <c r="I1331" s="332">
        <v>32234.330341629906</v>
      </c>
      <c r="J1331" s="332">
        <v>699265.66965837008</v>
      </c>
      <c r="K1331" s="332">
        <v>249868.19766981466</v>
      </c>
      <c r="L1331" s="323">
        <v>0.1225</v>
      </c>
      <c r="M1331" s="323" t="s">
        <v>151</v>
      </c>
      <c r="N1331" s="332">
        <v>731500</v>
      </c>
      <c r="O1331" s="332" t="s">
        <v>147</v>
      </c>
      <c r="P1331" s="334">
        <v>2036</v>
      </c>
    </row>
    <row r="1332" spans="3:16" x14ac:dyDescent="0.4">
      <c r="C1332" s="332">
        <v>59</v>
      </c>
      <c r="D1332" s="320">
        <v>49796</v>
      </c>
      <c r="E1332" s="332" t="s">
        <v>172</v>
      </c>
      <c r="F1332" s="332">
        <v>16035.318233995602</v>
      </c>
      <c r="G1332" s="332">
        <v>329.05878890413862</v>
      </c>
      <c r="H1332" s="332">
        <v>16364.37702289974</v>
      </c>
      <c r="I1332" s="332">
        <v>16199.012107634304</v>
      </c>
      <c r="J1332" s="332">
        <v>715300.98789236567</v>
      </c>
      <c r="K1332" s="332">
        <v>250197.2564587188</v>
      </c>
      <c r="L1332" s="323">
        <v>0.1225</v>
      </c>
      <c r="M1332" s="323" t="s">
        <v>151</v>
      </c>
      <c r="N1332" s="332">
        <v>731500</v>
      </c>
      <c r="O1332" s="332" t="s">
        <v>147</v>
      </c>
      <c r="P1332" s="334">
        <v>2036</v>
      </c>
    </row>
    <row r="1333" spans="3:16" x14ac:dyDescent="0.4">
      <c r="C1333" s="332">
        <v>60</v>
      </c>
      <c r="D1333" s="320">
        <v>49827</v>
      </c>
      <c r="E1333" s="332" t="s">
        <v>172</v>
      </c>
      <c r="F1333" s="332">
        <v>16199.012107634302</v>
      </c>
      <c r="G1333" s="332">
        <v>165.36491526543352</v>
      </c>
      <c r="H1333" s="332">
        <v>16364.377022899736</v>
      </c>
      <c r="I1333" s="332">
        <v>1.0231815394945443E-12</v>
      </c>
      <c r="J1333" s="332">
        <v>731500</v>
      </c>
      <c r="K1333" s="332">
        <v>250362.62137398424</v>
      </c>
      <c r="L1333" s="323">
        <v>0.1225</v>
      </c>
      <c r="M1333" s="323" t="s">
        <v>151</v>
      </c>
      <c r="N1333" s="332">
        <v>731500</v>
      </c>
      <c r="O1333" s="332" t="s">
        <v>147</v>
      </c>
      <c r="P1333" s="334">
        <v>2036</v>
      </c>
    </row>
    <row r="1334" spans="3:16" x14ac:dyDescent="0.4">
      <c r="C1334" s="332">
        <v>0</v>
      </c>
      <c r="D1334" s="320">
        <v>48061</v>
      </c>
      <c r="E1334" s="332" t="s">
        <v>173</v>
      </c>
      <c r="F1334" s="332">
        <v>0</v>
      </c>
      <c r="G1334" s="332">
        <v>0</v>
      </c>
      <c r="H1334" s="332">
        <v>0</v>
      </c>
      <c r="I1334" s="332">
        <v>627000</v>
      </c>
      <c r="J1334" s="332">
        <v>0</v>
      </c>
      <c r="K1334" s="332">
        <v>0</v>
      </c>
      <c r="L1334" s="323">
        <v>0.11750000000000001</v>
      </c>
      <c r="M1334" s="323" t="s">
        <v>144</v>
      </c>
      <c r="N1334" s="332">
        <v>627000</v>
      </c>
      <c r="O1334" s="332" t="s">
        <v>268</v>
      </c>
      <c r="P1334" s="334">
        <v>2031</v>
      </c>
    </row>
    <row r="1335" spans="3:16" x14ac:dyDescent="0.4">
      <c r="C1335" s="332">
        <v>1</v>
      </c>
      <c r="D1335" s="320">
        <v>48092</v>
      </c>
      <c r="E1335" s="332" t="s">
        <v>173</v>
      </c>
      <c r="F1335" s="332">
        <v>4845.2365840252005</v>
      </c>
      <c r="G1335" s="332">
        <v>6139.375</v>
      </c>
      <c r="H1335" s="332">
        <v>10984.611584025201</v>
      </c>
      <c r="I1335" s="332">
        <v>622154.7634159748</v>
      </c>
      <c r="J1335" s="332">
        <v>4845.2365840252005</v>
      </c>
      <c r="K1335" s="332">
        <v>6139.375</v>
      </c>
      <c r="L1335" s="323">
        <v>0.11750000000000001</v>
      </c>
      <c r="M1335" s="323" t="s">
        <v>144</v>
      </c>
      <c r="N1335" s="332">
        <v>627000</v>
      </c>
      <c r="O1335" s="332" t="s">
        <v>268</v>
      </c>
      <c r="P1335" s="334">
        <v>2031</v>
      </c>
    </row>
    <row r="1336" spans="3:16" x14ac:dyDescent="0.4">
      <c r="C1336" s="332">
        <v>2</v>
      </c>
      <c r="D1336" s="320">
        <v>48122</v>
      </c>
      <c r="E1336" s="332" t="s">
        <v>173</v>
      </c>
      <c r="F1336" s="332">
        <v>4892.6795255771103</v>
      </c>
      <c r="G1336" s="332">
        <v>6091.9320584480865</v>
      </c>
      <c r="H1336" s="332">
        <v>10984.611584025197</v>
      </c>
      <c r="I1336" s="332">
        <v>617262.08389039768</v>
      </c>
      <c r="J1336" s="332">
        <v>9737.9161096023108</v>
      </c>
      <c r="K1336" s="332">
        <v>12231.307058448087</v>
      </c>
      <c r="L1336" s="323">
        <v>0.11750000000000001</v>
      </c>
      <c r="M1336" s="323" t="s">
        <v>144</v>
      </c>
      <c r="N1336" s="332">
        <v>627000</v>
      </c>
      <c r="O1336" s="332" t="s">
        <v>268</v>
      </c>
      <c r="P1336" s="334">
        <v>2031</v>
      </c>
    </row>
    <row r="1337" spans="3:16" x14ac:dyDescent="0.4">
      <c r="C1337" s="332">
        <v>3</v>
      </c>
      <c r="D1337" s="320">
        <v>48153</v>
      </c>
      <c r="E1337" s="332" t="s">
        <v>173</v>
      </c>
      <c r="F1337" s="332">
        <v>4940.5870125983893</v>
      </c>
      <c r="G1337" s="332">
        <v>6044.0245714268112</v>
      </c>
      <c r="H1337" s="332">
        <v>10984.611584025201</v>
      </c>
      <c r="I1337" s="332">
        <v>612321.49687779928</v>
      </c>
      <c r="J1337" s="332">
        <v>14678.5031222007</v>
      </c>
      <c r="K1337" s="332">
        <v>18275.331629874898</v>
      </c>
      <c r="L1337" s="323">
        <v>0.11750000000000001</v>
      </c>
      <c r="M1337" s="323" t="s">
        <v>144</v>
      </c>
      <c r="N1337" s="332">
        <v>627000</v>
      </c>
      <c r="O1337" s="332" t="s">
        <v>268</v>
      </c>
      <c r="P1337" s="334">
        <v>2031</v>
      </c>
    </row>
    <row r="1338" spans="3:16" x14ac:dyDescent="0.4">
      <c r="C1338" s="332">
        <v>4</v>
      </c>
      <c r="D1338" s="320">
        <v>48183</v>
      </c>
      <c r="E1338" s="332" t="s">
        <v>173</v>
      </c>
      <c r="F1338" s="332">
        <v>4988.9635937634157</v>
      </c>
      <c r="G1338" s="332">
        <v>5995.6479902617848</v>
      </c>
      <c r="H1338" s="332">
        <v>10984.611584025201</v>
      </c>
      <c r="I1338" s="332">
        <v>607332.53328403586</v>
      </c>
      <c r="J1338" s="332">
        <v>19667.466715964118</v>
      </c>
      <c r="K1338" s="332">
        <v>24270.979620136684</v>
      </c>
      <c r="L1338" s="323">
        <v>0.11750000000000001</v>
      </c>
      <c r="M1338" s="323" t="s">
        <v>144</v>
      </c>
      <c r="N1338" s="332">
        <v>627000</v>
      </c>
      <c r="O1338" s="332" t="s">
        <v>268</v>
      </c>
      <c r="P1338" s="334">
        <v>2031</v>
      </c>
    </row>
    <row r="1339" spans="3:16" x14ac:dyDescent="0.4">
      <c r="C1339" s="332">
        <v>5</v>
      </c>
      <c r="D1339" s="320">
        <v>48214</v>
      </c>
      <c r="E1339" s="332" t="s">
        <v>173</v>
      </c>
      <c r="F1339" s="332">
        <v>5037.8138622856786</v>
      </c>
      <c r="G1339" s="332">
        <v>5946.7977217395182</v>
      </c>
      <c r="H1339" s="332">
        <v>10984.611584025197</v>
      </c>
      <c r="I1339" s="332">
        <v>602294.71942175017</v>
      </c>
      <c r="J1339" s="332">
        <v>24705.280578249796</v>
      </c>
      <c r="K1339" s="332">
        <v>30217.777341876201</v>
      </c>
      <c r="L1339" s="323">
        <v>0.11750000000000001</v>
      </c>
      <c r="M1339" s="323" t="s">
        <v>144</v>
      </c>
      <c r="N1339" s="332">
        <v>627000</v>
      </c>
      <c r="O1339" s="332" t="s">
        <v>268</v>
      </c>
      <c r="P1339" s="334">
        <v>2032</v>
      </c>
    </row>
    <row r="1340" spans="3:16" x14ac:dyDescent="0.4">
      <c r="C1340" s="332">
        <v>6</v>
      </c>
      <c r="D1340" s="320">
        <v>48245</v>
      </c>
      <c r="E1340" s="332" t="s">
        <v>173</v>
      </c>
      <c r="F1340" s="332">
        <v>5087.1424563538931</v>
      </c>
      <c r="G1340" s="332">
        <v>5897.4691276713038</v>
      </c>
      <c r="H1340" s="332">
        <v>10984.611584025197</v>
      </c>
      <c r="I1340" s="332">
        <v>597207.57696539629</v>
      </c>
      <c r="J1340" s="332">
        <v>29792.423034603689</v>
      </c>
      <c r="K1340" s="332">
        <v>36115.246469547506</v>
      </c>
      <c r="L1340" s="323">
        <v>0.11750000000000001</v>
      </c>
      <c r="M1340" s="323" t="s">
        <v>144</v>
      </c>
      <c r="N1340" s="332">
        <v>627000</v>
      </c>
      <c r="O1340" s="332" t="s">
        <v>268</v>
      </c>
      <c r="P1340" s="334">
        <v>2032</v>
      </c>
    </row>
    <row r="1341" spans="3:16" x14ac:dyDescent="0.4">
      <c r="C1341" s="332">
        <v>7</v>
      </c>
      <c r="D1341" s="320">
        <v>48274</v>
      </c>
      <c r="E1341" s="332" t="s">
        <v>173</v>
      </c>
      <c r="F1341" s="332">
        <v>5136.9540595723574</v>
      </c>
      <c r="G1341" s="332">
        <v>5847.6575244528394</v>
      </c>
      <c r="H1341" s="332">
        <v>10984.611584025197</v>
      </c>
      <c r="I1341" s="332">
        <v>592070.62290582398</v>
      </c>
      <c r="J1341" s="332">
        <v>34929.377094176045</v>
      </c>
      <c r="K1341" s="332">
        <v>41962.903994000342</v>
      </c>
      <c r="L1341" s="323">
        <v>0.11750000000000001</v>
      </c>
      <c r="M1341" s="323" t="s">
        <v>144</v>
      </c>
      <c r="N1341" s="332">
        <v>627000</v>
      </c>
      <c r="O1341" s="332" t="s">
        <v>268</v>
      </c>
      <c r="P1341" s="334">
        <v>2032</v>
      </c>
    </row>
    <row r="1342" spans="3:16" x14ac:dyDescent="0.4">
      <c r="C1342" s="332">
        <v>8</v>
      </c>
      <c r="D1342" s="320">
        <v>48305</v>
      </c>
      <c r="E1342" s="332" t="s">
        <v>173</v>
      </c>
      <c r="F1342" s="332">
        <v>5187.2534014056737</v>
      </c>
      <c r="G1342" s="332">
        <v>5797.3581826195268</v>
      </c>
      <c r="H1342" s="332">
        <v>10984.611584025201</v>
      </c>
      <c r="I1342" s="332">
        <v>586883.36950441834</v>
      </c>
      <c r="J1342" s="332">
        <v>40116.630495581718</v>
      </c>
      <c r="K1342" s="332">
        <v>47760.262176619872</v>
      </c>
      <c r="L1342" s="323">
        <v>0.11750000000000001</v>
      </c>
      <c r="M1342" s="323" t="s">
        <v>144</v>
      </c>
      <c r="N1342" s="332">
        <v>627000</v>
      </c>
      <c r="O1342" s="332" t="s">
        <v>268</v>
      </c>
      <c r="P1342" s="334">
        <v>2032</v>
      </c>
    </row>
    <row r="1343" spans="3:16" x14ac:dyDescent="0.4">
      <c r="C1343" s="332">
        <v>9</v>
      </c>
      <c r="D1343" s="320">
        <v>48335</v>
      </c>
      <c r="E1343" s="332" t="s">
        <v>173</v>
      </c>
      <c r="F1343" s="332">
        <v>5238.0452576277667</v>
      </c>
      <c r="G1343" s="332">
        <v>5746.5663263974302</v>
      </c>
      <c r="H1343" s="332">
        <v>10984.611584025197</v>
      </c>
      <c r="I1343" s="332">
        <v>581645.32424679061</v>
      </c>
      <c r="J1343" s="332">
        <v>45354.675753209485</v>
      </c>
      <c r="K1343" s="332">
        <v>53506.828503017299</v>
      </c>
      <c r="L1343" s="323">
        <v>0.11750000000000001</v>
      </c>
      <c r="M1343" s="323" t="s">
        <v>144</v>
      </c>
      <c r="N1343" s="332">
        <v>627000</v>
      </c>
      <c r="O1343" s="332" t="s">
        <v>268</v>
      </c>
      <c r="P1343" s="334">
        <v>2032</v>
      </c>
    </row>
    <row r="1344" spans="3:16" x14ac:dyDescent="0.4">
      <c r="C1344" s="332">
        <v>10</v>
      </c>
      <c r="D1344" s="320">
        <v>48366</v>
      </c>
      <c r="E1344" s="332" t="s">
        <v>173</v>
      </c>
      <c r="F1344" s="332">
        <v>5289.3344507753754</v>
      </c>
      <c r="G1344" s="332">
        <v>5695.2771332498251</v>
      </c>
      <c r="H1344" s="332">
        <v>10984.611584025201</v>
      </c>
      <c r="I1344" s="332">
        <v>576355.9897960152</v>
      </c>
      <c r="J1344" s="332">
        <v>50644.010203984857</v>
      </c>
      <c r="K1344" s="332">
        <v>59202.105636267122</v>
      </c>
      <c r="L1344" s="323">
        <v>0.11750000000000001</v>
      </c>
      <c r="M1344" s="323" t="s">
        <v>144</v>
      </c>
      <c r="N1344" s="332">
        <v>627000</v>
      </c>
      <c r="O1344" s="332" t="s">
        <v>268</v>
      </c>
      <c r="P1344" s="334">
        <v>2032</v>
      </c>
    </row>
    <row r="1345" spans="3:16" x14ac:dyDescent="0.4">
      <c r="C1345" s="332">
        <v>11</v>
      </c>
      <c r="D1345" s="320">
        <v>48396</v>
      </c>
      <c r="E1345" s="332" t="s">
        <v>173</v>
      </c>
      <c r="F1345" s="332">
        <v>5341.1258506058848</v>
      </c>
      <c r="G1345" s="332">
        <v>5643.4857334193157</v>
      </c>
      <c r="H1345" s="332">
        <v>10984.611584025201</v>
      </c>
      <c r="I1345" s="332">
        <v>571014.86394540931</v>
      </c>
      <c r="J1345" s="332">
        <v>55985.136054590745</v>
      </c>
      <c r="K1345" s="332">
        <v>64845.591369686437</v>
      </c>
      <c r="L1345" s="323">
        <v>0.11750000000000001</v>
      </c>
      <c r="M1345" s="323" t="s">
        <v>144</v>
      </c>
      <c r="N1345" s="332">
        <v>627000</v>
      </c>
      <c r="O1345" s="332" t="s">
        <v>268</v>
      </c>
      <c r="P1345" s="334">
        <v>2032</v>
      </c>
    </row>
    <row r="1346" spans="3:16" x14ac:dyDescent="0.4">
      <c r="C1346" s="332">
        <v>12</v>
      </c>
      <c r="D1346" s="320">
        <v>48427</v>
      </c>
      <c r="E1346" s="332" t="s">
        <v>173</v>
      </c>
      <c r="F1346" s="332">
        <v>5393.4243745597341</v>
      </c>
      <c r="G1346" s="332">
        <v>5591.1872094654664</v>
      </c>
      <c r="H1346" s="332">
        <v>10984.611584025201</v>
      </c>
      <c r="I1346" s="332">
        <v>565621.43957084953</v>
      </c>
      <c r="J1346" s="332">
        <v>61378.560429150479</v>
      </c>
      <c r="K1346" s="332">
        <v>70436.778579151898</v>
      </c>
      <c r="L1346" s="323">
        <v>0.11750000000000001</v>
      </c>
      <c r="M1346" s="323" t="s">
        <v>144</v>
      </c>
      <c r="N1346" s="332">
        <v>627000</v>
      </c>
      <c r="O1346" s="332" t="s">
        <v>268</v>
      </c>
      <c r="P1346" s="334">
        <v>2032</v>
      </c>
    </row>
    <row r="1347" spans="3:16" x14ac:dyDescent="0.4">
      <c r="C1347" s="332">
        <v>13</v>
      </c>
      <c r="D1347" s="320">
        <v>48458</v>
      </c>
      <c r="E1347" s="332" t="s">
        <v>173</v>
      </c>
      <c r="F1347" s="332">
        <v>5446.2349882272983</v>
      </c>
      <c r="G1347" s="332">
        <v>5538.3765957979022</v>
      </c>
      <c r="H1347" s="332">
        <v>10984.611584025201</v>
      </c>
      <c r="I1347" s="332">
        <v>560175.20458262227</v>
      </c>
      <c r="J1347" s="332">
        <v>66824.795417377783</v>
      </c>
      <c r="K1347" s="332">
        <v>75975.155174949803</v>
      </c>
      <c r="L1347" s="323">
        <v>0.11750000000000001</v>
      </c>
      <c r="M1347" s="323" t="s">
        <v>144</v>
      </c>
      <c r="N1347" s="332">
        <v>627000</v>
      </c>
      <c r="O1347" s="332" t="s">
        <v>268</v>
      </c>
      <c r="P1347" s="334">
        <v>2032</v>
      </c>
    </row>
    <row r="1348" spans="3:16" x14ac:dyDescent="0.4">
      <c r="C1348" s="332">
        <v>14</v>
      </c>
      <c r="D1348" s="320">
        <v>48488</v>
      </c>
      <c r="E1348" s="332" t="s">
        <v>173</v>
      </c>
      <c r="F1348" s="332">
        <v>5499.5627058203572</v>
      </c>
      <c r="G1348" s="332">
        <v>5485.0488782048433</v>
      </c>
      <c r="H1348" s="332">
        <v>10984.611584025201</v>
      </c>
      <c r="I1348" s="332">
        <v>554675.64187680196</v>
      </c>
      <c r="J1348" s="332">
        <v>72324.358123198137</v>
      </c>
      <c r="K1348" s="332">
        <v>81460.204053154652</v>
      </c>
      <c r="L1348" s="323">
        <v>0.11750000000000001</v>
      </c>
      <c r="M1348" s="323" t="s">
        <v>144</v>
      </c>
      <c r="N1348" s="332">
        <v>627000</v>
      </c>
      <c r="O1348" s="332" t="s">
        <v>268</v>
      </c>
      <c r="P1348" s="334">
        <v>2032</v>
      </c>
    </row>
    <row r="1349" spans="3:16" x14ac:dyDescent="0.4">
      <c r="C1349" s="332">
        <v>15</v>
      </c>
      <c r="D1349" s="320">
        <v>48519</v>
      </c>
      <c r="E1349" s="332" t="s">
        <v>173</v>
      </c>
      <c r="F1349" s="332">
        <v>5553.4125906481813</v>
      </c>
      <c r="G1349" s="332">
        <v>5431.1989933770192</v>
      </c>
      <c r="H1349" s="332">
        <v>10984.611584025201</v>
      </c>
      <c r="I1349" s="332">
        <v>549122.2292861538</v>
      </c>
      <c r="J1349" s="332">
        <v>77877.770713846316</v>
      </c>
      <c r="K1349" s="332">
        <v>86891.403046531675</v>
      </c>
      <c r="L1349" s="323">
        <v>0.11750000000000001</v>
      </c>
      <c r="M1349" s="323" t="s">
        <v>144</v>
      </c>
      <c r="N1349" s="332">
        <v>627000</v>
      </c>
      <c r="O1349" s="332" t="s">
        <v>268</v>
      </c>
      <c r="P1349" s="334">
        <v>2032</v>
      </c>
    </row>
    <row r="1350" spans="3:16" x14ac:dyDescent="0.4">
      <c r="C1350" s="332">
        <v>16</v>
      </c>
      <c r="D1350" s="320">
        <v>48549</v>
      </c>
      <c r="E1350" s="332" t="s">
        <v>173</v>
      </c>
      <c r="F1350" s="332">
        <v>5607.789755598279</v>
      </c>
      <c r="G1350" s="332">
        <v>5376.8218284269233</v>
      </c>
      <c r="H1350" s="332">
        <v>10984.611584025202</v>
      </c>
      <c r="I1350" s="332">
        <v>543514.43953055551</v>
      </c>
      <c r="J1350" s="332">
        <v>83485.560469444594</v>
      </c>
      <c r="K1350" s="332">
        <v>92268.2248749586</v>
      </c>
      <c r="L1350" s="323">
        <v>0.11750000000000001</v>
      </c>
      <c r="M1350" s="323" t="s">
        <v>144</v>
      </c>
      <c r="N1350" s="332">
        <v>627000</v>
      </c>
      <c r="O1350" s="332" t="s">
        <v>268</v>
      </c>
      <c r="P1350" s="334">
        <v>2032</v>
      </c>
    </row>
    <row r="1351" spans="3:16" x14ac:dyDescent="0.4">
      <c r="C1351" s="332">
        <v>17</v>
      </c>
      <c r="D1351" s="320">
        <v>48580</v>
      </c>
      <c r="E1351" s="332" t="s">
        <v>173</v>
      </c>
      <c r="F1351" s="332">
        <v>5662.699363621844</v>
      </c>
      <c r="G1351" s="332">
        <v>5321.9122204033565</v>
      </c>
      <c r="H1351" s="332">
        <v>10984.611584025201</v>
      </c>
      <c r="I1351" s="332">
        <v>537851.74016693363</v>
      </c>
      <c r="J1351" s="332">
        <v>89148.259833066433</v>
      </c>
      <c r="K1351" s="332">
        <v>97590.137095361963</v>
      </c>
      <c r="L1351" s="323">
        <v>0.11750000000000001</v>
      </c>
      <c r="M1351" s="323" t="s">
        <v>144</v>
      </c>
      <c r="N1351" s="332">
        <v>627000</v>
      </c>
      <c r="O1351" s="332" t="s">
        <v>268</v>
      </c>
      <c r="P1351" s="334">
        <v>2033</v>
      </c>
    </row>
    <row r="1352" spans="3:16" x14ac:dyDescent="0.4">
      <c r="C1352" s="332">
        <v>18</v>
      </c>
      <c r="D1352" s="320">
        <v>48611</v>
      </c>
      <c r="E1352" s="332" t="s">
        <v>173</v>
      </c>
      <c r="F1352" s="332">
        <v>5718.1466282239771</v>
      </c>
      <c r="G1352" s="332">
        <v>5266.4649558012252</v>
      </c>
      <c r="H1352" s="332">
        <v>10984.611584025202</v>
      </c>
      <c r="I1352" s="332">
        <v>532133.59353870968</v>
      </c>
      <c r="J1352" s="332">
        <v>94866.406461290404</v>
      </c>
      <c r="K1352" s="332">
        <v>102856.60205116319</v>
      </c>
      <c r="L1352" s="323">
        <v>0.11750000000000001</v>
      </c>
      <c r="M1352" s="323" t="s">
        <v>144</v>
      </c>
      <c r="N1352" s="332">
        <v>627000</v>
      </c>
      <c r="O1352" s="332" t="s">
        <v>268</v>
      </c>
      <c r="P1352" s="334">
        <v>2033</v>
      </c>
    </row>
    <row r="1353" spans="3:16" x14ac:dyDescent="0.4">
      <c r="C1353" s="332">
        <v>19</v>
      </c>
      <c r="D1353" s="320">
        <v>48639</v>
      </c>
      <c r="E1353" s="332" t="s">
        <v>173</v>
      </c>
      <c r="F1353" s="332">
        <v>5774.1368139586693</v>
      </c>
      <c r="G1353" s="332">
        <v>5210.474770066533</v>
      </c>
      <c r="H1353" s="332">
        <v>10984.611584025202</v>
      </c>
      <c r="I1353" s="332">
        <v>526359.45672475104</v>
      </c>
      <c r="J1353" s="332">
        <v>100640.54327524907</v>
      </c>
      <c r="K1353" s="332">
        <v>108067.07682122973</v>
      </c>
      <c r="L1353" s="323">
        <v>0.11750000000000001</v>
      </c>
      <c r="M1353" s="323" t="s">
        <v>144</v>
      </c>
      <c r="N1353" s="332">
        <v>627000</v>
      </c>
      <c r="O1353" s="332" t="s">
        <v>268</v>
      </c>
      <c r="P1353" s="334">
        <v>2033</v>
      </c>
    </row>
    <row r="1354" spans="3:16" x14ac:dyDescent="0.4">
      <c r="C1354" s="332">
        <v>20</v>
      </c>
      <c r="D1354" s="320">
        <v>48670</v>
      </c>
      <c r="E1354" s="332" t="s">
        <v>173</v>
      </c>
      <c r="F1354" s="332">
        <v>5830.6752369286814</v>
      </c>
      <c r="G1354" s="332">
        <v>5153.9363470965209</v>
      </c>
      <c r="H1354" s="332">
        <v>10984.611584025202</v>
      </c>
      <c r="I1354" s="332">
        <v>520528.78148782236</v>
      </c>
      <c r="J1354" s="332">
        <v>106471.21851217776</v>
      </c>
      <c r="K1354" s="332">
        <v>113221.01316832624</v>
      </c>
      <c r="L1354" s="323">
        <v>0.11750000000000001</v>
      </c>
      <c r="M1354" s="323" t="s">
        <v>144</v>
      </c>
      <c r="N1354" s="332">
        <v>627000</v>
      </c>
      <c r="O1354" s="332" t="s">
        <v>268</v>
      </c>
      <c r="P1354" s="334">
        <v>2033</v>
      </c>
    </row>
    <row r="1355" spans="3:16" x14ac:dyDescent="0.4">
      <c r="C1355" s="332">
        <v>21</v>
      </c>
      <c r="D1355" s="320">
        <v>48700</v>
      </c>
      <c r="E1355" s="332" t="s">
        <v>173</v>
      </c>
      <c r="F1355" s="332">
        <v>5887.7672652902766</v>
      </c>
      <c r="G1355" s="332">
        <v>5096.8443187349276</v>
      </c>
      <c r="H1355" s="332">
        <v>10984.611584025204</v>
      </c>
      <c r="I1355" s="332">
        <v>514641.0142225321</v>
      </c>
      <c r="J1355" s="332">
        <v>112358.98577746804</v>
      </c>
      <c r="K1355" s="332">
        <v>118317.85748706118</v>
      </c>
      <c r="L1355" s="323">
        <v>0.11750000000000001</v>
      </c>
      <c r="M1355" s="323" t="s">
        <v>144</v>
      </c>
      <c r="N1355" s="332">
        <v>627000</v>
      </c>
      <c r="O1355" s="332" t="s">
        <v>268</v>
      </c>
      <c r="P1355" s="334">
        <v>2033</v>
      </c>
    </row>
    <row r="1356" spans="3:16" x14ac:dyDescent="0.4">
      <c r="C1356" s="332">
        <v>22</v>
      </c>
      <c r="D1356" s="320">
        <v>48731</v>
      </c>
      <c r="E1356" s="332" t="s">
        <v>173</v>
      </c>
      <c r="F1356" s="332">
        <v>5945.4183197629081</v>
      </c>
      <c r="G1356" s="332">
        <v>5039.1932642622942</v>
      </c>
      <c r="H1356" s="332">
        <v>10984.611584025202</v>
      </c>
      <c r="I1356" s="332">
        <v>508695.59590276919</v>
      </c>
      <c r="J1356" s="332">
        <v>118304.40409723094</v>
      </c>
      <c r="K1356" s="332">
        <v>123357.05075132348</v>
      </c>
      <c r="L1356" s="323">
        <v>0.11750000000000001</v>
      </c>
      <c r="M1356" s="323" t="s">
        <v>144</v>
      </c>
      <c r="N1356" s="332">
        <v>627000</v>
      </c>
      <c r="O1356" s="332" t="s">
        <v>268</v>
      </c>
      <c r="P1356" s="334">
        <v>2033</v>
      </c>
    </row>
    <row r="1357" spans="3:16" x14ac:dyDescent="0.4">
      <c r="C1357" s="332">
        <v>23</v>
      </c>
      <c r="D1357" s="320">
        <v>48761</v>
      </c>
      <c r="E1357" s="332" t="s">
        <v>173</v>
      </c>
      <c r="F1357" s="332">
        <v>6003.6338741439185</v>
      </c>
      <c r="G1357" s="332">
        <v>4980.977709881282</v>
      </c>
      <c r="H1357" s="332">
        <v>10984.611584025201</v>
      </c>
      <c r="I1357" s="332">
        <v>502691.96202862525</v>
      </c>
      <c r="J1357" s="332">
        <v>124308.03797137487</v>
      </c>
      <c r="K1357" s="332">
        <v>128338.02846120475</v>
      </c>
      <c r="L1357" s="323">
        <v>0.11750000000000001</v>
      </c>
      <c r="M1357" s="323" t="s">
        <v>144</v>
      </c>
      <c r="N1357" s="332">
        <v>627000</v>
      </c>
      <c r="O1357" s="332" t="s">
        <v>268</v>
      </c>
      <c r="P1357" s="334">
        <v>2033</v>
      </c>
    </row>
    <row r="1358" spans="3:16" x14ac:dyDescent="0.4">
      <c r="C1358" s="332">
        <v>24</v>
      </c>
      <c r="D1358" s="320">
        <v>48792</v>
      </c>
      <c r="E1358" s="332" t="s">
        <v>173</v>
      </c>
      <c r="F1358" s="332">
        <v>6062.4194558282443</v>
      </c>
      <c r="G1358" s="332">
        <v>4922.1921281969562</v>
      </c>
      <c r="H1358" s="332">
        <v>10984.611584025201</v>
      </c>
      <c r="I1358" s="332">
        <v>496629.54257279699</v>
      </c>
      <c r="J1358" s="332">
        <v>130370.45742720312</v>
      </c>
      <c r="K1358" s="332">
        <v>133260.22058940172</v>
      </c>
      <c r="L1358" s="323">
        <v>0.11750000000000001</v>
      </c>
      <c r="M1358" s="323" t="s">
        <v>144</v>
      </c>
      <c r="N1358" s="332">
        <v>627000</v>
      </c>
      <c r="O1358" s="332" t="s">
        <v>268</v>
      </c>
      <c r="P1358" s="334">
        <v>2033</v>
      </c>
    </row>
    <row r="1359" spans="3:16" x14ac:dyDescent="0.4">
      <c r="C1359" s="332">
        <v>25</v>
      </c>
      <c r="D1359" s="320">
        <v>48823</v>
      </c>
      <c r="E1359" s="332" t="s">
        <v>173</v>
      </c>
      <c r="F1359" s="332">
        <v>6121.7806463332299</v>
      </c>
      <c r="G1359" s="332">
        <v>4862.8309376919706</v>
      </c>
      <c r="H1359" s="332">
        <v>10984.611584025201</v>
      </c>
      <c r="I1359" s="332">
        <v>490507.76192646375</v>
      </c>
      <c r="J1359" s="332">
        <v>136492.23807353634</v>
      </c>
      <c r="K1359" s="332">
        <v>138123.05152709369</v>
      </c>
      <c r="L1359" s="323">
        <v>0.11750000000000001</v>
      </c>
      <c r="M1359" s="323" t="s">
        <v>144</v>
      </c>
      <c r="N1359" s="332">
        <v>627000</v>
      </c>
      <c r="O1359" s="332" t="s">
        <v>268</v>
      </c>
      <c r="P1359" s="334">
        <v>2033</v>
      </c>
    </row>
    <row r="1360" spans="3:16" x14ac:dyDescent="0.4">
      <c r="C1360" s="332">
        <v>26</v>
      </c>
      <c r="D1360" s="320">
        <v>48853</v>
      </c>
      <c r="E1360" s="332" t="s">
        <v>173</v>
      </c>
      <c r="F1360" s="332">
        <v>6181.7230818285761</v>
      </c>
      <c r="G1360" s="332">
        <v>4802.8885021966244</v>
      </c>
      <c r="H1360" s="332">
        <v>10984.611584025201</v>
      </c>
      <c r="I1360" s="332">
        <v>484326.03884463519</v>
      </c>
      <c r="J1360" s="332">
        <v>142673.96115536493</v>
      </c>
      <c r="K1360" s="332">
        <v>142925.9400292903</v>
      </c>
      <c r="L1360" s="323">
        <v>0.11750000000000001</v>
      </c>
      <c r="M1360" s="323" t="s">
        <v>144</v>
      </c>
      <c r="N1360" s="332">
        <v>627000</v>
      </c>
      <c r="O1360" s="332" t="s">
        <v>268</v>
      </c>
      <c r="P1360" s="334">
        <v>2033</v>
      </c>
    </row>
    <row r="1361" spans="3:16" x14ac:dyDescent="0.4">
      <c r="C1361" s="332">
        <v>27</v>
      </c>
      <c r="D1361" s="320">
        <v>48884</v>
      </c>
      <c r="E1361" s="332" t="s">
        <v>173</v>
      </c>
      <c r="F1361" s="332">
        <v>6242.2524536714809</v>
      </c>
      <c r="G1361" s="332">
        <v>4742.3591303537196</v>
      </c>
      <c r="H1361" s="332">
        <v>10984.611584025201</v>
      </c>
      <c r="I1361" s="332">
        <v>478083.78639096371</v>
      </c>
      <c r="J1361" s="332">
        <v>148916.21360903641</v>
      </c>
      <c r="K1361" s="332">
        <v>147668.29915964403</v>
      </c>
      <c r="L1361" s="323">
        <v>0.11750000000000001</v>
      </c>
      <c r="M1361" s="323" t="s">
        <v>144</v>
      </c>
      <c r="N1361" s="332">
        <v>627000</v>
      </c>
      <c r="O1361" s="332" t="s">
        <v>268</v>
      </c>
      <c r="P1361" s="334">
        <v>2033</v>
      </c>
    </row>
    <row r="1362" spans="3:16" x14ac:dyDescent="0.4">
      <c r="C1362" s="332">
        <v>28</v>
      </c>
      <c r="D1362" s="320">
        <v>48914</v>
      </c>
      <c r="E1362" s="332" t="s">
        <v>173</v>
      </c>
      <c r="F1362" s="332">
        <v>6303.374508947014</v>
      </c>
      <c r="G1362" s="332">
        <v>4681.2370750781865</v>
      </c>
      <c r="H1362" s="332">
        <v>10984.611584025201</v>
      </c>
      <c r="I1362" s="332">
        <v>471780.41188201669</v>
      </c>
      <c r="J1362" s="332">
        <v>155219.58811798343</v>
      </c>
      <c r="K1362" s="332">
        <v>152349.53623472221</v>
      </c>
      <c r="L1362" s="323">
        <v>0.11750000000000001</v>
      </c>
      <c r="M1362" s="323" t="s">
        <v>144</v>
      </c>
      <c r="N1362" s="332">
        <v>627000</v>
      </c>
      <c r="O1362" s="332" t="s">
        <v>268</v>
      </c>
      <c r="P1362" s="334">
        <v>2033</v>
      </c>
    </row>
    <row r="1363" spans="3:16" x14ac:dyDescent="0.4">
      <c r="C1363" s="332">
        <v>29</v>
      </c>
      <c r="D1363" s="320">
        <v>48945</v>
      </c>
      <c r="E1363" s="332" t="s">
        <v>173</v>
      </c>
      <c r="F1363" s="332">
        <v>6365.0950510137864</v>
      </c>
      <c r="G1363" s="332">
        <v>4619.5165330114141</v>
      </c>
      <c r="H1363" s="332">
        <v>10984.611584025201</v>
      </c>
      <c r="I1363" s="332">
        <v>465415.31683100289</v>
      </c>
      <c r="J1363" s="332">
        <v>161584.6831689972</v>
      </c>
      <c r="K1363" s="332">
        <v>156969.05276773364</v>
      </c>
      <c r="L1363" s="323">
        <v>0.11750000000000001</v>
      </c>
      <c r="M1363" s="323" t="s">
        <v>144</v>
      </c>
      <c r="N1363" s="332">
        <v>627000</v>
      </c>
      <c r="O1363" s="332" t="s">
        <v>268</v>
      </c>
      <c r="P1363" s="334">
        <v>2034</v>
      </c>
    </row>
    <row r="1364" spans="3:16" x14ac:dyDescent="0.4">
      <c r="C1364" s="332">
        <v>30</v>
      </c>
      <c r="D1364" s="320">
        <v>48976</v>
      </c>
      <c r="E1364" s="332" t="s">
        <v>173</v>
      </c>
      <c r="F1364" s="332">
        <v>6427.4199400549651</v>
      </c>
      <c r="G1364" s="332">
        <v>4557.1916439702372</v>
      </c>
      <c r="H1364" s="332">
        <v>10984.611584025202</v>
      </c>
      <c r="I1364" s="332">
        <v>458987.89689094794</v>
      </c>
      <c r="J1364" s="332">
        <v>168012.10310905217</v>
      </c>
      <c r="K1364" s="332">
        <v>161526.24441170387</v>
      </c>
      <c r="L1364" s="323">
        <v>0.11750000000000001</v>
      </c>
      <c r="M1364" s="323" t="s">
        <v>144</v>
      </c>
      <c r="N1364" s="332">
        <v>627000</v>
      </c>
      <c r="O1364" s="332" t="s">
        <v>268</v>
      </c>
      <c r="P1364" s="334">
        <v>2034</v>
      </c>
    </row>
    <row r="1365" spans="3:16" x14ac:dyDescent="0.4">
      <c r="C1365" s="332">
        <v>31</v>
      </c>
      <c r="D1365" s="320">
        <v>49004</v>
      </c>
      <c r="E1365" s="332" t="s">
        <v>173</v>
      </c>
      <c r="F1365" s="332">
        <v>6490.3550936346701</v>
      </c>
      <c r="G1365" s="332">
        <v>4494.2564903905322</v>
      </c>
      <c r="H1365" s="332">
        <v>10984.611584025202</v>
      </c>
      <c r="I1365" s="332">
        <v>452497.54179731326</v>
      </c>
      <c r="J1365" s="332">
        <v>174502.45820268683</v>
      </c>
      <c r="K1365" s="332">
        <v>166020.50090209441</v>
      </c>
      <c r="L1365" s="323">
        <v>0.11750000000000001</v>
      </c>
      <c r="M1365" s="323" t="s">
        <v>144</v>
      </c>
      <c r="N1365" s="332">
        <v>627000</v>
      </c>
      <c r="O1365" s="332" t="s">
        <v>268</v>
      </c>
      <c r="P1365" s="334">
        <v>2034</v>
      </c>
    </row>
    <row r="1366" spans="3:16" x14ac:dyDescent="0.4">
      <c r="C1366" s="332">
        <v>32</v>
      </c>
      <c r="D1366" s="320">
        <v>49035</v>
      </c>
      <c r="E1366" s="332" t="s">
        <v>173</v>
      </c>
      <c r="F1366" s="332">
        <v>6553.9064872598428</v>
      </c>
      <c r="G1366" s="332">
        <v>4430.7050967653595</v>
      </c>
      <c r="H1366" s="332">
        <v>10984.611584025202</v>
      </c>
      <c r="I1366" s="332">
        <v>445943.63531005342</v>
      </c>
      <c r="J1366" s="332">
        <v>181056.36468994667</v>
      </c>
      <c r="K1366" s="332">
        <v>170451.20599885978</v>
      </c>
      <c r="L1366" s="323">
        <v>0.11750000000000001</v>
      </c>
      <c r="M1366" s="323" t="s">
        <v>144</v>
      </c>
      <c r="N1366" s="332">
        <v>627000</v>
      </c>
      <c r="O1366" s="332" t="s">
        <v>268</v>
      </c>
      <c r="P1366" s="334">
        <v>2034</v>
      </c>
    </row>
    <row r="1367" spans="3:16" x14ac:dyDescent="0.4">
      <c r="C1367" s="332">
        <v>33</v>
      </c>
      <c r="D1367" s="320">
        <v>49065</v>
      </c>
      <c r="E1367" s="332" t="s">
        <v>173</v>
      </c>
      <c r="F1367" s="332">
        <v>6618.0801549475937</v>
      </c>
      <c r="G1367" s="332">
        <v>4366.5314290776068</v>
      </c>
      <c r="H1367" s="332">
        <v>10984.611584025201</v>
      </c>
      <c r="I1367" s="332">
        <v>439325.55515510583</v>
      </c>
      <c r="J1367" s="332">
        <v>187674.44484489426</v>
      </c>
      <c r="K1367" s="332">
        <v>174817.73742793739</v>
      </c>
      <c r="L1367" s="323">
        <v>0.11750000000000001</v>
      </c>
      <c r="M1367" s="323" t="s">
        <v>144</v>
      </c>
      <c r="N1367" s="332">
        <v>627000</v>
      </c>
      <c r="O1367" s="332" t="s">
        <v>268</v>
      </c>
      <c r="P1367" s="334">
        <v>2034</v>
      </c>
    </row>
    <row r="1368" spans="3:16" x14ac:dyDescent="0.4">
      <c r="C1368" s="332">
        <v>34</v>
      </c>
      <c r="D1368" s="320">
        <v>49096</v>
      </c>
      <c r="E1368" s="332" t="s">
        <v>173</v>
      </c>
      <c r="F1368" s="332">
        <v>6682.8821897981225</v>
      </c>
      <c r="G1368" s="332">
        <v>4301.729394227078</v>
      </c>
      <c r="H1368" s="332">
        <v>10984.611584025201</v>
      </c>
      <c r="I1368" s="332">
        <v>432642.67296530772</v>
      </c>
      <c r="J1368" s="332">
        <v>194357.32703469237</v>
      </c>
      <c r="K1368" s="332">
        <v>179119.46682216448</v>
      </c>
      <c r="L1368" s="323">
        <v>0.11750000000000001</v>
      </c>
      <c r="M1368" s="323" t="s">
        <v>144</v>
      </c>
      <c r="N1368" s="332">
        <v>627000</v>
      </c>
      <c r="O1368" s="332" t="s">
        <v>268</v>
      </c>
      <c r="P1368" s="334">
        <v>2034</v>
      </c>
    </row>
    <row r="1369" spans="3:16" x14ac:dyDescent="0.4">
      <c r="C1369" s="332">
        <v>35</v>
      </c>
      <c r="D1369" s="320">
        <v>49126</v>
      </c>
      <c r="E1369" s="332" t="s">
        <v>173</v>
      </c>
      <c r="F1369" s="332">
        <v>6748.3187445732328</v>
      </c>
      <c r="G1369" s="332">
        <v>4236.2928394519713</v>
      </c>
      <c r="H1369" s="332">
        <v>10984.611584025204</v>
      </c>
      <c r="I1369" s="332">
        <v>425894.3542207345</v>
      </c>
      <c r="J1369" s="332">
        <v>201105.64577926561</v>
      </c>
      <c r="K1369" s="332">
        <v>183355.75966161647</v>
      </c>
      <c r="L1369" s="323">
        <v>0.11750000000000001</v>
      </c>
      <c r="M1369" s="323" t="s">
        <v>144</v>
      </c>
      <c r="N1369" s="332">
        <v>627000</v>
      </c>
      <c r="O1369" s="332" t="s">
        <v>268</v>
      </c>
      <c r="P1369" s="334">
        <v>2034</v>
      </c>
    </row>
    <row r="1370" spans="3:16" x14ac:dyDescent="0.4">
      <c r="C1370" s="332">
        <v>36</v>
      </c>
      <c r="D1370" s="320">
        <v>49157</v>
      </c>
      <c r="E1370" s="332" t="s">
        <v>173</v>
      </c>
      <c r="F1370" s="332">
        <v>6814.3960322805096</v>
      </c>
      <c r="G1370" s="332">
        <v>4170.2155517446927</v>
      </c>
      <c r="H1370" s="332">
        <v>10984.611584025202</v>
      </c>
      <c r="I1370" s="332">
        <v>419079.95818845398</v>
      </c>
      <c r="J1370" s="332">
        <v>207920.04181154614</v>
      </c>
      <c r="K1370" s="332">
        <v>187525.97521336115</v>
      </c>
      <c r="L1370" s="323">
        <v>0.11750000000000001</v>
      </c>
      <c r="M1370" s="323" t="s">
        <v>144</v>
      </c>
      <c r="N1370" s="332">
        <v>627000</v>
      </c>
      <c r="O1370" s="332" t="s">
        <v>268</v>
      </c>
      <c r="P1370" s="334">
        <v>2034</v>
      </c>
    </row>
    <row r="1371" spans="3:16" x14ac:dyDescent="0.4">
      <c r="C1371" s="332">
        <v>37</v>
      </c>
      <c r="D1371" s="320">
        <v>49188</v>
      </c>
      <c r="E1371" s="332" t="s">
        <v>173</v>
      </c>
      <c r="F1371" s="332">
        <v>6881.1203267632573</v>
      </c>
      <c r="G1371" s="332">
        <v>4103.4912572619451</v>
      </c>
      <c r="H1371" s="332">
        <v>10984.611584025202</v>
      </c>
      <c r="I1371" s="332">
        <v>412198.83786169073</v>
      </c>
      <c r="J1371" s="332">
        <v>214801.16213830939</v>
      </c>
      <c r="K1371" s="332">
        <v>191629.4664706231</v>
      </c>
      <c r="L1371" s="323">
        <v>0.11750000000000001</v>
      </c>
      <c r="M1371" s="323" t="s">
        <v>144</v>
      </c>
      <c r="N1371" s="332">
        <v>627000</v>
      </c>
      <c r="O1371" s="332" t="s">
        <v>268</v>
      </c>
      <c r="P1371" s="334">
        <v>2034</v>
      </c>
    </row>
    <row r="1372" spans="3:16" x14ac:dyDescent="0.4">
      <c r="C1372" s="332">
        <v>38</v>
      </c>
      <c r="D1372" s="320">
        <v>49218</v>
      </c>
      <c r="E1372" s="332" t="s">
        <v>173</v>
      </c>
      <c r="F1372" s="332">
        <v>6948.4979632961476</v>
      </c>
      <c r="G1372" s="332">
        <v>4036.1136207290551</v>
      </c>
      <c r="H1372" s="332">
        <v>10984.611584025202</v>
      </c>
      <c r="I1372" s="332">
        <v>405250.3398983946</v>
      </c>
      <c r="J1372" s="332">
        <v>221749.66010160552</v>
      </c>
      <c r="K1372" s="332">
        <v>195665.58009135217</v>
      </c>
      <c r="L1372" s="323">
        <v>0.11750000000000001</v>
      </c>
      <c r="M1372" s="323" t="s">
        <v>144</v>
      </c>
      <c r="N1372" s="332">
        <v>627000</v>
      </c>
      <c r="O1372" s="332" t="s">
        <v>268</v>
      </c>
      <c r="P1372" s="334">
        <v>2034</v>
      </c>
    </row>
    <row r="1373" spans="3:16" x14ac:dyDescent="0.4">
      <c r="C1373" s="332">
        <v>39</v>
      </c>
      <c r="D1373" s="320">
        <v>49249</v>
      </c>
      <c r="E1373" s="332" t="s">
        <v>173</v>
      </c>
      <c r="F1373" s="332">
        <v>7016.5353391867557</v>
      </c>
      <c r="G1373" s="332">
        <v>3968.0762448384471</v>
      </c>
      <c r="H1373" s="332">
        <v>10984.611584025202</v>
      </c>
      <c r="I1373" s="332">
        <v>398233.80455920781</v>
      </c>
      <c r="J1373" s="332">
        <v>228766.19544079227</v>
      </c>
      <c r="K1373" s="332">
        <v>199633.65633619062</v>
      </c>
      <c r="L1373" s="323">
        <v>0.11750000000000001</v>
      </c>
      <c r="M1373" s="323" t="s">
        <v>144</v>
      </c>
      <c r="N1373" s="332">
        <v>627000</v>
      </c>
      <c r="O1373" s="332" t="s">
        <v>268</v>
      </c>
      <c r="P1373" s="334">
        <v>2034</v>
      </c>
    </row>
    <row r="1374" spans="3:16" x14ac:dyDescent="0.4">
      <c r="C1374" s="332">
        <v>40</v>
      </c>
      <c r="D1374" s="320">
        <v>49279</v>
      </c>
      <c r="E1374" s="332" t="s">
        <v>173</v>
      </c>
      <c r="F1374" s="332">
        <v>7085.2389143829569</v>
      </c>
      <c r="G1374" s="332">
        <v>3899.3726696422432</v>
      </c>
      <c r="H1374" s="332">
        <v>10984.611584025201</v>
      </c>
      <c r="I1374" s="332">
        <v>391148.56564482488</v>
      </c>
      <c r="J1374" s="332">
        <v>235851.43435517524</v>
      </c>
      <c r="K1374" s="332">
        <v>203533.02900583285</v>
      </c>
      <c r="L1374" s="323">
        <v>0.11750000000000001</v>
      </c>
      <c r="M1374" s="323" t="s">
        <v>144</v>
      </c>
      <c r="N1374" s="332">
        <v>627000</v>
      </c>
      <c r="O1374" s="332" t="s">
        <v>268</v>
      </c>
      <c r="P1374" s="334">
        <v>2034</v>
      </c>
    </row>
    <row r="1375" spans="3:16" x14ac:dyDescent="0.4">
      <c r="C1375" s="332">
        <v>41</v>
      </c>
      <c r="D1375" s="320">
        <v>49310</v>
      </c>
      <c r="E1375" s="332" t="s">
        <v>173</v>
      </c>
      <c r="F1375" s="332">
        <v>7154.6152120862898</v>
      </c>
      <c r="G1375" s="332">
        <v>3829.9963719389107</v>
      </c>
      <c r="H1375" s="332">
        <v>10984.611584025201</v>
      </c>
      <c r="I1375" s="332">
        <v>383993.95043273858</v>
      </c>
      <c r="J1375" s="332">
        <v>243006.04956726154</v>
      </c>
      <c r="K1375" s="332">
        <v>207363.02537777176</v>
      </c>
      <c r="L1375" s="323">
        <v>0.11750000000000001</v>
      </c>
      <c r="M1375" s="323" t="s">
        <v>144</v>
      </c>
      <c r="N1375" s="332">
        <v>627000</v>
      </c>
      <c r="O1375" s="332" t="s">
        <v>268</v>
      </c>
      <c r="P1375" s="334">
        <v>2035</v>
      </c>
    </row>
    <row r="1376" spans="3:16" x14ac:dyDescent="0.4">
      <c r="C1376" s="332">
        <v>42</v>
      </c>
      <c r="D1376" s="320">
        <v>49341</v>
      </c>
      <c r="E1376" s="332" t="s">
        <v>173</v>
      </c>
      <c r="F1376" s="332">
        <v>7224.6708193713057</v>
      </c>
      <c r="G1376" s="332">
        <v>3759.9407646538989</v>
      </c>
      <c r="H1376" s="332">
        <v>10984.611584025204</v>
      </c>
      <c r="I1376" s="332">
        <v>376769.27961336728</v>
      </c>
      <c r="J1376" s="332">
        <v>250230.72038663283</v>
      </c>
      <c r="K1376" s="332">
        <v>211122.96614242566</v>
      </c>
      <c r="L1376" s="323">
        <v>0.11750000000000001</v>
      </c>
      <c r="M1376" s="323" t="s">
        <v>144</v>
      </c>
      <c r="N1376" s="332">
        <v>627000</v>
      </c>
      <c r="O1376" s="332" t="s">
        <v>268</v>
      </c>
      <c r="P1376" s="334">
        <v>2035</v>
      </c>
    </row>
    <row r="1377" spans="3:16" x14ac:dyDescent="0.4">
      <c r="C1377" s="332">
        <v>43</v>
      </c>
      <c r="D1377" s="320">
        <v>49369</v>
      </c>
      <c r="E1377" s="332" t="s">
        <v>173</v>
      </c>
      <c r="F1377" s="332">
        <v>7295.4123878109804</v>
      </c>
      <c r="G1377" s="332">
        <v>3689.1991962142215</v>
      </c>
      <c r="H1377" s="332">
        <v>10984.611584025202</v>
      </c>
      <c r="I1377" s="332">
        <v>369473.86722555629</v>
      </c>
      <c r="J1377" s="332">
        <v>257526.1327744438</v>
      </c>
      <c r="K1377" s="332">
        <v>214812.1653386399</v>
      </c>
      <c r="L1377" s="323">
        <v>0.11750000000000001</v>
      </c>
      <c r="M1377" s="323" t="s">
        <v>144</v>
      </c>
      <c r="N1377" s="332">
        <v>627000</v>
      </c>
      <c r="O1377" s="332" t="s">
        <v>268</v>
      </c>
      <c r="P1377" s="334">
        <v>2035</v>
      </c>
    </row>
    <row r="1378" spans="3:16" x14ac:dyDescent="0.4">
      <c r="C1378" s="332">
        <v>44</v>
      </c>
      <c r="D1378" s="320">
        <v>49400</v>
      </c>
      <c r="E1378" s="332" t="s">
        <v>173</v>
      </c>
      <c r="F1378" s="332">
        <v>7366.8466341082967</v>
      </c>
      <c r="G1378" s="332">
        <v>3617.7649499169056</v>
      </c>
      <c r="H1378" s="332">
        <v>10984.611584025202</v>
      </c>
      <c r="I1378" s="332">
        <v>362107.020591448</v>
      </c>
      <c r="J1378" s="332">
        <v>264892.97940855211</v>
      </c>
      <c r="K1378" s="332">
        <v>218429.93028855679</v>
      </c>
      <c r="L1378" s="323">
        <v>0.11750000000000001</v>
      </c>
      <c r="M1378" s="323" t="s">
        <v>144</v>
      </c>
      <c r="N1378" s="332">
        <v>627000</v>
      </c>
      <c r="O1378" s="332" t="s">
        <v>268</v>
      </c>
      <c r="P1378" s="334">
        <v>2035</v>
      </c>
    </row>
    <row r="1379" spans="3:16" x14ac:dyDescent="0.4">
      <c r="C1379" s="332">
        <v>45</v>
      </c>
      <c r="D1379" s="320">
        <v>49430</v>
      </c>
      <c r="E1379" s="332" t="s">
        <v>173</v>
      </c>
      <c r="F1379" s="332">
        <v>7438.9803407339405</v>
      </c>
      <c r="G1379" s="332">
        <v>3545.6312432912619</v>
      </c>
      <c r="H1379" s="332">
        <v>10984.611584025202</v>
      </c>
      <c r="I1379" s="332">
        <v>354668.04025071405</v>
      </c>
      <c r="J1379" s="332">
        <v>272331.95974928606</v>
      </c>
      <c r="K1379" s="332">
        <v>221975.56153184804</v>
      </c>
      <c r="L1379" s="323">
        <v>0.11750000000000001</v>
      </c>
      <c r="M1379" s="323" t="s">
        <v>144</v>
      </c>
      <c r="N1379" s="332">
        <v>627000</v>
      </c>
      <c r="O1379" s="332" t="s">
        <v>268</v>
      </c>
      <c r="P1379" s="334">
        <v>2035</v>
      </c>
    </row>
    <row r="1380" spans="3:16" x14ac:dyDescent="0.4">
      <c r="C1380" s="332">
        <v>46</v>
      </c>
      <c r="D1380" s="320">
        <v>49461</v>
      </c>
      <c r="E1380" s="332" t="s">
        <v>173</v>
      </c>
      <c r="F1380" s="332">
        <v>7511.8203565702934</v>
      </c>
      <c r="G1380" s="332">
        <v>3472.7912274549085</v>
      </c>
      <c r="H1380" s="332">
        <v>10984.611584025202</v>
      </c>
      <c r="I1380" s="332">
        <v>347156.21989414375</v>
      </c>
      <c r="J1380" s="332">
        <v>279843.78010585636</v>
      </c>
      <c r="K1380" s="332">
        <v>225448.35275930294</v>
      </c>
      <c r="L1380" s="323">
        <v>0.11750000000000001</v>
      </c>
      <c r="M1380" s="323" t="s">
        <v>144</v>
      </c>
      <c r="N1380" s="332">
        <v>627000</v>
      </c>
      <c r="O1380" s="332" t="s">
        <v>268</v>
      </c>
      <c r="P1380" s="334">
        <v>2035</v>
      </c>
    </row>
    <row r="1381" spans="3:16" x14ac:dyDescent="0.4">
      <c r="C1381" s="332">
        <v>47</v>
      </c>
      <c r="D1381" s="320">
        <v>49491</v>
      </c>
      <c r="E1381" s="332" t="s">
        <v>173</v>
      </c>
      <c r="F1381" s="332">
        <v>7585.373597561711</v>
      </c>
      <c r="G1381" s="332">
        <v>3399.2379864634913</v>
      </c>
      <c r="H1381" s="332">
        <v>10984.611584025202</v>
      </c>
      <c r="I1381" s="332">
        <v>339570.84629658202</v>
      </c>
      <c r="J1381" s="332">
        <v>287429.15370341809</v>
      </c>
      <c r="K1381" s="332">
        <v>228847.59074576644</v>
      </c>
      <c r="L1381" s="323">
        <v>0.11750000000000001</v>
      </c>
      <c r="M1381" s="323" t="s">
        <v>144</v>
      </c>
      <c r="N1381" s="332">
        <v>627000</v>
      </c>
      <c r="O1381" s="332" t="s">
        <v>268</v>
      </c>
      <c r="P1381" s="334">
        <v>2035</v>
      </c>
    </row>
    <row r="1382" spans="3:16" x14ac:dyDescent="0.4">
      <c r="C1382" s="332">
        <v>48</v>
      </c>
      <c r="D1382" s="320">
        <v>49522</v>
      </c>
      <c r="E1382" s="332" t="s">
        <v>173</v>
      </c>
      <c r="F1382" s="332">
        <v>7659.6470473711697</v>
      </c>
      <c r="G1382" s="332">
        <v>3324.9645366540326</v>
      </c>
      <c r="H1382" s="332">
        <v>10984.611584025202</v>
      </c>
      <c r="I1382" s="332">
        <v>331911.19924921083</v>
      </c>
      <c r="J1382" s="332">
        <v>295088.80075078929</v>
      </c>
      <c r="K1382" s="332">
        <v>232172.55528242048</v>
      </c>
      <c r="L1382" s="323">
        <v>0.11750000000000001</v>
      </c>
      <c r="M1382" s="323" t="s">
        <v>144</v>
      </c>
      <c r="N1382" s="332">
        <v>627000</v>
      </c>
      <c r="O1382" s="332" t="s">
        <v>268</v>
      </c>
      <c r="P1382" s="334">
        <v>2035</v>
      </c>
    </row>
    <row r="1383" spans="3:16" x14ac:dyDescent="0.4">
      <c r="C1383" s="332">
        <v>49</v>
      </c>
      <c r="D1383" s="320">
        <v>49553</v>
      </c>
      <c r="E1383" s="332" t="s">
        <v>173</v>
      </c>
      <c r="F1383" s="332">
        <v>7734.6477580433457</v>
      </c>
      <c r="G1383" s="332">
        <v>3249.9638259818562</v>
      </c>
      <c r="H1383" s="332">
        <v>10984.611584025202</v>
      </c>
      <c r="I1383" s="332">
        <v>324176.55149116745</v>
      </c>
      <c r="J1383" s="332">
        <v>302823.44850883266</v>
      </c>
      <c r="K1383" s="332">
        <v>235422.51910840234</v>
      </c>
      <c r="L1383" s="323">
        <v>0.11750000000000001</v>
      </c>
      <c r="M1383" s="323" t="s">
        <v>144</v>
      </c>
      <c r="N1383" s="332">
        <v>627000</v>
      </c>
      <c r="O1383" s="332" t="s">
        <v>268</v>
      </c>
      <c r="P1383" s="334">
        <v>2035</v>
      </c>
    </row>
    <row r="1384" spans="3:16" x14ac:dyDescent="0.4">
      <c r="C1384" s="332">
        <v>50</v>
      </c>
      <c r="D1384" s="320">
        <v>49583</v>
      </c>
      <c r="E1384" s="332" t="s">
        <v>173</v>
      </c>
      <c r="F1384" s="332">
        <v>7810.3828506741856</v>
      </c>
      <c r="G1384" s="332">
        <v>3174.2287333510149</v>
      </c>
      <c r="H1384" s="332">
        <v>10984.611584025201</v>
      </c>
      <c r="I1384" s="332">
        <v>316366.16864049324</v>
      </c>
      <c r="J1384" s="332">
        <v>310633.83135950688</v>
      </c>
      <c r="K1384" s="332">
        <v>238596.74784175336</v>
      </c>
      <c r="L1384" s="323">
        <v>0.11750000000000001</v>
      </c>
      <c r="M1384" s="323" t="s">
        <v>144</v>
      </c>
      <c r="N1384" s="332">
        <v>627000</v>
      </c>
      <c r="O1384" s="332" t="s">
        <v>268</v>
      </c>
      <c r="P1384" s="334">
        <v>2035</v>
      </c>
    </row>
    <row r="1385" spans="3:16" x14ac:dyDescent="0.4">
      <c r="C1385" s="332">
        <v>51</v>
      </c>
      <c r="D1385" s="320">
        <v>49614</v>
      </c>
      <c r="E1385" s="332" t="s">
        <v>173</v>
      </c>
      <c r="F1385" s="332">
        <v>7886.8595160870336</v>
      </c>
      <c r="G1385" s="332">
        <v>3097.7520679381632</v>
      </c>
      <c r="H1385" s="332">
        <v>10984.611584025197</v>
      </c>
      <c r="I1385" s="332">
        <v>308479.30912440619</v>
      </c>
      <c r="J1385" s="332">
        <v>318520.69087559392</v>
      </c>
      <c r="K1385" s="332">
        <v>241694.49990969151</v>
      </c>
      <c r="L1385" s="323">
        <v>0.11750000000000001</v>
      </c>
      <c r="M1385" s="323" t="s">
        <v>144</v>
      </c>
      <c r="N1385" s="332">
        <v>627000</v>
      </c>
      <c r="O1385" s="332" t="s">
        <v>268</v>
      </c>
      <c r="P1385" s="334">
        <v>2035</v>
      </c>
    </row>
    <row r="1386" spans="3:16" x14ac:dyDescent="0.4">
      <c r="C1386" s="332">
        <v>52</v>
      </c>
      <c r="D1386" s="320">
        <v>49644</v>
      </c>
      <c r="E1386" s="332" t="s">
        <v>173</v>
      </c>
      <c r="F1386" s="332">
        <v>7964.0850155153857</v>
      </c>
      <c r="G1386" s="332">
        <v>3020.5265685098107</v>
      </c>
      <c r="H1386" s="332">
        <v>10984.611584025197</v>
      </c>
      <c r="I1386" s="332">
        <v>300515.2241088908</v>
      </c>
      <c r="J1386" s="332">
        <v>326484.77589110931</v>
      </c>
      <c r="K1386" s="332">
        <v>244715.02647820133</v>
      </c>
      <c r="L1386" s="323">
        <v>0.11750000000000001</v>
      </c>
      <c r="M1386" s="323" t="s">
        <v>144</v>
      </c>
      <c r="N1386" s="332">
        <v>627000</v>
      </c>
      <c r="O1386" s="332" t="s">
        <v>268</v>
      </c>
      <c r="P1386" s="334">
        <v>2035</v>
      </c>
    </row>
    <row r="1387" spans="3:16" x14ac:dyDescent="0.4">
      <c r="C1387" s="332">
        <v>53</v>
      </c>
      <c r="D1387" s="320">
        <v>49675</v>
      </c>
      <c r="E1387" s="332" t="s">
        <v>173</v>
      </c>
      <c r="F1387" s="332">
        <v>8042.0666812923082</v>
      </c>
      <c r="G1387" s="332">
        <v>2942.5449027328891</v>
      </c>
      <c r="H1387" s="332">
        <v>10984.611584025197</v>
      </c>
      <c r="I1387" s="332">
        <v>292473.15742759849</v>
      </c>
      <c r="J1387" s="332">
        <v>334526.84257240163</v>
      </c>
      <c r="K1387" s="332">
        <v>247657.57138093421</v>
      </c>
      <c r="L1387" s="323">
        <v>0.11750000000000001</v>
      </c>
      <c r="M1387" s="323" t="s">
        <v>144</v>
      </c>
      <c r="N1387" s="332">
        <v>627000</v>
      </c>
      <c r="O1387" s="332" t="s">
        <v>268</v>
      </c>
      <c r="P1387" s="334">
        <v>2036</v>
      </c>
    </row>
    <row r="1388" spans="3:16" x14ac:dyDescent="0.4">
      <c r="C1388" s="332">
        <v>54</v>
      </c>
      <c r="D1388" s="320">
        <v>49706</v>
      </c>
      <c r="E1388" s="332" t="s">
        <v>173</v>
      </c>
      <c r="F1388" s="332">
        <v>8120.8119175466263</v>
      </c>
      <c r="G1388" s="332">
        <v>2863.7996664785687</v>
      </c>
      <c r="H1388" s="332">
        <v>10984.611584025195</v>
      </c>
      <c r="I1388" s="332">
        <v>284352.34551005188</v>
      </c>
      <c r="J1388" s="332">
        <v>342647.65448994824</v>
      </c>
      <c r="K1388" s="332">
        <v>250521.37104741277</v>
      </c>
      <c r="L1388" s="323">
        <v>0.11750000000000001</v>
      </c>
      <c r="M1388" s="323" t="s">
        <v>144</v>
      </c>
      <c r="N1388" s="332">
        <v>627000</v>
      </c>
      <c r="O1388" s="332" t="s">
        <v>268</v>
      </c>
      <c r="P1388" s="334">
        <v>2036</v>
      </c>
    </row>
    <row r="1389" spans="3:16" x14ac:dyDescent="0.4">
      <c r="C1389" s="332">
        <v>55</v>
      </c>
      <c r="D1389" s="320">
        <v>49735</v>
      </c>
      <c r="E1389" s="332" t="s">
        <v>173</v>
      </c>
      <c r="F1389" s="332">
        <v>8200.3282009059385</v>
      </c>
      <c r="G1389" s="332">
        <v>2784.2833831192579</v>
      </c>
      <c r="H1389" s="332">
        <v>10984.611584025197</v>
      </c>
      <c r="I1389" s="332">
        <v>276152.01730914594</v>
      </c>
      <c r="J1389" s="332">
        <v>350847.98269085417</v>
      </c>
      <c r="K1389" s="332">
        <v>253305.65443053204</v>
      </c>
      <c r="L1389" s="323">
        <v>0.11750000000000001</v>
      </c>
      <c r="M1389" s="323" t="s">
        <v>144</v>
      </c>
      <c r="N1389" s="332">
        <v>627000</v>
      </c>
      <c r="O1389" s="332" t="s">
        <v>268</v>
      </c>
      <c r="P1389" s="334">
        <v>2036</v>
      </c>
    </row>
    <row r="1390" spans="3:16" x14ac:dyDescent="0.4">
      <c r="C1390" s="332">
        <v>56</v>
      </c>
      <c r="D1390" s="320">
        <v>49766</v>
      </c>
      <c r="E1390" s="332" t="s">
        <v>173</v>
      </c>
      <c r="F1390" s="332">
        <v>8280.623081206475</v>
      </c>
      <c r="G1390" s="332">
        <v>2703.9885028187209</v>
      </c>
      <c r="H1390" s="332">
        <v>10984.611584025195</v>
      </c>
      <c r="I1390" s="332">
        <v>267871.39422793948</v>
      </c>
      <c r="J1390" s="332">
        <v>359128.60577206063</v>
      </c>
      <c r="K1390" s="332">
        <v>256009.64293335075</v>
      </c>
      <c r="L1390" s="323">
        <v>0.11750000000000001</v>
      </c>
      <c r="M1390" s="323" t="s">
        <v>144</v>
      </c>
      <c r="N1390" s="332">
        <v>627000</v>
      </c>
      <c r="O1390" s="332" t="s">
        <v>268</v>
      </c>
      <c r="P1390" s="334">
        <v>2036</v>
      </c>
    </row>
    <row r="1391" spans="3:16" x14ac:dyDescent="0.4">
      <c r="C1391" s="332">
        <v>57</v>
      </c>
      <c r="D1391" s="320">
        <v>49796</v>
      </c>
      <c r="E1391" s="332" t="s">
        <v>173</v>
      </c>
      <c r="F1391" s="332">
        <v>8361.7041822099545</v>
      </c>
      <c r="G1391" s="332">
        <v>2622.907401815241</v>
      </c>
      <c r="H1391" s="332">
        <v>10984.611584025195</v>
      </c>
      <c r="I1391" s="332">
        <v>259509.69004572954</v>
      </c>
      <c r="J1391" s="332">
        <v>367490.3099542706</v>
      </c>
      <c r="K1391" s="332">
        <v>258632.55033516599</v>
      </c>
      <c r="L1391" s="323">
        <v>0.11750000000000001</v>
      </c>
      <c r="M1391" s="323" t="s">
        <v>144</v>
      </c>
      <c r="N1391" s="332">
        <v>627000</v>
      </c>
      <c r="O1391" s="332" t="s">
        <v>268</v>
      </c>
      <c r="P1391" s="334">
        <v>2036</v>
      </c>
    </row>
    <row r="1392" spans="3:16" x14ac:dyDescent="0.4">
      <c r="C1392" s="332">
        <v>58</v>
      </c>
      <c r="D1392" s="320">
        <v>49827</v>
      </c>
      <c r="E1392" s="332" t="s">
        <v>173</v>
      </c>
      <c r="F1392" s="332">
        <v>8443.5792023274316</v>
      </c>
      <c r="G1392" s="332">
        <v>2541.0323816977684</v>
      </c>
      <c r="H1392" s="332">
        <v>10984.611584025201</v>
      </c>
      <c r="I1392" s="332">
        <v>251066.1108434021</v>
      </c>
      <c r="J1392" s="332">
        <v>375933.88915659802</v>
      </c>
      <c r="K1392" s="332">
        <v>261173.58271686375</v>
      </c>
      <c r="L1392" s="323">
        <v>0.11750000000000001</v>
      </c>
      <c r="M1392" s="323" t="s">
        <v>144</v>
      </c>
      <c r="N1392" s="332">
        <v>627000</v>
      </c>
      <c r="O1392" s="332" t="s">
        <v>268</v>
      </c>
      <c r="P1392" s="334">
        <v>2036</v>
      </c>
    </row>
    <row r="1393" spans="3:16" x14ac:dyDescent="0.4">
      <c r="C1393" s="332">
        <v>59</v>
      </c>
      <c r="D1393" s="320">
        <v>49857</v>
      </c>
      <c r="E1393" s="332" t="s">
        <v>173</v>
      </c>
      <c r="F1393" s="332">
        <v>8526.2559153502189</v>
      </c>
      <c r="G1393" s="332">
        <v>2458.3556686749789</v>
      </c>
      <c r="H1393" s="332">
        <v>10984.611584025197</v>
      </c>
      <c r="I1393" s="332">
        <v>242539.85492805188</v>
      </c>
      <c r="J1393" s="332">
        <v>384460.14507194824</v>
      </c>
      <c r="K1393" s="332">
        <v>263631.9383855387</v>
      </c>
      <c r="L1393" s="323">
        <v>0.11750000000000001</v>
      </c>
      <c r="M1393" s="323" t="s">
        <v>144</v>
      </c>
      <c r="N1393" s="332">
        <v>627000</v>
      </c>
      <c r="O1393" s="332" t="s">
        <v>268</v>
      </c>
      <c r="P1393" s="334">
        <v>2036</v>
      </c>
    </row>
    <row r="1394" spans="3:16" x14ac:dyDescent="0.4">
      <c r="C1394" s="332">
        <v>60</v>
      </c>
      <c r="D1394" s="320">
        <v>49888</v>
      </c>
      <c r="E1394" s="332" t="s">
        <v>173</v>
      </c>
      <c r="F1394" s="332">
        <v>8609.7421711880215</v>
      </c>
      <c r="G1394" s="332">
        <v>2374.8694128371749</v>
      </c>
      <c r="H1394" s="332">
        <v>10984.611584025197</v>
      </c>
      <c r="I1394" s="332">
        <v>233930.11275686385</v>
      </c>
      <c r="J1394" s="332">
        <v>393069.88724313624</v>
      </c>
      <c r="K1394" s="332">
        <v>266006.8077983759</v>
      </c>
      <c r="L1394" s="323">
        <v>0.11750000000000001</v>
      </c>
      <c r="M1394" s="323" t="s">
        <v>144</v>
      </c>
      <c r="N1394" s="332">
        <v>627000</v>
      </c>
      <c r="O1394" s="332" t="s">
        <v>268</v>
      </c>
      <c r="P1394" s="334">
        <v>2036</v>
      </c>
    </row>
    <row r="1395" spans="3:16" x14ac:dyDescent="0.4">
      <c r="C1395" s="332">
        <v>61</v>
      </c>
      <c r="D1395" s="320">
        <v>49919</v>
      </c>
      <c r="E1395" s="332" t="s">
        <v>173</v>
      </c>
      <c r="F1395" s="332">
        <v>8694.0458966142378</v>
      </c>
      <c r="G1395" s="332">
        <v>2290.5656874109586</v>
      </c>
      <c r="H1395" s="332">
        <v>10984.611584025197</v>
      </c>
      <c r="I1395" s="332">
        <v>225236.06686024962</v>
      </c>
      <c r="J1395" s="332">
        <v>401763.9331397505</v>
      </c>
      <c r="K1395" s="332">
        <v>268297.37348578684</v>
      </c>
      <c r="L1395" s="323">
        <v>0.11750000000000001</v>
      </c>
      <c r="M1395" s="323" t="s">
        <v>144</v>
      </c>
      <c r="N1395" s="332">
        <v>627000</v>
      </c>
      <c r="O1395" s="332" t="s">
        <v>268</v>
      </c>
      <c r="P1395" s="334">
        <v>2036</v>
      </c>
    </row>
    <row r="1396" spans="3:16" x14ac:dyDescent="0.4">
      <c r="C1396" s="332">
        <v>62</v>
      </c>
      <c r="D1396" s="320">
        <v>49949</v>
      </c>
      <c r="E1396" s="332" t="s">
        <v>173</v>
      </c>
      <c r="F1396" s="332">
        <v>8779.1750960185891</v>
      </c>
      <c r="G1396" s="332">
        <v>2205.4364880066109</v>
      </c>
      <c r="H1396" s="332">
        <v>10984.611584025201</v>
      </c>
      <c r="I1396" s="332">
        <v>216456.89176423103</v>
      </c>
      <c r="J1396" s="332">
        <v>410543.10823576909</v>
      </c>
      <c r="K1396" s="332">
        <v>270502.80997379345</v>
      </c>
      <c r="L1396" s="323">
        <v>0.11750000000000001</v>
      </c>
      <c r="M1396" s="323" t="s">
        <v>144</v>
      </c>
      <c r="N1396" s="332">
        <v>627000</v>
      </c>
      <c r="O1396" s="332" t="s">
        <v>268</v>
      </c>
      <c r="P1396" s="334">
        <v>2036</v>
      </c>
    </row>
    <row r="1397" spans="3:16" x14ac:dyDescent="0.4">
      <c r="C1397" s="332">
        <v>63</v>
      </c>
      <c r="D1397" s="320">
        <v>49980</v>
      </c>
      <c r="E1397" s="332" t="s">
        <v>173</v>
      </c>
      <c r="F1397" s="332">
        <v>8865.1378521671013</v>
      </c>
      <c r="G1397" s="332">
        <v>2119.4737318580956</v>
      </c>
      <c r="H1397" s="332">
        <v>10984.611584025197</v>
      </c>
      <c r="I1397" s="332">
        <v>207591.75391206393</v>
      </c>
      <c r="J1397" s="332">
        <v>419408.24608793622</v>
      </c>
      <c r="K1397" s="332">
        <v>272622.28370565153</v>
      </c>
      <c r="L1397" s="323">
        <v>0.11750000000000001</v>
      </c>
      <c r="M1397" s="323" t="s">
        <v>144</v>
      </c>
      <c r="N1397" s="332">
        <v>627000</v>
      </c>
      <c r="O1397" s="332" t="s">
        <v>268</v>
      </c>
      <c r="P1397" s="334">
        <v>2036</v>
      </c>
    </row>
    <row r="1398" spans="3:16" x14ac:dyDescent="0.4">
      <c r="C1398" s="332">
        <v>64</v>
      </c>
      <c r="D1398" s="320">
        <v>50010</v>
      </c>
      <c r="E1398" s="332" t="s">
        <v>173</v>
      </c>
      <c r="F1398" s="332">
        <v>8951.9423269695744</v>
      </c>
      <c r="G1398" s="332">
        <v>2032.6692570556261</v>
      </c>
      <c r="H1398" s="332">
        <v>10984.611584025201</v>
      </c>
      <c r="I1398" s="332">
        <v>198639.81158509434</v>
      </c>
      <c r="J1398" s="332">
        <v>428360.1884149058</v>
      </c>
      <c r="K1398" s="332">
        <v>274654.95296270715</v>
      </c>
      <c r="L1398" s="323">
        <v>0.11750000000000001</v>
      </c>
      <c r="M1398" s="323" t="s">
        <v>144</v>
      </c>
      <c r="N1398" s="332">
        <v>627000</v>
      </c>
      <c r="O1398" s="332" t="s">
        <v>268</v>
      </c>
      <c r="P1398" s="334">
        <v>2036</v>
      </c>
    </row>
    <row r="1399" spans="3:16" x14ac:dyDescent="0.4">
      <c r="C1399" s="332">
        <v>65</v>
      </c>
      <c r="D1399" s="320">
        <v>50041</v>
      </c>
      <c r="E1399" s="332" t="s">
        <v>173</v>
      </c>
      <c r="F1399" s="332">
        <v>9039.5967622544813</v>
      </c>
      <c r="G1399" s="332">
        <v>1945.0148217707156</v>
      </c>
      <c r="H1399" s="332">
        <v>10984.611584025197</v>
      </c>
      <c r="I1399" s="332">
        <v>189600.21482283986</v>
      </c>
      <c r="J1399" s="332">
        <v>437399.78517716029</v>
      </c>
      <c r="K1399" s="332">
        <v>276599.96778447786</v>
      </c>
      <c r="L1399" s="323">
        <v>0.11750000000000001</v>
      </c>
      <c r="M1399" s="323" t="s">
        <v>144</v>
      </c>
      <c r="N1399" s="332">
        <v>627000</v>
      </c>
      <c r="O1399" s="332" t="s">
        <v>268</v>
      </c>
      <c r="P1399" s="334">
        <v>2037</v>
      </c>
    </row>
    <row r="1400" spans="3:16" x14ac:dyDescent="0.4">
      <c r="C1400" s="332">
        <v>66</v>
      </c>
      <c r="D1400" s="320">
        <v>50072</v>
      </c>
      <c r="E1400" s="332" t="s">
        <v>173</v>
      </c>
      <c r="F1400" s="332">
        <v>9128.1094805515568</v>
      </c>
      <c r="G1400" s="332">
        <v>1856.5021034736403</v>
      </c>
      <c r="H1400" s="332">
        <v>10984.611584025197</v>
      </c>
      <c r="I1400" s="332">
        <v>180472.1053422883</v>
      </c>
      <c r="J1400" s="332">
        <v>446527.89465771185</v>
      </c>
      <c r="K1400" s="332">
        <v>278456.46988795151</v>
      </c>
      <c r="L1400" s="323">
        <v>0.11750000000000001</v>
      </c>
      <c r="M1400" s="323" t="s">
        <v>144</v>
      </c>
      <c r="N1400" s="332">
        <v>627000</v>
      </c>
      <c r="O1400" s="332" t="s">
        <v>268</v>
      </c>
      <c r="P1400" s="334">
        <v>2037</v>
      </c>
    </row>
    <row r="1401" spans="3:16" x14ac:dyDescent="0.4">
      <c r="C1401" s="332">
        <v>67</v>
      </c>
      <c r="D1401" s="320">
        <v>50100</v>
      </c>
      <c r="E1401" s="332" t="s">
        <v>173</v>
      </c>
      <c r="F1401" s="332">
        <v>9217.4888858819613</v>
      </c>
      <c r="G1401" s="332">
        <v>1767.1226981432396</v>
      </c>
      <c r="H1401" s="332">
        <v>10984.611584025201</v>
      </c>
      <c r="I1401" s="332">
        <v>171254.61645640634</v>
      </c>
      <c r="J1401" s="332">
        <v>455745.38354359381</v>
      </c>
      <c r="K1401" s="332">
        <v>280223.59258609475</v>
      </c>
      <c r="L1401" s="323">
        <v>0.11750000000000001</v>
      </c>
      <c r="M1401" s="323" t="s">
        <v>144</v>
      </c>
      <c r="N1401" s="332">
        <v>627000</v>
      </c>
      <c r="O1401" s="332" t="s">
        <v>268</v>
      </c>
      <c r="P1401" s="334">
        <v>2037</v>
      </c>
    </row>
    <row r="1402" spans="3:16" x14ac:dyDescent="0.4">
      <c r="C1402" s="332">
        <v>68</v>
      </c>
      <c r="D1402" s="320">
        <v>50131</v>
      </c>
      <c r="E1402" s="332" t="s">
        <v>173</v>
      </c>
      <c r="F1402" s="332">
        <v>9307.7434645562171</v>
      </c>
      <c r="G1402" s="332">
        <v>1676.8681194689789</v>
      </c>
      <c r="H1402" s="332">
        <v>10984.611584025197</v>
      </c>
      <c r="I1402" s="332">
        <v>161946.8729918501</v>
      </c>
      <c r="J1402" s="332">
        <v>465053.12700815004</v>
      </c>
      <c r="K1402" s="332">
        <v>281900.46070556372</v>
      </c>
      <c r="L1402" s="323">
        <v>0.11750000000000001</v>
      </c>
      <c r="M1402" s="323" t="s">
        <v>144</v>
      </c>
      <c r="N1402" s="332">
        <v>627000</v>
      </c>
      <c r="O1402" s="332" t="s">
        <v>268</v>
      </c>
      <c r="P1402" s="334">
        <v>2037</v>
      </c>
    </row>
    <row r="1403" spans="3:16" x14ac:dyDescent="0.4">
      <c r="C1403" s="332">
        <v>69</v>
      </c>
      <c r="D1403" s="320">
        <v>50161</v>
      </c>
      <c r="E1403" s="332" t="s">
        <v>173</v>
      </c>
      <c r="F1403" s="332">
        <v>9398.8817859799983</v>
      </c>
      <c r="G1403" s="332">
        <v>1585.729798045199</v>
      </c>
      <c r="H1403" s="332">
        <v>10984.611584025197</v>
      </c>
      <c r="I1403" s="332">
        <v>152547.99120587012</v>
      </c>
      <c r="J1403" s="332">
        <v>474452.00879413006</v>
      </c>
      <c r="K1403" s="332">
        <v>283486.1905036089</v>
      </c>
      <c r="L1403" s="323">
        <v>0.11750000000000001</v>
      </c>
      <c r="M1403" s="323" t="s">
        <v>144</v>
      </c>
      <c r="N1403" s="332">
        <v>627000</v>
      </c>
      <c r="O1403" s="332" t="s">
        <v>268</v>
      </c>
      <c r="P1403" s="334">
        <v>2037</v>
      </c>
    </row>
    <row r="1404" spans="3:16" x14ac:dyDescent="0.4">
      <c r="C1404" s="332">
        <v>70</v>
      </c>
      <c r="D1404" s="320">
        <v>50192</v>
      </c>
      <c r="E1404" s="332" t="s">
        <v>173</v>
      </c>
      <c r="F1404" s="332">
        <v>9490.9125034677163</v>
      </c>
      <c r="G1404" s="332">
        <v>1493.6990805574783</v>
      </c>
      <c r="H1404" s="332">
        <v>10984.611584025195</v>
      </c>
      <c r="I1404" s="332">
        <v>143057.07870240239</v>
      </c>
      <c r="J1404" s="332">
        <v>483942.92129759776</v>
      </c>
      <c r="K1404" s="332">
        <v>284979.88958416641</v>
      </c>
      <c r="L1404" s="323">
        <v>0.11750000000000001</v>
      </c>
      <c r="M1404" s="323" t="s">
        <v>144</v>
      </c>
      <c r="N1404" s="332">
        <v>627000</v>
      </c>
      <c r="O1404" s="332" t="s">
        <v>268</v>
      </c>
      <c r="P1404" s="334">
        <v>2037</v>
      </c>
    </row>
    <row r="1405" spans="3:16" x14ac:dyDescent="0.4">
      <c r="C1405" s="332">
        <v>71</v>
      </c>
      <c r="D1405" s="320">
        <v>50222</v>
      </c>
      <c r="E1405" s="332" t="s">
        <v>173</v>
      </c>
      <c r="F1405" s="332">
        <v>9583.8443550641714</v>
      </c>
      <c r="G1405" s="332">
        <v>1400.7672289610234</v>
      </c>
      <c r="H1405" s="332">
        <v>10984.611584025195</v>
      </c>
      <c r="I1405" s="332">
        <v>133473.23434733821</v>
      </c>
      <c r="J1405" s="332">
        <v>493526.76565266191</v>
      </c>
      <c r="K1405" s="332">
        <v>286380.65681312745</v>
      </c>
      <c r="L1405" s="323">
        <v>0.11750000000000001</v>
      </c>
      <c r="M1405" s="323" t="s">
        <v>144</v>
      </c>
      <c r="N1405" s="332">
        <v>627000</v>
      </c>
      <c r="O1405" s="332" t="s">
        <v>268</v>
      </c>
      <c r="P1405" s="334">
        <v>2037</v>
      </c>
    </row>
    <row r="1406" spans="3:16" x14ac:dyDescent="0.4">
      <c r="C1406" s="332">
        <v>72</v>
      </c>
      <c r="D1406" s="320">
        <v>50253</v>
      </c>
      <c r="E1406" s="332" t="s">
        <v>173</v>
      </c>
      <c r="F1406" s="332">
        <v>9677.6861643741759</v>
      </c>
      <c r="G1406" s="332">
        <v>1306.9254196510201</v>
      </c>
      <c r="H1406" s="332">
        <v>10984.611584025197</v>
      </c>
      <c r="I1406" s="332">
        <v>123795.54818296403</v>
      </c>
      <c r="J1406" s="332">
        <v>503204.45181703608</v>
      </c>
      <c r="K1406" s="332">
        <v>287687.58223277848</v>
      </c>
      <c r="L1406" s="323">
        <v>0.11750000000000001</v>
      </c>
      <c r="M1406" s="323" t="s">
        <v>144</v>
      </c>
      <c r="N1406" s="332">
        <v>627000</v>
      </c>
      <c r="O1406" s="332" t="s">
        <v>268</v>
      </c>
      <c r="P1406" s="334">
        <v>2037</v>
      </c>
    </row>
    <row r="1407" spans="3:16" x14ac:dyDescent="0.4">
      <c r="C1407" s="332">
        <v>73</v>
      </c>
      <c r="D1407" s="320">
        <v>50284</v>
      </c>
      <c r="E1407" s="332" t="s">
        <v>173</v>
      </c>
      <c r="F1407" s="332">
        <v>9772.4468414003404</v>
      </c>
      <c r="G1407" s="332">
        <v>1212.1647426248562</v>
      </c>
      <c r="H1407" s="332">
        <v>10984.611584025197</v>
      </c>
      <c r="I1407" s="332">
        <v>114023.1013415637</v>
      </c>
      <c r="J1407" s="332">
        <v>512976.89865843643</v>
      </c>
      <c r="K1407" s="332">
        <v>288899.74697540334</v>
      </c>
      <c r="L1407" s="323">
        <v>0.11750000000000001</v>
      </c>
      <c r="M1407" s="323" t="s">
        <v>144</v>
      </c>
      <c r="N1407" s="332">
        <v>627000</v>
      </c>
      <c r="O1407" s="332" t="s">
        <v>268</v>
      </c>
      <c r="P1407" s="334">
        <v>2037</v>
      </c>
    </row>
    <row r="1408" spans="3:16" x14ac:dyDescent="0.4">
      <c r="C1408" s="332">
        <v>74</v>
      </c>
      <c r="D1408" s="320">
        <v>50314</v>
      </c>
      <c r="E1408" s="332" t="s">
        <v>173</v>
      </c>
      <c r="F1408" s="332">
        <v>9868.1353833890498</v>
      </c>
      <c r="G1408" s="332">
        <v>1116.4762006361445</v>
      </c>
      <c r="H1408" s="332">
        <v>10984.611584025195</v>
      </c>
      <c r="I1408" s="332">
        <v>104154.96595817465</v>
      </c>
      <c r="J1408" s="332">
        <v>522845.03404182551</v>
      </c>
      <c r="K1408" s="332">
        <v>290016.22317603946</v>
      </c>
      <c r="L1408" s="323">
        <v>0.11750000000000001</v>
      </c>
      <c r="M1408" s="323" t="s">
        <v>144</v>
      </c>
      <c r="N1408" s="332">
        <v>627000</v>
      </c>
      <c r="O1408" s="332" t="s">
        <v>268</v>
      </c>
      <c r="P1408" s="334">
        <v>2037</v>
      </c>
    </row>
    <row r="1409" spans="3:16" x14ac:dyDescent="0.4">
      <c r="C1409" s="332">
        <v>75</v>
      </c>
      <c r="D1409" s="320">
        <v>50345</v>
      </c>
      <c r="E1409" s="332" t="s">
        <v>173</v>
      </c>
      <c r="F1409" s="332">
        <v>9964.7608756847367</v>
      </c>
      <c r="G1409" s="332">
        <v>1019.8507083404602</v>
      </c>
      <c r="H1409" s="332">
        <v>10984.611584025197</v>
      </c>
      <c r="I1409" s="332">
        <v>94190.20508248992</v>
      </c>
      <c r="J1409" s="332">
        <v>532809.79491751024</v>
      </c>
      <c r="K1409" s="332">
        <v>291036.07388437993</v>
      </c>
      <c r="L1409" s="323">
        <v>0.11750000000000001</v>
      </c>
      <c r="M1409" s="323" t="s">
        <v>144</v>
      </c>
      <c r="N1409" s="332">
        <v>627000</v>
      </c>
      <c r="O1409" s="332" t="s">
        <v>268</v>
      </c>
      <c r="P1409" s="334">
        <v>2037</v>
      </c>
    </row>
    <row r="1410" spans="3:16" x14ac:dyDescent="0.4">
      <c r="C1410" s="332">
        <v>76</v>
      </c>
      <c r="D1410" s="320">
        <v>50375</v>
      </c>
      <c r="E1410" s="332" t="s">
        <v>173</v>
      </c>
      <c r="F1410" s="332">
        <v>10062.332492592483</v>
      </c>
      <c r="G1410" s="332">
        <v>922.27909143271381</v>
      </c>
      <c r="H1410" s="332">
        <v>10984.611584025197</v>
      </c>
      <c r="I1410" s="332">
        <v>84127.872589897437</v>
      </c>
      <c r="J1410" s="332">
        <v>542872.12741010275</v>
      </c>
      <c r="K1410" s="332">
        <v>291958.35297581262</v>
      </c>
      <c r="L1410" s="323">
        <v>0.11750000000000001</v>
      </c>
      <c r="M1410" s="323" t="s">
        <v>144</v>
      </c>
      <c r="N1410" s="332">
        <v>627000</v>
      </c>
      <c r="O1410" s="332" t="s">
        <v>268</v>
      </c>
      <c r="P1410" s="334">
        <v>2037</v>
      </c>
    </row>
    <row r="1411" spans="3:16" x14ac:dyDescent="0.4">
      <c r="C1411" s="332">
        <v>77</v>
      </c>
      <c r="D1411" s="320">
        <v>50406</v>
      </c>
      <c r="E1411" s="332" t="s">
        <v>173</v>
      </c>
      <c r="F1411" s="332">
        <v>10160.859498249121</v>
      </c>
      <c r="G1411" s="332">
        <v>823.75208577607907</v>
      </c>
      <c r="H1411" s="332">
        <v>10984.611584025201</v>
      </c>
      <c r="I1411" s="332">
        <v>73967.013091648318</v>
      </c>
      <c r="J1411" s="332">
        <v>553032.98690835189</v>
      </c>
      <c r="K1411" s="332">
        <v>292782.10506158869</v>
      </c>
      <c r="L1411" s="323">
        <v>0.11750000000000001</v>
      </c>
      <c r="M1411" s="323" t="s">
        <v>144</v>
      </c>
      <c r="N1411" s="332">
        <v>627000</v>
      </c>
      <c r="O1411" s="332" t="s">
        <v>268</v>
      </c>
      <c r="P1411" s="334">
        <v>2038</v>
      </c>
    </row>
    <row r="1412" spans="3:16" x14ac:dyDescent="0.4">
      <c r="C1412" s="332">
        <v>78</v>
      </c>
      <c r="D1412" s="320">
        <v>50437</v>
      </c>
      <c r="E1412" s="332" t="s">
        <v>173</v>
      </c>
      <c r="F1412" s="332">
        <v>10260.351247502807</v>
      </c>
      <c r="G1412" s="332">
        <v>724.26033652238982</v>
      </c>
      <c r="H1412" s="332">
        <v>10984.611584025197</v>
      </c>
      <c r="I1412" s="332">
        <v>63706.661844145514</v>
      </c>
      <c r="J1412" s="332">
        <v>563293.33815585473</v>
      </c>
      <c r="K1412" s="332">
        <v>293506.36539811105</v>
      </c>
      <c r="L1412" s="323">
        <v>0.11750000000000001</v>
      </c>
      <c r="M1412" s="323" t="s">
        <v>144</v>
      </c>
      <c r="N1412" s="332">
        <v>627000</v>
      </c>
      <c r="O1412" s="332" t="s">
        <v>268</v>
      </c>
      <c r="P1412" s="334">
        <v>2038</v>
      </c>
    </row>
    <row r="1413" spans="3:16" x14ac:dyDescent="0.4">
      <c r="C1413" s="332">
        <v>79</v>
      </c>
      <c r="D1413" s="320">
        <v>50465</v>
      </c>
      <c r="E1413" s="332" t="s">
        <v>173</v>
      </c>
      <c r="F1413" s="332">
        <v>10360.817186801272</v>
      </c>
      <c r="G1413" s="332">
        <v>623.79439722392488</v>
      </c>
      <c r="H1413" s="332">
        <v>10984.611584025197</v>
      </c>
      <c r="I1413" s="332">
        <v>53345.844657344242</v>
      </c>
      <c r="J1413" s="332">
        <v>573654.15534265595</v>
      </c>
      <c r="K1413" s="332">
        <v>294130.15979533497</v>
      </c>
      <c r="L1413" s="323">
        <v>0.11750000000000001</v>
      </c>
      <c r="M1413" s="323" t="s">
        <v>144</v>
      </c>
      <c r="N1413" s="332">
        <v>627000</v>
      </c>
      <c r="O1413" s="332" t="s">
        <v>268</v>
      </c>
      <c r="P1413" s="334">
        <v>2038</v>
      </c>
    </row>
    <row r="1414" spans="3:16" x14ac:dyDescent="0.4">
      <c r="C1414" s="332">
        <v>80</v>
      </c>
      <c r="D1414" s="320">
        <v>50496</v>
      </c>
      <c r="E1414" s="332" t="s">
        <v>173</v>
      </c>
      <c r="F1414" s="332">
        <v>10462.266855088705</v>
      </c>
      <c r="G1414" s="332">
        <v>522.3447289364957</v>
      </c>
      <c r="H1414" s="332">
        <v>10984.611584025201</v>
      </c>
      <c r="I1414" s="332">
        <v>42883.577802255539</v>
      </c>
      <c r="J1414" s="332">
        <v>584116.42219774472</v>
      </c>
      <c r="K1414" s="332">
        <v>294652.50452427147</v>
      </c>
      <c r="L1414" s="323">
        <v>0.11750000000000001</v>
      </c>
      <c r="M1414" s="323" t="s">
        <v>144</v>
      </c>
      <c r="N1414" s="332">
        <v>627000</v>
      </c>
      <c r="O1414" s="332" t="s">
        <v>268</v>
      </c>
      <c r="P1414" s="334">
        <v>2038</v>
      </c>
    </row>
    <row r="1415" spans="3:16" x14ac:dyDescent="0.4">
      <c r="C1415" s="332">
        <v>81</v>
      </c>
      <c r="D1415" s="320">
        <v>50526</v>
      </c>
      <c r="E1415" s="332" t="s">
        <v>173</v>
      </c>
      <c r="F1415" s="332">
        <v>10564.709884711448</v>
      </c>
      <c r="G1415" s="332">
        <v>419.9016993137522</v>
      </c>
      <c r="H1415" s="332">
        <v>10984.611584025201</v>
      </c>
      <c r="I1415" s="332">
        <v>32318.867917544092</v>
      </c>
      <c r="J1415" s="332">
        <v>594681.13208245614</v>
      </c>
      <c r="K1415" s="332">
        <v>295072.40622358525</v>
      </c>
      <c r="L1415" s="323">
        <v>0.11750000000000001</v>
      </c>
      <c r="M1415" s="323" t="s">
        <v>144</v>
      </c>
      <c r="N1415" s="332">
        <v>627000</v>
      </c>
      <c r="O1415" s="332" t="s">
        <v>268</v>
      </c>
      <c r="P1415" s="334">
        <v>2038</v>
      </c>
    </row>
    <row r="1416" spans="3:16" x14ac:dyDescent="0.4">
      <c r="C1416" s="332">
        <v>82</v>
      </c>
      <c r="D1416" s="320">
        <v>50557</v>
      </c>
      <c r="E1416" s="332" t="s">
        <v>173</v>
      </c>
      <c r="F1416" s="332">
        <v>10668.156002332584</v>
      </c>
      <c r="G1416" s="332">
        <v>316.45558169261926</v>
      </c>
      <c r="H1416" s="332">
        <v>10984.611584025202</v>
      </c>
      <c r="I1416" s="332">
        <v>21650.711915211508</v>
      </c>
      <c r="J1416" s="332">
        <v>605349.28808478871</v>
      </c>
      <c r="K1416" s="332">
        <v>295388.86180527788</v>
      </c>
      <c r="L1416" s="323">
        <v>0.11750000000000001</v>
      </c>
      <c r="M1416" s="323" t="s">
        <v>144</v>
      </c>
      <c r="N1416" s="332">
        <v>627000</v>
      </c>
      <c r="O1416" s="332" t="s">
        <v>268</v>
      </c>
      <c r="P1416" s="334">
        <v>2038</v>
      </c>
    </row>
    <row r="1417" spans="3:16" x14ac:dyDescent="0.4">
      <c r="C1417" s="332">
        <v>83</v>
      </c>
      <c r="D1417" s="320">
        <v>50587</v>
      </c>
      <c r="E1417" s="332" t="s">
        <v>173</v>
      </c>
      <c r="F1417" s="332">
        <v>10772.61502985542</v>
      </c>
      <c r="G1417" s="332">
        <v>211.99655416977936</v>
      </c>
      <c r="H1417" s="332">
        <v>10984.611584025201</v>
      </c>
      <c r="I1417" s="332">
        <v>10878.096885356088</v>
      </c>
      <c r="J1417" s="332">
        <v>616121.90311464411</v>
      </c>
      <c r="K1417" s="332">
        <v>295600.85835944768</v>
      </c>
      <c r="L1417" s="323">
        <v>0.11750000000000001</v>
      </c>
      <c r="M1417" s="323" t="s">
        <v>144</v>
      </c>
      <c r="N1417" s="332">
        <v>627000</v>
      </c>
      <c r="O1417" s="332" t="s">
        <v>268</v>
      </c>
      <c r="P1417" s="334">
        <v>2038</v>
      </c>
    </row>
    <row r="1418" spans="3:16" x14ac:dyDescent="0.4">
      <c r="C1418" s="332">
        <v>84</v>
      </c>
      <c r="D1418" s="320">
        <v>50618</v>
      </c>
      <c r="E1418" s="332" t="s">
        <v>173</v>
      </c>
      <c r="F1418" s="332">
        <v>10878.096885356088</v>
      </c>
      <c r="G1418" s="332">
        <v>106.5146986691117</v>
      </c>
      <c r="H1418" s="332">
        <v>10984.611584025201</v>
      </c>
      <c r="I1418" s="332">
        <v>-7.815970093361102E-13</v>
      </c>
      <c r="J1418" s="332">
        <v>627000.00000000023</v>
      </c>
      <c r="K1418" s="332">
        <v>295707.37305811682</v>
      </c>
      <c r="L1418" s="323">
        <v>0.11750000000000001</v>
      </c>
      <c r="M1418" s="323" t="s">
        <v>144</v>
      </c>
      <c r="N1418" s="332">
        <v>627000</v>
      </c>
      <c r="O1418" s="332" t="s">
        <v>268</v>
      </c>
      <c r="P1418" s="334">
        <v>2038</v>
      </c>
    </row>
    <row r="1419" spans="3:16" x14ac:dyDescent="0.4">
      <c r="C1419" s="332">
        <v>0</v>
      </c>
      <c r="D1419" s="320">
        <v>48245</v>
      </c>
      <c r="E1419" s="332" t="s">
        <v>174</v>
      </c>
      <c r="F1419" s="332">
        <v>0</v>
      </c>
      <c r="G1419" s="332">
        <v>0</v>
      </c>
      <c r="H1419" s="332">
        <v>0</v>
      </c>
      <c r="I1419" s="332">
        <v>731500</v>
      </c>
      <c r="J1419" s="332">
        <v>0</v>
      </c>
      <c r="K1419" s="332">
        <v>0</v>
      </c>
      <c r="L1419" s="323">
        <v>8.2500000000000004E-2</v>
      </c>
      <c r="M1419" s="323" t="s">
        <v>155</v>
      </c>
      <c r="N1419" s="332">
        <v>731500</v>
      </c>
      <c r="O1419" s="332" t="s">
        <v>268</v>
      </c>
      <c r="P1419" s="334">
        <v>2032</v>
      </c>
    </row>
    <row r="1420" spans="3:16" x14ac:dyDescent="0.4">
      <c r="C1420" s="332">
        <v>1</v>
      </c>
      <c r="D1420" s="320">
        <v>48274</v>
      </c>
      <c r="E1420" s="332" t="s">
        <v>174</v>
      </c>
      <c r="F1420" s="332">
        <v>9890.795593177234</v>
      </c>
      <c r="G1420" s="332">
        <v>5029.0625</v>
      </c>
      <c r="H1420" s="332">
        <v>14919.858093177234</v>
      </c>
      <c r="I1420" s="332">
        <v>721609.2044068228</v>
      </c>
      <c r="J1420" s="332">
        <v>9890.795593177234</v>
      </c>
      <c r="K1420" s="332">
        <v>5029.0625</v>
      </c>
      <c r="L1420" s="323">
        <v>8.2500000000000004E-2</v>
      </c>
      <c r="M1420" s="323" t="s">
        <v>155</v>
      </c>
      <c r="N1420" s="332">
        <v>731500</v>
      </c>
      <c r="O1420" s="332" t="s">
        <v>268</v>
      </c>
      <c r="P1420" s="334">
        <v>2032</v>
      </c>
    </row>
    <row r="1421" spans="3:16" x14ac:dyDescent="0.4">
      <c r="C1421" s="332">
        <v>2</v>
      </c>
      <c r="D1421" s="320">
        <v>48305</v>
      </c>
      <c r="E1421" s="332" t="s">
        <v>174</v>
      </c>
      <c r="F1421" s="332">
        <v>9958.7948128803273</v>
      </c>
      <c r="G1421" s="332">
        <v>4961.0632802969067</v>
      </c>
      <c r="H1421" s="332">
        <v>14919.858093177234</v>
      </c>
      <c r="I1421" s="332">
        <v>711650.40959394246</v>
      </c>
      <c r="J1421" s="332">
        <v>19849.590406057563</v>
      </c>
      <c r="K1421" s="332">
        <v>9990.1257802969067</v>
      </c>
      <c r="L1421" s="323">
        <v>8.2500000000000004E-2</v>
      </c>
      <c r="M1421" s="323" t="s">
        <v>155</v>
      </c>
      <c r="N1421" s="332">
        <v>731500</v>
      </c>
      <c r="O1421" s="332" t="s">
        <v>268</v>
      </c>
      <c r="P1421" s="334">
        <v>2032</v>
      </c>
    </row>
    <row r="1422" spans="3:16" x14ac:dyDescent="0.4">
      <c r="C1422" s="332">
        <v>3</v>
      </c>
      <c r="D1422" s="320">
        <v>48335</v>
      </c>
      <c r="E1422" s="332" t="s">
        <v>174</v>
      </c>
      <c r="F1422" s="332">
        <v>10027.26152721888</v>
      </c>
      <c r="G1422" s="332">
        <v>4892.5965659583544</v>
      </c>
      <c r="H1422" s="332">
        <v>14919.858093177234</v>
      </c>
      <c r="I1422" s="332">
        <v>701623.1480667236</v>
      </c>
      <c r="J1422" s="332">
        <v>29876.851933276441</v>
      </c>
      <c r="K1422" s="332">
        <v>14882.722346255261</v>
      </c>
      <c r="L1422" s="323">
        <v>8.2500000000000004E-2</v>
      </c>
      <c r="M1422" s="323" t="s">
        <v>155</v>
      </c>
      <c r="N1422" s="332">
        <v>731500</v>
      </c>
      <c r="O1422" s="332" t="s">
        <v>268</v>
      </c>
      <c r="P1422" s="334">
        <v>2032</v>
      </c>
    </row>
    <row r="1423" spans="3:16" x14ac:dyDescent="0.4">
      <c r="C1423" s="332">
        <v>4</v>
      </c>
      <c r="D1423" s="320">
        <v>48366</v>
      </c>
      <c r="E1423" s="332" t="s">
        <v>174</v>
      </c>
      <c r="F1423" s="332">
        <v>10096.19895021851</v>
      </c>
      <c r="G1423" s="332">
        <v>4823.6591429587252</v>
      </c>
      <c r="H1423" s="332">
        <v>14919.858093177234</v>
      </c>
      <c r="I1423" s="332">
        <v>691526.9491165051</v>
      </c>
      <c r="J1423" s="332">
        <v>39973.050883494951</v>
      </c>
      <c r="K1423" s="332">
        <v>19706.381489213985</v>
      </c>
      <c r="L1423" s="323">
        <v>8.2500000000000004E-2</v>
      </c>
      <c r="M1423" s="323" t="s">
        <v>155</v>
      </c>
      <c r="N1423" s="332">
        <v>731500</v>
      </c>
      <c r="O1423" s="332" t="s">
        <v>268</v>
      </c>
      <c r="P1423" s="334">
        <v>2032</v>
      </c>
    </row>
    <row r="1424" spans="3:16" x14ac:dyDescent="0.4">
      <c r="C1424" s="332">
        <v>5</v>
      </c>
      <c r="D1424" s="320">
        <v>48396</v>
      </c>
      <c r="E1424" s="332" t="s">
        <v>174</v>
      </c>
      <c r="F1424" s="332">
        <v>10165.610318001261</v>
      </c>
      <c r="G1424" s="332">
        <v>4754.2477751759725</v>
      </c>
      <c r="H1424" s="332">
        <v>14919.858093177234</v>
      </c>
      <c r="I1424" s="332">
        <v>681361.33879850386</v>
      </c>
      <c r="J1424" s="332">
        <v>50138.661201496216</v>
      </c>
      <c r="K1424" s="332">
        <v>24460.629264389958</v>
      </c>
      <c r="L1424" s="323">
        <v>8.2500000000000004E-2</v>
      </c>
      <c r="M1424" s="323" t="s">
        <v>155</v>
      </c>
      <c r="N1424" s="332">
        <v>731500</v>
      </c>
      <c r="O1424" s="332" t="s">
        <v>268</v>
      </c>
      <c r="P1424" s="334">
        <v>2032</v>
      </c>
    </row>
    <row r="1425" spans="3:16" x14ac:dyDescent="0.4">
      <c r="C1425" s="332">
        <v>6</v>
      </c>
      <c r="D1425" s="320">
        <v>48427</v>
      </c>
      <c r="E1425" s="332" t="s">
        <v>174</v>
      </c>
      <c r="F1425" s="332">
        <v>10235.49888893752</v>
      </c>
      <c r="G1425" s="332">
        <v>4684.359204239714</v>
      </c>
      <c r="H1425" s="332">
        <v>14919.858093177234</v>
      </c>
      <c r="I1425" s="332">
        <v>671125.83990956633</v>
      </c>
      <c r="J1425" s="332">
        <v>60374.160090433739</v>
      </c>
      <c r="K1425" s="332">
        <v>29144.988468629672</v>
      </c>
      <c r="L1425" s="323">
        <v>8.2500000000000004E-2</v>
      </c>
      <c r="M1425" s="323" t="s">
        <v>155</v>
      </c>
      <c r="N1425" s="332">
        <v>731500</v>
      </c>
      <c r="O1425" s="332" t="s">
        <v>268</v>
      </c>
      <c r="P1425" s="334">
        <v>2032</v>
      </c>
    </row>
    <row r="1426" spans="3:16" x14ac:dyDescent="0.4">
      <c r="C1426" s="332">
        <v>7</v>
      </c>
      <c r="D1426" s="320">
        <v>48458</v>
      </c>
      <c r="E1426" s="332" t="s">
        <v>174</v>
      </c>
      <c r="F1426" s="332">
        <v>10305.867943798965</v>
      </c>
      <c r="G1426" s="332">
        <v>4613.9901493782691</v>
      </c>
      <c r="H1426" s="332">
        <v>14919.858093177234</v>
      </c>
      <c r="I1426" s="332">
        <v>660819.97196576733</v>
      </c>
      <c r="J1426" s="332">
        <v>70680.028034232702</v>
      </c>
      <c r="K1426" s="332">
        <v>33758.978618007939</v>
      </c>
      <c r="L1426" s="323">
        <v>8.2500000000000004E-2</v>
      </c>
      <c r="M1426" s="323" t="s">
        <v>155</v>
      </c>
      <c r="N1426" s="332">
        <v>731500</v>
      </c>
      <c r="O1426" s="332" t="s">
        <v>268</v>
      </c>
      <c r="P1426" s="334">
        <v>2032</v>
      </c>
    </row>
    <row r="1427" spans="3:16" x14ac:dyDescent="0.4">
      <c r="C1427" s="332">
        <v>8</v>
      </c>
      <c r="D1427" s="320">
        <v>48488</v>
      </c>
      <c r="E1427" s="332" t="s">
        <v>174</v>
      </c>
      <c r="F1427" s="332">
        <v>10376.720785912585</v>
      </c>
      <c r="G1427" s="332">
        <v>4543.1373072646502</v>
      </c>
      <c r="H1427" s="332">
        <v>14919.858093177234</v>
      </c>
      <c r="I1427" s="332">
        <v>650443.25117985473</v>
      </c>
      <c r="J1427" s="332">
        <v>81056.748820145294</v>
      </c>
      <c r="K1427" s="332">
        <v>38302.115925272592</v>
      </c>
      <c r="L1427" s="323">
        <v>8.2500000000000004E-2</v>
      </c>
      <c r="M1427" s="323" t="s">
        <v>155</v>
      </c>
      <c r="N1427" s="332">
        <v>731500</v>
      </c>
      <c r="O1427" s="332" t="s">
        <v>268</v>
      </c>
      <c r="P1427" s="334">
        <v>2032</v>
      </c>
    </row>
    <row r="1428" spans="3:16" x14ac:dyDescent="0.4">
      <c r="C1428" s="332">
        <v>9</v>
      </c>
      <c r="D1428" s="320">
        <v>48519</v>
      </c>
      <c r="E1428" s="332" t="s">
        <v>174</v>
      </c>
      <c r="F1428" s="332">
        <v>10448.060741315732</v>
      </c>
      <c r="G1428" s="332">
        <v>4471.7973518615017</v>
      </c>
      <c r="H1428" s="332">
        <v>14919.858093177234</v>
      </c>
      <c r="I1428" s="332">
        <v>639995.19043853902</v>
      </c>
      <c r="J1428" s="332">
        <v>91504.809561461021</v>
      </c>
      <c r="K1428" s="332">
        <v>42773.913277134096</v>
      </c>
      <c r="L1428" s="323">
        <v>8.2500000000000004E-2</v>
      </c>
      <c r="M1428" s="323" t="s">
        <v>155</v>
      </c>
      <c r="N1428" s="332">
        <v>731500</v>
      </c>
      <c r="O1428" s="332" t="s">
        <v>268</v>
      </c>
      <c r="P1428" s="334">
        <v>2032</v>
      </c>
    </row>
    <row r="1429" spans="3:16" x14ac:dyDescent="0.4">
      <c r="C1429" s="332">
        <v>10</v>
      </c>
      <c r="D1429" s="320">
        <v>48549</v>
      </c>
      <c r="E1429" s="332" t="s">
        <v>174</v>
      </c>
      <c r="F1429" s="332">
        <v>10519.891158912278</v>
      </c>
      <c r="G1429" s="332">
        <v>4399.9669342649559</v>
      </c>
      <c r="H1429" s="332">
        <v>14919.858093177234</v>
      </c>
      <c r="I1429" s="332">
        <v>629475.29927962669</v>
      </c>
      <c r="J1429" s="332">
        <v>102024.70072037329</v>
      </c>
      <c r="K1429" s="332">
        <v>47173.880211399053</v>
      </c>
      <c r="L1429" s="323">
        <v>8.2500000000000004E-2</v>
      </c>
      <c r="M1429" s="323" t="s">
        <v>155</v>
      </c>
      <c r="N1429" s="332">
        <v>731500</v>
      </c>
      <c r="O1429" s="332" t="s">
        <v>268</v>
      </c>
      <c r="P1429" s="334">
        <v>2032</v>
      </c>
    </row>
    <row r="1430" spans="3:16" x14ac:dyDescent="0.4">
      <c r="C1430" s="332">
        <v>11</v>
      </c>
      <c r="D1430" s="320">
        <v>48580</v>
      </c>
      <c r="E1430" s="332" t="s">
        <v>174</v>
      </c>
      <c r="F1430" s="332">
        <v>10592.2154106298</v>
      </c>
      <c r="G1430" s="332">
        <v>4327.6426825474337</v>
      </c>
      <c r="H1430" s="332">
        <v>14919.858093177234</v>
      </c>
      <c r="I1430" s="332">
        <v>618883.08386899694</v>
      </c>
      <c r="J1430" s="332">
        <v>112616.91613100309</v>
      </c>
      <c r="K1430" s="332">
        <v>51501.522893946487</v>
      </c>
      <c r="L1430" s="323">
        <v>8.2500000000000004E-2</v>
      </c>
      <c r="M1430" s="323" t="s">
        <v>155</v>
      </c>
      <c r="N1430" s="332">
        <v>731500</v>
      </c>
      <c r="O1430" s="332" t="s">
        <v>268</v>
      </c>
      <c r="P1430" s="334">
        <v>2033</v>
      </c>
    </row>
    <row r="1431" spans="3:16" x14ac:dyDescent="0.4">
      <c r="C1431" s="332">
        <v>12</v>
      </c>
      <c r="D1431" s="320">
        <v>48611</v>
      </c>
      <c r="E1431" s="332" t="s">
        <v>174</v>
      </c>
      <c r="F1431" s="332">
        <v>10665.03689157788</v>
      </c>
      <c r="G1431" s="332">
        <v>4254.821201599354</v>
      </c>
      <c r="H1431" s="332">
        <v>14919.858093177234</v>
      </c>
      <c r="I1431" s="332">
        <v>608218.04697741906</v>
      </c>
      <c r="J1431" s="332">
        <v>123281.95302258097</v>
      </c>
      <c r="K1431" s="332">
        <v>55756.344095545843</v>
      </c>
      <c r="L1431" s="323">
        <v>8.2500000000000004E-2</v>
      </c>
      <c r="M1431" s="323" t="s">
        <v>155</v>
      </c>
      <c r="N1431" s="332">
        <v>731500</v>
      </c>
      <c r="O1431" s="332" t="s">
        <v>268</v>
      </c>
      <c r="P1431" s="334">
        <v>2033</v>
      </c>
    </row>
    <row r="1432" spans="3:16" x14ac:dyDescent="0.4">
      <c r="C1432" s="332">
        <v>13</v>
      </c>
      <c r="D1432" s="320">
        <v>48639</v>
      </c>
      <c r="E1432" s="332" t="s">
        <v>174</v>
      </c>
      <c r="F1432" s="332">
        <v>10738.359020207474</v>
      </c>
      <c r="G1432" s="332">
        <v>4181.4990729697565</v>
      </c>
      <c r="H1432" s="332">
        <v>14919.85809317723</v>
      </c>
      <c r="I1432" s="332">
        <v>597479.68795721163</v>
      </c>
      <c r="J1432" s="332">
        <v>134020.31204278846</v>
      </c>
      <c r="K1432" s="332">
        <v>59937.843168515596</v>
      </c>
      <c r="L1432" s="323">
        <v>8.2500000000000004E-2</v>
      </c>
      <c r="M1432" s="323" t="s">
        <v>155</v>
      </c>
      <c r="N1432" s="332">
        <v>731500</v>
      </c>
      <c r="O1432" s="332" t="s">
        <v>268</v>
      </c>
      <c r="P1432" s="334">
        <v>2033</v>
      </c>
    </row>
    <row r="1433" spans="3:16" x14ac:dyDescent="0.4">
      <c r="C1433" s="332">
        <v>14</v>
      </c>
      <c r="D1433" s="320">
        <v>48670</v>
      </c>
      <c r="E1433" s="332" t="s">
        <v>174</v>
      </c>
      <c r="F1433" s="332">
        <v>10812.185238471404</v>
      </c>
      <c r="G1433" s="332">
        <v>4107.6728547058301</v>
      </c>
      <c r="H1433" s="332">
        <v>14919.858093177234</v>
      </c>
      <c r="I1433" s="332">
        <v>586667.50271874026</v>
      </c>
      <c r="J1433" s="332">
        <v>144832.49728125986</v>
      </c>
      <c r="K1433" s="332">
        <v>64045.516023221426</v>
      </c>
      <c r="L1433" s="323">
        <v>8.2500000000000004E-2</v>
      </c>
      <c r="M1433" s="323" t="s">
        <v>155</v>
      </c>
      <c r="N1433" s="332">
        <v>731500</v>
      </c>
      <c r="O1433" s="332" t="s">
        <v>268</v>
      </c>
      <c r="P1433" s="334">
        <v>2033</v>
      </c>
    </row>
    <row r="1434" spans="3:16" x14ac:dyDescent="0.4">
      <c r="C1434" s="332">
        <v>15</v>
      </c>
      <c r="D1434" s="320">
        <v>48700</v>
      </c>
      <c r="E1434" s="332" t="s">
        <v>174</v>
      </c>
      <c r="F1434" s="332">
        <v>10886.519011985898</v>
      </c>
      <c r="G1434" s="332">
        <v>4033.3390811913396</v>
      </c>
      <c r="H1434" s="332">
        <v>14919.858093177238</v>
      </c>
      <c r="I1434" s="332">
        <v>575780.9837067544</v>
      </c>
      <c r="J1434" s="332">
        <v>155719.01629324575</v>
      </c>
      <c r="K1434" s="332">
        <v>68078.855104412767</v>
      </c>
      <c r="L1434" s="323">
        <v>8.2500000000000004E-2</v>
      </c>
      <c r="M1434" s="323" t="s">
        <v>155</v>
      </c>
      <c r="N1434" s="332">
        <v>731500</v>
      </c>
      <c r="O1434" s="332" t="s">
        <v>268</v>
      </c>
      <c r="P1434" s="334">
        <v>2033</v>
      </c>
    </row>
    <row r="1435" spans="3:16" x14ac:dyDescent="0.4">
      <c r="C1435" s="332">
        <v>16</v>
      </c>
      <c r="D1435" s="320">
        <v>48731</v>
      </c>
      <c r="E1435" s="332" t="s">
        <v>174</v>
      </c>
      <c r="F1435" s="332">
        <v>10961.363830193297</v>
      </c>
      <c r="G1435" s="332">
        <v>3958.4942629839366</v>
      </c>
      <c r="H1435" s="332">
        <v>14919.858093177234</v>
      </c>
      <c r="I1435" s="332">
        <v>564819.6198765611</v>
      </c>
      <c r="J1435" s="332">
        <v>166680.38012343904</v>
      </c>
      <c r="K1435" s="332">
        <v>72037.349367396702</v>
      </c>
      <c r="L1435" s="323">
        <v>8.2500000000000004E-2</v>
      </c>
      <c r="M1435" s="323" t="s">
        <v>155</v>
      </c>
      <c r="N1435" s="332">
        <v>731500</v>
      </c>
      <c r="O1435" s="332" t="s">
        <v>268</v>
      </c>
      <c r="P1435" s="334">
        <v>2033</v>
      </c>
    </row>
    <row r="1436" spans="3:16" x14ac:dyDescent="0.4">
      <c r="C1436" s="332">
        <v>17</v>
      </c>
      <c r="D1436" s="320">
        <v>48761</v>
      </c>
      <c r="E1436" s="332" t="s">
        <v>174</v>
      </c>
      <c r="F1436" s="332">
        <v>11036.72320652588</v>
      </c>
      <c r="G1436" s="332">
        <v>3883.1348866513576</v>
      </c>
      <c r="H1436" s="332">
        <v>14919.858093177238</v>
      </c>
      <c r="I1436" s="332">
        <v>553782.8966700352</v>
      </c>
      <c r="J1436" s="332">
        <v>177717.10332996491</v>
      </c>
      <c r="K1436" s="332">
        <v>75920.48425404806</v>
      </c>
      <c r="L1436" s="323">
        <v>8.2500000000000004E-2</v>
      </c>
      <c r="M1436" s="323" t="s">
        <v>155</v>
      </c>
      <c r="N1436" s="332">
        <v>731500</v>
      </c>
      <c r="O1436" s="332" t="s">
        <v>268</v>
      </c>
      <c r="P1436" s="334">
        <v>2033</v>
      </c>
    </row>
    <row r="1437" spans="3:16" x14ac:dyDescent="0.4">
      <c r="C1437" s="332">
        <v>18</v>
      </c>
      <c r="D1437" s="320">
        <v>48792</v>
      </c>
      <c r="E1437" s="332" t="s">
        <v>174</v>
      </c>
      <c r="F1437" s="332">
        <v>11112.600678570745</v>
      </c>
      <c r="G1437" s="332">
        <v>3807.2574146064921</v>
      </c>
      <c r="H1437" s="332">
        <v>14919.858093177238</v>
      </c>
      <c r="I1437" s="332">
        <v>542670.2959914644</v>
      </c>
      <c r="J1437" s="332">
        <v>188829.70400853566</v>
      </c>
      <c r="K1437" s="332">
        <v>79727.741668654548</v>
      </c>
      <c r="L1437" s="323">
        <v>8.2500000000000004E-2</v>
      </c>
      <c r="M1437" s="323" t="s">
        <v>155</v>
      </c>
      <c r="N1437" s="332">
        <v>731500</v>
      </c>
      <c r="O1437" s="332" t="s">
        <v>268</v>
      </c>
      <c r="P1437" s="334">
        <v>2033</v>
      </c>
    </row>
    <row r="1438" spans="3:16" x14ac:dyDescent="0.4">
      <c r="C1438" s="332">
        <v>19</v>
      </c>
      <c r="D1438" s="320">
        <v>48823</v>
      </c>
      <c r="E1438" s="332" t="s">
        <v>174</v>
      </c>
      <c r="F1438" s="332">
        <v>11188.999808235916</v>
      </c>
      <c r="G1438" s="332">
        <v>3730.8582849413178</v>
      </c>
      <c r="H1438" s="332">
        <v>14919.858093177234</v>
      </c>
      <c r="I1438" s="332">
        <v>531481.29618322849</v>
      </c>
      <c r="J1438" s="332">
        <v>200018.70381677157</v>
      </c>
      <c r="K1438" s="332">
        <v>83458.599953595869</v>
      </c>
      <c r="L1438" s="323">
        <v>8.2500000000000004E-2</v>
      </c>
      <c r="M1438" s="323" t="s">
        <v>155</v>
      </c>
      <c r="N1438" s="332">
        <v>731500</v>
      </c>
      <c r="O1438" s="332" t="s">
        <v>268</v>
      </c>
      <c r="P1438" s="334">
        <v>2033</v>
      </c>
    </row>
    <row r="1439" spans="3:16" x14ac:dyDescent="0.4">
      <c r="C1439" s="332">
        <v>20</v>
      </c>
      <c r="D1439" s="320">
        <v>48853</v>
      </c>
      <c r="E1439" s="332" t="s">
        <v>174</v>
      </c>
      <c r="F1439" s="332">
        <v>11265.924181917539</v>
      </c>
      <c r="G1439" s="332">
        <v>3653.9339112596958</v>
      </c>
      <c r="H1439" s="332">
        <v>14919.858093177234</v>
      </c>
      <c r="I1439" s="332">
        <v>520215.37200131093</v>
      </c>
      <c r="J1439" s="332">
        <v>211284.6279986891</v>
      </c>
      <c r="K1439" s="332">
        <v>87112.533864855563</v>
      </c>
      <c r="L1439" s="323">
        <v>8.2500000000000004E-2</v>
      </c>
      <c r="M1439" s="323" t="s">
        <v>155</v>
      </c>
      <c r="N1439" s="332">
        <v>731500</v>
      </c>
      <c r="O1439" s="332" t="s">
        <v>268</v>
      </c>
      <c r="P1439" s="334">
        <v>2033</v>
      </c>
    </row>
    <row r="1440" spans="3:16" x14ac:dyDescent="0.4">
      <c r="C1440" s="332">
        <v>21</v>
      </c>
      <c r="D1440" s="320">
        <v>48884</v>
      </c>
      <c r="E1440" s="332" t="s">
        <v>174</v>
      </c>
      <c r="F1440" s="332">
        <v>11343.377410668221</v>
      </c>
      <c r="G1440" s="332">
        <v>3576.4806825090127</v>
      </c>
      <c r="H1440" s="332">
        <v>14919.858093177234</v>
      </c>
      <c r="I1440" s="332">
        <v>508871.99459064269</v>
      </c>
      <c r="J1440" s="332">
        <v>222628.00540935731</v>
      </c>
      <c r="K1440" s="332">
        <v>90689.014547364583</v>
      </c>
      <c r="L1440" s="323">
        <v>8.2500000000000004E-2</v>
      </c>
      <c r="M1440" s="323" t="s">
        <v>155</v>
      </c>
      <c r="N1440" s="332">
        <v>731500</v>
      </c>
      <c r="O1440" s="332" t="s">
        <v>268</v>
      </c>
      <c r="P1440" s="334">
        <v>2033</v>
      </c>
    </row>
    <row r="1441" spans="3:16" x14ac:dyDescent="0.4">
      <c r="C1441" s="332">
        <v>22</v>
      </c>
      <c r="D1441" s="320">
        <v>48914</v>
      </c>
      <c r="E1441" s="332" t="s">
        <v>174</v>
      </c>
      <c r="F1441" s="332">
        <v>11421.363130366568</v>
      </c>
      <c r="G1441" s="332">
        <v>3498.4949628106688</v>
      </c>
      <c r="H1441" s="332">
        <v>14919.858093177238</v>
      </c>
      <c r="I1441" s="332">
        <v>497450.63146027614</v>
      </c>
      <c r="J1441" s="332">
        <v>234049.36853972389</v>
      </c>
      <c r="K1441" s="332">
        <v>94187.509510175252</v>
      </c>
      <c r="L1441" s="323">
        <v>8.2500000000000004E-2</v>
      </c>
      <c r="M1441" s="323" t="s">
        <v>155</v>
      </c>
      <c r="N1441" s="332">
        <v>731500</v>
      </c>
      <c r="O1441" s="332" t="s">
        <v>268</v>
      </c>
      <c r="P1441" s="334">
        <v>2033</v>
      </c>
    </row>
    <row r="1442" spans="3:16" x14ac:dyDescent="0.4">
      <c r="C1442" s="332">
        <v>23</v>
      </c>
      <c r="D1442" s="320">
        <v>48945</v>
      </c>
      <c r="E1442" s="332" t="s">
        <v>174</v>
      </c>
      <c r="F1442" s="332">
        <v>11499.885001887835</v>
      </c>
      <c r="G1442" s="332">
        <v>3419.9730912893988</v>
      </c>
      <c r="H1442" s="332">
        <v>14919.858093177234</v>
      </c>
      <c r="I1442" s="332">
        <v>485950.74645838828</v>
      </c>
      <c r="J1442" s="332">
        <v>245549.25354161172</v>
      </c>
      <c r="K1442" s="332">
        <v>97607.482601464653</v>
      </c>
      <c r="L1442" s="323">
        <v>8.2500000000000004E-2</v>
      </c>
      <c r="M1442" s="323" t="s">
        <v>155</v>
      </c>
      <c r="N1442" s="332">
        <v>731500</v>
      </c>
      <c r="O1442" s="332" t="s">
        <v>268</v>
      </c>
      <c r="P1442" s="334">
        <v>2034</v>
      </c>
    </row>
    <row r="1443" spans="3:16" x14ac:dyDescent="0.4">
      <c r="C1443" s="332">
        <v>24</v>
      </c>
      <c r="D1443" s="320">
        <v>48976</v>
      </c>
      <c r="E1443" s="332" t="s">
        <v>174</v>
      </c>
      <c r="F1443" s="332">
        <v>11578.946711275814</v>
      </c>
      <c r="G1443" s="332">
        <v>3340.9113819014196</v>
      </c>
      <c r="H1443" s="332">
        <v>14919.858093177234</v>
      </c>
      <c r="I1443" s="332">
        <v>474371.79974711244</v>
      </c>
      <c r="J1443" s="332">
        <v>257128.20025288753</v>
      </c>
      <c r="K1443" s="332">
        <v>100948.39398336607</v>
      </c>
      <c r="L1443" s="323">
        <v>8.2500000000000004E-2</v>
      </c>
      <c r="M1443" s="323" t="s">
        <v>155</v>
      </c>
      <c r="N1443" s="332">
        <v>731500</v>
      </c>
      <c r="O1443" s="332" t="s">
        <v>268</v>
      </c>
      <c r="P1443" s="334">
        <v>2034</v>
      </c>
    </row>
    <row r="1444" spans="3:16" x14ac:dyDescent="0.4">
      <c r="C1444" s="332">
        <v>25</v>
      </c>
      <c r="D1444" s="320">
        <v>49004</v>
      </c>
      <c r="E1444" s="332" t="s">
        <v>174</v>
      </c>
      <c r="F1444" s="332">
        <v>11658.551969915832</v>
      </c>
      <c r="G1444" s="332">
        <v>3261.3061232613982</v>
      </c>
      <c r="H1444" s="332">
        <v>14919.85809317723</v>
      </c>
      <c r="I1444" s="332">
        <v>462713.24777719658</v>
      </c>
      <c r="J1444" s="332">
        <v>268786.75222280336</v>
      </c>
      <c r="K1444" s="332">
        <v>104209.70010662747</v>
      </c>
      <c r="L1444" s="323">
        <v>8.2500000000000004E-2</v>
      </c>
      <c r="M1444" s="323" t="s">
        <v>155</v>
      </c>
      <c r="N1444" s="332">
        <v>731500</v>
      </c>
      <c r="O1444" s="332" t="s">
        <v>268</v>
      </c>
      <c r="P1444" s="334">
        <v>2034</v>
      </c>
    </row>
    <row r="1445" spans="3:16" x14ac:dyDescent="0.4">
      <c r="C1445" s="332">
        <v>26</v>
      </c>
      <c r="D1445" s="320">
        <v>49035</v>
      </c>
      <c r="E1445" s="332" t="s">
        <v>174</v>
      </c>
      <c r="F1445" s="332">
        <v>11738.704514709007</v>
      </c>
      <c r="G1445" s="332">
        <v>3181.1535784682264</v>
      </c>
      <c r="H1445" s="332">
        <v>14919.858093177234</v>
      </c>
      <c r="I1445" s="332">
        <v>450974.54326248757</v>
      </c>
      <c r="J1445" s="332">
        <v>280525.45673751237</v>
      </c>
      <c r="K1445" s="332">
        <v>107390.85368509569</v>
      </c>
      <c r="L1445" s="323">
        <v>8.2500000000000004E-2</v>
      </c>
      <c r="M1445" s="323" t="s">
        <v>155</v>
      </c>
      <c r="N1445" s="332">
        <v>731500</v>
      </c>
      <c r="O1445" s="332" t="s">
        <v>268</v>
      </c>
      <c r="P1445" s="334">
        <v>2034</v>
      </c>
    </row>
    <row r="1446" spans="3:16" x14ac:dyDescent="0.4">
      <c r="C1446" s="332">
        <v>27</v>
      </c>
      <c r="D1446" s="320">
        <v>49065</v>
      </c>
      <c r="E1446" s="332" t="s">
        <v>174</v>
      </c>
      <c r="F1446" s="332">
        <v>11819.408108247628</v>
      </c>
      <c r="G1446" s="332">
        <v>3100.4499849296021</v>
      </c>
      <c r="H1446" s="332">
        <v>14919.85809317723</v>
      </c>
      <c r="I1446" s="332">
        <v>439155.13515423995</v>
      </c>
      <c r="J1446" s="332">
        <v>292344.86484575999</v>
      </c>
      <c r="K1446" s="332">
        <v>110491.30367002529</v>
      </c>
      <c r="L1446" s="323">
        <v>8.2500000000000004E-2</v>
      </c>
      <c r="M1446" s="323" t="s">
        <v>155</v>
      </c>
      <c r="N1446" s="332">
        <v>731500</v>
      </c>
      <c r="O1446" s="332" t="s">
        <v>268</v>
      </c>
      <c r="P1446" s="334">
        <v>2034</v>
      </c>
    </row>
    <row r="1447" spans="3:16" x14ac:dyDescent="0.4">
      <c r="C1447" s="332">
        <v>28</v>
      </c>
      <c r="D1447" s="320">
        <v>49096</v>
      </c>
      <c r="E1447" s="332" t="s">
        <v>174</v>
      </c>
      <c r="F1447" s="332">
        <v>11900.666538991831</v>
      </c>
      <c r="G1447" s="332">
        <v>3019.1915541853996</v>
      </c>
      <c r="H1447" s="332">
        <v>14919.85809317723</v>
      </c>
      <c r="I1447" s="332">
        <v>427254.4686152481</v>
      </c>
      <c r="J1447" s="332">
        <v>304245.53138475184</v>
      </c>
      <c r="K1447" s="332">
        <v>113510.49522421068</v>
      </c>
      <c r="L1447" s="323">
        <v>8.2500000000000004E-2</v>
      </c>
      <c r="M1447" s="323" t="s">
        <v>155</v>
      </c>
      <c r="N1447" s="332">
        <v>731500</v>
      </c>
      <c r="O1447" s="332" t="s">
        <v>268</v>
      </c>
      <c r="P1447" s="334">
        <v>2034</v>
      </c>
    </row>
    <row r="1448" spans="3:16" x14ac:dyDescent="0.4">
      <c r="C1448" s="332">
        <v>29</v>
      </c>
      <c r="D1448" s="320">
        <v>49126</v>
      </c>
      <c r="E1448" s="332" t="s">
        <v>174</v>
      </c>
      <c r="F1448" s="332">
        <v>11982.483621447403</v>
      </c>
      <c r="G1448" s="332">
        <v>2937.3744717298309</v>
      </c>
      <c r="H1448" s="332">
        <v>14919.858093177234</v>
      </c>
      <c r="I1448" s="332">
        <v>415271.9849938007</v>
      </c>
      <c r="J1448" s="332">
        <v>316228.01500619925</v>
      </c>
      <c r="K1448" s="332">
        <v>116447.86969594051</v>
      </c>
      <c r="L1448" s="323">
        <v>8.2500000000000004E-2</v>
      </c>
      <c r="M1448" s="323" t="s">
        <v>155</v>
      </c>
      <c r="N1448" s="332">
        <v>731500</v>
      </c>
      <c r="O1448" s="332" t="s">
        <v>268</v>
      </c>
      <c r="P1448" s="334">
        <v>2034</v>
      </c>
    </row>
    <row r="1449" spans="3:16" x14ac:dyDescent="0.4">
      <c r="C1449" s="332">
        <v>30</v>
      </c>
      <c r="D1449" s="320">
        <v>49157</v>
      </c>
      <c r="E1449" s="332" t="s">
        <v>174</v>
      </c>
      <c r="F1449" s="332">
        <v>12064.86319634485</v>
      </c>
      <c r="G1449" s="332">
        <v>2854.9948968323797</v>
      </c>
      <c r="H1449" s="332">
        <v>14919.85809317723</v>
      </c>
      <c r="I1449" s="332">
        <v>403207.12179745582</v>
      </c>
      <c r="J1449" s="332">
        <v>328292.87820254412</v>
      </c>
      <c r="K1449" s="332">
        <v>119302.86459277288</v>
      </c>
      <c r="L1449" s="323">
        <v>8.2500000000000004E-2</v>
      </c>
      <c r="M1449" s="323" t="s">
        <v>155</v>
      </c>
      <c r="N1449" s="332">
        <v>731500</v>
      </c>
      <c r="O1449" s="332" t="s">
        <v>268</v>
      </c>
      <c r="P1449" s="334">
        <v>2034</v>
      </c>
    </row>
    <row r="1450" spans="3:16" x14ac:dyDescent="0.4">
      <c r="C1450" s="332">
        <v>31</v>
      </c>
      <c r="D1450" s="320">
        <v>49188</v>
      </c>
      <c r="E1450" s="332" t="s">
        <v>174</v>
      </c>
      <c r="F1450" s="332">
        <v>12147.809130819725</v>
      </c>
      <c r="G1450" s="332">
        <v>2772.048962357509</v>
      </c>
      <c r="H1450" s="332">
        <v>14919.858093177234</v>
      </c>
      <c r="I1450" s="332">
        <v>391059.31266663608</v>
      </c>
      <c r="J1450" s="332">
        <v>340440.68733336387</v>
      </c>
      <c r="K1450" s="332">
        <v>122074.91355513039</v>
      </c>
      <c r="L1450" s="323">
        <v>8.2500000000000004E-2</v>
      </c>
      <c r="M1450" s="323" t="s">
        <v>155</v>
      </c>
      <c r="N1450" s="332">
        <v>731500</v>
      </c>
      <c r="O1450" s="332" t="s">
        <v>268</v>
      </c>
      <c r="P1450" s="334">
        <v>2034</v>
      </c>
    </row>
    <row r="1451" spans="3:16" x14ac:dyDescent="0.4">
      <c r="C1451" s="332">
        <v>32</v>
      </c>
      <c r="D1451" s="320">
        <v>49218</v>
      </c>
      <c r="E1451" s="332" t="s">
        <v>174</v>
      </c>
      <c r="F1451" s="332">
        <v>12231.325318594103</v>
      </c>
      <c r="G1451" s="332">
        <v>2688.5327745831232</v>
      </c>
      <c r="H1451" s="332">
        <v>14919.858093177227</v>
      </c>
      <c r="I1451" s="332">
        <v>378827.98734804196</v>
      </c>
      <c r="J1451" s="332">
        <v>352672.01265195798</v>
      </c>
      <c r="K1451" s="332">
        <v>124763.44632971351</v>
      </c>
      <c r="L1451" s="323">
        <v>8.2500000000000004E-2</v>
      </c>
      <c r="M1451" s="323" t="s">
        <v>155</v>
      </c>
      <c r="N1451" s="332">
        <v>731500</v>
      </c>
      <c r="O1451" s="332" t="s">
        <v>268</v>
      </c>
      <c r="P1451" s="334">
        <v>2034</v>
      </c>
    </row>
    <row r="1452" spans="3:16" x14ac:dyDescent="0.4">
      <c r="C1452" s="332">
        <v>33</v>
      </c>
      <c r="D1452" s="320">
        <v>49249</v>
      </c>
      <c r="E1452" s="332" t="s">
        <v>174</v>
      </c>
      <c r="F1452" s="332">
        <v>12315.415680159438</v>
      </c>
      <c r="G1452" s="332">
        <v>2604.4424130177886</v>
      </c>
      <c r="H1452" s="332">
        <v>14919.858093177227</v>
      </c>
      <c r="I1452" s="332">
        <v>366512.5716678825</v>
      </c>
      <c r="J1452" s="332">
        <v>364987.42833211744</v>
      </c>
      <c r="K1452" s="332">
        <v>127367.8887427313</v>
      </c>
      <c r="L1452" s="323">
        <v>8.2500000000000004E-2</v>
      </c>
      <c r="M1452" s="323" t="s">
        <v>155</v>
      </c>
      <c r="N1452" s="332">
        <v>731500</v>
      </c>
      <c r="O1452" s="332" t="s">
        <v>268</v>
      </c>
      <c r="P1452" s="334">
        <v>2034</v>
      </c>
    </row>
    <row r="1453" spans="3:16" x14ac:dyDescent="0.4">
      <c r="C1453" s="332">
        <v>34</v>
      </c>
      <c r="D1453" s="320">
        <v>49279</v>
      </c>
      <c r="E1453" s="332" t="s">
        <v>174</v>
      </c>
      <c r="F1453" s="332">
        <v>12400.084162960535</v>
      </c>
      <c r="G1453" s="332">
        <v>2519.7739302166924</v>
      </c>
      <c r="H1453" s="332">
        <v>14919.858093177227</v>
      </c>
      <c r="I1453" s="332">
        <v>354112.48750492197</v>
      </c>
      <c r="J1453" s="332">
        <v>377387.51249507797</v>
      </c>
      <c r="K1453" s="332">
        <v>129887.66267294799</v>
      </c>
      <c r="L1453" s="323">
        <v>8.2500000000000004E-2</v>
      </c>
      <c r="M1453" s="323" t="s">
        <v>155</v>
      </c>
      <c r="N1453" s="332">
        <v>731500</v>
      </c>
      <c r="O1453" s="332" t="s">
        <v>268</v>
      </c>
      <c r="P1453" s="334">
        <v>2034</v>
      </c>
    </row>
    <row r="1454" spans="3:16" x14ac:dyDescent="0.4">
      <c r="C1454" s="332">
        <v>35</v>
      </c>
      <c r="D1454" s="320">
        <v>49310</v>
      </c>
      <c r="E1454" s="332" t="s">
        <v>174</v>
      </c>
      <c r="F1454" s="332">
        <v>12485.334741580888</v>
      </c>
      <c r="G1454" s="332">
        <v>2434.5233515963387</v>
      </c>
      <c r="H1454" s="332">
        <v>14919.858093177227</v>
      </c>
      <c r="I1454" s="332">
        <v>341627.15276334109</v>
      </c>
      <c r="J1454" s="332">
        <v>389872.84723665885</v>
      </c>
      <c r="K1454" s="332">
        <v>132322.18602454432</v>
      </c>
      <c r="L1454" s="323">
        <v>8.2500000000000004E-2</v>
      </c>
      <c r="M1454" s="323" t="s">
        <v>155</v>
      </c>
      <c r="N1454" s="332">
        <v>731500</v>
      </c>
      <c r="O1454" s="332" t="s">
        <v>268</v>
      </c>
      <c r="P1454" s="334">
        <v>2035</v>
      </c>
    </row>
    <row r="1455" spans="3:16" x14ac:dyDescent="0.4">
      <c r="C1455" s="332">
        <v>36</v>
      </c>
      <c r="D1455" s="320">
        <v>49341</v>
      </c>
      <c r="E1455" s="332" t="s">
        <v>174</v>
      </c>
      <c r="F1455" s="332">
        <v>12571.171417929258</v>
      </c>
      <c r="G1455" s="332">
        <v>2348.68667524797</v>
      </c>
      <c r="H1455" s="332">
        <v>14919.858093177227</v>
      </c>
      <c r="I1455" s="332">
        <v>329055.98134541186</v>
      </c>
      <c r="J1455" s="332">
        <v>402444.01865458809</v>
      </c>
      <c r="K1455" s="332">
        <v>134670.87269979229</v>
      </c>
      <c r="L1455" s="323">
        <v>8.2500000000000004E-2</v>
      </c>
      <c r="M1455" s="323" t="s">
        <v>155</v>
      </c>
      <c r="N1455" s="332">
        <v>731500</v>
      </c>
      <c r="O1455" s="332" t="s">
        <v>268</v>
      </c>
      <c r="P1455" s="334">
        <v>2035</v>
      </c>
    </row>
    <row r="1456" spans="3:16" x14ac:dyDescent="0.4">
      <c r="C1456" s="332">
        <v>37</v>
      </c>
      <c r="D1456" s="320">
        <v>49369</v>
      </c>
      <c r="E1456" s="332" t="s">
        <v>174</v>
      </c>
      <c r="F1456" s="332">
        <v>12657.598221427525</v>
      </c>
      <c r="G1456" s="332">
        <v>2262.2598717497067</v>
      </c>
      <c r="H1456" s="332">
        <v>14919.85809317723</v>
      </c>
      <c r="I1456" s="332">
        <v>316398.38312398433</v>
      </c>
      <c r="J1456" s="332">
        <v>415101.61687601561</v>
      </c>
      <c r="K1456" s="332">
        <v>136933.132571542</v>
      </c>
      <c r="L1456" s="323">
        <v>8.2500000000000004E-2</v>
      </c>
      <c r="M1456" s="323" t="s">
        <v>155</v>
      </c>
      <c r="N1456" s="332">
        <v>731500</v>
      </c>
      <c r="O1456" s="332" t="s">
        <v>268</v>
      </c>
      <c r="P1456" s="334">
        <v>2035</v>
      </c>
    </row>
    <row r="1457" spans="3:16" x14ac:dyDescent="0.4">
      <c r="C1457" s="332">
        <v>38</v>
      </c>
      <c r="D1457" s="320">
        <v>49400</v>
      </c>
      <c r="E1457" s="332" t="s">
        <v>174</v>
      </c>
      <c r="F1457" s="332">
        <v>12744.619209199838</v>
      </c>
      <c r="G1457" s="332">
        <v>2175.2388839773926</v>
      </c>
      <c r="H1457" s="332">
        <v>14919.85809317723</v>
      </c>
      <c r="I1457" s="332">
        <v>303653.76391478447</v>
      </c>
      <c r="J1457" s="332">
        <v>427846.23608521547</v>
      </c>
      <c r="K1457" s="332">
        <v>139108.3714555194</v>
      </c>
      <c r="L1457" s="323">
        <v>8.2500000000000004E-2</v>
      </c>
      <c r="M1457" s="323" t="s">
        <v>155</v>
      </c>
      <c r="N1457" s="332">
        <v>731500</v>
      </c>
      <c r="O1457" s="332" t="s">
        <v>268</v>
      </c>
      <c r="P1457" s="334">
        <v>2035</v>
      </c>
    </row>
    <row r="1458" spans="3:16" x14ac:dyDescent="0.4">
      <c r="C1458" s="332">
        <v>39</v>
      </c>
      <c r="D1458" s="320">
        <v>49430</v>
      </c>
      <c r="E1458" s="332" t="s">
        <v>174</v>
      </c>
      <c r="F1458" s="332">
        <v>12832.238466263083</v>
      </c>
      <c r="G1458" s="332">
        <v>2087.6196269141433</v>
      </c>
      <c r="H1458" s="332">
        <v>14919.858093177227</v>
      </c>
      <c r="I1458" s="332">
        <v>290821.52544852137</v>
      </c>
      <c r="J1458" s="332">
        <v>440678.47455147858</v>
      </c>
      <c r="K1458" s="332">
        <v>141195.99108243355</v>
      </c>
      <c r="L1458" s="323">
        <v>8.2500000000000004E-2</v>
      </c>
      <c r="M1458" s="323" t="s">
        <v>155</v>
      </c>
      <c r="N1458" s="332">
        <v>731500</v>
      </c>
      <c r="O1458" s="332" t="s">
        <v>268</v>
      </c>
      <c r="P1458" s="334">
        <v>2035</v>
      </c>
    </row>
    <row r="1459" spans="3:16" x14ac:dyDescent="0.4">
      <c r="C1459" s="332">
        <v>40</v>
      </c>
      <c r="D1459" s="320">
        <v>49461</v>
      </c>
      <c r="E1459" s="332" t="s">
        <v>174</v>
      </c>
      <c r="F1459" s="332">
        <v>12920.460105718643</v>
      </c>
      <c r="G1459" s="332">
        <v>1999.3979874585846</v>
      </c>
      <c r="H1459" s="332">
        <v>14919.858093177227</v>
      </c>
      <c r="I1459" s="332">
        <v>277901.06534280273</v>
      </c>
      <c r="J1459" s="332">
        <v>453598.93465719721</v>
      </c>
      <c r="K1459" s="332">
        <v>143195.38906989215</v>
      </c>
      <c r="L1459" s="323">
        <v>8.2500000000000004E-2</v>
      </c>
      <c r="M1459" s="323" t="s">
        <v>155</v>
      </c>
      <c r="N1459" s="332">
        <v>731500</v>
      </c>
      <c r="O1459" s="332" t="s">
        <v>268</v>
      </c>
      <c r="P1459" s="334">
        <v>2035</v>
      </c>
    </row>
    <row r="1460" spans="3:16" x14ac:dyDescent="0.4">
      <c r="C1460" s="332">
        <v>41</v>
      </c>
      <c r="D1460" s="320">
        <v>49491</v>
      </c>
      <c r="E1460" s="332" t="s">
        <v>174</v>
      </c>
      <c r="F1460" s="332">
        <v>13009.288268945456</v>
      </c>
      <c r="G1460" s="332">
        <v>1910.569824231769</v>
      </c>
      <c r="H1460" s="332">
        <v>14919.858093177225</v>
      </c>
      <c r="I1460" s="332">
        <v>264891.77707385726</v>
      </c>
      <c r="J1460" s="332">
        <v>466608.22292614268</v>
      </c>
      <c r="K1460" s="332">
        <v>145105.95889412391</v>
      </c>
      <c r="L1460" s="323">
        <v>8.2500000000000004E-2</v>
      </c>
      <c r="M1460" s="323" t="s">
        <v>155</v>
      </c>
      <c r="N1460" s="332">
        <v>731500</v>
      </c>
      <c r="O1460" s="332" t="s">
        <v>268</v>
      </c>
      <c r="P1460" s="334">
        <v>2035</v>
      </c>
    </row>
    <row r="1461" spans="3:16" x14ac:dyDescent="0.4">
      <c r="C1461" s="332">
        <v>42</v>
      </c>
      <c r="D1461" s="320">
        <v>49522</v>
      </c>
      <c r="E1461" s="332" t="s">
        <v>174</v>
      </c>
      <c r="F1461" s="332">
        <v>13098.727125794458</v>
      </c>
      <c r="G1461" s="332">
        <v>1821.1309673827686</v>
      </c>
      <c r="H1461" s="332">
        <v>14919.858093177227</v>
      </c>
      <c r="I1461" s="332">
        <v>251793.04994806281</v>
      </c>
      <c r="J1461" s="332">
        <v>479706.95005193714</v>
      </c>
      <c r="K1461" s="332">
        <v>146927.08986150668</v>
      </c>
      <c r="L1461" s="323">
        <v>8.2500000000000004E-2</v>
      </c>
      <c r="M1461" s="323" t="s">
        <v>155</v>
      </c>
      <c r="N1461" s="332">
        <v>731500</v>
      </c>
      <c r="O1461" s="332" t="s">
        <v>268</v>
      </c>
      <c r="P1461" s="334">
        <v>2035</v>
      </c>
    </row>
    <row r="1462" spans="3:16" x14ac:dyDescent="0.4">
      <c r="C1462" s="332">
        <v>43</v>
      </c>
      <c r="D1462" s="320">
        <v>49553</v>
      </c>
      <c r="E1462" s="332" t="s">
        <v>174</v>
      </c>
      <c r="F1462" s="332">
        <v>13188.780874784296</v>
      </c>
      <c r="G1462" s="332">
        <v>1731.0772183929319</v>
      </c>
      <c r="H1462" s="332">
        <v>14919.858093177227</v>
      </c>
      <c r="I1462" s="332">
        <v>238604.2690732785</v>
      </c>
      <c r="J1462" s="332">
        <v>492895.73092672142</v>
      </c>
      <c r="K1462" s="332">
        <v>148658.16707989961</v>
      </c>
      <c r="L1462" s="323">
        <v>8.2500000000000004E-2</v>
      </c>
      <c r="M1462" s="323" t="s">
        <v>155</v>
      </c>
      <c r="N1462" s="332">
        <v>731500</v>
      </c>
      <c r="O1462" s="332" t="s">
        <v>268</v>
      </c>
      <c r="P1462" s="334">
        <v>2035</v>
      </c>
    </row>
    <row r="1463" spans="3:16" x14ac:dyDescent="0.4">
      <c r="C1463" s="332">
        <v>44</v>
      </c>
      <c r="D1463" s="320">
        <v>49583</v>
      </c>
      <c r="E1463" s="332" t="s">
        <v>174</v>
      </c>
      <c r="F1463" s="332">
        <v>13279.453743298436</v>
      </c>
      <c r="G1463" s="332">
        <v>1640.4043498787898</v>
      </c>
      <c r="H1463" s="332">
        <v>14919.858093177227</v>
      </c>
      <c r="I1463" s="332">
        <v>225324.81532998005</v>
      </c>
      <c r="J1463" s="332">
        <v>506175.18467001984</v>
      </c>
      <c r="K1463" s="332">
        <v>150298.57142977839</v>
      </c>
      <c r="L1463" s="323">
        <v>8.2500000000000004E-2</v>
      </c>
      <c r="M1463" s="323" t="s">
        <v>155</v>
      </c>
      <c r="N1463" s="332">
        <v>731500</v>
      </c>
      <c r="O1463" s="332" t="s">
        <v>268</v>
      </c>
      <c r="P1463" s="334">
        <v>2035</v>
      </c>
    </row>
    <row r="1464" spans="3:16" x14ac:dyDescent="0.4">
      <c r="C1464" s="332">
        <v>45</v>
      </c>
      <c r="D1464" s="320">
        <v>49614</v>
      </c>
      <c r="E1464" s="332" t="s">
        <v>174</v>
      </c>
      <c r="F1464" s="332">
        <v>13370.749987783614</v>
      </c>
      <c r="G1464" s="332">
        <v>1549.108105393613</v>
      </c>
      <c r="H1464" s="332">
        <v>14919.858093177227</v>
      </c>
      <c r="I1464" s="332">
        <v>211954.06534219644</v>
      </c>
      <c r="J1464" s="332">
        <v>519545.93465780345</v>
      </c>
      <c r="K1464" s="332">
        <v>151847.67953517201</v>
      </c>
      <c r="L1464" s="323">
        <v>8.2500000000000004E-2</v>
      </c>
      <c r="M1464" s="323" t="s">
        <v>155</v>
      </c>
      <c r="N1464" s="332">
        <v>731500</v>
      </c>
      <c r="O1464" s="332" t="s">
        <v>268</v>
      </c>
      <c r="P1464" s="334">
        <v>2035</v>
      </c>
    </row>
    <row r="1465" spans="3:16" x14ac:dyDescent="0.4">
      <c r="C1465" s="332">
        <v>46</v>
      </c>
      <c r="D1465" s="320">
        <v>49644</v>
      </c>
      <c r="E1465" s="332" t="s">
        <v>174</v>
      </c>
      <c r="F1465" s="332">
        <v>13462.67389394963</v>
      </c>
      <c r="G1465" s="332">
        <v>1457.1841992276006</v>
      </c>
      <c r="H1465" s="332">
        <v>14919.85809317723</v>
      </c>
      <c r="I1465" s="332">
        <v>198491.39144824681</v>
      </c>
      <c r="J1465" s="332">
        <v>533008.6085517531</v>
      </c>
      <c r="K1465" s="332">
        <v>153304.86373439961</v>
      </c>
      <c r="L1465" s="323">
        <v>8.2500000000000004E-2</v>
      </c>
      <c r="M1465" s="323" t="s">
        <v>155</v>
      </c>
      <c r="N1465" s="332">
        <v>731500</v>
      </c>
      <c r="O1465" s="332" t="s">
        <v>268</v>
      </c>
      <c r="P1465" s="334">
        <v>2035</v>
      </c>
    </row>
    <row r="1466" spans="3:16" x14ac:dyDescent="0.4">
      <c r="C1466" s="332">
        <v>47</v>
      </c>
      <c r="D1466" s="320">
        <v>49675</v>
      </c>
      <c r="E1466" s="332" t="s">
        <v>174</v>
      </c>
      <c r="F1466" s="332">
        <v>13555.229776970527</v>
      </c>
      <c r="G1466" s="332">
        <v>1364.6283162066968</v>
      </c>
      <c r="H1466" s="332">
        <v>14919.858093177225</v>
      </c>
      <c r="I1466" s="332">
        <v>184936.16167127629</v>
      </c>
      <c r="J1466" s="332">
        <v>546563.83832872368</v>
      </c>
      <c r="K1466" s="332">
        <v>154669.49205060629</v>
      </c>
      <c r="L1466" s="323">
        <v>8.2500000000000004E-2</v>
      </c>
      <c r="M1466" s="323" t="s">
        <v>155</v>
      </c>
      <c r="N1466" s="332">
        <v>731500</v>
      </c>
      <c r="O1466" s="332" t="s">
        <v>268</v>
      </c>
      <c r="P1466" s="334">
        <v>2036</v>
      </c>
    </row>
    <row r="1467" spans="3:16" x14ac:dyDescent="0.4">
      <c r="C1467" s="332">
        <v>48</v>
      </c>
      <c r="D1467" s="320">
        <v>49706</v>
      </c>
      <c r="E1467" s="332" t="s">
        <v>174</v>
      </c>
      <c r="F1467" s="332">
        <v>13648.421981687206</v>
      </c>
      <c r="G1467" s="332">
        <v>1271.4361114900246</v>
      </c>
      <c r="H1467" s="332">
        <v>14919.85809317723</v>
      </c>
      <c r="I1467" s="332">
        <v>171287.7396895891</v>
      </c>
      <c r="J1467" s="332">
        <v>560212.26031041087</v>
      </c>
      <c r="K1467" s="332">
        <v>155940.92816209633</v>
      </c>
      <c r="L1467" s="323">
        <v>8.2500000000000004E-2</v>
      </c>
      <c r="M1467" s="323" t="s">
        <v>155</v>
      </c>
      <c r="N1467" s="332">
        <v>731500</v>
      </c>
      <c r="O1467" s="332" t="s">
        <v>268</v>
      </c>
      <c r="P1467" s="334">
        <v>2036</v>
      </c>
    </row>
    <row r="1468" spans="3:16" x14ac:dyDescent="0.4">
      <c r="C1468" s="332">
        <v>49</v>
      </c>
      <c r="D1468" s="320">
        <v>49735</v>
      </c>
      <c r="E1468" s="332" t="s">
        <v>174</v>
      </c>
      <c r="F1468" s="332">
        <v>13742.254882811301</v>
      </c>
      <c r="G1468" s="332">
        <v>1177.6032103659252</v>
      </c>
      <c r="H1468" s="332">
        <v>14919.858093177227</v>
      </c>
      <c r="I1468" s="332">
        <v>157545.48480677779</v>
      </c>
      <c r="J1468" s="332">
        <v>573954.51519322221</v>
      </c>
      <c r="K1468" s="332">
        <v>157118.53137246225</v>
      </c>
      <c r="L1468" s="323">
        <v>8.2500000000000004E-2</v>
      </c>
      <c r="M1468" s="323" t="s">
        <v>155</v>
      </c>
      <c r="N1468" s="332">
        <v>731500</v>
      </c>
      <c r="O1468" s="332" t="s">
        <v>268</v>
      </c>
      <c r="P1468" s="334">
        <v>2036</v>
      </c>
    </row>
    <row r="1469" spans="3:16" x14ac:dyDescent="0.4">
      <c r="C1469" s="332">
        <v>50</v>
      </c>
      <c r="D1469" s="320">
        <v>49766</v>
      </c>
      <c r="E1469" s="332" t="s">
        <v>174</v>
      </c>
      <c r="F1469" s="332">
        <v>13836.73288513063</v>
      </c>
      <c r="G1469" s="332">
        <v>1083.1252080465974</v>
      </c>
      <c r="H1469" s="332">
        <v>14919.858093177227</v>
      </c>
      <c r="I1469" s="332">
        <v>143708.75192164717</v>
      </c>
      <c r="J1469" s="332">
        <v>587791.24807835289</v>
      </c>
      <c r="K1469" s="332">
        <v>158201.65658050886</v>
      </c>
      <c r="L1469" s="323">
        <v>8.2500000000000004E-2</v>
      </c>
      <c r="M1469" s="323" t="s">
        <v>155</v>
      </c>
      <c r="N1469" s="332">
        <v>731500</v>
      </c>
      <c r="O1469" s="332" t="s">
        <v>268</v>
      </c>
      <c r="P1469" s="334">
        <v>2036</v>
      </c>
    </row>
    <row r="1470" spans="3:16" x14ac:dyDescent="0.4">
      <c r="C1470" s="332">
        <v>51</v>
      </c>
      <c r="D1470" s="320">
        <v>49796</v>
      </c>
      <c r="E1470" s="332" t="s">
        <v>174</v>
      </c>
      <c r="F1470" s="332">
        <v>13931.860423715902</v>
      </c>
      <c r="G1470" s="332">
        <v>987.99766946132434</v>
      </c>
      <c r="H1470" s="332">
        <v>14919.858093177227</v>
      </c>
      <c r="I1470" s="332">
        <v>129776.89149793127</v>
      </c>
      <c r="J1470" s="332">
        <v>601723.10850206879</v>
      </c>
      <c r="K1470" s="332">
        <v>159189.65424997019</v>
      </c>
      <c r="L1470" s="323">
        <v>8.2500000000000004E-2</v>
      </c>
      <c r="M1470" s="323" t="s">
        <v>155</v>
      </c>
      <c r="N1470" s="332">
        <v>731500</v>
      </c>
      <c r="O1470" s="332" t="s">
        <v>268</v>
      </c>
      <c r="P1470" s="334">
        <v>2036</v>
      </c>
    </row>
    <row r="1471" spans="3:16" x14ac:dyDescent="0.4">
      <c r="C1471" s="332">
        <v>52</v>
      </c>
      <c r="D1471" s="320">
        <v>49827</v>
      </c>
      <c r="E1471" s="332" t="s">
        <v>174</v>
      </c>
      <c r="F1471" s="332">
        <v>14027.641964128949</v>
      </c>
      <c r="G1471" s="332">
        <v>892.21612904827748</v>
      </c>
      <c r="H1471" s="332">
        <v>14919.858093177227</v>
      </c>
      <c r="I1471" s="332">
        <v>115749.24953380231</v>
      </c>
      <c r="J1471" s="332">
        <v>615750.75046619773</v>
      </c>
      <c r="K1471" s="332">
        <v>160081.87037901848</v>
      </c>
      <c r="L1471" s="323">
        <v>8.2500000000000004E-2</v>
      </c>
      <c r="M1471" s="323" t="s">
        <v>155</v>
      </c>
      <c r="N1471" s="332">
        <v>731500</v>
      </c>
      <c r="O1471" s="332" t="s">
        <v>268</v>
      </c>
      <c r="P1471" s="334">
        <v>2036</v>
      </c>
    </row>
    <row r="1472" spans="3:16" x14ac:dyDescent="0.4">
      <c r="C1472" s="332">
        <v>53</v>
      </c>
      <c r="D1472" s="320">
        <v>49857</v>
      </c>
      <c r="E1472" s="332" t="s">
        <v>174</v>
      </c>
      <c r="F1472" s="332">
        <v>14124.082002632336</v>
      </c>
      <c r="G1472" s="332">
        <v>795.77609054489096</v>
      </c>
      <c r="H1472" s="332">
        <v>14919.858093177227</v>
      </c>
      <c r="I1472" s="332">
        <v>101625.16753116998</v>
      </c>
      <c r="J1472" s="332">
        <v>629874.83246883005</v>
      </c>
      <c r="K1472" s="332">
        <v>160877.64646956336</v>
      </c>
      <c r="L1472" s="323">
        <v>8.2500000000000004E-2</v>
      </c>
      <c r="M1472" s="323" t="s">
        <v>155</v>
      </c>
      <c r="N1472" s="332">
        <v>731500</v>
      </c>
      <c r="O1472" s="332" t="s">
        <v>268</v>
      </c>
      <c r="P1472" s="334">
        <v>2036</v>
      </c>
    </row>
    <row r="1473" spans="3:16" x14ac:dyDescent="0.4">
      <c r="C1473" s="332">
        <v>54</v>
      </c>
      <c r="D1473" s="320">
        <v>49888</v>
      </c>
      <c r="E1473" s="332" t="s">
        <v>174</v>
      </c>
      <c r="F1473" s="332">
        <v>14221.185066400436</v>
      </c>
      <c r="G1473" s="332">
        <v>698.67302677679368</v>
      </c>
      <c r="H1473" s="332">
        <v>14919.85809317723</v>
      </c>
      <c r="I1473" s="332">
        <v>87403.98246476955</v>
      </c>
      <c r="J1473" s="332">
        <v>644096.01753523049</v>
      </c>
      <c r="K1473" s="332">
        <v>161576.31949634015</v>
      </c>
      <c r="L1473" s="323">
        <v>8.2500000000000004E-2</v>
      </c>
      <c r="M1473" s="323" t="s">
        <v>155</v>
      </c>
      <c r="N1473" s="332">
        <v>731500</v>
      </c>
      <c r="O1473" s="332" t="s">
        <v>268</v>
      </c>
      <c r="P1473" s="334">
        <v>2036</v>
      </c>
    </row>
    <row r="1474" spans="3:16" x14ac:dyDescent="0.4">
      <c r="C1474" s="332">
        <v>55</v>
      </c>
      <c r="D1474" s="320">
        <v>49919</v>
      </c>
      <c r="E1474" s="332" t="s">
        <v>174</v>
      </c>
      <c r="F1474" s="332">
        <v>14318.955713731935</v>
      </c>
      <c r="G1474" s="332">
        <v>600.90237944529065</v>
      </c>
      <c r="H1474" s="332">
        <v>14919.858093177227</v>
      </c>
      <c r="I1474" s="332">
        <v>73085.026751037614</v>
      </c>
      <c r="J1474" s="332">
        <v>658414.97324896243</v>
      </c>
      <c r="K1474" s="332">
        <v>162177.22187578544</v>
      </c>
      <c r="L1474" s="323">
        <v>8.2500000000000004E-2</v>
      </c>
      <c r="M1474" s="323" t="s">
        <v>155</v>
      </c>
      <c r="N1474" s="332">
        <v>731500</v>
      </c>
      <c r="O1474" s="332" t="s">
        <v>268</v>
      </c>
      <c r="P1474" s="334">
        <v>2036</v>
      </c>
    </row>
    <row r="1475" spans="3:16" x14ac:dyDescent="0.4">
      <c r="C1475" s="332">
        <v>56</v>
      </c>
      <c r="D1475" s="320">
        <v>49949</v>
      </c>
      <c r="E1475" s="332" t="s">
        <v>174</v>
      </c>
      <c r="F1475" s="332">
        <v>14417.398534263846</v>
      </c>
      <c r="G1475" s="332">
        <v>502.4595589133836</v>
      </c>
      <c r="H1475" s="332">
        <v>14919.85809317723</v>
      </c>
      <c r="I1475" s="332">
        <v>58667.628216773766</v>
      </c>
      <c r="J1475" s="332">
        <v>672832.37178322626</v>
      </c>
      <c r="K1475" s="332">
        <v>162679.68143469884</v>
      </c>
      <c r="L1475" s="323">
        <v>8.2500000000000004E-2</v>
      </c>
      <c r="M1475" s="323" t="s">
        <v>155</v>
      </c>
      <c r="N1475" s="332">
        <v>731500</v>
      </c>
      <c r="O1475" s="332" t="s">
        <v>268</v>
      </c>
      <c r="P1475" s="334">
        <v>2036</v>
      </c>
    </row>
    <row r="1476" spans="3:16" x14ac:dyDescent="0.4">
      <c r="C1476" s="332">
        <v>57</v>
      </c>
      <c r="D1476" s="320">
        <v>49980</v>
      </c>
      <c r="E1476" s="332" t="s">
        <v>174</v>
      </c>
      <c r="F1476" s="332">
        <v>14516.518149186906</v>
      </c>
      <c r="G1476" s="332">
        <v>403.33994399031968</v>
      </c>
      <c r="H1476" s="332">
        <v>14919.858093177227</v>
      </c>
      <c r="I1476" s="332">
        <v>44151.110067586858</v>
      </c>
      <c r="J1476" s="332">
        <v>687348.88993241312</v>
      </c>
      <c r="K1476" s="332">
        <v>163083.02137868915</v>
      </c>
      <c r="L1476" s="323">
        <v>8.2500000000000004E-2</v>
      </c>
      <c r="M1476" s="323" t="s">
        <v>155</v>
      </c>
      <c r="N1476" s="332">
        <v>731500</v>
      </c>
      <c r="O1476" s="332" t="s">
        <v>268</v>
      </c>
      <c r="P1476" s="334">
        <v>2036</v>
      </c>
    </row>
    <row r="1477" spans="3:16" x14ac:dyDescent="0.4">
      <c r="C1477" s="332">
        <v>58</v>
      </c>
      <c r="D1477" s="320">
        <v>50010</v>
      </c>
      <c r="E1477" s="332" t="s">
        <v>174</v>
      </c>
      <c r="F1477" s="332">
        <v>14616.319211462571</v>
      </c>
      <c r="G1477" s="332">
        <v>303.53888171465968</v>
      </c>
      <c r="H1477" s="332">
        <v>14919.85809317723</v>
      </c>
      <c r="I1477" s="332">
        <v>29534.790856124288</v>
      </c>
      <c r="J1477" s="332">
        <v>701965.20914387563</v>
      </c>
      <c r="K1477" s="332">
        <v>163386.56026040381</v>
      </c>
      <c r="L1477" s="323">
        <v>8.2500000000000004E-2</v>
      </c>
      <c r="M1477" s="323" t="s">
        <v>155</v>
      </c>
      <c r="N1477" s="332">
        <v>731500</v>
      </c>
      <c r="O1477" s="332" t="s">
        <v>268</v>
      </c>
      <c r="P1477" s="334">
        <v>2036</v>
      </c>
    </row>
    <row r="1478" spans="3:16" x14ac:dyDescent="0.4">
      <c r="C1478" s="332">
        <v>59</v>
      </c>
      <c r="D1478" s="320">
        <v>50041</v>
      </c>
      <c r="E1478" s="332" t="s">
        <v>174</v>
      </c>
      <c r="F1478" s="332">
        <v>14716.806406041376</v>
      </c>
      <c r="G1478" s="332">
        <v>203.05168713585448</v>
      </c>
      <c r="H1478" s="332">
        <v>14919.85809317723</v>
      </c>
      <c r="I1478" s="332">
        <v>14817.984450082911</v>
      </c>
      <c r="J1478" s="332">
        <v>716682.01554991701</v>
      </c>
      <c r="K1478" s="332">
        <v>163589.61194753967</v>
      </c>
      <c r="L1478" s="323">
        <v>8.2500000000000004E-2</v>
      </c>
      <c r="M1478" s="323" t="s">
        <v>155</v>
      </c>
      <c r="N1478" s="332">
        <v>731500</v>
      </c>
      <c r="O1478" s="332" t="s">
        <v>268</v>
      </c>
      <c r="P1478" s="334">
        <v>2037</v>
      </c>
    </row>
    <row r="1479" spans="3:16" x14ac:dyDescent="0.4">
      <c r="C1479" s="332">
        <v>60</v>
      </c>
      <c r="D1479" s="320">
        <v>50072</v>
      </c>
      <c r="E1479" s="332" t="s">
        <v>174</v>
      </c>
      <c r="F1479" s="332">
        <v>14817.984450082909</v>
      </c>
      <c r="G1479" s="332">
        <v>101.87364309432002</v>
      </c>
      <c r="H1479" s="332">
        <v>14919.85809317723</v>
      </c>
      <c r="I1479" s="332">
        <v>9.6633812063373625E-13</v>
      </c>
      <c r="J1479" s="332">
        <v>731499.99999999988</v>
      </c>
      <c r="K1479" s="332">
        <v>163691.48559063399</v>
      </c>
      <c r="L1479" s="323">
        <v>8.2500000000000004E-2</v>
      </c>
      <c r="M1479" s="323" t="s">
        <v>155</v>
      </c>
      <c r="N1479" s="332">
        <v>731500</v>
      </c>
      <c r="O1479" s="332" t="s">
        <v>268</v>
      </c>
      <c r="P1479" s="334">
        <v>2037</v>
      </c>
    </row>
    <row r="1480" spans="3:16" x14ac:dyDescent="0.4">
      <c r="C1480" s="332">
        <v>0</v>
      </c>
      <c r="D1480" s="320">
        <v>48305</v>
      </c>
      <c r="E1480" s="332" t="s">
        <v>175</v>
      </c>
      <c r="F1480" s="332">
        <v>0</v>
      </c>
      <c r="G1480" s="332">
        <v>0</v>
      </c>
      <c r="H1480" s="332">
        <v>0</v>
      </c>
      <c r="I1480" s="332">
        <v>627000</v>
      </c>
      <c r="J1480" s="332">
        <v>0</v>
      </c>
      <c r="K1480" s="332">
        <v>0</v>
      </c>
      <c r="L1480" s="323">
        <v>0.1225</v>
      </c>
      <c r="M1480" s="323" t="s">
        <v>156</v>
      </c>
      <c r="N1480" s="332">
        <v>627000</v>
      </c>
      <c r="O1480" s="332" t="s">
        <v>268</v>
      </c>
      <c r="P1480" s="334">
        <v>2032</v>
      </c>
    </row>
    <row r="1481" spans="3:16" x14ac:dyDescent="0.4">
      <c r="C1481" s="332">
        <v>1</v>
      </c>
      <c r="D1481" s="320">
        <v>48335</v>
      </c>
      <c r="E1481" s="332" t="s">
        <v>175</v>
      </c>
      <c r="F1481" s="332">
        <v>7625.9838767712063</v>
      </c>
      <c r="G1481" s="332">
        <v>6400.625</v>
      </c>
      <c r="H1481" s="332">
        <v>14026.608876771206</v>
      </c>
      <c r="I1481" s="332">
        <v>619374.01612322882</v>
      </c>
      <c r="J1481" s="332">
        <v>7625.9838767712063</v>
      </c>
      <c r="K1481" s="332">
        <v>6400.625</v>
      </c>
      <c r="L1481" s="323">
        <v>0.1225</v>
      </c>
      <c r="M1481" s="323" t="s">
        <v>156</v>
      </c>
      <c r="N1481" s="332">
        <v>627000</v>
      </c>
      <c r="O1481" s="332" t="s">
        <v>268</v>
      </c>
      <c r="P1481" s="334">
        <v>2032</v>
      </c>
    </row>
    <row r="1482" spans="3:16" x14ac:dyDescent="0.4">
      <c r="C1482" s="332">
        <v>2</v>
      </c>
      <c r="D1482" s="320">
        <v>48366</v>
      </c>
      <c r="E1482" s="332" t="s">
        <v>175</v>
      </c>
      <c r="F1482" s="332">
        <v>7703.8324621799138</v>
      </c>
      <c r="G1482" s="332">
        <v>6322.7764145912943</v>
      </c>
      <c r="H1482" s="332">
        <v>14026.608876771208</v>
      </c>
      <c r="I1482" s="332">
        <v>611670.18366104888</v>
      </c>
      <c r="J1482" s="332">
        <v>15329.816338951121</v>
      </c>
      <c r="K1482" s="332">
        <v>12723.401414591295</v>
      </c>
      <c r="L1482" s="323">
        <v>0.1225</v>
      </c>
      <c r="M1482" s="323" t="s">
        <v>156</v>
      </c>
      <c r="N1482" s="332">
        <v>627000</v>
      </c>
      <c r="O1482" s="332" t="s">
        <v>268</v>
      </c>
      <c r="P1482" s="334">
        <v>2032</v>
      </c>
    </row>
    <row r="1483" spans="3:16" x14ac:dyDescent="0.4">
      <c r="C1483" s="332">
        <v>3</v>
      </c>
      <c r="D1483" s="320">
        <v>48396</v>
      </c>
      <c r="E1483" s="332" t="s">
        <v>175</v>
      </c>
      <c r="F1483" s="332">
        <v>7782.475751897995</v>
      </c>
      <c r="G1483" s="332">
        <v>6244.1331248732076</v>
      </c>
      <c r="H1483" s="332">
        <v>14026.608876771203</v>
      </c>
      <c r="I1483" s="332">
        <v>603887.70790915086</v>
      </c>
      <c r="J1483" s="332">
        <v>23112.292090849114</v>
      </c>
      <c r="K1483" s="332">
        <v>18967.534539464505</v>
      </c>
      <c r="L1483" s="323">
        <v>0.1225</v>
      </c>
      <c r="M1483" s="323" t="s">
        <v>156</v>
      </c>
      <c r="N1483" s="332">
        <v>627000</v>
      </c>
      <c r="O1483" s="332" t="s">
        <v>268</v>
      </c>
      <c r="P1483" s="334">
        <v>2032</v>
      </c>
    </row>
    <row r="1484" spans="3:16" x14ac:dyDescent="0.4">
      <c r="C1484" s="332">
        <v>4</v>
      </c>
      <c r="D1484" s="320">
        <v>48427</v>
      </c>
      <c r="E1484" s="332" t="s">
        <v>175</v>
      </c>
      <c r="F1484" s="332">
        <v>7861.9218585319577</v>
      </c>
      <c r="G1484" s="332">
        <v>6164.6870182392486</v>
      </c>
      <c r="H1484" s="332">
        <v>14026.608876771206</v>
      </c>
      <c r="I1484" s="332">
        <v>596025.78605061886</v>
      </c>
      <c r="J1484" s="332">
        <v>30974.213949381072</v>
      </c>
      <c r="K1484" s="332">
        <v>25132.221557703753</v>
      </c>
      <c r="L1484" s="323">
        <v>0.1225</v>
      </c>
      <c r="M1484" s="323" t="s">
        <v>156</v>
      </c>
      <c r="N1484" s="332">
        <v>627000</v>
      </c>
      <c r="O1484" s="332" t="s">
        <v>268</v>
      </c>
      <c r="P1484" s="334">
        <v>2032</v>
      </c>
    </row>
    <row r="1485" spans="3:16" x14ac:dyDescent="0.4">
      <c r="C1485" s="332">
        <v>5</v>
      </c>
      <c r="D1485" s="320">
        <v>48458</v>
      </c>
      <c r="E1485" s="332" t="s">
        <v>175</v>
      </c>
      <c r="F1485" s="332">
        <v>7942.178977504469</v>
      </c>
      <c r="G1485" s="332">
        <v>6084.4298992667336</v>
      </c>
      <c r="H1485" s="332">
        <v>14026.608876771203</v>
      </c>
      <c r="I1485" s="332">
        <v>588083.60707311437</v>
      </c>
      <c r="J1485" s="332">
        <v>38916.392926885543</v>
      </c>
      <c r="K1485" s="332">
        <v>31216.651456970489</v>
      </c>
      <c r="L1485" s="323">
        <v>0.1225</v>
      </c>
      <c r="M1485" s="323" t="s">
        <v>156</v>
      </c>
      <c r="N1485" s="332">
        <v>627000</v>
      </c>
      <c r="O1485" s="332" t="s">
        <v>268</v>
      </c>
      <c r="P1485" s="334">
        <v>2032</v>
      </c>
    </row>
    <row r="1486" spans="3:16" x14ac:dyDescent="0.4">
      <c r="C1486" s="332">
        <v>6</v>
      </c>
      <c r="D1486" s="320">
        <v>48488</v>
      </c>
      <c r="E1486" s="332" t="s">
        <v>175</v>
      </c>
      <c r="F1486" s="332">
        <v>8023.2553878998306</v>
      </c>
      <c r="G1486" s="332">
        <v>6003.3534888713757</v>
      </c>
      <c r="H1486" s="332">
        <v>14026.608876771206</v>
      </c>
      <c r="I1486" s="332">
        <v>580060.35168521455</v>
      </c>
      <c r="J1486" s="332">
        <v>46939.648314785372</v>
      </c>
      <c r="K1486" s="332">
        <v>37220.004945841865</v>
      </c>
      <c r="L1486" s="323">
        <v>0.1225</v>
      </c>
      <c r="M1486" s="323" t="s">
        <v>156</v>
      </c>
      <c r="N1486" s="332">
        <v>627000</v>
      </c>
      <c r="O1486" s="332" t="s">
        <v>268</v>
      </c>
      <c r="P1486" s="334">
        <v>2032</v>
      </c>
    </row>
    <row r="1487" spans="3:16" x14ac:dyDescent="0.4">
      <c r="C1487" s="332">
        <v>7</v>
      </c>
      <c r="D1487" s="320">
        <v>48519</v>
      </c>
      <c r="E1487" s="332" t="s">
        <v>175</v>
      </c>
      <c r="F1487" s="332">
        <v>8105.1594533179705</v>
      </c>
      <c r="G1487" s="332">
        <v>5921.4494234532322</v>
      </c>
      <c r="H1487" s="332">
        <v>14026.608876771203</v>
      </c>
      <c r="I1487" s="332">
        <v>571955.19223189657</v>
      </c>
      <c r="J1487" s="332">
        <v>55044.807768103346</v>
      </c>
      <c r="K1487" s="332">
        <v>43141.454369295097</v>
      </c>
      <c r="L1487" s="323">
        <v>0.1225</v>
      </c>
      <c r="M1487" s="323" t="s">
        <v>156</v>
      </c>
      <c r="N1487" s="332">
        <v>627000</v>
      </c>
      <c r="O1487" s="332" t="s">
        <v>268</v>
      </c>
      <c r="P1487" s="334">
        <v>2032</v>
      </c>
    </row>
    <row r="1488" spans="3:16" x14ac:dyDescent="0.4">
      <c r="C1488" s="332">
        <v>8</v>
      </c>
      <c r="D1488" s="320">
        <v>48549</v>
      </c>
      <c r="E1488" s="332" t="s">
        <v>175</v>
      </c>
      <c r="F1488" s="332">
        <v>8187.8996227372572</v>
      </c>
      <c r="G1488" s="332">
        <v>5838.7092540339436</v>
      </c>
      <c r="H1488" s="332">
        <v>14026.608876771201</v>
      </c>
      <c r="I1488" s="332">
        <v>563767.29260915925</v>
      </c>
      <c r="J1488" s="332">
        <v>63232.707390840602</v>
      </c>
      <c r="K1488" s="332">
        <v>48980.163623329041</v>
      </c>
      <c r="L1488" s="323">
        <v>0.1225</v>
      </c>
      <c r="M1488" s="323" t="s">
        <v>156</v>
      </c>
      <c r="N1488" s="332">
        <v>627000</v>
      </c>
      <c r="O1488" s="332" t="s">
        <v>268</v>
      </c>
      <c r="P1488" s="334">
        <v>2032</v>
      </c>
    </row>
    <row r="1489" spans="3:16" x14ac:dyDescent="0.4">
      <c r="C1489" s="332">
        <v>9</v>
      </c>
      <c r="D1489" s="320">
        <v>48580</v>
      </c>
      <c r="E1489" s="332" t="s">
        <v>175</v>
      </c>
      <c r="F1489" s="332">
        <v>8271.4844313860358</v>
      </c>
      <c r="G1489" s="332">
        <v>5755.1244453851668</v>
      </c>
      <c r="H1489" s="332">
        <v>14026.608876771203</v>
      </c>
      <c r="I1489" s="332">
        <v>555495.80817777326</v>
      </c>
      <c r="J1489" s="332">
        <v>71504.191822226639</v>
      </c>
      <c r="K1489" s="332">
        <v>54735.28806871421</v>
      </c>
      <c r="L1489" s="323">
        <v>0.1225</v>
      </c>
      <c r="M1489" s="323" t="s">
        <v>156</v>
      </c>
      <c r="N1489" s="332">
        <v>627000</v>
      </c>
      <c r="O1489" s="332" t="s">
        <v>268</v>
      </c>
      <c r="P1489" s="334">
        <v>2033</v>
      </c>
    </row>
    <row r="1490" spans="3:16" x14ac:dyDescent="0.4">
      <c r="C1490" s="332">
        <v>10</v>
      </c>
      <c r="D1490" s="320">
        <v>48611</v>
      </c>
      <c r="E1490" s="332" t="s">
        <v>175</v>
      </c>
      <c r="F1490" s="332">
        <v>8355.9225016230994</v>
      </c>
      <c r="G1490" s="332">
        <v>5670.6863751481023</v>
      </c>
      <c r="H1490" s="332">
        <v>14026.608876771203</v>
      </c>
      <c r="I1490" s="332">
        <v>547139.88567615021</v>
      </c>
      <c r="J1490" s="332">
        <v>79860.114323849732</v>
      </c>
      <c r="K1490" s="332">
        <v>60405.974443862309</v>
      </c>
      <c r="L1490" s="323">
        <v>0.1225</v>
      </c>
      <c r="M1490" s="323" t="s">
        <v>156</v>
      </c>
      <c r="N1490" s="332">
        <v>627000</v>
      </c>
      <c r="O1490" s="332" t="s">
        <v>268</v>
      </c>
      <c r="P1490" s="334">
        <v>2033</v>
      </c>
    </row>
    <row r="1491" spans="3:16" x14ac:dyDescent="0.4">
      <c r="C1491" s="332">
        <v>11</v>
      </c>
      <c r="D1491" s="320">
        <v>48639</v>
      </c>
      <c r="E1491" s="332" t="s">
        <v>175</v>
      </c>
      <c r="F1491" s="332">
        <v>8441.2225438271689</v>
      </c>
      <c r="G1491" s="332">
        <v>5585.3863329440337</v>
      </c>
      <c r="H1491" s="332">
        <v>14026.608876771203</v>
      </c>
      <c r="I1491" s="332">
        <v>538698.66313232307</v>
      </c>
      <c r="J1491" s="332">
        <v>88301.336867676902</v>
      </c>
      <c r="K1491" s="332">
        <v>65991.360776806338</v>
      </c>
      <c r="L1491" s="323">
        <v>0.1225</v>
      </c>
      <c r="M1491" s="323" t="s">
        <v>156</v>
      </c>
      <c r="N1491" s="332">
        <v>627000</v>
      </c>
      <c r="O1491" s="332" t="s">
        <v>268</v>
      </c>
      <c r="P1491" s="334">
        <v>2033</v>
      </c>
    </row>
    <row r="1492" spans="3:16" x14ac:dyDescent="0.4">
      <c r="C1492" s="332">
        <v>12</v>
      </c>
      <c r="D1492" s="320">
        <v>48670</v>
      </c>
      <c r="E1492" s="332" t="s">
        <v>175</v>
      </c>
      <c r="F1492" s="332">
        <v>8527.3933572954084</v>
      </c>
      <c r="G1492" s="332">
        <v>5499.2155194757979</v>
      </c>
      <c r="H1492" s="332">
        <v>14026.608876771206</v>
      </c>
      <c r="I1492" s="332">
        <v>530171.26977502764</v>
      </c>
      <c r="J1492" s="332">
        <v>96828.730224972314</v>
      </c>
      <c r="K1492" s="332">
        <v>71490.576296282132</v>
      </c>
      <c r="L1492" s="323">
        <v>0.1225</v>
      </c>
      <c r="M1492" s="323" t="s">
        <v>156</v>
      </c>
      <c r="N1492" s="332">
        <v>627000</v>
      </c>
      <c r="O1492" s="332" t="s">
        <v>268</v>
      </c>
      <c r="P1492" s="334">
        <v>2033</v>
      </c>
    </row>
    <row r="1493" spans="3:16" x14ac:dyDescent="0.4">
      <c r="C1493" s="332">
        <v>13</v>
      </c>
      <c r="D1493" s="320">
        <v>48700</v>
      </c>
      <c r="E1493" s="332" t="s">
        <v>175</v>
      </c>
      <c r="F1493" s="332">
        <v>8614.4438311511294</v>
      </c>
      <c r="G1493" s="332">
        <v>5412.1650456200741</v>
      </c>
      <c r="H1493" s="332">
        <v>14026.608876771203</v>
      </c>
      <c r="I1493" s="332">
        <v>521556.82594387652</v>
      </c>
      <c r="J1493" s="332">
        <v>105443.17405612345</v>
      </c>
      <c r="K1493" s="332">
        <v>76902.741341902205</v>
      </c>
      <c r="L1493" s="323">
        <v>0.1225</v>
      </c>
      <c r="M1493" s="323" t="s">
        <v>156</v>
      </c>
      <c r="N1493" s="332">
        <v>627000</v>
      </c>
      <c r="O1493" s="332" t="s">
        <v>268</v>
      </c>
      <c r="P1493" s="334">
        <v>2033</v>
      </c>
    </row>
    <row r="1494" spans="3:16" x14ac:dyDescent="0.4">
      <c r="C1494" s="332">
        <v>14</v>
      </c>
      <c r="D1494" s="320">
        <v>48731</v>
      </c>
      <c r="E1494" s="332" t="s">
        <v>175</v>
      </c>
      <c r="F1494" s="332">
        <v>8702.382945260797</v>
      </c>
      <c r="G1494" s="332">
        <v>5324.2259315104056</v>
      </c>
      <c r="H1494" s="332">
        <v>14026.608876771203</v>
      </c>
      <c r="I1494" s="332">
        <v>512854.44299861573</v>
      </c>
      <c r="J1494" s="332">
        <v>114145.55700138424</v>
      </c>
      <c r="K1494" s="332">
        <v>82226.967273412607</v>
      </c>
      <c r="L1494" s="323">
        <v>0.1225</v>
      </c>
      <c r="M1494" s="323" t="s">
        <v>156</v>
      </c>
      <c r="N1494" s="332">
        <v>627000</v>
      </c>
      <c r="O1494" s="332" t="s">
        <v>268</v>
      </c>
      <c r="P1494" s="334">
        <v>2033</v>
      </c>
    </row>
    <row r="1495" spans="3:16" x14ac:dyDescent="0.4">
      <c r="C1495" s="332">
        <v>15</v>
      </c>
      <c r="D1495" s="320">
        <v>48761</v>
      </c>
      <c r="E1495" s="332" t="s">
        <v>175</v>
      </c>
      <c r="F1495" s="332">
        <v>8791.2197711603367</v>
      </c>
      <c r="G1495" s="332">
        <v>5235.3891056108687</v>
      </c>
      <c r="H1495" s="332">
        <v>14026.608876771206</v>
      </c>
      <c r="I1495" s="332">
        <v>504063.2232274554</v>
      </c>
      <c r="J1495" s="332">
        <v>122936.77677254457</v>
      </c>
      <c r="K1495" s="332">
        <v>87462.356379023477</v>
      </c>
      <c r="L1495" s="323">
        <v>0.1225</v>
      </c>
      <c r="M1495" s="323" t="s">
        <v>156</v>
      </c>
      <c r="N1495" s="332">
        <v>627000</v>
      </c>
      <c r="O1495" s="332" t="s">
        <v>268</v>
      </c>
      <c r="P1495" s="334">
        <v>2033</v>
      </c>
    </row>
    <row r="1496" spans="3:16" x14ac:dyDescent="0.4">
      <c r="C1496" s="332">
        <v>16</v>
      </c>
      <c r="D1496" s="320">
        <v>48792</v>
      </c>
      <c r="E1496" s="332" t="s">
        <v>175</v>
      </c>
      <c r="F1496" s="332">
        <v>8880.9634729909321</v>
      </c>
      <c r="G1496" s="332">
        <v>5145.6454037802741</v>
      </c>
      <c r="H1496" s="332">
        <v>14026.608876771206</v>
      </c>
      <c r="I1496" s="332">
        <v>495182.25975446444</v>
      </c>
      <c r="J1496" s="332">
        <v>131817.7402455355</v>
      </c>
      <c r="K1496" s="332">
        <v>92608.001782803753</v>
      </c>
      <c r="L1496" s="323">
        <v>0.1225</v>
      </c>
      <c r="M1496" s="323" t="s">
        <v>156</v>
      </c>
      <c r="N1496" s="332">
        <v>627000</v>
      </c>
      <c r="O1496" s="332" t="s">
        <v>268</v>
      </c>
      <c r="P1496" s="334">
        <v>2033</v>
      </c>
    </row>
    <row r="1497" spans="3:16" x14ac:dyDescent="0.4">
      <c r="C1497" s="332">
        <v>17</v>
      </c>
      <c r="D1497" s="320">
        <v>48823</v>
      </c>
      <c r="E1497" s="332" t="s">
        <v>175</v>
      </c>
      <c r="F1497" s="332">
        <v>8971.6233084443811</v>
      </c>
      <c r="G1497" s="332">
        <v>5054.9855683268243</v>
      </c>
      <c r="H1497" s="332">
        <v>14026.608876771206</v>
      </c>
      <c r="I1497" s="332">
        <v>486210.63644602004</v>
      </c>
      <c r="J1497" s="332">
        <v>140789.3635539799</v>
      </c>
      <c r="K1497" s="332">
        <v>97662.987351130578</v>
      </c>
      <c r="L1497" s="323">
        <v>0.1225</v>
      </c>
      <c r="M1497" s="323" t="s">
        <v>156</v>
      </c>
      <c r="N1497" s="332">
        <v>627000</v>
      </c>
      <c r="O1497" s="332" t="s">
        <v>268</v>
      </c>
      <c r="P1497" s="334">
        <v>2033</v>
      </c>
    </row>
    <row r="1498" spans="3:16" x14ac:dyDescent="0.4">
      <c r="C1498" s="332">
        <v>18</v>
      </c>
      <c r="D1498" s="320">
        <v>48853</v>
      </c>
      <c r="E1498" s="332" t="s">
        <v>175</v>
      </c>
      <c r="F1498" s="332">
        <v>9063.2086297180813</v>
      </c>
      <c r="G1498" s="332">
        <v>4963.4002470531213</v>
      </c>
      <c r="H1498" s="332">
        <v>14026.608876771203</v>
      </c>
      <c r="I1498" s="332">
        <v>477147.42781630193</v>
      </c>
      <c r="J1498" s="332">
        <v>149852.57218369798</v>
      </c>
      <c r="K1498" s="332">
        <v>102626.3875981837</v>
      </c>
      <c r="L1498" s="323">
        <v>0.1225</v>
      </c>
      <c r="M1498" s="323" t="s">
        <v>156</v>
      </c>
      <c r="N1498" s="332">
        <v>627000</v>
      </c>
      <c r="O1498" s="332" t="s">
        <v>268</v>
      </c>
      <c r="P1498" s="334">
        <v>2033</v>
      </c>
    </row>
    <row r="1499" spans="3:16" x14ac:dyDescent="0.4">
      <c r="C1499" s="332">
        <v>19</v>
      </c>
      <c r="D1499" s="320">
        <v>48884</v>
      </c>
      <c r="E1499" s="332" t="s">
        <v>175</v>
      </c>
      <c r="F1499" s="332">
        <v>9155.7288844797877</v>
      </c>
      <c r="G1499" s="332">
        <v>4870.8799922914159</v>
      </c>
      <c r="H1499" s="332">
        <v>14026.608876771203</v>
      </c>
      <c r="I1499" s="332">
        <v>467991.69893182215</v>
      </c>
      <c r="J1499" s="332">
        <v>159008.30106817777</v>
      </c>
      <c r="K1499" s="332">
        <v>107497.26759047512</v>
      </c>
      <c r="L1499" s="323">
        <v>0.1225</v>
      </c>
      <c r="M1499" s="323" t="s">
        <v>156</v>
      </c>
      <c r="N1499" s="332">
        <v>627000</v>
      </c>
      <c r="O1499" s="332" t="s">
        <v>268</v>
      </c>
      <c r="P1499" s="334">
        <v>2033</v>
      </c>
    </row>
    <row r="1500" spans="3:16" x14ac:dyDescent="0.4">
      <c r="C1500" s="332">
        <v>20</v>
      </c>
      <c r="D1500" s="320">
        <v>48914</v>
      </c>
      <c r="E1500" s="332" t="s">
        <v>175</v>
      </c>
      <c r="F1500" s="332">
        <v>9249.1936168421853</v>
      </c>
      <c r="G1500" s="332">
        <v>4777.4152599290173</v>
      </c>
      <c r="H1500" s="332">
        <v>14026.608876771203</v>
      </c>
      <c r="I1500" s="332">
        <v>458742.50531497994</v>
      </c>
      <c r="J1500" s="332">
        <v>168257.49468501995</v>
      </c>
      <c r="K1500" s="332">
        <v>112274.68285040415</v>
      </c>
      <c r="L1500" s="323">
        <v>0.1225</v>
      </c>
      <c r="M1500" s="323" t="s">
        <v>156</v>
      </c>
      <c r="N1500" s="332">
        <v>627000</v>
      </c>
      <c r="O1500" s="332" t="s">
        <v>268</v>
      </c>
      <c r="P1500" s="334">
        <v>2033</v>
      </c>
    </row>
    <row r="1501" spans="3:16" x14ac:dyDescent="0.4">
      <c r="C1501" s="332">
        <v>21</v>
      </c>
      <c r="D1501" s="320">
        <v>48945</v>
      </c>
      <c r="E1501" s="332" t="s">
        <v>175</v>
      </c>
      <c r="F1501" s="332">
        <v>9343.6124683474482</v>
      </c>
      <c r="G1501" s="332">
        <v>4682.9964084237536</v>
      </c>
      <c r="H1501" s="332">
        <v>14026.608876771203</v>
      </c>
      <c r="I1501" s="332">
        <v>449398.89284663246</v>
      </c>
      <c r="J1501" s="332">
        <v>177601.1071533674</v>
      </c>
      <c r="K1501" s="332">
        <v>116957.67925882791</v>
      </c>
      <c r="L1501" s="323">
        <v>0.1225</v>
      </c>
      <c r="M1501" s="323" t="s">
        <v>156</v>
      </c>
      <c r="N1501" s="332">
        <v>627000</v>
      </c>
      <c r="O1501" s="332" t="s">
        <v>268</v>
      </c>
      <c r="P1501" s="334">
        <v>2034</v>
      </c>
    </row>
    <row r="1502" spans="3:16" x14ac:dyDescent="0.4">
      <c r="C1502" s="332">
        <v>22</v>
      </c>
      <c r="D1502" s="320">
        <v>48976</v>
      </c>
      <c r="E1502" s="332" t="s">
        <v>175</v>
      </c>
      <c r="F1502" s="332">
        <v>9438.9951789618262</v>
      </c>
      <c r="G1502" s="332">
        <v>4587.6136978093728</v>
      </c>
      <c r="H1502" s="332">
        <v>14026.608876771199</v>
      </c>
      <c r="I1502" s="332">
        <v>439959.89766767062</v>
      </c>
      <c r="J1502" s="332">
        <v>187040.10233232923</v>
      </c>
      <c r="K1502" s="332">
        <v>121545.29295663728</v>
      </c>
      <c r="L1502" s="323">
        <v>0.1225</v>
      </c>
      <c r="M1502" s="323" t="s">
        <v>156</v>
      </c>
      <c r="N1502" s="332">
        <v>627000</v>
      </c>
      <c r="O1502" s="332" t="s">
        <v>268</v>
      </c>
      <c r="P1502" s="334">
        <v>2034</v>
      </c>
    </row>
    <row r="1503" spans="3:16" x14ac:dyDescent="0.4">
      <c r="C1503" s="332">
        <v>23</v>
      </c>
      <c r="D1503" s="320">
        <v>49004</v>
      </c>
      <c r="E1503" s="332" t="s">
        <v>175</v>
      </c>
      <c r="F1503" s="332">
        <v>9535.3515880803989</v>
      </c>
      <c r="G1503" s="332">
        <v>4491.2572886908038</v>
      </c>
      <c r="H1503" s="332">
        <v>14026.608876771203</v>
      </c>
      <c r="I1503" s="332">
        <v>430424.54607959022</v>
      </c>
      <c r="J1503" s="332">
        <v>196575.45392040964</v>
      </c>
      <c r="K1503" s="332">
        <v>126036.55024532808</v>
      </c>
      <c r="L1503" s="323">
        <v>0.1225</v>
      </c>
      <c r="M1503" s="323" t="s">
        <v>156</v>
      </c>
      <c r="N1503" s="332">
        <v>627000</v>
      </c>
      <c r="O1503" s="332" t="s">
        <v>268</v>
      </c>
      <c r="P1503" s="334">
        <v>2034</v>
      </c>
    </row>
    <row r="1504" spans="3:16" x14ac:dyDescent="0.4">
      <c r="C1504" s="332">
        <v>24</v>
      </c>
      <c r="D1504" s="320">
        <v>49035</v>
      </c>
      <c r="E1504" s="332" t="s">
        <v>175</v>
      </c>
      <c r="F1504" s="332">
        <v>9632.6916355420508</v>
      </c>
      <c r="G1504" s="332">
        <v>4393.91724122915</v>
      </c>
      <c r="H1504" s="332">
        <v>14026.608876771201</v>
      </c>
      <c r="I1504" s="332">
        <v>420791.85444404819</v>
      </c>
      <c r="J1504" s="332">
        <v>206208.14555595169</v>
      </c>
      <c r="K1504" s="332">
        <v>130430.46748655723</v>
      </c>
      <c r="L1504" s="323">
        <v>0.1225</v>
      </c>
      <c r="M1504" s="323" t="s">
        <v>156</v>
      </c>
      <c r="N1504" s="332">
        <v>627000</v>
      </c>
      <c r="O1504" s="332" t="s">
        <v>268</v>
      </c>
      <c r="P1504" s="334">
        <v>2034</v>
      </c>
    </row>
    <row r="1505" spans="3:16" x14ac:dyDescent="0.4">
      <c r="C1505" s="332">
        <v>25</v>
      </c>
      <c r="D1505" s="320">
        <v>49065</v>
      </c>
      <c r="E1505" s="332" t="s">
        <v>175</v>
      </c>
      <c r="F1505" s="332">
        <v>9731.0253626548765</v>
      </c>
      <c r="G1505" s="332">
        <v>4295.5835141163252</v>
      </c>
      <c r="H1505" s="332">
        <v>14026.608876771203</v>
      </c>
      <c r="I1505" s="332">
        <v>411060.82908139331</v>
      </c>
      <c r="J1505" s="332">
        <v>215939.17091860657</v>
      </c>
      <c r="K1505" s="332">
        <v>134726.05100067356</v>
      </c>
      <c r="L1505" s="323">
        <v>0.1225</v>
      </c>
      <c r="M1505" s="323" t="s">
        <v>156</v>
      </c>
      <c r="N1505" s="332">
        <v>627000</v>
      </c>
      <c r="O1505" s="332" t="s">
        <v>268</v>
      </c>
      <c r="P1505" s="334">
        <v>2034</v>
      </c>
    </row>
    <row r="1506" spans="3:16" x14ac:dyDescent="0.4">
      <c r="C1506" s="332">
        <v>26</v>
      </c>
      <c r="D1506" s="320">
        <v>49096</v>
      </c>
      <c r="E1506" s="332" t="s">
        <v>175</v>
      </c>
      <c r="F1506" s="332">
        <v>9830.3629132319802</v>
      </c>
      <c r="G1506" s="332">
        <v>4196.2459635392233</v>
      </c>
      <c r="H1506" s="332">
        <v>14026.608876771203</v>
      </c>
      <c r="I1506" s="332">
        <v>401230.46616816131</v>
      </c>
      <c r="J1506" s="332">
        <v>225769.53383183855</v>
      </c>
      <c r="K1506" s="332">
        <v>138922.29696421279</v>
      </c>
      <c r="L1506" s="323">
        <v>0.1225</v>
      </c>
      <c r="M1506" s="323" t="s">
        <v>156</v>
      </c>
      <c r="N1506" s="332">
        <v>627000</v>
      </c>
      <c r="O1506" s="332" t="s">
        <v>268</v>
      </c>
      <c r="P1506" s="334">
        <v>2034</v>
      </c>
    </row>
    <row r="1507" spans="3:16" x14ac:dyDescent="0.4">
      <c r="C1507" s="332">
        <v>27</v>
      </c>
      <c r="D1507" s="320">
        <v>49126</v>
      </c>
      <c r="E1507" s="332" t="s">
        <v>175</v>
      </c>
      <c r="F1507" s="332">
        <v>9930.7145346378875</v>
      </c>
      <c r="G1507" s="332">
        <v>4095.8943421333133</v>
      </c>
      <c r="H1507" s="332">
        <v>14026.608876771201</v>
      </c>
      <c r="I1507" s="332">
        <v>391299.75163352344</v>
      </c>
      <c r="J1507" s="332">
        <v>235700.24836647644</v>
      </c>
      <c r="K1507" s="332">
        <v>143018.1913063461</v>
      </c>
      <c r="L1507" s="323">
        <v>0.1225</v>
      </c>
      <c r="M1507" s="323" t="s">
        <v>156</v>
      </c>
      <c r="N1507" s="332">
        <v>627000</v>
      </c>
      <c r="O1507" s="332" t="s">
        <v>268</v>
      </c>
      <c r="P1507" s="334">
        <v>2034</v>
      </c>
    </row>
    <row r="1508" spans="3:16" x14ac:dyDescent="0.4">
      <c r="C1508" s="332">
        <v>28</v>
      </c>
      <c r="D1508" s="320">
        <v>49157</v>
      </c>
      <c r="E1508" s="332" t="s">
        <v>175</v>
      </c>
      <c r="F1508" s="332">
        <v>10032.090578845649</v>
      </c>
      <c r="G1508" s="332">
        <v>3994.5182979255519</v>
      </c>
      <c r="H1508" s="332">
        <v>14026.608876771201</v>
      </c>
      <c r="I1508" s="332">
        <v>381267.6610546778</v>
      </c>
      <c r="J1508" s="332">
        <v>245732.33894532209</v>
      </c>
      <c r="K1508" s="332">
        <v>147012.70960427166</v>
      </c>
      <c r="L1508" s="323">
        <v>0.1225</v>
      </c>
      <c r="M1508" s="323" t="s">
        <v>156</v>
      </c>
      <c r="N1508" s="332">
        <v>627000</v>
      </c>
      <c r="O1508" s="332" t="s">
        <v>268</v>
      </c>
      <c r="P1508" s="334">
        <v>2034</v>
      </c>
    </row>
    <row r="1509" spans="3:16" x14ac:dyDescent="0.4">
      <c r="C1509" s="332">
        <v>29</v>
      </c>
      <c r="D1509" s="320">
        <v>49188</v>
      </c>
      <c r="E1509" s="332" t="s">
        <v>175</v>
      </c>
      <c r="F1509" s="332">
        <v>10134.501503504698</v>
      </c>
      <c r="G1509" s="332">
        <v>3892.1073732665022</v>
      </c>
      <c r="H1509" s="332">
        <v>14026.608876771201</v>
      </c>
      <c r="I1509" s="332">
        <v>371133.1595511731</v>
      </c>
      <c r="J1509" s="332">
        <v>255866.84044882678</v>
      </c>
      <c r="K1509" s="332">
        <v>150904.81697753817</v>
      </c>
      <c r="L1509" s="323">
        <v>0.1225</v>
      </c>
      <c r="M1509" s="323" t="s">
        <v>156</v>
      </c>
      <c r="N1509" s="332">
        <v>627000</v>
      </c>
      <c r="O1509" s="332" t="s">
        <v>268</v>
      </c>
      <c r="P1509" s="334">
        <v>2034</v>
      </c>
    </row>
    <row r="1510" spans="3:16" x14ac:dyDescent="0.4">
      <c r="C1510" s="332">
        <v>30</v>
      </c>
      <c r="D1510" s="320">
        <v>49218</v>
      </c>
      <c r="E1510" s="332" t="s">
        <v>175</v>
      </c>
      <c r="F1510" s="332">
        <v>10237.957873019644</v>
      </c>
      <c r="G1510" s="332">
        <v>3788.6510037515586</v>
      </c>
      <c r="H1510" s="332">
        <v>14026.608876771203</v>
      </c>
      <c r="I1510" s="332">
        <v>360895.20167815348</v>
      </c>
      <c r="J1510" s="332">
        <v>266104.79832184641</v>
      </c>
      <c r="K1510" s="332">
        <v>154693.46798128972</v>
      </c>
      <c r="L1510" s="323">
        <v>0.1225</v>
      </c>
      <c r="M1510" s="323" t="s">
        <v>156</v>
      </c>
      <c r="N1510" s="332">
        <v>627000</v>
      </c>
      <c r="O1510" s="332" t="s">
        <v>268</v>
      </c>
      <c r="P1510" s="334">
        <v>2034</v>
      </c>
    </row>
    <row r="1511" spans="3:16" x14ac:dyDescent="0.4">
      <c r="C1511" s="332">
        <v>31</v>
      </c>
      <c r="D1511" s="320">
        <v>49249</v>
      </c>
      <c r="E1511" s="332" t="s">
        <v>175</v>
      </c>
      <c r="F1511" s="332">
        <v>10342.470359640056</v>
      </c>
      <c r="G1511" s="332">
        <v>3684.1385171311499</v>
      </c>
      <c r="H1511" s="332">
        <v>14026.608876771206</v>
      </c>
      <c r="I1511" s="332">
        <v>350552.7313185134</v>
      </c>
      <c r="J1511" s="332">
        <v>276447.26868148649</v>
      </c>
      <c r="K1511" s="332">
        <v>158377.60649842088</v>
      </c>
      <c r="L1511" s="323">
        <v>0.1225</v>
      </c>
      <c r="M1511" s="323" t="s">
        <v>156</v>
      </c>
      <c r="N1511" s="332">
        <v>627000</v>
      </c>
      <c r="O1511" s="332" t="s">
        <v>268</v>
      </c>
      <c r="P1511" s="334">
        <v>2034</v>
      </c>
    </row>
    <row r="1512" spans="3:16" x14ac:dyDescent="0.4">
      <c r="C1512" s="332">
        <v>32</v>
      </c>
      <c r="D1512" s="320">
        <v>49279</v>
      </c>
      <c r="E1512" s="332" t="s">
        <v>175</v>
      </c>
      <c r="F1512" s="332">
        <v>10448.049744561376</v>
      </c>
      <c r="G1512" s="332">
        <v>3578.5591322098244</v>
      </c>
      <c r="H1512" s="332">
        <v>14026.608876771201</v>
      </c>
      <c r="I1512" s="332">
        <v>340104.68157395202</v>
      </c>
      <c r="J1512" s="332">
        <v>286895.31842604786</v>
      </c>
      <c r="K1512" s="332">
        <v>161956.16563063071</v>
      </c>
      <c r="L1512" s="323">
        <v>0.1225</v>
      </c>
      <c r="M1512" s="323" t="s">
        <v>156</v>
      </c>
      <c r="N1512" s="332">
        <v>627000</v>
      </c>
      <c r="O1512" s="332" t="s">
        <v>268</v>
      </c>
      <c r="P1512" s="334">
        <v>2034</v>
      </c>
    </row>
    <row r="1513" spans="3:16" x14ac:dyDescent="0.4">
      <c r="C1513" s="332">
        <v>33</v>
      </c>
      <c r="D1513" s="320">
        <v>49310</v>
      </c>
      <c r="E1513" s="332" t="s">
        <v>175</v>
      </c>
      <c r="F1513" s="332">
        <v>10554.706919037108</v>
      </c>
      <c r="G1513" s="332">
        <v>3471.9019577340937</v>
      </c>
      <c r="H1513" s="332">
        <v>14026.608876771201</v>
      </c>
      <c r="I1513" s="332">
        <v>329549.97465491493</v>
      </c>
      <c r="J1513" s="332">
        <v>297450.02534508496</v>
      </c>
      <c r="K1513" s="332">
        <v>165428.06758836479</v>
      </c>
      <c r="L1513" s="323">
        <v>0.1225</v>
      </c>
      <c r="M1513" s="323" t="s">
        <v>156</v>
      </c>
      <c r="N1513" s="332">
        <v>627000</v>
      </c>
      <c r="O1513" s="332" t="s">
        <v>268</v>
      </c>
      <c r="P1513" s="334">
        <v>2035</v>
      </c>
    </row>
    <row r="1514" spans="3:16" x14ac:dyDescent="0.4">
      <c r="C1514" s="332">
        <v>34</v>
      </c>
      <c r="D1514" s="320">
        <v>49341</v>
      </c>
      <c r="E1514" s="332" t="s">
        <v>175</v>
      </c>
      <c r="F1514" s="332">
        <v>10662.452885502278</v>
      </c>
      <c r="G1514" s="332">
        <v>3364.1559912689231</v>
      </c>
      <c r="H1514" s="332">
        <v>14026.608876771201</v>
      </c>
      <c r="I1514" s="332">
        <v>318887.52176941268</v>
      </c>
      <c r="J1514" s="332">
        <v>308112.47823058721</v>
      </c>
      <c r="K1514" s="332">
        <v>168792.22357963372</v>
      </c>
      <c r="L1514" s="323">
        <v>0.1225</v>
      </c>
      <c r="M1514" s="323" t="s">
        <v>156</v>
      </c>
      <c r="N1514" s="332">
        <v>627000</v>
      </c>
      <c r="O1514" s="332" t="s">
        <v>268</v>
      </c>
      <c r="P1514" s="334">
        <v>2035</v>
      </c>
    </row>
    <row r="1515" spans="3:16" x14ac:dyDescent="0.4">
      <c r="C1515" s="332">
        <v>35</v>
      </c>
      <c r="D1515" s="320">
        <v>49369</v>
      </c>
      <c r="E1515" s="332" t="s">
        <v>175</v>
      </c>
      <c r="F1515" s="332">
        <v>10771.298758708448</v>
      </c>
      <c r="G1515" s="332">
        <v>3255.3101180627546</v>
      </c>
      <c r="H1515" s="332">
        <v>14026.608876771203</v>
      </c>
      <c r="I1515" s="332">
        <v>308116.22301070421</v>
      </c>
      <c r="J1515" s="332">
        <v>318883.77698929567</v>
      </c>
      <c r="K1515" s="332">
        <v>172047.53369769646</v>
      </c>
      <c r="L1515" s="323">
        <v>0.1225</v>
      </c>
      <c r="M1515" s="323" t="s">
        <v>156</v>
      </c>
      <c r="N1515" s="332">
        <v>627000</v>
      </c>
      <c r="O1515" s="332" t="s">
        <v>268</v>
      </c>
      <c r="P1515" s="334">
        <v>2035</v>
      </c>
    </row>
    <row r="1516" spans="3:16" x14ac:dyDescent="0.4">
      <c r="C1516" s="332">
        <v>36</v>
      </c>
      <c r="D1516" s="320">
        <v>49400</v>
      </c>
      <c r="E1516" s="332" t="s">
        <v>175</v>
      </c>
      <c r="F1516" s="332">
        <v>10881.255766870265</v>
      </c>
      <c r="G1516" s="332">
        <v>3145.3531099009388</v>
      </c>
      <c r="H1516" s="332">
        <v>14026.608876771203</v>
      </c>
      <c r="I1516" s="332">
        <v>297234.96724383393</v>
      </c>
      <c r="J1516" s="332">
        <v>329765.03275616595</v>
      </c>
      <c r="K1516" s="332">
        <v>175192.88680759739</v>
      </c>
      <c r="L1516" s="323">
        <v>0.1225</v>
      </c>
      <c r="M1516" s="323" t="s">
        <v>156</v>
      </c>
      <c r="N1516" s="332">
        <v>627000</v>
      </c>
      <c r="O1516" s="332" t="s">
        <v>268</v>
      </c>
      <c r="P1516" s="334">
        <v>2035</v>
      </c>
    </row>
    <row r="1517" spans="3:16" x14ac:dyDescent="0.4">
      <c r="C1517" s="332">
        <v>37</v>
      </c>
      <c r="D1517" s="320">
        <v>49430</v>
      </c>
      <c r="E1517" s="332" t="s">
        <v>175</v>
      </c>
      <c r="F1517" s="332">
        <v>10992.33525282373</v>
      </c>
      <c r="G1517" s="332">
        <v>3034.2736239474712</v>
      </c>
      <c r="H1517" s="332">
        <v>14026.608876771201</v>
      </c>
      <c r="I1517" s="332">
        <v>286242.63199101022</v>
      </c>
      <c r="J1517" s="332">
        <v>340757.36800898967</v>
      </c>
      <c r="K1517" s="332">
        <v>178227.16043154485</v>
      </c>
      <c r="L1517" s="323">
        <v>0.1225</v>
      </c>
      <c r="M1517" s="323" t="s">
        <v>156</v>
      </c>
      <c r="N1517" s="332">
        <v>627000</v>
      </c>
      <c r="O1517" s="332" t="s">
        <v>268</v>
      </c>
      <c r="P1517" s="334">
        <v>2035</v>
      </c>
    </row>
    <row r="1518" spans="3:16" x14ac:dyDescent="0.4">
      <c r="C1518" s="332">
        <v>38</v>
      </c>
      <c r="D1518" s="320">
        <v>49461</v>
      </c>
      <c r="E1518" s="332" t="s">
        <v>175</v>
      </c>
      <c r="F1518" s="332">
        <v>11104.548675196307</v>
      </c>
      <c r="G1518" s="332">
        <v>2922.0602015748959</v>
      </c>
      <c r="H1518" s="332">
        <v>14026.608876771203</v>
      </c>
      <c r="I1518" s="332">
        <v>275138.08331581391</v>
      </c>
      <c r="J1518" s="332">
        <v>351861.91668418597</v>
      </c>
      <c r="K1518" s="332">
        <v>181149.22063311975</v>
      </c>
      <c r="L1518" s="323">
        <v>0.1225</v>
      </c>
      <c r="M1518" s="323" t="s">
        <v>156</v>
      </c>
      <c r="N1518" s="332">
        <v>627000</v>
      </c>
      <c r="O1518" s="332" t="s">
        <v>268</v>
      </c>
      <c r="P1518" s="334">
        <v>2035</v>
      </c>
    </row>
    <row r="1519" spans="3:16" x14ac:dyDescent="0.4">
      <c r="C1519" s="332">
        <v>39</v>
      </c>
      <c r="D1519" s="320">
        <v>49491</v>
      </c>
      <c r="E1519" s="332" t="s">
        <v>175</v>
      </c>
      <c r="F1519" s="332">
        <v>11217.907609588934</v>
      </c>
      <c r="G1519" s="332">
        <v>2808.7012671822672</v>
      </c>
      <c r="H1519" s="332">
        <v>14026.608876771201</v>
      </c>
      <c r="I1519" s="332">
        <v>263920.17570622498</v>
      </c>
      <c r="J1519" s="332">
        <v>363079.8242937749</v>
      </c>
      <c r="K1519" s="332">
        <v>183957.92190030203</v>
      </c>
      <c r="L1519" s="323">
        <v>0.1225</v>
      </c>
      <c r="M1519" s="323" t="s">
        <v>156</v>
      </c>
      <c r="N1519" s="332">
        <v>627000</v>
      </c>
      <c r="O1519" s="332" t="s">
        <v>268</v>
      </c>
      <c r="P1519" s="334">
        <v>2035</v>
      </c>
    </row>
    <row r="1520" spans="3:16" x14ac:dyDescent="0.4">
      <c r="C1520" s="332">
        <v>40</v>
      </c>
      <c r="D1520" s="320">
        <v>49522</v>
      </c>
      <c r="E1520" s="332" t="s">
        <v>175</v>
      </c>
      <c r="F1520" s="332">
        <v>11332.423749770154</v>
      </c>
      <c r="G1520" s="332">
        <v>2694.1851270010466</v>
      </c>
      <c r="H1520" s="332">
        <v>14026.608876771201</v>
      </c>
      <c r="I1520" s="332">
        <v>252587.75195645483</v>
      </c>
      <c r="J1520" s="332">
        <v>374412.24804354506</v>
      </c>
      <c r="K1520" s="332">
        <v>186652.10702730308</v>
      </c>
      <c r="L1520" s="323">
        <v>0.1225</v>
      </c>
      <c r="M1520" s="323" t="s">
        <v>156</v>
      </c>
      <c r="N1520" s="332">
        <v>627000</v>
      </c>
      <c r="O1520" s="332" t="s">
        <v>268</v>
      </c>
      <c r="P1520" s="334">
        <v>2035</v>
      </c>
    </row>
    <row r="1521" spans="3:16" x14ac:dyDescent="0.4">
      <c r="C1521" s="332">
        <v>41</v>
      </c>
      <c r="D1521" s="320">
        <v>49553</v>
      </c>
      <c r="E1521" s="332" t="s">
        <v>175</v>
      </c>
      <c r="F1521" s="332">
        <v>11448.108908882394</v>
      </c>
      <c r="G1521" s="332">
        <v>2578.4999678888098</v>
      </c>
      <c r="H1521" s="332">
        <v>14026.608876771203</v>
      </c>
      <c r="I1521" s="332">
        <v>241139.64304757243</v>
      </c>
      <c r="J1521" s="332">
        <v>385860.35695242742</v>
      </c>
      <c r="K1521" s="332">
        <v>189230.60699519189</v>
      </c>
      <c r="L1521" s="323">
        <v>0.1225</v>
      </c>
      <c r="M1521" s="323" t="s">
        <v>156</v>
      </c>
      <c r="N1521" s="332">
        <v>627000</v>
      </c>
      <c r="O1521" s="332" t="s">
        <v>268</v>
      </c>
      <c r="P1521" s="334">
        <v>2035</v>
      </c>
    </row>
    <row r="1522" spans="3:16" x14ac:dyDescent="0.4">
      <c r="C1522" s="332">
        <v>42</v>
      </c>
      <c r="D1522" s="320">
        <v>49583</v>
      </c>
      <c r="E1522" s="332" t="s">
        <v>175</v>
      </c>
      <c r="F1522" s="332">
        <v>11564.975020660568</v>
      </c>
      <c r="G1522" s="332">
        <v>2461.6338561106354</v>
      </c>
      <c r="H1522" s="332">
        <v>14026.608876771203</v>
      </c>
      <c r="I1522" s="332">
        <v>229574.66802691188</v>
      </c>
      <c r="J1522" s="332">
        <v>397425.33197308797</v>
      </c>
      <c r="K1522" s="332">
        <v>191692.24085130251</v>
      </c>
      <c r="L1522" s="323">
        <v>0.1225</v>
      </c>
      <c r="M1522" s="323" t="s">
        <v>156</v>
      </c>
      <c r="N1522" s="332">
        <v>627000</v>
      </c>
      <c r="O1522" s="332" t="s">
        <v>268</v>
      </c>
      <c r="P1522" s="334">
        <v>2035</v>
      </c>
    </row>
    <row r="1523" spans="3:16" x14ac:dyDescent="0.4">
      <c r="C1523" s="332">
        <v>43</v>
      </c>
      <c r="D1523" s="320">
        <v>49614</v>
      </c>
      <c r="E1523" s="332" t="s">
        <v>175</v>
      </c>
      <c r="F1523" s="332">
        <v>11683.034140663143</v>
      </c>
      <c r="G1523" s="332">
        <v>2343.5747361080589</v>
      </c>
      <c r="H1523" s="332">
        <v>14026.608876771203</v>
      </c>
      <c r="I1523" s="332">
        <v>217891.63388624875</v>
      </c>
      <c r="J1523" s="332">
        <v>409108.36611375114</v>
      </c>
      <c r="K1523" s="332">
        <v>194035.81558741059</v>
      </c>
      <c r="L1523" s="323">
        <v>0.1225</v>
      </c>
      <c r="M1523" s="323" t="s">
        <v>156</v>
      </c>
      <c r="N1523" s="332">
        <v>627000</v>
      </c>
      <c r="O1523" s="332" t="s">
        <v>268</v>
      </c>
      <c r="P1523" s="334">
        <v>2035</v>
      </c>
    </row>
    <row r="1524" spans="3:16" x14ac:dyDescent="0.4">
      <c r="C1524" s="332">
        <v>44</v>
      </c>
      <c r="D1524" s="320">
        <v>49644</v>
      </c>
      <c r="E1524" s="332" t="s">
        <v>175</v>
      </c>
      <c r="F1524" s="332">
        <v>11802.298447515746</v>
      </c>
      <c r="G1524" s="332">
        <v>2224.3104292554558</v>
      </c>
      <c r="H1524" s="332">
        <v>14026.608876771203</v>
      </c>
      <c r="I1524" s="332">
        <v>206089.33543873299</v>
      </c>
      <c r="J1524" s="332">
        <v>420910.66456126689</v>
      </c>
      <c r="K1524" s="332">
        <v>196260.12601666604</v>
      </c>
      <c r="L1524" s="323">
        <v>0.1225</v>
      </c>
      <c r="M1524" s="323" t="s">
        <v>156</v>
      </c>
      <c r="N1524" s="332">
        <v>627000</v>
      </c>
      <c r="O1524" s="332" t="s">
        <v>268</v>
      </c>
      <c r="P1524" s="334">
        <v>2035</v>
      </c>
    </row>
    <row r="1525" spans="3:16" x14ac:dyDescent="0.4">
      <c r="C1525" s="332">
        <v>45</v>
      </c>
      <c r="D1525" s="320">
        <v>49675</v>
      </c>
      <c r="E1525" s="332" t="s">
        <v>175</v>
      </c>
      <c r="F1525" s="332">
        <v>11922.78024416747</v>
      </c>
      <c r="G1525" s="332">
        <v>2103.8286326037328</v>
      </c>
      <c r="H1525" s="332">
        <v>14026.608876771203</v>
      </c>
      <c r="I1525" s="332">
        <v>194166.55519456553</v>
      </c>
      <c r="J1525" s="332">
        <v>432833.44480543438</v>
      </c>
      <c r="K1525" s="332">
        <v>198363.95464926976</v>
      </c>
      <c r="L1525" s="323">
        <v>0.1225</v>
      </c>
      <c r="M1525" s="323" t="s">
        <v>156</v>
      </c>
      <c r="N1525" s="332">
        <v>627000</v>
      </c>
      <c r="O1525" s="332" t="s">
        <v>268</v>
      </c>
      <c r="P1525" s="334">
        <v>2036</v>
      </c>
    </row>
    <row r="1526" spans="3:16" x14ac:dyDescent="0.4">
      <c r="C1526" s="332">
        <v>46</v>
      </c>
      <c r="D1526" s="320">
        <v>49706</v>
      </c>
      <c r="E1526" s="332" t="s">
        <v>175</v>
      </c>
      <c r="F1526" s="332">
        <v>12044.491959160019</v>
      </c>
      <c r="G1526" s="332">
        <v>1982.1169176111898</v>
      </c>
      <c r="H1526" s="332">
        <v>14026.608876771208</v>
      </c>
      <c r="I1526" s="332">
        <v>182122.06323540551</v>
      </c>
      <c r="J1526" s="332">
        <v>444877.9367645944</v>
      </c>
      <c r="K1526" s="332">
        <v>200346.07156688094</v>
      </c>
      <c r="L1526" s="323">
        <v>0.1225</v>
      </c>
      <c r="M1526" s="323" t="s">
        <v>156</v>
      </c>
      <c r="N1526" s="332">
        <v>627000</v>
      </c>
      <c r="O1526" s="332" t="s">
        <v>268</v>
      </c>
      <c r="P1526" s="334">
        <v>2036</v>
      </c>
    </row>
    <row r="1527" spans="3:16" x14ac:dyDescent="0.4">
      <c r="C1527" s="332">
        <v>47</v>
      </c>
      <c r="D1527" s="320">
        <v>49735</v>
      </c>
      <c r="E1527" s="332" t="s">
        <v>175</v>
      </c>
      <c r="F1527" s="332">
        <v>12167.446147909775</v>
      </c>
      <c r="G1527" s="332">
        <v>1859.1627288614313</v>
      </c>
      <c r="H1527" s="332">
        <v>14026.608876771206</v>
      </c>
      <c r="I1527" s="332">
        <v>169954.61708749575</v>
      </c>
      <c r="J1527" s="332">
        <v>457045.3829125042</v>
      </c>
      <c r="K1527" s="332">
        <v>202205.23429574238</v>
      </c>
      <c r="L1527" s="323">
        <v>0.1225</v>
      </c>
      <c r="M1527" s="323" t="s">
        <v>156</v>
      </c>
      <c r="N1527" s="332">
        <v>627000</v>
      </c>
      <c r="O1527" s="332" t="s">
        <v>268</v>
      </c>
      <c r="P1527" s="334">
        <v>2036</v>
      </c>
    </row>
    <row r="1528" spans="3:16" x14ac:dyDescent="0.4">
      <c r="C1528" s="332">
        <v>48</v>
      </c>
      <c r="D1528" s="320">
        <v>49766</v>
      </c>
      <c r="E1528" s="332" t="s">
        <v>175</v>
      </c>
      <c r="F1528" s="332">
        <v>12291.655494003022</v>
      </c>
      <c r="G1528" s="332">
        <v>1734.9533827681857</v>
      </c>
      <c r="H1528" s="332">
        <v>14026.608876771208</v>
      </c>
      <c r="I1528" s="332">
        <v>157662.96159349271</v>
      </c>
      <c r="J1528" s="332">
        <v>469337.03840650723</v>
      </c>
      <c r="K1528" s="332">
        <v>203940.18767851056</v>
      </c>
      <c r="L1528" s="323">
        <v>0.1225</v>
      </c>
      <c r="M1528" s="323" t="s">
        <v>156</v>
      </c>
      <c r="N1528" s="332">
        <v>627000</v>
      </c>
      <c r="O1528" s="332" t="s">
        <v>268</v>
      </c>
      <c r="P1528" s="334">
        <v>2036</v>
      </c>
    </row>
    <row r="1529" spans="3:16" x14ac:dyDescent="0.4">
      <c r="C1529" s="332">
        <v>49</v>
      </c>
      <c r="D1529" s="320">
        <v>49796</v>
      </c>
      <c r="E1529" s="332" t="s">
        <v>175</v>
      </c>
      <c r="F1529" s="332">
        <v>12417.132810504301</v>
      </c>
      <c r="G1529" s="332">
        <v>1609.4760662669048</v>
      </c>
      <c r="H1529" s="332">
        <v>14026.608876771206</v>
      </c>
      <c r="I1529" s="332">
        <v>145245.82878298842</v>
      </c>
      <c r="J1529" s="332">
        <v>481754.17121701152</v>
      </c>
      <c r="K1529" s="332">
        <v>205549.66374477747</v>
      </c>
      <c r="L1529" s="323">
        <v>0.1225</v>
      </c>
      <c r="M1529" s="323" t="s">
        <v>156</v>
      </c>
      <c r="N1529" s="332">
        <v>627000</v>
      </c>
      <c r="O1529" s="332" t="s">
        <v>268</v>
      </c>
      <c r="P1529" s="334">
        <v>2036</v>
      </c>
    </row>
    <row r="1530" spans="3:16" x14ac:dyDescent="0.4">
      <c r="C1530" s="332">
        <v>50</v>
      </c>
      <c r="D1530" s="320">
        <v>49827</v>
      </c>
      <c r="E1530" s="332" t="s">
        <v>175</v>
      </c>
      <c r="F1530" s="332">
        <v>12543.891041278199</v>
      </c>
      <c r="G1530" s="332">
        <v>1482.7178354930068</v>
      </c>
      <c r="H1530" s="332">
        <v>14026.608876771206</v>
      </c>
      <c r="I1530" s="332">
        <v>132701.93774171022</v>
      </c>
      <c r="J1530" s="332">
        <v>494298.06225828972</v>
      </c>
      <c r="K1530" s="332">
        <v>207032.38158027048</v>
      </c>
      <c r="L1530" s="323">
        <v>0.1225</v>
      </c>
      <c r="M1530" s="323" t="s">
        <v>156</v>
      </c>
      <c r="N1530" s="332">
        <v>627000</v>
      </c>
      <c r="O1530" s="332" t="s">
        <v>268</v>
      </c>
      <c r="P1530" s="334">
        <v>2036</v>
      </c>
    </row>
    <row r="1531" spans="3:16" x14ac:dyDescent="0.4">
      <c r="C1531" s="332">
        <v>51</v>
      </c>
      <c r="D1531" s="320">
        <v>49857</v>
      </c>
      <c r="E1531" s="332" t="s">
        <v>175</v>
      </c>
      <c r="F1531" s="332">
        <v>12671.943262324583</v>
      </c>
      <c r="G1531" s="332">
        <v>1354.6656144466251</v>
      </c>
      <c r="H1531" s="332">
        <v>14026.608876771208</v>
      </c>
      <c r="I1531" s="332">
        <v>120029.99447938564</v>
      </c>
      <c r="J1531" s="332">
        <v>506970.00552061433</v>
      </c>
      <c r="K1531" s="332">
        <v>208387.0471947171</v>
      </c>
      <c r="L1531" s="323">
        <v>0.1225</v>
      </c>
      <c r="M1531" s="323" t="s">
        <v>156</v>
      </c>
      <c r="N1531" s="332">
        <v>627000</v>
      </c>
      <c r="O1531" s="332" t="s">
        <v>268</v>
      </c>
      <c r="P1531" s="334">
        <v>2036</v>
      </c>
    </row>
    <row r="1532" spans="3:16" x14ac:dyDescent="0.4">
      <c r="C1532" s="332">
        <v>52</v>
      </c>
      <c r="D1532" s="320">
        <v>49888</v>
      </c>
      <c r="E1532" s="332" t="s">
        <v>175</v>
      </c>
      <c r="F1532" s="332">
        <v>12801.302683127478</v>
      </c>
      <c r="G1532" s="332">
        <v>1225.3061936437284</v>
      </c>
      <c r="H1532" s="332">
        <v>14026.608876771206</v>
      </c>
      <c r="I1532" s="332">
        <v>107228.69179625816</v>
      </c>
      <c r="J1532" s="332">
        <v>519771.30820374179</v>
      </c>
      <c r="K1532" s="332">
        <v>209612.35338836082</v>
      </c>
      <c r="L1532" s="323">
        <v>0.1225</v>
      </c>
      <c r="M1532" s="323" t="s">
        <v>156</v>
      </c>
      <c r="N1532" s="332">
        <v>627000</v>
      </c>
      <c r="O1532" s="332" t="s">
        <v>268</v>
      </c>
      <c r="P1532" s="334">
        <v>2036</v>
      </c>
    </row>
    <row r="1533" spans="3:16" x14ac:dyDescent="0.4">
      <c r="C1533" s="332">
        <v>53</v>
      </c>
      <c r="D1533" s="320">
        <v>49919</v>
      </c>
      <c r="E1533" s="332" t="s">
        <v>175</v>
      </c>
      <c r="F1533" s="332">
        <v>12931.982648017738</v>
      </c>
      <c r="G1533" s="332">
        <v>1094.6262287534687</v>
      </c>
      <c r="H1533" s="332">
        <v>14026.608876771206</v>
      </c>
      <c r="I1533" s="332">
        <v>94296.709148240421</v>
      </c>
      <c r="J1533" s="332">
        <v>532703.29085175949</v>
      </c>
      <c r="K1533" s="332">
        <v>210706.9796171143</v>
      </c>
      <c r="L1533" s="323">
        <v>0.1225</v>
      </c>
      <c r="M1533" s="323" t="s">
        <v>156</v>
      </c>
      <c r="N1533" s="332">
        <v>627000</v>
      </c>
      <c r="O1533" s="332" t="s">
        <v>268</v>
      </c>
      <c r="P1533" s="334">
        <v>2036</v>
      </c>
    </row>
    <row r="1534" spans="3:16" x14ac:dyDescent="0.4">
      <c r="C1534" s="332">
        <v>54</v>
      </c>
      <c r="D1534" s="320">
        <v>49949</v>
      </c>
      <c r="E1534" s="332" t="s">
        <v>175</v>
      </c>
      <c r="F1534" s="332">
        <v>13063.996637549582</v>
      </c>
      <c r="G1534" s="332">
        <v>962.61223922162094</v>
      </c>
      <c r="H1534" s="332">
        <v>14026.608876771203</v>
      </c>
      <c r="I1534" s="332">
        <v>81232.712510690835</v>
      </c>
      <c r="J1534" s="332">
        <v>545767.28748930909</v>
      </c>
      <c r="K1534" s="332">
        <v>211669.59185633593</v>
      </c>
      <c r="L1534" s="323">
        <v>0.1225</v>
      </c>
      <c r="M1534" s="323" t="s">
        <v>156</v>
      </c>
      <c r="N1534" s="332">
        <v>627000</v>
      </c>
      <c r="O1534" s="332" t="s">
        <v>268</v>
      </c>
      <c r="P1534" s="334">
        <v>2036</v>
      </c>
    </row>
    <row r="1535" spans="3:16" x14ac:dyDescent="0.4">
      <c r="C1535" s="332">
        <v>55</v>
      </c>
      <c r="D1535" s="320">
        <v>49980</v>
      </c>
      <c r="E1535" s="332" t="s">
        <v>175</v>
      </c>
      <c r="F1535" s="332">
        <v>13197.358269891234</v>
      </c>
      <c r="G1535" s="332">
        <v>829.25060687996893</v>
      </c>
      <c r="H1535" s="332">
        <v>14026.608876771203</v>
      </c>
      <c r="I1535" s="332">
        <v>68035.354240799599</v>
      </c>
      <c r="J1535" s="332">
        <v>558964.64575920033</v>
      </c>
      <c r="K1535" s="332">
        <v>212498.8424632159</v>
      </c>
      <c r="L1535" s="323">
        <v>0.1225</v>
      </c>
      <c r="M1535" s="323" t="s">
        <v>156</v>
      </c>
      <c r="N1535" s="332">
        <v>627000</v>
      </c>
      <c r="O1535" s="332" t="s">
        <v>268</v>
      </c>
      <c r="P1535" s="334">
        <v>2036</v>
      </c>
    </row>
    <row r="1536" spans="3:16" x14ac:dyDescent="0.4">
      <c r="C1536" s="332">
        <v>56</v>
      </c>
      <c r="D1536" s="320">
        <v>50010</v>
      </c>
      <c r="E1536" s="332" t="s">
        <v>175</v>
      </c>
      <c r="F1536" s="332">
        <v>13332.08130222971</v>
      </c>
      <c r="G1536" s="332">
        <v>694.52757454149594</v>
      </c>
      <c r="H1536" s="332">
        <v>14026.608876771206</v>
      </c>
      <c r="I1536" s="332">
        <v>54703.272938569891</v>
      </c>
      <c r="J1536" s="332">
        <v>572296.72706142999</v>
      </c>
      <c r="K1536" s="332">
        <v>213193.37003775738</v>
      </c>
      <c r="L1536" s="323">
        <v>0.1225</v>
      </c>
      <c r="M1536" s="323" t="s">
        <v>156</v>
      </c>
      <c r="N1536" s="332">
        <v>627000</v>
      </c>
      <c r="O1536" s="332" t="s">
        <v>268</v>
      </c>
      <c r="P1536" s="334">
        <v>2036</v>
      </c>
    </row>
    <row r="1537" spans="3:16" x14ac:dyDescent="0.4">
      <c r="C1537" s="332">
        <v>57</v>
      </c>
      <c r="D1537" s="320">
        <v>50041</v>
      </c>
      <c r="E1537" s="332" t="s">
        <v>175</v>
      </c>
      <c r="F1537" s="332">
        <v>13468.179632189971</v>
      </c>
      <c r="G1537" s="332">
        <v>558.42924458123434</v>
      </c>
      <c r="H1537" s="332">
        <v>14026.608876771206</v>
      </c>
      <c r="I1537" s="332">
        <v>41235.093306379917</v>
      </c>
      <c r="J1537" s="332">
        <v>585764.90669361991</v>
      </c>
      <c r="K1537" s="332">
        <v>213751.79928233862</v>
      </c>
      <c r="L1537" s="323">
        <v>0.1225</v>
      </c>
      <c r="M1537" s="323" t="s">
        <v>156</v>
      </c>
      <c r="N1537" s="332">
        <v>627000</v>
      </c>
      <c r="O1537" s="332" t="s">
        <v>268</v>
      </c>
      <c r="P1537" s="334">
        <v>2037</v>
      </c>
    </row>
    <row r="1538" spans="3:16" x14ac:dyDescent="0.4">
      <c r="C1538" s="332">
        <v>58</v>
      </c>
      <c r="D1538" s="320">
        <v>50072</v>
      </c>
      <c r="E1538" s="332" t="s">
        <v>175</v>
      </c>
      <c r="F1538" s="332">
        <v>13605.667299268573</v>
      </c>
      <c r="G1538" s="332">
        <v>420.94157750262832</v>
      </c>
      <c r="H1538" s="332">
        <v>14026.608876771201</v>
      </c>
      <c r="I1538" s="332">
        <v>27629.426007111346</v>
      </c>
      <c r="J1538" s="332">
        <v>599370.57399288844</v>
      </c>
      <c r="K1538" s="332">
        <v>214172.74085984126</v>
      </c>
      <c r="L1538" s="323">
        <v>0.1225</v>
      </c>
      <c r="M1538" s="323" t="s">
        <v>156</v>
      </c>
      <c r="N1538" s="332">
        <v>627000</v>
      </c>
      <c r="O1538" s="332" t="s">
        <v>268</v>
      </c>
      <c r="P1538" s="334">
        <v>2037</v>
      </c>
    </row>
    <row r="1539" spans="3:16" x14ac:dyDescent="0.4">
      <c r="C1539" s="332">
        <v>59</v>
      </c>
      <c r="D1539" s="320">
        <v>50100</v>
      </c>
      <c r="E1539" s="332" t="s">
        <v>175</v>
      </c>
      <c r="F1539" s="332">
        <v>13744.558486281941</v>
      </c>
      <c r="G1539" s="332">
        <v>282.05039048926164</v>
      </c>
      <c r="H1539" s="332">
        <v>14026.608876771203</v>
      </c>
      <c r="I1539" s="332">
        <v>13884.867520829404</v>
      </c>
      <c r="J1539" s="332">
        <v>613115.13247917034</v>
      </c>
      <c r="K1539" s="332">
        <v>214454.79125033051</v>
      </c>
      <c r="L1539" s="323">
        <v>0.1225</v>
      </c>
      <c r="M1539" s="323" t="s">
        <v>156</v>
      </c>
      <c r="N1539" s="332">
        <v>627000</v>
      </c>
      <c r="O1539" s="332" t="s">
        <v>268</v>
      </c>
      <c r="P1539" s="334">
        <v>2037</v>
      </c>
    </row>
    <row r="1540" spans="3:16" x14ac:dyDescent="0.4">
      <c r="C1540" s="332">
        <v>60</v>
      </c>
      <c r="D1540" s="320">
        <v>50131</v>
      </c>
      <c r="E1540" s="332" t="s">
        <v>175</v>
      </c>
      <c r="F1540" s="332">
        <v>13884.867520829406</v>
      </c>
      <c r="G1540" s="332">
        <v>141.74135594180018</v>
      </c>
      <c r="H1540" s="332">
        <v>14026.608876771206</v>
      </c>
      <c r="I1540" s="332">
        <v>-1.7053025658242404E-12</v>
      </c>
      <c r="J1540" s="332">
        <v>626999.99999999977</v>
      </c>
      <c r="K1540" s="332">
        <v>214596.53260627232</v>
      </c>
      <c r="L1540" s="323">
        <v>0.1225</v>
      </c>
      <c r="M1540" s="323" t="s">
        <v>156</v>
      </c>
      <c r="N1540" s="332">
        <v>627000</v>
      </c>
      <c r="O1540" s="332" t="s">
        <v>268</v>
      </c>
      <c r="P1540" s="334">
        <v>2037</v>
      </c>
    </row>
    <row r="1541" spans="3:16" x14ac:dyDescent="0.4">
      <c r="C1541" s="332">
        <v>0</v>
      </c>
      <c r="D1541" s="320">
        <v>48366</v>
      </c>
      <c r="E1541" s="332" t="s">
        <v>176</v>
      </c>
      <c r="F1541" s="332">
        <v>0</v>
      </c>
      <c r="G1541" s="332">
        <v>0</v>
      </c>
      <c r="H1541" s="332">
        <v>0</v>
      </c>
      <c r="I1541" s="332">
        <v>764417.49999999988</v>
      </c>
      <c r="J1541" s="332">
        <v>0</v>
      </c>
      <c r="K1541" s="332">
        <v>0</v>
      </c>
      <c r="L1541" s="323">
        <v>0.1075</v>
      </c>
      <c r="M1541" s="323" t="s">
        <v>149</v>
      </c>
      <c r="N1541" s="332">
        <v>764417.49999999988</v>
      </c>
      <c r="O1541" s="332" t="s">
        <v>268</v>
      </c>
      <c r="P1541" s="334">
        <v>2032</v>
      </c>
    </row>
    <row r="1542" spans="3:16" x14ac:dyDescent="0.4">
      <c r="C1542" s="332">
        <v>1</v>
      </c>
      <c r="D1542" s="320">
        <v>48396</v>
      </c>
      <c r="E1542" s="332" t="s">
        <v>176</v>
      </c>
      <c r="F1542" s="332">
        <v>9677.2353374362319</v>
      </c>
      <c r="G1542" s="332">
        <v>6847.9067708333323</v>
      </c>
      <c r="H1542" s="332">
        <v>16525.142108269563</v>
      </c>
      <c r="I1542" s="332">
        <v>754740.26466256368</v>
      </c>
      <c r="J1542" s="332">
        <v>9677.2353374362319</v>
      </c>
      <c r="K1542" s="332">
        <v>6847.9067708333323</v>
      </c>
      <c r="L1542" s="323">
        <v>0.1075</v>
      </c>
      <c r="M1542" s="323" t="s">
        <v>149</v>
      </c>
      <c r="N1542" s="332">
        <v>764417.49999999988</v>
      </c>
      <c r="O1542" s="332" t="s">
        <v>268</v>
      </c>
      <c r="P1542" s="334">
        <v>2032</v>
      </c>
    </row>
    <row r="1543" spans="3:16" x14ac:dyDescent="0.4">
      <c r="C1543" s="332">
        <v>2</v>
      </c>
      <c r="D1543" s="320">
        <v>48427</v>
      </c>
      <c r="E1543" s="332" t="s">
        <v>176</v>
      </c>
      <c r="F1543" s="332">
        <v>9763.9272373340937</v>
      </c>
      <c r="G1543" s="332">
        <v>6761.214870935466</v>
      </c>
      <c r="H1543" s="332">
        <v>16525.14210826956</v>
      </c>
      <c r="I1543" s="332">
        <v>744976.33742522961</v>
      </c>
      <c r="J1543" s="332">
        <v>19441.162574770326</v>
      </c>
      <c r="K1543" s="332">
        <v>13609.121641768797</v>
      </c>
      <c r="L1543" s="323">
        <v>0.1075</v>
      </c>
      <c r="M1543" s="323" t="s">
        <v>149</v>
      </c>
      <c r="N1543" s="332">
        <v>764417.49999999988</v>
      </c>
      <c r="O1543" s="332" t="s">
        <v>268</v>
      </c>
      <c r="P1543" s="334">
        <v>2032</v>
      </c>
    </row>
    <row r="1544" spans="3:16" x14ac:dyDescent="0.4">
      <c r="C1544" s="332">
        <v>3</v>
      </c>
      <c r="D1544" s="320">
        <v>48458</v>
      </c>
      <c r="E1544" s="332" t="s">
        <v>176</v>
      </c>
      <c r="F1544" s="332">
        <v>9851.3957521685443</v>
      </c>
      <c r="G1544" s="332">
        <v>6673.7463561010154</v>
      </c>
      <c r="H1544" s="332">
        <v>16525.14210826956</v>
      </c>
      <c r="I1544" s="332">
        <v>735124.94167306111</v>
      </c>
      <c r="J1544" s="332">
        <v>29292.55832693887</v>
      </c>
      <c r="K1544" s="332">
        <v>20282.867997869813</v>
      </c>
      <c r="L1544" s="323">
        <v>0.1075</v>
      </c>
      <c r="M1544" s="323" t="s">
        <v>149</v>
      </c>
      <c r="N1544" s="332">
        <v>764417.49999999988</v>
      </c>
      <c r="O1544" s="332" t="s">
        <v>268</v>
      </c>
      <c r="P1544" s="334">
        <v>2032</v>
      </c>
    </row>
    <row r="1545" spans="3:16" x14ac:dyDescent="0.4">
      <c r="C1545" s="332">
        <v>4</v>
      </c>
      <c r="D1545" s="320">
        <v>48488</v>
      </c>
      <c r="E1545" s="332" t="s">
        <v>176</v>
      </c>
      <c r="F1545" s="332">
        <v>9939.647839115054</v>
      </c>
      <c r="G1545" s="332">
        <v>6585.4942691545057</v>
      </c>
      <c r="H1545" s="332">
        <v>16525.14210826956</v>
      </c>
      <c r="I1545" s="332">
        <v>725185.29383394611</v>
      </c>
      <c r="J1545" s="332">
        <v>39232.206166053926</v>
      </c>
      <c r="K1545" s="332">
        <v>26868.36226702432</v>
      </c>
      <c r="L1545" s="323">
        <v>0.1075</v>
      </c>
      <c r="M1545" s="323" t="s">
        <v>149</v>
      </c>
      <c r="N1545" s="332">
        <v>764417.49999999988</v>
      </c>
      <c r="O1545" s="332" t="s">
        <v>268</v>
      </c>
      <c r="P1545" s="334">
        <v>2032</v>
      </c>
    </row>
    <row r="1546" spans="3:16" x14ac:dyDescent="0.4">
      <c r="C1546" s="332">
        <v>5</v>
      </c>
      <c r="D1546" s="320">
        <v>48519</v>
      </c>
      <c r="E1546" s="332" t="s">
        <v>176</v>
      </c>
      <c r="F1546" s="332">
        <v>10028.690517673793</v>
      </c>
      <c r="G1546" s="332">
        <v>6496.4515905957669</v>
      </c>
      <c r="H1546" s="332">
        <v>16525.14210826956</v>
      </c>
      <c r="I1546" s="332">
        <v>715156.60331627238</v>
      </c>
      <c r="J1546" s="332">
        <v>49260.896683727718</v>
      </c>
      <c r="K1546" s="332">
        <v>33364.813857620087</v>
      </c>
      <c r="L1546" s="323">
        <v>0.1075</v>
      </c>
      <c r="M1546" s="323" t="s">
        <v>149</v>
      </c>
      <c r="N1546" s="332">
        <v>764417.49999999988</v>
      </c>
      <c r="O1546" s="332" t="s">
        <v>268</v>
      </c>
      <c r="P1546" s="334">
        <v>2032</v>
      </c>
    </row>
    <row r="1547" spans="3:16" x14ac:dyDescent="0.4">
      <c r="C1547" s="332">
        <v>6</v>
      </c>
      <c r="D1547" s="320">
        <v>48549</v>
      </c>
      <c r="E1547" s="332" t="s">
        <v>176</v>
      </c>
      <c r="F1547" s="332">
        <v>10118.530870227958</v>
      </c>
      <c r="G1547" s="332">
        <v>6406.6112380416062</v>
      </c>
      <c r="H1547" s="332">
        <v>16525.142108269563</v>
      </c>
      <c r="I1547" s="332">
        <v>705038.07244604442</v>
      </c>
      <c r="J1547" s="332">
        <v>59379.427553955677</v>
      </c>
      <c r="K1547" s="332">
        <v>39771.425095661696</v>
      </c>
      <c r="L1547" s="323">
        <v>0.1075</v>
      </c>
      <c r="M1547" s="323" t="s">
        <v>149</v>
      </c>
      <c r="N1547" s="332">
        <v>764417.49999999988</v>
      </c>
      <c r="O1547" s="332" t="s">
        <v>268</v>
      </c>
      <c r="P1547" s="334">
        <v>2032</v>
      </c>
    </row>
    <row r="1548" spans="3:16" x14ac:dyDescent="0.4">
      <c r="C1548" s="332">
        <v>7</v>
      </c>
      <c r="D1548" s="320">
        <v>48580</v>
      </c>
      <c r="E1548" s="332" t="s">
        <v>176</v>
      </c>
      <c r="F1548" s="332">
        <v>10209.176042607083</v>
      </c>
      <c r="G1548" s="332">
        <v>6315.966065662481</v>
      </c>
      <c r="H1548" s="332">
        <v>16525.142108269563</v>
      </c>
      <c r="I1548" s="332">
        <v>694828.89640343736</v>
      </c>
      <c r="J1548" s="332">
        <v>69588.603596562753</v>
      </c>
      <c r="K1548" s="332">
        <v>46087.39116132418</v>
      </c>
      <c r="L1548" s="323">
        <v>0.1075</v>
      </c>
      <c r="M1548" s="323" t="s">
        <v>149</v>
      </c>
      <c r="N1548" s="332">
        <v>764417.49999999988</v>
      </c>
      <c r="O1548" s="332" t="s">
        <v>268</v>
      </c>
      <c r="P1548" s="334">
        <v>2033</v>
      </c>
    </row>
    <row r="1549" spans="3:16" x14ac:dyDescent="0.4">
      <c r="C1549" s="332">
        <v>8</v>
      </c>
      <c r="D1549" s="320">
        <v>48611</v>
      </c>
      <c r="E1549" s="332" t="s">
        <v>176</v>
      </c>
      <c r="F1549" s="332">
        <v>10300.633244655437</v>
      </c>
      <c r="G1549" s="332">
        <v>6224.5088636141263</v>
      </c>
      <c r="H1549" s="332">
        <v>16525.142108269563</v>
      </c>
      <c r="I1549" s="332">
        <v>684528.26315878192</v>
      </c>
      <c r="J1549" s="332">
        <v>79889.236841218197</v>
      </c>
      <c r="K1549" s="332">
        <v>52311.90002493831</v>
      </c>
      <c r="L1549" s="323">
        <v>0.1075</v>
      </c>
      <c r="M1549" s="323" t="s">
        <v>149</v>
      </c>
      <c r="N1549" s="332">
        <v>764417.49999999988</v>
      </c>
      <c r="O1549" s="332" t="s">
        <v>268</v>
      </c>
      <c r="P1549" s="334">
        <v>2033</v>
      </c>
    </row>
    <row r="1550" spans="3:16" x14ac:dyDescent="0.4">
      <c r="C1550" s="332">
        <v>9</v>
      </c>
      <c r="D1550" s="320">
        <v>48639</v>
      </c>
      <c r="E1550" s="332" t="s">
        <v>176</v>
      </c>
      <c r="F1550" s="332">
        <v>10392.909750805477</v>
      </c>
      <c r="G1550" s="332">
        <v>6132.2323574640877</v>
      </c>
      <c r="H1550" s="332">
        <v>16525.142108269563</v>
      </c>
      <c r="I1550" s="332">
        <v>674135.35340797645</v>
      </c>
      <c r="J1550" s="332">
        <v>90282.146592023666</v>
      </c>
      <c r="K1550" s="332">
        <v>58444.1323824024</v>
      </c>
      <c r="L1550" s="323">
        <v>0.1075</v>
      </c>
      <c r="M1550" s="323" t="s">
        <v>149</v>
      </c>
      <c r="N1550" s="332">
        <v>764417.49999999988</v>
      </c>
      <c r="O1550" s="332" t="s">
        <v>268</v>
      </c>
      <c r="P1550" s="334">
        <v>2033</v>
      </c>
    </row>
    <row r="1551" spans="3:16" x14ac:dyDescent="0.4">
      <c r="C1551" s="332">
        <v>10</v>
      </c>
      <c r="D1551" s="320">
        <v>48670</v>
      </c>
      <c r="E1551" s="332" t="s">
        <v>176</v>
      </c>
      <c r="F1551" s="332">
        <v>10486.012900656442</v>
      </c>
      <c r="G1551" s="332">
        <v>6039.1292076131222</v>
      </c>
      <c r="H1551" s="332">
        <v>16525.142108269563</v>
      </c>
      <c r="I1551" s="332">
        <v>663649.34050732001</v>
      </c>
      <c r="J1551" s="332">
        <v>100768.1594926801</v>
      </c>
      <c r="K1551" s="332">
        <v>64483.261590015522</v>
      </c>
      <c r="L1551" s="323">
        <v>0.1075</v>
      </c>
      <c r="M1551" s="323" t="s">
        <v>149</v>
      </c>
      <c r="N1551" s="332">
        <v>764417.49999999988</v>
      </c>
      <c r="O1551" s="332" t="s">
        <v>268</v>
      </c>
      <c r="P1551" s="334">
        <v>2033</v>
      </c>
    </row>
    <row r="1552" spans="3:16" x14ac:dyDescent="0.4">
      <c r="C1552" s="332">
        <v>11</v>
      </c>
      <c r="D1552" s="320">
        <v>48700</v>
      </c>
      <c r="E1552" s="332" t="s">
        <v>176</v>
      </c>
      <c r="F1552" s="332">
        <v>10579.950099558155</v>
      </c>
      <c r="G1552" s="332">
        <v>5945.1920087114086</v>
      </c>
      <c r="H1552" s="332">
        <v>16525.142108269563</v>
      </c>
      <c r="I1552" s="332">
        <v>653069.39040776191</v>
      </c>
      <c r="J1552" s="332">
        <v>111348.10959223827</v>
      </c>
      <c r="K1552" s="332">
        <v>70428.453598726934</v>
      </c>
      <c r="L1552" s="323">
        <v>0.1075</v>
      </c>
      <c r="M1552" s="323" t="s">
        <v>149</v>
      </c>
      <c r="N1552" s="332">
        <v>764417.49999999988</v>
      </c>
      <c r="O1552" s="332" t="s">
        <v>268</v>
      </c>
      <c r="P1552" s="334">
        <v>2033</v>
      </c>
    </row>
    <row r="1553" spans="3:16" x14ac:dyDescent="0.4">
      <c r="C1553" s="332">
        <v>12</v>
      </c>
      <c r="D1553" s="320">
        <v>48731</v>
      </c>
      <c r="E1553" s="332" t="s">
        <v>176</v>
      </c>
      <c r="F1553" s="332">
        <v>10674.728819200031</v>
      </c>
      <c r="G1553" s="332">
        <v>5850.4132890695337</v>
      </c>
      <c r="H1553" s="332">
        <v>16525.142108269563</v>
      </c>
      <c r="I1553" s="332">
        <v>642394.66158856184</v>
      </c>
      <c r="J1553" s="332">
        <v>122022.83841143829</v>
      </c>
      <c r="K1553" s="332">
        <v>76278.866887796466</v>
      </c>
      <c r="L1553" s="323">
        <v>0.1075</v>
      </c>
      <c r="M1553" s="323" t="s">
        <v>149</v>
      </c>
      <c r="N1553" s="332">
        <v>764417.49999999988</v>
      </c>
      <c r="O1553" s="332" t="s">
        <v>268</v>
      </c>
      <c r="P1553" s="334">
        <v>2033</v>
      </c>
    </row>
    <row r="1554" spans="3:16" x14ac:dyDescent="0.4">
      <c r="C1554" s="332">
        <v>13</v>
      </c>
      <c r="D1554" s="320">
        <v>48761</v>
      </c>
      <c r="E1554" s="332" t="s">
        <v>176</v>
      </c>
      <c r="F1554" s="332">
        <v>10770.356598205362</v>
      </c>
      <c r="G1554" s="332">
        <v>5754.7855100642</v>
      </c>
      <c r="H1554" s="332">
        <v>16525.142108269563</v>
      </c>
      <c r="I1554" s="332">
        <v>631624.30499035644</v>
      </c>
      <c r="J1554" s="332">
        <v>132793.19500964365</v>
      </c>
      <c r="K1554" s="332">
        <v>82033.652397860671</v>
      </c>
      <c r="L1554" s="323">
        <v>0.1075</v>
      </c>
      <c r="M1554" s="323" t="s">
        <v>149</v>
      </c>
      <c r="N1554" s="332">
        <v>764417.49999999988</v>
      </c>
      <c r="O1554" s="332" t="s">
        <v>268</v>
      </c>
      <c r="P1554" s="334">
        <v>2033</v>
      </c>
    </row>
    <row r="1555" spans="3:16" x14ac:dyDescent="0.4">
      <c r="C1555" s="332">
        <v>14</v>
      </c>
      <c r="D1555" s="320">
        <v>48792</v>
      </c>
      <c r="E1555" s="332" t="s">
        <v>176</v>
      </c>
      <c r="F1555" s="332">
        <v>10866.841042730954</v>
      </c>
      <c r="G1555" s="332">
        <v>5658.3010655386097</v>
      </c>
      <c r="H1555" s="332">
        <v>16525.142108269563</v>
      </c>
      <c r="I1555" s="332">
        <v>620757.46394762548</v>
      </c>
      <c r="J1555" s="332">
        <v>143660.03605237461</v>
      </c>
      <c r="K1555" s="332">
        <v>87691.953463399288</v>
      </c>
      <c r="L1555" s="323">
        <v>0.1075</v>
      </c>
      <c r="M1555" s="323" t="s">
        <v>149</v>
      </c>
      <c r="N1555" s="332">
        <v>764417.49999999988</v>
      </c>
      <c r="O1555" s="332" t="s">
        <v>268</v>
      </c>
      <c r="P1555" s="334">
        <v>2033</v>
      </c>
    </row>
    <row r="1556" spans="3:16" x14ac:dyDescent="0.4">
      <c r="C1556" s="332">
        <v>15</v>
      </c>
      <c r="D1556" s="320">
        <v>48823</v>
      </c>
      <c r="E1556" s="332" t="s">
        <v>176</v>
      </c>
      <c r="F1556" s="332">
        <v>10964.189827072085</v>
      </c>
      <c r="G1556" s="332">
        <v>5560.9522811974784</v>
      </c>
      <c r="H1556" s="332">
        <v>16525.142108269563</v>
      </c>
      <c r="I1556" s="332">
        <v>609793.2741205534</v>
      </c>
      <c r="J1556" s="332">
        <v>154624.22587944669</v>
      </c>
      <c r="K1556" s="332">
        <v>93252.905744596763</v>
      </c>
      <c r="L1556" s="323">
        <v>0.1075</v>
      </c>
      <c r="M1556" s="323" t="s">
        <v>149</v>
      </c>
      <c r="N1556" s="332">
        <v>764417.49999999988</v>
      </c>
      <c r="O1556" s="332" t="s">
        <v>268</v>
      </c>
      <c r="P1556" s="334">
        <v>2033</v>
      </c>
    </row>
    <row r="1557" spans="3:16" x14ac:dyDescent="0.4">
      <c r="C1557" s="332">
        <v>16</v>
      </c>
      <c r="D1557" s="320">
        <v>48853</v>
      </c>
      <c r="E1557" s="332" t="s">
        <v>176</v>
      </c>
      <c r="F1557" s="332">
        <v>11062.41069427294</v>
      </c>
      <c r="G1557" s="332">
        <v>5462.7314139966238</v>
      </c>
      <c r="H1557" s="332">
        <v>16525.142108269563</v>
      </c>
      <c r="I1557" s="332">
        <v>598730.86342628044</v>
      </c>
      <c r="J1557" s="332">
        <v>165686.63657371962</v>
      </c>
      <c r="K1557" s="332">
        <v>98715.637158593381</v>
      </c>
      <c r="L1557" s="323">
        <v>0.1075</v>
      </c>
      <c r="M1557" s="323" t="s">
        <v>149</v>
      </c>
      <c r="N1557" s="332">
        <v>764417.49999999988</v>
      </c>
      <c r="O1557" s="332" t="s">
        <v>268</v>
      </c>
      <c r="P1557" s="334">
        <v>2033</v>
      </c>
    </row>
    <row r="1558" spans="3:16" x14ac:dyDescent="0.4">
      <c r="C1558" s="332">
        <v>17</v>
      </c>
      <c r="D1558" s="320">
        <v>48884</v>
      </c>
      <c r="E1558" s="332" t="s">
        <v>176</v>
      </c>
      <c r="F1558" s="332">
        <v>11161.511456742468</v>
      </c>
      <c r="G1558" s="332">
        <v>5363.6306515270953</v>
      </c>
      <c r="H1558" s="332">
        <v>16525.142108269563</v>
      </c>
      <c r="I1558" s="332">
        <v>587569.35196953802</v>
      </c>
      <c r="J1558" s="332">
        <v>176848.14803046209</v>
      </c>
      <c r="K1558" s="332">
        <v>104079.26781012048</v>
      </c>
      <c r="L1558" s="323">
        <v>0.1075</v>
      </c>
      <c r="M1558" s="323" t="s">
        <v>149</v>
      </c>
      <c r="N1558" s="332">
        <v>764417.49999999988</v>
      </c>
      <c r="O1558" s="332" t="s">
        <v>268</v>
      </c>
      <c r="P1558" s="334">
        <v>2033</v>
      </c>
    </row>
    <row r="1559" spans="3:16" x14ac:dyDescent="0.4">
      <c r="C1559" s="332">
        <v>18</v>
      </c>
      <c r="D1559" s="320">
        <v>48914</v>
      </c>
      <c r="E1559" s="332" t="s">
        <v>176</v>
      </c>
      <c r="F1559" s="332">
        <v>11261.499996875786</v>
      </c>
      <c r="G1559" s="332">
        <v>5263.6421113937777</v>
      </c>
      <c r="H1559" s="332">
        <v>16525.142108269563</v>
      </c>
      <c r="I1559" s="332">
        <v>576307.85197266226</v>
      </c>
      <c r="J1559" s="332">
        <v>188109.64802733788</v>
      </c>
      <c r="K1559" s="332">
        <v>109342.90992151426</v>
      </c>
      <c r="L1559" s="323">
        <v>0.1075</v>
      </c>
      <c r="M1559" s="323" t="s">
        <v>149</v>
      </c>
      <c r="N1559" s="332">
        <v>764417.49999999988</v>
      </c>
      <c r="O1559" s="332" t="s">
        <v>268</v>
      </c>
      <c r="P1559" s="334">
        <v>2033</v>
      </c>
    </row>
    <row r="1560" spans="3:16" x14ac:dyDescent="0.4">
      <c r="C1560" s="332">
        <v>19</v>
      </c>
      <c r="D1560" s="320">
        <v>48945</v>
      </c>
      <c r="E1560" s="332" t="s">
        <v>176</v>
      </c>
      <c r="F1560" s="332">
        <v>11362.384267681131</v>
      </c>
      <c r="G1560" s="332">
        <v>5162.7578405884324</v>
      </c>
      <c r="H1560" s="332">
        <v>16525.142108269563</v>
      </c>
      <c r="I1560" s="332">
        <v>564945.4677049811</v>
      </c>
      <c r="J1560" s="332">
        <v>199472.03229501902</v>
      </c>
      <c r="K1560" s="332">
        <v>114505.66776210269</v>
      </c>
      <c r="L1560" s="323">
        <v>0.1075</v>
      </c>
      <c r="M1560" s="323" t="s">
        <v>149</v>
      </c>
      <c r="N1560" s="332">
        <v>764417.49999999988</v>
      </c>
      <c r="O1560" s="332" t="s">
        <v>268</v>
      </c>
      <c r="P1560" s="334">
        <v>2034</v>
      </c>
    </row>
    <row r="1561" spans="3:16" x14ac:dyDescent="0.4">
      <c r="C1561" s="332">
        <v>20</v>
      </c>
      <c r="D1561" s="320">
        <v>48976</v>
      </c>
      <c r="E1561" s="332" t="s">
        <v>176</v>
      </c>
      <c r="F1561" s="332">
        <v>11464.172293412441</v>
      </c>
      <c r="G1561" s="332">
        <v>5060.9698148571224</v>
      </c>
      <c r="H1561" s="332">
        <v>16525.142108269563</v>
      </c>
      <c r="I1561" s="332">
        <v>553481.2954115686</v>
      </c>
      <c r="J1561" s="332">
        <v>210936.20458843146</v>
      </c>
      <c r="K1561" s="332">
        <v>119566.63757695981</v>
      </c>
      <c r="L1561" s="323">
        <v>0.1075</v>
      </c>
      <c r="M1561" s="323" t="s">
        <v>149</v>
      </c>
      <c r="N1561" s="332">
        <v>764417.49999999988</v>
      </c>
      <c r="O1561" s="332" t="s">
        <v>268</v>
      </c>
      <c r="P1561" s="334">
        <v>2034</v>
      </c>
    </row>
    <row r="1562" spans="3:16" x14ac:dyDescent="0.4">
      <c r="C1562" s="332">
        <v>21</v>
      </c>
      <c r="D1562" s="320">
        <v>49004</v>
      </c>
      <c r="E1562" s="332" t="s">
        <v>176</v>
      </c>
      <c r="F1562" s="332">
        <v>11566.872170207595</v>
      </c>
      <c r="G1562" s="332">
        <v>4958.2699380619688</v>
      </c>
      <c r="H1562" s="332">
        <v>16525.142108269563</v>
      </c>
      <c r="I1562" s="332">
        <v>541914.42324136104</v>
      </c>
      <c r="J1562" s="332">
        <v>222503.07675863904</v>
      </c>
      <c r="K1562" s="332">
        <v>124524.90751502178</v>
      </c>
      <c r="L1562" s="323">
        <v>0.1075</v>
      </c>
      <c r="M1562" s="323" t="s">
        <v>149</v>
      </c>
      <c r="N1562" s="332">
        <v>764417.49999999988</v>
      </c>
      <c r="O1562" s="332" t="s">
        <v>268</v>
      </c>
      <c r="P1562" s="334">
        <v>2034</v>
      </c>
    </row>
    <row r="1563" spans="3:16" x14ac:dyDescent="0.4">
      <c r="C1563" s="332">
        <v>22</v>
      </c>
      <c r="D1563" s="320">
        <v>49035</v>
      </c>
      <c r="E1563" s="332" t="s">
        <v>176</v>
      </c>
      <c r="F1563" s="332">
        <v>11670.492066732371</v>
      </c>
      <c r="G1563" s="332">
        <v>4854.6500415371929</v>
      </c>
      <c r="H1563" s="332">
        <v>16525.142108269563</v>
      </c>
      <c r="I1563" s="332">
        <v>530243.93117462867</v>
      </c>
      <c r="J1563" s="332">
        <v>234173.56882537142</v>
      </c>
      <c r="K1563" s="332">
        <v>129379.55755655898</v>
      </c>
      <c r="L1563" s="323">
        <v>0.1075</v>
      </c>
      <c r="M1563" s="323" t="s">
        <v>149</v>
      </c>
      <c r="N1563" s="332">
        <v>764417.49999999988</v>
      </c>
      <c r="O1563" s="332" t="s">
        <v>268</v>
      </c>
      <c r="P1563" s="334">
        <v>2034</v>
      </c>
    </row>
    <row r="1564" spans="3:16" x14ac:dyDescent="0.4">
      <c r="C1564" s="332">
        <v>23</v>
      </c>
      <c r="D1564" s="320">
        <v>49065</v>
      </c>
      <c r="E1564" s="332" t="s">
        <v>176</v>
      </c>
      <c r="F1564" s="332">
        <v>11775.040224830182</v>
      </c>
      <c r="G1564" s="332">
        <v>4750.1018834393817</v>
      </c>
      <c r="H1564" s="332">
        <v>16525.142108269563</v>
      </c>
      <c r="I1564" s="332">
        <v>518468.89094979852</v>
      </c>
      <c r="J1564" s="332">
        <v>245948.6090502016</v>
      </c>
      <c r="K1564" s="332">
        <v>134129.65943999836</v>
      </c>
      <c r="L1564" s="323">
        <v>0.1075</v>
      </c>
      <c r="M1564" s="323" t="s">
        <v>149</v>
      </c>
      <c r="N1564" s="332">
        <v>764417.49999999988</v>
      </c>
      <c r="O1564" s="332" t="s">
        <v>268</v>
      </c>
      <c r="P1564" s="334">
        <v>2034</v>
      </c>
    </row>
    <row r="1565" spans="3:16" x14ac:dyDescent="0.4">
      <c r="C1565" s="332">
        <v>24</v>
      </c>
      <c r="D1565" s="320">
        <v>49096</v>
      </c>
      <c r="E1565" s="332" t="s">
        <v>176</v>
      </c>
      <c r="F1565" s="332">
        <v>11880.52496017762</v>
      </c>
      <c r="G1565" s="332">
        <v>4644.6171480919447</v>
      </c>
      <c r="H1565" s="332">
        <v>16525.142108269563</v>
      </c>
      <c r="I1565" s="332">
        <v>506588.36598962091</v>
      </c>
      <c r="J1565" s="332">
        <v>257829.13401037923</v>
      </c>
      <c r="K1565" s="332">
        <v>138774.27658809032</v>
      </c>
      <c r="L1565" s="323">
        <v>0.1075</v>
      </c>
      <c r="M1565" s="323" t="s">
        <v>149</v>
      </c>
      <c r="N1565" s="332">
        <v>764417.49999999988</v>
      </c>
      <c r="O1565" s="332" t="s">
        <v>268</v>
      </c>
      <c r="P1565" s="334">
        <v>2034</v>
      </c>
    </row>
    <row r="1566" spans="3:16" x14ac:dyDescent="0.4">
      <c r="C1566" s="332">
        <v>25</v>
      </c>
      <c r="D1566" s="320">
        <v>49126</v>
      </c>
      <c r="E1566" s="332" t="s">
        <v>176</v>
      </c>
      <c r="F1566" s="332">
        <v>11986.95466294588</v>
      </c>
      <c r="G1566" s="332">
        <v>4538.1874453236869</v>
      </c>
      <c r="H1566" s="332">
        <v>16525.142108269567</v>
      </c>
      <c r="I1566" s="332">
        <v>494601.41132667504</v>
      </c>
      <c r="J1566" s="332">
        <v>269816.08867332514</v>
      </c>
      <c r="K1566" s="332">
        <v>143312.464033414</v>
      </c>
      <c r="L1566" s="323">
        <v>0.1075</v>
      </c>
      <c r="M1566" s="323" t="s">
        <v>149</v>
      </c>
      <c r="N1566" s="332">
        <v>764417.49999999988</v>
      </c>
      <c r="O1566" s="332" t="s">
        <v>268</v>
      </c>
      <c r="P1566" s="334">
        <v>2034</v>
      </c>
    </row>
    <row r="1567" spans="3:16" x14ac:dyDescent="0.4">
      <c r="C1567" s="332">
        <v>26</v>
      </c>
      <c r="D1567" s="320">
        <v>49157</v>
      </c>
      <c r="E1567" s="332" t="s">
        <v>176</v>
      </c>
      <c r="F1567" s="332">
        <v>12094.337798468103</v>
      </c>
      <c r="G1567" s="332">
        <v>4430.8043098014641</v>
      </c>
      <c r="H1567" s="332">
        <v>16525.142108269567</v>
      </c>
      <c r="I1567" s="332">
        <v>482507.07352820691</v>
      </c>
      <c r="J1567" s="332">
        <v>281910.42647179327</v>
      </c>
      <c r="K1567" s="332">
        <v>147743.26834321546</v>
      </c>
      <c r="L1567" s="323">
        <v>0.1075</v>
      </c>
      <c r="M1567" s="323" t="s">
        <v>149</v>
      </c>
      <c r="N1567" s="332">
        <v>764417.49999999988</v>
      </c>
      <c r="O1567" s="332" t="s">
        <v>268</v>
      </c>
      <c r="P1567" s="334">
        <v>2034</v>
      </c>
    </row>
    <row r="1568" spans="3:16" x14ac:dyDescent="0.4">
      <c r="C1568" s="332">
        <v>27</v>
      </c>
      <c r="D1568" s="320">
        <v>49188</v>
      </c>
      <c r="E1568" s="332" t="s">
        <v>176</v>
      </c>
      <c r="F1568" s="332">
        <v>12202.682907912713</v>
      </c>
      <c r="G1568" s="332">
        <v>4322.4592003568532</v>
      </c>
      <c r="H1568" s="332">
        <v>16525.142108269567</v>
      </c>
      <c r="I1568" s="332">
        <v>470304.3906202942</v>
      </c>
      <c r="J1568" s="332">
        <v>294113.10937970597</v>
      </c>
      <c r="K1568" s="332">
        <v>152065.72754357231</v>
      </c>
      <c r="L1568" s="323">
        <v>0.1075</v>
      </c>
      <c r="M1568" s="323" t="s">
        <v>149</v>
      </c>
      <c r="N1568" s="332">
        <v>764417.49999999988</v>
      </c>
      <c r="O1568" s="332" t="s">
        <v>268</v>
      </c>
      <c r="P1568" s="334">
        <v>2034</v>
      </c>
    </row>
    <row r="1569" spans="3:16" x14ac:dyDescent="0.4">
      <c r="C1569" s="332">
        <v>28</v>
      </c>
      <c r="D1569" s="320">
        <v>49218</v>
      </c>
      <c r="E1569" s="332" t="s">
        <v>176</v>
      </c>
      <c r="F1569" s="332">
        <v>12311.99860896276</v>
      </c>
      <c r="G1569" s="332">
        <v>4213.1434993068024</v>
      </c>
      <c r="H1569" s="332">
        <v>16525.142108269563</v>
      </c>
      <c r="I1569" s="332">
        <v>457992.39201133145</v>
      </c>
      <c r="J1569" s="332">
        <v>306425.10798866872</v>
      </c>
      <c r="K1569" s="332">
        <v>156278.87104287912</v>
      </c>
      <c r="L1569" s="323">
        <v>0.1075</v>
      </c>
      <c r="M1569" s="323" t="s">
        <v>149</v>
      </c>
      <c r="N1569" s="332">
        <v>764417.49999999988</v>
      </c>
      <c r="O1569" s="332" t="s">
        <v>268</v>
      </c>
      <c r="P1569" s="334">
        <v>2034</v>
      </c>
    </row>
    <row r="1570" spans="3:16" x14ac:dyDescent="0.4">
      <c r="C1570" s="332">
        <v>29</v>
      </c>
      <c r="D1570" s="320">
        <v>49249</v>
      </c>
      <c r="E1570" s="332" t="s">
        <v>176</v>
      </c>
      <c r="F1570" s="332">
        <v>12422.293596501386</v>
      </c>
      <c r="G1570" s="332">
        <v>4102.8485117681776</v>
      </c>
      <c r="H1570" s="332">
        <v>16525.142108269563</v>
      </c>
      <c r="I1570" s="332">
        <v>445570.09841483005</v>
      </c>
      <c r="J1570" s="332">
        <v>318847.40158517013</v>
      </c>
      <c r="K1570" s="332">
        <v>160381.71955464731</v>
      </c>
      <c r="L1570" s="323">
        <v>0.1075</v>
      </c>
      <c r="M1570" s="323" t="s">
        <v>149</v>
      </c>
      <c r="N1570" s="332">
        <v>764417.49999999988</v>
      </c>
      <c r="O1570" s="332" t="s">
        <v>268</v>
      </c>
      <c r="P1570" s="334">
        <v>2034</v>
      </c>
    </row>
    <row r="1571" spans="3:16" x14ac:dyDescent="0.4">
      <c r="C1571" s="332">
        <v>30</v>
      </c>
      <c r="D1571" s="320">
        <v>49279</v>
      </c>
      <c r="E1571" s="332" t="s">
        <v>176</v>
      </c>
      <c r="F1571" s="332">
        <v>12533.576643303382</v>
      </c>
      <c r="G1571" s="332">
        <v>3991.5654649661856</v>
      </c>
      <c r="H1571" s="332">
        <v>16525.142108269567</v>
      </c>
      <c r="I1571" s="332">
        <v>433036.52177152666</v>
      </c>
      <c r="J1571" s="332">
        <v>331380.97822847351</v>
      </c>
      <c r="K1571" s="332">
        <v>164373.28501961348</v>
      </c>
      <c r="L1571" s="323">
        <v>0.1075</v>
      </c>
      <c r="M1571" s="323" t="s">
        <v>149</v>
      </c>
      <c r="N1571" s="332">
        <v>764417.49999999988</v>
      </c>
      <c r="O1571" s="332" t="s">
        <v>268</v>
      </c>
      <c r="P1571" s="334">
        <v>2034</v>
      </c>
    </row>
    <row r="1572" spans="3:16" x14ac:dyDescent="0.4">
      <c r="C1572" s="332">
        <v>31</v>
      </c>
      <c r="D1572" s="320">
        <v>49310</v>
      </c>
      <c r="E1572" s="332" t="s">
        <v>176</v>
      </c>
      <c r="F1572" s="332">
        <v>12645.856600732974</v>
      </c>
      <c r="G1572" s="332">
        <v>3879.2855075365928</v>
      </c>
      <c r="H1572" s="332">
        <v>16525.142108269567</v>
      </c>
      <c r="I1572" s="332">
        <v>420390.66517079371</v>
      </c>
      <c r="J1572" s="332">
        <v>344026.83482920646</v>
      </c>
      <c r="K1572" s="332">
        <v>168252.57052715006</v>
      </c>
      <c r="L1572" s="323">
        <v>0.1075</v>
      </c>
      <c r="M1572" s="323" t="s">
        <v>149</v>
      </c>
      <c r="N1572" s="332">
        <v>764417.49999999988</v>
      </c>
      <c r="O1572" s="332" t="s">
        <v>268</v>
      </c>
      <c r="P1572" s="334">
        <v>2035</v>
      </c>
    </row>
    <row r="1573" spans="3:16" x14ac:dyDescent="0.4">
      <c r="C1573" s="332">
        <v>32</v>
      </c>
      <c r="D1573" s="320">
        <v>49341</v>
      </c>
      <c r="E1573" s="332" t="s">
        <v>176</v>
      </c>
      <c r="F1573" s="332">
        <v>12759.14239944787</v>
      </c>
      <c r="G1573" s="332">
        <v>3765.9997088216937</v>
      </c>
      <c r="H1573" s="332">
        <v>16525.142108269563</v>
      </c>
      <c r="I1573" s="332">
        <v>407631.52277134586</v>
      </c>
      <c r="J1573" s="332">
        <v>356785.97722865432</v>
      </c>
      <c r="K1573" s="332">
        <v>172018.57023597177</v>
      </c>
      <c r="L1573" s="323">
        <v>0.1075</v>
      </c>
      <c r="M1573" s="323" t="s">
        <v>149</v>
      </c>
      <c r="N1573" s="332">
        <v>764417.49999999988</v>
      </c>
      <c r="O1573" s="332" t="s">
        <v>268</v>
      </c>
      <c r="P1573" s="334">
        <v>2035</v>
      </c>
    </row>
    <row r="1574" spans="3:16" x14ac:dyDescent="0.4">
      <c r="C1574" s="332">
        <v>33</v>
      </c>
      <c r="D1574" s="320">
        <v>49369</v>
      </c>
      <c r="E1574" s="332" t="s">
        <v>176</v>
      </c>
      <c r="F1574" s="332">
        <v>12873.443050109594</v>
      </c>
      <c r="G1574" s="332">
        <v>3651.6990581599734</v>
      </c>
      <c r="H1574" s="332">
        <v>16525.142108269567</v>
      </c>
      <c r="I1574" s="332">
        <v>394758.07972123625</v>
      </c>
      <c r="J1574" s="332">
        <v>369659.42027876392</v>
      </c>
      <c r="K1574" s="332">
        <v>175670.26929413175</v>
      </c>
      <c r="L1574" s="323">
        <v>0.1075</v>
      </c>
      <c r="M1574" s="323" t="s">
        <v>149</v>
      </c>
      <c r="N1574" s="332">
        <v>764417.49999999988</v>
      </c>
      <c r="O1574" s="332" t="s">
        <v>268</v>
      </c>
      <c r="P1574" s="334">
        <v>2035</v>
      </c>
    </row>
    <row r="1575" spans="3:16" x14ac:dyDescent="0.4">
      <c r="C1575" s="332">
        <v>34</v>
      </c>
      <c r="D1575" s="320">
        <v>49400</v>
      </c>
      <c r="E1575" s="332" t="s">
        <v>176</v>
      </c>
      <c r="F1575" s="332">
        <v>12988.767644100159</v>
      </c>
      <c r="G1575" s="332">
        <v>3536.3744641694079</v>
      </c>
      <c r="H1575" s="332">
        <v>16525.142108269567</v>
      </c>
      <c r="I1575" s="332">
        <v>381769.31207713607</v>
      </c>
      <c r="J1575" s="332">
        <v>382648.1879228641</v>
      </c>
      <c r="K1575" s="332">
        <v>179206.64375830116</v>
      </c>
      <c r="L1575" s="323">
        <v>0.1075</v>
      </c>
      <c r="M1575" s="323" t="s">
        <v>149</v>
      </c>
      <c r="N1575" s="332">
        <v>764417.49999999988</v>
      </c>
      <c r="O1575" s="332" t="s">
        <v>268</v>
      </c>
      <c r="P1575" s="334">
        <v>2035</v>
      </c>
    </row>
    <row r="1576" spans="3:16" x14ac:dyDescent="0.4">
      <c r="C1576" s="332">
        <v>35</v>
      </c>
      <c r="D1576" s="320">
        <v>49430</v>
      </c>
      <c r="E1576" s="332" t="s">
        <v>176</v>
      </c>
      <c r="F1576" s="332">
        <v>13105.125354245223</v>
      </c>
      <c r="G1576" s="332">
        <v>3420.0167540243438</v>
      </c>
      <c r="H1576" s="332">
        <v>16525.142108269567</v>
      </c>
      <c r="I1576" s="332">
        <v>368664.18672289082</v>
      </c>
      <c r="J1576" s="332">
        <v>395753.31327710935</v>
      </c>
      <c r="K1576" s="332">
        <v>182626.6605123255</v>
      </c>
      <c r="L1576" s="323">
        <v>0.1075</v>
      </c>
      <c r="M1576" s="323" t="s">
        <v>149</v>
      </c>
      <c r="N1576" s="332">
        <v>764417.49999999988</v>
      </c>
      <c r="O1576" s="332" t="s">
        <v>268</v>
      </c>
      <c r="P1576" s="334">
        <v>2035</v>
      </c>
    </row>
    <row r="1577" spans="3:16" x14ac:dyDescent="0.4">
      <c r="C1577" s="332">
        <v>36</v>
      </c>
      <c r="D1577" s="320">
        <v>49461</v>
      </c>
      <c r="E1577" s="332" t="s">
        <v>176</v>
      </c>
      <c r="F1577" s="332">
        <v>13222.525435543666</v>
      </c>
      <c r="G1577" s="332">
        <v>3302.6166727258969</v>
      </c>
      <c r="H1577" s="332">
        <v>16525.142108269563</v>
      </c>
      <c r="I1577" s="332">
        <v>355441.66128734715</v>
      </c>
      <c r="J1577" s="332">
        <v>408975.83871265303</v>
      </c>
      <c r="K1577" s="332">
        <v>185929.27718505141</v>
      </c>
      <c r="L1577" s="323">
        <v>0.1075</v>
      </c>
      <c r="M1577" s="323" t="s">
        <v>149</v>
      </c>
      <c r="N1577" s="332">
        <v>764417.49999999988</v>
      </c>
      <c r="O1577" s="332" t="s">
        <v>268</v>
      </c>
      <c r="P1577" s="334">
        <v>2035</v>
      </c>
    </row>
    <row r="1578" spans="3:16" x14ac:dyDescent="0.4">
      <c r="C1578" s="332">
        <v>37</v>
      </c>
      <c r="D1578" s="320">
        <v>49491</v>
      </c>
      <c r="E1578" s="332" t="s">
        <v>176</v>
      </c>
      <c r="F1578" s="332">
        <v>13340.977225903745</v>
      </c>
      <c r="G1578" s="332">
        <v>3184.1648823658184</v>
      </c>
      <c r="H1578" s="332">
        <v>16525.142108269563</v>
      </c>
      <c r="I1578" s="332">
        <v>342100.68406144337</v>
      </c>
      <c r="J1578" s="332">
        <v>422316.8159385568</v>
      </c>
      <c r="K1578" s="332">
        <v>189113.44206741723</v>
      </c>
      <c r="L1578" s="323">
        <v>0.1075</v>
      </c>
      <c r="M1578" s="323" t="s">
        <v>149</v>
      </c>
      <c r="N1578" s="332">
        <v>764417.49999999988</v>
      </c>
      <c r="O1578" s="332" t="s">
        <v>268</v>
      </c>
      <c r="P1578" s="334">
        <v>2035</v>
      </c>
    </row>
    <row r="1579" spans="3:16" x14ac:dyDescent="0.4">
      <c r="C1579" s="332">
        <v>38</v>
      </c>
      <c r="D1579" s="320">
        <v>49522</v>
      </c>
      <c r="E1579" s="332" t="s">
        <v>176</v>
      </c>
      <c r="F1579" s="332">
        <v>13460.490146885804</v>
      </c>
      <c r="G1579" s="332">
        <v>3064.6519613837636</v>
      </c>
      <c r="H1579" s="332">
        <v>16525.142108269567</v>
      </c>
      <c r="I1579" s="332">
        <v>328640.19391455757</v>
      </c>
      <c r="J1579" s="332">
        <v>435777.3060854426</v>
      </c>
      <c r="K1579" s="332">
        <v>192178.09402880099</v>
      </c>
      <c r="L1579" s="323">
        <v>0.1075</v>
      </c>
      <c r="M1579" s="323" t="s">
        <v>149</v>
      </c>
      <c r="N1579" s="332">
        <v>764417.49999999988</v>
      </c>
      <c r="O1579" s="332" t="s">
        <v>268</v>
      </c>
      <c r="P1579" s="334">
        <v>2035</v>
      </c>
    </row>
    <row r="1580" spans="3:16" x14ac:dyDescent="0.4">
      <c r="C1580" s="332">
        <v>39</v>
      </c>
      <c r="D1580" s="320">
        <v>49553</v>
      </c>
      <c r="E1580" s="332" t="s">
        <v>176</v>
      </c>
      <c r="F1580" s="332">
        <v>13581.073704451652</v>
      </c>
      <c r="G1580" s="332">
        <v>2944.0684038179115</v>
      </c>
      <c r="H1580" s="332">
        <v>16525.142108269563</v>
      </c>
      <c r="I1580" s="332">
        <v>315059.1202101059</v>
      </c>
      <c r="J1580" s="332">
        <v>449358.37978989427</v>
      </c>
      <c r="K1580" s="332">
        <v>195122.1624326189</v>
      </c>
      <c r="L1580" s="323">
        <v>0.1075</v>
      </c>
      <c r="M1580" s="323" t="s">
        <v>149</v>
      </c>
      <c r="N1580" s="332">
        <v>764417.49999999988</v>
      </c>
      <c r="O1580" s="332" t="s">
        <v>268</v>
      </c>
      <c r="P1580" s="334">
        <v>2035</v>
      </c>
    </row>
    <row r="1581" spans="3:16" x14ac:dyDescent="0.4">
      <c r="C1581" s="332">
        <v>40</v>
      </c>
      <c r="D1581" s="320">
        <v>49583</v>
      </c>
      <c r="E1581" s="332" t="s">
        <v>176</v>
      </c>
      <c r="F1581" s="332">
        <v>13702.737489720694</v>
      </c>
      <c r="G1581" s="332">
        <v>2822.4046185488655</v>
      </c>
      <c r="H1581" s="332">
        <v>16525.14210826956</v>
      </c>
      <c r="I1581" s="332">
        <v>301356.38272038521</v>
      </c>
      <c r="J1581" s="332">
        <v>463061.11727961496</v>
      </c>
      <c r="K1581" s="332">
        <v>197944.56705116777</v>
      </c>
      <c r="L1581" s="323">
        <v>0.1075</v>
      </c>
      <c r="M1581" s="323" t="s">
        <v>149</v>
      </c>
      <c r="N1581" s="332">
        <v>764417.49999999988</v>
      </c>
      <c r="O1581" s="332" t="s">
        <v>268</v>
      </c>
      <c r="P1581" s="334">
        <v>2035</v>
      </c>
    </row>
    <row r="1582" spans="3:16" x14ac:dyDescent="0.4">
      <c r="C1582" s="332">
        <v>41</v>
      </c>
      <c r="D1582" s="320">
        <v>49614</v>
      </c>
      <c r="E1582" s="332" t="s">
        <v>176</v>
      </c>
      <c r="F1582" s="332">
        <v>13825.491179732779</v>
      </c>
      <c r="G1582" s="332">
        <v>2699.6509285367842</v>
      </c>
      <c r="H1582" s="332">
        <v>16525.142108269563</v>
      </c>
      <c r="I1582" s="332">
        <v>287530.89154065243</v>
      </c>
      <c r="J1582" s="332">
        <v>476886.60845934774</v>
      </c>
      <c r="K1582" s="332">
        <v>200644.21797970455</v>
      </c>
      <c r="L1582" s="323">
        <v>0.1075</v>
      </c>
      <c r="M1582" s="323" t="s">
        <v>149</v>
      </c>
      <c r="N1582" s="332">
        <v>764417.49999999988</v>
      </c>
      <c r="O1582" s="332" t="s">
        <v>268</v>
      </c>
      <c r="P1582" s="334">
        <v>2035</v>
      </c>
    </row>
    <row r="1583" spans="3:16" x14ac:dyDescent="0.4">
      <c r="C1583" s="332">
        <v>42</v>
      </c>
      <c r="D1583" s="320">
        <v>49644</v>
      </c>
      <c r="E1583" s="332" t="s">
        <v>176</v>
      </c>
      <c r="F1583" s="332">
        <v>13949.344538217885</v>
      </c>
      <c r="G1583" s="332">
        <v>2575.7975700516781</v>
      </c>
      <c r="H1583" s="332">
        <v>16525.142108269563</v>
      </c>
      <c r="I1583" s="332">
        <v>273581.54700243456</v>
      </c>
      <c r="J1583" s="332">
        <v>490835.95299756562</v>
      </c>
      <c r="K1583" s="332">
        <v>203220.01554975624</v>
      </c>
      <c r="L1583" s="323">
        <v>0.1075</v>
      </c>
      <c r="M1583" s="323" t="s">
        <v>149</v>
      </c>
      <c r="N1583" s="332">
        <v>764417.49999999988</v>
      </c>
      <c r="O1583" s="332" t="s">
        <v>268</v>
      </c>
      <c r="P1583" s="334">
        <v>2035</v>
      </c>
    </row>
    <row r="1584" spans="3:16" x14ac:dyDescent="0.4">
      <c r="C1584" s="332">
        <v>43</v>
      </c>
      <c r="D1584" s="320">
        <v>49675</v>
      </c>
      <c r="E1584" s="332" t="s">
        <v>176</v>
      </c>
      <c r="F1584" s="332">
        <v>14074.307416372754</v>
      </c>
      <c r="G1584" s="332">
        <v>2450.8346918968095</v>
      </c>
      <c r="H1584" s="332">
        <v>16525.142108269563</v>
      </c>
      <c r="I1584" s="332">
        <v>259507.2395860618</v>
      </c>
      <c r="J1584" s="332">
        <v>504910.26041393838</v>
      </c>
      <c r="K1584" s="332">
        <v>205670.85024165304</v>
      </c>
      <c r="L1584" s="323">
        <v>0.1075</v>
      </c>
      <c r="M1584" s="323" t="s">
        <v>149</v>
      </c>
      <c r="N1584" s="332">
        <v>764417.49999999988</v>
      </c>
      <c r="O1584" s="332" t="s">
        <v>268</v>
      </c>
      <c r="P1584" s="334">
        <v>2036</v>
      </c>
    </row>
    <row r="1585" spans="3:16" x14ac:dyDescent="0.4">
      <c r="C1585" s="332">
        <v>44</v>
      </c>
      <c r="D1585" s="320">
        <v>49706</v>
      </c>
      <c r="E1585" s="332" t="s">
        <v>176</v>
      </c>
      <c r="F1585" s="332">
        <v>14200.389753644427</v>
      </c>
      <c r="G1585" s="332">
        <v>2324.7523546251368</v>
      </c>
      <c r="H1585" s="332">
        <v>16525.142108269563</v>
      </c>
      <c r="I1585" s="332">
        <v>245306.84983241739</v>
      </c>
      <c r="J1585" s="332">
        <v>519110.65016758279</v>
      </c>
      <c r="K1585" s="332">
        <v>207995.60259627819</v>
      </c>
      <c r="L1585" s="323">
        <v>0.1075</v>
      </c>
      <c r="M1585" s="323" t="s">
        <v>149</v>
      </c>
      <c r="N1585" s="332">
        <v>764417.49999999988</v>
      </c>
      <c r="O1585" s="332" t="s">
        <v>268</v>
      </c>
      <c r="P1585" s="334">
        <v>2036</v>
      </c>
    </row>
    <row r="1586" spans="3:16" x14ac:dyDescent="0.4">
      <c r="C1586" s="332">
        <v>45</v>
      </c>
      <c r="D1586" s="320">
        <v>49735</v>
      </c>
      <c r="E1586" s="332" t="s">
        <v>176</v>
      </c>
      <c r="F1586" s="332">
        <v>14327.601578520824</v>
      </c>
      <c r="G1586" s="332">
        <v>2197.5405297487391</v>
      </c>
      <c r="H1586" s="332">
        <v>16525.142108269563</v>
      </c>
      <c r="I1586" s="332">
        <v>230979.24825389657</v>
      </c>
      <c r="J1586" s="332">
        <v>533438.25174610363</v>
      </c>
      <c r="K1586" s="332">
        <v>210193.14312602693</v>
      </c>
      <c r="L1586" s="323">
        <v>0.1075</v>
      </c>
      <c r="M1586" s="323" t="s">
        <v>149</v>
      </c>
      <c r="N1586" s="332">
        <v>764417.49999999988</v>
      </c>
      <c r="O1586" s="332" t="s">
        <v>268</v>
      </c>
      <c r="P1586" s="334">
        <v>2036</v>
      </c>
    </row>
    <row r="1587" spans="3:16" x14ac:dyDescent="0.4">
      <c r="C1587" s="332">
        <v>46</v>
      </c>
      <c r="D1587" s="320">
        <v>49766</v>
      </c>
      <c r="E1587" s="332" t="s">
        <v>176</v>
      </c>
      <c r="F1587" s="332">
        <v>14455.95300932841</v>
      </c>
      <c r="G1587" s="332">
        <v>2069.1890989411568</v>
      </c>
      <c r="H1587" s="332">
        <v>16525.142108269567</v>
      </c>
      <c r="I1587" s="332">
        <v>216523.29524456817</v>
      </c>
      <c r="J1587" s="332">
        <v>547894.20475543209</v>
      </c>
      <c r="K1587" s="332">
        <v>212262.33222496809</v>
      </c>
      <c r="L1587" s="323">
        <v>0.1075</v>
      </c>
      <c r="M1587" s="323" t="s">
        <v>149</v>
      </c>
      <c r="N1587" s="332">
        <v>764417.49999999988</v>
      </c>
      <c r="O1587" s="332" t="s">
        <v>268</v>
      </c>
      <c r="P1587" s="334">
        <v>2036</v>
      </c>
    </row>
    <row r="1588" spans="3:16" x14ac:dyDescent="0.4">
      <c r="C1588" s="332">
        <v>47</v>
      </c>
      <c r="D1588" s="320">
        <v>49796</v>
      </c>
      <c r="E1588" s="332" t="s">
        <v>176</v>
      </c>
      <c r="F1588" s="332">
        <v>14585.454255036973</v>
      </c>
      <c r="G1588" s="332">
        <v>1939.6878532325898</v>
      </c>
      <c r="H1588" s="332">
        <v>16525.142108269563</v>
      </c>
      <c r="I1588" s="332">
        <v>201937.84098953119</v>
      </c>
      <c r="J1588" s="332">
        <v>562479.6590104691</v>
      </c>
      <c r="K1588" s="332">
        <v>214202.02007820067</v>
      </c>
      <c r="L1588" s="323">
        <v>0.1075</v>
      </c>
      <c r="M1588" s="323" t="s">
        <v>149</v>
      </c>
      <c r="N1588" s="332">
        <v>764417.49999999988</v>
      </c>
      <c r="O1588" s="332" t="s">
        <v>268</v>
      </c>
      <c r="P1588" s="334">
        <v>2036</v>
      </c>
    </row>
    <row r="1589" spans="3:16" x14ac:dyDescent="0.4">
      <c r="C1589" s="332">
        <v>48</v>
      </c>
      <c r="D1589" s="320">
        <v>49827</v>
      </c>
      <c r="E1589" s="332" t="s">
        <v>176</v>
      </c>
      <c r="F1589" s="332">
        <v>14716.11561607168</v>
      </c>
      <c r="G1589" s="332">
        <v>1809.0264921978835</v>
      </c>
      <c r="H1589" s="332">
        <v>16525.142108269563</v>
      </c>
      <c r="I1589" s="332">
        <v>187221.72537345951</v>
      </c>
      <c r="J1589" s="332">
        <v>577195.77462654084</v>
      </c>
      <c r="K1589" s="332">
        <v>216011.04657039855</v>
      </c>
      <c r="L1589" s="323">
        <v>0.1075</v>
      </c>
      <c r="M1589" s="323" t="s">
        <v>149</v>
      </c>
      <c r="N1589" s="332">
        <v>764417.49999999988</v>
      </c>
      <c r="O1589" s="332" t="s">
        <v>268</v>
      </c>
      <c r="P1589" s="334">
        <v>2036</v>
      </c>
    </row>
    <row r="1590" spans="3:16" x14ac:dyDescent="0.4">
      <c r="C1590" s="332">
        <v>49</v>
      </c>
      <c r="D1590" s="320">
        <v>49857</v>
      </c>
      <c r="E1590" s="332" t="s">
        <v>176</v>
      </c>
      <c r="F1590" s="332">
        <v>14847.947485132325</v>
      </c>
      <c r="G1590" s="332">
        <v>1677.1946231372415</v>
      </c>
      <c r="H1590" s="332">
        <v>16525.142108269567</v>
      </c>
      <c r="I1590" s="332">
        <v>172373.7778883272</v>
      </c>
      <c r="J1590" s="332">
        <v>592043.72211167321</v>
      </c>
      <c r="K1590" s="332">
        <v>217688.2411935358</v>
      </c>
      <c r="L1590" s="323">
        <v>0.1075</v>
      </c>
      <c r="M1590" s="323" t="s">
        <v>149</v>
      </c>
      <c r="N1590" s="332">
        <v>764417.49999999988</v>
      </c>
      <c r="O1590" s="332" t="s">
        <v>268</v>
      </c>
      <c r="P1590" s="334">
        <v>2036</v>
      </c>
    </row>
    <row r="1591" spans="3:16" x14ac:dyDescent="0.4">
      <c r="C1591" s="332">
        <v>50</v>
      </c>
      <c r="D1591" s="320">
        <v>49888</v>
      </c>
      <c r="E1591" s="332" t="s">
        <v>176</v>
      </c>
      <c r="F1591" s="332">
        <v>14980.960348019966</v>
      </c>
      <c r="G1591" s="332">
        <v>1544.1817602495978</v>
      </c>
      <c r="H1591" s="332">
        <v>16525.142108269563</v>
      </c>
      <c r="I1591" s="332">
        <v>157392.81754030724</v>
      </c>
      <c r="J1591" s="332">
        <v>607024.68245969317</v>
      </c>
      <c r="K1591" s="332">
        <v>219232.4229537854</v>
      </c>
      <c r="L1591" s="323">
        <v>0.1075</v>
      </c>
      <c r="M1591" s="323" t="s">
        <v>149</v>
      </c>
      <c r="N1591" s="332">
        <v>764417.49999999988</v>
      </c>
      <c r="O1591" s="332" t="s">
        <v>268</v>
      </c>
      <c r="P1591" s="334">
        <v>2036</v>
      </c>
    </row>
    <row r="1592" spans="3:16" x14ac:dyDescent="0.4">
      <c r="C1592" s="332">
        <v>51</v>
      </c>
      <c r="D1592" s="320">
        <v>49919</v>
      </c>
      <c r="E1592" s="332" t="s">
        <v>176</v>
      </c>
      <c r="F1592" s="332">
        <v>15115.164784470981</v>
      </c>
      <c r="G1592" s="332">
        <v>1409.9773237985858</v>
      </c>
      <c r="H1592" s="332">
        <v>16525.142108269567</v>
      </c>
      <c r="I1592" s="332">
        <v>142277.65275583626</v>
      </c>
      <c r="J1592" s="332">
        <v>622139.84724416421</v>
      </c>
      <c r="K1592" s="332">
        <v>220642.40027758398</v>
      </c>
      <c r="L1592" s="323">
        <v>0.1075</v>
      </c>
      <c r="M1592" s="323" t="s">
        <v>149</v>
      </c>
      <c r="N1592" s="332">
        <v>764417.49999999988</v>
      </c>
      <c r="O1592" s="332" t="s">
        <v>268</v>
      </c>
      <c r="P1592" s="334">
        <v>2036</v>
      </c>
    </row>
    <row r="1593" spans="3:16" x14ac:dyDescent="0.4">
      <c r="C1593" s="332">
        <v>52</v>
      </c>
      <c r="D1593" s="320">
        <v>49949</v>
      </c>
      <c r="E1593" s="332" t="s">
        <v>176</v>
      </c>
      <c r="F1593" s="332">
        <v>15250.571468998534</v>
      </c>
      <c r="G1593" s="332">
        <v>1274.5706392710331</v>
      </c>
      <c r="H1593" s="332">
        <v>16525.142108269567</v>
      </c>
      <c r="I1593" s="332">
        <v>127027.08128683773</v>
      </c>
      <c r="J1593" s="332">
        <v>637390.41871316277</v>
      </c>
      <c r="K1593" s="332">
        <v>221916.970916855</v>
      </c>
      <c r="L1593" s="323">
        <v>0.1075</v>
      </c>
      <c r="M1593" s="323" t="s">
        <v>149</v>
      </c>
      <c r="N1593" s="332">
        <v>764417.49999999988</v>
      </c>
      <c r="O1593" s="332" t="s">
        <v>268</v>
      </c>
      <c r="P1593" s="334">
        <v>2036</v>
      </c>
    </row>
    <row r="1594" spans="3:16" x14ac:dyDescent="0.4">
      <c r="C1594" s="332">
        <v>53</v>
      </c>
      <c r="D1594" s="320">
        <v>49980</v>
      </c>
      <c r="E1594" s="332" t="s">
        <v>176</v>
      </c>
      <c r="F1594" s="332">
        <v>15387.19117174165</v>
      </c>
      <c r="G1594" s="332">
        <v>1137.9509365279212</v>
      </c>
      <c r="H1594" s="332">
        <v>16525.142108269571</v>
      </c>
      <c r="I1594" s="332">
        <v>111639.89011509607</v>
      </c>
      <c r="J1594" s="332">
        <v>652777.60988490446</v>
      </c>
      <c r="K1594" s="332">
        <v>223054.92185338293</v>
      </c>
      <c r="L1594" s="323">
        <v>0.1075</v>
      </c>
      <c r="M1594" s="323" t="s">
        <v>149</v>
      </c>
      <c r="N1594" s="332">
        <v>764417.49999999988</v>
      </c>
      <c r="O1594" s="332" t="s">
        <v>268</v>
      </c>
      <c r="P1594" s="334">
        <v>2036</v>
      </c>
    </row>
    <row r="1595" spans="3:16" x14ac:dyDescent="0.4">
      <c r="C1595" s="332">
        <v>54</v>
      </c>
      <c r="D1595" s="320">
        <v>50010</v>
      </c>
      <c r="E1595" s="332" t="s">
        <v>176</v>
      </c>
      <c r="F1595" s="332">
        <v>15525.034759321832</v>
      </c>
      <c r="G1595" s="332">
        <v>1000.1073489477357</v>
      </c>
      <c r="H1595" s="332">
        <v>16525.142108269567</v>
      </c>
      <c r="I1595" s="332">
        <v>96114.855355774242</v>
      </c>
      <c r="J1595" s="332">
        <v>668302.6446442263</v>
      </c>
      <c r="K1595" s="332">
        <v>224055.02920233065</v>
      </c>
      <c r="L1595" s="323">
        <v>0.1075</v>
      </c>
      <c r="M1595" s="323" t="s">
        <v>149</v>
      </c>
      <c r="N1595" s="332">
        <v>764417.49999999988</v>
      </c>
      <c r="O1595" s="332" t="s">
        <v>268</v>
      </c>
      <c r="P1595" s="334">
        <v>2036</v>
      </c>
    </row>
    <row r="1596" spans="3:16" x14ac:dyDescent="0.4">
      <c r="C1596" s="332">
        <v>55</v>
      </c>
      <c r="D1596" s="320">
        <v>50041</v>
      </c>
      <c r="E1596" s="332" t="s">
        <v>176</v>
      </c>
      <c r="F1596" s="332">
        <v>15664.113195707423</v>
      </c>
      <c r="G1596" s="332">
        <v>861.02891256214423</v>
      </c>
      <c r="H1596" s="332">
        <v>16525.142108269567</v>
      </c>
      <c r="I1596" s="332">
        <v>80450.742160066817</v>
      </c>
      <c r="J1596" s="332">
        <v>683966.75783993374</v>
      </c>
      <c r="K1596" s="332">
        <v>224916.0581148928</v>
      </c>
      <c r="L1596" s="323">
        <v>0.1075</v>
      </c>
      <c r="M1596" s="323" t="s">
        <v>149</v>
      </c>
      <c r="N1596" s="332">
        <v>764417.49999999988</v>
      </c>
      <c r="O1596" s="332" t="s">
        <v>268</v>
      </c>
      <c r="P1596" s="334">
        <v>2037</v>
      </c>
    </row>
    <row r="1597" spans="3:16" x14ac:dyDescent="0.4">
      <c r="C1597" s="332">
        <v>56</v>
      </c>
      <c r="D1597" s="320">
        <v>50072</v>
      </c>
      <c r="E1597" s="332" t="s">
        <v>176</v>
      </c>
      <c r="F1597" s="332">
        <v>15804.437543085634</v>
      </c>
      <c r="G1597" s="332">
        <v>720.70456518393189</v>
      </c>
      <c r="H1597" s="332">
        <v>16525.142108269567</v>
      </c>
      <c r="I1597" s="332">
        <v>64646.304616981179</v>
      </c>
      <c r="J1597" s="332">
        <v>699771.1953830194</v>
      </c>
      <c r="K1597" s="332">
        <v>225636.76268007673</v>
      </c>
      <c r="L1597" s="323">
        <v>0.1075</v>
      </c>
      <c r="M1597" s="323" t="s">
        <v>149</v>
      </c>
      <c r="N1597" s="332">
        <v>764417.49999999988</v>
      </c>
      <c r="O1597" s="332" t="s">
        <v>268</v>
      </c>
      <c r="P1597" s="334">
        <v>2037</v>
      </c>
    </row>
    <row r="1598" spans="3:16" x14ac:dyDescent="0.4">
      <c r="C1598" s="332">
        <v>57</v>
      </c>
      <c r="D1598" s="320">
        <v>50100</v>
      </c>
      <c r="E1598" s="332" t="s">
        <v>176</v>
      </c>
      <c r="F1598" s="332">
        <v>15946.018962742444</v>
      </c>
      <c r="G1598" s="332">
        <v>579.12314552712303</v>
      </c>
      <c r="H1598" s="332">
        <v>16525.142108269567</v>
      </c>
      <c r="I1598" s="332">
        <v>48700.285654238738</v>
      </c>
      <c r="J1598" s="332">
        <v>715717.21434576181</v>
      </c>
      <c r="K1598" s="332">
        <v>226215.88582560385</v>
      </c>
      <c r="L1598" s="323">
        <v>0.1075</v>
      </c>
      <c r="M1598" s="323" t="s">
        <v>149</v>
      </c>
      <c r="N1598" s="332">
        <v>764417.49999999988</v>
      </c>
      <c r="O1598" s="332" t="s">
        <v>268</v>
      </c>
      <c r="P1598" s="334">
        <v>2037</v>
      </c>
    </row>
    <row r="1599" spans="3:16" x14ac:dyDescent="0.4">
      <c r="C1599" s="332">
        <v>58</v>
      </c>
      <c r="D1599" s="320">
        <v>50131</v>
      </c>
      <c r="E1599" s="332" t="s">
        <v>176</v>
      </c>
      <c r="F1599" s="332">
        <v>16088.868715950348</v>
      </c>
      <c r="G1599" s="332">
        <v>436.27339231922201</v>
      </c>
      <c r="H1599" s="332">
        <v>16525.142108269571</v>
      </c>
      <c r="I1599" s="332">
        <v>32611.416938288388</v>
      </c>
      <c r="J1599" s="332">
        <v>731806.08306171221</v>
      </c>
      <c r="K1599" s="332">
        <v>226652.15921792306</v>
      </c>
      <c r="L1599" s="323">
        <v>0.1075</v>
      </c>
      <c r="M1599" s="323" t="s">
        <v>149</v>
      </c>
      <c r="N1599" s="332">
        <v>764417.49999999988</v>
      </c>
      <c r="O1599" s="332" t="s">
        <v>268</v>
      </c>
      <c r="P1599" s="334">
        <v>2037</v>
      </c>
    </row>
    <row r="1600" spans="3:16" x14ac:dyDescent="0.4">
      <c r="C1600" s="332">
        <v>59</v>
      </c>
      <c r="D1600" s="320">
        <v>50161</v>
      </c>
      <c r="E1600" s="332" t="s">
        <v>176</v>
      </c>
      <c r="F1600" s="332">
        <v>16232.998164864073</v>
      </c>
      <c r="G1600" s="332">
        <v>292.14394340550012</v>
      </c>
      <c r="H1600" s="332">
        <v>16525.142108269574</v>
      </c>
      <c r="I1600" s="332">
        <v>16378.418773424315</v>
      </c>
      <c r="J1600" s="332">
        <v>748039.08122657624</v>
      </c>
      <c r="K1600" s="332">
        <v>226944.30316132857</v>
      </c>
      <c r="L1600" s="323">
        <v>0.1075</v>
      </c>
      <c r="M1600" s="323" t="s">
        <v>149</v>
      </c>
      <c r="N1600" s="332">
        <v>764417.49999999988</v>
      </c>
      <c r="O1600" s="332" t="s">
        <v>268</v>
      </c>
      <c r="P1600" s="334">
        <v>2037</v>
      </c>
    </row>
    <row r="1601" spans="3:16" x14ac:dyDescent="0.4">
      <c r="C1601" s="332">
        <v>60</v>
      </c>
      <c r="D1601" s="320">
        <v>50192</v>
      </c>
      <c r="E1601" s="332" t="s">
        <v>176</v>
      </c>
      <c r="F1601" s="332">
        <v>16378.418773424315</v>
      </c>
      <c r="G1601" s="332">
        <v>146.7233348452595</v>
      </c>
      <c r="H1601" s="332">
        <v>16525.142108269574</v>
      </c>
      <c r="I1601" s="332">
        <v>3.4106051316484809E-13</v>
      </c>
      <c r="J1601" s="332">
        <v>764417.50000000058</v>
      </c>
      <c r="K1601" s="332">
        <v>227091.02649617384</v>
      </c>
      <c r="L1601" s="323">
        <v>0.1075</v>
      </c>
      <c r="M1601" s="323" t="s">
        <v>149</v>
      </c>
      <c r="N1601" s="332">
        <v>764417.49999999988</v>
      </c>
      <c r="O1601" s="332" t="s">
        <v>268</v>
      </c>
      <c r="P1601" s="334">
        <v>2037</v>
      </c>
    </row>
    <row r="1602" spans="3:16" x14ac:dyDescent="0.4">
      <c r="C1602" s="332">
        <v>0</v>
      </c>
      <c r="D1602" s="320">
        <v>48427</v>
      </c>
      <c r="E1602" s="332" t="s">
        <v>177</v>
      </c>
      <c r="F1602" s="332">
        <v>0</v>
      </c>
      <c r="G1602" s="332">
        <v>0</v>
      </c>
      <c r="H1602" s="332">
        <v>0</v>
      </c>
      <c r="I1602" s="332">
        <v>655214.99999999988</v>
      </c>
      <c r="J1602" s="332">
        <v>0</v>
      </c>
      <c r="K1602" s="332">
        <v>0</v>
      </c>
      <c r="L1602" s="323">
        <v>0.1225</v>
      </c>
      <c r="M1602" s="323" t="s">
        <v>151</v>
      </c>
      <c r="N1602" s="332">
        <v>655214.99999999988</v>
      </c>
      <c r="O1602" s="332" t="s">
        <v>268</v>
      </c>
      <c r="P1602" s="334">
        <v>2032</v>
      </c>
    </row>
    <row r="1603" spans="3:16" x14ac:dyDescent="0.4">
      <c r="C1603" s="332">
        <v>1</v>
      </c>
      <c r="D1603" s="320">
        <v>48458</v>
      </c>
      <c r="E1603" s="332" t="s">
        <v>177</v>
      </c>
      <c r="F1603" s="332">
        <v>7969.153151225908</v>
      </c>
      <c r="G1603" s="332">
        <v>6688.6531249999989</v>
      </c>
      <c r="H1603" s="332">
        <v>14657.806276225907</v>
      </c>
      <c r="I1603" s="332">
        <v>647245.846848774</v>
      </c>
      <c r="J1603" s="332">
        <v>7969.153151225908</v>
      </c>
      <c r="K1603" s="332">
        <v>6688.6531249999989</v>
      </c>
      <c r="L1603" s="323">
        <v>0.1225</v>
      </c>
      <c r="M1603" s="323" t="s">
        <v>151</v>
      </c>
      <c r="N1603" s="332">
        <v>655214.99999999988</v>
      </c>
      <c r="O1603" s="332" t="s">
        <v>268</v>
      </c>
      <c r="P1603" s="334">
        <v>2032</v>
      </c>
    </row>
    <row r="1604" spans="3:16" x14ac:dyDescent="0.4">
      <c r="C1604" s="332">
        <v>2</v>
      </c>
      <c r="D1604" s="320">
        <v>48488</v>
      </c>
      <c r="E1604" s="332" t="s">
        <v>177</v>
      </c>
      <c r="F1604" s="332">
        <v>8050.5049229780097</v>
      </c>
      <c r="G1604" s="332">
        <v>6607.3013532479008</v>
      </c>
      <c r="H1604" s="332">
        <v>14657.806276225911</v>
      </c>
      <c r="I1604" s="332">
        <v>639195.341925796</v>
      </c>
      <c r="J1604" s="332">
        <v>16019.658074203919</v>
      </c>
      <c r="K1604" s="332">
        <v>13295.954478247899</v>
      </c>
      <c r="L1604" s="323">
        <v>0.1225</v>
      </c>
      <c r="M1604" s="323" t="s">
        <v>151</v>
      </c>
      <c r="N1604" s="332">
        <v>655214.99999999988</v>
      </c>
      <c r="O1604" s="332" t="s">
        <v>268</v>
      </c>
      <c r="P1604" s="334">
        <v>2032</v>
      </c>
    </row>
    <row r="1605" spans="3:16" x14ac:dyDescent="0.4">
      <c r="C1605" s="332">
        <v>3</v>
      </c>
      <c r="D1605" s="320">
        <v>48519</v>
      </c>
      <c r="E1605" s="332" t="s">
        <v>177</v>
      </c>
      <c r="F1605" s="332">
        <v>8132.687160733406</v>
      </c>
      <c r="G1605" s="332">
        <v>6525.1191154925009</v>
      </c>
      <c r="H1605" s="332">
        <v>14657.806276225907</v>
      </c>
      <c r="I1605" s="332">
        <v>631062.65476506262</v>
      </c>
      <c r="J1605" s="332">
        <v>24152.345234937326</v>
      </c>
      <c r="K1605" s="332">
        <v>19821.073593740399</v>
      </c>
      <c r="L1605" s="323">
        <v>0.1225</v>
      </c>
      <c r="M1605" s="323" t="s">
        <v>151</v>
      </c>
      <c r="N1605" s="332">
        <v>655214.99999999988</v>
      </c>
      <c r="O1605" s="332" t="s">
        <v>268</v>
      </c>
      <c r="P1605" s="334">
        <v>2032</v>
      </c>
    </row>
    <row r="1606" spans="3:16" x14ac:dyDescent="0.4">
      <c r="C1606" s="332">
        <v>4</v>
      </c>
      <c r="D1606" s="320">
        <v>48549</v>
      </c>
      <c r="E1606" s="332" t="s">
        <v>177</v>
      </c>
      <c r="F1606" s="332">
        <v>8215.7083421658972</v>
      </c>
      <c r="G1606" s="332">
        <v>6442.0979340600143</v>
      </c>
      <c r="H1606" s="332">
        <v>14657.806276225911</v>
      </c>
      <c r="I1606" s="332">
        <v>622846.9464228967</v>
      </c>
      <c r="J1606" s="332">
        <v>32368.053577103223</v>
      </c>
      <c r="K1606" s="332">
        <v>26263.171527800412</v>
      </c>
      <c r="L1606" s="323">
        <v>0.1225</v>
      </c>
      <c r="M1606" s="323" t="s">
        <v>151</v>
      </c>
      <c r="N1606" s="332">
        <v>655214.99999999988</v>
      </c>
      <c r="O1606" s="332" t="s">
        <v>268</v>
      </c>
      <c r="P1606" s="334">
        <v>2032</v>
      </c>
    </row>
    <row r="1607" spans="3:16" x14ac:dyDescent="0.4">
      <c r="C1607" s="332">
        <v>5</v>
      </c>
      <c r="D1607" s="320">
        <v>48580</v>
      </c>
      <c r="E1607" s="332" t="s">
        <v>177</v>
      </c>
      <c r="F1607" s="332">
        <v>8299.5770314921701</v>
      </c>
      <c r="G1607" s="332">
        <v>6358.2292447337368</v>
      </c>
      <c r="H1607" s="332">
        <v>14657.806276225907</v>
      </c>
      <c r="I1607" s="332">
        <v>614547.36939140456</v>
      </c>
      <c r="J1607" s="332">
        <v>40667.630608595391</v>
      </c>
      <c r="K1607" s="332">
        <v>32621.400772534151</v>
      </c>
      <c r="L1607" s="323">
        <v>0.1225</v>
      </c>
      <c r="M1607" s="323" t="s">
        <v>151</v>
      </c>
      <c r="N1607" s="332">
        <v>655214.99999999988</v>
      </c>
      <c r="O1607" s="332" t="s">
        <v>268</v>
      </c>
      <c r="P1607" s="334">
        <v>2033</v>
      </c>
    </row>
    <row r="1608" spans="3:16" x14ac:dyDescent="0.4">
      <c r="C1608" s="332">
        <v>6</v>
      </c>
      <c r="D1608" s="320">
        <v>48611</v>
      </c>
      <c r="E1608" s="332" t="s">
        <v>177</v>
      </c>
      <c r="F1608" s="332">
        <v>8384.3018803553223</v>
      </c>
      <c r="G1608" s="332">
        <v>6273.5043958705883</v>
      </c>
      <c r="H1608" s="332">
        <v>14657.806276225911</v>
      </c>
      <c r="I1608" s="332">
        <v>606163.06751104922</v>
      </c>
      <c r="J1608" s="332">
        <v>49051.932488950712</v>
      </c>
      <c r="K1608" s="332">
        <v>38894.905168404737</v>
      </c>
      <c r="L1608" s="323">
        <v>0.1225</v>
      </c>
      <c r="M1608" s="323" t="s">
        <v>151</v>
      </c>
      <c r="N1608" s="332">
        <v>655214.99999999988</v>
      </c>
      <c r="O1608" s="332" t="s">
        <v>268</v>
      </c>
      <c r="P1608" s="334">
        <v>2033</v>
      </c>
    </row>
    <row r="1609" spans="3:16" x14ac:dyDescent="0.4">
      <c r="C1609" s="332">
        <v>7</v>
      </c>
      <c r="D1609" s="320">
        <v>48639</v>
      </c>
      <c r="E1609" s="332" t="s">
        <v>177</v>
      </c>
      <c r="F1609" s="332">
        <v>8469.8916287172797</v>
      </c>
      <c r="G1609" s="332">
        <v>6187.9146475086272</v>
      </c>
      <c r="H1609" s="332">
        <v>14657.806276225907</v>
      </c>
      <c r="I1609" s="332">
        <v>597693.17588233191</v>
      </c>
      <c r="J1609" s="332">
        <v>57521.824117667988</v>
      </c>
      <c r="K1609" s="332">
        <v>45082.819815913361</v>
      </c>
      <c r="L1609" s="323">
        <v>0.1225</v>
      </c>
      <c r="M1609" s="323" t="s">
        <v>151</v>
      </c>
      <c r="N1609" s="332">
        <v>655214.99999999988</v>
      </c>
      <c r="O1609" s="332" t="s">
        <v>268</v>
      </c>
      <c r="P1609" s="334">
        <v>2033</v>
      </c>
    </row>
    <row r="1610" spans="3:16" x14ac:dyDescent="0.4">
      <c r="C1610" s="332">
        <v>8</v>
      </c>
      <c r="D1610" s="320">
        <v>48670</v>
      </c>
      <c r="E1610" s="332" t="s">
        <v>177</v>
      </c>
      <c r="F1610" s="332">
        <v>8556.3551057604345</v>
      </c>
      <c r="G1610" s="332">
        <v>6101.4511704654715</v>
      </c>
      <c r="H1610" s="332">
        <v>14657.806276225905</v>
      </c>
      <c r="I1610" s="332">
        <v>589136.82077657152</v>
      </c>
      <c r="J1610" s="332">
        <v>66078.179223428422</v>
      </c>
      <c r="K1610" s="332">
        <v>51184.270986378833</v>
      </c>
      <c r="L1610" s="323">
        <v>0.1225</v>
      </c>
      <c r="M1610" s="323" t="s">
        <v>151</v>
      </c>
      <c r="N1610" s="332">
        <v>655214.99999999988</v>
      </c>
      <c r="O1610" s="332" t="s">
        <v>268</v>
      </c>
      <c r="P1610" s="334">
        <v>2033</v>
      </c>
    </row>
    <row r="1611" spans="3:16" x14ac:dyDescent="0.4">
      <c r="C1611" s="332">
        <v>9</v>
      </c>
      <c r="D1611" s="320">
        <v>48700</v>
      </c>
      <c r="E1611" s="332" t="s">
        <v>177</v>
      </c>
      <c r="F1611" s="332">
        <v>8643.7012307984096</v>
      </c>
      <c r="G1611" s="332">
        <v>6014.105045427501</v>
      </c>
      <c r="H1611" s="332">
        <v>14657.806276225911</v>
      </c>
      <c r="I1611" s="332">
        <v>580493.11954577314</v>
      </c>
      <c r="J1611" s="332">
        <v>74721.880454226834</v>
      </c>
      <c r="K1611" s="332">
        <v>57198.376031806336</v>
      </c>
      <c r="L1611" s="323">
        <v>0.1225</v>
      </c>
      <c r="M1611" s="323" t="s">
        <v>151</v>
      </c>
      <c r="N1611" s="332">
        <v>655214.99999999988</v>
      </c>
      <c r="O1611" s="332" t="s">
        <v>268</v>
      </c>
      <c r="P1611" s="334">
        <v>2033</v>
      </c>
    </row>
    <row r="1612" spans="3:16" x14ac:dyDescent="0.4">
      <c r="C1612" s="332">
        <v>10</v>
      </c>
      <c r="D1612" s="320">
        <v>48731</v>
      </c>
      <c r="E1612" s="332" t="s">
        <v>177</v>
      </c>
      <c r="F1612" s="332">
        <v>8731.939014196143</v>
      </c>
      <c r="G1612" s="332">
        <v>5925.8672620297675</v>
      </c>
      <c r="H1612" s="332">
        <v>14657.806276225911</v>
      </c>
      <c r="I1612" s="332">
        <v>571761.18053157697</v>
      </c>
      <c r="J1612" s="332">
        <v>83453.819468422982</v>
      </c>
      <c r="K1612" s="332">
        <v>63124.243293836102</v>
      </c>
      <c r="L1612" s="323">
        <v>0.1225</v>
      </c>
      <c r="M1612" s="323" t="s">
        <v>151</v>
      </c>
      <c r="N1612" s="332">
        <v>655214.99999999988</v>
      </c>
      <c r="O1612" s="332" t="s">
        <v>268</v>
      </c>
      <c r="P1612" s="334">
        <v>2033</v>
      </c>
    </row>
    <row r="1613" spans="3:16" x14ac:dyDescent="0.4">
      <c r="C1613" s="332">
        <v>11</v>
      </c>
      <c r="D1613" s="320">
        <v>48761</v>
      </c>
      <c r="E1613" s="332" t="s">
        <v>177</v>
      </c>
      <c r="F1613" s="332">
        <v>8821.077558299392</v>
      </c>
      <c r="G1613" s="332">
        <v>5836.7287179265149</v>
      </c>
      <c r="H1613" s="332">
        <v>14657.806276225907</v>
      </c>
      <c r="I1613" s="332">
        <v>562940.10297327756</v>
      </c>
      <c r="J1613" s="332">
        <v>92274.897026722378</v>
      </c>
      <c r="K1613" s="332">
        <v>68960.972011762613</v>
      </c>
      <c r="L1613" s="323">
        <v>0.1225</v>
      </c>
      <c r="M1613" s="323" t="s">
        <v>151</v>
      </c>
      <c r="N1613" s="332">
        <v>655214.99999999988</v>
      </c>
      <c r="O1613" s="332" t="s">
        <v>268</v>
      </c>
      <c r="P1613" s="334">
        <v>2033</v>
      </c>
    </row>
    <row r="1614" spans="3:16" x14ac:dyDescent="0.4">
      <c r="C1614" s="332">
        <v>12</v>
      </c>
      <c r="D1614" s="320">
        <v>48792</v>
      </c>
      <c r="E1614" s="332" t="s">
        <v>177</v>
      </c>
      <c r="F1614" s="332">
        <v>8911.1260583737021</v>
      </c>
      <c r="G1614" s="332">
        <v>5746.6802178522084</v>
      </c>
      <c r="H1614" s="332">
        <v>14657.806276225911</v>
      </c>
      <c r="I1614" s="332">
        <v>554028.97691490385</v>
      </c>
      <c r="J1614" s="332">
        <v>101186.02308509608</v>
      </c>
      <c r="K1614" s="332">
        <v>74707.652229614818</v>
      </c>
      <c r="L1614" s="323">
        <v>0.1225</v>
      </c>
      <c r="M1614" s="323" t="s">
        <v>151</v>
      </c>
      <c r="N1614" s="332">
        <v>655214.99999999988</v>
      </c>
      <c r="O1614" s="332" t="s">
        <v>268</v>
      </c>
      <c r="P1614" s="334">
        <v>2033</v>
      </c>
    </row>
    <row r="1615" spans="3:16" x14ac:dyDescent="0.4">
      <c r="C1615" s="332">
        <v>13</v>
      </c>
      <c r="D1615" s="320">
        <v>48823</v>
      </c>
      <c r="E1615" s="332" t="s">
        <v>177</v>
      </c>
      <c r="F1615" s="332">
        <v>9002.0938035529289</v>
      </c>
      <c r="G1615" s="332">
        <v>5655.7124726729771</v>
      </c>
      <c r="H1615" s="332">
        <v>14657.806276225907</v>
      </c>
      <c r="I1615" s="332">
        <v>545026.88311135094</v>
      </c>
      <c r="J1615" s="332">
        <v>110188.116888649</v>
      </c>
      <c r="K1615" s="332">
        <v>80363.364702287799</v>
      </c>
      <c r="L1615" s="323">
        <v>0.1225</v>
      </c>
      <c r="M1615" s="323" t="s">
        <v>151</v>
      </c>
      <c r="N1615" s="332">
        <v>655214.99999999988</v>
      </c>
      <c r="O1615" s="332" t="s">
        <v>268</v>
      </c>
      <c r="P1615" s="334">
        <v>2033</v>
      </c>
    </row>
    <row r="1616" spans="3:16" x14ac:dyDescent="0.4">
      <c r="C1616" s="332">
        <v>14</v>
      </c>
      <c r="D1616" s="320">
        <v>48853</v>
      </c>
      <c r="E1616" s="332" t="s">
        <v>177</v>
      </c>
      <c r="F1616" s="332">
        <v>9093.9901777975319</v>
      </c>
      <c r="G1616" s="332">
        <v>5563.8160984283741</v>
      </c>
      <c r="H1616" s="332">
        <v>14657.806276225907</v>
      </c>
      <c r="I1616" s="332">
        <v>535932.89293355343</v>
      </c>
      <c r="J1616" s="332">
        <v>119282.10706644654</v>
      </c>
      <c r="K1616" s="332">
        <v>85927.180800716174</v>
      </c>
      <c r="L1616" s="323">
        <v>0.1225</v>
      </c>
      <c r="M1616" s="323" t="s">
        <v>151</v>
      </c>
      <c r="N1616" s="332">
        <v>655214.99999999988</v>
      </c>
      <c r="O1616" s="332" t="s">
        <v>268</v>
      </c>
      <c r="P1616" s="334">
        <v>2033</v>
      </c>
    </row>
    <row r="1617" spans="3:16" x14ac:dyDescent="0.4">
      <c r="C1617" s="332">
        <v>15</v>
      </c>
      <c r="D1617" s="320">
        <v>48884</v>
      </c>
      <c r="E1617" s="332" t="s">
        <v>177</v>
      </c>
      <c r="F1617" s="332">
        <v>9186.8246608625523</v>
      </c>
      <c r="G1617" s="332">
        <v>5470.9816153633583</v>
      </c>
      <c r="H1617" s="332">
        <v>14657.806276225911</v>
      </c>
      <c r="I1617" s="332">
        <v>526746.06827269087</v>
      </c>
      <c r="J1617" s="332">
        <v>128468.93172730909</v>
      </c>
      <c r="K1617" s="332">
        <v>91398.162416079533</v>
      </c>
      <c r="L1617" s="323">
        <v>0.1225</v>
      </c>
      <c r="M1617" s="323" t="s">
        <v>151</v>
      </c>
      <c r="N1617" s="332">
        <v>655214.99999999988</v>
      </c>
      <c r="O1617" s="332" t="s">
        <v>268</v>
      </c>
      <c r="P1617" s="334">
        <v>2033</v>
      </c>
    </row>
    <row r="1618" spans="3:16" x14ac:dyDescent="0.4">
      <c r="C1618" s="332">
        <v>16</v>
      </c>
      <c r="D1618" s="320">
        <v>48914</v>
      </c>
      <c r="E1618" s="332" t="s">
        <v>177</v>
      </c>
      <c r="F1618" s="332">
        <v>9280.6068292755244</v>
      </c>
      <c r="G1618" s="332">
        <v>5377.1994469503861</v>
      </c>
      <c r="H1618" s="332">
        <v>14657.806276225911</v>
      </c>
      <c r="I1618" s="332">
        <v>517465.46144341532</v>
      </c>
      <c r="J1618" s="332">
        <v>137749.53855658462</v>
      </c>
      <c r="K1618" s="332">
        <v>96775.361863029917</v>
      </c>
      <c r="L1618" s="323">
        <v>0.1225</v>
      </c>
      <c r="M1618" s="323" t="s">
        <v>151</v>
      </c>
      <c r="N1618" s="332">
        <v>655214.99999999988</v>
      </c>
      <c r="O1618" s="332" t="s">
        <v>268</v>
      </c>
      <c r="P1618" s="334">
        <v>2033</v>
      </c>
    </row>
    <row r="1619" spans="3:16" x14ac:dyDescent="0.4">
      <c r="C1619" s="332">
        <v>17</v>
      </c>
      <c r="D1619" s="320">
        <v>48945</v>
      </c>
      <c r="E1619" s="332" t="s">
        <v>177</v>
      </c>
      <c r="F1619" s="332">
        <v>9375.3463573243789</v>
      </c>
      <c r="G1619" s="332">
        <v>5282.4599189015316</v>
      </c>
      <c r="H1619" s="332">
        <v>14657.806276225911</v>
      </c>
      <c r="I1619" s="332">
        <v>508090.11508609093</v>
      </c>
      <c r="J1619" s="332">
        <v>147124.88491390902</v>
      </c>
      <c r="K1619" s="332">
        <v>102057.82178193145</v>
      </c>
      <c r="L1619" s="323">
        <v>0.1225</v>
      </c>
      <c r="M1619" s="323" t="s">
        <v>151</v>
      </c>
      <c r="N1619" s="332">
        <v>655214.99999999988</v>
      </c>
      <c r="O1619" s="332" t="s">
        <v>268</v>
      </c>
      <c r="P1619" s="334">
        <v>2034</v>
      </c>
    </row>
    <row r="1620" spans="3:16" x14ac:dyDescent="0.4">
      <c r="C1620" s="332">
        <v>18</v>
      </c>
      <c r="D1620" s="320">
        <v>48976</v>
      </c>
      <c r="E1620" s="332" t="s">
        <v>177</v>
      </c>
      <c r="F1620" s="332">
        <v>9471.0530180553942</v>
      </c>
      <c r="G1620" s="332">
        <v>5186.7532581705118</v>
      </c>
      <c r="H1620" s="332">
        <v>14657.806276225907</v>
      </c>
      <c r="I1620" s="332">
        <v>498619.06206803554</v>
      </c>
      <c r="J1620" s="332">
        <v>156595.93793196441</v>
      </c>
      <c r="K1620" s="332">
        <v>107244.57504010196</v>
      </c>
      <c r="L1620" s="323">
        <v>0.1225</v>
      </c>
      <c r="M1620" s="323" t="s">
        <v>151</v>
      </c>
      <c r="N1620" s="332">
        <v>655214.99999999988</v>
      </c>
      <c r="O1620" s="332" t="s">
        <v>268</v>
      </c>
      <c r="P1620" s="334">
        <v>2034</v>
      </c>
    </row>
    <row r="1621" spans="3:16" x14ac:dyDescent="0.4">
      <c r="C1621" s="332">
        <v>19</v>
      </c>
      <c r="D1621" s="320">
        <v>49004</v>
      </c>
      <c r="E1621" s="332" t="s">
        <v>177</v>
      </c>
      <c r="F1621" s="332">
        <v>9567.7366842813772</v>
      </c>
      <c r="G1621" s="332">
        <v>5090.0695919445297</v>
      </c>
      <c r="H1621" s="332">
        <v>14657.806276225907</v>
      </c>
      <c r="I1621" s="332">
        <v>489051.32538375416</v>
      </c>
      <c r="J1621" s="332">
        <v>166163.67461624579</v>
      </c>
      <c r="K1621" s="332">
        <v>112334.64463204649</v>
      </c>
      <c r="L1621" s="323">
        <v>0.1225</v>
      </c>
      <c r="M1621" s="323" t="s">
        <v>151</v>
      </c>
      <c r="N1621" s="332">
        <v>655214.99999999988</v>
      </c>
      <c r="O1621" s="332" t="s">
        <v>268</v>
      </c>
      <c r="P1621" s="334">
        <v>2034</v>
      </c>
    </row>
    <row r="1622" spans="3:16" x14ac:dyDescent="0.4">
      <c r="C1622" s="332">
        <v>20</v>
      </c>
      <c r="D1622" s="320">
        <v>49035</v>
      </c>
      <c r="E1622" s="332" t="s">
        <v>177</v>
      </c>
      <c r="F1622" s="332">
        <v>9665.4073296000824</v>
      </c>
      <c r="G1622" s="332">
        <v>4992.3989466258236</v>
      </c>
      <c r="H1622" s="332">
        <v>14657.806276225907</v>
      </c>
      <c r="I1622" s="332">
        <v>479385.91805415408</v>
      </c>
      <c r="J1622" s="332">
        <v>175829.08194584586</v>
      </c>
      <c r="K1622" s="332">
        <v>117327.04357867231</v>
      </c>
      <c r="L1622" s="323">
        <v>0.1225</v>
      </c>
      <c r="M1622" s="323" t="s">
        <v>151</v>
      </c>
      <c r="N1622" s="332">
        <v>655214.99999999988</v>
      </c>
      <c r="O1622" s="332" t="s">
        <v>268</v>
      </c>
      <c r="P1622" s="334">
        <v>2034</v>
      </c>
    </row>
    <row r="1623" spans="3:16" x14ac:dyDescent="0.4">
      <c r="C1623" s="332">
        <v>21</v>
      </c>
      <c r="D1623" s="320">
        <v>49065</v>
      </c>
      <c r="E1623" s="332" t="s">
        <v>177</v>
      </c>
      <c r="F1623" s="332">
        <v>9764.0750294230875</v>
      </c>
      <c r="G1623" s="332">
        <v>4893.7312468028231</v>
      </c>
      <c r="H1623" s="332">
        <v>14657.806276225911</v>
      </c>
      <c r="I1623" s="332">
        <v>469621.84302473097</v>
      </c>
      <c r="J1623" s="332">
        <v>185593.15697526894</v>
      </c>
      <c r="K1623" s="332">
        <v>122220.77482547514</v>
      </c>
      <c r="L1623" s="323">
        <v>0.1225</v>
      </c>
      <c r="M1623" s="323" t="s">
        <v>151</v>
      </c>
      <c r="N1623" s="332">
        <v>655214.99999999988</v>
      </c>
      <c r="O1623" s="332" t="s">
        <v>268</v>
      </c>
      <c r="P1623" s="334">
        <v>2034</v>
      </c>
    </row>
    <row r="1624" spans="3:16" x14ac:dyDescent="0.4">
      <c r="C1624" s="332">
        <v>22</v>
      </c>
      <c r="D1624" s="320">
        <v>49096</v>
      </c>
      <c r="E1624" s="332" t="s">
        <v>177</v>
      </c>
      <c r="F1624" s="332">
        <v>9863.7499620151102</v>
      </c>
      <c r="G1624" s="332">
        <v>4794.0563142107949</v>
      </c>
      <c r="H1624" s="332">
        <v>14657.806276225905</v>
      </c>
      <c r="I1624" s="332">
        <v>459758.09306271584</v>
      </c>
      <c r="J1624" s="332">
        <v>195456.90693728405</v>
      </c>
      <c r="K1624" s="332">
        <v>127014.83113968594</v>
      </c>
      <c r="L1624" s="323">
        <v>0.1225</v>
      </c>
      <c r="M1624" s="323" t="s">
        <v>151</v>
      </c>
      <c r="N1624" s="332">
        <v>655214.99999999988</v>
      </c>
      <c r="O1624" s="332" t="s">
        <v>268</v>
      </c>
      <c r="P1624" s="334">
        <v>2034</v>
      </c>
    </row>
    <row r="1625" spans="3:16" x14ac:dyDescent="0.4">
      <c r="C1625" s="332">
        <v>23</v>
      </c>
      <c r="D1625" s="320">
        <v>49126</v>
      </c>
      <c r="E1625" s="332" t="s">
        <v>177</v>
      </c>
      <c r="F1625" s="332">
        <v>9964.4424095440154</v>
      </c>
      <c r="G1625" s="332">
        <v>4693.3638666818906</v>
      </c>
      <c r="H1625" s="332">
        <v>14657.806276225907</v>
      </c>
      <c r="I1625" s="332">
        <v>449793.65065317182</v>
      </c>
      <c r="J1625" s="332">
        <v>205421.34934682806</v>
      </c>
      <c r="K1625" s="332">
        <v>131708.19500636784</v>
      </c>
      <c r="L1625" s="323">
        <v>0.1225</v>
      </c>
      <c r="M1625" s="323" t="s">
        <v>151</v>
      </c>
      <c r="N1625" s="332">
        <v>655214.99999999988</v>
      </c>
      <c r="O1625" s="332" t="s">
        <v>268</v>
      </c>
      <c r="P1625" s="334">
        <v>2034</v>
      </c>
    </row>
    <row r="1626" spans="3:16" x14ac:dyDescent="0.4">
      <c r="C1626" s="332">
        <v>24</v>
      </c>
      <c r="D1626" s="320">
        <v>49157</v>
      </c>
      <c r="E1626" s="332" t="s">
        <v>177</v>
      </c>
      <c r="F1626" s="332">
        <v>10066.162759141444</v>
      </c>
      <c r="G1626" s="332">
        <v>4591.6435170844625</v>
      </c>
      <c r="H1626" s="332">
        <v>14657.806276225905</v>
      </c>
      <c r="I1626" s="332">
        <v>439727.4878940304</v>
      </c>
      <c r="J1626" s="332">
        <v>215487.51210596951</v>
      </c>
      <c r="K1626" s="332">
        <v>136299.83852345229</v>
      </c>
      <c r="L1626" s="323">
        <v>0.1225</v>
      </c>
      <c r="M1626" s="323" t="s">
        <v>151</v>
      </c>
      <c r="N1626" s="332">
        <v>655214.99999999988</v>
      </c>
      <c r="O1626" s="332" t="s">
        <v>268</v>
      </c>
      <c r="P1626" s="334">
        <v>2034</v>
      </c>
    </row>
    <row r="1627" spans="3:16" x14ac:dyDescent="0.4">
      <c r="C1627" s="332">
        <v>25</v>
      </c>
      <c r="D1627" s="320">
        <v>49188</v>
      </c>
      <c r="E1627" s="332" t="s">
        <v>177</v>
      </c>
      <c r="F1627" s="332">
        <v>10168.921503974347</v>
      </c>
      <c r="G1627" s="332">
        <v>4488.8847722515602</v>
      </c>
      <c r="H1627" s="332">
        <v>14657.806276225907</v>
      </c>
      <c r="I1627" s="332">
        <v>429558.56639005605</v>
      </c>
      <c r="J1627" s="332">
        <v>225656.43360994387</v>
      </c>
      <c r="K1627" s="332">
        <v>140788.72329570385</v>
      </c>
      <c r="L1627" s="323">
        <v>0.1225</v>
      </c>
      <c r="M1627" s="323" t="s">
        <v>151</v>
      </c>
      <c r="N1627" s="332">
        <v>655214.99999999988</v>
      </c>
      <c r="O1627" s="332" t="s">
        <v>268</v>
      </c>
      <c r="P1627" s="334">
        <v>2034</v>
      </c>
    </row>
    <row r="1628" spans="3:16" x14ac:dyDescent="0.4">
      <c r="C1628" s="332">
        <v>26</v>
      </c>
      <c r="D1628" s="320">
        <v>49218</v>
      </c>
      <c r="E1628" s="332" t="s">
        <v>177</v>
      </c>
      <c r="F1628" s="332">
        <v>10272.729244327418</v>
      </c>
      <c r="G1628" s="332">
        <v>4385.0770318984887</v>
      </c>
      <c r="H1628" s="332">
        <v>14657.806276225907</v>
      </c>
      <c r="I1628" s="332">
        <v>419285.83714572864</v>
      </c>
      <c r="J1628" s="332">
        <v>235929.16285427127</v>
      </c>
      <c r="K1628" s="332">
        <v>145173.80032760234</v>
      </c>
      <c r="L1628" s="323">
        <v>0.1225</v>
      </c>
      <c r="M1628" s="323" t="s">
        <v>151</v>
      </c>
      <c r="N1628" s="332">
        <v>655214.99999999988</v>
      </c>
      <c r="O1628" s="332" t="s">
        <v>268</v>
      </c>
      <c r="P1628" s="334">
        <v>2034</v>
      </c>
    </row>
    <row r="1629" spans="3:16" x14ac:dyDescent="0.4">
      <c r="C1629" s="332">
        <v>27</v>
      </c>
      <c r="D1629" s="320">
        <v>49249</v>
      </c>
      <c r="E1629" s="332" t="s">
        <v>177</v>
      </c>
      <c r="F1629" s="332">
        <v>10377.596688696594</v>
      </c>
      <c r="G1629" s="332">
        <v>4280.2095875293135</v>
      </c>
      <c r="H1629" s="332">
        <v>14657.806276225907</v>
      </c>
      <c r="I1629" s="332">
        <v>408908.24045703205</v>
      </c>
      <c r="J1629" s="332">
        <v>246306.75954296786</v>
      </c>
      <c r="K1629" s="332">
        <v>149454.00991513164</v>
      </c>
      <c r="L1629" s="323">
        <v>0.1225</v>
      </c>
      <c r="M1629" s="323" t="s">
        <v>151</v>
      </c>
      <c r="N1629" s="332">
        <v>655214.99999999988</v>
      </c>
      <c r="O1629" s="332" t="s">
        <v>268</v>
      </c>
      <c r="P1629" s="334">
        <v>2034</v>
      </c>
    </row>
    <row r="1630" spans="3:16" x14ac:dyDescent="0.4">
      <c r="C1630" s="332">
        <v>28</v>
      </c>
      <c r="D1630" s="320">
        <v>49279</v>
      </c>
      <c r="E1630" s="332" t="s">
        <v>177</v>
      </c>
      <c r="F1630" s="332">
        <v>10483.534654893705</v>
      </c>
      <c r="G1630" s="332">
        <v>4174.2716213322019</v>
      </c>
      <c r="H1630" s="332">
        <v>14657.806276225907</v>
      </c>
      <c r="I1630" s="332">
        <v>398424.70580213837</v>
      </c>
      <c r="J1630" s="332">
        <v>256790.29419786157</v>
      </c>
      <c r="K1630" s="332">
        <v>153628.28153646385</v>
      </c>
      <c r="L1630" s="323">
        <v>0.1225</v>
      </c>
      <c r="M1630" s="323" t="s">
        <v>151</v>
      </c>
      <c r="N1630" s="332">
        <v>655214.99999999988</v>
      </c>
      <c r="O1630" s="332" t="s">
        <v>268</v>
      </c>
      <c r="P1630" s="334">
        <v>2034</v>
      </c>
    </row>
    <row r="1631" spans="3:16" x14ac:dyDescent="0.4">
      <c r="C1631" s="332">
        <v>29</v>
      </c>
      <c r="D1631" s="320">
        <v>49310</v>
      </c>
      <c r="E1631" s="332" t="s">
        <v>177</v>
      </c>
      <c r="F1631" s="332">
        <v>10590.554071162411</v>
      </c>
      <c r="G1631" s="332">
        <v>4067.2522050634957</v>
      </c>
      <c r="H1631" s="332">
        <v>14657.806276225907</v>
      </c>
      <c r="I1631" s="332">
        <v>387834.15173097595</v>
      </c>
      <c r="J1631" s="332">
        <v>267380.84826902399</v>
      </c>
      <c r="K1631" s="332">
        <v>157695.53374152735</v>
      </c>
      <c r="L1631" s="323">
        <v>0.1225</v>
      </c>
      <c r="M1631" s="323" t="s">
        <v>151</v>
      </c>
      <c r="N1631" s="332">
        <v>655214.99999999988</v>
      </c>
      <c r="O1631" s="332" t="s">
        <v>268</v>
      </c>
      <c r="P1631" s="334">
        <v>2035</v>
      </c>
    </row>
    <row r="1632" spans="3:16" x14ac:dyDescent="0.4">
      <c r="C1632" s="332">
        <v>30</v>
      </c>
      <c r="D1632" s="320">
        <v>49341</v>
      </c>
      <c r="E1632" s="332" t="s">
        <v>177</v>
      </c>
      <c r="F1632" s="332">
        <v>10698.665977305531</v>
      </c>
      <c r="G1632" s="332">
        <v>3959.1402989203793</v>
      </c>
      <c r="H1632" s="332">
        <v>14657.806276225911</v>
      </c>
      <c r="I1632" s="332">
        <v>377135.48575367039</v>
      </c>
      <c r="J1632" s="332">
        <v>278079.51424632955</v>
      </c>
      <c r="K1632" s="332">
        <v>161654.67404044775</v>
      </c>
      <c r="L1632" s="323">
        <v>0.1225</v>
      </c>
      <c r="M1632" s="323" t="s">
        <v>151</v>
      </c>
      <c r="N1632" s="332">
        <v>655214.99999999988</v>
      </c>
      <c r="O1632" s="332" t="s">
        <v>268</v>
      </c>
      <c r="P1632" s="334">
        <v>2035</v>
      </c>
    </row>
    <row r="1633" spans="3:16" x14ac:dyDescent="0.4">
      <c r="C1633" s="332">
        <v>31</v>
      </c>
      <c r="D1633" s="320">
        <v>49369</v>
      </c>
      <c r="E1633" s="332" t="s">
        <v>177</v>
      </c>
      <c r="F1633" s="332">
        <v>10807.881525823859</v>
      </c>
      <c r="G1633" s="332">
        <v>3849.9247504020518</v>
      </c>
      <c r="H1633" s="332">
        <v>14657.806276225911</v>
      </c>
      <c r="I1633" s="332">
        <v>366327.60422784655</v>
      </c>
      <c r="J1633" s="332">
        <v>288887.3957721534</v>
      </c>
      <c r="K1633" s="332">
        <v>165504.59879084979</v>
      </c>
      <c r="L1633" s="323">
        <v>0.1225</v>
      </c>
      <c r="M1633" s="323" t="s">
        <v>151</v>
      </c>
      <c r="N1633" s="332">
        <v>655214.99999999988</v>
      </c>
      <c r="O1633" s="332" t="s">
        <v>268</v>
      </c>
      <c r="P1633" s="334">
        <v>2035</v>
      </c>
    </row>
    <row r="1634" spans="3:16" x14ac:dyDescent="0.4">
      <c r="C1634" s="332">
        <v>32</v>
      </c>
      <c r="D1634" s="320">
        <v>49400</v>
      </c>
      <c r="E1634" s="332" t="s">
        <v>177</v>
      </c>
      <c r="F1634" s="332">
        <v>10918.211983066638</v>
      </c>
      <c r="G1634" s="332">
        <v>3739.5942931592667</v>
      </c>
      <c r="H1634" s="332">
        <v>14657.806276225905</v>
      </c>
      <c r="I1634" s="332">
        <v>355409.39224477991</v>
      </c>
      <c r="J1634" s="332">
        <v>299805.60775522003</v>
      </c>
      <c r="K1634" s="332">
        <v>169244.19308400905</v>
      </c>
      <c r="L1634" s="323">
        <v>0.1225</v>
      </c>
      <c r="M1634" s="323" t="s">
        <v>151</v>
      </c>
      <c r="N1634" s="332">
        <v>655214.99999999988</v>
      </c>
      <c r="O1634" s="332" t="s">
        <v>268</v>
      </c>
      <c r="P1634" s="334">
        <v>2035</v>
      </c>
    </row>
    <row r="1635" spans="3:16" x14ac:dyDescent="0.4">
      <c r="C1635" s="332">
        <v>33</v>
      </c>
      <c r="D1635" s="320">
        <v>49430</v>
      </c>
      <c r="E1635" s="332" t="s">
        <v>177</v>
      </c>
      <c r="F1635" s="332">
        <v>11029.66873039378</v>
      </c>
      <c r="G1635" s="332">
        <v>3628.1375458321281</v>
      </c>
      <c r="H1635" s="332">
        <v>14657.806276225907</v>
      </c>
      <c r="I1635" s="332">
        <v>344379.72351438616</v>
      </c>
      <c r="J1635" s="332">
        <v>310835.27648561378</v>
      </c>
      <c r="K1635" s="332">
        <v>172872.33062984119</v>
      </c>
      <c r="L1635" s="323">
        <v>0.1225</v>
      </c>
      <c r="M1635" s="323" t="s">
        <v>151</v>
      </c>
      <c r="N1635" s="332">
        <v>655214.99999999988</v>
      </c>
      <c r="O1635" s="332" t="s">
        <v>268</v>
      </c>
      <c r="P1635" s="334">
        <v>2035</v>
      </c>
    </row>
    <row r="1636" spans="3:16" x14ac:dyDescent="0.4">
      <c r="C1636" s="332">
        <v>34</v>
      </c>
      <c r="D1636" s="320">
        <v>49461</v>
      </c>
      <c r="E1636" s="332" t="s">
        <v>177</v>
      </c>
      <c r="F1636" s="332">
        <v>11142.263265349882</v>
      </c>
      <c r="G1636" s="332">
        <v>3515.5430108760252</v>
      </c>
      <c r="H1636" s="332">
        <v>14657.806276225907</v>
      </c>
      <c r="I1636" s="332">
        <v>333237.46024903626</v>
      </c>
      <c r="J1636" s="332">
        <v>321977.53975096368</v>
      </c>
      <c r="K1636" s="332">
        <v>176387.87364071721</v>
      </c>
      <c r="L1636" s="323">
        <v>0.1225</v>
      </c>
      <c r="M1636" s="323" t="s">
        <v>151</v>
      </c>
      <c r="N1636" s="332">
        <v>655214.99999999988</v>
      </c>
      <c r="O1636" s="332" t="s">
        <v>268</v>
      </c>
      <c r="P1636" s="334">
        <v>2035</v>
      </c>
    </row>
    <row r="1637" spans="3:16" x14ac:dyDescent="0.4">
      <c r="C1637" s="332">
        <v>35</v>
      </c>
      <c r="D1637" s="320">
        <v>49491</v>
      </c>
      <c r="E1637" s="332" t="s">
        <v>177</v>
      </c>
      <c r="F1637" s="332">
        <v>11256.007202850329</v>
      </c>
      <c r="G1637" s="332">
        <v>3401.7990733755782</v>
      </c>
      <c r="H1637" s="332">
        <v>14657.806276225907</v>
      </c>
      <c r="I1637" s="332">
        <v>321981.45304618595</v>
      </c>
      <c r="J1637" s="332">
        <v>333233.54695381399</v>
      </c>
      <c r="K1637" s="332">
        <v>179789.6727140928</v>
      </c>
      <c r="L1637" s="323">
        <v>0.1225</v>
      </c>
      <c r="M1637" s="323" t="s">
        <v>151</v>
      </c>
      <c r="N1637" s="332">
        <v>655214.99999999988</v>
      </c>
      <c r="O1637" s="332" t="s">
        <v>268</v>
      </c>
      <c r="P1637" s="334">
        <v>2035</v>
      </c>
    </row>
    <row r="1638" spans="3:16" x14ac:dyDescent="0.4">
      <c r="C1638" s="332">
        <v>36</v>
      </c>
      <c r="D1638" s="320">
        <v>49522</v>
      </c>
      <c r="E1638" s="332" t="s">
        <v>177</v>
      </c>
      <c r="F1638" s="332">
        <v>11370.912276379429</v>
      </c>
      <c r="G1638" s="332">
        <v>3286.8939998464816</v>
      </c>
      <c r="H1638" s="332">
        <v>14657.806276225911</v>
      </c>
      <c r="I1638" s="332">
        <v>310610.54076980654</v>
      </c>
      <c r="J1638" s="332">
        <v>344604.4592301934</v>
      </c>
      <c r="K1638" s="332">
        <v>183076.56671393928</v>
      </c>
      <c r="L1638" s="323">
        <v>0.1225</v>
      </c>
      <c r="M1638" s="323" t="s">
        <v>151</v>
      </c>
      <c r="N1638" s="332">
        <v>655214.99999999988</v>
      </c>
      <c r="O1638" s="332" t="s">
        <v>268</v>
      </c>
      <c r="P1638" s="334">
        <v>2035</v>
      </c>
    </row>
    <row r="1639" spans="3:16" x14ac:dyDescent="0.4">
      <c r="C1639" s="332">
        <v>37</v>
      </c>
      <c r="D1639" s="320">
        <v>49553</v>
      </c>
      <c r="E1639" s="332" t="s">
        <v>177</v>
      </c>
      <c r="F1639" s="332">
        <v>11486.990339200802</v>
      </c>
      <c r="G1639" s="332">
        <v>3170.8159370251083</v>
      </c>
      <c r="H1639" s="332">
        <v>14657.806276225911</v>
      </c>
      <c r="I1639" s="332">
        <v>299123.55043060571</v>
      </c>
      <c r="J1639" s="332">
        <v>356091.44956939423</v>
      </c>
      <c r="K1639" s="332">
        <v>186247.38265096437</v>
      </c>
      <c r="L1639" s="323">
        <v>0.1225</v>
      </c>
      <c r="M1639" s="323" t="s">
        <v>151</v>
      </c>
      <c r="N1639" s="332">
        <v>655214.99999999988</v>
      </c>
      <c r="O1639" s="332" t="s">
        <v>268</v>
      </c>
      <c r="P1639" s="334">
        <v>2035</v>
      </c>
    </row>
    <row r="1640" spans="3:16" x14ac:dyDescent="0.4">
      <c r="C1640" s="332">
        <v>38</v>
      </c>
      <c r="D1640" s="320">
        <v>49583</v>
      </c>
      <c r="E1640" s="332" t="s">
        <v>177</v>
      </c>
      <c r="F1640" s="332">
        <v>11604.253365580144</v>
      </c>
      <c r="G1640" s="332">
        <v>3053.5529106457666</v>
      </c>
      <c r="H1640" s="332">
        <v>14657.806276225911</v>
      </c>
      <c r="I1640" s="332">
        <v>287519.29706502554</v>
      </c>
      <c r="J1640" s="332">
        <v>367695.7029349744</v>
      </c>
      <c r="K1640" s="332">
        <v>189300.93556161012</v>
      </c>
      <c r="L1640" s="323">
        <v>0.1225</v>
      </c>
      <c r="M1640" s="323" t="s">
        <v>151</v>
      </c>
      <c r="N1640" s="332">
        <v>655214.99999999988</v>
      </c>
      <c r="O1640" s="332" t="s">
        <v>268</v>
      </c>
      <c r="P1640" s="334">
        <v>2035</v>
      </c>
    </row>
    <row r="1641" spans="3:16" x14ac:dyDescent="0.4">
      <c r="C1641" s="332">
        <v>39</v>
      </c>
      <c r="D1641" s="320">
        <v>49614</v>
      </c>
      <c r="E1641" s="332" t="s">
        <v>177</v>
      </c>
      <c r="F1641" s="332">
        <v>11722.713452020438</v>
      </c>
      <c r="G1641" s="332">
        <v>2935.0928242054692</v>
      </c>
      <c r="H1641" s="332">
        <v>14657.806276225907</v>
      </c>
      <c r="I1641" s="332">
        <v>275796.58361300512</v>
      </c>
      <c r="J1641" s="332">
        <v>379418.41638699482</v>
      </c>
      <c r="K1641" s="332">
        <v>192236.02838581559</v>
      </c>
      <c r="L1641" s="323">
        <v>0.1225</v>
      </c>
      <c r="M1641" s="323" t="s">
        <v>151</v>
      </c>
      <c r="N1641" s="332">
        <v>655214.99999999988</v>
      </c>
      <c r="O1641" s="332" t="s">
        <v>268</v>
      </c>
      <c r="P1641" s="334">
        <v>2035</v>
      </c>
    </row>
    <row r="1642" spans="3:16" x14ac:dyDescent="0.4">
      <c r="C1642" s="332">
        <v>40</v>
      </c>
      <c r="D1642" s="320">
        <v>49644</v>
      </c>
      <c r="E1642" s="332" t="s">
        <v>177</v>
      </c>
      <c r="F1642" s="332">
        <v>11842.382818509814</v>
      </c>
      <c r="G1642" s="332">
        <v>2815.4234577160937</v>
      </c>
      <c r="H1642" s="332">
        <v>14657.806276225907</v>
      </c>
      <c r="I1642" s="332">
        <v>263954.20079449529</v>
      </c>
      <c r="J1642" s="332">
        <v>391260.79920550465</v>
      </c>
      <c r="K1642" s="332">
        <v>195051.45184353169</v>
      </c>
      <c r="L1642" s="323">
        <v>0.1225</v>
      </c>
      <c r="M1642" s="323" t="s">
        <v>151</v>
      </c>
      <c r="N1642" s="332">
        <v>655214.99999999988</v>
      </c>
      <c r="O1642" s="332" t="s">
        <v>268</v>
      </c>
      <c r="P1642" s="334">
        <v>2035</v>
      </c>
    </row>
    <row r="1643" spans="3:16" x14ac:dyDescent="0.4">
      <c r="C1643" s="332">
        <v>41</v>
      </c>
      <c r="D1643" s="320">
        <v>49675</v>
      </c>
      <c r="E1643" s="332" t="s">
        <v>177</v>
      </c>
      <c r="F1643" s="332">
        <v>11963.2738097821</v>
      </c>
      <c r="G1643" s="332">
        <v>2694.5324664438062</v>
      </c>
      <c r="H1643" s="332">
        <v>14657.806276225907</v>
      </c>
      <c r="I1643" s="332">
        <v>251990.92698471318</v>
      </c>
      <c r="J1643" s="332">
        <v>403224.07301528676</v>
      </c>
      <c r="K1643" s="332">
        <v>197745.98430997549</v>
      </c>
      <c r="L1643" s="323">
        <v>0.1225</v>
      </c>
      <c r="M1643" s="323" t="s">
        <v>151</v>
      </c>
      <c r="N1643" s="332">
        <v>655214.99999999988</v>
      </c>
      <c r="O1643" s="332" t="s">
        <v>268</v>
      </c>
      <c r="P1643" s="334">
        <v>2036</v>
      </c>
    </row>
    <row r="1644" spans="3:16" x14ac:dyDescent="0.4">
      <c r="C1644" s="332">
        <v>42</v>
      </c>
      <c r="D1644" s="320">
        <v>49706</v>
      </c>
      <c r="E1644" s="332" t="s">
        <v>177</v>
      </c>
      <c r="F1644" s="332">
        <v>12085.398896590294</v>
      </c>
      <c r="G1644" s="332">
        <v>2572.4073796356138</v>
      </c>
      <c r="H1644" s="332">
        <v>14657.806276225907</v>
      </c>
      <c r="I1644" s="332">
        <v>239905.5280881229</v>
      </c>
      <c r="J1644" s="332">
        <v>415309.47191187704</v>
      </c>
      <c r="K1644" s="332">
        <v>200318.3916896111</v>
      </c>
      <c r="L1644" s="323">
        <v>0.1225</v>
      </c>
      <c r="M1644" s="323" t="s">
        <v>151</v>
      </c>
      <c r="N1644" s="332">
        <v>655214.99999999988</v>
      </c>
      <c r="O1644" s="332" t="s">
        <v>268</v>
      </c>
      <c r="P1644" s="334">
        <v>2036</v>
      </c>
    </row>
    <row r="1645" spans="3:16" x14ac:dyDescent="0.4">
      <c r="C1645" s="332">
        <v>43</v>
      </c>
      <c r="D1645" s="320">
        <v>49735</v>
      </c>
      <c r="E1645" s="332" t="s">
        <v>177</v>
      </c>
      <c r="F1645" s="332">
        <v>12208.770676992986</v>
      </c>
      <c r="G1645" s="332">
        <v>2449.0355992329214</v>
      </c>
      <c r="H1645" s="332">
        <v>14657.806276225907</v>
      </c>
      <c r="I1645" s="332">
        <v>227696.75741112992</v>
      </c>
      <c r="J1645" s="332">
        <v>427518.24258887005</v>
      </c>
      <c r="K1645" s="332">
        <v>202767.42728884402</v>
      </c>
      <c r="L1645" s="323">
        <v>0.1225</v>
      </c>
      <c r="M1645" s="323" t="s">
        <v>151</v>
      </c>
      <c r="N1645" s="332">
        <v>655214.99999999988</v>
      </c>
      <c r="O1645" s="332" t="s">
        <v>268</v>
      </c>
      <c r="P1645" s="334">
        <v>2036</v>
      </c>
    </row>
    <row r="1646" spans="3:16" x14ac:dyDescent="0.4">
      <c r="C1646" s="332">
        <v>44</v>
      </c>
      <c r="D1646" s="320">
        <v>49766</v>
      </c>
      <c r="E1646" s="332" t="s">
        <v>177</v>
      </c>
      <c r="F1646" s="332">
        <v>12333.401877653956</v>
      </c>
      <c r="G1646" s="332">
        <v>2324.4043985719513</v>
      </c>
      <c r="H1646" s="332">
        <v>14657.806276225907</v>
      </c>
      <c r="I1646" s="332">
        <v>215363.35553347596</v>
      </c>
      <c r="J1646" s="332">
        <v>439851.64446652401</v>
      </c>
      <c r="K1646" s="332">
        <v>205091.83168741598</v>
      </c>
      <c r="L1646" s="323">
        <v>0.1225</v>
      </c>
      <c r="M1646" s="323" t="s">
        <v>151</v>
      </c>
      <c r="N1646" s="332">
        <v>655214.99999999988</v>
      </c>
      <c r="O1646" s="332" t="s">
        <v>268</v>
      </c>
      <c r="P1646" s="334">
        <v>2036</v>
      </c>
    </row>
    <row r="1647" spans="3:16" x14ac:dyDescent="0.4">
      <c r="C1647" s="332">
        <v>45</v>
      </c>
      <c r="D1647" s="320">
        <v>49796</v>
      </c>
      <c r="E1647" s="332" t="s">
        <v>177</v>
      </c>
      <c r="F1647" s="332">
        <v>12459.305355155007</v>
      </c>
      <c r="G1647" s="332">
        <v>2198.5009210709004</v>
      </c>
      <c r="H1647" s="332">
        <v>14657.806276225907</v>
      </c>
      <c r="I1647" s="332">
        <v>202904.05017832096</v>
      </c>
      <c r="J1647" s="332">
        <v>452310.94982167904</v>
      </c>
      <c r="K1647" s="332">
        <v>207290.33260848687</v>
      </c>
      <c r="L1647" s="323">
        <v>0.1225</v>
      </c>
      <c r="M1647" s="323" t="s">
        <v>151</v>
      </c>
      <c r="N1647" s="332">
        <v>655214.99999999988</v>
      </c>
      <c r="O1647" s="332" t="s">
        <v>268</v>
      </c>
      <c r="P1647" s="334">
        <v>2036</v>
      </c>
    </row>
    <row r="1648" spans="3:16" x14ac:dyDescent="0.4">
      <c r="C1648" s="332">
        <v>46</v>
      </c>
      <c r="D1648" s="320">
        <v>49827</v>
      </c>
      <c r="E1648" s="332" t="s">
        <v>177</v>
      </c>
      <c r="F1648" s="332">
        <v>12586.494097322218</v>
      </c>
      <c r="G1648" s="332">
        <v>2071.3121789036932</v>
      </c>
      <c r="H1648" s="332">
        <v>14657.806276225912</v>
      </c>
      <c r="I1648" s="332">
        <v>190317.55608099874</v>
      </c>
      <c r="J1648" s="332">
        <v>464897.44391900126</v>
      </c>
      <c r="K1648" s="332">
        <v>209361.64478739057</v>
      </c>
      <c r="L1648" s="323">
        <v>0.1225</v>
      </c>
      <c r="M1648" s="323" t="s">
        <v>151</v>
      </c>
      <c r="N1648" s="332">
        <v>655214.99999999988</v>
      </c>
      <c r="O1648" s="332" t="s">
        <v>268</v>
      </c>
      <c r="P1648" s="334">
        <v>2036</v>
      </c>
    </row>
    <row r="1649" spans="3:16" x14ac:dyDescent="0.4">
      <c r="C1649" s="332">
        <v>47</v>
      </c>
      <c r="D1649" s="320">
        <v>49857</v>
      </c>
      <c r="E1649" s="332" t="s">
        <v>177</v>
      </c>
      <c r="F1649" s="332">
        <v>12714.981224565712</v>
      </c>
      <c r="G1649" s="332">
        <v>1942.8250516601954</v>
      </c>
      <c r="H1649" s="332">
        <v>14657.806276225907</v>
      </c>
      <c r="I1649" s="332">
        <v>177602.57485643303</v>
      </c>
      <c r="J1649" s="332">
        <v>477612.42514356697</v>
      </c>
      <c r="K1649" s="332">
        <v>211304.46983905075</v>
      </c>
      <c r="L1649" s="323">
        <v>0.1225</v>
      </c>
      <c r="M1649" s="323" t="s">
        <v>151</v>
      </c>
      <c r="N1649" s="332">
        <v>655214.99999999988</v>
      </c>
      <c r="O1649" s="332" t="s">
        <v>268</v>
      </c>
      <c r="P1649" s="334">
        <v>2036</v>
      </c>
    </row>
    <row r="1650" spans="3:16" x14ac:dyDescent="0.4">
      <c r="C1650" s="332">
        <v>48</v>
      </c>
      <c r="D1650" s="320">
        <v>49888</v>
      </c>
      <c r="E1650" s="332" t="s">
        <v>177</v>
      </c>
      <c r="F1650" s="332">
        <v>12844.779991233157</v>
      </c>
      <c r="G1650" s="332">
        <v>1813.0262849927537</v>
      </c>
      <c r="H1650" s="332">
        <v>14657.806276225911</v>
      </c>
      <c r="I1650" s="332">
        <v>164757.79486519986</v>
      </c>
      <c r="J1650" s="332">
        <v>490457.20513480011</v>
      </c>
      <c r="K1650" s="332">
        <v>213117.49612404351</v>
      </c>
      <c r="L1650" s="323">
        <v>0.1225</v>
      </c>
      <c r="M1650" s="323" t="s">
        <v>151</v>
      </c>
      <c r="N1650" s="332">
        <v>655214.99999999988</v>
      </c>
      <c r="O1650" s="332" t="s">
        <v>268</v>
      </c>
      <c r="P1650" s="334">
        <v>2036</v>
      </c>
    </row>
    <row r="1651" spans="3:16" x14ac:dyDescent="0.4">
      <c r="C1651" s="332">
        <v>49</v>
      </c>
      <c r="D1651" s="320">
        <v>49919</v>
      </c>
      <c r="E1651" s="332" t="s">
        <v>177</v>
      </c>
      <c r="F1651" s="332">
        <v>12975.903786976993</v>
      </c>
      <c r="G1651" s="332">
        <v>1681.9024892489151</v>
      </c>
      <c r="H1651" s="332">
        <v>14657.806276225907</v>
      </c>
      <c r="I1651" s="332">
        <v>151781.89107822286</v>
      </c>
      <c r="J1651" s="332">
        <v>503433.10892177711</v>
      </c>
      <c r="K1651" s="332">
        <v>214799.39861329243</v>
      </c>
      <c r="L1651" s="323">
        <v>0.1225</v>
      </c>
      <c r="M1651" s="323" t="s">
        <v>151</v>
      </c>
      <c r="N1651" s="332">
        <v>655214.99999999988</v>
      </c>
      <c r="O1651" s="332" t="s">
        <v>268</v>
      </c>
      <c r="P1651" s="334">
        <v>2036</v>
      </c>
    </row>
    <row r="1652" spans="3:16" x14ac:dyDescent="0.4">
      <c r="C1652" s="332">
        <v>50</v>
      </c>
      <c r="D1652" s="320">
        <v>49949</v>
      </c>
      <c r="E1652" s="332" t="s">
        <v>177</v>
      </c>
      <c r="F1652" s="332">
        <v>13108.366138135712</v>
      </c>
      <c r="G1652" s="332">
        <v>1549.4401380901918</v>
      </c>
      <c r="H1652" s="332">
        <v>14657.806276225905</v>
      </c>
      <c r="I1652" s="332">
        <v>138673.52494008714</v>
      </c>
      <c r="J1652" s="332">
        <v>516541.47505991283</v>
      </c>
      <c r="K1652" s="332">
        <v>216348.83875138263</v>
      </c>
      <c r="L1652" s="323">
        <v>0.1225</v>
      </c>
      <c r="M1652" s="323" t="s">
        <v>151</v>
      </c>
      <c r="N1652" s="332">
        <v>655214.99999999988</v>
      </c>
      <c r="O1652" s="332" t="s">
        <v>268</v>
      </c>
      <c r="P1652" s="334">
        <v>2036</v>
      </c>
    </row>
    <row r="1653" spans="3:16" x14ac:dyDescent="0.4">
      <c r="C1653" s="332">
        <v>51</v>
      </c>
      <c r="D1653" s="320">
        <v>49980</v>
      </c>
      <c r="E1653" s="332" t="s">
        <v>177</v>
      </c>
      <c r="F1653" s="332">
        <v>13242.180709129185</v>
      </c>
      <c r="G1653" s="332">
        <v>1415.6255670967228</v>
      </c>
      <c r="H1653" s="332">
        <v>14657.806276225907</v>
      </c>
      <c r="I1653" s="332">
        <v>125431.34423095796</v>
      </c>
      <c r="J1653" s="332">
        <v>529783.65576904197</v>
      </c>
      <c r="K1653" s="332">
        <v>217764.46431847935</v>
      </c>
      <c r="L1653" s="323">
        <v>0.1225</v>
      </c>
      <c r="M1653" s="323" t="s">
        <v>151</v>
      </c>
      <c r="N1653" s="332">
        <v>655214.99999999988</v>
      </c>
      <c r="O1653" s="332" t="s">
        <v>268</v>
      </c>
      <c r="P1653" s="334">
        <v>2036</v>
      </c>
    </row>
    <row r="1654" spans="3:16" x14ac:dyDescent="0.4">
      <c r="C1654" s="332">
        <v>52</v>
      </c>
      <c r="D1654" s="320">
        <v>50010</v>
      </c>
      <c r="E1654" s="332" t="s">
        <v>177</v>
      </c>
      <c r="F1654" s="332">
        <v>13377.361303868209</v>
      </c>
      <c r="G1654" s="332">
        <v>1280.4449723576959</v>
      </c>
      <c r="H1654" s="332">
        <v>14657.806276225905</v>
      </c>
      <c r="I1654" s="332">
        <v>112053.98292708975</v>
      </c>
      <c r="J1654" s="332">
        <v>543161.01707291021</v>
      </c>
      <c r="K1654" s="332">
        <v>219044.90929083704</v>
      </c>
      <c r="L1654" s="323">
        <v>0.1225</v>
      </c>
      <c r="M1654" s="323" t="s">
        <v>151</v>
      </c>
      <c r="N1654" s="332">
        <v>655214.99999999988</v>
      </c>
      <c r="O1654" s="332" t="s">
        <v>268</v>
      </c>
      <c r="P1654" s="334">
        <v>2036</v>
      </c>
    </row>
    <row r="1655" spans="3:16" x14ac:dyDescent="0.4">
      <c r="C1655" s="332">
        <v>53</v>
      </c>
      <c r="D1655" s="320">
        <v>50041</v>
      </c>
      <c r="E1655" s="332" t="s">
        <v>177</v>
      </c>
      <c r="F1655" s="332">
        <v>13513.921867178531</v>
      </c>
      <c r="G1655" s="332">
        <v>1143.8844090473744</v>
      </c>
      <c r="H1655" s="332">
        <v>14657.806276225905</v>
      </c>
      <c r="I1655" s="332">
        <v>98540.061059911211</v>
      </c>
      <c r="J1655" s="332">
        <v>556674.93894008873</v>
      </c>
      <c r="K1655" s="332">
        <v>220188.79369988441</v>
      </c>
      <c r="L1655" s="323">
        <v>0.1225</v>
      </c>
      <c r="M1655" s="323" t="s">
        <v>151</v>
      </c>
      <c r="N1655" s="332">
        <v>655214.99999999988</v>
      </c>
      <c r="O1655" s="332" t="s">
        <v>268</v>
      </c>
      <c r="P1655" s="334">
        <v>2037</v>
      </c>
    </row>
    <row r="1656" spans="3:16" x14ac:dyDescent="0.4">
      <c r="C1656" s="332">
        <v>54</v>
      </c>
      <c r="D1656" s="320">
        <v>50072</v>
      </c>
      <c r="E1656" s="332" t="s">
        <v>177</v>
      </c>
      <c r="F1656" s="332">
        <v>13651.876486239309</v>
      </c>
      <c r="G1656" s="332">
        <v>1005.9297899865936</v>
      </c>
      <c r="H1656" s="332">
        <v>14657.806276225903</v>
      </c>
      <c r="I1656" s="332">
        <v>84888.184573671897</v>
      </c>
      <c r="J1656" s="332">
        <v>570326.81542632799</v>
      </c>
      <c r="K1656" s="332">
        <v>221194.72348987102</v>
      </c>
      <c r="L1656" s="323">
        <v>0.1225</v>
      </c>
      <c r="M1656" s="323" t="s">
        <v>151</v>
      </c>
      <c r="N1656" s="332">
        <v>655214.99999999988</v>
      </c>
      <c r="O1656" s="332" t="s">
        <v>268</v>
      </c>
      <c r="P1656" s="334">
        <v>2037</v>
      </c>
    </row>
    <row r="1657" spans="3:16" x14ac:dyDescent="0.4">
      <c r="C1657" s="332">
        <v>55</v>
      </c>
      <c r="D1657" s="320">
        <v>50100</v>
      </c>
      <c r="E1657" s="332" t="s">
        <v>177</v>
      </c>
      <c r="F1657" s="332">
        <v>13791.239392036336</v>
      </c>
      <c r="G1657" s="332">
        <v>866.5668841895673</v>
      </c>
      <c r="H1657" s="332">
        <v>14657.806276225903</v>
      </c>
      <c r="I1657" s="332">
        <v>71096.945181635558</v>
      </c>
      <c r="J1657" s="332">
        <v>584118.05481836433</v>
      </c>
      <c r="K1657" s="332">
        <v>222061.29037406057</v>
      </c>
      <c r="L1657" s="323">
        <v>0.1225</v>
      </c>
      <c r="M1657" s="323" t="s">
        <v>151</v>
      </c>
      <c r="N1657" s="332">
        <v>655214.99999999988</v>
      </c>
      <c r="O1657" s="332" t="s">
        <v>268</v>
      </c>
      <c r="P1657" s="334">
        <v>2037</v>
      </c>
    </row>
    <row r="1658" spans="3:16" x14ac:dyDescent="0.4">
      <c r="C1658" s="332">
        <v>56</v>
      </c>
      <c r="D1658" s="320">
        <v>50131</v>
      </c>
      <c r="E1658" s="332" t="s">
        <v>177</v>
      </c>
      <c r="F1658" s="332">
        <v>13932.024960830042</v>
      </c>
      <c r="G1658" s="332">
        <v>725.78131539586298</v>
      </c>
      <c r="H1658" s="332">
        <v>14657.806276225905</v>
      </c>
      <c r="I1658" s="332">
        <v>57164.920220805514</v>
      </c>
      <c r="J1658" s="332">
        <v>598050.07977919432</v>
      </c>
      <c r="K1658" s="332">
        <v>222787.07168945644</v>
      </c>
      <c r="L1658" s="323">
        <v>0.1225</v>
      </c>
      <c r="M1658" s="323" t="s">
        <v>151</v>
      </c>
      <c r="N1658" s="332">
        <v>655214.99999999988</v>
      </c>
      <c r="O1658" s="332" t="s">
        <v>268</v>
      </c>
      <c r="P1658" s="334">
        <v>2037</v>
      </c>
    </row>
    <row r="1659" spans="3:16" x14ac:dyDescent="0.4">
      <c r="C1659" s="332">
        <v>57</v>
      </c>
      <c r="D1659" s="320">
        <v>50161</v>
      </c>
      <c r="E1659" s="332" t="s">
        <v>177</v>
      </c>
      <c r="F1659" s="332">
        <v>14074.247715638514</v>
      </c>
      <c r="G1659" s="332">
        <v>583.55856058738959</v>
      </c>
      <c r="H1659" s="332">
        <v>14657.806276225903</v>
      </c>
      <c r="I1659" s="332">
        <v>43090.672505167</v>
      </c>
      <c r="J1659" s="332">
        <v>612124.3274948328</v>
      </c>
      <c r="K1659" s="332">
        <v>223370.63025004382</v>
      </c>
      <c r="L1659" s="323">
        <v>0.1225</v>
      </c>
      <c r="M1659" s="323" t="s">
        <v>151</v>
      </c>
      <c r="N1659" s="332">
        <v>655214.99999999988</v>
      </c>
      <c r="O1659" s="332" t="s">
        <v>268</v>
      </c>
      <c r="P1659" s="334">
        <v>2037</v>
      </c>
    </row>
    <row r="1660" spans="3:16" x14ac:dyDescent="0.4">
      <c r="C1660" s="332">
        <v>58</v>
      </c>
      <c r="D1660" s="320">
        <v>50192</v>
      </c>
      <c r="E1660" s="332" t="s">
        <v>177</v>
      </c>
      <c r="F1660" s="332">
        <v>14217.922327735654</v>
      </c>
      <c r="G1660" s="332">
        <v>439.88394849024644</v>
      </c>
      <c r="H1660" s="332">
        <v>14657.806276225901</v>
      </c>
      <c r="I1660" s="332">
        <v>28872.750177431346</v>
      </c>
      <c r="J1660" s="332">
        <v>626342.2498225685</v>
      </c>
      <c r="K1660" s="332">
        <v>223810.51419853407</v>
      </c>
      <c r="L1660" s="323">
        <v>0.1225</v>
      </c>
      <c r="M1660" s="323" t="s">
        <v>151</v>
      </c>
      <c r="N1660" s="332">
        <v>655214.99999999988</v>
      </c>
      <c r="O1660" s="332" t="s">
        <v>268</v>
      </c>
      <c r="P1660" s="334">
        <v>2037</v>
      </c>
    </row>
    <row r="1661" spans="3:16" x14ac:dyDescent="0.4">
      <c r="C1661" s="332">
        <v>59</v>
      </c>
      <c r="D1661" s="320">
        <v>50222</v>
      </c>
      <c r="E1661" s="332" t="s">
        <v>177</v>
      </c>
      <c r="F1661" s="332">
        <v>14363.063618164624</v>
      </c>
      <c r="G1661" s="332">
        <v>294.74265806127829</v>
      </c>
      <c r="H1661" s="332">
        <v>14657.806276225903</v>
      </c>
      <c r="I1661" s="332">
        <v>14509.686559266722</v>
      </c>
      <c r="J1661" s="332">
        <v>640705.31344073312</v>
      </c>
      <c r="K1661" s="332">
        <v>224105.25685659534</v>
      </c>
      <c r="L1661" s="323">
        <v>0.1225</v>
      </c>
      <c r="M1661" s="323" t="s">
        <v>151</v>
      </c>
      <c r="N1661" s="332">
        <v>655214.99999999988</v>
      </c>
      <c r="O1661" s="332" t="s">
        <v>268</v>
      </c>
      <c r="P1661" s="334">
        <v>2037</v>
      </c>
    </row>
    <row r="1662" spans="3:16" x14ac:dyDescent="0.4">
      <c r="C1662" s="332">
        <v>60</v>
      </c>
      <c r="D1662" s="320">
        <v>50253</v>
      </c>
      <c r="E1662" s="332" t="s">
        <v>177</v>
      </c>
      <c r="F1662" s="332">
        <v>14509.686559266722</v>
      </c>
      <c r="G1662" s="332">
        <v>148.11971695918112</v>
      </c>
      <c r="H1662" s="332">
        <v>14657.806276225903</v>
      </c>
      <c r="I1662" s="332">
        <v>-3.4106051316484809E-13</v>
      </c>
      <c r="J1662" s="332">
        <v>655214.99999999988</v>
      </c>
      <c r="K1662" s="332">
        <v>224253.37657355453</v>
      </c>
      <c r="L1662" s="323">
        <v>0.1225</v>
      </c>
      <c r="M1662" s="323" t="s">
        <v>151</v>
      </c>
      <c r="N1662" s="332">
        <v>655214.99999999988</v>
      </c>
      <c r="O1662" s="332" t="s">
        <v>268</v>
      </c>
      <c r="P1662" s="334">
        <v>2037</v>
      </c>
    </row>
    <row r="1663" spans="3:16" x14ac:dyDescent="0.4">
      <c r="C1663" s="332">
        <v>0</v>
      </c>
      <c r="D1663" s="320">
        <v>48488</v>
      </c>
      <c r="E1663" s="332" t="s">
        <v>178</v>
      </c>
      <c r="F1663" s="332">
        <v>0</v>
      </c>
      <c r="G1663" s="332">
        <v>0</v>
      </c>
      <c r="H1663" s="332">
        <v>0</v>
      </c>
      <c r="I1663" s="332">
        <v>764417.49999999988</v>
      </c>
      <c r="J1663" s="332">
        <v>0</v>
      </c>
      <c r="K1663" s="332">
        <v>0</v>
      </c>
      <c r="L1663" s="323">
        <v>9.7500000000000003E-2</v>
      </c>
      <c r="M1663" s="323" t="s">
        <v>153</v>
      </c>
      <c r="N1663" s="332">
        <v>764417.49999999988</v>
      </c>
      <c r="O1663" s="332" t="s">
        <v>268</v>
      </c>
      <c r="P1663" s="334">
        <v>2032</v>
      </c>
    </row>
    <row r="1664" spans="3:16" x14ac:dyDescent="0.4">
      <c r="C1664" s="332">
        <v>1</v>
      </c>
      <c r="D1664" s="320">
        <v>48519</v>
      </c>
      <c r="E1664" s="332" t="s">
        <v>178</v>
      </c>
      <c r="F1664" s="332">
        <v>3785.4139743476189</v>
      </c>
      <c r="G1664" s="332">
        <v>6210.8921874999996</v>
      </c>
      <c r="H1664" s="332">
        <v>9996.3061618476186</v>
      </c>
      <c r="I1664" s="332">
        <v>760632.08602565224</v>
      </c>
      <c r="J1664" s="332">
        <v>3785.4139743476189</v>
      </c>
      <c r="K1664" s="332">
        <v>6210.8921874999996</v>
      </c>
      <c r="L1664" s="323">
        <v>9.7500000000000003E-2</v>
      </c>
      <c r="M1664" s="323" t="s">
        <v>153</v>
      </c>
      <c r="N1664" s="332">
        <v>764417.49999999988</v>
      </c>
      <c r="O1664" s="332" t="s">
        <v>268</v>
      </c>
      <c r="P1664" s="334">
        <v>2032</v>
      </c>
    </row>
    <row r="1665" spans="3:16" x14ac:dyDescent="0.4">
      <c r="C1665" s="332">
        <v>2</v>
      </c>
      <c r="D1665" s="320">
        <v>48549</v>
      </c>
      <c r="E1665" s="332" t="s">
        <v>178</v>
      </c>
      <c r="F1665" s="332">
        <v>3816.1704628891939</v>
      </c>
      <c r="G1665" s="332">
        <v>6180.1356989584247</v>
      </c>
      <c r="H1665" s="332">
        <v>9996.3061618476186</v>
      </c>
      <c r="I1665" s="332">
        <v>756815.915562763</v>
      </c>
      <c r="J1665" s="332">
        <v>7601.5844372368128</v>
      </c>
      <c r="K1665" s="332">
        <v>12391.027886458425</v>
      </c>
      <c r="L1665" s="323">
        <v>9.7500000000000003E-2</v>
      </c>
      <c r="M1665" s="323" t="s">
        <v>153</v>
      </c>
      <c r="N1665" s="332">
        <v>764417.49999999988</v>
      </c>
      <c r="O1665" s="332" t="s">
        <v>268</v>
      </c>
      <c r="P1665" s="334">
        <v>2032</v>
      </c>
    </row>
    <row r="1666" spans="3:16" x14ac:dyDescent="0.4">
      <c r="C1666" s="332">
        <v>3</v>
      </c>
      <c r="D1666" s="320">
        <v>48580</v>
      </c>
      <c r="E1666" s="332" t="s">
        <v>178</v>
      </c>
      <c r="F1666" s="332">
        <v>3847.1768479001676</v>
      </c>
      <c r="G1666" s="332">
        <v>6149.1293139474492</v>
      </c>
      <c r="H1666" s="332">
        <v>9996.3061618476167</v>
      </c>
      <c r="I1666" s="332">
        <v>752968.73871486285</v>
      </c>
      <c r="J1666" s="332">
        <v>11448.761285136981</v>
      </c>
      <c r="K1666" s="332">
        <v>18540.157200405876</v>
      </c>
      <c r="L1666" s="323">
        <v>9.7500000000000003E-2</v>
      </c>
      <c r="M1666" s="323" t="s">
        <v>153</v>
      </c>
      <c r="N1666" s="332">
        <v>764417.49999999988</v>
      </c>
      <c r="O1666" s="332" t="s">
        <v>268</v>
      </c>
      <c r="P1666" s="334">
        <v>2033</v>
      </c>
    </row>
    <row r="1667" spans="3:16" x14ac:dyDescent="0.4">
      <c r="C1667" s="332">
        <v>4</v>
      </c>
      <c r="D1667" s="320">
        <v>48611</v>
      </c>
      <c r="E1667" s="332" t="s">
        <v>178</v>
      </c>
      <c r="F1667" s="332">
        <v>3878.4351597893574</v>
      </c>
      <c r="G1667" s="332">
        <v>6117.8710020582612</v>
      </c>
      <c r="H1667" s="332">
        <v>9996.3061618476186</v>
      </c>
      <c r="I1667" s="332">
        <v>749090.30355507345</v>
      </c>
      <c r="J1667" s="332">
        <v>15327.19644492634</v>
      </c>
      <c r="K1667" s="332">
        <v>24658.028202464138</v>
      </c>
      <c r="L1667" s="323">
        <v>9.7500000000000003E-2</v>
      </c>
      <c r="M1667" s="323" t="s">
        <v>153</v>
      </c>
      <c r="N1667" s="332">
        <v>764417.49999999988</v>
      </c>
      <c r="O1667" s="332" t="s">
        <v>268</v>
      </c>
      <c r="P1667" s="334">
        <v>2033</v>
      </c>
    </row>
    <row r="1668" spans="3:16" x14ac:dyDescent="0.4">
      <c r="C1668" s="332">
        <v>5</v>
      </c>
      <c r="D1668" s="320">
        <v>48639</v>
      </c>
      <c r="E1668" s="332" t="s">
        <v>178</v>
      </c>
      <c r="F1668" s="332">
        <v>3909.9474454626452</v>
      </c>
      <c r="G1668" s="332">
        <v>6086.3587163849716</v>
      </c>
      <c r="H1668" s="332">
        <v>9996.3061618476167</v>
      </c>
      <c r="I1668" s="332">
        <v>745180.35610961076</v>
      </c>
      <c r="J1668" s="332">
        <v>19237.143890388987</v>
      </c>
      <c r="K1668" s="332">
        <v>30744.386918849108</v>
      </c>
      <c r="L1668" s="323">
        <v>9.7500000000000003E-2</v>
      </c>
      <c r="M1668" s="323" t="s">
        <v>153</v>
      </c>
      <c r="N1668" s="332">
        <v>764417.49999999988</v>
      </c>
      <c r="O1668" s="332" t="s">
        <v>268</v>
      </c>
      <c r="P1668" s="334">
        <v>2033</v>
      </c>
    </row>
    <row r="1669" spans="3:16" x14ac:dyDescent="0.4">
      <c r="C1669" s="332">
        <v>6</v>
      </c>
      <c r="D1669" s="320">
        <v>48670</v>
      </c>
      <c r="E1669" s="332" t="s">
        <v>178</v>
      </c>
      <c r="F1669" s="332">
        <v>3941.7157684570293</v>
      </c>
      <c r="G1669" s="332">
        <v>6054.5903933905875</v>
      </c>
      <c r="H1669" s="332">
        <v>9996.3061618476167</v>
      </c>
      <c r="I1669" s="332">
        <v>741238.64034115372</v>
      </c>
      <c r="J1669" s="332">
        <v>23178.859658846017</v>
      </c>
      <c r="K1669" s="332">
        <v>36798.977312239695</v>
      </c>
      <c r="L1669" s="323">
        <v>9.7500000000000003E-2</v>
      </c>
      <c r="M1669" s="323" t="s">
        <v>153</v>
      </c>
      <c r="N1669" s="332">
        <v>764417.49999999988</v>
      </c>
      <c r="O1669" s="332" t="s">
        <v>268</v>
      </c>
      <c r="P1669" s="334">
        <v>2033</v>
      </c>
    </row>
    <row r="1670" spans="3:16" x14ac:dyDescent="0.4">
      <c r="C1670" s="332">
        <v>7</v>
      </c>
      <c r="D1670" s="320">
        <v>48700</v>
      </c>
      <c r="E1670" s="332" t="s">
        <v>178</v>
      </c>
      <c r="F1670" s="332">
        <v>3973.7422090757409</v>
      </c>
      <c r="G1670" s="332">
        <v>6022.563952771874</v>
      </c>
      <c r="H1670" s="332">
        <v>9996.3061618476149</v>
      </c>
      <c r="I1670" s="332">
        <v>737264.898132078</v>
      </c>
      <c r="J1670" s="332">
        <v>27152.60186792176</v>
      </c>
      <c r="K1670" s="332">
        <v>42821.541265011569</v>
      </c>
      <c r="L1670" s="323">
        <v>9.7500000000000003E-2</v>
      </c>
      <c r="M1670" s="323" t="s">
        <v>153</v>
      </c>
      <c r="N1670" s="332">
        <v>764417.49999999988</v>
      </c>
      <c r="O1670" s="332" t="s">
        <v>268</v>
      </c>
      <c r="P1670" s="334">
        <v>2033</v>
      </c>
    </row>
    <row r="1671" spans="3:16" x14ac:dyDescent="0.4">
      <c r="C1671" s="332">
        <v>8</v>
      </c>
      <c r="D1671" s="320">
        <v>48731</v>
      </c>
      <c r="E1671" s="332" t="s">
        <v>178</v>
      </c>
      <c r="F1671" s="332">
        <v>4006.0288645244846</v>
      </c>
      <c r="G1671" s="332">
        <v>5990.277297323134</v>
      </c>
      <c r="H1671" s="332">
        <v>9996.3061618476186</v>
      </c>
      <c r="I1671" s="332">
        <v>733258.86926755356</v>
      </c>
      <c r="J1671" s="332">
        <v>31158.630732446243</v>
      </c>
      <c r="K1671" s="332">
        <v>48811.818562334702</v>
      </c>
      <c r="L1671" s="323">
        <v>9.7500000000000003E-2</v>
      </c>
      <c r="M1671" s="323" t="s">
        <v>153</v>
      </c>
      <c r="N1671" s="332">
        <v>764417.49999999988</v>
      </c>
      <c r="O1671" s="332" t="s">
        <v>268</v>
      </c>
      <c r="P1671" s="334">
        <v>2033</v>
      </c>
    </row>
    <row r="1672" spans="3:16" x14ac:dyDescent="0.4">
      <c r="C1672" s="332">
        <v>9</v>
      </c>
      <c r="D1672" s="320">
        <v>48761</v>
      </c>
      <c r="E1672" s="332" t="s">
        <v>178</v>
      </c>
      <c r="F1672" s="332">
        <v>4038.5778490487473</v>
      </c>
      <c r="G1672" s="332">
        <v>5957.728312798873</v>
      </c>
      <c r="H1672" s="332">
        <v>9996.3061618476204</v>
      </c>
      <c r="I1672" s="332">
        <v>729220.29141850478</v>
      </c>
      <c r="J1672" s="332">
        <v>35197.20858149499</v>
      </c>
      <c r="K1672" s="332">
        <v>54769.546875133572</v>
      </c>
      <c r="L1672" s="323">
        <v>9.7500000000000003E-2</v>
      </c>
      <c r="M1672" s="323" t="s">
        <v>153</v>
      </c>
      <c r="N1672" s="332">
        <v>764417.49999999988</v>
      </c>
      <c r="O1672" s="332" t="s">
        <v>268</v>
      </c>
      <c r="P1672" s="334">
        <v>2033</v>
      </c>
    </row>
    <row r="1673" spans="3:16" x14ac:dyDescent="0.4">
      <c r="C1673" s="332">
        <v>10</v>
      </c>
      <c r="D1673" s="320">
        <v>48792</v>
      </c>
      <c r="E1673" s="332" t="s">
        <v>178</v>
      </c>
      <c r="F1673" s="332">
        <v>4071.3912940722666</v>
      </c>
      <c r="G1673" s="332">
        <v>5924.9148677753519</v>
      </c>
      <c r="H1673" s="332">
        <v>9996.3061618476186</v>
      </c>
      <c r="I1673" s="332">
        <v>725148.90012443252</v>
      </c>
      <c r="J1673" s="332">
        <v>39268.599875567255</v>
      </c>
      <c r="K1673" s="332">
        <v>60694.461742908927</v>
      </c>
      <c r="L1673" s="323">
        <v>9.7500000000000003E-2</v>
      </c>
      <c r="M1673" s="323" t="s">
        <v>153</v>
      </c>
      <c r="N1673" s="332">
        <v>764417.49999999988</v>
      </c>
      <c r="O1673" s="332" t="s">
        <v>268</v>
      </c>
      <c r="P1673" s="334">
        <v>2033</v>
      </c>
    </row>
    <row r="1674" spans="3:16" x14ac:dyDescent="0.4">
      <c r="C1674" s="332">
        <v>11</v>
      </c>
      <c r="D1674" s="320">
        <v>48823</v>
      </c>
      <c r="E1674" s="332" t="s">
        <v>178</v>
      </c>
      <c r="F1674" s="332">
        <v>4104.471348336604</v>
      </c>
      <c r="G1674" s="332">
        <v>5891.8348135110145</v>
      </c>
      <c r="H1674" s="332">
        <v>9996.3061618476186</v>
      </c>
      <c r="I1674" s="332">
        <v>721044.42877609597</v>
      </c>
      <c r="J1674" s="332">
        <v>43373.071223903862</v>
      </c>
      <c r="K1674" s="332">
        <v>66586.29655641994</v>
      </c>
      <c r="L1674" s="323">
        <v>9.7500000000000003E-2</v>
      </c>
      <c r="M1674" s="323" t="s">
        <v>153</v>
      </c>
      <c r="N1674" s="332">
        <v>764417.49999999988</v>
      </c>
      <c r="O1674" s="332" t="s">
        <v>268</v>
      </c>
      <c r="P1674" s="334">
        <v>2033</v>
      </c>
    </row>
    <row r="1675" spans="3:16" x14ac:dyDescent="0.4">
      <c r="C1675" s="332">
        <v>12</v>
      </c>
      <c r="D1675" s="320">
        <v>48853</v>
      </c>
      <c r="E1675" s="332" t="s">
        <v>178</v>
      </c>
      <c r="F1675" s="332">
        <v>4137.8201780418367</v>
      </c>
      <c r="G1675" s="332">
        <v>5858.4859838057801</v>
      </c>
      <c r="H1675" s="332">
        <v>9996.3061618476167</v>
      </c>
      <c r="I1675" s="332">
        <v>716906.60859805415</v>
      </c>
      <c r="J1675" s="332">
        <v>47510.891401945701</v>
      </c>
      <c r="K1675" s="332">
        <v>72444.782540225715</v>
      </c>
      <c r="L1675" s="323">
        <v>9.7500000000000003E-2</v>
      </c>
      <c r="M1675" s="323" t="s">
        <v>153</v>
      </c>
      <c r="N1675" s="332">
        <v>764417.49999999988</v>
      </c>
      <c r="O1675" s="332" t="s">
        <v>268</v>
      </c>
      <c r="P1675" s="334">
        <v>2033</v>
      </c>
    </row>
    <row r="1676" spans="3:16" x14ac:dyDescent="0.4">
      <c r="C1676" s="332">
        <v>13</v>
      </c>
      <c r="D1676" s="320">
        <v>48884</v>
      </c>
      <c r="E1676" s="332" t="s">
        <v>178</v>
      </c>
      <c r="F1676" s="332">
        <v>4171.4399669884269</v>
      </c>
      <c r="G1676" s="332">
        <v>5824.8661948591898</v>
      </c>
      <c r="H1676" s="332">
        <v>9996.3061618476167</v>
      </c>
      <c r="I1676" s="332">
        <v>712735.16863106575</v>
      </c>
      <c r="J1676" s="332">
        <v>51682.33136893413</v>
      </c>
      <c r="K1676" s="332">
        <v>78269.648735084906</v>
      </c>
      <c r="L1676" s="323">
        <v>9.7500000000000003E-2</v>
      </c>
      <c r="M1676" s="323" t="s">
        <v>153</v>
      </c>
      <c r="N1676" s="332">
        <v>764417.49999999988</v>
      </c>
      <c r="O1676" s="332" t="s">
        <v>268</v>
      </c>
      <c r="P1676" s="334">
        <v>2033</v>
      </c>
    </row>
    <row r="1677" spans="3:16" x14ac:dyDescent="0.4">
      <c r="C1677" s="332">
        <v>14</v>
      </c>
      <c r="D1677" s="320">
        <v>48914</v>
      </c>
      <c r="E1677" s="332" t="s">
        <v>178</v>
      </c>
      <c r="F1677" s="332">
        <v>4205.3329167202073</v>
      </c>
      <c r="G1677" s="332">
        <v>5790.9732451274094</v>
      </c>
      <c r="H1677" s="332">
        <v>9996.3061618476167</v>
      </c>
      <c r="I1677" s="332">
        <v>708529.83571434557</v>
      </c>
      <c r="J1677" s="332">
        <v>55887.66428565434</v>
      </c>
      <c r="K1677" s="332">
        <v>84060.621980212309</v>
      </c>
      <c r="L1677" s="323">
        <v>9.7500000000000003E-2</v>
      </c>
      <c r="M1677" s="323" t="s">
        <v>153</v>
      </c>
      <c r="N1677" s="332">
        <v>764417.49999999988</v>
      </c>
      <c r="O1677" s="332" t="s">
        <v>268</v>
      </c>
      <c r="P1677" s="334">
        <v>2033</v>
      </c>
    </row>
    <row r="1678" spans="3:16" x14ac:dyDescent="0.4">
      <c r="C1678" s="332">
        <v>15</v>
      </c>
      <c r="D1678" s="320">
        <v>48945</v>
      </c>
      <c r="E1678" s="332" t="s">
        <v>178</v>
      </c>
      <c r="F1678" s="332">
        <v>4239.5012466685585</v>
      </c>
      <c r="G1678" s="332">
        <v>5756.8049151790583</v>
      </c>
      <c r="H1678" s="332">
        <v>9996.3061618476167</v>
      </c>
      <c r="I1678" s="332">
        <v>704290.33446767705</v>
      </c>
      <c r="J1678" s="332">
        <v>60127.165532322899</v>
      </c>
      <c r="K1678" s="332">
        <v>89817.426895391371</v>
      </c>
      <c r="L1678" s="323">
        <v>9.7500000000000003E-2</v>
      </c>
      <c r="M1678" s="323" t="s">
        <v>153</v>
      </c>
      <c r="N1678" s="332">
        <v>764417.49999999988</v>
      </c>
      <c r="O1678" s="332" t="s">
        <v>268</v>
      </c>
      <c r="P1678" s="334">
        <v>2034</v>
      </c>
    </row>
    <row r="1679" spans="3:16" x14ac:dyDescent="0.4">
      <c r="C1679" s="332">
        <v>16</v>
      </c>
      <c r="D1679" s="320">
        <v>48976</v>
      </c>
      <c r="E1679" s="332" t="s">
        <v>178</v>
      </c>
      <c r="F1679" s="332">
        <v>4273.9471942977425</v>
      </c>
      <c r="G1679" s="332">
        <v>5722.3589675498761</v>
      </c>
      <c r="H1679" s="332">
        <v>9996.3061618476186</v>
      </c>
      <c r="I1679" s="332">
        <v>700016.38727337925</v>
      </c>
      <c r="J1679" s="332">
        <v>64401.112726620639</v>
      </c>
      <c r="K1679" s="332">
        <v>95539.785862941251</v>
      </c>
      <c r="L1679" s="323">
        <v>9.7500000000000003E-2</v>
      </c>
      <c r="M1679" s="323" t="s">
        <v>153</v>
      </c>
      <c r="N1679" s="332">
        <v>764417.49999999988</v>
      </c>
      <c r="O1679" s="332" t="s">
        <v>268</v>
      </c>
      <c r="P1679" s="334">
        <v>2034</v>
      </c>
    </row>
    <row r="1680" spans="3:16" x14ac:dyDescent="0.4">
      <c r="C1680" s="332">
        <v>17</v>
      </c>
      <c r="D1680" s="320">
        <v>49004</v>
      </c>
      <c r="E1680" s="332" t="s">
        <v>178</v>
      </c>
      <c r="F1680" s="332">
        <v>4308.6730152514119</v>
      </c>
      <c r="G1680" s="332">
        <v>5687.6331465962066</v>
      </c>
      <c r="H1680" s="332">
        <v>9996.3061618476186</v>
      </c>
      <c r="I1680" s="332">
        <v>695707.71425812785</v>
      </c>
      <c r="J1680" s="332">
        <v>68709.785741872052</v>
      </c>
      <c r="K1680" s="332">
        <v>101227.41900953747</v>
      </c>
      <c r="L1680" s="323">
        <v>9.7500000000000003E-2</v>
      </c>
      <c r="M1680" s="323" t="s">
        <v>153</v>
      </c>
      <c r="N1680" s="332">
        <v>764417.49999999988</v>
      </c>
      <c r="O1680" s="332" t="s">
        <v>268</v>
      </c>
      <c r="P1680" s="334">
        <v>2034</v>
      </c>
    </row>
    <row r="1681" spans="3:16" x14ac:dyDescent="0.4">
      <c r="C1681" s="332">
        <v>18</v>
      </c>
      <c r="D1681" s="320">
        <v>49035</v>
      </c>
      <c r="E1681" s="332" t="s">
        <v>178</v>
      </c>
      <c r="F1681" s="332">
        <v>4343.6809835003278</v>
      </c>
      <c r="G1681" s="332">
        <v>5652.625178347289</v>
      </c>
      <c r="H1681" s="332">
        <v>9996.3061618476167</v>
      </c>
      <c r="I1681" s="332">
        <v>691364.03327462752</v>
      </c>
      <c r="J1681" s="332">
        <v>73053.466725372375</v>
      </c>
      <c r="K1681" s="332">
        <v>106880.04418788475</v>
      </c>
      <c r="L1681" s="323">
        <v>9.7500000000000003E-2</v>
      </c>
      <c r="M1681" s="323" t="s">
        <v>153</v>
      </c>
      <c r="N1681" s="332">
        <v>764417.49999999988</v>
      </c>
      <c r="O1681" s="332" t="s">
        <v>268</v>
      </c>
      <c r="P1681" s="334">
        <v>2034</v>
      </c>
    </row>
    <row r="1682" spans="3:16" x14ac:dyDescent="0.4">
      <c r="C1682" s="332">
        <v>19</v>
      </c>
      <c r="D1682" s="320">
        <v>49065</v>
      </c>
      <c r="E1682" s="332" t="s">
        <v>178</v>
      </c>
      <c r="F1682" s="332">
        <v>4378.9733914912695</v>
      </c>
      <c r="G1682" s="332">
        <v>5617.3327703563491</v>
      </c>
      <c r="H1682" s="332">
        <v>9996.3061618476186</v>
      </c>
      <c r="I1682" s="332">
        <v>686985.0598831363</v>
      </c>
      <c r="J1682" s="332">
        <v>77432.44011686364</v>
      </c>
      <c r="K1682" s="332">
        <v>112497.3769582411</v>
      </c>
      <c r="L1682" s="323">
        <v>9.7500000000000003E-2</v>
      </c>
      <c r="M1682" s="323" t="s">
        <v>153</v>
      </c>
      <c r="N1682" s="332">
        <v>764417.49999999988</v>
      </c>
      <c r="O1682" s="332" t="s">
        <v>268</v>
      </c>
      <c r="P1682" s="334">
        <v>2034</v>
      </c>
    </row>
    <row r="1683" spans="3:16" x14ac:dyDescent="0.4">
      <c r="C1683" s="332">
        <v>20</v>
      </c>
      <c r="D1683" s="320">
        <v>49096</v>
      </c>
      <c r="E1683" s="332" t="s">
        <v>178</v>
      </c>
      <c r="F1683" s="332">
        <v>4414.5525502971359</v>
      </c>
      <c r="G1683" s="332">
        <v>5581.7536115504827</v>
      </c>
      <c r="H1683" s="332">
        <v>9996.3061618476186</v>
      </c>
      <c r="I1683" s="332">
        <v>682570.50733283919</v>
      </c>
      <c r="J1683" s="332">
        <v>81846.992667160783</v>
      </c>
      <c r="K1683" s="332">
        <v>118079.13056979158</v>
      </c>
      <c r="L1683" s="323">
        <v>9.7500000000000003E-2</v>
      </c>
      <c r="M1683" s="323" t="s">
        <v>153</v>
      </c>
      <c r="N1683" s="332">
        <v>764417.49999999988</v>
      </c>
      <c r="O1683" s="332" t="s">
        <v>268</v>
      </c>
      <c r="P1683" s="334">
        <v>2034</v>
      </c>
    </row>
    <row r="1684" spans="3:16" x14ac:dyDescent="0.4">
      <c r="C1684" s="332">
        <v>21</v>
      </c>
      <c r="D1684" s="320">
        <v>49126</v>
      </c>
      <c r="E1684" s="332" t="s">
        <v>178</v>
      </c>
      <c r="F1684" s="332">
        <v>4450.4207897683018</v>
      </c>
      <c r="G1684" s="332">
        <v>5545.8853720793186</v>
      </c>
      <c r="H1684" s="332">
        <v>9996.3061618476204</v>
      </c>
      <c r="I1684" s="332">
        <v>678120.08654307085</v>
      </c>
      <c r="J1684" s="332">
        <v>86297.413456929091</v>
      </c>
      <c r="K1684" s="332">
        <v>123625.01594187089</v>
      </c>
      <c r="L1684" s="323">
        <v>9.7500000000000003E-2</v>
      </c>
      <c r="M1684" s="323" t="s">
        <v>153</v>
      </c>
      <c r="N1684" s="332">
        <v>764417.49999999988</v>
      </c>
      <c r="O1684" s="332" t="s">
        <v>268</v>
      </c>
      <c r="P1684" s="334">
        <v>2034</v>
      </c>
    </row>
    <row r="1685" spans="3:16" x14ac:dyDescent="0.4">
      <c r="C1685" s="332">
        <v>22</v>
      </c>
      <c r="D1685" s="320">
        <v>49157</v>
      </c>
      <c r="E1685" s="332" t="s">
        <v>178</v>
      </c>
      <c r="F1685" s="332">
        <v>4486.5804586851673</v>
      </c>
      <c r="G1685" s="332">
        <v>5509.7257031624513</v>
      </c>
      <c r="H1685" s="332">
        <v>9996.3061618476186</v>
      </c>
      <c r="I1685" s="332">
        <v>673633.50608438568</v>
      </c>
      <c r="J1685" s="332">
        <v>90783.993915614265</v>
      </c>
      <c r="K1685" s="332">
        <v>129134.74164503334</v>
      </c>
      <c r="L1685" s="323">
        <v>9.7500000000000003E-2</v>
      </c>
      <c r="M1685" s="323" t="s">
        <v>153</v>
      </c>
      <c r="N1685" s="332">
        <v>764417.49999999988</v>
      </c>
      <c r="O1685" s="332" t="s">
        <v>268</v>
      </c>
      <c r="P1685" s="334">
        <v>2034</v>
      </c>
    </row>
    <row r="1686" spans="3:16" x14ac:dyDescent="0.4">
      <c r="C1686" s="332">
        <v>23</v>
      </c>
      <c r="D1686" s="320">
        <v>49188</v>
      </c>
      <c r="E1686" s="332" t="s">
        <v>178</v>
      </c>
      <c r="F1686" s="332">
        <v>4523.0339249119852</v>
      </c>
      <c r="G1686" s="332">
        <v>5473.2722369356334</v>
      </c>
      <c r="H1686" s="332">
        <v>9996.3061618476186</v>
      </c>
      <c r="I1686" s="332">
        <v>669110.47215947369</v>
      </c>
      <c r="J1686" s="332">
        <v>95307.027840526251</v>
      </c>
      <c r="K1686" s="332">
        <v>134608.01388196897</v>
      </c>
      <c r="L1686" s="323">
        <v>9.7500000000000003E-2</v>
      </c>
      <c r="M1686" s="323" t="s">
        <v>153</v>
      </c>
      <c r="N1686" s="332">
        <v>764417.49999999988</v>
      </c>
      <c r="O1686" s="332" t="s">
        <v>268</v>
      </c>
      <c r="P1686" s="334">
        <v>2034</v>
      </c>
    </row>
    <row r="1687" spans="3:16" x14ac:dyDescent="0.4">
      <c r="C1687" s="332">
        <v>24</v>
      </c>
      <c r="D1687" s="320">
        <v>49218</v>
      </c>
      <c r="E1687" s="332" t="s">
        <v>178</v>
      </c>
      <c r="F1687" s="332">
        <v>4559.7835755518945</v>
      </c>
      <c r="G1687" s="332">
        <v>5436.5225862957241</v>
      </c>
      <c r="H1687" s="332">
        <v>9996.3061618476186</v>
      </c>
      <c r="I1687" s="332">
        <v>664550.68858392176</v>
      </c>
      <c r="J1687" s="332">
        <v>99866.811416078141</v>
      </c>
      <c r="K1687" s="332">
        <v>140044.53646826471</v>
      </c>
      <c r="L1687" s="323">
        <v>9.7500000000000003E-2</v>
      </c>
      <c r="M1687" s="323" t="s">
        <v>153</v>
      </c>
      <c r="N1687" s="332">
        <v>764417.49999999988</v>
      </c>
      <c r="O1687" s="332" t="s">
        <v>268</v>
      </c>
      <c r="P1687" s="334">
        <v>2034</v>
      </c>
    </row>
    <row r="1688" spans="3:16" x14ac:dyDescent="0.4">
      <c r="C1688" s="332">
        <v>25</v>
      </c>
      <c r="D1688" s="320">
        <v>49249</v>
      </c>
      <c r="E1688" s="332" t="s">
        <v>178</v>
      </c>
      <c r="F1688" s="332">
        <v>4596.8318171032543</v>
      </c>
      <c r="G1688" s="332">
        <v>5399.4743447443643</v>
      </c>
      <c r="H1688" s="332">
        <v>9996.3061618476186</v>
      </c>
      <c r="I1688" s="332">
        <v>659953.85676681856</v>
      </c>
      <c r="J1688" s="332">
        <v>104463.6432331814</v>
      </c>
      <c r="K1688" s="332">
        <v>145444.01081300908</v>
      </c>
      <c r="L1688" s="323">
        <v>9.7500000000000003E-2</v>
      </c>
      <c r="M1688" s="323" t="s">
        <v>153</v>
      </c>
      <c r="N1688" s="332">
        <v>764417.49999999988</v>
      </c>
      <c r="O1688" s="332" t="s">
        <v>268</v>
      </c>
      <c r="P1688" s="334">
        <v>2034</v>
      </c>
    </row>
    <row r="1689" spans="3:16" x14ac:dyDescent="0.4">
      <c r="C1689" s="332">
        <v>26</v>
      </c>
      <c r="D1689" s="320">
        <v>49279</v>
      </c>
      <c r="E1689" s="332" t="s">
        <v>178</v>
      </c>
      <c r="F1689" s="332">
        <v>4634.1810756172172</v>
      </c>
      <c r="G1689" s="332">
        <v>5362.1250862304014</v>
      </c>
      <c r="H1689" s="332">
        <v>9996.3061618476186</v>
      </c>
      <c r="I1689" s="332">
        <v>655319.67569120135</v>
      </c>
      <c r="J1689" s="332">
        <v>109097.82430879862</v>
      </c>
      <c r="K1689" s="332">
        <v>150806.13589923948</v>
      </c>
      <c r="L1689" s="323">
        <v>9.7500000000000003E-2</v>
      </c>
      <c r="M1689" s="323" t="s">
        <v>153</v>
      </c>
      <c r="N1689" s="332">
        <v>764417.49999999988</v>
      </c>
      <c r="O1689" s="332" t="s">
        <v>268</v>
      </c>
      <c r="P1689" s="334">
        <v>2034</v>
      </c>
    </row>
    <row r="1690" spans="3:16" x14ac:dyDescent="0.4">
      <c r="C1690" s="332">
        <v>27</v>
      </c>
      <c r="D1690" s="320">
        <v>49310</v>
      </c>
      <c r="E1690" s="332" t="s">
        <v>178</v>
      </c>
      <c r="F1690" s="332">
        <v>4671.8337968566093</v>
      </c>
      <c r="G1690" s="332">
        <v>5324.4723649910111</v>
      </c>
      <c r="H1690" s="332">
        <v>9996.3061618476204</v>
      </c>
      <c r="I1690" s="332">
        <v>650647.84189434478</v>
      </c>
      <c r="J1690" s="332">
        <v>113769.65810565522</v>
      </c>
      <c r="K1690" s="332">
        <v>156130.60826423048</v>
      </c>
      <c r="L1690" s="323">
        <v>9.7500000000000003E-2</v>
      </c>
      <c r="M1690" s="323" t="s">
        <v>153</v>
      </c>
      <c r="N1690" s="332">
        <v>764417.49999999988</v>
      </c>
      <c r="O1690" s="332" t="s">
        <v>268</v>
      </c>
      <c r="P1690" s="334">
        <v>2035</v>
      </c>
    </row>
    <row r="1691" spans="3:16" x14ac:dyDescent="0.4">
      <c r="C1691" s="332">
        <v>28</v>
      </c>
      <c r="D1691" s="320">
        <v>49341</v>
      </c>
      <c r="E1691" s="332" t="s">
        <v>178</v>
      </c>
      <c r="F1691" s="332">
        <v>4709.7924464560692</v>
      </c>
      <c r="G1691" s="332">
        <v>5286.5137153915512</v>
      </c>
      <c r="H1691" s="332">
        <v>9996.3061618476204</v>
      </c>
      <c r="I1691" s="332">
        <v>645938.04944788874</v>
      </c>
      <c r="J1691" s="332">
        <v>118479.45055211129</v>
      </c>
      <c r="K1691" s="332">
        <v>161417.12197962202</v>
      </c>
      <c r="L1691" s="323">
        <v>9.7500000000000003E-2</v>
      </c>
      <c r="M1691" s="323" t="s">
        <v>153</v>
      </c>
      <c r="N1691" s="332">
        <v>764417.49999999988</v>
      </c>
      <c r="O1691" s="332" t="s">
        <v>268</v>
      </c>
      <c r="P1691" s="334">
        <v>2035</v>
      </c>
    </row>
    <row r="1692" spans="3:16" x14ac:dyDescent="0.4">
      <c r="C1692" s="332">
        <v>29</v>
      </c>
      <c r="D1692" s="320">
        <v>49369</v>
      </c>
      <c r="E1692" s="332" t="s">
        <v>178</v>
      </c>
      <c r="F1692" s="332">
        <v>4748.0595100835244</v>
      </c>
      <c r="G1692" s="332">
        <v>5248.246651764096</v>
      </c>
      <c r="H1692" s="332">
        <v>9996.3061618476204</v>
      </c>
      <c r="I1692" s="332">
        <v>641189.98993780522</v>
      </c>
      <c r="J1692" s="332">
        <v>123227.51006219481</v>
      </c>
      <c r="K1692" s="332">
        <v>166665.36863138611</v>
      </c>
      <c r="L1692" s="323">
        <v>9.7500000000000003E-2</v>
      </c>
      <c r="M1692" s="323" t="s">
        <v>153</v>
      </c>
      <c r="N1692" s="332">
        <v>764417.49999999988</v>
      </c>
      <c r="O1692" s="332" t="s">
        <v>268</v>
      </c>
      <c r="P1692" s="334">
        <v>2035</v>
      </c>
    </row>
    <row r="1693" spans="3:16" x14ac:dyDescent="0.4">
      <c r="C1693" s="332">
        <v>30</v>
      </c>
      <c r="D1693" s="320">
        <v>49400</v>
      </c>
      <c r="E1693" s="332" t="s">
        <v>178</v>
      </c>
      <c r="F1693" s="332">
        <v>4786.6374936029542</v>
      </c>
      <c r="G1693" s="332">
        <v>5209.668668244668</v>
      </c>
      <c r="H1693" s="332">
        <v>9996.3061618476222</v>
      </c>
      <c r="I1693" s="332">
        <v>636403.35244420229</v>
      </c>
      <c r="J1693" s="332">
        <v>128014.14755579777</v>
      </c>
      <c r="K1693" s="332">
        <v>171875.03729963079</v>
      </c>
      <c r="L1693" s="323">
        <v>9.7500000000000003E-2</v>
      </c>
      <c r="M1693" s="323" t="s">
        <v>153</v>
      </c>
      <c r="N1693" s="332">
        <v>764417.49999999988</v>
      </c>
      <c r="O1693" s="332" t="s">
        <v>268</v>
      </c>
      <c r="P1693" s="334">
        <v>2035</v>
      </c>
    </row>
    <row r="1694" spans="3:16" x14ac:dyDescent="0.4">
      <c r="C1694" s="332">
        <v>31</v>
      </c>
      <c r="D1694" s="320">
        <v>49430</v>
      </c>
      <c r="E1694" s="332" t="s">
        <v>178</v>
      </c>
      <c r="F1694" s="332">
        <v>4825.5289232384766</v>
      </c>
      <c r="G1694" s="332">
        <v>5170.7772386091438</v>
      </c>
      <c r="H1694" s="332">
        <v>9996.3061618476204</v>
      </c>
      <c r="I1694" s="332">
        <v>631577.82352096378</v>
      </c>
      <c r="J1694" s="332">
        <v>132839.67647903625</v>
      </c>
      <c r="K1694" s="332">
        <v>177045.81453823994</v>
      </c>
      <c r="L1694" s="323">
        <v>9.7500000000000003E-2</v>
      </c>
      <c r="M1694" s="323" t="s">
        <v>153</v>
      </c>
      <c r="N1694" s="332">
        <v>764417.49999999988</v>
      </c>
      <c r="O1694" s="332" t="s">
        <v>268</v>
      </c>
      <c r="P1694" s="334">
        <v>2035</v>
      </c>
    </row>
    <row r="1695" spans="3:16" x14ac:dyDescent="0.4">
      <c r="C1695" s="332">
        <v>32</v>
      </c>
      <c r="D1695" s="320">
        <v>49461</v>
      </c>
      <c r="E1695" s="332" t="s">
        <v>178</v>
      </c>
      <c r="F1695" s="332">
        <v>4864.7363457397896</v>
      </c>
      <c r="G1695" s="332">
        <v>5131.5698161078308</v>
      </c>
      <c r="H1695" s="332">
        <v>9996.3061618476204</v>
      </c>
      <c r="I1695" s="332">
        <v>626713.08717522398</v>
      </c>
      <c r="J1695" s="332">
        <v>137704.41282477605</v>
      </c>
      <c r="K1695" s="332">
        <v>182177.38435434777</v>
      </c>
      <c r="L1695" s="323">
        <v>9.7500000000000003E-2</v>
      </c>
      <c r="M1695" s="323" t="s">
        <v>153</v>
      </c>
      <c r="N1695" s="332">
        <v>764417.49999999988</v>
      </c>
      <c r="O1695" s="332" t="s">
        <v>268</v>
      </c>
      <c r="P1695" s="334">
        <v>2035</v>
      </c>
    </row>
    <row r="1696" spans="3:16" x14ac:dyDescent="0.4">
      <c r="C1696" s="332">
        <v>33</v>
      </c>
      <c r="D1696" s="320">
        <v>49491</v>
      </c>
      <c r="E1696" s="332" t="s">
        <v>178</v>
      </c>
      <c r="F1696" s="332">
        <v>4904.2623285489235</v>
      </c>
      <c r="G1696" s="332">
        <v>5092.0438332986951</v>
      </c>
      <c r="H1696" s="332">
        <v>9996.3061618476186</v>
      </c>
      <c r="I1696" s="332">
        <v>621808.82484667504</v>
      </c>
      <c r="J1696" s="332">
        <v>142608.67515332496</v>
      </c>
      <c r="K1696" s="332">
        <v>187269.42818764647</v>
      </c>
      <c r="L1696" s="323">
        <v>9.7500000000000003E-2</v>
      </c>
      <c r="M1696" s="323" t="s">
        <v>153</v>
      </c>
      <c r="N1696" s="332">
        <v>764417.49999999988</v>
      </c>
      <c r="O1696" s="332" t="s">
        <v>268</v>
      </c>
      <c r="P1696" s="334">
        <v>2035</v>
      </c>
    </row>
    <row r="1697" spans="3:16" x14ac:dyDescent="0.4">
      <c r="C1697" s="332">
        <v>34</v>
      </c>
      <c r="D1697" s="320">
        <v>49522</v>
      </c>
      <c r="E1697" s="332" t="s">
        <v>178</v>
      </c>
      <c r="F1697" s="332">
        <v>4944.1094599683856</v>
      </c>
      <c r="G1697" s="332">
        <v>5052.1967018792348</v>
      </c>
      <c r="H1697" s="332">
        <v>9996.3061618476204</v>
      </c>
      <c r="I1697" s="332">
        <v>616864.71538670664</v>
      </c>
      <c r="J1697" s="332">
        <v>147552.78461329336</v>
      </c>
      <c r="K1697" s="332">
        <v>192321.6248895257</v>
      </c>
      <c r="L1697" s="323">
        <v>9.7500000000000003E-2</v>
      </c>
      <c r="M1697" s="323" t="s">
        <v>153</v>
      </c>
      <c r="N1697" s="332">
        <v>764417.49999999988</v>
      </c>
      <c r="O1697" s="332" t="s">
        <v>268</v>
      </c>
      <c r="P1697" s="334">
        <v>2035</v>
      </c>
    </row>
    <row r="1698" spans="3:16" x14ac:dyDescent="0.4">
      <c r="C1698" s="332">
        <v>35</v>
      </c>
      <c r="D1698" s="320">
        <v>49553</v>
      </c>
      <c r="E1698" s="332" t="s">
        <v>178</v>
      </c>
      <c r="F1698" s="332">
        <v>4984.2803493306292</v>
      </c>
      <c r="G1698" s="332">
        <v>5012.0258125169912</v>
      </c>
      <c r="H1698" s="332">
        <v>9996.3061618476204</v>
      </c>
      <c r="I1698" s="332">
        <v>611880.43503737601</v>
      </c>
      <c r="J1698" s="332">
        <v>152537.06496262399</v>
      </c>
      <c r="K1698" s="332">
        <v>197333.65070204268</v>
      </c>
      <c r="L1698" s="323">
        <v>9.7500000000000003E-2</v>
      </c>
      <c r="M1698" s="323" t="s">
        <v>153</v>
      </c>
      <c r="N1698" s="332">
        <v>764417.49999999988</v>
      </c>
      <c r="O1698" s="332" t="s">
        <v>268</v>
      </c>
      <c r="P1698" s="334">
        <v>2035</v>
      </c>
    </row>
    <row r="1699" spans="3:16" x14ac:dyDescent="0.4">
      <c r="C1699" s="332">
        <v>36</v>
      </c>
      <c r="D1699" s="320">
        <v>49583</v>
      </c>
      <c r="E1699" s="332" t="s">
        <v>178</v>
      </c>
      <c r="F1699" s="332">
        <v>5024.7776271689381</v>
      </c>
      <c r="G1699" s="332">
        <v>4971.5285346786804</v>
      </c>
      <c r="H1699" s="332">
        <v>9996.3061618476186</v>
      </c>
      <c r="I1699" s="332">
        <v>606855.65741020709</v>
      </c>
      <c r="J1699" s="332">
        <v>157561.84258979294</v>
      </c>
      <c r="K1699" s="332">
        <v>202305.17923672136</v>
      </c>
      <c r="L1699" s="323">
        <v>9.7500000000000003E-2</v>
      </c>
      <c r="M1699" s="323" t="s">
        <v>153</v>
      </c>
      <c r="N1699" s="332">
        <v>764417.49999999988</v>
      </c>
      <c r="O1699" s="332" t="s">
        <v>268</v>
      </c>
      <c r="P1699" s="334">
        <v>2035</v>
      </c>
    </row>
    <row r="1700" spans="3:16" x14ac:dyDescent="0.4">
      <c r="C1700" s="332">
        <v>37</v>
      </c>
      <c r="D1700" s="320">
        <v>49614</v>
      </c>
      <c r="E1700" s="332" t="s">
        <v>178</v>
      </c>
      <c r="F1700" s="332">
        <v>5065.6039453896874</v>
      </c>
      <c r="G1700" s="332">
        <v>4930.702216457933</v>
      </c>
      <c r="H1700" s="332">
        <v>9996.3061618476204</v>
      </c>
      <c r="I1700" s="332">
        <v>601790.05346481735</v>
      </c>
      <c r="J1700" s="332">
        <v>162627.44653518262</v>
      </c>
      <c r="K1700" s="332">
        <v>207235.88145317929</v>
      </c>
      <c r="L1700" s="323">
        <v>9.7500000000000003E-2</v>
      </c>
      <c r="M1700" s="323" t="s">
        <v>153</v>
      </c>
      <c r="N1700" s="332">
        <v>764417.49999999988</v>
      </c>
      <c r="O1700" s="332" t="s">
        <v>268</v>
      </c>
      <c r="P1700" s="334">
        <v>2035</v>
      </c>
    </row>
    <row r="1701" spans="3:16" x14ac:dyDescent="0.4">
      <c r="C1701" s="332">
        <v>38</v>
      </c>
      <c r="D1701" s="320">
        <v>49644</v>
      </c>
      <c r="E1701" s="332" t="s">
        <v>178</v>
      </c>
      <c r="F1701" s="332">
        <v>5106.7619774459772</v>
      </c>
      <c r="G1701" s="332">
        <v>4889.5441844016414</v>
      </c>
      <c r="H1701" s="332">
        <v>9996.3061618476186</v>
      </c>
      <c r="I1701" s="332">
        <v>596683.29148737132</v>
      </c>
      <c r="J1701" s="332">
        <v>167734.2085126286</v>
      </c>
      <c r="K1701" s="332">
        <v>212125.42563758092</v>
      </c>
      <c r="L1701" s="323">
        <v>9.7500000000000003E-2</v>
      </c>
      <c r="M1701" s="323" t="s">
        <v>153</v>
      </c>
      <c r="N1701" s="332">
        <v>764417.49999999988</v>
      </c>
      <c r="O1701" s="332" t="s">
        <v>268</v>
      </c>
      <c r="P1701" s="334">
        <v>2035</v>
      </c>
    </row>
    <row r="1702" spans="3:16" x14ac:dyDescent="0.4">
      <c r="C1702" s="332">
        <v>39</v>
      </c>
      <c r="D1702" s="320">
        <v>49675</v>
      </c>
      <c r="E1702" s="332" t="s">
        <v>178</v>
      </c>
      <c r="F1702" s="332">
        <v>5148.2544185127263</v>
      </c>
      <c r="G1702" s="332">
        <v>4848.0517433348923</v>
      </c>
      <c r="H1702" s="332">
        <v>9996.3061618476186</v>
      </c>
      <c r="I1702" s="332">
        <v>591535.03706885863</v>
      </c>
      <c r="J1702" s="332">
        <v>172882.46293114132</v>
      </c>
      <c r="K1702" s="332">
        <v>216973.47738091581</v>
      </c>
      <c r="L1702" s="323">
        <v>9.7500000000000003E-2</v>
      </c>
      <c r="M1702" s="323" t="s">
        <v>153</v>
      </c>
      <c r="N1702" s="332">
        <v>764417.49999999988</v>
      </c>
      <c r="O1702" s="332" t="s">
        <v>268</v>
      </c>
      <c r="P1702" s="334">
        <v>2036</v>
      </c>
    </row>
    <row r="1703" spans="3:16" x14ac:dyDescent="0.4">
      <c r="C1703" s="332">
        <v>40</v>
      </c>
      <c r="D1703" s="320">
        <v>49706</v>
      </c>
      <c r="E1703" s="332" t="s">
        <v>178</v>
      </c>
      <c r="F1703" s="332">
        <v>5190.0839856631401</v>
      </c>
      <c r="G1703" s="332">
        <v>4806.2221761844767</v>
      </c>
      <c r="H1703" s="332">
        <v>9996.3061618476167</v>
      </c>
      <c r="I1703" s="332">
        <v>586344.95308319549</v>
      </c>
      <c r="J1703" s="332">
        <v>178072.54691680445</v>
      </c>
      <c r="K1703" s="332">
        <v>221779.69955710028</v>
      </c>
      <c r="L1703" s="323">
        <v>9.7500000000000003E-2</v>
      </c>
      <c r="M1703" s="323" t="s">
        <v>153</v>
      </c>
      <c r="N1703" s="332">
        <v>764417.49999999988</v>
      </c>
      <c r="O1703" s="332" t="s">
        <v>268</v>
      </c>
      <c r="P1703" s="334">
        <v>2036</v>
      </c>
    </row>
    <row r="1704" spans="3:16" x14ac:dyDescent="0.4">
      <c r="C1704" s="332">
        <v>41</v>
      </c>
      <c r="D1704" s="320">
        <v>49735</v>
      </c>
      <c r="E1704" s="332" t="s">
        <v>178</v>
      </c>
      <c r="F1704" s="332">
        <v>5232.2534180466555</v>
      </c>
      <c r="G1704" s="332">
        <v>4764.0527438009631</v>
      </c>
      <c r="H1704" s="332">
        <v>9996.3061618476186</v>
      </c>
      <c r="I1704" s="332">
        <v>581112.69966514886</v>
      </c>
      <c r="J1704" s="332">
        <v>183304.80033485111</v>
      </c>
      <c r="K1704" s="332">
        <v>226543.75230090125</v>
      </c>
      <c r="L1704" s="323">
        <v>9.7500000000000003E-2</v>
      </c>
      <c r="M1704" s="323" t="s">
        <v>153</v>
      </c>
      <c r="N1704" s="332">
        <v>764417.49999999988</v>
      </c>
      <c r="O1704" s="332" t="s">
        <v>268</v>
      </c>
      <c r="P1704" s="334">
        <v>2036</v>
      </c>
    </row>
    <row r="1705" spans="3:16" x14ac:dyDescent="0.4">
      <c r="C1705" s="332">
        <v>42</v>
      </c>
      <c r="D1705" s="320">
        <v>49766</v>
      </c>
      <c r="E1705" s="332" t="s">
        <v>178</v>
      </c>
      <c r="F1705" s="332">
        <v>5274.7654770682839</v>
      </c>
      <c r="G1705" s="332">
        <v>4721.5406847793347</v>
      </c>
      <c r="H1705" s="332">
        <v>9996.3061618476186</v>
      </c>
      <c r="I1705" s="332">
        <v>575837.9341880806</v>
      </c>
      <c r="J1705" s="332">
        <v>188579.5658119194</v>
      </c>
      <c r="K1705" s="332">
        <v>231265.29298568057</v>
      </c>
      <c r="L1705" s="323">
        <v>9.7500000000000003E-2</v>
      </c>
      <c r="M1705" s="323" t="s">
        <v>153</v>
      </c>
      <c r="N1705" s="332">
        <v>764417.49999999988</v>
      </c>
      <c r="O1705" s="332" t="s">
        <v>268</v>
      </c>
      <c r="P1705" s="334">
        <v>2036</v>
      </c>
    </row>
    <row r="1706" spans="3:16" x14ac:dyDescent="0.4">
      <c r="C1706" s="332">
        <v>43</v>
      </c>
      <c r="D1706" s="320">
        <v>49796</v>
      </c>
      <c r="E1706" s="332" t="s">
        <v>178</v>
      </c>
      <c r="F1706" s="332">
        <v>5317.6229465694651</v>
      </c>
      <c r="G1706" s="332">
        <v>4678.6832152781553</v>
      </c>
      <c r="H1706" s="332">
        <v>9996.3061618476204</v>
      </c>
      <c r="I1706" s="332">
        <v>570520.31124151114</v>
      </c>
      <c r="J1706" s="332">
        <v>193897.18875848886</v>
      </c>
      <c r="K1706" s="332">
        <v>235943.97620095871</v>
      </c>
      <c r="L1706" s="323">
        <v>9.7500000000000003E-2</v>
      </c>
      <c r="M1706" s="323" t="s">
        <v>153</v>
      </c>
      <c r="N1706" s="332">
        <v>764417.49999999988</v>
      </c>
      <c r="O1706" s="332" t="s">
        <v>268</v>
      </c>
      <c r="P1706" s="334">
        <v>2036</v>
      </c>
    </row>
    <row r="1707" spans="3:16" x14ac:dyDescent="0.4">
      <c r="C1707" s="332">
        <v>44</v>
      </c>
      <c r="D1707" s="320">
        <v>49827</v>
      </c>
      <c r="E1707" s="332" t="s">
        <v>178</v>
      </c>
      <c r="F1707" s="332">
        <v>5360.8286330103419</v>
      </c>
      <c r="G1707" s="332">
        <v>4635.4775288372784</v>
      </c>
      <c r="H1707" s="332">
        <v>9996.3061618476204</v>
      </c>
      <c r="I1707" s="332">
        <v>565159.48260850075</v>
      </c>
      <c r="J1707" s="332">
        <v>199258.01739149919</v>
      </c>
      <c r="K1707" s="332">
        <v>240579.45372979599</v>
      </c>
      <c r="L1707" s="323">
        <v>9.7500000000000003E-2</v>
      </c>
      <c r="M1707" s="323" t="s">
        <v>153</v>
      </c>
      <c r="N1707" s="332">
        <v>764417.49999999988</v>
      </c>
      <c r="O1707" s="332" t="s">
        <v>268</v>
      </c>
      <c r="P1707" s="334">
        <v>2036</v>
      </c>
    </row>
    <row r="1708" spans="3:16" x14ac:dyDescent="0.4">
      <c r="C1708" s="332">
        <v>45</v>
      </c>
      <c r="D1708" s="320">
        <v>49857</v>
      </c>
      <c r="E1708" s="332" t="s">
        <v>178</v>
      </c>
      <c r="F1708" s="332">
        <v>5404.3853656535503</v>
      </c>
      <c r="G1708" s="332">
        <v>4591.9207961940683</v>
      </c>
      <c r="H1708" s="332">
        <v>9996.3061618476186</v>
      </c>
      <c r="I1708" s="332">
        <v>559755.0972428472</v>
      </c>
      <c r="J1708" s="332">
        <v>204662.40275715274</v>
      </c>
      <c r="K1708" s="332">
        <v>245171.37452599005</v>
      </c>
      <c r="L1708" s="323">
        <v>9.7500000000000003E-2</v>
      </c>
      <c r="M1708" s="323" t="s">
        <v>153</v>
      </c>
      <c r="N1708" s="332">
        <v>764417.49999999988</v>
      </c>
      <c r="O1708" s="332" t="s">
        <v>268</v>
      </c>
      <c r="P1708" s="334">
        <v>2036</v>
      </c>
    </row>
    <row r="1709" spans="3:16" x14ac:dyDescent="0.4">
      <c r="C1709" s="332">
        <v>46</v>
      </c>
      <c r="D1709" s="320">
        <v>49888</v>
      </c>
      <c r="E1709" s="332" t="s">
        <v>178</v>
      </c>
      <c r="F1709" s="332">
        <v>5448.2959967494835</v>
      </c>
      <c r="G1709" s="332">
        <v>4548.0101650981333</v>
      </c>
      <c r="H1709" s="332">
        <v>9996.3061618476167</v>
      </c>
      <c r="I1709" s="332">
        <v>554306.80124609766</v>
      </c>
      <c r="J1709" s="332">
        <v>210110.69875390222</v>
      </c>
      <c r="K1709" s="332">
        <v>249719.38469108817</v>
      </c>
      <c r="L1709" s="323">
        <v>9.7500000000000003E-2</v>
      </c>
      <c r="M1709" s="323" t="s">
        <v>153</v>
      </c>
      <c r="N1709" s="332">
        <v>764417.49999999988</v>
      </c>
      <c r="O1709" s="332" t="s">
        <v>268</v>
      </c>
      <c r="P1709" s="334">
        <v>2036</v>
      </c>
    </row>
    <row r="1710" spans="3:16" x14ac:dyDescent="0.4">
      <c r="C1710" s="332">
        <v>47</v>
      </c>
      <c r="D1710" s="320">
        <v>49919</v>
      </c>
      <c r="E1710" s="332" t="s">
        <v>178</v>
      </c>
      <c r="F1710" s="332">
        <v>5492.563401723075</v>
      </c>
      <c r="G1710" s="332">
        <v>4503.7427601245436</v>
      </c>
      <c r="H1710" s="332">
        <v>9996.3061618476186</v>
      </c>
      <c r="I1710" s="332">
        <v>548814.23784437461</v>
      </c>
      <c r="J1710" s="332">
        <v>215603.2621556253</v>
      </c>
      <c r="K1710" s="332">
        <v>254223.12745121273</v>
      </c>
      <c r="L1710" s="323">
        <v>9.7500000000000003E-2</v>
      </c>
      <c r="M1710" s="323" t="s">
        <v>153</v>
      </c>
      <c r="N1710" s="332">
        <v>764417.49999999988</v>
      </c>
      <c r="O1710" s="332" t="s">
        <v>268</v>
      </c>
      <c r="P1710" s="334">
        <v>2036</v>
      </c>
    </row>
    <row r="1711" spans="3:16" x14ac:dyDescent="0.4">
      <c r="C1711" s="332">
        <v>48</v>
      </c>
      <c r="D1711" s="320">
        <v>49949</v>
      </c>
      <c r="E1711" s="332" t="s">
        <v>178</v>
      </c>
      <c r="F1711" s="332">
        <v>5537.1904793620743</v>
      </c>
      <c r="G1711" s="332">
        <v>4459.1156824855443</v>
      </c>
      <c r="H1711" s="332">
        <v>9996.3061618476186</v>
      </c>
      <c r="I1711" s="332">
        <v>543277.04736501258</v>
      </c>
      <c r="J1711" s="332">
        <v>221140.45263498736</v>
      </c>
      <c r="K1711" s="332">
        <v>258682.24313369827</v>
      </c>
      <c r="L1711" s="323">
        <v>9.7500000000000003E-2</v>
      </c>
      <c r="M1711" s="323" t="s">
        <v>153</v>
      </c>
      <c r="N1711" s="332">
        <v>764417.49999999988</v>
      </c>
      <c r="O1711" s="332" t="s">
        <v>268</v>
      </c>
      <c r="P1711" s="334">
        <v>2036</v>
      </c>
    </row>
    <row r="1712" spans="3:16" x14ac:dyDescent="0.4">
      <c r="C1712" s="332">
        <v>49</v>
      </c>
      <c r="D1712" s="320">
        <v>49980</v>
      </c>
      <c r="E1712" s="332" t="s">
        <v>178</v>
      </c>
      <c r="F1712" s="332">
        <v>5582.1801520068911</v>
      </c>
      <c r="G1712" s="332">
        <v>4414.1260098407274</v>
      </c>
      <c r="H1712" s="332">
        <v>9996.3061618476186</v>
      </c>
      <c r="I1712" s="332">
        <v>537694.86721300567</v>
      </c>
      <c r="J1712" s="332">
        <v>226722.63278699425</v>
      </c>
      <c r="K1712" s="332">
        <v>263096.36914353899</v>
      </c>
      <c r="L1712" s="323">
        <v>9.7500000000000003E-2</v>
      </c>
      <c r="M1712" s="323" t="s">
        <v>153</v>
      </c>
      <c r="N1712" s="332">
        <v>764417.49999999988</v>
      </c>
      <c r="O1712" s="332" t="s">
        <v>268</v>
      </c>
      <c r="P1712" s="334">
        <v>2036</v>
      </c>
    </row>
    <row r="1713" spans="3:16" x14ac:dyDescent="0.4">
      <c r="C1713" s="332">
        <v>50</v>
      </c>
      <c r="D1713" s="320">
        <v>50010</v>
      </c>
      <c r="E1713" s="332" t="s">
        <v>178</v>
      </c>
      <c r="F1713" s="332">
        <v>5627.5353657419473</v>
      </c>
      <c r="G1713" s="332">
        <v>4368.7707961056713</v>
      </c>
      <c r="H1713" s="332">
        <v>9996.3061618476186</v>
      </c>
      <c r="I1713" s="332">
        <v>532067.33184726373</v>
      </c>
      <c r="J1713" s="332">
        <v>232350.16815273621</v>
      </c>
      <c r="K1713" s="332">
        <v>267465.13993964466</v>
      </c>
      <c r="L1713" s="323">
        <v>9.7500000000000003E-2</v>
      </c>
      <c r="M1713" s="323" t="s">
        <v>153</v>
      </c>
      <c r="N1713" s="332">
        <v>764417.49999999988</v>
      </c>
      <c r="O1713" s="332" t="s">
        <v>268</v>
      </c>
      <c r="P1713" s="334">
        <v>2036</v>
      </c>
    </row>
    <row r="1714" spans="3:16" x14ac:dyDescent="0.4">
      <c r="C1714" s="332">
        <v>51</v>
      </c>
      <c r="D1714" s="320">
        <v>50041</v>
      </c>
      <c r="E1714" s="332" t="s">
        <v>178</v>
      </c>
      <c r="F1714" s="332">
        <v>5673.2590905885991</v>
      </c>
      <c r="G1714" s="332">
        <v>4323.0470712590177</v>
      </c>
      <c r="H1714" s="332">
        <v>9996.3061618476167</v>
      </c>
      <c r="I1714" s="332">
        <v>526394.07275667519</v>
      </c>
      <c r="J1714" s="332">
        <v>238023.42724332481</v>
      </c>
      <c r="K1714" s="332">
        <v>271788.18701090367</v>
      </c>
      <c r="L1714" s="323">
        <v>9.7500000000000003E-2</v>
      </c>
      <c r="M1714" s="323" t="s">
        <v>153</v>
      </c>
      <c r="N1714" s="332">
        <v>764417.49999999988</v>
      </c>
      <c r="O1714" s="332" t="s">
        <v>268</v>
      </c>
      <c r="P1714" s="334">
        <v>2037</v>
      </c>
    </row>
    <row r="1715" spans="3:16" x14ac:dyDescent="0.4">
      <c r="C1715" s="332">
        <v>52</v>
      </c>
      <c r="D1715" s="320">
        <v>50072</v>
      </c>
      <c r="E1715" s="332" t="s">
        <v>178</v>
      </c>
      <c r="F1715" s="332">
        <v>5719.3543206996346</v>
      </c>
      <c r="G1715" s="332">
        <v>4276.9518411479858</v>
      </c>
      <c r="H1715" s="332">
        <v>9996.3061618476204</v>
      </c>
      <c r="I1715" s="332">
        <v>520674.71843597555</v>
      </c>
      <c r="J1715" s="332">
        <v>243742.78156402445</v>
      </c>
      <c r="K1715" s="332">
        <v>276065.13885205163</v>
      </c>
      <c r="L1715" s="323">
        <v>9.7500000000000003E-2</v>
      </c>
      <c r="M1715" s="323" t="s">
        <v>153</v>
      </c>
      <c r="N1715" s="332">
        <v>764417.49999999988</v>
      </c>
      <c r="O1715" s="332" t="s">
        <v>268</v>
      </c>
      <c r="P1715" s="334">
        <v>2037</v>
      </c>
    </row>
    <row r="1716" spans="3:16" x14ac:dyDescent="0.4">
      <c r="C1716" s="332">
        <v>53</v>
      </c>
      <c r="D1716" s="320">
        <v>50100</v>
      </c>
      <c r="E1716" s="332" t="s">
        <v>178</v>
      </c>
      <c r="F1716" s="332">
        <v>5765.8240745553185</v>
      </c>
      <c r="G1716" s="332">
        <v>4230.4820872923019</v>
      </c>
      <c r="H1716" s="332">
        <v>9996.3061618476204</v>
      </c>
      <c r="I1716" s="332">
        <v>514908.89436142024</v>
      </c>
      <c r="J1716" s="332">
        <v>249508.60563857976</v>
      </c>
      <c r="K1716" s="332">
        <v>280295.62093934393</v>
      </c>
      <c r="L1716" s="323">
        <v>9.7500000000000003E-2</v>
      </c>
      <c r="M1716" s="323" t="s">
        <v>153</v>
      </c>
      <c r="N1716" s="332">
        <v>764417.49999999988</v>
      </c>
      <c r="O1716" s="332" t="s">
        <v>268</v>
      </c>
      <c r="P1716" s="334">
        <v>2037</v>
      </c>
    </row>
    <row r="1717" spans="3:16" x14ac:dyDescent="0.4">
      <c r="C1717" s="332">
        <v>54</v>
      </c>
      <c r="D1717" s="320">
        <v>50131</v>
      </c>
      <c r="E1717" s="332" t="s">
        <v>178</v>
      </c>
      <c r="F1717" s="332">
        <v>5812.6713951610809</v>
      </c>
      <c r="G1717" s="332">
        <v>4183.6347666865395</v>
      </c>
      <c r="H1717" s="332">
        <v>9996.3061618476204</v>
      </c>
      <c r="I1717" s="332">
        <v>509096.22296625917</v>
      </c>
      <c r="J1717" s="332">
        <v>255321.27703374083</v>
      </c>
      <c r="K1717" s="332">
        <v>284479.25570603047</v>
      </c>
      <c r="L1717" s="323">
        <v>9.7500000000000003E-2</v>
      </c>
      <c r="M1717" s="323" t="s">
        <v>153</v>
      </c>
      <c r="N1717" s="332">
        <v>764417.49999999988</v>
      </c>
      <c r="O1717" s="332" t="s">
        <v>268</v>
      </c>
      <c r="P1717" s="334">
        <v>2037</v>
      </c>
    </row>
    <row r="1718" spans="3:16" x14ac:dyDescent="0.4">
      <c r="C1718" s="332">
        <v>55</v>
      </c>
      <c r="D1718" s="320">
        <v>50161</v>
      </c>
      <c r="E1718" s="332" t="s">
        <v>178</v>
      </c>
      <c r="F1718" s="332">
        <v>5859.8993502467629</v>
      </c>
      <c r="G1718" s="332">
        <v>4136.4068116008557</v>
      </c>
      <c r="H1718" s="332">
        <v>9996.3061618476186</v>
      </c>
      <c r="I1718" s="332">
        <v>503236.32361601241</v>
      </c>
      <c r="J1718" s="332">
        <v>261181.17638398759</v>
      </c>
      <c r="K1718" s="332">
        <v>288615.66251763131</v>
      </c>
      <c r="L1718" s="323">
        <v>9.7500000000000003E-2</v>
      </c>
      <c r="M1718" s="323" t="s">
        <v>153</v>
      </c>
      <c r="N1718" s="332">
        <v>764417.49999999988</v>
      </c>
      <c r="O1718" s="332" t="s">
        <v>268</v>
      </c>
      <c r="P1718" s="334">
        <v>2037</v>
      </c>
    </row>
    <row r="1719" spans="3:16" x14ac:dyDescent="0.4">
      <c r="C1719" s="332">
        <v>56</v>
      </c>
      <c r="D1719" s="320">
        <v>50192</v>
      </c>
      <c r="E1719" s="332" t="s">
        <v>178</v>
      </c>
      <c r="F1719" s="332">
        <v>5907.511032467517</v>
      </c>
      <c r="G1719" s="332">
        <v>4088.7951293801011</v>
      </c>
      <c r="H1719" s="332">
        <v>9996.3061618476186</v>
      </c>
      <c r="I1719" s="332">
        <v>497328.81258354487</v>
      </c>
      <c r="J1719" s="332">
        <v>267088.68741645513</v>
      </c>
      <c r="K1719" s="332">
        <v>292704.45764701138</v>
      </c>
      <c r="L1719" s="323">
        <v>9.7500000000000003E-2</v>
      </c>
      <c r="M1719" s="323" t="s">
        <v>153</v>
      </c>
      <c r="N1719" s="332">
        <v>764417.49999999988</v>
      </c>
      <c r="O1719" s="332" t="s">
        <v>268</v>
      </c>
      <c r="P1719" s="334">
        <v>2037</v>
      </c>
    </row>
    <row r="1720" spans="3:16" x14ac:dyDescent="0.4">
      <c r="C1720" s="332">
        <v>57</v>
      </c>
      <c r="D1720" s="320">
        <v>50222</v>
      </c>
      <c r="E1720" s="332" t="s">
        <v>178</v>
      </c>
      <c r="F1720" s="332">
        <v>5955.5095596063165</v>
      </c>
      <c r="G1720" s="332">
        <v>4040.796602241302</v>
      </c>
      <c r="H1720" s="332">
        <v>9996.3061618476186</v>
      </c>
      <c r="I1720" s="332">
        <v>491373.30302393856</v>
      </c>
      <c r="J1720" s="332">
        <v>273044.19697606144</v>
      </c>
      <c r="K1720" s="332">
        <v>296745.25424925267</v>
      </c>
      <c r="L1720" s="323">
        <v>9.7500000000000003E-2</v>
      </c>
      <c r="M1720" s="323" t="s">
        <v>153</v>
      </c>
      <c r="N1720" s="332">
        <v>764417.49999999988</v>
      </c>
      <c r="O1720" s="332" t="s">
        <v>268</v>
      </c>
      <c r="P1720" s="334">
        <v>2037</v>
      </c>
    </row>
    <row r="1721" spans="3:16" x14ac:dyDescent="0.4">
      <c r="C1721" s="332">
        <v>58</v>
      </c>
      <c r="D1721" s="320">
        <v>50253</v>
      </c>
      <c r="E1721" s="332" t="s">
        <v>178</v>
      </c>
      <c r="F1721" s="332">
        <v>6003.8980747781188</v>
      </c>
      <c r="G1721" s="332">
        <v>3992.4080870695011</v>
      </c>
      <c r="H1721" s="332">
        <v>9996.3061618476204</v>
      </c>
      <c r="I1721" s="332">
        <v>485369.40494916041</v>
      </c>
      <c r="J1721" s="332">
        <v>279048.09505083959</v>
      </c>
      <c r="K1721" s="332">
        <v>300737.66233632219</v>
      </c>
      <c r="L1721" s="323">
        <v>9.7500000000000003E-2</v>
      </c>
      <c r="M1721" s="323" t="s">
        <v>153</v>
      </c>
      <c r="N1721" s="332">
        <v>764417.49999999988</v>
      </c>
      <c r="O1721" s="332" t="s">
        <v>268</v>
      </c>
      <c r="P1721" s="334">
        <v>2037</v>
      </c>
    </row>
    <row r="1722" spans="3:16" x14ac:dyDescent="0.4">
      <c r="C1722" s="332">
        <v>59</v>
      </c>
      <c r="D1722" s="320">
        <v>50284</v>
      </c>
      <c r="E1722" s="332" t="s">
        <v>178</v>
      </c>
      <c r="F1722" s="332">
        <v>6052.6797466356902</v>
      </c>
      <c r="G1722" s="332">
        <v>3943.6264152119284</v>
      </c>
      <c r="H1722" s="332">
        <v>9996.3061618476186</v>
      </c>
      <c r="I1722" s="332">
        <v>479316.72520252474</v>
      </c>
      <c r="J1722" s="332">
        <v>285100.77479747526</v>
      </c>
      <c r="K1722" s="332">
        <v>304681.28875153413</v>
      </c>
      <c r="L1722" s="323">
        <v>9.7500000000000003E-2</v>
      </c>
      <c r="M1722" s="323" t="s">
        <v>153</v>
      </c>
      <c r="N1722" s="332">
        <v>764417.49999999988</v>
      </c>
      <c r="O1722" s="332" t="s">
        <v>268</v>
      </c>
      <c r="P1722" s="334">
        <v>2037</v>
      </c>
    </row>
    <row r="1723" spans="3:16" x14ac:dyDescent="0.4">
      <c r="C1723" s="332">
        <v>60</v>
      </c>
      <c r="D1723" s="320">
        <v>50314</v>
      </c>
      <c r="E1723" s="332" t="s">
        <v>178</v>
      </c>
      <c r="F1723" s="332">
        <v>6101.8577695771073</v>
      </c>
      <c r="G1723" s="332">
        <v>3894.4483922705135</v>
      </c>
      <c r="H1723" s="332">
        <v>9996.3061618476204</v>
      </c>
      <c r="I1723" s="332">
        <v>473214.86743294762</v>
      </c>
      <c r="J1723" s="332">
        <v>291202.63256705238</v>
      </c>
      <c r="K1723" s="332">
        <v>308575.73714380467</v>
      </c>
      <c r="L1723" s="323">
        <v>9.7500000000000003E-2</v>
      </c>
      <c r="M1723" s="323" t="s">
        <v>153</v>
      </c>
      <c r="N1723" s="332">
        <v>764417.49999999988</v>
      </c>
      <c r="O1723" s="332" t="s">
        <v>268</v>
      </c>
      <c r="P1723" s="334">
        <v>2037</v>
      </c>
    </row>
    <row r="1724" spans="3:16" x14ac:dyDescent="0.4">
      <c r="C1724" s="332">
        <v>61</v>
      </c>
      <c r="D1724" s="320">
        <v>50345</v>
      </c>
      <c r="E1724" s="332" t="s">
        <v>178</v>
      </c>
      <c r="F1724" s="332">
        <v>6151.435363954919</v>
      </c>
      <c r="G1724" s="332">
        <v>3844.8707978926996</v>
      </c>
      <c r="H1724" s="332">
        <v>9996.3061618476186</v>
      </c>
      <c r="I1724" s="332">
        <v>467063.4320689927</v>
      </c>
      <c r="J1724" s="332">
        <v>297354.0679310073</v>
      </c>
      <c r="K1724" s="332">
        <v>312420.60794169735</v>
      </c>
      <c r="L1724" s="323">
        <v>9.7500000000000003E-2</v>
      </c>
      <c r="M1724" s="323" t="s">
        <v>153</v>
      </c>
      <c r="N1724" s="332">
        <v>764417.49999999988</v>
      </c>
      <c r="O1724" s="332" t="s">
        <v>268</v>
      </c>
      <c r="P1724" s="334">
        <v>2037</v>
      </c>
    </row>
    <row r="1725" spans="3:16" x14ac:dyDescent="0.4">
      <c r="C1725" s="332">
        <v>62</v>
      </c>
      <c r="D1725" s="320">
        <v>50375</v>
      </c>
      <c r="E1725" s="332" t="s">
        <v>178</v>
      </c>
      <c r="F1725" s="332">
        <v>6201.4157762870509</v>
      </c>
      <c r="G1725" s="332">
        <v>3794.8903855605658</v>
      </c>
      <c r="H1725" s="332">
        <v>9996.3061618476167</v>
      </c>
      <c r="I1725" s="332">
        <v>460862.01629270567</v>
      </c>
      <c r="J1725" s="332">
        <v>303555.48370729433</v>
      </c>
      <c r="K1725" s="332">
        <v>316215.49832725793</v>
      </c>
      <c r="L1725" s="323">
        <v>9.7500000000000003E-2</v>
      </c>
      <c r="M1725" s="323" t="s">
        <v>153</v>
      </c>
      <c r="N1725" s="332">
        <v>764417.49999999988</v>
      </c>
      <c r="O1725" s="332" t="s">
        <v>268</v>
      </c>
      <c r="P1725" s="334">
        <v>2037</v>
      </c>
    </row>
    <row r="1726" spans="3:16" x14ac:dyDescent="0.4">
      <c r="C1726" s="332">
        <v>63</v>
      </c>
      <c r="D1726" s="320">
        <v>50406</v>
      </c>
      <c r="E1726" s="332" t="s">
        <v>178</v>
      </c>
      <c r="F1726" s="332">
        <v>6251.8022794693843</v>
      </c>
      <c r="G1726" s="332">
        <v>3744.5038823782338</v>
      </c>
      <c r="H1726" s="332">
        <v>9996.3061618476186</v>
      </c>
      <c r="I1726" s="332">
        <v>454610.21401323628</v>
      </c>
      <c r="J1726" s="332">
        <v>309807.28598676372</v>
      </c>
      <c r="K1726" s="332">
        <v>319960.00220963615</v>
      </c>
      <c r="L1726" s="323">
        <v>9.7500000000000003E-2</v>
      </c>
      <c r="M1726" s="323" t="s">
        <v>153</v>
      </c>
      <c r="N1726" s="332">
        <v>764417.49999999988</v>
      </c>
      <c r="O1726" s="332" t="s">
        <v>268</v>
      </c>
      <c r="P1726" s="334">
        <v>2038</v>
      </c>
    </row>
    <row r="1727" spans="3:16" x14ac:dyDescent="0.4">
      <c r="C1727" s="332">
        <v>64</v>
      </c>
      <c r="D1727" s="320">
        <v>50437</v>
      </c>
      <c r="E1727" s="332" t="s">
        <v>178</v>
      </c>
      <c r="F1727" s="332">
        <v>6302.5981729900759</v>
      </c>
      <c r="G1727" s="332">
        <v>3693.7079888575449</v>
      </c>
      <c r="H1727" s="332">
        <v>9996.3061618476204</v>
      </c>
      <c r="I1727" s="332">
        <v>448307.6158402462</v>
      </c>
      <c r="J1727" s="332">
        <v>316109.8841597538</v>
      </c>
      <c r="K1727" s="332">
        <v>323653.71019849367</v>
      </c>
      <c r="L1727" s="323">
        <v>9.7500000000000003E-2</v>
      </c>
      <c r="M1727" s="323" t="s">
        <v>153</v>
      </c>
      <c r="N1727" s="332">
        <v>764417.49999999988</v>
      </c>
      <c r="O1727" s="332" t="s">
        <v>268</v>
      </c>
      <c r="P1727" s="334">
        <v>2038</v>
      </c>
    </row>
    <row r="1728" spans="3:16" x14ac:dyDescent="0.4">
      <c r="C1728" s="332">
        <v>65</v>
      </c>
      <c r="D1728" s="320">
        <v>50465</v>
      </c>
      <c r="E1728" s="332" t="s">
        <v>178</v>
      </c>
      <c r="F1728" s="332">
        <v>6353.8067831456174</v>
      </c>
      <c r="G1728" s="332">
        <v>3642.4993787020007</v>
      </c>
      <c r="H1728" s="332">
        <v>9996.3061618476186</v>
      </c>
      <c r="I1728" s="332">
        <v>441953.80905710056</v>
      </c>
      <c r="J1728" s="332">
        <v>322463.69094289944</v>
      </c>
      <c r="K1728" s="332">
        <v>327296.2095771957</v>
      </c>
      <c r="L1728" s="323">
        <v>9.7500000000000003E-2</v>
      </c>
      <c r="M1728" s="323" t="s">
        <v>153</v>
      </c>
      <c r="N1728" s="332">
        <v>764417.49999999988</v>
      </c>
      <c r="O1728" s="332" t="s">
        <v>268</v>
      </c>
      <c r="P1728" s="334">
        <v>2038</v>
      </c>
    </row>
    <row r="1729" spans="3:16" x14ac:dyDescent="0.4">
      <c r="C1729" s="332">
        <v>66</v>
      </c>
      <c r="D1729" s="320">
        <v>50496</v>
      </c>
      <c r="E1729" s="332" t="s">
        <v>178</v>
      </c>
      <c r="F1729" s="332">
        <v>6405.4314632586766</v>
      </c>
      <c r="G1729" s="332">
        <v>3590.874698588942</v>
      </c>
      <c r="H1729" s="332">
        <v>9996.3061618476186</v>
      </c>
      <c r="I1729" s="332">
        <v>435548.37759384187</v>
      </c>
      <c r="J1729" s="332">
        <v>328869.12240615813</v>
      </c>
      <c r="K1729" s="332">
        <v>330887.08427578461</v>
      </c>
      <c r="L1729" s="323">
        <v>9.7500000000000003E-2</v>
      </c>
      <c r="M1729" s="323" t="s">
        <v>153</v>
      </c>
      <c r="N1729" s="332">
        <v>764417.49999999988</v>
      </c>
      <c r="O1729" s="332" t="s">
        <v>268</v>
      </c>
      <c r="P1729" s="334">
        <v>2038</v>
      </c>
    </row>
    <row r="1730" spans="3:16" x14ac:dyDescent="0.4">
      <c r="C1730" s="332">
        <v>67</v>
      </c>
      <c r="D1730" s="320">
        <v>50526</v>
      </c>
      <c r="E1730" s="332" t="s">
        <v>178</v>
      </c>
      <c r="F1730" s="332">
        <v>6457.4755938976532</v>
      </c>
      <c r="G1730" s="332">
        <v>3538.8305679499654</v>
      </c>
      <c r="H1730" s="332">
        <v>9996.3061618476186</v>
      </c>
      <c r="I1730" s="332">
        <v>429090.90199994424</v>
      </c>
      <c r="J1730" s="332">
        <v>335326.59800005576</v>
      </c>
      <c r="K1730" s="332">
        <v>334425.91484373459</v>
      </c>
      <c r="L1730" s="323">
        <v>9.7500000000000003E-2</v>
      </c>
      <c r="M1730" s="323" t="s">
        <v>153</v>
      </c>
      <c r="N1730" s="332">
        <v>764417.49999999988</v>
      </c>
      <c r="O1730" s="332" t="s">
        <v>268</v>
      </c>
      <c r="P1730" s="334">
        <v>2038</v>
      </c>
    </row>
    <row r="1731" spans="3:16" x14ac:dyDescent="0.4">
      <c r="C1731" s="332">
        <v>68</v>
      </c>
      <c r="D1731" s="320">
        <v>50557</v>
      </c>
      <c r="E1731" s="332" t="s">
        <v>178</v>
      </c>
      <c r="F1731" s="332">
        <v>6509.9425830980726</v>
      </c>
      <c r="G1731" s="332">
        <v>3486.3635787495473</v>
      </c>
      <c r="H1731" s="332">
        <v>9996.3061618476204</v>
      </c>
      <c r="I1731" s="332">
        <v>422580.95941684616</v>
      </c>
      <c r="J1731" s="332">
        <v>341836.54058315384</v>
      </c>
      <c r="K1731" s="332">
        <v>337912.27842248412</v>
      </c>
      <c r="L1731" s="323">
        <v>9.7500000000000003E-2</v>
      </c>
      <c r="M1731" s="323" t="s">
        <v>153</v>
      </c>
      <c r="N1731" s="332">
        <v>764417.49999999988</v>
      </c>
      <c r="O1731" s="332" t="s">
        <v>268</v>
      </c>
      <c r="P1731" s="334">
        <v>2038</v>
      </c>
    </row>
    <row r="1732" spans="3:16" x14ac:dyDescent="0.4">
      <c r="C1732" s="332">
        <v>69</v>
      </c>
      <c r="D1732" s="320">
        <v>50587</v>
      </c>
      <c r="E1732" s="332" t="s">
        <v>178</v>
      </c>
      <c r="F1732" s="332">
        <v>6562.8358665857431</v>
      </c>
      <c r="G1732" s="332">
        <v>3433.470295261875</v>
      </c>
      <c r="H1732" s="332">
        <v>9996.3061618476186</v>
      </c>
      <c r="I1732" s="332">
        <v>416018.12355026044</v>
      </c>
      <c r="J1732" s="332">
        <v>348399.37644973956</v>
      </c>
      <c r="K1732" s="332">
        <v>341345.748717746</v>
      </c>
      <c r="L1732" s="323">
        <v>9.7500000000000003E-2</v>
      </c>
      <c r="M1732" s="323" t="s">
        <v>153</v>
      </c>
      <c r="N1732" s="332">
        <v>764417.49999999988</v>
      </c>
      <c r="O1732" s="332" t="s">
        <v>268</v>
      </c>
      <c r="P1732" s="334">
        <v>2038</v>
      </c>
    </row>
    <row r="1733" spans="3:16" x14ac:dyDescent="0.4">
      <c r="C1733" s="332">
        <v>70</v>
      </c>
      <c r="D1733" s="320">
        <v>50618</v>
      </c>
      <c r="E1733" s="332" t="s">
        <v>178</v>
      </c>
      <c r="F1733" s="332">
        <v>6616.1589080017529</v>
      </c>
      <c r="G1733" s="332">
        <v>3380.1472538458661</v>
      </c>
      <c r="H1733" s="332">
        <v>9996.3061618476186</v>
      </c>
      <c r="I1733" s="332">
        <v>409401.96464225871</v>
      </c>
      <c r="J1733" s="332">
        <v>355015.53535774129</v>
      </c>
      <c r="K1733" s="332">
        <v>344725.89597159188</v>
      </c>
      <c r="L1733" s="323">
        <v>9.7500000000000003E-2</v>
      </c>
      <c r="M1733" s="323" t="s">
        <v>153</v>
      </c>
      <c r="N1733" s="332">
        <v>764417.49999999988</v>
      </c>
      <c r="O1733" s="332" t="s">
        <v>268</v>
      </c>
      <c r="P1733" s="334">
        <v>2038</v>
      </c>
    </row>
    <row r="1734" spans="3:16" x14ac:dyDescent="0.4">
      <c r="C1734" s="332">
        <v>71</v>
      </c>
      <c r="D1734" s="320">
        <v>50649</v>
      </c>
      <c r="E1734" s="332" t="s">
        <v>178</v>
      </c>
      <c r="F1734" s="332">
        <v>6669.9151991292683</v>
      </c>
      <c r="G1734" s="332">
        <v>3326.3909627183521</v>
      </c>
      <c r="H1734" s="332">
        <v>9996.3061618476204</v>
      </c>
      <c r="I1734" s="332">
        <v>402732.04944312945</v>
      </c>
      <c r="J1734" s="332">
        <v>361685.45055687055</v>
      </c>
      <c r="K1734" s="332">
        <v>348052.28693431022</v>
      </c>
      <c r="L1734" s="323">
        <v>9.7500000000000003E-2</v>
      </c>
      <c r="M1734" s="323" t="s">
        <v>153</v>
      </c>
      <c r="N1734" s="332">
        <v>764417.49999999988</v>
      </c>
      <c r="O1734" s="332" t="s">
        <v>268</v>
      </c>
      <c r="P1734" s="334">
        <v>2038</v>
      </c>
    </row>
    <row r="1735" spans="3:16" x14ac:dyDescent="0.4">
      <c r="C1735" s="332">
        <v>72</v>
      </c>
      <c r="D1735" s="320">
        <v>50679</v>
      </c>
      <c r="E1735" s="332" t="s">
        <v>178</v>
      </c>
      <c r="F1735" s="332">
        <v>6724.1082601221933</v>
      </c>
      <c r="G1735" s="332">
        <v>3272.1979017254271</v>
      </c>
      <c r="H1735" s="332">
        <v>9996.3061618476204</v>
      </c>
      <c r="I1735" s="332">
        <v>396007.94118300726</v>
      </c>
      <c r="J1735" s="332">
        <v>368409.55881699274</v>
      </c>
      <c r="K1735" s="332">
        <v>351324.48483603564</v>
      </c>
      <c r="L1735" s="323">
        <v>9.7500000000000003E-2</v>
      </c>
      <c r="M1735" s="323" t="s">
        <v>153</v>
      </c>
      <c r="N1735" s="332">
        <v>764417.49999999988</v>
      </c>
      <c r="O1735" s="332" t="s">
        <v>268</v>
      </c>
      <c r="P1735" s="334">
        <v>2038</v>
      </c>
    </row>
    <row r="1736" spans="3:16" x14ac:dyDescent="0.4">
      <c r="C1736" s="332">
        <v>73</v>
      </c>
      <c r="D1736" s="320">
        <v>50710</v>
      </c>
      <c r="E1736" s="332" t="s">
        <v>178</v>
      </c>
      <c r="F1736" s="332">
        <v>6778.7416397356883</v>
      </c>
      <c r="G1736" s="332">
        <v>3217.5645221119339</v>
      </c>
      <c r="H1736" s="332">
        <v>9996.3061618476222</v>
      </c>
      <c r="I1736" s="332">
        <v>389229.19954327156</v>
      </c>
      <c r="J1736" s="332">
        <v>375188.30045672844</v>
      </c>
      <c r="K1736" s="332">
        <v>354542.04935814755</v>
      </c>
      <c r="L1736" s="323">
        <v>9.7500000000000003E-2</v>
      </c>
      <c r="M1736" s="323" t="s">
        <v>153</v>
      </c>
      <c r="N1736" s="332">
        <v>764417.49999999988</v>
      </c>
      <c r="O1736" s="332" t="s">
        <v>268</v>
      </c>
      <c r="P1736" s="334">
        <v>2038</v>
      </c>
    </row>
    <row r="1737" spans="3:16" x14ac:dyDescent="0.4">
      <c r="C1737" s="332">
        <v>74</v>
      </c>
      <c r="D1737" s="320">
        <v>50740</v>
      </c>
      <c r="E1737" s="332" t="s">
        <v>178</v>
      </c>
      <c r="F1737" s="332">
        <v>6833.8189155585369</v>
      </c>
      <c r="G1737" s="332">
        <v>3162.4872462890817</v>
      </c>
      <c r="H1737" s="332">
        <v>9996.3061618476186</v>
      </c>
      <c r="I1737" s="332">
        <v>382395.38062771305</v>
      </c>
      <c r="J1737" s="332">
        <v>382022.11937228695</v>
      </c>
      <c r="K1737" s="332">
        <v>357704.53660443664</v>
      </c>
      <c r="L1737" s="323">
        <v>9.7500000000000003E-2</v>
      </c>
      <c r="M1737" s="323" t="s">
        <v>153</v>
      </c>
      <c r="N1737" s="332">
        <v>764417.49999999988</v>
      </c>
      <c r="O1737" s="332" t="s">
        <v>268</v>
      </c>
      <c r="P1737" s="334">
        <v>2038</v>
      </c>
    </row>
    <row r="1738" spans="3:16" x14ac:dyDescent="0.4">
      <c r="C1738" s="332">
        <v>75</v>
      </c>
      <c r="D1738" s="320">
        <v>50771</v>
      </c>
      <c r="E1738" s="332" t="s">
        <v>178</v>
      </c>
      <c r="F1738" s="332">
        <v>6889.3436942474536</v>
      </c>
      <c r="G1738" s="332">
        <v>3106.9624676001686</v>
      </c>
      <c r="H1738" s="332">
        <v>9996.3061618476222</v>
      </c>
      <c r="I1738" s="332">
        <v>375506.03693346557</v>
      </c>
      <c r="J1738" s="332">
        <v>388911.46306653443</v>
      </c>
      <c r="K1738" s="332">
        <v>360811.49907203682</v>
      </c>
      <c r="L1738" s="323">
        <v>9.7500000000000003E-2</v>
      </c>
      <c r="M1738" s="323" t="s">
        <v>153</v>
      </c>
      <c r="N1738" s="332">
        <v>764417.49999999988</v>
      </c>
      <c r="O1738" s="332" t="s">
        <v>268</v>
      </c>
      <c r="P1738" s="334">
        <v>2039</v>
      </c>
    </row>
    <row r="1739" spans="3:16" x14ac:dyDescent="0.4">
      <c r="C1739" s="332">
        <v>76</v>
      </c>
      <c r="D1739" s="320">
        <v>50802</v>
      </c>
      <c r="E1739" s="332" t="s">
        <v>178</v>
      </c>
      <c r="F1739" s="332">
        <v>6945.3196117632106</v>
      </c>
      <c r="G1739" s="332">
        <v>3050.986550084408</v>
      </c>
      <c r="H1739" s="332">
        <v>9996.3061618476186</v>
      </c>
      <c r="I1739" s="332">
        <v>368560.71732170234</v>
      </c>
      <c r="J1739" s="332">
        <v>395856.78267829766</v>
      </c>
      <c r="K1739" s="332">
        <v>363862.48562212125</v>
      </c>
      <c r="L1739" s="323">
        <v>9.7500000000000003E-2</v>
      </c>
      <c r="M1739" s="323" t="s">
        <v>153</v>
      </c>
      <c r="N1739" s="332">
        <v>764417.49999999988</v>
      </c>
      <c r="O1739" s="332" t="s">
        <v>268</v>
      </c>
      <c r="P1739" s="334">
        <v>2039</v>
      </c>
    </row>
    <row r="1740" spans="3:16" x14ac:dyDescent="0.4">
      <c r="C1740" s="332">
        <v>77</v>
      </c>
      <c r="D1740" s="320">
        <v>50830</v>
      </c>
      <c r="E1740" s="332" t="s">
        <v>178</v>
      </c>
      <c r="F1740" s="332">
        <v>7001.7503336087866</v>
      </c>
      <c r="G1740" s="332">
        <v>2994.5558282388315</v>
      </c>
      <c r="H1740" s="332">
        <v>9996.3061618476186</v>
      </c>
      <c r="I1740" s="332">
        <v>361558.96698809357</v>
      </c>
      <c r="J1740" s="332">
        <v>402858.53301190643</v>
      </c>
      <c r="K1740" s="332">
        <v>366857.04145036009</v>
      </c>
      <c r="L1740" s="323">
        <v>9.7500000000000003E-2</v>
      </c>
      <c r="M1740" s="323" t="s">
        <v>153</v>
      </c>
      <c r="N1740" s="332">
        <v>764417.49999999988</v>
      </c>
      <c r="O1740" s="332" t="s">
        <v>268</v>
      </c>
      <c r="P1740" s="334">
        <v>2039</v>
      </c>
    </row>
    <row r="1741" spans="3:16" x14ac:dyDescent="0.4">
      <c r="C1741" s="332">
        <v>78</v>
      </c>
      <c r="D1741" s="320">
        <v>50861</v>
      </c>
      <c r="E1741" s="332" t="s">
        <v>178</v>
      </c>
      <c r="F1741" s="332">
        <v>7058.6395550693596</v>
      </c>
      <c r="G1741" s="332">
        <v>2937.6666067782603</v>
      </c>
      <c r="H1741" s="332">
        <v>9996.3061618476204</v>
      </c>
      <c r="I1741" s="332">
        <v>354500.32743302418</v>
      </c>
      <c r="J1741" s="332">
        <v>409917.17256697582</v>
      </c>
      <c r="K1741" s="332">
        <v>369794.70805713837</v>
      </c>
      <c r="L1741" s="323">
        <v>9.7500000000000003E-2</v>
      </c>
      <c r="M1741" s="323" t="s">
        <v>153</v>
      </c>
      <c r="N1741" s="332">
        <v>764417.49999999988</v>
      </c>
      <c r="O1741" s="332" t="s">
        <v>268</v>
      </c>
      <c r="P1741" s="334">
        <v>2039</v>
      </c>
    </row>
    <row r="1742" spans="3:16" x14ac:dyDescent="0.4">
      <c r="C1742" s="332">
        <v>79</v>
      </c>
      <c r="D1742" s="320">
        <v>50891</v>
      </c>
      <c r="E1742" s="332" t="s">
        <v>178</v>
      </c>
      <c r="F1742" s="332">
        <v>7115.9910014542966</v>
      </c>
      <c r="G1742" s="332">
        <v>2880.3151603933215</v>
      </c>
      <c r="H1742" s="332">
        <v>9996.3061618476186</v>
      </c>
      <c r="I1742" s="332">
        <v>347384.33643156989</v>
      </c>
      <c r="J1742" s="332">
        <v>417033.16356843011</v>
      </c>
      <c r="K1742" s="332">
        <v>372675.02321753168</v>
      </c>
      <c r="L1742" s="323">
        <v>9.7500000000000003E-2</v>
      </c>
      <c r="M1742" s="323" t="s">
        <v>153</v>
      </c>
      <c r="N1742" s="332">
        <v>764417.49999999988</v>
      </c>
      <c r="O1742" s="332" t="s">
        <v>268</v>
      </c>
      <c r="P1742" s="334">
        <v>2039</v>
      </c>
    </row>
    <row r="1743" spans="3:16" x14ac:dyDescent="0.4">
      <c r="C1743" s="332">
        <v>80</v>
      </c>
      <c r="D1743" s="320">
        <v>50922</v>
      </c>
      <c r="E1743" s="332" t="s">
        <v>178</v>
      </c>
      <c r="F1743" s="332">
        <v>7173.8084283411135</v>
      </c>
      <c r="G1743" s="332">
        <v>2822.4977335065055</v>
      </c>
      <c r="H1743" s="332">
        <v>9996.3061618476186</v>
      </c>
      <c r="I1743" s="332">
        <v>340210.52800322877</v>
      </c>
      <c r="J1743" s="332">
        <v>424206.97199677123</v>
      </c>
      <c r="K1743" s="332">
        <v>375497.52095103817</v>
      </c>
      <c r="L1743" s="323">
        <v>9.7500000000000003E-2</v>
      </c>
      <c r="M1743" s="323" t="s">
        <v>153</v>
      </c>
      <c r="N1743" s="332">
        <v>764417.49999999988</v>
      </c>
      <c r="O1743" s="332" t="s">
        <v>268</v>
      </c>
      <c r="P1743" s="334">
        <v>2039</v>
      </c>
    </row>
    <row r="1744" spans="3:16" x14ac:dyDescent="0.4">
      <c r="C1744" s="332">
        <v>81</v>
      </c>
      <c r="D1744" s="320">
        <v>50952</v>
      </c>
      <c r="E1744" s="332" t="s">
        <v>178</v>
      </c>
      <c r="F1744" s="332">
        <v>7232.0956218213832</v>
      </c>
      <c r="G1744" s="332">
        <v>2764.210540026234</v>
      </c>
      <c r="H1744" s="332">
        <v>9996.3061618476167</v>
      </c>
      <c r="I1744" s="332">
        <v>332978.43238140742</v>
      </c>
      <c r="J1744" s="332">
        <v>431439.06761859264</v>
      </c>
      <c r="K1744" s="332">
        <v>378261.73149106442</v>
      </c>
      <c r="L1744" s="323">
        <v>9.7500000000000003E-2</v>
      </c>
      <c r="M1744" s="323" t="s">
        <v>153</v>
      </c>
      <c r="N1744" s="332">
        <v>764417.49999999988</v>
      </c>
      <c r="O1744" s="332" t="s">
        <v>268</v>
      </c>
      <c r="P1744" s="334">
        <v>2039</v>
      </c>
    </row>
    <row r="1745" spans="3:16" x14ac:dyDescent="0.4">
      <c r="C1745" s="332">
        <v>82</v>
      </c>
      <c r="D1745" s="320">
        <v>50983</v>
      </c>
      <c r="E1745" s="332" t="s">
        <v>178</v>
      </c>
      <c r="F1745" s="332">
        <v>7290.8563987486832</v>
      </c>
      <c r="G1745" s="332">
        <v>2705.4497630989354</v>
      </c>
      <c r="H1745" s="332">
        <v>9996.3061618476186</v>
      </c>
      <c r="I1745" s="332">
        <v>325687.57598265872</v>
      </c>
      <c r="J1745" s="332">
        <v>438729.92401734134</v>
      </c>
      <c r="K1745" s="332">
        <v>380967.18125416338</v>
      </c>
      <c r="L1745" s="323">
        <v>9.7500000000000003E-2</v>
      </c>
      <c r="M1745" s="323" t="s">
        <v>153</v>
      </c>
      <c r="N1745" s="332">
        <v>764417.49999999988</v>
      </c>
      <c r="O1745" s="332" t="s">
        <v>268</v>
      </c>
      <c r="P1745" s="334">
        <v>2039</v>
      </c>
    </row>
    <row r="1746" spans="3:16" x14ac:dyDescent="0.4">
      <c r="C1746" s="332">
        <v>83</v>
      </c>
      <c r="D1746" s="320">
        <v>51014</v>
      </c>
      <c r="E1746" s="332" t="s">
        <v>178</v>
      </c>
      <c r="F1746" s="332">
        <v>7350.0946069885176</v>
      </c>
      <c r="G1746" s="332">
        <v>2646.2115548591023</v>
      </c>
      <c r="H1746" s="332">
        <v>9996.3061618476204</v>
      </c>
      <c r="I1746" s="332">
        <v>318337.48137567018</v>
      </c>
      <c r="J1746" s="332">
        <v>446080.01862432988</v>
      </c>
      <c r="K1746" s="332">
        <v>383613.39280902251</v>
      </c>
      <c r="L1746" s="323">
        <v>9.7500000000000003E-2</v>
      </c>
      <c r="M1746" s="323" t="s">
        <v>153</v>
      </c>
      <c r="N1746" s="332">
        <v>764417.49999999988</v>
      </c>
      <c r="O1746" s="332" t="s">
        <v>268</v>
      </c>
      <c r="P1746" s="334">
        <v>2039</v>
      </c>
    </row>
    <row r="1747" spans="3:16" x14ac:dyDescent="0.4">
      <c r="C1747" s="332">
        <v>84</v>
      </c>
      <c r="D1747" s="320">
        <v>51044</v>
      </c>
      <c r="E1747" s="332" t="s">
        <v>178</v>
      </c>
      <c r="F1747" s="332">
        <v>7409.8141256702984</v>
      </c>
      <c r="G1747" s="332">
        <v>2586.4920361773202</v>
      </c>
      <c r="H1747" s="332">
        <v>9996.3061618476186</v>
      </c>
      <c r="I1747" s="332">
        <v>310927.66724999988</v>
      </c>
      <c r="J1747" s="332">
        <v>453489.83275000018</v>
      </c>
      <c r="K1747" s="332">
        <v>386199.88484519982</v>
      </c>
      <c r="L1747" s="323">
        <v>9.7500000000000003E-2</v>
      </c>
      <c r="M1747" s="323" t="s">
        <v>153</v>
      </c>
      <c r="N1747" s="332">
        <v>764417.49999999988</v>
      </c>
      <c r="O1747" s="332" t="s">
        <v>268</v>
      </c>
      <c r="P1747" s="334">
        <v>2039</v>
      </c>
    </row>
    <row r="1748" spans="3:16" x14ac:dyDescent="0.4">
      <c r="C1748" s="332">
        <v>85</v>
      </c>
      <c r="D1748" s="320">
        <v>51075</v>
      </c>
      <c r="E1748" s="332" t="s">
        <v>178</v>
      </c>
      <c r="F1748" s="332">
        <v>7470.0188654413678</v>
      </c>
      <c r="G1748" s="332">
        <v>2526.287296406249</v>
      </c>
      <c r="H1748" s="332">
        <v>9996.3061618476167</v>
      </c>
      <c r="I1748" s="332">
        <v>303457.6483845585</v>
      </c>
      <c r="J1748" s="332">
        <v>460959.85161544156</v>
      </c>
      <c r="K1748" s="332">
        <v>388726.17214160605</v>
      </c>
      <c r="L1748" s="323">
        <v>9.7500000000000003E-2</v>
      </c>
      <c r="M1748" s="323" t="s">
        <v>153</v>
      </c>
      <c r="N1748" s="332">
        <v>764417.49999999988</v>
      </c>
      <c r="O1748" s="332" t="s">
        <v>268</v>
      </c>
      <c r="P1748" s="334">
        <v>2039</v>
      </c>
    </row>
    <row r="1749" spans="3:16" x14ac:dyDescent="0.4">
      <c r="C1749" s="332">
        <v>86</v>
      </c>
      <c r="D1749" s="320">
        <v>51105</v>
      </c>
      <c r="E1749" s="332" t="s">
        <v>178</v>
      </c>
      <c r="F1749" s="332">
        <v>7530.7127687230804</v>
      </c>
      <c r="G1749" s="332">
        <v>2465.5933931245381</v>
      </c>
      <c r="H1749" s="332">
        <v>9996.3061618476186</v>
      </c>
      <c r="I1749" s="332">
        <v>295926.93561583542</v>
      </c>
      <c r="J1749" s="332">
        <v>468490.56438416464</v>
      </c>
      <c r="K1749" s="332">
        <v>391191.76553473057</v>
      </c>
      <c r="L1749" s="323">
        <v>9.7500000000000003E-2</v>
      </c>
      <c r="M1749" s="323" t="s">
        <v>153</v>
      </c>
      <c r="N1749" s="332">
        <v>764417.49999999988</v>
      </c>
      <c r="O1749" s="332" t="s">
        <v>268</v>
      </c>
      <c r="P1749" s="334">
        <v>2039</v>
      </c>
    </row>
    <row r="1750" spans="3:16" x14ac:dyDescent="0.4">
      <c r="C1750" s="332">
        <v>87</v>
      </c>
      <c r="D1750" s="320">
        <v>51136</v>
      </c>
      <c r="E1750" s="332" t="s">
        <v>178</v>
      </c>
      <c r="F1750" s="332">
        <v>7591.8998099689543</v>
      </c>
      <c r="G1750" s="332">
        <v>2404.4063518786629</v>
      </c>
      <c r="H1750" s="332">
        <v>9996.3061618476167</v>
      </c>
      <c r="I1750" s="332">
        <v>288335.03580586647</v>
      </c>
      <c r="J1750" s="332">
        <v>476082.46419413359</v>
      </c>
      <c r="K1750" s="332">
        <v>393596.17188660923</v>
      </c>
      <c r="L1750" s="323">
        <v>9.7500000000000003E-2</v>
      </c>
      <c r="M1750" s="323" t="s">
        <v>153</v>
      </c>
      <c r="N1750" s="332">
        <v>764417.49999999988</v>
      </c>
      <c r="O1750" s="332" t="s">
        <v>268</v>
      </c>
      <c r="P1750" s="334">
        <v>2040</v>
      </c>
    </row>
    <row r="1751" spans="3:16" x14ac:dyDescent="0.4">
      <c r="C1751" s="332">
        <v>88</v>
      </c>
      <c r="D1751" s="320">
        <v>51167</v>
      </c>
      <c r="E1751" s="332" t="s">
        <v>178</v>
      </c>
      <c r="F1751" s="332">
        <v>7653.5839959249533</v>
      </c>
      <c r="G1751" s="332">
        <v>2342.7221659226652</v>
      </c>
      <c r="H1751" s="332">
        <v>9996.3061618476186</v>
      </c>
      <c r="I1751" s="332">
        <v>280681.4518099415</v>
      </c>
      <c r="J1751" s="332">
        <v>483736.04819005856</v>
      </c>
      <c r="K1751" s="332">
        <v>395938.89405253192</v>
      </c>
      <c r="L1751" s="323">
        <v>9.7500000000000003E-2</v>
      </c>
      <c r="M1751" s="323" t="s">
        <v>153</v>
      </c>
      <c r="N1751" s="332">
        <v>764417.49999999988</v>
      </c>
      <c r="O1751" s="332" t="s">
        <v>268</v>
      </c>
      <c r="P1751" s="334">
        <v>2040</v>
      </c>
    </row>
    <row r="1752" spans="3:16" x14ac:dyDescent="0.4">
      <c r="C1752" s="332">
        <v>89</v>
      </c>
      <c r="D1752" s="320">
        <v>51196</v>
      </c>
      <c r="E1752" s="332" t="s">
        <v>178</v>
      </c>
      <c r="F1752" s="332">
        <v>7715.7693658918415</v>
      </c>
      <c r="G1752" s="332">
        <v>2280.5367959557748</v>
      </c>
      <c r="H1752" s="332">
        <v>9996.3061618476167</v>
      </c>
      <c r="I1752" s="332">
        <v>272965.68244404969</v>
      </c>
      <c r="J1752" s="332">
        <v>491451.81755595037</v>
      </c>
      <c r="K1752" s="332">
        <v>398219.43084848771</v>
      </c>
      <c r="L1752" s="323">
        <v>9.7500000000000003E-2</v>
      </c>
      <c r="M1752" s="323" t="s">
        <v>153</v>
      </c>
      <c r="N1752" s="332">
        <v>764417.49999999988</v>
      </c>
      <c r="O1752" s="332" t="s">
        <v>268</v>
      </c>
      <c r="P1752" s="334">
        <v>2040</v>
      </c>
    </row>
    <row r="1753" spans="3:16" x14ac:dyDescent="0.4">
      <c r="C1753" s="332">
        <v>90</v>
      </c>
      <c r="D1753" s="320">
        <v>51227</v>
      </c>
      <c r="E1753" s="332" t="s">
        <v>178</v>
      </c>
      <c r="F1753" s="332">
        <v>7778.4599919897146</v>
      </c>
      <c r="G1753" s="332">
        <v>2217.846169857904</v>
      </c>
      <c r="H1753" s="332">
        <v>9996.3061618476186</v>
      </c>
      <c r="I1753" s="332">
        <v>265187.22245205997</v>
      </c>
      <c r="J1753" s="332">
        <v>499230.27754794009</v>
      </c>
      <c r="K1753" s="332">
        <v>400437.2770183456</v>
      </c>
      <c r="L1753" s="323">
        <v>9.7500000000000003E-2</v>
      </c>
      <c r="M1753" s="323" t="s">
        <v>153</v>
      </c>
      <c r="N1753" s="332">
        <v>764417.49999999988</v>
      </c>
      <c r="O1753" s="332" t="s">
        <v>268</v>
      </c>
      <c r="P1753" s="334">
        <v>2040</v>
      </c>
    </row>
    <row r="1754" spans="3:16" x14ac:dyDescent="0.4">
      <c r="C1754" s="332">
        <v>91</v>
      </c>
      <c r="D1754" s="320">
        <v>51257</v>
      </c>
      <c r="E1754" s="332" t="s">
        <v>178</v>
      </c>
      <c r="F1754" s="332">
        <v>7841.6599794246313</v>
      </c>
      <c r="G1754" s="332">
        <v>2154.6461824229873</v>
      </c>
      <c r="H1754" s="332">
        <v>9996.3061618476186</v>
      </c>
      <c r="I1754" s="332">
        <v>257345.56247263533</v>
      </c>
      <c r="J1754" s="332">
        <v>507071.9375273647</v>
      </c>
      <c r="K1754" s="332">
        <v>402591.92320076859</v>
      </c>
      <c r="L1754" s="323">
        <v>9.7500000000000003E-2</v>
      </c>
      <c r="M1754" s="323" t="s">
        <v>153</v>
      </c>
      <c r="N1754" s="332">
        <v>764417.49999999988</v>
      </c>
      <c r="O1754" s="332" t="s">
        <v>268</v>
      </c>
      <c r="P1754" s="334">
        <v>2040</v>
      </c>
    </row>
    <row r="1755" spans="3:16" x14ac:dyDescent="0.4">
      <c r="C1755" s="332">
        <v>92</v>
      </c>
      <c r="D1755" s="320">
        <v>51288</v>
      </c>
      <c r="E1755" s="332" t="s">
        <v>178</v>
      </c>
      <c r="F1755" s="332">
        <v>7905.3734667574563</v>
      </c>
      <c r="G1755" s="332">
        <v>2090.9326950901623</v>
      </c>
      <c r="H1755" s="332">
        <v>9996.3061618476186</v>
      </c>
      <c r="I1755" s="332">
        <v>249440.18900587788</v>
      </c>
      <c r="J1755" s="332">
        <v>514977.31099412218</v>
      </c>
      <c r="K1755" s="332">
        <v>404682.85589585878</v>
      </c>
      <c r="L1755" s="323">
        <v>9.7500000000000003E-2</v>
      </c>
      <c r="M1755" s="323" t="s">
        <v>153</v>
      </c>
      <c r="N1755" s="332">
        <v>764417.49999999988</v>
      </c>
      <c r="O1755" s="332" t="s">
        <v>268</v>
      </c>
      <c r="P1755" s="334">
        <v>2040</v>
      </c>
    </row>
    <row r="1756" spans="3:16" x14ac:dyDescent="0.4">
      <c r="C1756" s="332">
        <v>93</v>
      </c>
      <c r="D1756" s="320">
        <v>51318</v>
      </c>
      <c r="E1756" s="332" t="s">
        <v>178</v>
      </c>
      <c r="F1756" s="332">
        <v>7969.6046261748606</v>
      </c>
      <c r="G1756" s="332">
        <v>2026.7015356727579</v>
      </c>
      <c r="H1756" s="332">
        <v>9996.3061618476186</v>
      </c>
      <c r="I1756" s="332">
        <v>241470.58437970301</v>
      </c>
      <c r="J1756" s="332">
        <v>522946.91562029702</v>
      </c>
      <c r="K1756" s="332">
        <v>406709.55743153155</v>
      </c>
      <c r="L1756" s="323">
        <v>9.7500000000000003E-2</v>
      </c>
      <c r="M1756" s="323" t="s">
        <v>153</v>
      </c>
      <c r="N1756" s="332">
        <v>764417.49999999988</v>
      </c>
      <c r="O1756" s="332" t="s">
        <v>268</v>
      </c>
      <c r="P1756" s="334">
        <v>2040</v>
      </c>
    </row>
    <row r="1757" spans="3:16" x14ac:dyDescent="0.4">
      <c r="C1757" s="332">
        <v>94</v>
      </c>
      <c r="D1757" s="320">
        <v>51349</v>
      </c>
      <c r="E1757" s="332" t="s">
        <v>178</v>
      </c>
      <c r="F1757" s="332">
        <v>8034.357663762532</v>
      </c>
      <c r="G1757" s="332">
        <v>1961.9484980850871</v>
      </c>
      <c r="H1757" s="332">
        <v>9996.3061618476186</v>
      </c>
      <c r="I1757" s="332">
        <v>233436.22671594049</v>
      </c>
      <c r="J1757" s="332">
        <v>530981.2732840596</v>
      </c>
      <c r="K1757" s="332">
        <v>408671.50592961663</v>
      </c>
      <c r="L1757" s="323">
        <v>9.7500000000000003E-2</v>
      </c>
      <c r="M1757" s="323" t="s">
        <v>153</v>
      </c>
      <c r="N1757" s="332">
        <v>764417.49999999988</v>
      </c>
      <c r="O1757" s="332" t="s">
        <v>268</v>
      </c>
      <c r="P1757" s="334">
        <v>2040</v>
      </c>
    </row>
    <row r="1758" spans="3:16" x14ac:dyDescent="0.4">
      <c r="C1758" s="332">
        <v>95</v>
      </c>
      <c r="D1758" s="320">
        <v>51380</v>
      </c>
      <c r="E1758" s="332" t="s">
        <v>178</v>
      </c>
      <c r="F1758" s="332">
        <v>8099.6368197806023</v>
      </c>
      <c r="G1758" s="332">
        <v>1896.6693420670165</v>
      </c>
      <c r="H1758" s="332">
        <v>9996.3061618476186</v>
      </c>
      <c r="I1758" s="332">
        <v>225336.58989615989</v>
      </c>
      <c r="J1758" s="332">
        <v>539080.91010384017</v>
      </c>
      <c r="K1758" s="332">
        <v>410568.17527168366</v>
      </c>
      <c r="L1758" s="323">
        <v>9.7500000000000003E-2</v>
      </c>
      <c r="M1758" s="323" t="s">
        <v>153</v>
      </c>
      <c r="N1758" s="332">
        <v>764417.49999999988</v>
      </c>
      <c r="O1758" s="332" t="s">
        <v>268</v>
      </c>
      <c r="P1758" s="334">
        <v>2040</v>
      </c>
    </row>
    <row r="1759" spans="3:16" x14ac:dyDescent="0.4">
      <c r="C1759" s="332">
        <v>96</v>
      </c>
      <c r="D1759" s="320">
        <v>51410</v>
      </c>
      <c r="E1759" s="332" t="s">
        <v>178</v>
      </c>
      <c r="F1759" s="332">
        <v>8165.4463689413178</v>
      </c>
      <c r="G1759" s="332">
        <v>1830.8597929062992</v>
      </c>
      <c r="H1759" s="332">
        <v>9996.3061618476167</v>
      </c>
      <c r="I1759" s="332">
        <v>217171.14352721858</v>
      </c>
      <c r="J1759" s="332">
        <v>547246.35647278151</v>
      </c>
      <c r="K1759" s="332">
        <v>412399.03506458999</v>
      </c>
      <c r="L1759" s="323">
        <v>9.7500000000000003E-2</v>
      </c>
      <c r="M1759" s="323" t="s">
        <v>153</v>
      </c>
      <c r="N1759" s="332">
        <v>764417.49999999988</v>
      </c>
      <c r="O1759" s="332" t="s">
        <v>268</v>
      </c>
      <c r="P1759" s="334">
        <v>2040</v>
      </c>
    </row>
    <row r="1760" spans="3:16" x14ac:dyDescent="0.4">
      <c r="C1760" s="332">
        <v>97</v>
      </c>
      <c r="D1760" s="320">
        <v>51441</v>
      </c>
      <c r="E1760" s="332" t="s">
        <v>178</v>
      </c>
      <c r="F1760" s="332">
        <v>8231.7906206889675</v>
      </c>
      <c r="G1760" s="332">
        <v>1764.5155411586511</v>
      </c>
      <c r="H1760" s="332">
        <v>9996.3061618476186</v>
      </c>
      <c r="I1760" s="332">
        <v>208939.35290652962</v>
      </c>
      <c r="J1760" s="332">
        <v>555478.14709347044</v>
      </c>
      <c r="K1760" s="332">
        <v>414163.55060574866</v>
      </c>
      <c r="L1760" s="323">
        <v>9.7500000000000003E-2</v>
      </c>
      <c r="M1760" s="323" t="s">
        <v>153</v>
      </c>
      <c r="N1760" s="332">
        <v>764417.49999999988</v>
      </c>
      <c r="O1760" s="332" t="s">
        <v>268</v>
      </c>
      <c r="P1760" s="334">
        <v>2040</v>
      </c>
    </row>
    <row r="1761" spans="3:16" x14ac:dyDescent="0.4">
      <c r="C1761" s="332">
        <v>98</v>
      </c>
      <c r="D1761" s="320">
        <v>51471</v>
      </c>
      <c r="E1761" s="332" t="s">
        <v>178</v>
      </c>
      <c r="F1761" s="332">
        <v>8298.6739194820657</v>
      </c>
      <c r="G1761" s="332">
        <v>1697.6322423655531</v>
      </c>
      <c r="H1761" s="332">
        <v>9996.3061618476186</v>
      </c>
      <c r="I1761" s="332">
        <v>200640.67898704755</v>
      </c>
      <c r="J1761" s="332">
        <v>563776.82101295248</v>
      </c>
      <c r="K1761" s="332">
        <v>415861.18284811423</v>
      </c>
      <c r="L1761" s="323">
        <v>9.7500000000000003E-2</v>
      </c>
      <c r="M1761" s="323" t="s">
        <v>153</v>
      </c>
      <c r="N1761" s="332">
        <v>764417.49999999988</v>
      </c>
      <c r="O1761" s="332" t="s">
        <v>268</v>
      </c>
      <c r="P1761" s="334">
        <v>2040</v>
      </c>
    </row>
    <row r="1762" spans="3:16" x14ac:dyDescent="0.4">
      <c r="C1762" s="332">
        <v>99</v>
      </c>
      <c r="D1762" s="320">
        <v>51502</v>
      </c>
      <c r="E1762" s="332" t="s">
        <v>178</v>
      </c>
      <c r="F1762" s="332">
        <v>8366.100645077855</v>
      </c>
      <c r="G1762" s="332">
        <v>1630.2055167697613</v>
      </c>
      <c r="H1762" s="332">
        <v>9996.3061618476167</v>
      </c>
      <c r="I1762" s="332">
        <v>192274.5783419697</v>
      </c>
      <c r="J1762" s="332">
        <v>572142.92165803036</v>
      </c>
      <c r="K1762" s="332">
        <v>417491.38836488401</v>
      </c>
      <c r="L1762" s="323">
        <v>9.7500000000000003E-2</v>
      </c>
      <c r="M1762" s="323" t="s">
        <v>153</v>
      </c>
      <c r="N1762" s="332">
        <v>764417.49999999988</v>
      </c>
      <c r="O1762" s="332" t="s">
        <v>268</v>
      </c>
      <c r="P1762" s="334">
        <v>2041</v>
      </c>
    </row>
    <row r="1763" spans="3:16" x14ac:dyDescent="0.4">
      <c r="C1763" s="332">
        <v>100</v>
      </c>
      <c r="D1763" s="320">
        <v>51533</v>
      </c>
      <c r="E1763" s="332" t="s">
        <v>178</v>
      </c>
      <c r="F1763" s="332">
        <v>8434.0752128191143</v>
      </c>
      <c r="G1763" s="332">
        <v>1562.2309490285038</v>
      </c>
      <c r="H1763" s="332">
        <v>9996.3061618476186</v>
      </c>
      <c r="I1763" s="332">
        <v>183840.50312915057</v>
      </c>
      <c r="J1763" s="332">
        <v>580576.99687084951</v>
      </c>
      <c r="K1763" s="332">
        <v>419053.61931391252</v>
      </c>
      <c r="L1763" s="323">
        <v>9.7500000000000003E-2</v>
      </c>
      <c r="M1763" s="323" t="s">
        <v>153</v>
      </c>
      <c r="N1763" s="332">
        <v>764417.49999999988</v>
      </c>
      <c r="O1763" s="332" t="s">
        <v>268</v>
      </c>
      <c r="P1763" s="334">
        <v>2041</v>
      </c>
    </row>
    <row r="1764" spans="3:16" x14ac:dyDescent="0.4">
      <c r="C1764" s="332">
        <v>101</v>
      </c>
      <c r="D1764" s="320">
        <v>51561</v>
      </c>
      <c r="E1764" s="332" t="s">
        <v>178</v>
      </c>
      <c r="F1764" s="332">
        <v>8502.6020739232681</v>
      </c>
      <c r="G1764" s="332">
        <v>1493.7040879243484</v>
      </c>
      <c r="H1764" s="332">
        <v>9996.3061618476167</v>
      </c>
      <c r="I1764" s="332">
        <v>175337.9010552273</v>
      </c>
      <c r="J1764" s="332">
        <v>589079.59894477273</v>
      </c>
      <c r="K1764" s="332">
        <v>420547.32340183685</v>
      </c>
      <c r="L1764" s="323">
        <v>9.7500000000000003E-2</v>
      </c>
      <c r="M1764" s="323" t="s">
        <v>153</v>
      </c>
      <c r="N1764" s="332">
        <v>764417.49999999988</v>
      </c>
      <c r="O1764" s="332" t="s">
        <v>268</v>
      </c>
      <c r="P1764" s="334">
        <v>2041</v>
      </c>
    </row>
    <row r="1765" spans="3:16" x14ac:dyDescent="0.4">
      <c r="C1765" s="332">
        <v>102</v>
      </c>
      <c r="D1765" s="320">
        <v>51592</v>
      </c>
      <c r="E1765" s="332" t="s">
        <v>178</v>
      </c>
      <c r="F1765" s="332">
        <v>8571.6857157738959</v>
      </c>
      <c r="G1765" s="332">
        <v>1424.6204460737217</v>
      </c>
      <c r="H1765" s="332">
        <v>9996.3061618476167</v>
      </c>
      <c r="I1765" s="332">
        <v>166766.2153394534</v>
      </c>
      <c r="J1765" s="332">
        <v>597651.28466054657</v>
      </c>
      <c r="K1765" s="332">
        <v>421971.94384791056</v>
      </c>
      <c r="L1765" s="323">
        <v>9.7500000000000003E-2</v>
      </c>
      <c r="M1765" s="323" t="s">
        <v>153</v>
      </c>
      <c r="N1765" s="332">
        <v>764417.49999999988</v>
      </c>
      <c r="O1765" s="332" t="s">
        <v>268</v>
      </c>
      <c r="P1765" s="334">
        <v>2041</v>
      </c>
    </row>
    <row r="1766" spans="3:16" x14ac:dyDescent="0.4">
      <c r="C1766" s="332">
        <v>103</v>
      </c>
      <c r="D1766" s="320">
        <v>51622</v>
      </c>
      <c r="E1766" s="332" t="s">
        <v>178</v>
      </c>
      <c r="F1766" s="332">
        <v>8641.3306622145574</v>
      </c>
      <c r="G1766" s="332">
        <v>1354.9754996330589</v>
      </c>
      <c r="H1766" s="332">
        <v>9996.3061618476167</v>
      </c>
      <c r="I1766" s="332">
        <v>158124.88467723885</v>
      </c>
      <c r="J1766" s="332">
        <v>606292.61532276112</v>
      </c>
      <c r="K1766" s="332">
        <v>423326.91934754362</v>
      </c>
      <c r="L1766" s="323">
        <v>9.7500000000000003E-2</v>
      </c>
      <c r="M1766" s="323" t="s">
        <v>153</v>
      </c>
      <c r="N1766" s="332">
        <v>764417.49999999988</v>
      </c>
      <c r="O1766" s="332" t="s">
        <v>268</v>
      </c>
      <c r="P1766" s="334">
        <v>2041</v>
      </c>
    </row>
    <row r="1767" spans="3:16" x14ac:dyDescent="0.4">
      <c r="C1767" s="332">
        <v>104</v>
      </c>
      <c r="D1767" s="320">
        <v>51653</v>
      </c>
      <c r="E1767" s="332" t="s">
        <v>178</v>
      </c>
      <c r="F1767" s="332">
        <v>8711.5414738450545</v>
      </c>
      <c r="G1767" s="332">
        <v>1284.7646880025657</v>
      </c>
      <c r="H1767" s="332">
        <v>9996.3061618476204</v>
      </c>
      <c r="I1767" s="332">
        <v>149413.3432033938</v>
      </c>
      <c r="J1767" s="332">
        <v>615004.15679660614</v>
      </c>
      <c r="K1767" s="332">
        <v>424611.6840355462</v>
      </c>
      <c r="L1767" s="323">
        <v>9.7500000000000003E-2</v>
      </c>
      <c r="M1767" s="323" t="s">
        <v>153</v>
      </c>
      <c r="N1767" s="332">
        <v>764417.49999999988</v>
      </c>
      <c r="O1767" s="332" t="s">
        <v>268</v>
      </c>
      <c r="P1767" s="334">
        <v>2041</v>
      </c>
    </row>
    <row r="1768" spans="3:16" x14ac:dyDescent="0.4">
      <c r="C1768" s="332">
        <v>105</v>
      </c>
      <c r="D1768" s="320">
        <v>51683</v>
      </c>
      <c r="E1768" s="332" t="s">
        <v>178</v>
      </c>
      <c r="F1768" s="332">
        <v>8782.3227483200426</v>
      </c>
      <c r="G1768" s="332">
        <v>1213.9834135275746</v>
      </c>
      <c r="H1768" s="332">
        <v>9996.3061618476167</v>
      </c>
      <c r="I1768" s="332">
        <v>140631.02045507377</v>
      </c>
      <c r="J1768" s="332">
        <v>623786.4795449262</v>
      </c>
      <c r="K1768" s="332">
        <v>425825.66744907381</v>
      </c>
      <c r="L1768" s="323">
        <v>9.7500000000000003E-2</v>
      </c>
      <c r="M1768" s="323" t="s">
        <v>153</v>
      </c>
      <c r="N1768" s="332">
        <v>764417.49999999988</v>
      </c>
      <c r="O1768" s="332" t="s">
        <v>268</v>
      </c>
      <c r="P1768" s="334">
        <v>2041</v>
      </c>
    </row>
    <row r="1769" spans="3:16" x14ac:dyDescent="0.4">
      <c r="C1769" s="332">
        <v>106</v>
      </c>
      <c r="D1769" s="320">
        <v>51714</v>
      </c>
      <c r="E1769" s="332" t="s">
        <v>178</v>
      </c>
      <c r="F1769" s="332">
        <v>8853.6791206501439</v>
      </c>
      <c r="G1769" s="332">
        <v>1142.6270411974745</v>
      </c>
      <c r="H1769" s="332">
        <v>9996.3061618476186</v>
      </c>
      <c r="I1769" s="332">
        <v>131777.34133442363</v>
      </c>
      <c r="J1769" s="332">
        <v>632640.15866557637</v>
      </c>
      <c r="K1769" s="332">
        <v>426968.29449027131</v>
      </c>
      <c r="L1769" s="323">
        <v>9.7500000000000003E-2</v>
      </c>
      <c r="M1769" s="323" t="s">
        <v>153</v>
      </c>
      <c r="N1769" s="332">
        <v>764417.49999999988</v>
      </c>
      <c r="O1769" s="332" t="s">
        <v>268</v>
      </c>
      <c r="P1769" s="334">
        <v>2041</v>
      </c>
    </row>
    <row r="1770" spans="3:16" x14ac:dyDescent="0.4">
      <c r="C1770" s="332">
        <v>107</v>
      </c>
      <c r="D1770" s="320">
        <v>51745</v>
      </c>
      <c r="E1770" s="332" t="s">
        <v>178</v>
      </c>
      <c r="F1770" s="332">
        <v>8925.6152635054259</v>
      </c>
      <c r="G1770" s="332">
        <v>1070.690898342192</v>
      </c>
      <c r="H1770" s="332">
        <v>9996.3061618476186</v>
      </c>
      <c r="I1770" s="332">
        <v>122851.7260709182</v>
      </c>
      <c r="J1770" s="332">
        <v>641565.77392908174</v>
      </c>
      <c r="K1770" s="332">
        <v>428038.98538861348</v>
      </c>
      <c r="L1770" s="323">
        <v>9.7500000000000003E-2</v>
      </c>
      <c r="M1770" s="323" t="s">
        <v>153</v>
      </c>
      <c r="N1770" s="332">
        <v>764417.49999999988</v>
      </c>
      <c r="O1770" s="332" t="s">
        <v>268</v>
      </c>
      <c r="P1770" s="334">
        <v>2041</v>
      </c>
    </row>
    <row r="1771" spans="3:16" x14ac:dyDescent="0.4">
      <c r="C1771" s="332">
        <v>108</v>
      </c>
      <c r="D1771" s="320">
        <v>51775</v>
      </c>
      <c r="E1771" s="332" t="s">
        <v>178</v>
      </c>
      <c r="F1771" s="332">
        <v>8998.13588752141</v>
      </c>
      <c r="G1771" s="332">
        <v>998.17027432621046</v>
      </c>
      <c r="H1771" s="332">
        <v>9996.3061618476204</v>
      </c>
      <c r="I1771" s="332">
        <v>113853.59018339679</v>
      </c>
      <c r="J1771" s="332">
        <v>650563.90981660318</v>
      </c>
      <c r="K1771" s="332">
        <v>429037.15566293971</v>
      </c>
      <c r="L1771" s="323">
        <v>9.7500000000000003E-2</v>
      </c>
      <c r="M1771" s="323" t="s">
        <v>153</v>
      </c>
      <c r="N1771" s="332">
        <v>764417.49999999988</v>
      </c>
      <c r="O1771" s="332" t="s">
        <v>268</v>
      </c>
      <c r="P1771" s="334">
        <v>2041</v>
      </c>
    </row>
    <row r="1772" spans="3:16" x14ac:dyDescent="0.4">
      <c r="C1772" s="332">
        <v>109</v>
      </c>
      <c r="D1772" s="320">
        <v>51806</v>
      </c>
      <c r="E1772" s="332" t="s">
        <v>178</v>
      </c>
      <c r="F1772" s="332">
        <v>9071.2457416075213</v>
      </c>
      <c r="G1772" s="332">
        <v>925.06042024009901</v>
      </c>
      <c r="H1772" s="332">
        <v>9996.3061618476204</v>
      </c>
      <c r="I1772" s="332">
        <v>104782.34444178928</v>
      </c>
      <c r="J1772" s="332">
        <v>659635.15555821068</v>
      </c>
      <c r="K1772" s="332">
        <v>429962.21608317981</v>
      </c>
      <c r="L1772" s="323">
        <v>9.7500000000000003E-2</v>
      </c>
      <c r="M1772" s="323" t="s">
        <v>153</v>
      </c>
      <c r="N1772" s="332">
        <v>764417.49999999988</v>
      </c>
      <c r="O1772" s="332" t="s">
        <v>268</v>
      </c>
      <c r="P1772" s="334">
        <v>2041</v>
      </c>
    </row>
    <row r="1773" spans="3:16" x14ac:dyDescent="0.4">
      <c r="C1773" s="332">
        <v>110</v>
      </c>
      <c r="D1773" s="320">
        <v>51836</v>
      </c>
      <c r="E1773" s="332" t="s">
        <v>178</v>
      </c>
      <c r="F1773" s="332">
        <v>9144.9496132580789</v>
      </c>
      <c r="G1773" s="332">
        <v>851.35654858953785</v>
      </c>
      <c r="H1773" s="332">
        <v>9996.3061618476167</v>
      </c>
      <c r="I1773" s="332">
        <v>95637.394828531193</v>
      </c>
      <c r="J1773" s="332">
        <v>668780.10517146881</v>
      </c>
      <c r="K1773" s="332">
        <v>430813.57263176935</v>
      </c>
      <c r="L1773" s="323">
        <v>9.7500000000000003E-2</v>
      </c>
      <c r="M1773" s="323" t="s">
        <v>153</v>
      </c>
      <c r="N1773" s="332">
        <v>764417.49999999988</v>
      </c>
      <c r="O1773" s="332" t="s">
        <v>268</v>
      </c>
      <c r="P1773" s="334">
        <v>2041</v>
      </c>
    </row>
    <row r="1774" spans="3:16" x14ac:dyDescent="0.4">
      <c r="C1774" s="332">
        <v>111</v>
      </c>
      <c r="D1774" s="320">
        <v>51867</v>
      </c>
      <c r="E1774" s="332" t="s">
        <v>178</v>
      </c>
      <c r="F1774" s="332">
        <v>9219.2523288658012</v>
      </c>
      <c r="G1774" s="332">
        <v>777.05383298181596</v>
      </c>
      <c r="H1774" s="332">
        <v>9996.3061618476167</v>
      </c>
      <c r="I1774" s="332">
        <v>86418.142499665395</v>
      </c>
      <c r="J1774" s="332">
        <v>677999.35750033462</v>
      </c>
      <c r="K1774" s="332">
        <v>431590.62646475114</v>
      </c>
      <c r="L1774" s="323">
        <v>9.7500000000000003E-2</v>
      </c>
      <c r="M1774" s="323" t="s">
        <v>153</v>
      </c>
      <c r="N1774" s="332">
        <v>764417.49999999988</v>
      </c>
      <c r="O1774" s="332" t="s">
        <v>268</v>
      </c>
      <c r="P1774" s="334">
        <v>2042</v>
      </c>
    </row>
    <row r="1775" spans="3:16" x14ac:dyDescent="0.4">
      <c r="C1775" s="332">
        <v>112</v>
      </c>
      <c r="D1775" s="320">
        <v>51898</v>
      </c>
      <c r="E1775" s="332" t="s">
        <v>178</v>
      </c>
      <c r="F1775" s="332">
        <v>9294.1587540378368</v>
      </c>
      <c r="G1775" s="332">
        <v>702.14740780978138</v>
      </c>
      <c r="H1775" s="332">
        <v>9996.3061618476186</v>
      </c>
      <c r="I1775" s="332">
        <v>77123.983745627556</v>
      </c>
      <c r="J1775" s="332">
        <v>687293.51625437243</v>
      </c>
      <c r="K1775" s="332">
        <v>432292.77387256094</v>
      </c>
      <c r="L1775" s="323">
        <v>9.7500000000000003E-2</v>
      </c>
      <c r="M1775" s="323" t="s">
        <v>153</v>
      </c>
      <c r="N1775" s="332">
        <v>764417.49999999988</v>
      </c>
      <c r="O1775" s="332" t="s">
        <v>268</v>
      </c>
      <c r="P1775" s="334">
        <v>2042</v>
      </c>
    </row>
    <row r="1776" spans="3:16" x14ac:dyDescent="0.4">
      <c r="C1776" s="332">
        <v>113</v>
      </c>
      <c r="D1776" s="320">
        <v>51926</v>
      </c>
      <c r="E1776" s="332" t="s">
        <v>178</v>
      </c>
      <c r="F1776" s="332">
        <v>9369.673793914395</v>
      </c>
      <c r="G1776" s="332">
        <v>626.63236793322392</v>
      </c>
      <c r="H1776" s="332">
        <v>9996.3061618476186</v>
      </c>
      <c r="I1776" s="332">
        <v>67754.309951713163</v>
      </c>
      <c r="J1776" s="332">
        <v>696663.19004828681</v>
      </c>
      <c r="K1776" s="332">
        <v>432919.40624049417</v>
      </c>
      <c r="L1776" s="323">
        <v>9.7500000000000003E-2</v>
      </c>
      <c r="M1776" s="323" t="s">
        <v>153</v>
      </c>
      <c r="N1776" s="332">
        <v>764417.49999999988</v>
      </c>
      <c r="O1776" s="332" t="s">
        <v>268</v>
      </c>
      <c r="P1776" s="334">
        <v>2042</v>
      </c>
    </row>
    <row r="1777" spans="3:16" x14ac:dyDescent="0.4">
      <c r="C1777" s="332">
        <v>114</v>
      </c>
      <c r="D1777" s="320">
        <v>51957</v>
      </c>
      <c r="E1777" s="332" t="s">
        <v>178</v>
      </c>
      <c r="F1777" s="332">
        <v>9445.8023934899484</v>
      </c>
      <c r="G1777" s="332">
        <v>550.50376835766951</v>
      </c>
      <c r="H1777" s="332">
        <v>9996.3061618476186</v>
      </c>
      <c r="I1777" s="332">
        <v>58308.507558223217</v>
      </c>
      <c r="J1777" s="332">
        <v>706108.99244177679</v>
      </c>
      <c r="K1777" s="332">
        <v>433469.91000885185</v>
      </c>
      <c r="L1777" s="323">
        <v>9.7500000000000003E-2</v>
      </c>
      <c r="M1777" s="323" t="s">
        <v>153</v>
      </c>
      <c r="N1777" s="332">
        <v>764417.49999999988</v>
      </c>
      <c r="O1777" s="332" t="s">
        <v>268</v>
      </c>
      <c r="P1777" s="334">
        <v>2042</v>
      </c>
    </row>
    <row r="1778" spans="3:16" x14ac:dyDescent="0.4">
      <c r="C1778" s="332">
        <v>115</v>
      </c>
      <c r="D1778" s="320">
        <v>51987</v>
      </c>
      <c r="E1778" s="332" t="s">
        <v>178</v>
      </c>
      <c r="F1778" s="332">
        <v>9522.5495379370568</v>
      </c>
      <c r="G1778" s="332">
        <v>473.75662391056363</v>
      </c>
      <c r="H1778" s="332">
        <v>9996.3061618476204</v>
      </c>
      <c r="I1778" s="332">
        <v>48785.958020286162</v>
      </c>
      <c r="J1778" s="332">
        <v>715631.54197971383</v>
      </c>
      <c r="K1778" s="332">
        <v>433943.66663276241</v>
      </c>
      <c r="L1778" s="323">
        <v>9.7500000000000003E-2</v>
      </c>
      <c r="M1778" s="323" t="s">
        <v>153</v>
      </c>
      <c r="N1778" s="332">
        <v>764417.49999999988</v>
      </c>
      <c r="O1778" s="332" t="s">
        <v>268</v>
      </c>
      <c r="P1778" s="334">
        <v>2042</v>
      </c>
    </row>
    <row r="1779" spans="3:16" x14ac:dyDescent="0.4">
      <c r="C1779" s="332">
        <v>116</v>
      </c>
      <c r="D1779" s="320">
        <v>52018</v>
      </c>
      <c r="E1779" s="332" t="s">
        <v>178</v>
      </c>
      <c r="F1779" s="332">
        <v>9599.920252932794</v>
      </c>
      <c r="G1779" s="332">
        <v>396.38590891482505</v>
      </c>
      <c r="H1779" s="332">
        <v>9996.3061618476186</v>
      </c>
      <c r="I1779" s="332">
        <v>39186.037767353366</v>
      </c>
      <c r="J1779" s="332">
        <v>725231.46223264665</v>
      </c>
      <c r="K1779" s="332">
        <v>434340.05254167726</v>
      </c>
      <c r="L1779" s="323">
        <v>9.7500000000000003E-2</v>
      </c>
      <c r="M1779" s="323" t="s">
        <v>153</v>
      </c>
      <c r="N1779" s="332">
        <v>764417.49999999988</v>
      </c>
      <c r="O1779" s="332" t="s">
        <v>268</v>
      </c>
      <c r="P1779" s="334">
        <v>2042</v>
      </c>
    </row>
    <row r="1780" spans="3:16" x14ac:dyDescent="0.4">
      <c r="C1780" s="332">
        <v>117</v>
      </c>
      <c r="D1780" s="320">
        <v>52048</v>
      </c>
      <c r="E1780" s="332" t="s">
        <v>178</v>
      </c>
      <c r="F1780" s="332">
        <v>9677.9196049878719</v>
      </c>
      <c r="G1780" s="332">
        <v>318.38655685974612</v>
      </c>
      <c r="H1780" s="332">
        <v>9996.3061618476186</v>
      </c>
      <c r="I1780" s="332">
        <v>29508.118162365492</v>
      </c>
      <c r="J1780" s="332">
        <v>734909.38183763449</v>
      </c>
      <c r="K1780" s="332">
        <v>434658.43909853703</v>
      </c>
      <c r="L1780" s="323">
        <v>9.7500000000000003E-2</v>
      </c>
      <c r="M1780" s="323" t="s">
        <v>153</v>
      </c>
      <c r="N1780" s="332">
        <v>764417.49999999988</v>
      </c>
      <c r="O1780" s="332" t="s">
        <v>268</v>
      </c>
      <c r="P1780" s="334">
        <v>2042</v>
      </c>
    </row>
    <row r="1781" spans="3:16" x14ac:dyDescent="0.4">
      <c r="C1781" s="332">
        <v>118</v>
      </c>
      <c r="D1781" s="320">
        <v>52079</v>
      </c>
      <c r="E1781" s="332" t="s">
        <v>178</v>
      </c>
      <c r="F1781" s="332">
        <v>9756.5527017784007</v>
      </c>
      <c r="G1781" s="332">
        <v>239.75346006921964</v>
      </c>
      <c r="H1781" s="332">
        <v>9996.3061618476204</v>
      </c>
      <c r="I1781" s="332">
        <v>19751.565460587091</v>
      </c>
      <c r="J1781" s="332">
        <v>744665.93453941285</v>
      </c>
      <c r="K1781" s="332">
        <v>434898.19255860627</v>
      </c>
      <c r="L1781" s="323">
        <v>9.7500000000000003E-2</v>
      </c>
      <c r="M1781" s="323" t="s">
        <v>153</v>
      </c>
      <c r="N1781" s="332">
        <v>764417.49999999988</v>
      </c>
      <c r="O1781" s="332" t="s">
        <v>268</v>
      </c>
      <c r="P1781" s="334">
        <v>2042</v>
      </c>
    </row>
    <row r="1782" spans="3:16" x14ac:dyDescent="0.4">
      <c r="C1782" s="332">
        <v>119</v>
      </c>
      <c r="D1782" s="320">
        <v>52110</v>
      </c>
      <c r="E1782" s="332" t="s">
        <v>178</v>
      </c>
      <c r="F1782" s="332">
        <v>9835.8246924803443</v>
      </c>
      <c r="G1782" s="332">
        <v>160.48146936727014</v>
      </c>
      <c r="H1782" s="332">
        <v>9996.3061618476149</v>
      </c>
      <c r="I1782" s="332">
        <v>9915.7407681067471</v>
      </c>
      <c r="J1782" s="332">
        <v>754501.75923189323</v>
      </c>
      <c r="K1782" s="332">
        <v>435058.67402797355</v>
      </c>
      <c r="L1782" s="323">
        <v>9.7500000000000003E-2</v>
      </c>
      <c r="M1782" s="323" t="s">
        <v>153</v>
      </c>
      <c r="N1782" s="332">
        <v>764417.49999999988</v>
      </c>
      <c r="O1782" s="332" t="s">
        <v>268</v>
      </c>
      <c r="P1782" s="334">
        <v>2042</v>
      </c>
    </row>
    <row r="1783" spans="3:16" x14ac:dyDescent="0.4">
      <c r="C1783" s="332">
        <v>120</v>
      </c>
      <c r="D1783" s="320">
        <v>52140</v>
      </c>
      <c r="E1783" s="332" t="s">
        <v>178</v>
      </c>
      <c r="F1783" s="332">
        <v>9915.7407681067471</v>
      </c>
      <c r="G1783" s="332">
        <v>80.565393740867322</v>
      </c>
      <c r="H1783" s="332">
        <v>9996.3061618476149</v>
      </c>
      <c r="I1783" s="332">
        <v>-5.5422333389287814E-13</v>
      </c>
      <c r="J1783" s="332">
        <v>764417.5</v>
      </c>
      <c r="K1783" s="332">
        <v>435139.23942171445</v>
      </c>
      <c r="L1783" s="323">
        <v>9.7500000000000003E-2</v>
      </c>
      <c r="M1783" s="323" t="s">
        <v>153</v>
      </c>
      <c r="N1783" s="332">
        <v>764417.49999999988</v>
      </c>
      <c r="O1783" s="332" t="s">
        <v>268</v>
      </c>
      <c r="P1783" s="334">
        <v>2042</v>
      </c>
    </row>
    <row r="1784" spans="3:16" x14ac:dyDescent="0.4">
      <c r="C1784" s="332">
        <v>0</v>
      </c>
      <c r="D1784" s="320">
        <v>48670</v>
      </c>
      <c r="E1784" s="332" t="s">
        <v>179</v>
      </c>
      <c r="F1784" s="332">
        <v>0</v>
      </c>
      <c r="G1784" s="332">
        <v>0</v>
      </c>
      <c r="H1784" s="332">
        <v>0</v>
      </c>
      <c r="I1784" s="332">
        <v>655214.99999999988</v>
      </c>
      <c r="J1784" s="332">
        <v>0</v>
      </c>
      <c r="K1784" s="332">
        <v>0</v>
      </c>
      <c r="L1784" s="323">
        <v>0.1125</v>
      </c>
      <c r="M1784" s="323" t="s">
        <v>161</v>
      </c>
      <c r="N1784" s="332">
        <v>655214.99999999988</v>
      </c>
      <c r="O1784" s="332" t="s">
        <v>268</v>
      </c>
      <c r="P1784" s="334">
        <v>2033</v>
      </c>
    </row>
    <row r="1785" spans="3:16" x14ac:dyDescent="0.4">
      <c r="C1785" s="332">
        <v>1</v>
      </c>
      <c r="D1785" s="320">
        <v>48700</v>
      </c>
      <c r="E1785" s="332" t="s">
        <v>179</v>
      </c>
      <c r="F1785" s="332">
        <v>8185.147500124619</v>
      </c>
      <c r="G1785" s="332">
        <v>6142.6406249999991</v>
      </c>
      <c r="H1785" s="332">
        <v>14327.788125124618</v>
      </c>
      <c r="I1785" s="332">
        <v>647029.85249987524</v>
      </c>
      <c r="J1785" s="332">
        <v>8185.147500124619</v>
      </c>
      <c r="K1785" s="332">
        <v>6142.6406249999991</v>
      </c>
      <c r="L1785" s="323">
        <v>0.1125</v>
      </c>
      <c r="M1785" s="323" t="s">
        <v>161</v>
      </c>
      <c r="N1785" s="332">
        <v>655214.99999999988</v>
      </c>
      <c r="O1785" s="332" t="s">
        <v>268</v>
      </c>
      <c r="P1785" s="334">
        <v>2033</v>
      </c>
    </row>
    <row r="1786" spans="3:16" x14ac:dyDescent="0.4">
      <c r="C1786" s="332">
        <v>2</v>
      </c>
      <c r="D1786" s="320">
        <v>48731</v>
      </c>
      <c r="E1786" s="332" t="s">
        <v>179</v>
      </c>
      <c r="F1786" s="332">
        <v>8261.883257938287</v>
      </c>
      <c r="G1786" s="332">
        <v>6065.9048671863302</v>
      </c>
      <c r="H1786" s="332">
        <v>14327.788125124618</v>
      </c>
      <c r="I1786" s="332">
        <v>638767.96924193692</v>
      </c>
      <c r="J1786" s="332">
        <v>16447.030758062905</v>
      </c>
      <c r="K1786" s="332">
        <v>12208.545492186329</v>
      </c>
      <c r="L1786" s="323">
        <v>0.1125</v>
      </c>
      <c r="M1786" s="323" t="s">
        <v>161</v>
      </c>
      <c r="N1786" s="332">
        <v>655214.99999999988</v>
      </c>
      <c r="O1786" s="332" t="s">
        <v>268</v>
      </c>
      <c r="P1786" s="334">
        <v>2033</v>
      </c>
    </row>
    <row r="1787" spans="3:16" x14ac:dyDescent="0.4">
      <c r="C1787" s="332">
        <v>3</v>
      </c>
      <c r="D1787" s="320">
        <v>48761</v>
      </c>
      <c r="E1787" s="332" t="s">
        <v>179</v>
      </c>
      <c r="F1787" s="332">
        <v>8339.3384134814587</v>
      </c>
      <c r="G1787" s="332">
        <v>5988.4497116431585</v>
      </c>
      <c r="H1787" s="332">
        <v>14327.788125124618</v>
      </c>
      <c r="I1787" s="332">
        <v>630428.63082845544</v>
      </c>
      <c r="J1787" s="332">
        <v>24786.369171544364</v>
      </c>
      <c r="K1787" s="332">
        <v>18196.995203829487</v>
      </c>
      <c r="L1787" s="323">
        <v>0.1125</v>
      </c>
      <c r="M1787" s="323" t="s">
        <v>161</v>
      </c>
      <c r="N1787" s="332">
        <v>655214.99999999988</v>
      </c>
      <c r="O1787" s="332" t="s">
        <v>268</v>
      </c>
      <c r="P1787" s="334">
        <v>2033</v>
      </c>
    </row>
    <row r="1788" spans="3:16" x14ac:dyDescent="0.4">
      <c r="C1788" s="332">
        <v>4</v>
      </c>
      <c r="D1788" s="320">
        <v>48792</v>
      </c>
      <c r="E1788" s="332" t="s">
        <v>179</v>
      </c>
      <c r="F1788" s="332">
        <v>8417.5197111078451</v>
      </c>
      <c r="G1788" s="332">
        <v>5910.2684140167703</v>
      </c>
      <c r="H1788" s="332">
        <v>14327.788125124616</v>
      </c>
      <c r="I1788" s="332">
        <v>622011.11111734761</v>
      </c>
      <c r="J1788" s="332">
        <v>33203.888882652209</v>
      </c>
      <c r="K1788" s="332">
        <v>24107.263617846256</v>
      </c>
      <c r="L1788" s="323">
        <v>0.1125</v>
      </c>
      <c r="M1788" s="323" t="s">
        <v>161</v>
      </c>
      <c r="N1788" s="332">
        <v>655214.99999999988</v>
      </c>
      <c r="O1788" s="332" t="s">
        <v>268</v>
      </c>
      <c r="P1788" s="334">
        <v>2033</v>
      </c>
    </row>
    <row r="1789" spans="3:16" x14ac:dyDescent="0.4">
      <c r="C1789" s="332">
        <v>5</v>
      </c>
      <c r="D1789" s="320">
        <v>48823</v>
      </c>
      <c r="E1789" s="332" t="s">
        <v>179</v>
      </c>
      <c r="F1789" s="332">
        <v>8496.4339583994843</v>
      </c>
      <c r="G1789" s="332">
        <v>5831.3541667251338</v>
      </c>
      <c r="H1789" s="332">
        <v>14327.788125124618</v>
      </c>
      <c r="I1789" s="332">
        <v>613514.67715894815</v>
      </c>
      <c r="J1789" s="332">
        <v>41700.322841051689</v>
      </c>
      <c r="K1789" s="332">
        <v>29938.61778457139</v>
      </c>
      <c r="L1789" s="323">
        <v>0.1125</v>
      </c>
      <c r="M1789" s="323" t="s">
        <v>161</v>
      </c>
      <c r="N1789" s="332">
        <v>655214.99999999988</v>
      </c>
      <c r="O1789" s="332" t="s">
        <v>268</v>
      </c>
      <c r="P1789" s="334">
        <v>2033</v>
      </c>
    </row>
    <row r="1790" spans="3:16" x14ac:dyDescent="0.4">
      <c r="C1790" s="332">
        <v>6</v>
      </c>
      <c r="D1790" s="320">
        <v>48853</v>
      </c>
      <c r="E1790" s="332" t="s">
        <v>179</v>
      </c>
      <c r="F1790" s="332">
        <v>8576.0880267594766</v>
      </c>
      <c r="G1790" s="332">
        <v>5751.7000983651387</v>
      </c>
      <c r="H1790" s="332">
        <v>14327.788125124616</v>
      </c>
      <c r="I1790" s="332">
        <v>604938.5891321887</v>
      </c>
      <c r="J1790" s="332">
        <v>50276.410867811166</v>
      </c>
      <c r="K1790" s="332">
        <v>35690.317882936528</v>
      </c>
      <c r="L1790" s="323">
        <v>0.1125</v>
      </c>
      <c r="M1790" s="323" t="s">
        <v>161</v>
      </c>
      <c r="N1790" s="332">
        <v>655214.99999999988</v>
      </c>
      <c r="O1790" s="332" t="s">
        <v>268</v>
      </c>
      <c r="P1790" s="334">
        <v>2033</v>
      </c>
    </row>
    <row r="1791" spans="3:16" x14ac:dyDescent="0.4">
      <c r="C1791" s="332">
        <v>7</v>
      </c>
      <c r="D1791" s="320">
        <v>48884</v>
      </c>
      <c r="E1791" s="332" t="s">
        <v>179</v>
      </c>
      <c r="F1791" s="332">
        <v>8656.4888520103486</v>
      </c>
      <c r="G1791" s="332">
        <v>5671.2992731142695</v>
      </c>
      <c r="H1791" s="332">
        <v>14327.788125124618</v>
      </c>
      <c r="I1791" s="332">
        <v>596282.10028017836</v>
      </c>
      <c r="J1791" s="332">
        <v>58932.899719821515</v>
      </c>
      <c r="K1791" s="332">
        <v>41361.617156050794</v>
      </c>
      <c r="L1791" s="323">
        <v>0.1125</v>
      </c>
      <c r="M1791" s="323" t="s">
        <v>161</v>
      </c>
      <c r="N1791" s="332">
        <v>655214.99999999988</v>
      </c>
      <c r="O1791" s="332" t="s">
        <v>268</v>
      </c>
      <c r="P1791" s="334">
        <v>2033</v>
      </c>
    </row>
    <row r="1792" spans="3:16" x14ac:dyDescent="0.4">
      <c r="C1792" s="332">
        <v>8</v>
      </c>
      <c r="D1792" s="320">
        <v>48914</v>
      </c>
      <c r="E1792" s="332" t="s">
        <v>179</v>
      </c>
      <c r="F1792" s="332">
        <v>8737.6434349979463</v>
      </c>
      <c r="G1792" s="332">
        <v>5590.1446901266727</v>
      </c>
      <c r="H1792" s="332">
        <v>14327.78812512462</v>
      </c>
      <c r="I1792" s="332">
        <v>587544.45684518036</v>
      </c>
      <c r="J1792" s="332">
        <v>67670.543154819461</v>
      </c>
      <c r="K1792" s="332">
        <v>46951.761846177469</v>
      </c>
      <c r="L1792" s="323">
        <v>0.1125</v>
      </c>
      <c r="M1792" s="323" t="s">
        <v>161</v>
      </c>
      <c r="N1792" s="332">
        <v>655214.99999999988</v>
      </c>
      <c r="O1792" s="332" t="s">
        <v>268</v>
      </c>
      <c r="P1792" s="334">
        <v>2033</v>
      </c>
    </row>
    <row r="1793" spans="3:16" x14ac:dyDescent="0.4">
      <c r="C1793" s="332">
        <v>9</v>
      </c>
      <c r="D1793" s="320">
        <v>48945</v>
      </c>
      <c r="E1793" s="332" t="s">
        <v>179</v>
      </c>
      <c r="F1793" s="332">
        <v>8819.5588422010514</v>
      </c>
      <c r="G1793" s="332">
        <v>5508.2292829235657</v>
      </c>
      <c r="H1793" s="332">
        <v>14327.788125124618</v>
      </c>
      <c r="I1793" s="332">
        <v>578724.89800297935</v>
      </c>
      <c r="J1793" s="332">
        <v>76490.101997020509</v>
      </c>
      <c r="K1793" s="332">
        <v>52459.991129101036</v>
      </c>
      <c r="L1793" s="323">
        <v>0.1125</v>
      </c>
      <c r="M1793" s="323" t="s">
        <v>161</v>
      </c>
      <c r="N1793" s="332">
        <v>655214.99999999988</v>
      </c>
      <c r="O1793" s="332" t="s">
        <v>268</v>
      </c>
      <c r="P1793" s="334">
        <v>2034</v>
      </c>
    </row>
    <row r="1794" spans="3:16" x14ac:dyDescent="0.4">
      <c r="C1794" s="332">
        <v>10</v>
      </c>
      <c r="D1794" s="320">
        <v>48976</v>
      </c>
      <c r="E1794" s="332" t="s">
        <v>179</v>
      </c>
      <c r="F1794" s="332">
        <v>8902.2422063466875</v>
      </c>
      <c r="G1794" s="332">
        <v>5425.5459187779315</v>
      </c>
      <c r="H1794" s="332">
        <v>14327.788125124618</v>
      </c>
      <c r="I1794" s="332">
        <v>569822.65579663264</v>
      </c>
      <c r="J1794" s="332">
        <v>85392.344203367189</v>
      </c>
      <c r="K1794" s="332">
        <v>57885.53704787897</v>
      </c>
      <c r="L1794" s="323">
        <v>0.1125</v>
      </c>
      <c r="M1794" s="323" t="s">
        <v>161</v>
      </c>
      <c r="N1794" s="332">
        <v>655214.99999999988</v>
      </c>
      <c r="O1794" s="332" t="s">
        <v>268</v>
      </c>
      <c r="P1794" s="334">
        <v>2034</v>
      </c>
    </row>
    <row r="1795" spans="3:16" x14ac:dyDescent="0.4">
      <c r="C1795" s="332">
        <v>11</v>
      </c>
      <c r="D1795" s="320">
        <v>49004</v>
      </c>
      <c r="E1795" s="332" t="s">
        <v>179</v>
      </c>
      <c r="F1795" s="332">
        <v>8985.7007270311879</v>
      </c>
      <c r="G1795" s="332">
        <v>5342.0873980934311</v>
      </c>
      <c r="H1795" s="332">
        <v>14327.788125124618</v>
      </c>
      <c r="I1795" s="332">
        <v>560836.95506960142</v>
      </c>
      <c r="J1795" s="332">
        <v>94378.044930398377</v>
      </c>
      <c r="K1795" s="332">
        <v>63227.624445972404</v>
      </c>
      <c r="L1795" s="323">
        <v>0.1125</v>
      </c>
      <c r="M1795" s="323" t="s">
        <v>161</v>
      </c>
      <c r="N1795" s="332">
        <v>655214.99999999988</v>
      </c>
      <c r="O1795" s="332" t="s">
        <v>268</v>
      </c>
      <c r="P1795" s="334">
        <v>2034</v>
      </c>
    </row>
    <row r="1796" spans="3:16" x14ac:dyDescent="0.4">
      <c r="C1796" s="332">
        <v>12</v>
      </c>
      <c r="D1796" s="320">
        <v>49035</v>
      </c>
      <c r="E1796" s="332" t="s">
        <v>179</v>
      </c>
      <c r="F1796" s="332">
        <v>9069.9416713471037</v>
      </c>
      <c r="G1796" s="332">
        <v>5257.8464537775135</v>
      </c>
      <c r="H1796" s="332">
        <v>14327.788125124618</v>
      </c>
      <c r="I1796" s="332">
        <v>551767.01339825429</v>
      </c>
      <c r="J1796" s="332">
        <v>103447.98660174548</v>
      </c>
      <c r="K1796" s="332">
        <v>68485.470899749911</v>
      </c>
      <c r="L1796" s="323">
        <v>0.1125</v>
      </c>
      <c r="M1796" s="323" t="s">
        <v>161</v>
      </c>
      <c r="N1796" s="332">
        <v>655214.99999999988</v>
      </c>
      <c r="O1796" s="332" t="s">
        <v>268</v>
      </c>
      <c r="P1796" s="334">
        <v>2034</v>
      </c>
    </row>
    <row r="1797" spans="3:16" x14ac:dyDescent="0.4">
      <c r="C1797" s="332">
        <v>13</v>
      </c>
      <c r="D1797" s="320">
        <v>49065</v>
      </c>
      <c r="E1797" s="332" t="s">
        <v>179</v>
      </c>
      <c r="F1797" s="332">
        <v>9154.9723745159827</v>
      </c>
      <c r="G1797" s="332">
        <v>5172.8157506086345</v>
      </c>
      <c r="H1797" s="332">
        <v>14327.788125124618</v>
      </c>
      <c r="I1797" s="332">
        <v>542612.04102373833</v>
      </c>
      <c r="J1797" s="332">
        <v>112602.95897626146</v>
      </c>
      <c r="K1797" s="332">
        <v>73658.286650358539</v>
      </c>
      <c r="L1797" s="323">
        <v>0.1125</v>
      </c>
      <c r="M1797" s="323" t="s">
        <v>161</v>
      </c>
      <c r="N1797" s="332">
        <v>655214.99999999988</v>
      </c>
      <c r="O1797" s="332" t="s">
        <v>268</v>
      </c>
      <c r="P1797" s="334">
        <v>2034</v>
      </c>
    </row>
    <row r="1798" spans="3:16" x14ac:dyDescent="0.4">
      <c r="C1798" s="332">
        <v>14</v>
      </c>
      <c r="D1798" s="320">
        <v>49096</v>
      </c>
      <c r="E1798" s="332" t="s">
        <v>179</v>
      </c>
      <c r="F1798" s="332">
        <v>9240.8002405270709</v>
      </c>
      <c r="G1798" s="332">
        <v>5086.9878845975472</v>
      </c>
      <c r="H1798" s="332">
        <v>14327.788125124618</v>
      </c>
      <c r="I1798" s="332">
        <v>533371.24078321131</v>
      </c>
      <c r="J1798" s="332">
        <v>121843.75921678853</v>
      </c>
      <c r="K1798" s="332">
        <v>78745.274534956086</v>
      </c>
      <c r="L1798" s="323">
        <v>0.1125</v>
      </c>
      <c r="M1798" s="323" t="s">
        <v>161</v>
      </c>
      <c r="N1798" s="332">
        <v>655214.99999999988</v>
      </c>
      <c r="O1798" s="332" t="s">
        <v>268</v>
      </c>
      <c r="P1798" s="334">
        <v>2034</v>
      </c>
    </row>
    <row r="1799" spans="3:16" x14ac:dyDescent="0.4">
      <c r="C1799" s="332">
        <v>15</v>
      </c>
      <c r="D1799" s="320">
        <v>49126</v>
      </c>
      <c r="E1799" s="332" t="s">
        <v>179</v>
      </c>
      <c r="F1799" s="332">
        <v>9327.4327427820117</v>
      </c>
      <c r="G1799" s="332">
        <v>5000.3553823426064</v>
      </c>
      <c r="H1799" s="332">
        <v>14327.788125124618</v>
      </c>
      <c r="I1799" s="332">
        <v>524043.80804042931</v>
      </c>
      <c r="J1799" s="332">
        <v>131171.19195957054</v>
      </c>
      <c r="K1799" s="332">
        <v>83745.629917298691</v>
      </c>
      <c r="L1799" s="323">
        <v>0.1125</v>
      </c>
      <c r="M1799" s="323" t="s">
        <v>161</v>
      </c>
      <c r="N1799" s="332">
        <v>655214.99999999988</v>
      </c>
      <c r="O1799" s="332" t="s">
        <v>268</v>
      </c>
      <c r="P1799" s="334">
        <v>2034</v>
      </c>
    </row>
    <row r="1800" spans="3:16" x14ac:dyDescent="0.4">
      <c r="C1800" s="332">
        <v>16</v>
      </c>
      <c r="D1800" s="320">
        <v>49157</v>
      </c>
      <c r="E1800" s="332" t="s">
        <v>179</v>
      </c>
      <c r="F1800" s="332">
        <v>9414.8774247455949</v>
      </c>
      <c r="G1800" s="332">
        <v>4912.910700379025</v>
      </c>
      <c r="H1800" s="332">
        <v>14327.78812512462</v>
      </c>
      <c r="I1800" s="332">
        <v>514628.93061568373</v>
      </c>
      <c r="J1800" s="332">
        <v>140586.06938431613</v>
      </c>
      <c r="K1800" s="332">
        <v>88658.540617677718</v>
      </c>
      <c r="L1800" s="323">
        <v>0.1125</v>
      </c>
      <c r="M1800" s="323" t="s">
        <v>161</v>
      </c>
      <c r="N1800" s="332">
        <v>655214.99999999988</v>
      </c>
      <c r="O1800" s="332" t="s">
        <v>268</v>
      </c>
      <c r="P1800" s="334">
        <v>2034</v>
      </c>
    </row>
    <row r="1801" spans="3:16" x14ac:dyDescent="0.4">
      <c r="C1801" s="332">
        <v>17</v>
      </c>
      <c r="D1801" s="320">
        <v>49188</v>
      </c>
      <c r="E1801" s="332" t="s">
        <v>179</v>
      </c>
      <c r="F1801" s="332">
        <v>9503.1419006025844</v>
      </c>
      <c r="G1801" s="332">
        <v>4824.6462245220355</v>
      </c>
      <c r="H1801" s="332">
        <v>14327.78812512462</v>
      </c>
      <c r="I1801" s="332">
        <v>505125.78871508111</v>
      </c>
      <c r="J1801" s="332">
        <v>150089.21128491871</v>
      </c>
      <c r="K1801" s="332">
        <v>93483.18684219975</v>
      </c>
      <c r="L1801" s="323">
        <v>0.1125</v>
      </c>
      <c r="M1801" s="323" t="s">
        <v>161</v>
      </c>
      <c r="N1801" s="332">
        <v>655214.99999999988</v>
      </c>
      <c r="O1801" s="332" t="s">
        <v>268</v>
      </c>
      <c r="P1801" s="334">
        <v>2034</v>
      </c>
    </row>
    <row r="1802" spans="3:16" x14ac:dyDescent="0.4">
      <c r="C1802" s="332">
        <v>18</v>
      </c>
      <c r="D1802" s="320">
        <v>49218</v>
      </c>
      <c r="E1802" s="332" t="s">
        <v>179</v>
      </c>
      <c r="F1802" s="332">
        <v>9592.2338559207346</v>
      </c>
      <c r="G1802" s="332">
        <v>4735.5542692038853</v>
      </c>
      <c r="H1802" s="332">
        <v>14327.78812512462</v>
      </c>
      <c r="I1802" s="332">
        <v>495533.55485916039</v>
      </c>
      <c r="J1802" s="332">
        <v>159681.44514083944</v>
      </c>
      <c r="K1802" s="332">
        <v>98218.741111403637</v>
      </c>
      <c r="L1802" s="323">
        <v>0.1125</v>
      </c>
      <c r="M1802" s="323" t="s">
        <v>161</v>
      </c>
      <c r="N1802" s="332">
        <v>655214.99999999988</v>
      </c>
      <c r="O1802" s="332" t="s">
        <v>268</v>
      </c>
      <c r="P1802" s="334">
        <v>2034</v>
      </c>
    </row>
    <row r="1803" spans="3:16" x14ac:dyDescent="0.4">
      <c r="C1803" s="332">
        <v>19</v>
      </c>
      <c r="D1803" s="320">
        <v>49249</v>
      </c>
      <c r="E1803" s="332" t="s">
        <v>179</v>
      </c>
      <c r="F1803" s="332">
        <v>9682.1610483199875</v>
      </c>
      <c r="G1803" s="332">
        <v>4645.6270768046288</v>
      </c>
      <c r="H1803" s="332">
        <v>14327.788125124616</v>
      </c>
      <c r="I1803" s="332">
        <v>485851.39381084038</v>
      </c>
      <c r="J1803" s="332">
        <v>169363.60618915941</v>
      </c>
      <c r="K1803" s="332">
        <v>102864.36818820826</v>
      </c>
      <c r="L1803" s="323">
        <v>0.1125</v>
      </c>
      <c r="M1803" s="323" t="s">
        <v>161</v>
      </c>
      <c r="N1803" s="332">
        <v>655214.99999999988</v>
      </c>
      <c r="O1803" s="332" t="s">
        <v>268</v>
      </c>
      <c r="P1803" s="334">
        <v>2034</v>
      </c>
    </row>
    <row r="1804" spans="3:16" x14ac:dyDescent="0.4">
      <c r="C1804" s="332">
        <v>20</v>
      </c>
      <c r="D1804" s="320">
        <v>49279</v>
      </c>
      <c r="E1804" s="332" t="s">
        <v>179</v>
      </c>
      <c r="F1804" s="332">
        <v>9772.9313081479886</v>
      </c>
      <c r="G1804" s="332">
        <v>4554.8568169766286</v>
      </c>
      <c r="H1804" s="332">
        <v>14327.788125124618</v>
      </c>
      <c r="I1804" s="332">
        <v>476078.46250269242</v>
      </c>
      <c r="J1804" s="332">
        <v>179136.53749730741</v>
      </c>
      <c r="K1804" s="332">
        <v>107419.22500518488</v>
      </c>
      <c r="L1804" s="323">
        <v>0.1125</v>
      </c>
      <c r="M1804" s="323" t="s">
        <v>161</v>
      </c>
      <c r="N1804" s="332">
        <v>655214.99999999988</v>
      </c>
      <c r="O1804" s="332" t="s">
        <v>268</v>
      </c>
      <c r="P1804" s="334">
        <v>2034</v>
      </c>
    </row>
    <row r="1805" spans="3:16" x14ac:dyDescent="0.4">
      <c r="C1805" s="332">
        <v>21</v>
      </c>
      <c r="D1805" s="320">
        <v>49310</v>
      </c>
      <c r="E1805" s="332" t="s">
        <v>179</v>
      </c>
      <c r="F1805" s="332">
        <v>9864.5525391618758</v>
      </c>
      <c r="G1805" s="332">
        <v>4463.2355859627414</v>
      </c>
      <c r="H1805" s="332">
        <v>14327.788125124618</v>
      </c>
      <c r="I1805" s="332">
        <v>466213.90996353055</v>
      </c>
      <c r="J1805" s="332">
        <v>189001.09003646928</v>
      </c>
      <c r="K1805" s="332">
        <v>111882.46059114762</v>
      </c>
      <c r="L1805" s="323">
        <v>0.1125</v>
      </c>
      <c r="M1805" s="323" t="s">
        <v>161</v>
      </c>
      <c r="N1805" s="332">
        <v>655214.99999999988</v>
      </c>
      <c r="O1805" s="332" t="s">
        <v>268</v>
      </c>
      <c r="P1805" s="334">
        <v>2035</v>
      </c>
    </row>
    <row r="1806" spans="3:16" x14ac:dyDescent="0.4">
      <c r="C1806" s="332">
        <v>22</v>
      </c>
      <c r="D1806" s="320">
        <v>49341</v>
      </c>
      <c r="E1806" s="332" t="s">
        <v>179</v>
      </c>
      <c r="F1806" s="332">
        <v>9957.0327192165187</v>
      </c>
      <c r="G1806" s="332">
        <v>4370.7554059080994</v>
      </c>
      <c r="H1806" s="332">
        <v>14327.788125124618</v>
      </c>
      <c r="I1806" s="332">
        <v>456256.877244314</v>
      </c>
      <c r="J1806" s="332">
        <v>198958.12275568579</v>
      </c>
      <c r="K1806" s="332">
        <v>116253.21599705573</v>
      </c>
      <c r="L1806" s="323">
        <v>0.1125</v>
      </c>
      <c r="M1806" s="323" t="s">
        <v>161</v>
      </c>
      <c r="N1806" s="332">
        <v>655214.99999999988</v>
      </c>
      <c r="O1806" s="332" t="s">
        <v>268</v>
      </c>
      <c r="P1806" s="334">
        <v>2035</v>
      </c>
    </row>
    <row r="1807" spans="3:16" x14ac:dyDescent="0.4">
      <c r="C1807" s="332">
        <v>23</v>
      </c>
      <c r="D1807" s="320">
        <v>49369</v>
      </c>
      <c r="E1807" s="332" t="s">
        <v>179</v>
      </c>
      <c r="F1807" s="332">
        <v>10050.379900959175</v>
      </c>
      <c r="G1807" s="332">
        <v>4277.4082241654442</v>
      </c>
      <c r="H1807" s="332">
        <v>14327.788125124618</v>
      </c>
      <c r="I1807" s="332">
        <v>446206.49734335486</v>
      </c>
      <c r="J1807" s="332">
        <v>209008.50265664497</v>
      </c>
      <c r="K1807" s="332">
        <v>120530.62422122117</v>
      </c>
      <c r="L1807" s="323">
        <v>0.1125</v>
      </c>
      <c r="M1807" s="323" t="s">
        <v>161</v>
      </c>
      <c r="N1807" s="332">
        <v>655214.99999999988</v>
      </c>
      <c r="O1807" s="332" t="s">
        <v>268</v>
      </c>
      <c r="P1807" s="334">
        <v>2035</v>
      </c>
    </row>
    <row r="1808" spans="3:16" x14ac:dyDescent="0.4">
      <c r="C1808" s="332">
        <v>24</v>
      </c>
      <c r="D1808" s="320">
        <v>49400</v>
      </c>
      <c r="E1808" s="332" t="s">
        <v>179</v>
      </c>
      <c r="F1808" s="332">
        <v>10144.602212530668</v>
      </c>
      <c r="G1808" s="332">
        <v>4183.1859125939518</v>
      </c>
      <c r="H1808" s="332">
        <v>14327.78812512462</v>
      </c>
      <c r="I1808" s="332">
        <v>436061.89513082418</v>
      </c>
      <c r="J1808" s="332">
        <v>219153.10486917564</v>
      </c>
      <c r="K1808" s="332">
        <v>124713.81013381512</v>
      </c>
      <c r="L1808" s="323">
        <v>0.1125</v>
      </c>
      <c r="M1808" s="323" t="s">
        <v>161</v>
      </c>
      <c r="N1808" s="332">
        <v>655214.99999999988</v>
      </c>
      <c r="O1808" s="332" t="s">
        <v>268</v>
      </c>
      <c r="P1808" s="334">
        <v>2035</v>
      </c>
    </row>
    <row r="1809" spans="3:16" x14ac:dyDescent="0.4">
      <c r="C1809" s="332">
        <v>25</v>
      </c>
      <c r="D1809" s="320">
        <v>49430</v>
      </c>
      <c r="E1809" s="332" t="s">
        <v>179</v>
      </c>
      <c r="F1809" s="332">
        <v>10239.707858273143</v>
      </c>
      <c r="G1809" s="332">
        <v>4088.0802668514766</v>
      </c>
      <c r="H1809" s="332">
        <v>14327.78812512462</v>
      </c>
      <c r="I1809" s="332">
        <v>425822.18727255106</v>
      </c>
      <c r="J1809" s="332">
        <v>229392.81272744879</v>
      </c>
      <c r="K1809" s="332">
        <v>128801.8904006666</v>
      </c>
      <c r="L1809" s="323">
        <v>0.1125</v>
      </c>
      <c r="M1809" s="323" t="s">
        <v>161</v>
      </c>
      <c r="N1809" s="332">
        <v>655214.99999999988</v>
      </c>
      <c r="O1809" s="332" t="s">
        <v>268</v>
      </c>
      <c r="P1809" s="334">
        <v>2035</v>
      </c>
    </row>
    <row r="1810" spans="3:16" x14ac:dyDescent="0.4">
      <c r="C1810" s="332">
        <v>26</v>
      </c>
      <c r="D1810" s="320">
        <v>49461</v>
      </c>
      <c r="E1810" s="332" t="s">
        <v>179</v>
      </c>
      <c r="F1810" s="332">
        <v>10335.705119444452</v>
      </c>
      <c r="G1810" s="332">
        <v>3992.0830056801665</v>
      </c>
      <c r="H1810" s="332">
        <v>14327.788125124618</v>
      </c>
      <c r="I1810" s="332">
        <v>415486.4821531066</v>
      </c>
      <c r="J1810" s="332">
        <v>239728.51784689326</v>
      </c>
      <c r="K1810" s="332">
        <v>132793.97340634678</v>
      </c>
      <c r="L1810" s="323">
        <v>0.1125</v>
      </c>
      <c r="M1810" s="323" t="s">
        <v>161</v>
      </c>
      <c r="N1810" s="332">
        <v>655214.99999999988</v>
      </c>
      <c r="O1810" s="332" t="s">
        <v>268</v>
      </c>
      <c r="P1810" s="334">
        <v>2035</v>
      </c>
    </row>
    <row r="1811" spans="3:16" x14ac:dyDescent="0.4">
      <c r="C1811" s="332">
        <v>27</v>
      </c>
      <c r="D1811" s="320">
        <v>49491</v>
      </c>
      <c r="E1811" s="332" t="s">
        <v>179</v>
      </c>
      <c r="F1811" s="332">
        <v>10432.602354939245</v>
      </c>
      <c r="G1811" s="332">
        <v>3895.1857701853746</v>
      </c>
      <c r="H1811" s="332">
        <v>14327.78812512462</v>
      </c>
      <c r="I1811" s="332">
        <v>405053.87979816733</v>
      </c>
      <c r="J1811" s="332">
        <v>250161.1202018325</v>
      </c>
      <c r="K1811" s="332">
        <v>136689.15917653215</v>
      </c>
      <c r="L1811" s="323">
        <v>0.1125</v>
      </c>
      <c r="M1811" s="323" t="s">
        <v>161</v>
      </c>
      <c r="N1811" s="332">
        <v>655214.99999999988</v>
      </c>
      <c r="O1811" s="332" t="s">
        <v>268</v>
      </c>
      <c r="P1811" s="334">
        <v>2035</v>
      </c>
    </row>
    <row r="1812" spans="3:16" x14ac:dyDescent="0.4">
      <c r="C1812" s="332">
        <v>28</v>
      </c>
      <c r="D1812" s="320">
        <v>49522</v>
      </c>
      <c r="E1812" s="332" t="s">
        <v>179</v>
      </c>
      <c r="F1812" s="332">
        <v>10530.4080020168</v>
      </c>
      <c r="G1812" s="332">
        <v>3797.3801231078187</v>
      </c>
      <c r="H1812" s="332">
        <v>14327.78812512462</v>
      </c>
      <c r="I1812" s="332">
        <v>394523.47179615055</v>
      </c>
      <c r="J1812" s="332">
        <v>260691.5282038493</v>
      </c>
      <c r="K1812" s="332">
        <v>140486.53929963996</v>
      </c>
      <c r="L1812" s="323">
        <v>0.1125</v>
      </c>
      <c r="M1812" s="323" t="s">
        <v>161</v>
      </c>
      <c r="N1812" s="332">
        <v>655214.99999999988</v>
      </c>
      <c r="O1812" s="332" t="s">
        <v>268</v>
      </c>
      <c r="P1812" s="334">
        <v>2035</v>
      </c>
    </row>
    <row r="1813" spans="3:16" x14ac:dyDescent="0.4">
      <c r="C1813" s="332">
        <v>29</v>
      </c>
      <c r="D1813" s="320">
        <v>49553</v>
      </c>
      <c r="E1813" s="332" t="s">
        <v>179</v>
      </c>
      <c r="F1813" s="332">
        <v>10629.130577035708</v>
      </c>
      <c r="G1813" s="332">
        <v>3698.6575480889114</v>
      </c>
      <c r="H1813" s="332">
        <v>14327.78812512462</v>
      </c>
      <c r="I1813" s="332">
        <v>383894.34121911484</v>
      </c>
      <c r="J1813" s="332">
        <v>271320.65878088499</v>
      </c>
      <c r="K1813" s="332">
        <v>144185.19684772886</v>
      </c>
      <c r="L1813" s="323">
        <v>0.1125</v>
      </c>
      <c r="M1813" s="323" t="s">
        <v>161</v>
      </c>
      <c r="N1813" s="332">
        <v>655214.99999999988</v>
      </c>
      <c r="O1813" s="332" t="s">
        <v>268</v>
      </c>
      <c r="P1813" s="334">
        <v>2035</v>
      </c>
    </row>
    <row r="1814" spans="3:16" x14ac:dyDescent="0.4">
      <c r="C1814" s="332">
        <v>30</v>
      </c>
      <c r="D1814" s="320">
        <v>49583</v>
      </c>
      <c r="E1814" s="332" t="s">
        <v>179</v>
      </c>
      <c r="F1814" s="332">
        <v>10728.778676195421</v>
      </c>
      <c r="G1814" s="332">
        <v>3599.0094489292019</v>
      </c>
      <c r="H1814" s="332">
        <v>14327.788125124624</v>
      </c>
      <c r="I1814" s="332">
        <v>373165.56254291942</v>
      </c>
      <c r="J1814" s="332">
        <v>282049.43745708041</v>
      </c>
      <c r="K1814" s="332">
        <v>147784.20629665806</v>
      </c>
      <c r="L1814" s="323">
        <v>0.1125</v>
      </c>
      <c r="M1814" s="323" t="s">
        <v>161</v>
      </c>
      <c r="N1814" s="332">
        <v>655214.99999999988</v>
      </c>
      <c r="O1814" s="332" t="s">
        <v>268</v>
      </c>
      <c r="P1814" s="334">
        <v>2035</v>
      </c>
    </row>
    <row r="1815" spans="3:16" x14ac:dyDescent="0.4">
      <c r="C1815" s="332">
        <v>31</v>
      </c>
      <c r="D1815" s="320">
        <v>49614</v>
      </c>
      <c r="E1815" s="332" t="s">
        <v>179</v>
      </c>
      <c r="F1815" s="332">
        <v>10829.360976284755</v>
      </c>
      <c r="G1815" s="332">
        <v>3498.4271488398695</v>
      </c>
      <c r="H1815" s="332">
        <v>14327.788125124625</v>
      </c>
      <c r="I1815" s="332">
        <v>362336.20156663464</v>
      </c>
      <c r="J1815" s="332">
        <v>292878.79843336518</v>
      </c>
      <c r="K1815" s="332">
        <v>151282.63344549792</v>
      </c>
      <c r="L1815" s="323">
        <v>0.1125</v>
      </c>
      <c r="M1815" s="323" t="s">
        <v>161</v>
      </c>
      <c r="N1815" s="332">
        <v>655214.99999999988</v>
      </c>
      <c r="O1815" s="332" t="s">
        <v>268</v>
      </c>
      <c r="P1815" s="334">
        <v>2035</v>
      </c>
    </row>
    <row r="1816" spans="3:16" x14ac:dyDescent="0.4">
      <c r="C1816" s="332">
        <v>32</v>
      </c>
      <c r="D1816" s="320">
        <v>49644</v>
      </c>
      <c r="E1816" s="332" t="s">
        <v>179</v>
      </c>
      <c r="F1816" s="332">
        <v>10930.88623543742</v>
      </c>
      <c r="G1816" s="332">
        <v>3396.9018896871999</v>
      </c>
      <c r="H1816" s="332">
        <v>14327.78812512462</v>
      </c>
      <c r="I1816" s="332">
        <v>351405.31533119723</v>
      </c>
      <c r="J1816" s="332">
        <v>303809.6846688026</v>
      </c>
      <c r="K1816" s="332">
        <v>154679.53533518512</v>
      </c>
      <c r="L1816" s="323">
        <v>0.1125</v>
      </c>
      <c r="M1816" s="323" t="s">
        <v>161</v>
      </c>
      <c r="N1816" s="332">
        <v>655214.99999999988</v>
      </c>
      <c r="O1816" s="332" t="s">
        <v>268</v>
      </c>
      <c r="P1816" s="334">
        <v>2035</v>
      </c>
    </row>
    <row r="1817" spans="3:16" x14ac:dyDescent="0.4">
      <c r="C1817" s="332">
        <v>33</v>
      </c>
      <c r="D1817" s="320">
        <v>49675</v>
      </c>
      <c r="E1817" s="332" t="s">
        <v>179</v>
      </c>
      <c r="F1817" s="332">
        <v>11033.363293894647</v>
      </c>
      <c r="G1817" s="332">
        <v>3294.4248312299742</v>
      </c>
      <c r="H1817" s="332">
        <v>14327.78812512462</v>
      </c>
      <c r="I1817" s="332">
        <v>340371.9520373026</v>
      </c>
      <c r="J1817" s="332">
        <v>314843.04796269722</v>
      </c>
      <c r="K1817" s="332">
        <v>157973.96016641508</v>
      </c>
      <c r="L1817" s="323">
        <v>0.1125</v>
      </c>
      <c r="M1817" s="323" t="s">
        <v>161</v>
      </c>
      <c r="N1817" s="332">
        <v>655214.99999999988</v>
      </c>
      <c r="O1817" s="332" t="s">
        <v>268</v>
      </c>
      <c r="P1817" s="334">
        <v>2036</v>
      </c>
    </row>
    <row r="1818" spans="3:16" x14ac:dyDescent="0.4">
      <c r="C1818" s="332">
        <v>34</v>
      </c>
      <c r="D1818" s="320">
        <v>49706</v>
      </c>
      <c r="E1818" s="332" t="s">
        <v>179</v>
      </c>
      <c r="F1818" s="332">
        <v>11136.801074774907</v>
      </c>
      <c r="G1818" s="332">
        <v>3190.9870503497118</v>
      </c>
      <c r="H1818" s="332">
        <v>14327.788125124618</v>
      </c>
      <c r="I1818" s="332">
        <v>329235.15096252772</v>
      </c>
      <c r="J1818" s="332">
        <v>325979.84903747216</v>
      </c>
      <c r="K1818" s="332">
        <v>161164.94721676479</v>
      </c>
      <c r="L1818" s="323">
        <v>0.1125</v>
      </c>
      <c r="M1818" s="323" t="s">
        <v>161</v>
      </c>
      <c r="N1818" s="332">
        <v>655214.99999999988</v>
      </c>
      <c r="O1818" s="332" t="s">
        <v>268</v>
      </c>
      <c r="P1818" s="334">
        <v>2036</v>
      </c>
    </row>
    <row r="1819" spans="3:16" x14ac:dyDescent="0.4">
      <c r="C1819" s="332">
        <v>35</v>
      </c>
      <c r="D1819" s="320">
        <v>49735</v>
      </c>
      <c r="E1819" s="332" t="s">
        <v>179</v>
      </c>
      <c r="F1819" s="332">
        <v>11241.208584850923</v>
      </c>
      <c r="G1819" s="332">
        <v>3086.5795402736976</v>
      </c>
      <c r="H1819" s="332">
        <v>14327.78812512462</v>
      </c>
      <c r="I1819" s="332">
        <v>317993.94237767678</v>
      </c>
      <c r="J1819" s="332">
        <v>337221.0576223231</v>
      </c>
      <c r="K1819" s="332">
        <v>164251.52675703849</v>
      </c>
      <c r="L1819" s="323">
        <v>0.1125</v>
      </c>
      <c r="M1819" s="323" t="s">
        <v>161</v>
      </c>
      <c r="N1819" s="332">
        <v>655214.99999999988</v>
      </c>
      <c r="O1819" s="332" t="s">
        <v>268</v>
      </c>
      <c r="P1819" s="334">
        <v>2036</v>
      </c>
    </row>
    <row r="1820" spans="3:16" x14ac:dyDescent="0.4">
      <c r="C1820" s="332">
        <v>36</v>
      </c>
      <c r="D1820" s="320">
        <v>49766</v>
      </c>
      <c r="E1820" s="332" t="s">
        <v>179</v>
      </c>
      <c r="F1820" s="332">
        <v>11346.594915333901</v>
      </c>
      <c r="G1820" s="332">
        <v>2981.1932097907197</v>
      </c>
      <c r="H1820" s="332">
        <v>14327.78812512462</v>
      </c>
      <c r="I1820" s="332">
        <v>306647.34746234288</v>
      </c>
      <c r="J1820" s="332">
        <v>348567.65253765701</v>
      </c>
      <c r="K1820" s="332">
        <v>167232.7199668292</v>
      </c>
      <c r="L1820" s="323">
        <v>0.1125</v>
      </c>
      <c r="M1820" s="323" t="s">
        <v>161</v>
      </c>
      <c r="N1820" s="332">
        <v>655214.99999999988</v>
      </c>
      <c r="O1820" s="332" t="s">
        <v>268</v>
      </c>
      <c r="P1820" s="334">
        <v>2036</v>
      </c>
    </row>
    <row r="1821" spans="3:16" x14ac:dyDescent="0.4">
      <c r="C1821" s="332">
        <v>37</v>
      </c>
      <c r="D1821" s="320">
        <v>49796</v>
      </c>
      <c r="E1821" s="332" t="s">
        <v>179</v>
      </c>
      <c r="F1821" s="332">
        <v>11452.96924266516</v>
      </c>
      <c r="G1821" s="332">
        <v>2874.8188824594645</v>
      </c>
      <c r="H1821" s="332">
        <v>14327.788125124624</v>
      </c>
      <c r="I1821" s="332">
        <v>295194.37821967772</v>
      </c>
      <c r="J1821" s="332">
        <v>360020.62178032217</v>
      </c>
      <c r="K1821" s="332">
        <v>170107.53884928866</v>
      </c>
      <c r="L1821" s="323">
        <v>0.1125</v>
      </c>
      <c r="M1821" s="323" t="s">
        <v>161</v>
      </c>
      <c r="N1821" s="332">
        <v>655214.99999999988</v>
      </c>
      <c r="O1821" s="332" t="s">
        <v>268</v>
      </c>
      <c r="P1821" s="334">
        <v>2036</v>
      </c>
    </row>
    <row r="1822" spans="3:16" x14ac:dyDescent="0.4">
      <c r="C1822" s="332">
        <v>38</v>
      </c>
      <c r="D1822" s="320">
        <v>49827</v>
      </c>
      <c r="E1822" s="332" t="s">
        <v>179</v>
      </c>
      <c r="F1822" s="332">
        <v>11560.340829315141</v>
      </c>
      <c r="G1822" s="332">
        <v>2767.4472958094789</v>
      </c>
      <c r="H1822" s="332">
        <v>14327.78812512462</v>
      </c>
      <c r="I1822" s="332">
        <v>283634.03739036259</v>
      </c>
      <c r="J1822" s="332">
        <v>371580.9626096373</v>
      </c>
      <c r="K1822" s="332">
        <v>172874.98614509814</v>
      </c>
      <c r="L1822" s="323">
        <v>0.1125</v>
      </c>
      <c r="M1822" s="323" t="s">
        <v>161</v>
      </c>
      <c r="N1822" s="332">
        <v>655214.99999999988</v>
      </c>
      <c r="O1822" s="332" t="s">
        <v>268</v>
      </c>
      <c r="P1822" s="334">
        <v>2036</v>
      </c>
    </row>
    <row r="1823" spans="3:16" x14ac:dyDescent="0.4">
      <c r="C1823" s="332">
        <v>39</v>
      </c>
      <c r="D1823" s="320">
        <v>49857</v>
      </c>
      <c r="E1823" s="332" t="s">
        <v>179</v>
      </c>
      <c r="F1823" s="332">
        <v>11668.719024589971</v>
      </c>
      <c r="G1823" s="332">
        <v>2659.0691005346494</v>
      </c>
      <c r="H1823" s="332">
        <v>14327.78812512462</v>
      </c>
      <c r="I1823" s="332">
        <v>271965.3183657726</v>
      </c>
      <c r="J1823" s="332">
        <v>383249.68163422728</v>
      </c>
      <c r="K1823" s="332">
        <v>175534.0552456328</v>
      </c>
      <c r="L1823" s="323">
        <v>0.1125</v>
      </c>
      <c r="M1823" s="323" t="s">
        <v>161</v>
      </c>
      <c r="N1823" s="332">
        <v>655214.99999999988</v>
      </c>
      <c r="O1823" s="332" t="s">
        <v>268</v>
      </c>
      <c r="P1823" s="334">
        <v>2036</v>
      </c>
    </row>
    <row r="1824" spans="3:16" x14ac:dyDescent="0.4">
      <c r="C1824" s="332">
        <v>40</v>
      </c>
      <c r="D1824" s="320">
        <v>49888</v>
      </c>
      <c r="E1824" s="332" t="s">
        <v>179</v>
      </c>
      <c r="F1824" s="332">
        <v>11778.113265445505</v>
      </c>
      <c r="G1824" s="332">
        <v>2549.6748596791181</v>
      </c>
      <c r="H1824" s="332">
        <v>14327.788125124624</v>
      </c>
      <c r="I1824" s="332">
        <v>260187.20510032709</v>
      </c>
      <c r="J1824" s="332">
        <v>395027.79489967279</v>
      </c>
      <c r="K1824" s="332">
        <v>178083.73010531193</v>
      </c>
      <c r="L1824" s="323">
        <v>0.1125</v>
      </c>
      <c r="M1824" s="323" t="s">
        <v>161</v>
      </c>
      <c r="N1824" s="332">
        <v>655214.99999999988</v>
      </c>
      <c r="O1824" s="332" t="s">
        <v>268</v>
      </c>
      <c r="P1824" s="334">
        <v>2036</v>
      </c>
    </row>
    <row r="1825" spans="3:16" x14ac:dyDescent="0.4">
      <c r="C1825" s="332">
        <v>41</v>
      </c>
      <c r="D1825" s="320">
        <v>49919</v>
      </c>
      <c r="E1825" s="332" t="s">
        <v>179</v>
      </c>
      <c r="F1825" s="332">
        <v>11888.533077309054</v>
      </c>
      <c r="G1825" s="332">
        <v>2439.2550478155667</v>
      </c>
      <c r="H1825" s="332">
        <v>14327.78812512462</v>
      </c>
      <c r="I1825" s="332">
        <v>248298.67202301804</v>
      </c>
      <c r="J1825" s="332">
        <v>406916.32797698188</v>
      </c>
      <c r="K1825" s="332">
        <v>180522.98515312749</v>
      </c>
      <c r="L1825" s="323">
        <v>0.1125</v>
      </c>
      <c r="M1825" s="323" t="s">
        <v>161</v>
      </c>
      <c r="N1825" s="332">
        <v>655214.99999999988</v>
      </c>
      <c r="O1825" s="332" t="s">
        <v>268</v>
      </c>
      <c r="P1825" s="334">
        <v>2036</v>
      </c>
    </row>
    <row r="1826" spans="3:16" x14ac:dyDescent="0.4">
      <c r="C1826" s="332">
        <v>42</v>
      </c>
      <c r="D1826" s="320">
        <v>49949</v>
      </c>
      <c r="E1826" s="332" t="s">
        <v>179</v>
      </c>
      <c r="F1826" s="332">
        <v>11999.988074908826</v>
      </c>
      <c r="G1826" s="332">
        <v>2327.8000502157943</v>
      </c>
      <c r="H1826" s="332">
        <v>14327.78812512462</v>
      </c>
      <c r="I1826" s="332">
        <v>236298.68394810922</v>
      </c>
      <c r="J1826" s="332">
        <v>418916.31605189072</v>
      </c>
      <c r="K1826" s="332">
        <v>182850.78520334329</v>
      </c>
      <c r="L1826" s="323">
        <v>0.1125</v>
      </c>
      <c r="M1826" s="323" t="s">
        <v>161</v>
      </c>
      <c r="N1826" s="332">
        <v>655214.99999999988</v>
      </c>
      <c r="O1826" s="332" t="s">
        <v>268</v>
      </c>
      <c r="P1826" s="334">
        <v>2036</v>
      </c>
    </row>
    <row r="1827" spans="3:16" x14ac:dyDescent="0.4">
      <c r="C1827" s="332">
        <v>43</v>
      </c>
      <c r="D1827" s="320">
        <v>49980</v>
      </c>
      <c r="E1827" s="332" t="s">
        <v>179</v>
      </c>
      <c r="F1827" s="332">
        <v>12112.487963111096</v>
      </c>
      <c r="G1827" s="332">
        <v>2215.3001620135242</v>
      </c>
      <c r="H1827" s="332">
        <v>14327.78812512462</v>
      </c>
      <c r="I1827" s="332">
        <v>224186.19598499814</v>
      </c>
      <c r="J1827" s="332">
        <v>431028.80401500181</v>
      </c>
      <c r="K1827" s="332">
        <v>185066.08536535682</v>
      </c>
      <c r="L1827" s="323">
        <v>0.1125</v>
      </c>
      <c r="M1827" s="323" t="s">
        <v>161</v>
      </c>
      <c r="N1827" s="332">
        <v>655214.99999999988</v>
      </c>
      <c r="O1827" s="332" t="s">
        <v>268</v>
      </c>
      <c r="P1827" s="334">
        <v>2036</v>
      </c>
    </row>
    <row r="1828" spans="3:16" x14ac:dyDescent="0.4">
      <c r="C1828" s="332">
        <v>44</v>
      </c>
      <c r="D1828" s="320">
        <v>50010</v>
      </c>
      <c r="E1828" s="332" t="s">
        <v>179</v>
      </c>
      <c r="F1828" s="332">
        <v>12226.042537765266</v>
      </c>
      <c r="G1828" s="332">
        <v>2101.7455873593576</v>
      </c>
      <c r="H1828" s="332">
        <v>14327.788125124624</v>
      </c>
      <c r="I1828" s="332">
        <v>211960.15344723288</v>
      </c>
      <c r="J1828" s="332">
        <v>443254.84655276709</v>
      </c>
      <c r="K1828" s="332">
        <v>187167.83095271618</v>
      </c>
      <c r="L1828" s="323">
        <v>0.1125</v>
      </c>
      <c r="M1828" s="323" t="s">
        <v>161</v>
      </c>
      <c r="N1828" s="332">
        <v>655214.99999999988</v>
      </c>
      <c r="O1828" s="332" t="s">
        <v>268</v>
      </c>
      <c r="P1828" s="334">
        <v>2036</v>
      </c>
    </row>
    <row r="1829" spans="3:16" x14ac:dyDescent="0.4">
      <c r="C1829" s="332">
        <v>45</v>
      </c>
      <c r="D1829" s="320">
        <v>50041</v>
      </c>
      <c r="E1829" s="332" t="s">
        <v>179</v>
      </c>
      <c r="F1829" s="332">
        <v>12340.661686556818</v>
      </c>
      <c r="G1829" s="332">
        <v>1987.1264385678082</v>
      </c>
      <c r="H1829" s="332">
        <v>14327.788125124625</v>
      </c>
      <c r="I1829" s="332">
        <v>199619.49176067606</v>
      </c>
      <c r="J1829" s="332">
        <v>455595.50823932391</v>
      </c>
      <c r="K1829" s="332">
        <v>189154.957391284</v>
      </c>
      <c r="L1829" s="323">
        <v>0.1125</v>
      </c>
      <c r="M1829" s="323" t="s">
        <v>161</v>
      </c>
      <c r="N1829" s="332">
        <v>655214.99999999988</v>
      </c>
      <c r="O1829" s="332" t="s">
        <v>268</v>
      </c>
      <c r="P1829" s="334">
        <v>2037</v>
      </c>
    </row>
    <row r="1830" spans="3:16" x14ac:dyDescent="0.4">
      <c r="C1830" s="332">
        <v>46</v>
      </c>
      <c r="D1830" s="320">
        <v>50072</v>
      </c>
      <c r="E1830" s="332" t="s">
        <v>179</v>
      </c>
      <c r="F1830" s="332">
        <v>12456.355389868288</v>
      </c>
      <c r="G1830" s="332">
        <v>1871.432735256338</v>
      </c>
      <c r="H1830" s="332">
        <v>14327.788125124625</v>
      </c>
      <c r="I1830" s="332">
        <v>187163.13637080777</v>
      </c>
      <c r="J1830" s="332">
        <v>468051.86362919223</v>
      </c>
      <c r="K1830" s="332">
        <v>191026.39012654033</v>
      </c>
      <c r="L1830" s="323">
        <v>0.1125</v>
      </c>
      <c r="M1830" s="323" t="s">
        <v>161</v>
      </c>
      <c r="N1830" s="332">
        <v>655214.99999999988</v>
      </c>
      <c r="O1830" s="332" t="s">
        <v>268</v>
      </c>
      <c r="P1830" s="334">
        <v>2037</v>
      </c>
    </row>
    <row r="1831" spans="3:16" x14ac:dyDescent="0.4">
      <c r="C1831" s="332">
        <v>47</v>
      </c>
      <c r="D1831" s="320">
        <v>50100</v>
      </c>
      <c r="E1831" s="332" t="s">
        <v>179</v>
      </c>
      <c r="F1831" s="332">
        <v>12573.133721648304</v>
      </c>
      <c r="G1831" s="332">
        <v>1754.6544034763228</v>
      </c>
      <c r="H1831" s="332">
        <v>14327.788125124627</v>
      </c>
      <c r="I1831" s="332">
        <v>174590.00264915946</v>
      </c>
      <c r="J1831" s="332">
        <v>480624.99735084054</v>
      </c>
      <c r="K1831" s="332">
        <v>192781.04453001666</v>
      </c>
      <c r="L1831" s="323">
        <v>0.1125</v>
      </c>
      <c r="M1831" s="323" t="s">
        <v>161</v>
      </c>
      <c r="N1831" s="332">
        <v>655214.99999999988</v>
      </c>
      <c r="O1831" s="332" t="s">
        <v>268</v>
      </c>
      <c r="P1831" s="334">
        <v>2037</v>
      </c>
    </row>
    <row r="1832" spans="3:16" x14ac:dyDescent="0.4">
      <c r="C1832" s="332">
        <v>48</v>
      </c>
      <c r="D1832" s="320">
        <v>50131</v>
      </c>
      <c r="E1832" s="332" t="s">
        <v>179</v>
      </c>
      <c r="F1832" s="332">
        <v>12691.006850288755</v>
      </c>
      <c r="G1832" s="332">
        <v>1636.7812748358699</v>
      </c>
      <c r="H1832" s="332">
        <v>14327.788125124625</v>
      </c>
      <c r="I1832" s="332">
        <v>161898.99579887072</v>
      </c>
      <c r="J1832" s="332">
        <v>493316.00420112931</v>
      </c>
      <c r="K1832" s="332">
        <v>194417.82580485253</v>
      </c>
      <c r="L1832" s="323">
        <v>0.1125</v>
      </c>
      <c r="M1832" s="323" t="s">
        <v>161</v>
      </c>
      <c r="N1832" s="332">
        <v>655214.99999999988</v>
      </c>
      <c r="O1832" s="332" t="s">
        <v>268</v>
      </c>
      <c r="P1832" s="334">
        <v>2037</v>
      </c>
    </row>
    <row r="1833" spans="3:16" x14ac:dyDescent="0.4">
      <c r="C1833" s="332">
        <v>49</v>
      </c>
      <c r="D1833" s="320">
        <v>50161</v>
      </c>
      <c r="E1833" s="332" t="s">
        <v>179</v>
      </c>
      <c r="F1833" s="332">
        <v>12809.985039510213</v>
      </c>
      <c r="G1833" s="332">
        <v>1517.803085614413</v>
      </c>
      <c r="H1833" s="332">
        <v>14327.788125124625</v>
      </c>
      <c r="I1833" s="332">
        <v>149089.01075936051</v>
      </c>
      <c r="J1833" s="332">
        <v>506125.98924063955</v>
      </c>
      <c r="K1833" s="332">
        <v>195935.62889046693</v>
      </c>
      <c r="L1833" s="323">
        <v>0.1125</v>
      </c>
      <c r="M1833" s="323" t="s">
        <v>161</v>
      </c>
      <c r="N1833" s="332">
        <v>655214.99999999988</v>
      </c>
      <c r="O1833" s="332" t="s">
        <v>268</v>
      </c>
      <c r="P1833" s="334">
        <v>2037</v>
      </c>
    </row>
    <row r="1834" spans="3:16" x14ac:dyDescent="0.4">
      <c r="C1834" s="332">
        <v>50</v>
      </c>
      <c r="D1834" s="320">
        <v>50192</v>
      </c>
      <c r="E1834" s="332" t="s">
        <v>179</v>
      </c>
      <c r="F1834" s="332">
        <v>12930.07864925562</v>
      </c>
      <c r="G1834" s="332">
        <v>1397.7094758690048</v>
      </c>
      <c r="H1834" s="332">
        <v>14327.788125124625</v>
      </c>
      <c r="I1834" s="332">
        <v>136158.93211010488</v>
      </c>
      <c r="J1834" s="332">
        <v>519056.06788989517</v>
      </c>
      <c r="K1834" s="332">
        <v>197333.33836633593</v>
      </c>
      <c r="L1834" s="323">
        <v>0.1125</v>
      </c>
      <c r="M1834" s="323" t="s">
        <v>161</v>
      </c>
      <c r="N1834" s="332">
        <v>655214.99999999988</v>
      </c>
      <c r="O1834" s="332" t="s">
        <v>268</v>
      </c>
      <c r="P1834" s="334">
        <v>2037</v>
      </c>
    </row>
    <row r="1835" spans="3:16" x14ac:dyDescent="0.4">
      <c r="C1835" s="332">
        <v>51</v>
      </c>
      <c r="D1835" s="320">
        <v>50222</v>
      </c>
      <c r="E1835" s="332" t="s">
        <v>179</v>
      </c>
      <c r="F1835" s="332">
        <v>13051.29813659239</v>
      </c>
      <c r="G1835" s="332">
        <v>1276.4899885322334</v>
      </c>
      <c r="H1835" s="332">
        <v>14327.788125124624</v>
      </c>
      <c r="I1835" s="332">
        <v>123107.63397351249</v>
      </c>
      <c r="J1835" s="332">
        <v>532107.36602648755</v>
      </c>
      <c r="K1835" s="332">
        <v>198609.82835486816</v>
      </c>
      <c r="L1835" s="323">
        <v>0.1125</v>
      </c>
      <c r="M1835" s="323" t="s">
        <v>161</v>
      </c>
      <c r="N1835" s="332">
        <v>655214.99999999988</v>
      </c>
      <c r="O1835" s="332" t="s">
        <v>268</v>
      </c>
      <c r="P1835" s="334">
        <v>2037</v>
      </c>
    </row>
    <row r="1836" spans="3:16" x14ac:dyDescent="0.4">
      <c r="C1836" s="332">
        <v>52</v>
      </c>
      <c r="D1836" s="320">
        <v>50253</v>
      </c>
      <c r="E1836" s="332" t="s">
        <v>179</v>
      </c>
      <c r="F1836" s="332">
        <v>13173.654056622945</v>
      </c>
      <c r="G1836" s="332">
        <v>1154.1340685016796</v>
      </c>
      <c r="H1836" s="332">
        <v>14327.788125124625</v>
      </c>
      <c r="I1836" s="332">
        <v>109933.97991688954</v>
      </c>
      <c r="J1836" s="332">
        <v>545281.02008311055</v>
      </c>
      <c r="K1836" s="332">
        <v>199763.96242336984</v>
      </c>
      <c r="L1836" s="323">
        <v>0.1125</v>
      </c>
      <c r="M1836" s="323" t="s">
        <v>161</v>
      </c>
      <c r="N1836" s="332">
        <v>655214.99999999988</v>
      </c>
      <c r="O1836" s="332" t="s">
        <v>268</v>
      </c>
      <c r="P1836" s="334">
        <v>2037</v>
      </c>
    </row>
    <row r="1837" spans="3:16" x14ac:dyDescent="0.4">
      <c r="C1837" s="332">
        <v>53</v>
      </c>
      <c r="D1837" s="320">
        <v>50284</v>
      </c>
      <c r="E1837" s="332" t="s">
        <v>179</v>
      </c>
      <c r="F1837" s="332">
        <v>13297.157063403785</v>
      </c>
      <c r="G1837" s="332">
        <v>1030.6310617208394</v>
      </c>
      <c r="H1837" s="332">
        <v>14327.788125124625</v>
      </c>
      <c r="I1837" s="332">
        <v>96636.822853485748</v>
      </c>
      <c r="J1837" s="332">
        <v>558578.1771465143</v>
      </c>
      <c r="K1837" s="332">
        <v>200794.59348509068</v>
      </c>
      <c r="L1837" s="323">
        <v>0.1125</v>
      </c>
      <c r="M1837" s="323" t="s">
        <v>161</v>
      </c>
      <c r="N1837" s="332">
        <v>655214.99999999988</v>
      </c>
      <c r="O1837" s="332" t="s">
        <v>268</v>
      </c>
      <c r="P1837" s="334">
        <v>2037</v>
      </c>
    </row>
    <row r="1838" spans="3:16" x14ac:dyDescent="0.4">
      <c r="C1838" s="332">
        <v>54</v>
      </c>
      <c r="D1838" s="320">
        <v>50314</v>
      </c>
      <c r="E1838" s="332" t="s">
        <v>179</v>
      </c>
      <c r="F1838" s="332">
        <v>13421.817910873195</v>
      </c>
      <c r="G1838" s="332">
        <v>905.97021425142896</v>
      </c>
      <c r="H1838" s="332">
        <v>14327.788125124624</v>
      </c>
      <c r="I1838" s="332">
        <v>83215.004942612548</v>
      </c>
      <c r="J1838" s="332">
        <v>571999.99505738751</v>
      </c>
      <c r="K1838" s="332">
        <v>201700.56369934211</v>
      </c>
      <c r="L1838" s="323">
        <v>0.1125</v>
      </c>
      <c r="M1838" s="323" t="s">
        <v>161</v>
      </c>
      <c r="N1838" s="332">
        <v>655214.99999999988</v>
      </c>
      <c r="O1838" s="332" t="s">
        <v>268</v>
      </c>
      <c r="P1838" s="334">
        <v>2037</v>
      </c>
    </row>
    <row r="1839" spans="3:16" x14ac:dyDescent="0.4">
      <c r="C1839" s="332">
        <v>55</v>
      </c>
      <c r="D1839" s="320">
        <v>50345</v>
      </c>
      <c r="E1839" s="332" t="s">
        <v>179</v>
      </c>
      <c r="F1839" s="332">
        <v>13547.647453787631</v>
      </c>
      <c r="G1839" s="332">
        <v>780.14067133699268</v>
      </c>
      <c r="H1839" s="332">
        <v>14327.788125124624</v>
      </c>
      <c r="I1839" s="332">
        <v>69667.357488824913</v>
      </c>
      <c r="J1839" s="332">
        <v>585547.64251117513</v>
      </c>
      <c r="K1839" s="332">
        <v>202480.7043706791</v>
      </c>
      <c r="L1839" s="323">
        <v>0.1125</v>
      </c>
      <c r="M1839" s="323" t="s">
        <v>161</v>
      </c>
      <c r="N1839" s="332">
        <v>655214.99999999988</v>
      </c>
      <c r="O1839" s="332" t="s">
        <v>268</v>
      </c>
      <c r="P1839" s="334">
        <v>2037</v>
      </c>
    </row>
    <row r="1840" spans="3:16" x14ac:dyDescent="0.4">
      <c r="C1840" s="332">
        <v>56</v>
      </c>
      <c r="D1840" s="320">
        <v>50375</v>
      </c>
      <c r="E1840" s="332" t="s">
        <v>179</v>
      </c>
      <c r="F1840" s="332">
        <v>13674.656648666887</v>
      </c>
      <c r="G1840" s="332">
        <v>653.13147645773358</v>
      </c>
      <c r="H1840" s="332">
        <v>14327.78812512462</v>
      </c>
      <c r="I1840" s="332">
        <v>55992.700840158024</v>
      </c>
      <c r="J1840" s="332">
        <v>599222.29915984196</v>
      </c>
      <c r="K1840" s="332">
        <v>203133.83584713683</v>
      </c>
      <c r="L1840" s="323">
        <v>0.1125</v>
      </c>
      <c r="M1840" s="323" t="s">
        <v>161</v>
      </c>
      <c r="N1840" s="332">
        <v>655214.99999999988</v>
      </c>
      <c r="O1840" s="332" t="s">
        <v>268</v>
      </c>
      <c r="P1840" s="334">
        <v>2037</v>
      </c>
    </row>
    <row r="1841" spans="3:16" x14ac:dyDescent="0.4">
      <c r="C1841" s="332">
        <v>57</v>
      </c>
      <c r="D1841" s="320">
        <v>50406</v>
      </c>
      <c r="E1841" s="332" t="s">
        <v>179</v>
      </c>
      <c r="F1841" s="332">
        <v>13802.856554748141</v>
      </c>
      <c r="G1841" s="332">
        <v>524.93157037648155</v>
      </c>
      <c r="H1841" s="332">
        <v>14327.788125124624</v>
      </c>
      <c r="I1841" s="332">
        <v>42189.844285409883</v>
      </c>
      <c r="J1841" s="332">
        <v>613025.1557145901</v>
      </c>
      <c r="K1841" s="332">
        <v>203658.7674175133</v>
      </c>
      <c r="L1841" s="323">
        <v>0.1125</v>
      </c>
      <c r="M1841" s="323" t="s">
        <v>161</v>
      </c>
      <c r="N1841" s="332">
        <v>655214.99999999988</v>
      </c>
      <c r="O1841" s="332" t="s">
        <v>268</v>
      </c>
      <c r="P1841" s="334">
        <v>2038</v>
      </c>
    </row>
    <row r="1842" spans="3:16" x14ac:dyDescent="0.4">
      <c r="C1842" s="332">
        <v>58</v>
      </c>
      <c r="D1842" s="320">
        <v>50437</v>
      </c>
      <c r="E1842" s="332" t="s">
        <v>179</v>
      </c>
      <c r="F1842" s="332">
        <v>13932.258334948905</v>
      </c>
      <c r="G1842" s="332">
        <v>395.52979017571766</v>
      </c>
      <c r="H1842" s="332">
        <v>14327.788125124624</v>
      </c>
      <c r="I1842" s="332">
        <v>28257.585950460976</v>
      </c>
      <c r="J1842" s="332">
        <v>626957.41404953902</v>
      </c>
      <c r="K1842" s="332">
        <v>204054.29720768903</v>
      </c>
      <c r="L1842" s="323">
        <v>0.1125</v>
      </c>
      <c r="M1842" s="323" t="s">
        <v>161</v>
      </c>
      <c r="N1842" s="332">
        <v>655214.99999999988</v>
      </c>
      <c r="O1842" s="332" t="s">
        <v>268</v>
      </c>
      <c r="P1842" s="334">
        <v>2038</v>
      </c>
    </row>
    <row r="1843" spans="3:16" x14ac:dyDescent="0.4">
      <c r="C1843" s="332">
        <v>59</v>
      </c>
      <c r="D1843" s="320">
        <v>50465</v>
      </c>
      <c r="E1843" s="332" t="s">
        <v>179</v>
      </c>
      <c r="F1843" s="332">
        <v>14062.873256839051</v>
      </c>
      <c r="G1843" s="332">
        <v>264.91486828557169</v>
      </c>
      <c r="H1843" s="332">
        <v>14327.788125124624</v>
      </c>
      <c r="I1843" s="332">
        <v>14194.712693621925</v>
      </c>
      <c r="J1843" s="332">
        <v>641020.28730637801</v>
      </c>
      <c r="K1843" s="332">
        <v>204319.21207597459</v>
      </c>
      <c r="L1843" s="323">
        <v>0.1125</v>
      </c>
      <c r="M1843" s="323" t="s">
        <v>161</v>
      </c>
      <c r="N1843" s="332">
        <v>655214.99999999988</v>
      </c>
      <c r="O1843" s="332" t="s">
        <v>268</v>
      </c>
      <c r="P1843" s="334">
        <v>2038</v>
      </c>
    </row>
    <row r="1844" spans="3:16" x14ac:dyDescent="0.4">
      <c r="C1844" s="332">
        <v>60</v>
      </c>
      <c r="D1844" s="320">
        <v>50496</v>
      </c>
      <c r="E1844" s="332" t="s">
        <v>179</v>
      </c>
      <c r="F1844" s="332">
        <v>14194.712693621921</v>
      </c>
      <c r="G1844" s="332">
        <v>133.07543150270556</v>
      </c>
      <c r="H1844" s="332">
        <v>14327.788125124627</v>
      </c>
      <c r="I1844" s="332">
        <v>3.0695446184836328E-12</v>
      </c>
      <c r="J1844" s="332">
        <v>655214.99999999988</v>
      </c>
      <c r="K1844" s="332">
        <v>204452.2875074773</v>
      </c>
      <c r="L1844" s="323">
        <v>0.1125</v>
      </c>
      <c r="M1844" s="323" t="s">
        <v>161</v>
      </c>
      <c r="N1844" s="332">
        <v>655214.99999999988</v>
      </c>
      <c r="O1844" s="332" t="s">
        <v>268</v>
      </c>
      <c r="P1844" s="334">
        <v>2038</v>
      </c>
    </row>
    <row r="1845" spans="3:16" x14ac:dyDescent="0.4">
      <c r="C1845" s="332">
        <v>0</v>
      </c>
      <c r="D1845" s="320">
        <v>48700</v>
      </c>
      <c r="E1845" s="332" t="s">
        <v>180</v>
      </c>
      <c r="F1845" s="332">
        <v>0</v>
      </c>
      <c r="G1845" s="332">
        <v>0</v>
      </c>
      <c r="H1845" s="332">
        <v>0</v>
      </c>
      <c r="I1845" s="332">
        <v>327607.49999999994</v>
      </c>
      <c r="J1845" s="332">
        <v>0</v>
      </c>
      <c r="K1845" s="332">
        <v>0</v>
      </c>
      <c r="L1845" s="323">
        <v>0.1225</v>
      </c>
      <c r="M1845" s="323" t="s">
        <v>153</v>
      </c>
      <c r="N1845" s="332">
        <v>327607.49999999994</v>
      </c>
      <c r="O1845" s="332" t="s">
        <v>268</v>
      </c>
      <c r="P1845" s="334">
        <v>2033</v>
      </c>
    </row>
    <row r="1846" spans="3:16" x14ac:dyDescent="0.4">
      <c r="C1846" s="332">
        <v>1</v>
      </c>
      <c r="D1846" s="320">
        <v>48731</v>
      </c>
      <c r="E1846" s="332" t="s">
        <v>180</v>
      </c>
      <c r="F1846" s="332">
        <v>3984.576575612954</v>
      </c>
      <c r="G1846" s="332">
        <v>3344.3265624999995</v>
      </c>
      <c r="H1846" s="332">
        <v>7328.9031381129535</v>
      </c>
      <c r="I1846" s="332">
        <v>323622.923424387</v>
      </c>
      <c r="J1846" s="332">
        <v>3984.576575612954</v>
      </c>
      <c r="K1846" s="332">
        <v>3344.3265624999995</v>
      </c>
      <c r="L1846" s="323">
        <v>0.1225</v>
      </c>
      <c r="M1846" s="323" t="s">
        <v>153</v>
      </c>
      <c r="N1846" s="332">
        <v>327607.49999999994</v>
      </c>
      <c r="O1846" s="332" t="s">
        <v>268</v>
      </c>
      <c r="P1846" s="334">
        <v>2033</v>
      </c>
    </row>
    <row r="1847" spans="3:16" x14ac:dyDescent="0.4">
      <c r="C1847" s="332">
        <v>2</v>
      </c>
      <c r="D1847" s="320">
        <v>48761</v>
      </c>
      <c r="E1847" s="332" t="s">
        <v>180</v>
      </c>
      <c r="F1847" s="332">
        <v>4025.2524614890049</v>
      </c>
      <c r="G1847" s="332">
        <v>3303.6506766239504</v>
      </c>
      <c r="H1847" s="332">
        <v>7328.9031381129553</v>
      </c>
      <c r="I1847" s="332">
        <v>319597.670962898</v>
      </c>
      <c r="J1847" s="332">
        <v>8009.8290371019593</v>
      </c>
      <c r="K1847" s="332">
        <v>6647.9772391239494</v>
      </c>
      <c r="L1847" s="323">
        <v>0.1225</v>
      </c>
      <c r="M1847" s="323" t="s">
        <v>153</v>
      </c>
      <c r="N1847" s="332">
        <v>327607.49999999994</v>
      </c>
      <c r="O1847" s="332" t="s">
        <v>268</v>
      </c>
      <c r="P1847" s="334">
        <v>2033</v>
      </c>
    </row>
    <row r="1848" spans="3:16" x14ac:dyDescent="0.4">
      <c r="C1848" s="332">
        <v>3</v>
      </c>
      <c r="D1848" s="320">
        <v>48792</v>
      </c>
      <c r="E1848" s="332" t="s">
        <v>180</v>
      </c>
      <c r="F1848" s="332">
        <v>4066.343580366703</v>
      </c>
      <c r="G1848" s="332">
        <v>3262.5595577462504</v>
      </c>
      <c r="H1848" s="332">
        <v>7328.9031381129535</v>
      </c>
      <c r="I1848" s="332">
        <v>315531.32738253131</v>
      </c>
      <c r="J1848" s="332">
        <v>12076.172617468663</v>
      </c>
      <c r="K1848" s="332">
        <v>9910.5367968701994</v>
      </c>
      <c r="L1848" s="323">
        <v>0.1225</v>
      </c>
      <c r="M1848" s="323" t="s">
        <v>153</v>
      </c>
      <c r="N1848" s="332">
        <v>327607.49999999994</v>
      </c>
      <c r="O1848" s="332" t="s">
        <v>268</v>
      </c>
      <c r="P1848" s="334">
        <v>2033</v>
      </c>
    </row>
    <row r="1849" spans="3:16" x14ac:dyDescent="0.4">
      <c r="C1849" s="332">
        <v>4</v>
      </c>
      <c r="D1849" s="320">
        <v>48823</v>
      </c>
      <c r="E1849" s="332" t="s">
        <v>180</v>
      </c>
      <c r="F1849" s="332">
        <v>4107.8541710829486</v>
      </c>
      <c r="G1849" s="332">
        <v>3221.0489670300071</v>
      </c>
      <c r="H1849" s="332">
        <v>7328.9031381129553</v>
      </c>
      <c r="I1849" s="332">
        <v>311423.47321144835</v>
      </c>
      <c r="J1849" s="332">
        <v>16184.026788551611</v>
      </c>
      <c r="K1849" s="332">
        <v>13131.585763900206</v>
      </c>
      <c r="L1849" s="323">
        <v>0.1225</v>
      </c>
      <c r="M1849" s="323" t="s">
        <v>153</v>
      </c>
      <c r="N1849" s="332">
        <v>327607.49999999994</v>
      </c>
      <c r="O1849" s="332" t="s">
        <v>268</v>
      </c>
      <c r="P1849" s="334">
        <v>2033</v>
      </c>
    </row>
    <row r="1850" spans="3:16" x14ac:dyDescent="0.4">
      <c r="C1850" s="332">
        <v>5</v>
      </c>
      <c r="D1850" s="320">
        <v>48853</v>
      </c>
      <c r="E1850" s="332" t="s">
        <v>180</v>
      </c>
      <c r="F1850" s="332">
        <v>4149.7885157460851</v>
      </c>
      <c r="G1850" s="332">
        <v>3179.1146223668684</v>
      </c>
      <c r="H1850" s="332">
        <v>7328.9031381129535</v>
      </c>
      <c r="I1850" s="332">
        <v>307273.68469570228</v>
      </c>
      <c r="J1850" s="332">
        <v>20333.815304297696</v>
      </c>
      <c r="K1850" s="332">
        <v>16310.700386267075</v>
      </c>
      <c r="L1850" s="323">
        <v>0.1225</v>
      </c>
      <c r="M1850" s="323" t="s">
        <v>153</v>
      </c>
      <c r="N1850" s="332">
        <v>327607.49999999994</v>
      </c>
      <c r="O1850" s="332" t="s">
        <v>268</v>
      </c>
      <c r="P1850" s="334">
        <v>2033</v>
      </c>
    </row>
    <row r="1851" spans="3:16" x14ac:dyDescent="0.4">
      <c r="C1851" s="332">
        <v>6</v>
      </c>
      <c r="D1851" s="320">
        <v>48884</v>
      </c>
      <c r="E1851" s="332" t="s">
        <v>180</v>
      </c>
      <c r="F1851" s="332">
        <v>4192.1509401776611</v>
      </c>
      <c r="G1851" s="332">
        <v>3136.7521979352941</v>
      </c>
      <c r="H1851" s="332">
        <v>7328.9031381129553</v>
      </c>
      <c r="I1851" s="332">
        <v>303081.53375552461</v>
      </c>
      <c r="J1851" s="332">
        <v>24525.966244475356</v>
      </c>
      <c r="K1851" s="332">
        <v>19447.452584202369</v>
      </c>
      <c r="L1851" s="323">
        <v>0.1225</v>
      </c>
      <c r="M1851" s="323" t="s">
        <v>153</v>
      </c>
      <c r="N1851" s="332">
        <v>327607.49999999994</v>
      </c>
      <c r="O1851" s="332" t="s">
        <v>268</v>
      </c>
      <c r="P1851" s="334">
        <v>2033</v>
      </c>
    </row>
    <row r="1852" spans="3:16" x14ac:dyDescent="0.4">
      <c r="C1852" s="332">
        <v>7</v>
      </c>
      <c r="D1852" s="320">
        <v>48914</v>
      </c>
      <c r="E1852" s="332" t="s">
        <v>180</v>
      </c>
      <c r="F1852" s="332">
        <v>4234.9458143586398</v>
      </c>
      <c r="G1852" s="332">
        <v>3093.9573237543136</v>
      </c>
      <c r="H1852" s="332">
        <v>7328.9031381129535</v>
      </c>
      <c r="I1852" s="332">
        <v>298846.58794116596</v>
      </c>
      <c r="J1852" s="332">
        <v>28760.912058833994</v>
      </c>
      <c r="K1852" s="332">
        <v>22541.40990795668</v>
      </c>
      <c r="L1852" s="323">
        <v>0.1225</v>
      </c>
      <c r="M1852" s="323" t="s">
        <v>153</v>
      </c>
      <c r="N1852" s="332">
        <v>327607.49999999994</v>
      </c>
      <c r="O1852" s="332" t="s">
        <v>268</v>
      </c>
      <c r="P1852" s="334">
        <v>2033</v>
      </c>
    </row>
    <row r="1853" spans="3:16" x14ac:dyDescent="0.4">
      <c r="C1853" s="332">
        <v>8</v>
      </c>
      <c r="D1853" s="320">
        <v>48945</v>
      </c>
      <c r="E1853" s="332" t="s">
        <v>180</v>
      </c>
      <c r="F1853" s="332">
        <v>4278.1775528802173</v>
      </c>
      <c r="G1853" s="332">
        <v>3050.7255852327357</v>
      </c>
      <c r="H1853" s="332">
        <v>7328.9031381129525</v>
      </c>
      <c r="I1853" s="332">
        <v>294568.41038828576</v>
      </c>
      <c r="J1853" s="332">
        <v>33039.089611714211</v>
      </c>
      <c r="K1853" s="332">
        <v>25592.135493189417</v>
      </c>
      <c r="L1853" s="323">
        <v>0.1225</v>
      </c>
      <c r="M1853" s="323" t="s">
        <v>153</v>
      </c>
      <c r="N1853" s="332">
        <v>327607.49999999994</v>
      </c>
      <c r="O1853" s="332" t="s">
        <v>268</v>
      </c>
      <c r="P1853" s="334">
        <v>2034</v>
      </c>
    </row>
    <row r="1854" spans="3:16" x14ac:dyDescent="0.4">
      <c r="C1854" s="332">
        <v>9</v>
      </c>
      <c r="D1854" s="320">
        <v>48976</v>
      </c>
      <c r="E1854" s="332" t="s">
        <v>180</v>
      </c>
      <c r="F1854" s="332">
        <v>4321.8506153992048</v>
      </c>
      <c r="G1854" s="332">
        <v>3007.0525227137505</v>
      </c>
      <c r="H1854" s="332">
        <v>7328.9031381129553</v>
      </c>
      <c r="I1854" s="332">
        <v>290246.55977288657</v>
      </c>
      <c r="J1854" s="332">
        <v>37360.940227113417</v>
      </c>
      <c r="K1854" s="332">
        <v>28599.188015903168</v>
      </c>
      <c r="L1854" s="323">
        <v>0.1225</v>
      </c>
      <c r="M1854" s="323" t="s">
        <v>153</v>
      </c>
      <c r="N1854" s="332">
        <v>327607.49999999994</v>
      </c>
      <c r="O1854" s="332" t="s">
        <v>268</v>
      </c>
      <c r="P1854" s="334">
        <v>2034</v>
      </c>
    </row>
    <row r="1855" spans="3:16" x14ac:dyDescent="0.4">
      <c r="C1855" s="332">
        <v>10</v>
      </c>
      <c r="D1855" s="320">
        <v>49004</v>
      </c>
      <c r="E1855" s="332" t="s">
        <v>180</v>
      </c>
      <c r="F1855" s="332">
        <v>4365.9695070980715</v>
      </c>
      <c r="G1855" s="332">
        <v>2962.9336310148838</v>
      </c>
      <c r="H1855" s="332">
        <v>7328.9031381129553</v>
      </c>
      <c r="I1855" s="332">
        <v>285880.59026578849</v>
      </c>
      <c r="J1855" s="332">
        <v>41726.909734211491</v>
      </c>
      <c r="K1855" s="332">
        <v>31562.121646918051</v>
      </c>
      <c r="L1855" s="323">
        <v>0.1225</v>
      </c>
      <c r="M1855" s="323" t="s">
        <v>153</v>
      </c>
      <c r="N1855" s="332">
        <v>327607.49999999994</v>
      </c>
      <c r="O1855" s="332" t="s">
        <v>268</v>
      </c>
      <c r="P1855" s="334">
        <v>2034</v>
      </c>
    </row>
    <row r="1856" spans="3:16" x14ac:dyDescent="0.4">
      <c r="C1856" s="332">
        <v>11</v>
      </c>
      <c r="D1856" s="320">
        <v>49035</v>
      </c>
      <c r="E1856" s="332" t="s">
        <v>180</v>
      </c>
      <c r="F1856" s="332">
        <v>4410.538779149696</v>
      </c>
      <c r="G1856" s="332">
        <v>2918.3643589632575</v>
      </c>
      <c r="H1856" s="332">
        <v>7328.9031381129535</v>
      </c>
      <c r="I1856" s="332">
        <v>281470.05148663878</v>
      </c>
      <c r="J1856" s="332">
        <v>46137.448513361189</v>
      </c>
      <c r="K1856" s="332">
        <v>34480.486005881306</v>
      </c>
      <c r="L1856" s="323">
        <v>0.1225</v>
      </c>
      <c r="M1856" s="323" t="s">
        <v>153</v>
      </c>
      <c r="N1856" s="332">
        <v>327607.49999999994</v>
      </c>
      <c r="O1856" s="332" t="s">
        <v>268</v>
      </c>
      <c r="P1856" s="334">
        <v>2034</v>
      </c>
    </row>
    <row r="1857" spans="3:16" x14ac:dyDescent="0.4">
      <c r="C1857" s="332">
        <v>12</v>
      </c>
      <c r="D1857" s="320">
        <v>49065</v>
      </c>
      <c r="E1857" s="332" t="s">
        <v>180</v>
      </c>
      <c r="F1857" s="332">
        <v>4455.5630291868511</v>
      </c>
      <c r="G1857" s="332">
        <v>2873.3401089261042</v>
      </c>
      <c r="H1857" s="332">
        <v>7328.9031381129553</v>
      </c>
      <c r="I1857" s="332">
        <v>277014.48845745192</v>
      </c>
      <c r="J1857" s="332">
        <v>50593.01154254804</v>
      </c>
      <c r="K1857" s="332">
        <v>37353.826114807409</v>
      </c>
      <c r="L1857" s="323">
        <v>0.1225</v>
      </c>
      <c r="M1857" s="323" t="s">
        <v>153</v>
      </c>
      <c r="N1857" s="332">
        <v>327607.49999999994</v>
      </c>
      <c r="O1857" s="332" t="s">
        <v>268</v>
      </c>
      <c r="P1857" s="334">
        <v>2034</v>
      </c>
    </row>
    <row r="1858" spans="3:16" x14ac:dyDescent="0.4">
      <c r="C1858" s="332">
        <v>13</v>
      </c>
      <c r="D1858" s="320">
        <v>49096</v>
      </c>
      <c r="E1858" s="332" t="s">
        <v>180</v>
      </c>
      <c r="F1858" s="332">
        <v>4501.0469017764644</v>
      </c>
      <c r="G1858" s="332">
        <v>2827.8562363364886</v>
      </c>
      <c r="H1858" s="332">
        <v>7328.9031381129535</v>
      </c>
      <c r="I1858" s="332">
        <v>272513.44155567547</v>
      </c>
      <c r="J1858" s="332">
        <v>55094.058444324502</v>
      </c>
      <c r="K1858" s="332">
        <v>40181.6823511439</v>
      </c>
      <c r="L1858" s="323">
        <v>0.1225</v>
      </c>
      <c r="M1858" s="323" t="s">
        <v>153</v>
      </c>
      <c r="N1858" s="332">
        <v>327607.49999999994</v>
      </c>
      <c r="O1858" s="332" t="s">
        <v>268</v>
      </c>
      <c r="P1858" s="334">
        <v>2034</v>
      </c>
    </row>
    <row r="1859" spans="3:16" x14ac:dyDescent="0.4">
      <c r="C1859" s="332">
        <v>14</v>
      </c>
      <c r="D1859" s="320">
        <v>49126</v>
      </c>
      <c r="E1859" s="332" t="s">
        <v>180</v>
      </c>
      <c r="F1859" s="332">
        <v>4546.995088898766</v>
      </c>
      <c r="G1859" s="332">
        <v>2781.908049214187</v>
      </c>
      <c r="H1859" s="332">
        <v>7328.9031381129535</v>
      </c>
      <c r="I1859" s="332">
        <v>267966.44646677672</v>
      </c>
      <c r="J1859" s="332">
        <v>59641.053533223268</v>
      </c>
      <c r="K1859" s="332">
        <v>42963.590400358087</v>
      </c>
      <c r="L1859" s="323">
        <v>0.1225</v>
      </c>
      <c r="M1859" s="323" t="s">
        <v>153</v>
      </c>
      <c r="N1859" s="332">
        <v>327607.49999999994</v>
      </c>
      <c r="O1859" s="332" t="s">
        <v>268</v>
      </c>
      <c r="P1859" s="334">
        <v>2034</v>
      </c>
    </row>
    <row r="1860" spans="3:16" x14ac:dyDescent="0.4">
      <c r="C1860" s="332">
        <v>15</v>
      </c>
      <c r="D1860" s="320">
        <v>49157</v>
      </c>
      <c r="E1860" s="332" t="s">
        <v>180</v>
      </c>
      <c r="F1860" s="332">
        <v>4593.4123304312761</v>
      </c>
      <c r="G1860" s="332">
        <v>2735.4908076816791</v>
      </c>
      <c r="H1860" s="332">
        <v>7328.9031381129553</v>
      </c>
      <c r="I1860" s="332">
        <v>263373.03413634544</v>
      </c>
      <c r="J1860" s="332">
        <v>64234.465863654543</v>
      </c>
      <c r="K1860" s="332">
        <v>45699.081208039766</v>
      </c>
      <c r="L1860" s="323">
        <v>0.1225</v>
      </c>
      <c r="M1860" s="323" t="s">
        <v>153</v>
      </c>
      <c r="N1860" s="332">
        <v>327607.49999999994</v>
      </c>
      <c r="O1860" s="332" t="s">
        <v>268</v>
      </c>
      <c r="P1860" s="334">
        <v>2034</v>
      </c>
    </row>
    <row r="1861" spans="3:16" x14ac:dyDescent="0.4">
      <c r="C1861" s="332">
        <v>16</v>
      </c>
      <c r="D1861" s="320">
        <v>49188</v>
      </c>
      <c r="E1861" s="332" t="s">
        <v>180</v>
      </c>
      <c r="F1861" s="332">
        <v>4640.3034146377622</v>
      </c>
      <c r="G1861" s="332">
        <v>2688.5997234751931</v>
      </c>
      <c r="H1861" s="332">
        <v>7328.9031381129553</v>
      </c>
      <c r="I1861" s="332">
        <v>258732.73072170766</v>
      </c>
      <c r="J1861" s="332">
        <v>68874.769278292311</v>
      </c>
      <c r="K1861" s="332">
        <v>48387.680931514959</v>
      </c>
      <c r="L1861" s="323">
        <v>0.1225</v>
      </c>
      <c r="M1861" s="323" t="s">
        <v>153</v>
      </c>
      <c r="N1861" s="332">
        <v>327607.49999999994</v>
      </c>
      <c r="O1861" s="332" t="s">
        <v>268</v>
      </c>
      <c r="P1861" s="334">
        <v>2034</v>
      </c>
    </row>
    <row r="1862" spans="3:16" x14ac:dyDescent="0.4">
      <c r="C1862" s="332">
        <v>17</v>
      </c>
      <c r="D1862" s="320">
        <v>49218</v>
      </c>
      <c r="E1862" s="332" t="s">
        <v>180</v>
      </c>
      <c r="F1862" s="332">
        <v>4687.6731786621895</v>
      </c>
      <c r="G1862" s="332">
        <v>2641.2299594507658</v>
      </c>
      <c r="H1862" s="332">
        <v>7328.9031381129553</v>
      </c>
      <c r="I1862" s="332">
        <v>254045.05754304546</v>
      </c>
      <c r="J1862" s="332">
        <v>73562.442456954508</v>
      </c>
      <c r="K1862" s="332">
        <v>51028.910890965723</v>
      </c>
      <c r="L1862" s="323">
        <v>0.1225</v>
      </c>
      <c r="M1862" s="323" t="s">
        <v>153</v>
      </c>
      <c r="N1862" s="332">
        <v>327607.49999999994</v>
      </c>
      <c r="O1862" s="332" t="s">
        <v>268</v>
      </c>
      <c r="P1862" s="334">
        <v>2034</v>
      </c>
    </row>
    <row r="1863" spans="3:16" x14ac:dyDescent="0.4">
      <c r="C1863" s="332">
        <v>18</v>
      </c>
      <c r="D1863" s="320">
        <v>49249</v>
      </c>
      <c r="E1863" s="332" t="s">
        <v>180</v>
      </c>
      <c r="F1863" s="332">
        <v>4735.5265090276971</v>
      </c>
      <c r="G1863" s="332">
        <v>2593.3766290852559</v>
      </c>
      <c r="H1863" s="332">
        <v>7328.9031381129535</v>
      </c>
      <c r="I1863" s="332">
        <v>249309.53103401777</v>
      </c>
      <c r="J1863" s="332">
        <v>78297.968965982203</v>
      </c>
      <c r="K1863" s="332">
        <v>53622.287520050981</v>
      </c>
      <c r="L1863" s="323">
        <v>0.1225</v>
      </c>
      <c r="M1863" s="323" t="s">
        <v>153</v>
      </c>
      <c r="N1863" s="332">
        <v>327607.49999999994</v>
      </c>
      <c r="O1863" s="332" t="s">
        <v>268</v>
      </c>
      <c r="P1863" s="334">
        <v>2034</v>
      </c>
    </row>
    <row r="1864" spans="3:16" x14ac:dyDescent="0.4">
      <c r="C1864" s="332">
        <v>19</v>
      </c>
      <c r="D1864" s="320">
        <v>49279</v>
      </c>
      <c r="E1864" s="332" t="s">
        <v>180</v>
      </c>
      <c r="F1864" s="332">
        <v>4783.8683421406886</v>
      </c>
      <c r="G1864" s="332">
        <v>2545.0347959722649</v>
      </c>
      <c r="H1864" s="332">
        <v>7328.9031381129535</v>
      </c>
      <c r="I1864" s="332">
        <v>244525.66269187708</v>
      </c>
      <c r="J1864" s="332">
        <v>83081.837308122893</v>
      </c>
      <c r="K1864" s="332">
        <v>56167.322316023245</v>
      </c>
      <c r="L1864" s="323">
        <v>0.1225</v>
      </c>
      <c r="M1864" s="323" t="s">
        <v>153</v>
      </c>
      <c r="N1864" s="332">
        <v>327607.49999999994</v>
      </c>
      <c r="O1864" s="332" t="s">
        <v>268</v>
      </c>
      <c r="P1864" s="334">
        <v>2034</v>
      </c>
    </row>
    <row r="1865" spans="3:16" x14ac:dyDescent="0.4">
      <c r="C1865" s="332">
        <v>20</v>
      </c>
      <c r="D1865" s="320">
        <v>49310</v>
      </c>
      <c r="E1865" s="332" t="s">
        <v>180</v>
      </c>
      <c r="F1865" s="332">
        <v>4832.7036648000412</v>
      </c>
      <c r="G1865" s="332">
        <v>2496.1994733129118</v>
      </c>
      <c r="H1865" s="332">
        <v>7328.9031381129535</v>
      </c>
      <c r="I1865" s="332">
        <v>239692.95902707704</v>
      </c>
      <c r="J1865" s="332">
        <v>87914.540972922929</v>
      </c>
      <c r="K1865" s="332">
        <v>58663.521789336155</v>
      </c>
      <c r="L1865" s="323">
        <v>0.1225</v>
      </c>
      <c r="M1865" s="323" t="s">
        <v>153</v>
      </c>
      <c r="N1865" s="332">
        <v>327607.49999999994</v>
      </c>
      <c r="O1865" s="332" t="s">
        <v>268</v>
      </c>
      <c r="P1865" s="334">
        <v>2035</v>
      </c>
    </row>
    <row r="1866" spans="3:16" x14ac:dyDescent="0.4">
      <c r="C1866" s="332">
        <v>21</v>
      </c>
      <c r="D1866" s="320">
        <v>49341</v>
      </c>
      <c r="E1866" s="332" t="s">
        <v>180</v>
      </c>
      <c r="F1866" s="332">
        <v>4882.0375147115437</v>
      </c>
      <c r="G1866" s="332">
        <v>2446.8656234014115</v>
      </c>
      <c r="H1866" s="332">
        <v>7328.9031381129553</v>
      </c>
      <c r="I1866" s="332">
        <v>234810.92151236549</v>
      </c>
      <c r="J1866" s="332">
        <v>92796.57848763447</v>
      </c>
      <c r="K1866" s="332">
        <v>61110.387412737568</v>
      </c>
      <c r="L1866" s="323">
        <v>0.1225</v>
      </c>
      <c r="M1866" s="323" t="s">
        <v>153</v>
      </c>
      <c r="N1866" s="332">
        <v>327607.49999999994</v>
      </c>
      <c r="O1866" s="332" t="s">
        <v>268</v>
      </c>
      <c r="P1866" s="334">
        <v>2035</v>
      </c>
    </row>
    <row r="1867" spans="3:16" x14ac:dyDescent="0.4">
      <c r="C1867" s="332">
        <v>22</v>
      </c>
      <c r="D1867" s="320">
        <v>49369</v>
      </c>
      <c r="E1867" s="332" t="s">
        <v>180</v>
      </c>
      <c r="F1867" s="332">
        <v>4931.8749810075551</v>
      </c>
      <c r="G1867" s="332">
        <v>2397.0281571053974</v>
      </c>
      <c r="H1867" s="332">
        <v>7328.9031381129525</v>
      </c>
      <c r="I1867" s="332">
        <v>229879.04653135792</v>
      </c>
      <c r="J1867" s="332">
        <v>97728.453468642023</v>
      </c>
      <c r="K1867" s="332">
        <v>63507.415569842968</v>
      </c>
      <c r="L1867" s="323">
        <v>0.1225</v>
      </c>
      <c r="M1867" s="323" t="s">
        <v>153</v>
      </c>
      <c r="N1867" s="332">
        <v>327607.49999999994</v>
      </c>
      <c r="O1867" s="332" t="s">
        <v>268</v>
      </c>
      <c r="P1867" s="334">
        <v>2035</v>
      </c>
    </row>
    <row r="1868" spans="3:16" x14ac:dyDescent="0.4">
      <c r="C1868" s="332">
        <v>23</v>
      </c>
      <c r="D1868" s="320">
        <v>49400</v>
      </c>
      <c r="E1868" s="332" t="s">
        <v>180</v>
      </c>
      <c r="F1868" s="332">
        <v>4982.2212047720077</v>
      </c>
      <c r="G1868" s="332">
        <v>2346.6819333409453</v>
      </c>
      <c r="H1868" s="332">
        <v>7328.9031381129535</v>
      </c>
      <c r="I1868" s="332">
        <v>224896.82532658591</v>
      </c>
      <c r="J1868" s="332">
        <v>102710.67467341403</v>
      </c>
      <c r="K1868" s="332">
        <v>65854.097503183919</v>
      </c>
      <c r="L1868" s="323">
        <v>0.1225</v>
      </c>
      <c r="M1868" s="323" t="s">
        <v>153</v>
      </c>
      <c r="N1868" s="332">
        <v>327607.49999999994</v>
      </c>
      <c r="O1868" s="332" t="s">
        <v>268</v>
      </c>
      <c r="P1868" s="334">
        <v>2035</v>
      </c>
    </row>
    <row r="1869" spans="3:16" x14ac:dyDescent="0.4">
      <c r="C1869" s="332">
        <v>24</v>
      </c>
      <c r="D1869" s="320">
        <v>49430</v>
      </c>
      <c r="E1869" s="332" t="s">
        <v>180</v>
      </c>
      <c r="F1869" s="332">
        <v>5033.0813795707218</v>
      </c>
      <c r="G1869" s="332">
        <v>2295.8217585422312</v>
      </c>
      <c r="H1869" s="332">
        <v>7328.9031381129525</v>
      </c>
      <c r="I1869" s="332">
        <v>219863.7439470152</v>
      </c>
      <c r="J1869" s="332">
        <v>107743.75605298475</v>
      </c>
      <c r="K1869" s="332">
        <v>68149.919261726143</v>
      </c>
      <c r="L1869" s="323">
        <v>0.1225</v>
      </c>
      <c r="M1869" s="323" t="s">
        <v>153</v>
      </c>
      <c r="N1869" s="332">
        <v>327607.49999999994</v>
      </c>
      <c r="O1869" s="332" t="s">
        <v>268</v>
      </c>
      <c r="P1869" s="334">
        <v>2035</v>
      </c>
    </row>
    <row r="1870" spans="3:16" x14ac:dyDescent="0.4">
      <c r="C1870" s="332">
        <v>25</v>
      </c>
      <c r="D1870" s="320">
        <v>49461</v>
      </c>
      <c r="E1870" s="332" t="s">
        <v>180</v>
      </c>
      <c r="F1870" s="332">
        <v>5084.4607519871734</v>
      </c>
      <c r="G1870" s="332">
        <v>2244.4423861257801</v>
      </c>
      <c r="H1870" s="332">
        <v>7328.9031381129535</v>
      </c>
      <c r="I1870" s="332">
        <v>214779.28319502802</v>
      </c>
      <c r="J1870" s="332">
        <v>112828.21680497193</v>
      </c>
      <c r="K1870" s="332">
        <v>70394.361647851925</v>
      </c>
      <c r="L1870" s="323">
        <v>0.1225</v>
      </c>
      <c r="M1870" s="323" t="s">
        <v>153</v>
      </c>
      <c r="N1870" s="332">
        <v>327607.49999999994</v>
      </c>
      <c r="O1870" s="332" t="s">
        <v>268</v>
      </c>
      <c r="P1870" s="334">
        <v>2035</v>
      </c>
    </row>
    <row r="1871" spans="3:16" x14ac:dyDescent="0.4">
      <c r="C1871" s="332">
        <v>26</v>
      </c>
      <c r="D1871" s="320">
        <v>49491</v>
      </c>
      <c r="E1871" s="332" t="s">
        <v>180</v>
      </c>
      <c r="F1871" s="332">
        <v>5136.3646221637091</v>
      </c>
      <c r="G1871" s="332">
        <v>2192.5385159492444</v>
      </c>
      <c r="H1871" s="332">
        <v>7328.9031381129535</v>
      </c>
      <c r="I1871" s="332">
        <v>209642.91857286432</v>
      </c>
      <c r="J1871" s="332">
        <v>117964.58142713564</v>
      </c>
      <c r="K1871" s="332">
        <v>72586.900163801169</v>
      </c>
      <c r="L1871" s="323">
        <v>0.1225</v>
      </c>
      <c r="M1871" s="323" t="s">
        <v>153</v>
      </c>
      <c r="N1871" s="332">
        <v>327607.49999999994</v>
      </c>
      <c r="O1871" s="332" t="s">
        <v>268</v>
      </c>
      <c r="P1871" s="334">
        <v>2035</v>
      </c>
    </row>
    <row r="1872" spans="3:16" x14ac:dyDescent="0.4">
      <c r="C1872" s="332">
        <v>27</v>
      </c>
      <c r="D1872" s="320">
        <v>49522</v>
      </c>
      <c r="E1872" s="332" t="s">
        <v>180</v>
      </c>
      <c r="F1872" s="332">
        <v>5188.7983443482972</v>
      </c>
      <c r="G1872" s="332">
        <v>2140.1047937646567</v>
      </c>
      <c r="H1872" s="332">
        <v>7328.9031381129535</v>
      </c>
      <c r="I1872" s="332">
        <v>204454.12022851603</v>
      </c>
      <c r="J1872" s="332">
        <v>123153.37977148393</v>
      </c>
      <c r="K1872" s="332">
        <v>74727.004957565819</v>
      </c>
      <c r="L1872" s="323">
        <v>0.1225</v>
      </c>
      <c r="M1872" s="323" t="s">
        <v>153</v>
      </c>
      <c r="N1872" s="332">
        <v>327607.49999999994</v>
      </c>
      <c r="O1872" s="332" t="s">
        <v>268</v>
      </c>
      <c r="P1872" s="334">
        <v>2035</v>
      </c>
    </row>
    <row r="1873" spans="3:16" x14ac:dyDescent="0.4">
      <c r="C1873" s="332">
        <v>28</v>
      </c>
      <c r="D1873" s="320">
        <v>49553</v>
      </c>
      <c r="E1873" s="332" t="s">
        <v>180</v>
      </c>
      <c r="F1873" s="332">
        <v>5241.7673274468525</v>
      </c>
      <c r="G1873" s="332">
        <v>2087.135810666101</v>
      </c>
      <c r="H1873" s="332">
        <v>7328.9031381129535</v>
      </c>
      <c r="I1873" s="332">
        <v>199212.35290106919</v>
      </c>
      <c r="J1873" s="332">
        <v>128395.14709893079</v>
      </c>
      <c r="K1873" s="332">
        <v>76814.140768231926</v>
      </c>
      <c r="L1873" s="323">
        <v>0.1225</v>
      </c>
      <c r="M1873" s="323" t="s">
        <v>153</v>
      </c>
      <c r="N1873" s="332">
        <v>327607.49999999994</v>
      </c>
      <c r="O1873" s="332" t="s">
        <v>268</v>
      </c>
      <c r="P1873" s="334">
        <v>2035</v>
      </c>
    </row>
    <row r="1874" spans="3:16" x14ac:dyDescent="0.4">
      <c r="C1874" s="332">
        <v>29</v>
      </c>
      <c r="D1874" s="320">
        <v>49583</v>
      </c>
      <c r="E1874" s="332" t="s">
        <v>180</v>
      </c>
      <c r="F1874" s="332">
        <v>5295.2770355812054</v>
      </c>
      <c r="G1874" s="332">
        <v>2033.6261025317478</v>
      </c>
      <c r="H1874" s="332">
        <v>7328.9031381129535</v>
      </c>
      <c r="I1874" s="332">
        <v>193917.07586548798</v>
      </c>
      <c r="J1874" s="332">
        <v>133690.424134512</v>
      </c>
      <c r="K1874" s="332">
        <v>78847.766870763677</v>
      </c>
      <c r="L1874" s="323">
        <v>0.1225</v>
      </c>
      <c r="M1874" s="323" t="s">
        <v>153</v>
      </c>
      <c r="N1874" s="332">
        <v>327607.49999999994</v>
      </c>
      <c r="O1874" s="332" t="s">
        <v>268</v>
      </c>
      <c r="P1874" s="334">
        <v>2035</v>
      </c>
    </row>
    <row r="1875" spans="3:16" x14ac:dyDescent="0.4">
      <c r="C1875" s="332">
        <v>30</v>
      </c>
      <c r="D1875" s="320">
        <v>49614</v>
      </c>
      <c r="E1875" s="332" t="s">
        <v>180</v>
      </c>
      <c r="F1875" s="332">
        <v>5349.3329886527654</v>
      </c>
      <c r="G1875" s="332">
        <v>1979.5701494601897</v>
      </c>
      <c r="H1875" s="332">
        <v>7328.9031381129553</v>
      </c>
      <c r="I1875" s="332">
        <v>188567.7428768352</v>
      </c>
      <c r="J1875" s="332">
        <v>139039.75712316477</v>
      </c>
      <c r="K1875" s="332">
        <v>80827.337020223873</v>
      </c>
      <c r="L1875" s="323">
        <v>0.1225</v>
      </c>
      <c r="M1875" s="323" t="s">
        <v>153</v>
      </c>
      <c r="N1875" s="332">
        <v>327607.49999999994</v>
      </c>
      <c r="O1875" s="332" t="s">
        <v>268</v>
      </c>
      <c r="P1875" s="334">
        <v>2035</v>
      </c>
    </row>
    <row r="1876" spans="3:16" x14ac:dyDescent="0.4">
      <c r="C1876" s="332">
        <v>31</v>
      </c>
      <c r="D1876" s="320">
        <v>49644</v>
      </c>
      <c r="E1876" s="332" t="s">
        <v>180</v>
      </c>
      <c r="F1876" s="332">
        <v>5403.9407629119296</v>
      </c>
      <c r="G1876" s="332">
        <v>1924.9623752010259</v>
      </c>
      <c r="H1876" s="332">
        <v>7328.9031381129553</v>
      </c>
      <c r="I1876" s="332">
        <v>183163.80211392327</v>
      </c>
      <c r="J1876" s="332">
        <v>144443.6978860767</v>
      </c>
      <c r="K1876" s="332">
        <v>82752.299395424896</v>
      </c>
      <c r="L1876" s="323">
        <v>0.1225</v>
      </c>
      <c r="M1876" s="323" t="s">
        <v>153</v>
      </c>
      <c r="N1876" s="332">
        <v>327607.49999999994</v>
      </c>
      <c r="O1876" s="332" t="s">
        <v>268</v>
      </c>
      <c r="P1876" s="334">
        <v>2035</v>
      </c>
    </row>
    <row r="1877" spans="3:16" x14ac:dyDescent="0.4">
      <c r="C1877" s="332">
        <v>32</v>
      </c>
      <c r="D1877" s="320">
        <v>49675</v>
      </c>
      <c r="E1877" s="332" t="s">
        <v>180</v>
      </c>
      <c r="F1877" s="332">
        <v>5459.105991533319</v>
      </c>
      <c r="G1877" s="332">
        <v>1869.7971465796334</v>
      </c>
      <c r="H1877" s="332">
        <v>7328.9031381129525</v>
      </c>
      <c r="I1877" s="332">
        <v>177704.69612238996</v>
      </c>
      <c r="J1877" s="332">
        <v>149902.80387761001</v>
      </c>
      <c r="K1877" s="332">
        <v>84622.096542004525</v>
      </c>
      <c r="L1877" s="323">
        <v>0.1225</v>
      </c>
      <c r="M1877" s="323" t="s">
        <v>153</v>
      </c>
      <c r="N1877" s="332">
        <v>327607.49999999994</v>
      </c>
      <c r="O1877" s="332" t="s">
        <v>268</v>
      </c>
      <c r="P1877" s="334">
        <v>2036</v>
      </c>
    </row>
    <row r="1878" spans="3:16" x14ac:dyDescent="0.4">
      <c r="C1878" s="332">
        <v>33</v>
      </c>
      <c r="D1878" s="320">
        <v>49706</v>
      </c>
      <c r="E1878" s="332" t="s">
        <v>180</v>
      </c>
      <c r="F1878" s="332">
        <v>5514.8343651968898</v>
      </c>
      <c r="G1878" s="332">
        <v>1814.0687729160641</v>
      </c>
      <c r="H1878" s="332">
        <v>7328.9031381129535</v>
      </c>
      <c r="I1878" s="332">
        <v>172189.86175719308</v>
      </c>
      <c r="J1878" s="332">
        <v>155417.63824280689</v>
      </c>
      <c r="K1878" s="332">
        <v>86436.165314920596</v>
      </c>
      <c r="L1878" s="323">
        <v>0.1225</v>
      </c>
      <c r="M1878" s="323" t="s">
        <v>153</v>
      </c>
      <c r="N1878" s="332">
        <v>327607.49999999994</v>
      </c>
      <c r="O1878" s="332" t="s">
        <v>268</v>
      </c>
      <c r="P1878" s="334">
        <v>2036</v>
      </c>
    </row>
    <row r="1879" spans="3:16" x14ac:dyDescent="0.4">
      <c r="C1879" s="332">
        <v>34</v>
      </c>
      <c r="D1879" s="320">
        <v>49735</v>
      </c>
      <c r="E1879" s="332" t="s">
        <v>180</v>
      </c>
      <c r="F1879" s="332">
        <v>5571.1316326749411</v>
      </c>
      <c r="G1879" s="332">
        <v>1757.7715054380126</v>
      </c>
      <c r="H1879" s="332">
        <v>7328.9031381129535</v>
      </c>
      <c r="I1879" s="332">
        <v>166618.73012451813</v>
      </c>
      <c r="J1879" s="332">
        <v>160988.76987548184</v>
      </c>
      <c r="K1879" s="332">
        <v>88193.936820358605</v>
      </c>
      <c r="L1879" s="323">
        <v>0.1225</v>
      </c>
      <c r="M1879" s="323" t="s">
        <v>153</v>
      </c>
      <c r="N1879" s="332">
        <v>327607.49999999994</v>
      </c>
      <c r="O1879" s="332" t="s">
        <v>268</v>
      </c>
      <c r="P1879" s="334">
        <v>2036</v>
      </c>
    </row>
    <row r="1880" spans="3:16" x14ac:dyDescent="0.4">
      <c r="C1880" s="332">
        <v>35</v>
      </c>
      <c r="D1880" s="320">
        <v>49766</v>
      </c>
      <c r="E1880" s="332" t="s">
        <v>180</v>
      </c>
      <c r="F1880" s="332">
        <v>5628.0036014251646</v>
      </c>
      <c r="G1880" s="332">
        <v>1700.8995366877891</v>
      </c>
      <c r="H1880" s="332">
        <v>7328.9031381129535</v>
      </c>
      <c r="I1880" s="332">
        <v>160990.72652309298</v>
      </c>
      <c r="J1880" s="332">
        <v>166616.77347690699</v>
      </c>
      <c r="K1880" s="332">
        <v>89894.836357046399</v>
      </c>
      <c r="L1880" s="323">
        <v>0.1225</v>
      </c>
      <c r="M1880" s="323" t="s">
        <v>153</v>
      </c>
      <c r="N1880" s="332">
        <v>327607.49999999994</v>
      </c>
      <c r="O1880" s="332" t="s">
        <v>268</v>
      </c>
      <c r="P1880" s="334">
        <v>2036</v>
      </c>
    </row>
    <row r="1881" spans="3:16" x14ac:dyDescent="0.4">
      <c r="C1881" s="332">
        <v>36</v>
      </c>
      <c r="D1881" s="320">
        <v>49796</v>
      </c>
      <c r="E1881" s="332" t="s">
        <v>180</v>
      </c>
      <c r="F1881" s="332">
        <v>5685.4561381897147</v>
      </c>
      <c r="G1881" s="332">
        <v>1643.4469999232408</v>
      </c>
      <c r="H1881" s="332">
        <v>7328.9031381129553</v>
      </c>
      <c r="I1881" s="332">
        <v>155305.27038490327</v>
      </c>
      <c r="J1881" s="332">
        <v>172302.2296150967</v>
      </c>
      <c r="K1881" s="332">
        <v>91538.283356969638</v>
      </c>
      <c r="L1881" s="323">
        <v>0.1225</v>
      </c>
      <c r="M1881" s="323" t="s">
        <v>153</v>
      </c>
      <c r="N1881" s="332">
        <v>327607.49999999994</v>
      </c>
      <c r="O1881" s="332" t="s">
        <v>268</v>
      </c>
      <c r="P1881" s="334">
        <v>2036</v>
      </c>
    </row>
    <row r="1882" spans="3:16" x14ac:dyDescent="0.4">
      <c r="C1882" s="332">
        <v>37</v>
      </c>
      <c r="D1882" s="320">
        <v>49827</v>
      </c>
      <c r="E1882" s="332" t="s">
        <v>180</v>
      </c>
      <c r="F1882" s="332">
        <v>5743.4951696004009</v>
      </c>
      <c r="G1882" s="332">
        <v>1585.4079685125541</v>
      </c>
      <c r="H1882" s="332">
        <v>7328.9031381129553</v>
      </c>
      <c r="I1882" s="332">
        <v>149561.77521530286</v>
      </c>
      <c r="J1882" s="332">
        <v>178045.72478469711</v>
      </c>
      <c r="K1882" s="332">
        <v>93123.691325482185</v>
      </c>
      <c r="L1882" s="323">
        <v>0.1225</v>
      </c>
      <c r="M1882" s="323" t="s">
        <v>153</v>
      </c>
      <c r="N1882" s="332">
        <v>327607.49999999994</v>
      </c>
      <c r="O1882" s="332" t="s">
        <v>268</v>
      </c>
      <c r="P1882" s="334">
        <v>2036</v>
      </c>
    </row>
    <row r="1883" spans="3:16" x14ac:dyDescent="0.4">
      <c r="C1883" s="332">
        <v>38</v>
      </c>
      <c r="D1883" s="320">
        <v>49857</v>
      </c>
      <c r="E1883" s="332" t="s">
        <v>180</v>
      </c>
      <c r="F1883" s="332">
        <v>5802.1266827900718</v>
      </c>
      <c r="G1883" s="332">
        <v>1526.7764553228833</v>
      </c>
      <c r="H1883" s="332">
        <v>7328.9031381129553</v>
      </c>
      <c r="I1883" s="332">
        <v>143759.64853251277</v>
      </c>
      <c r="J1883" s="332">
        <v>183847.8514674872</v>
      </c>
      <c r="K1883" s="332">
        <v>94650.467780805062</v>
      </c>
      <c r="L1883" s="323">
        <v>0.1225</v>
      </c>
      <c r="M1883" s="323" t="s">
        <v>153</v>
      </c>
      <c r="N1883" s="332">
        <v>327607.49999999994</v>
      </c>
      <c r="O1883" s="332" t="s">
        <v>268</v>
      </c>
      <c r="P1883" s="334">
        <v>2036</v>
      </c>
    </row>
    <row r="1884" spans="3:16" x14ac:dyDescent="0.4">
      <c r="C1884" s="332">
        <v>39</v>
      </c>
      <c r="D1884" s="320">
        <v>49888</v>
      </c>
      <c r="E1884" s="332" t="s">
        <v>180</v>
      </c>
      <c r="F1884" s="332">
        <v>5861.3567260102191</v>
      </c>
      <c r="G1884" s="332">
        <v>1467.5464121027346</v>
      </c>
      <c r="H1884" s="332">
        <v>7328.9031381129535</v>
      </c>
      <c r="I1884" s="332">
        <v>137898.29180650256</v>
      </c>
      <c r="J1884" s="332">
        <v>189709.20819349741</v>
      </c>
      <c r="K1884" s="332">
        <v>96118.014192907794</v>
      </c>
      <c r="L1884" s="323">
        <v>0.1225</v>
      </c>
      <c r="M1884" s="323" t="s">
        <v>153</v>
      </c>
      <c r="N1884" s="332">
        <v>327607.49999999994</v>
      </c>
      <c r="O1884" s="332" t="s">
        <v>268</v>
      </c>
      <c r="P1884" s="334">
        <v>2036</v>
      </c>
    </row>
    <row r="1885" spans="3:16" x14ac:dyDescent="0.4">
      <c r="C1885" s="332">
        <v>40</v>
      </c>
      <c r="D1885" s="320">
        <v>49919</v>
      </c>
      <c r="E1885" s="332" t="s">
        <v>180</v>
      </c>
      <c r="F1885" s="332">
        <v>5921.1914092549068</v>
      </c>
      <c r="G1885" s="332">
        <v>1407.7117288580469</v>
      </c>
      <c r="H1885" s="332">
        <v>7328.9031381129535</v>
      </c>
      <c r="I1885" s="332">
        <v>131977.10039724765</v>
      </c>
      <c r="J1885" s="332">
        <v>195630.39960275232</v>
      </c>
      <c r="K1885" s="332">
        <v>97525.725921765843</v>
      </c>
      <c r="L1885" s="323">
        <v>0.1225</v>
      </c>
      <c r="M1885" s="323" t="s">
        <v>153</v>
      </c>
      <c r="N1885" s="332">
        <v>327607.49999999994</v>
      </c>
      <c r="O1885" s="332" t="s">
        <v>268</v>
      </c>
      <c r="P1885" s="334">
        <v>2036</v>
      </c>
    </row>
    <row r="1886" spans="3:16" x14ac:dyDescent="0.4">
      <c r="C1886" s="332">
        <v>41</v>
      </c>
      <c r="D1886" s="320">
        <v>49949</v>
      </c>
      <c r="E1886" s="332" t="s">
        <v>180</v>
      </c>
      <c r="F1886" s="332">
        <v>5981.6369048910501</v>
      </c>
      <c r="G1886" s="332">
        <v>1347.2662332219031</v>
      </c>
      <c r="H1886" s="332">
        <v>7328.9031381129535</v>
      </c>
      <c r="I1886" s="332">
        <v>125995.46349235659</v>
      </c>
      <c r="J1886" s="332">
        <v>201612.03650764338</v>
      </c>
      <c r="K1886" s="332">
        <v>98872.992154987747</v>
      </c>
      <c r="L1886" s="323">
        <v>0.1225</v>
      </c>
      <c r="M1886" s="323" t="s">
        <v>153</v>
      </c>
      <c r="N1886" s="332">
        <v>327607.49999999994</v>
      </c>
      <c r="O1886" s="332" t="s">
        <v>268</v>
      </c>
      <c r="P1886" s="334">
        <v>2036</v>
      </c>
    </row>
    <row r="1887" spans="3:16" x14ac:dyDescent="0.4">
      <c r="C1887" s="332">
        <v>42</v>
      </c>
      <c r="D1887" s="320">
        <v>49980</v>
      </c>
      <c r="E1887" s="332" t="s">
        <v>180</v>
      </c>
      <c r="F1887" s="332">
        <v>6042.6994482951468</v>
      </c>
      <c r="G1887" s="332">
        <v>1286.2036898178069</v>
      </c>
      <c r="H1887" s="332">
        <v>7328.9031381129535</v>
      </c>
      <c r="I1887" s="332">
        <v>119952.76404406145</v>
      </c>
      <c r="J1887" s="332">
        <v>207654.73595593852</v>
      </c>
      <c r="K1887" s="332">
        <v>100159.19584480555</v>
      </c>
      <c r="L1887" s="323">
        <v>0.1225</v>
      </c>
      <c r="M1887" s="323" t="s">
        <v>153</v>
      </c>
      <c r="N1887" s="332">
        <v>327607.49999999994</v>
      </c>
      <c r="O1887" s="332" t="s">
        <v>268</v>
      </c>
      <c r="P1887" s="334">
        <v>2036</v>
      </c>
    </row>
    <row r="1888" spans="3:16" x14ac:dyDescent="0.4">
      <c r="C1888" s="332">
        <v>43</v>
      </c>
      <c r="D1888" s="320">
        <v>50010</v>
      </c>
      <c r="E1888" s="332" t="s">
        <v>180</v>
      </c>
      <c r="F1888" s="332">
        <v>6104.3853384964932</v>
      </c>
      <c r="G1888" s="332">
        <v>1224.5177996164607</v>
      </c>
      <c r="H1888" s="332">
        <v>7328.9031381129535</v>
      </c>
      <c r="I1888" s="332">
        <v>113848.37870556496</v>
      </c>
      <c r="J1888" s="332">
        <v>213759.12129443503</v>
      </c>
      <c r="K1888" s="332">
        <v>101383.71364442201</v>
      </c>
      <c r="L1888" s="323">
        <v>0.1225</v>
      </c>
      <c r="M1888" s="323" t="s">
        <v>153</v>
      </c>
      <c r="N1888" s="332">
        <v>327607.49999999994</v>
      </c>
      <c r="O1888" s="332" t="s">
        <v>268</v>
      </c>
      <c r="P1888" s="334">
        <v>2036</v>
      </c>
    </row>
    <row r="1889" spans="3:16" x14ac:dyDescent="0.4">
      <c r="C1889" s="332">
        <v>44</v>
      </c>
      <c r="D1889" s="320">
        <v>50041</v>
      </c>
      <c r="E1889" s="332" t="s">
        <v>180</v>
      </c>
      <c r="F1889" s="332">
        <v>6166.700938826978</v>
      </c>
      <c r="G1889" s="332">
        <v>1162.2021992859757</v>
      </c>
      <c r="H1889" s="332">
        <v>7328.9031381129535</v>
      </c>
      <c r="I1889" s="332">
        <v>107681.67776673798</v>
      </c>
      <c r="J1889" s="332">
        <v>219925.82223326201</v>
      </c>
      <c r="K1889" s="332">
        <v>102545.91584370799</v>
      </c>
      <c r="L1889" s="323">
        <v>0.1225</v>
      </c>
      <c r="M1889" s="323" t="s">
        <v>153</v>
      </c>
      <c r="N1889" s="332">
        <v>327607.49999999994</v>
      </c>
      <c r="O1889" s="332" t="s">
        <v>268</v>
      </c>
      <c r="P1889" s="334">
        <v>2037</v>
      </c>
    </row>
    <row r="1890" spans="3:16" x14ac:dyDescent="0.4">
      <c r="C1890" s="332">
        <v>45</v>
      </c>
      <c r="D1890" s="320">
        <v>50072</v>
      </c>
      <c r="E1890" s="332" t="s">
        <v>180</v>
      </c>
      <c r="F1890" s="332">
        <v>6229.6526775775037</v>
      </c>
      <c r="G1890" s="332">
        <v>1099.2504605354502</v>
      </c>
      <c r="H1890" s="332">
        <v>7328.9031381129535</v>
      </c>
      <c r="I1890" s="332">
        <v>101452.02508916048</v>
      </c>
      <c r="J1890" s="332">
        <v>226155.47491083952</v>
      </c>
      <c r="K1890" s="332">
        <v>103645.16630424344</v>
      </c>
      <c r="L1890" s="323">
        <v>0.1225</v>
      </c>
      <c r="M1890" s="323" t="s">
        <v>153</v>
      </c>
      <c r="N1890" s="332">
        <v>327607.49999999994</v>
      </c>
      <c r="O1890" s="332" t="s">
        <v>268</v>
      </c>
      <c r="P1890" s="334">
        <v>2037</v>
      </c>
    </row>
    <row r="1891" spans="3:16" x14ac:dyDescent="0.4">
      <c r="C1891" s="332">
        <v>46</v>
      </c>
      <c r="D1891" s="320">
        <v>50100</v>
      </c>
      <c r="E1891" s="332" t="s">
        <v>180</v>
      </c>
      <c r="F1891" s="332">
        <v>6293.2470486611091</v>
      </c>
      <c r="G1891" s="332">
        <v>1035.6560894518466</v>
      </c>
      <c r="H1891" s="332">
        <v>7328.9031381129562</v>
      </c>
      <c r="I1891" s="332">
        <v>95158.778040499368</v>
      </c>
      <c r="J1891" s="332">
        <v>232448.72195950063</v>
      </c>
      <c r="K1891" s="332">
        <v>104680.82239369529</v>
      </c>
      <c r="L1891" s="323">
        <v>0.1225</v>
      </c>
      <c r="M1891" s="323" t="s">
        <v>153</v>
      </c>
      <c r="N1891" s="332">
        <v>327607.49999999994</v>
      </c>
      <c r="O1891" s="332" t="s">
        <v>268</v>
      </c>
      <c r="P1891" s="334">
        <v>2037</v>
      </c>
    </row>
    <row r="1892" spans="3:16" x14ac:dyDescent="0.4">
      <c r="C1892" s="332">
        <v>47</v>
      </c>
      <c r="D1892" s="320">
        <v>50131</v>
      </c>
      <c r="E1892" s="332" t="s">
        <v>180</v>
      </c>
      <c r="F1892" s="332">
        <v>6357.4906122828561</v>
      </c>
      <c r="G1892" s="332">
        <v>971.41252583009771</v>
      </c>
      <c r="H1892" s="332">
        <v>7328.9031381129535</v>
      </c>
      <c r="I1892" s="332">
        <v>88801.287428216514</v>
      </c>
      <c r="J1892" s="332">
        <v>238806.21257178349</v>
      </c>
      <c r="K1892" s="332">
        <v>105652.23491952538</v>
      </c>
      <c r="L1892" s="323">
        <v>0.1225</v>
      </c>
      <c r="M1892" s="323" t="s">
        <v>153</v>
      </c>
      <c r="N1892" s="332">
        <v>327607.49999999994</v>
      </c>
      <c r="O1892" s="332" t="s">
        <v>268</v>
      </c>
      <c r="P1892" s="334">
        <v>2037</v>
      </c>
    </row>
    <row r="1893" spans="3:16" x14ac:dyDescent="0.4">
      <c r="C1893" s="332">
        <v>48</v>
      </c>
      <c r="D1893" s="320">
        <v>50161</v>
      </c>
      <c r="E1893" s="332" t="s">
        <v>180</v>
      </c>
      <c r="F1893" s="332">
        <v>6422.3899956165787</v>
      </c>
      <c r="G1893" s="332">
        <v>906.51314249637687</v>
      </c>
      <c r="H1893" s="332">
        <v>7328.9031381129553</v>
      </c>
      <c r="I1893" s="332">
        <v>82378.89743259993</v>
      </c>
      <c r="J1893" s="332">
        <v>245228.60256740006</v>
      </c>
      <c r="K1893" s="332">
        <v>106558.74806202175</v>
      </c>
      <c r="L1893" s="323">
        <v>0.1225</v>
      </c>
      <c r="M1893" s="323" t="s">
        <v>153</v>
      </c>
      <c r="N1893" s="332">
        <v>327607.49999999994</v>
      </c>
      <c r="O1893" s="332" t="s">
        <v>268</v>
      </c>
      <c r="P1893" s="334">
        <v>2037</v>
      </c>
    </row>
    <row r="1894" spans="3:16" x14ac:dyDescent="0.4">
      <c r="C1894" s="332">
        <v>49</v>
      </c>
      <c r="D1894" s="320">
        <v>50192</v>
      </c>
      <c r="E1894" s="332" t="s">
        <v>180</v>
      </c>
      <c r="F1894" s="332">
        <v>6487.9518934884964</v>
      </c>
      <c r="G1894" s="332">
        <v>840.95124462445756</v>
      </c>
      <c r="H1894" s="332">
        <v>7328.9031381129535</v>
      </c>
      <c r="I1894" s="332">
        <v>75890.945539111432</v>
      </c>
      <c r="J1894" s="332">
        <v>251716.55446088855</v>
      </c>
      <c r="K1894" s="332">
        <v>107399.69930664622</v>
      </c>
      <c r="L1894" s="323">
        <v>0.1225</v>
      </c>
      <c r="M1894" s="323" t="s">
        <v>153</v>
      </c>
      <c r="N1894" s="332">
        <v>327607.49999999994</v>
      </c>
      <c r="O1894" s="332" t="s">
        <v>268</v>
      </c>
      <c r="P1894" s="334">
        <v>2037</v>
      </c>
    </row>
    <row r="1895" spans="3:16" x14ac:dyDescent="0.4">
      <c r="C1895" s="332">
        <v>50</v>
      </c>
      <c r="D1895" s="320">
        <v>50222</v>
      </c>
      <c r="E1895" s="332" t="s">
        <v>180</v>
      </c>
      <c r="F1895" s="332">
        <v>6554.1830690678562</v>
      </c>
      <c r="G1895" s="332">
        <v>774.7200690450959</v>
      </c>
      <c r="H1895" s="332">
        <v>7328.9031381129525</v>
      </c>
      <c r="I1895" s="332">
        <v>69336.76247004357</v>
      </c>
      <c r="J1895" s="332">
        <v>258270.73752995642</v>
      </c>
      <c r="K1895" s="332">
        <v>108174.41937569132</v>
      </c>
      <c r="L1895" s="323">
        <v>0.1225</v>
      </c>
      <c r="M1895" s="323" t="s">
        <v>153</v>
      </c>
      <c r="N1895" s="332">
        <v>327607.49999999994</v>
      </c>
      <c r="O1895" s="332" t="s">
        <v>268</v>
      </c>
      <c r="P1895" s="334">
        <v>2037</v>
      </c>
    </row>
    <row r="1896" spans="3:16" x14ac:dyDescent="0.4">
      <c r="C1896" s="332">
        <v>51</v>
      </c>
      <c r="D1896" s="320">
        <v>50253</v>
      </c>
      <c r="E1896" s="332" t="s">
        <v>180</v>
      </c>
      <c r="F1896" s="332">
        <v>6621.0903545645924</v>
      </c>
      <c r="G1896" s="332">
        <v>707.81278354836138</v>
      </c>
      <c r="H1896" s="332">
        <v>7328.9031381129535</v>
      </c>
      <c r="I1896" s="332">
        <v>62715.672115478978</v>
      </c>
      <c r="J1896" s="332">
        <v>264891.82788452099</v>
      </c>
      <c r="K1896" s="332">
        <v>108882.23215923968</v>
      </c>
      <c r="L1896" s="323">
        <v>0.1225</v>
      </c>
      <c r="M1896" s="323" t="s">
        <v>153</v>
      </c>
      <c r="N1896" s="332">
        <v>327607.49999999994</v>
      </c>
      <c r="O1896" s="332" t="s">
        <v>268</v>
      </c>
      <c r="P1896" s="334">
        <v>2037</v>
      </c>
    </row>
    <row r="1897" spans="3:16" x14ac:dyDescent="0.4">
      <c r="C1897" s="332">
        <v>52</v>
      </c>
      <c r="D1897" s="320">
        <v>50284</v>
      </c>
      <c r="E1897" s="332" t="s">
        <v>180</v>
      </c>
      <c r="F1897" s="332">
        <v>6688.6806519341044</v>
      </c>
      <c r="G1897" s="332">
        <v>640.22248617884793</v>
      </c>
      <c r="H1897" s="332">
        <v>7328.9031381129525</v>
      </c>
      <c r="I1897" s="332">
        <v>56026.991463544873</v>
      </c>
      <c r="J1897" s="332">
        <v>271580.50853645511</v>
      </c>
      <c r="K1897" s="332">
        <v>109522.45464541852</v>
      </c>
      <c r="L1897" s="323">
        <v>0.1225</v>
      </c>
      <c r="M1897" s="323" t="s">
        <v>153</v>
      </c>
      <c r="N1897" s="332">
        <v>327607.49999999994</v>
      </c>
      <c r="O1897" s="332" t="s">
        <v>268</v>
      </c>
      <c r="P1897" s="334">
        <v>2037</v>
      </c>
    </row>
    <row r="1898" spans="3:16" x14ac:dyDescent="0.4">
      <c r="C1898" s="332">
        <v>53</v>
      </c>
      <c r="D1898" s="320">
        <v>50314</v>
      </c>
      <c r="E1898" s="332" t="s">
        <v>180</v>
      </c>
      <c r="F1898" s="332">
        <v>6756.9609335892656</v>
      </c>
      <c r="G1898" s="332">
        <v>571.94220452368722</v>
      </c>
      <c r="H1898" s="332">
        <v>7328.9031381129525</v>
      </c>
      <c r="I1898" s="332">
        <v>49270.030529955606</v>
      </c>
      <c r="J1898" s="332">
        <v>278337.46947004437</v>
      </c>
      <c r="K1898" s="332">
        <v>110094.3968499422</v>
      </c>
      <c r="L1898" s="323">
        <v>0.1225</v>
      </c>
      <c r="M1898" s="323" t="s">
        <v>153</v>
      </c>
      <c r="N1898" s="332">
        <v>327607.49999999994</v>
      </c>
      <c r="O1898" s="332" t="s">
        <v>268</v>
      </c>
      <c r="P1898" s="334">
        <v>2037</v>
      </c>
    </row>
    <row r="1899" spans="3:16" x14ac:dyDescent="0.4">
      <c r="C1899" s="332">
        <v>54</v>
      </c>
      <c r="D1899" s="320">
        <v>50345</v>
      </c>
      <c r="E1899" s="332" t="s">
        <v>180</v>
      </c>
      <c r="F1899" s="332">
        <v>6825.9382431196545</v>
      </c>
      <c r="G1899" s="332">
        <v>502.96489499329681</v>
      </c>
      <c r="H1899" s="332">
        <v>7328.9031381129516</v>
      </c>
      <c r="I1899" s="332">
        <v>42444.092286835948</v>
      </c>
      <c r="J1899" s="332">
        <v>285163.40771316399</v>
      </c>
      <c r="K1899" s="332">
        <v>110597.36174493551</v>
      </c>
      <c r="L1899" s="323">
        <v>0.1225</v>
      </c>
      <c r="M1899" s="323" t="s">
        <v>153</v>
      </c>
      <c r="N1899" s="332">
        <v>327607.49999999994</v>
      </c>
      <c r="O1899" s="332" t="s">
        <v>268</v>
      </c>
      <c r="P1899" s="334">
        <v>2037</v>
      </c>
    </row>
    <row r="1900" spans="3:16" x14ac:dyDescent="0.4">
      <c r="C1900" s="332">
        <v>55</v>
      </c>
      <c r="D1900" s="320">
        <v>50375</v>
      </c>
      <c r="E1900" s="332" t="s">
        <v>180</v>
      </c>
      <c r="F1900" s="332">
        <v>6895.6196960181678</v>
      </c>
      <c r="G1900" s="332">
        <v>433.28344209478365</v>
      </c>
      <c r="H1900" s="332">
        <v>7328.9031381129516</v>
      </c>
      <c r="I1900" s="332">
        <v>35548.472590817779</v>
      </c>
      <c r="J1900" s="332">
        <v>292059.02740918216</v>
      </c>
      <c r="K1900" s="332">
        <v>111030.64518703028</v>
      </c>
      <c r="L1900" s="323">
        <v>0.1225</v>
      </c>
      <c r="M1900" s="323" t="s">
        <v>153</v>
      </c>
      <c r="N1900" s="332">
        <v>327607.49999999994</v>
      </c>
      <c r="O1900" s="332" t="s">
        <v>268</v>
      </c>
      <c r="P1900" s="334">
        <v>2037</v>
      </c>
    </row>
    <row r="1901" spans="3:16" x14ac:dyDescent="0.4">
      <c r="C1901" s="332">
        <v>56</v>
      </c>
      <c r="D1901" s="320">
        <v>50406</v>
      </c>
      <c r="E1901" s="332" t="s">
        <v>180</v>
      </c>
      <c r="F1901" s="332">
        <v>6966.0124804150209</v>
      </c>
      <c r="G1901" s="332">
        <v>362.89065769793149</v>
      </c>
      <c r="H1901" s="332">
        <v>7328.9031381129525</v>
      </c>
      <c r="I1901" s="332">
        <v>28582.460110402757</v>
      </c>
      <c r="J1901" s="332">
        <v>299025.03988959716</v>
      </c>
      <c r="K1901" s="332">
        <v>111393.53584472822</v>
      </c>
      <c r="L1901" s="323">
        <v>0.1225</v>
      </c>
      <c r="M1901" s="323" t="s">
        <v>153</v>
      </c>
      <c r="N1901" s="332">
        <v>327607.49999999994</v>
      </c>
      <c r="O1901" s="332" t="s">
        <v>268</v>
      </c>
      <c r="P1901" s="334">
        <v>2038</v>
      </c>
    </row>
    <row r="1902" spans="3:16" x14ac:dyDescent="0.4">
      <c r="C1902" s="332">
        <v>57</v>
      </c>
      <c r="D1902" s="320">
        <v>50437</v>
      </c>
      <c r="E1902" s="332" t="s">
        <v>180</v>
      </c>
      <c r="F1902" s="332">
        <v>7037.123857819257</v>
      </c>
      <c r="G1902" s="332">
        <v>291.7792802936948</v>
      </c>
      <c r="H1902" s="332">
        <v>7328.9031381129516</v>
      </c>
      <c r="I1902" s="332">
        <v>21545.3362525835</v>
      </c>
      <c r="J1902" s="332">
        <v>306062.1637474164</v>
      </c>
      <c r="K1902" s="332">
        <v>111685.31512502191</v>
      </c>
      <c r="L1902" s="323">
        <v>0.1225</v>
      </c>
      <c r="M1902" s="323" t="s">
        <v>153</v>
      </c>
      <c r="N1902" s="332">
        <v>327607.49999999994</v>
      </c>
      <c r="O1902" s="332" t="s">
        <v>268</v>
      </c>
      <c r="P1902" s="334">
        <v>2038</v>
      </c>
    </row>
    <row r="1903" spans="3:16" x14ac:dyDescent="0.4">
      <c r="C1903" s="332">
        <v>58</v>
      </c>
      <c r="D1903" s="320">
        <v>50465</v>
      </c>
      <c r="E1903" s="332" t="s">
        <v>180</v>
      </c>
      <c r="F1903" s="332">
        <v>7108.9611638678271</v>
      </c>
      <c r="G1903" s="332">
        <v>219.94197424512322</v>
      </c>
      <c r="H1903" s="332">
        <v>7328.9031381129507</v>
      </c>
      <c r="I1903" s="332">
        <v>14436.375088715673</v>
      </c>
      <c r="J1903" s="332">
        <v>313171.12491128425</v>
      </c>
      <c r="K1903" s="332">
        <v>111905.25709926704</v>
      </c>
      <c r="L1903" s="323">
        <v>0.1225</v>
      </c>
      <c r="M1903" s="323" t="s">
        <v>153</v>
      </c>
      <c r="N1903" s="332">
        <v>327607.49999999994</v>
      </c>
      <c r="O1903" s="332" t="s">
        <v>268</v>
      </c>
      <c r="P1903" s="334">
        <v>2038</v>
      </c>
    </row>
    <row r="1904" spans="3:16" x14ac:dyDescent="0.4">
      <c r="C1904" s="332">
        <v>59</v>
      </c>
      <c r="D1904" s="320">
        <v>50496</v>
      </c>
      <c r="E1904" s="332" t="s">
        <v>180</v>
      </c>
      <c r="F1904" s="332">
        <v>7181.5318090823121</v>
      </c>
      <c r="G1904" s="332">
        <v>147.37132903063915</v>
      </c>
      <c r="H1904" s="332">
        <v>7328.9031381129516</v>
      </c>
      <c r="I1904" s="332">
        <v>7254.8432796333609</v>
      </c>
      <c r="J1904" s="332">
        <v>320352.65672036656</v>
      </c>
      <c r="K1904" s="332">
        <v>112052.62842829767</v>
      </c>
      <c r="L1904" s="323">
        <v>0.1225</v>
      </c>
      <c r="M1904" s="323" t="s">
        <v>153</v>
      </c>
      <c r="N1904" s="332">
        <v>327607.49999999994</v>
      </c>
      <c r="O1904" s="332" t="s">
        <v>268</v>
      </c>
      <c r="P1904" s="334">
        <v>2038</v>
      </c>
    </row>
    <row r="1905" spans="3:16" x14ac:dyDescent="0.4">
      <c r="C1905" s="332">
        <v>60</v>
      </c>
      <c r="D1905" s="320">
        <v>50526</v>
      </c>
      <c r="E1905" s="332" t="s">
        <v>180</v>
      </c>
      <c r="F1905" s="332">
        <v>7254.8432796333609</v>
      </c>
      <c r="G1905" s="332">
        <v>74.059858479590559</v>
      </c>
      <c r="H1905" s="332">
        <v>7328.9031381129516</v>
      </c>
      <c r="I1905" s="332">
        <v>-1.7053025658242404E-13</v>
      </c>
      <c r="J1905" s="332">
        <v>327607.49999999994</v>
      </c>
      <c r="K1905" s="332">
        <v>112126.68828677727</v>
      </c>
      <c r="L1905" s="323">
        <v>0.1225</v>
      </c>
      <c r="M1905" s="323" t="s">
        <v>153</v>
      </c>
      <c r="N1905" s="332">
        <v>327607.49999999994</v>
      </c>
      <c r="O1905" s="332" t="s">
        <v>268</v>
      </c>
      <c r="P1905" s="334">
        <v>2038</v>
      </c>
    </row>
    <row r="1906" spans="3:16" x14ac:dyDescent="0.4">
      <c r="C1906" s="332">
        <v>0</v>
      </c>
      <c r="D1906" s="320">
        <v>48731</v>
      </c>
      <c r="E1906" s="332" t="s">
        <v>181</v>
      </c>
      <c r="F1906" s="332">
        <v>0</v>
      </c>
      <c r="G1906" s="332">
        <v>0</v>
      </c>
      <c r="H1906" s="332">
        <v>0</v>
      </c>
      <c r="I1906" s="332">
        <v>218404.99999999997</v>
      </c>
      <c r="J1906" s="332">
        <v>0</v>
      </c>
      <c r="K1906" s="332">
        <v>0</v>
      </c>
      <c r="L1906" s="323">
        <v>9.7500000000000003E-2</v>
      </c>
      <c r="M1906" s="323" t="s">
        <v>144</v>
      </c>
      <c r="N1906" s="332">
        <v>218404.99999999997</v>
      </c>
      <c r="O1906" s="332" t="s">
        <v>268</v>
      </c>
      <c r="P1906" s="334">
        <v>2033</v>
      </c>
    </row>
    <row r="1907" spans="3:16" x14ac:dyDescent="0.4">
      <c r="C1907" s="332">
        <v>1</v>
      </c>
      <c r="D1907" s="320">
        <v>48761</v>
      </c>
      <c r="E1907" s="332" t="s">
        <v>181</v>
      </c>
      <c r="F1907" s="332">
        <v>1823.0912346014263</v>
      </c>
      <c r="G1907" s="332">
        <v>1774.5406249999999</v>
      </c>
      <c r="H1907" s="332">
        <v>3597.6318596014262</v>
      </c>
      <c r="I1907" s="332">
        <v>216581.90876539855</v>
      </c>
      <c r="J1907" s="332">
        <v>1823.0912346014263</v>
      </c>
      <c r="K1907" s="332">
        <v>1774.5406249999999</v>
      </c>
      <c r="L1907" s="323">
        <v>9.7500000000000003E-2</v>
      </c>
      <c r="M1907" s="323" t="s">
        <v>144</v>
      </c>
      <c r="N1907" s="332">
        <v>218404.99999999997</v>
      </c>
      <c r="O1907" s="332" t="s">
        <v>268</v>
      </c>
      <c r="P1907" s="334">
        <v>2033</v>
      </c>
    </row>
    <row r="1908" spans="3:16" x14ac:dyDescent="0.4">
      <c r="C1908" s="332">
        <v>2</v>
      </c>
      <c r="D1908" s="320">
        <v>48792</v>
      </c>
      <c r="E1908" s="332" t="s">
        <v>181</v>
      </c>
      <c r="F1908" s="332">
        <v>1837.9038508825624</v>
      </c>
      <c r="G1908" s="332">
        <v>1759.7280087188633</v>
      </c>
      <c r="H1908" s="332">
        <v>3597.6318596014257</v>
      </c>
      <c r="I1908" s="332">
        <v>214744.00491451597</v>
      </c>
      <c r="J1908" s="332">
        <v>3660.995085483989</v>
      </c>
      <c r="K1908" s="332">
        <v>3534.2686337188634</v>
      </c>
      <c r="L1908" s="323">
        <v>9.7500000000000003E-2</v>
      </c>
      <c r="M1908" s="323" t="s">
        <v>144</v>
      </c>
      <c r="N1908" s="332">
        <v>218404.99999999997</v>
      </c>
      <c r="O1908" s="332" t="s">
        <v>268</v>
      </c>
      <c r="P1908" s="334">
        <v>2033</v>
      </c>
    </row>
    <row r="1909" spans="3:16" x14ac:dyDescent="0.4">
      <c r="C1909" s="332">
        <v>3</v>
      </c>
      <c r="D1909" s="320">
        <v>48823</v>
      </c>
      <c r="E1909" s="332" t="s">
        <v>181</v>
      </c>
      <c r="F1909" s="332">
        <v>1852.8368196709835</v>
      </c>
      <c r="G1909" s="332">
        <v>1744.7950399304423</v>
      </c>
      <c r="H1909" s="332">
        <v>3597.6318596014257</v>
      </c>
      <c r="I1909" s="332">
        <v>212891.16809484499</v>
      </c>
      <c r="J1909" s="332">
        <v>5513.8319051549724</v>
      </c>
      <c r="K1909" s="332">
        <v>5279.0636736493052</v>
      </c>
      <c r="L1909" s="323">
        <v>9.7500000000000003E-2</v>
      </c>
      <c r="M1909" s="323" t="s">
        <v>144</v>
      </c>
      <c r="N1909" s="332">
        <v>218404.99999999997</v>
      </c>
      <c r="O1909" s="332" t="s">
        <v>268</v>
      </c>
      <c r="P1909" s="334">
        <v>2033</v>
      </c>
    </row>
    <row r="1910" spans="3:16" x14ac:dyDescent="0.4">
      <c r="C1910" s="332">
        <v>4</v>
      </c>
      <c r="D1910" s="320">
        <v>48853</v>
      </c>
      <c r="E1910" s="332" t="s">
        <v>181</v>
      </c>
      <c r="F1910" s="332">
        <v>1867.8911188308095</v>
      </c>
      <c r="G1910" s="332">
        <v>1729.7407407706157</v>
      </c>
      <c r="H1910" s="332">
        <v>3597.6318596014253</v>
      </c>
      <c r="I1910" s="332">
        <v>211023.2769760142</v>
      </c>
      <c r="J1910" s="332">
        <v>7381.7230239857818</v>
      </c>
      <c r="K1910" s="332">
        <v>7008.8044144199212</v>
      </c>
      <c r="L1910" s="323">
        <v>9.7500000000000003E-2</v>
      </c>
      <c r="M1910" s="323" t="s">
        <v>144</v>
      </c>
      <c r="N1910" s="332">
        <v>218404.99999999997</v>
      </c>
      <c r="O1910" s="332" t="s">
        <v>268</v>
      </c>
      <c r="P1910" s="334">
        <v>2033</v>
      </c>
    </row>
    <row r="1911" spans="3:16" x14ac:dyDescent="0.4">
      <c r="C1911" s="332">
        <v>5</v>
      </c>
      <c r="D1911" s="320">
        <v>48884</v>
      </c>
      <c r="E1911" s="332" t="s">
        <v>181</v>
      </c>
      <c r="F1911" s="332">
        <v>1883.0677341713103</v>
      </c>
      <c r="G1911" s="332">
        <v>1714.5641254301154</v>
      </c>
      <c r="H1911" s="332">
        <v>3597.6318596014257</v>
      </c>
      <c r="I1911" s="332">
        <v>209140.20924184288</v>
      </c>
      <c r="J1911" s="332">
        <v>9264.7907581570926</v>
      </c>
      <c r="K1911" s="332">
        <v>8723.3685398500365</v>
      </c>
      <c r="L1911" s="323">
        <v>9.7500000000000003E-2</v>
      </c>
      <c r="M1911" s="323" t="s">
        <v>144</v>
      </c>
      <c r="N1911" s="332">
        <v>218404.99999999997</v>
      </c>
      <c r="O1911" s="332" t="s">
        <v>268</v>
      </c>
      <c r="P1911" s="334">
        <v>2033</v>
      </c>
    </row>
    <row r="1912" spans="3:16" x14ac:dyDescent="0.4">
      <c r="C1912" s="332">
        <v>6</v>
      </c>
      <c r="D1912" s="320">
        <v>48914</v>
      </c>
      <c r="E1912" s="332" t="s">
        <v>181</v>
      </c>
      <c r="F1912" s="332">
        <v>1898.3676595114523</v>
      </c>
      <c r="G1912" s="332">
        <v>1699.2642000899734</v>
      </c>
      <c r="H1912" s="332">
        <v>3597.6318596014257</v>
      </c>
      <c r="I1912" s="332">
        <v>207241.84158233143</v>
      </c>
      <c r="J1912" s="332">
        <v>11163.158417668545</v>
      </c>
      <c r="K1912" s="332">
        <v>10422.632739940011</v>
      </c>
      <c r="L1912" s="323">
        <v>9.7500000000000003E-2</v>
      </c>
      <c r="M1912" s="323" t="s">
        <v>144</v>
      </c>
      <c r="N1912" s="332">
        <v>218404.99999999997</v>
      </c>
      <c r="O1912" s="332" t="s">
        <v>268</v>
      </c>
      <c r="P1912" s="334">
        <v>2033</v>
      </c>
    </row>
    <row r="1913" spans="3:16" x14ac:dyDescent="0.4">
      <c r="C1913" s="332">
        <v>7</v>
      </c>
      <c r="D1913" s="320">
        <v>48945</v>
      </c>
      <c r="E1913" s="332" t="s">
        <v>181</v>
      </c>
      <c r="F1913" s="332">
        <v>1913.7918967449832</v>
      </c>
      <c r="G1913" s="332">
        <v>1683.839962856443</v>
      </c>
      <c r="H1913" s="332">
        <v>3597.6318596014262</v>
      </c>
      <c r="I1913" s="332">
        <v>205328.04968558645</v>
      </c>
      <c r="J1913" s="332">
        <v>13076.950314413527</v>
      </c>
      <c r="K1913" s="332">
        <v>12106.472702796455</v>
      </c>
      <c r="L1913" s="323">
        <v>9.7500000000000003E-2</v>
      </c>
      <c r="M1913" s="323" t="s">
        <v>144</v>
      </c>
      <c r="N1913" s="332">
        <v>218404.99999999997</v>
      </c>
      <c r="O1913" s="332" t="s">
        <v>268</v>
      </c>
      <c r="P1913" s="334">
        <v>2034</v>
      </c>
    </row>
    <row r="1914" spans="3:16" x14ac:dyDescent="0.4">
      <c r="C1914" s="332">
        <v>8</v>
      </c>
      <c r="D1914" s="320">
        <v>48976</v>
      </c>
      <c r="E1914" s="332" t="s">
        <v>181</v>
      </c>
      <c r="F1914" s="332">
        <v>1929.3414559060359</v>
      </c>
      <c r="G1914" s="332">
        <v>1668.2904036953898</v>
      </c>
      <c r="H1914" s="332">
        <v>3597.6318596014257</v>
      </c>
      <c r="I1914" s="332">
        <v>203398.7082296804</v>
      </c>
      <c r="J1914" s="332">
        <v>15006.291770319564</v>
      </c>
      <c r="K1914" s="332">
        <v>13774.763106491844</v>
      </c>
      <c r="L1914" s="323">
        <v>9.7500000000000003E-2</v>
      </c>
      <c r="M1914" s="323" t="s">
        <v>144</v>
      </c>
      <c r="N1914" s="332">
        <v>218404.99999999997</v>
      </c>
      <c r="O1914" s="332" t="s">
        <v>268</v>
      </c>
      <c r="P1914" s="334">
        <v>2034</v>
      </c>
    </row>
    <row r="1915" spans="3:16" x14ac:dyDescent="0.4">
      <c r="C1915" s="332">
        <v>9</v>
      </c>
      <c r="D1915" s="320">
        <v>49004</v>
      </c>
      <c r="E1915" s="332" t="s">
        <v>181</v>
      </c>
      <c r="F1915" s="332">
        <v>1945.0173552352719</v>
      </c>
      <c r="G1915" s="332">
        <v>1652.6145043661534</v>
      </c>
      <c r="H1915" s="332">
        <v>3597.6318596014253</v>
      </c>
      <c r="I1915" s="332">
        <v>201453.69087444514</v>
      </c>
      <c r="J1915" s="332">
        <v>16951.309125554835</v>
      </c>
      <c r="K1915" s="332">
        <v>15427.377610857997</v>
      </c>
      <c r="L1915" s="323">
        <v>9.7500000000000003E-2</v>
      </c>
      <c r="M1915" s="323" t="s">
        <v>144</v>
      </c>
      <c r="N1915" s="332">
        <v>218404.99999999997</v>
      </c>
      <c r="O1915" s="332" t="s">
        <v>268</v>
      </c>
      <c r="P1915" s="334">
        <v>2034</v>
      </c>
    </row>
    <row r="1916" spans="3:16" x14ac:dyDescent="0.4">
      <c r="C1916" s="332">
        <v>10</v>
      </c>
      <c r="D1916" s="320">
        <v>49035</v>
      </c>
      <c r="E1916" s="332" t="s">
        <v>181</v>
      </c>
      <c r="F1916" s="332">
        <v>1960.8206212465584</v>
      </c>
      <c r="G1916" s="332">
        <v>1636.8112383548669</v>
      </c>
      <c r="H1916" s="332">
        <v>3597.6318596014253</v>
      </c>
      <c r="I1916" s="332">
        <v>199492.87025319858</v>
      </c>
      <c r="J1916" s="332">
        <v>18912.129746801395</v>
      </c>
      <c r="K1916" s="332">
        <v>17064.188849212864</v>
      </c>
      <c r="L1916" s="323">
        <v>9.7500000000000003E-2</v>
      </c>
      <c r="M1916" s="323" t="s">
        <v>144</v>
      </c>
      <c r="N1916" s="332">
        <v>218404.99999999997</v>
      </c>
      <c r="O1916" s="332" t="s">
        <v>268</v>
      </c>
      <c r="P1916" s="334">
        <v>2034</v>
      </c>
    </row>
    <row r="1917" spans="3:16" x14ac:dyDescent="0.4">
      <c r="C1917" s="332">
        <v>11</v>
      </c>
      <c r="D1917" s="320">
        <v>49065</v>
      </c>
      <c r="E1917" s="332" t="s">
        <v>181</v>
      </c>
      <c r="F1917" s="332">
        <v>1976.7522887941873</v>
      </c>
      <c r="G1917" s="332">
        <v>1620.8795708072385</v>
      </c>
      <c r="H1917" s="332">
        <v>3597.6318596014257</v>
      </c>
      <c r="I1917" s="332">
        <v>197516.1179644044</v>
      </c>
      <c r="J1917" s="332">
        <v>20888.882035595583</v>
      </c>
      <c r="K1917" s="332">
        <v>18685.068420020103</v>
      </c>
      <c r="L1917" s="323">
        <v>9.7500000000000003E-2</v>
      </c>
      <c r="M1917" s="323" t="s">
        <v>144</v>
      </c>
      <c r="N1917" s="332">
        <v>218404.99999999997</v>
      </c>
      <c r="O1917" s="332" t="s">
        <v>268</v>
      </c>
      <c r="P1917" s="334">
        <v>2034</v>
      </c>
    </row>
    <row r="1918" spans="3:16" x14ac:dyDescent="0.4">
      <c r="C1918" s="332">
        <v>12</v>
      </c>
      <c r="D1918" s="320">
        <v>49096</v>
      </c>
      <c r="E1918" s="332" t="s">
        <v>181</v>
      </c>
      <c r="F1918" s="332">
        <v>1992.8134011406403</v>
      </c>
      <c r="G1918" s="332">
        <v>1604.8184584607859</v>
      </c>
      <c r="H1918" s="332">
        <v>3597.6318596014262</v>
      </c>
      <c r="I1918" s="332">
        <v>195523.30456326375</v>
      </c>
      <c r="J1918" s="332">
        <v>22881.695436736223</v>
      </c>
      <c r="K1918" s="332">
        <v>20289.886878480887</v>
      </c>
      <c r="L1918" s="323">
        <v>9.7500000000000003E-2</v>
      </c>
      <c r="M1918" s="323" t="s">
        <v>144</v>
      </c>
      <c r="N1918" s="332">
        <v>218404.99999999997</v>
      </c>
      <c r="O1918" s="332" t="s">
        <v>268</v>
      </c>
      <c r="P1918" s="334">
        <v>2034</v>
      </c>
    </row>
    <row r="1919" spans="3:16" x14ac:dyDescent="0.4">
      <c r="C1919" s="332">
        <v>13</v>
      </c>
      <c r="D1919" s="320">
        <v>49126</v>
      </c>
      <c r="E1919" s="332" t="s">
        <v>181</v>
      </c>
      <c r="F1919" s="332">
        <v>2009.0050100249077</v>
      </c>
      <c r="G1919" s="332">
        <v>1588.626849576518</v>
      </c>
      <c r="H1919" s="332">
        <v>3597.6318596014257</v>
      </c>
      <c r="I1919" s="332">
        <v>193514.29955323884</v>
      </c>
      <c r="J1919" s="332">
        <v>24890.70044676113</v>
      </c>
      <c r="K1919" s="332">
        <v>21878.513728057405</v>
      </c>
      <c r="L1919" s="323">
        <v>9.7500000000000003E-2</v>
      </c>
      <c r="M1919" s="323" t="s">
        <v>144</v>
      </c>
      <c r="N1919" s="332">
        <v>218404.99999999997</v>
      </c>
      <c r="O1919" s="332" t="s">
        <v>268</v>
      </c>
      <c r="P1919" s="334">
        <v>2034</v>
      </c>
    </row>
    <row r="1920" spans="3:16" x14ac:dyDescent="0.4">
      <c r="C1920" s="332">
        <v>14</v>
      </c>
      <c r="D1920" s="320">
        <v>49157</v>
      </c>
      <c r="E1920" s="332" t="s">
        <v>181</v>
      </c>
      <c r="F1920" s="332">
        <v>2025.3281757313605</v>
      </c>
      <c r="G1920" s="332">
        <v>1572.3036838700657</v>
      </c>
      <c r="H1920" s="332">
        <v>3597.6318596014262</v>
      </c>
      <c r="I1920" s="332">
        <v>191488.97137750749</v>
      </c>
      <c r="J1920" s="332">
        <v>26916.028622492489</v>
      </c>
      <c r="K1920" s="332">
        <v>23450.81741192747</v>
      </c>
      <c r="L1920" s="323">
        <v>9.7500000000000003E-2</v>
      </c>
      <c r="M1920" s="323" t="s">
        <v>144</v>
      </c>
      <c r="N1920" s="332">
        <v>218404.99999999997</v>
      </c>
      <c r="O1920" s="332" t="s">
        <v>268</v>
      </c>
      <c r="P1920" s="334">
        <v>2034</v>
      </c>
    </row>
    <row r="1921" spans="3:16" x14ac:dyDescent="0.4">
      <c r="C1921" s="332">
        <v>15</v>
      </c>
      <c r="D1921" s="320">
        <v>49188</v>
      </c>
      <c r="E1921" s="332" t="s">
        <v>181</v>
      </c>
      <c r="F1921" s="332">
        <v>2041.7839671591773</v>
      </c>
      <c r="G1921" s="332">
        <v>1555.8478924422484</v>
      </c>
      <c r="H1921" s="332">
        <v>3597.6318596014257</v>
      </c>
      <c r="I1921" s="332">
        <v>189447.18741034833</v>
      </c>
      <c r="J1921" s="332">
        <v>28957.812589651665</v>
      </c>
      <c r="K1921" s="332">
        <v>25006.665304369719</v>
      </c>
      <c r="L1921" s="323">
        <v>9.7500000000000003E-2</v>
      </c>
      <c r="M1921" s="323" t="s">
        <v>144</v>
      </c>
      <c r="N1921" s="332">
        <v>218404.99999999997</v>
      </c>
      <c r="O1921" s="332" t="s">
        <v>268</v>
      </c>
      <c r="P1921" s="334">
        <v>2034</v>
      </c>
    </row>
    <row r="1922" spans="3:16" x14ac:dyDescent="0.4">
      <c r="C1922" s="332">
        <v>16</v>
      </c>
      <c r="D1922" s="320">
        <v>49218</v>
      </c>
      <c r="E1922" s="332" t="s">
        <v>181</v>
      </c>
      <c r="F1922" s="332">
        <v>2058.3734618923459</v>
      </c>
      <c r="G1922" s="332">
        <v>1539.2583977090803</v>
      </c>
      <c r="H1922" s="332">
        <v>3597.6318596014262</v>
      </c>
      <c r="I1922" s="332">
        <v>187388.81394845599</v>
      </c>
      <c r="J1922" s="332">
        <v>31016.186051544009</v>
      </c>
      <c r="K1922" s="332">
        <v>26545.923702078799</v>
      </c>
      <c r="L1922" s="323">
        <v>9.7500000000000003E-2</v>
      </c>
      <c r="M1922" s="323" t="s">
        <v>144</v>
      </c>
      <c r="N1922" s="332">
        <v>218404.99999999997</v>
      </c>
      <c r="O1922" s="332" t="s">
        <v>268</v>
      </c>
      <c r="P1922" s="334">
        <v>2034</v>
      </c>
    </row>
    <row r="1923" spans="3:16" x14ac:dyDescent="0.4">
      <c r="C1923" s="332">
        <v>17</v>
      </c>
      <c r="D1923" s="320">
        <v>49249</v>
      </c>
      <c r="E1923" s="332" t="s">
        <v>181</v>
      </c>
      <c r="F1923" s="332">
        <v>2075.0977462702217</v>
      </c>
      <c r="G1923" s="332">
        <v>1522.5341133312049</v>
      </c>
      <c r="H1923" s="332">
        <v>3597.6318596014266</v>
      </c>
      <c r="I1923" s="332">
        <v>185313.71620218578</v>
      </c>
      <c r="J1923" s="332">
        <v>33091.283797814234</v>
      </c>
      <c r="K1923" s="332">
        <v>28068.457815410002</v>
      </c>
      <c r="L1923" s="323">
        <v>9.7500000000000003E-2</v>
      </c>
      <c r="M1923" s="323" t="s">
        <v>144</v>
      </c>
      <c r="N1923" s="332">
        <v>218404.99999999997</v>
      </c>
      <c r="O1923" s="332" t="s">
        <v>268</v>
      </c>
      <c r="P1923" s="334">
        <v>2034</v>
      </c>
    </row>
    <row r="1924" spans="3:16" x14ac:dyDescent="0.4">
      <c r="C1924" s="332">
        <v>18</v>
      </c>
      <c r="D1924" s="320">
        <v>49279</v>
      </c>
      <c r="E1924" s="332" t="s">
        <v>181</v>
      </c>
      <c r="F1924" s="332">
        <v>2091.9579154586672</v>
      </c>
      <c r="G1924" s="332">
        <v>1505.6739441427594</v>
      </c>
      <c r="H1924" s="332">
        <v>3597.6318596014266</v>
      </c>
      <c r="I1924" s="332">
        <v>183221.75828672713</v>
      </c>
      <c r="J1924" s="332">
        <v>35183.241713272902</v>
      </c>
      <c r="K1924" s="332">
        <v>29574.131759552762</v>
      </c>
      <c r="L1924" s="323">
        <v>9.7500000000000003E-2</v>
      </c>
      <c r="M1924" s="323" t="s">
        <v>144</v>
      </c>
      <c r="N1924" s="332">
        <v>218404.99999999997</v>
      </c>
      <c r="O1924" s="332" t="s">
        <v>268</v>
      </c>
      <c r="P1924" s="334">
        <v>2034</v>
      </c>
    </row>
    <row r="1925" spans="3:16" x14ac:dyDescent="0.4">
      <c r="C1925" s="332">
        <v>19</v>
      </c>
      <c r="D1925" s="320">
        <v>49310</v>
      </c>
      <c r="E1925" s="332" t="s">
        <v>181</v>
      </c>
      <c r="F1925" s="332">
        <v>2108.9550735217681</v>
      </c>
      <c r="G1925" s="332">
        <v>1488.6767860796579</v>
      </c>
      <c r="H1925" s="332">
        <v>3597.6318596014262</v>
      </c>
      <c r="I1925" s="332">
        <v>181112.80321320536</v>
      </c>
      <c r="J1925" s="332">
        <v>37292.196786794673</v>
      </c>
      <c r="K1925" s="332">
        <v>31062.808545632419</v>
      </c>
      <c r="L1925" s="323">
        <v>9.7500000000000003E-2</v>
      </c>
      <c r="M1925" s="323" t="s">
        <v>144</v>
      </c>
      <c r="N1925" s="332">
        <v>218404.99999999997</v>
      </c>
      <c r="O1925" s="332" t="s">
        <v>268</v>
      </c>
      <c r="P1925" s="334">
        <v>2035</v>
      </c>
    </row>
    <row r="1926" spans="3:16" x14ac:dyDescent="0.4">
      <c r="C1926" s="332">
        <v>20</v>
      </c>
      <c r="D1926" s="320">
        <v>49341</v>
      </c>
      <c r="E1926" s="332" t="s">
        <v>181</v>
      </c>
      <c r="F1926" s="332">
        <v>2126.0903334941331</v>
      </c>
      <c r="G1926" s="332">
        <v>1471.5415261072935</v>
      </c>
      <c r="H1926" s="332">
        <v>3597.6318596014266</v>
      </c>
      <c r="I1926" s="332">
        <v>178986.71287971124</v>
      </c>
      <c r="J1926" s="332">
        <v>39418.287120288805</v>
      </c>
      <c r="K1926" s="332">
        <v>32534.350071739711</v>
      </c>
      <c r="L1926" s="323">
        <v>9.7500000000000003E-2</v>
      </c>
      <c r="M1926" s="323" t="s">
        <v>144</v>
      </c>
      <c r="N1926" s="332">
        <v>218404.99999999997</v>
      </c>
      <c r="O1926" s="332" t="s">
        <v>268</v>
      </c>
      <c r="P1926" s="334">
        <v>2035</v>
      </c>
    </row>
    <row r="1927" spans="3:16" x14ac:dyDescent="0.4">
      <c r="C1927" s="332">
        <v>21</v>
      </c>
      <c r="D1927" s="320">
        <v>49369</v>
      </c>
      <c r="E1927" s="332" t="s">
        <v>181</v>
      </c>
      <c r="F1927" s="332">
        <v>2143.364817453773</v>
      </c>
      <c r="G1927" s="332">
        <v>1454.2670421476539</v>
      </c>
      <c r="H1927" s="332">
        <v>3597.6318596014266</v>
      </c>
      <c r="I1927" s="332">
        <v>176843.34806225746</v>
      </c>
      <c r="J1927" s="332">
        <v>41561.651937742579</v>
      </c>
      <c r="K1927" s="332">
        <v>33988.617113887361</v>
      </c>
      <c r="L1927" s="323">
        <v>9.7500000000000003E-2</v>
      </c>
      <c r="M1927" s="323" t="s">
        <v>144</v>
      </c>
      <c r="N1927" s="332">
        <v>218404.99999999997</v>
      </c>
      <c r="O1927" s="332" t="s">
        <v>268</v>
      </c>
      <c r="P1927" s="334">
        <v>2035</v>
      </c>
    </row>
    <row r="1928" spans="3:16" x14ac:dyDescent="0.4">
      <c r="C1928" s="332">
        <v>22</v>
      </c>
      <c r="D1928" s="320">
        <v>49400</v>
      </c>
      <c r="E1928" s="332" t="s">
        <v>181</v>
      </c>
      <c r="F1928" s="332">
        <v>2160.779656595585</v>
      </c>
      <c r="G1928" s="332">
        <v>1436.8522030058418</v>
      </c>
      <c r="H1928" s="332">
        <v>3597.6318596014266</v>
      </c>
      <c r="I1928" s="332">
        <v>174682.56840566188</v>
      </c>
      <c r="J1928" s="332">
        <v>43722.431594338166</v>
      </c>
      <c r="K1928" s="332">
        <v>35425.469316893206</v>
      </c>
      <c r="L1928" s="323">
        <v>9.7500000000000003E-2</v>
      </c>
      <c r="M1928" s="323" t="s">
        <v>144</v>
      </c>
      <c r="N1928" s="332">
        <v>218404.99999999997</v>
      </c>
      <c r="O1928" s="332" t="s">
        <v>268</v>
      </c>
      <c r="P1928" s="334">
        <v>2035</v>
      </c>
    </row>
    <row r="1929" spans="3:16" x14ac:dyDescent="0.4">
      <c r="C1929" s="332">
        <v>23</v>
      </c>
      <c r="D1929" s="320">
        <v>49430</v>
      </c>
      <c r="E1929" s="332" t="s">
        <v>181</v>
      </c>
      <c r="F1929" s="332">
        <v>2178.3359913054237</v>
      </c>
      <c r="G1929" s="332">
        <v>1419.2958682960027</v>
      </c>
      <c r="H1929" s="332">
        <v>3597.6318596014266</v>
      </c>
      <c r="I1929" s="332">
        <v>172504.23241435646</v>
      </c>
      <c r="J1929" s="332">
        <v>45900.767585643589</v>
      </c>
      <c r="K1929" s="332">
        <v>36844.765185189208</v>
      </c>
      <c r="L1929" s="323">
        <v>9.7500000000000003E-2</v>
      </c>
      <c r="M1929" s="323" t="s">
        <v>144</v>
      </c>
      <c r="N1929" s="332">
        <v>218404.99999999997</v>
      </c>
      <c r="O1929" s="332" t="s">
        <v>268</v>
      </c>
      <c r="P1929" s="334">
        <v>2035</v>
      </c>
    </row>
    <row r="1930" spans="3:16" x14ac:dyDescent="0.4">
      <c r="C1930" s="332">
        <v>24</v>
      </c>
      <c r="D1930" s="320">
        <v>49461</v>
      </c>
      <c r="E1930" s="332" t="s">
        <v>181</v>
      </c>
      <c r="F1930" s="332">
        <v>2196.0349712347816</v>
      </c>
      <c r="G1930" s="332">
        <v>1401.5968883666462</v>
      </c>
      <c r="H1930" s="332">
        <v>3597.6318596014275</v>
      </c>
      <c r="I1930" s="332">
        <v>170308.19744312169</v>
      </c>
      <c r="J1930" s="332">
        <v>48096.802556878371</v>
      </c>
      <c r="K1930" s="332">
        <v>38246.362073555851</v>
      </c>
      <c r="L1930" s="323">
        <v>9.7500000000000003E-2</v>
      </c>
      <c r="M1930" s="323" t="s">
        <v>144</v>
      </c>
      <c r="N1930" s="332">
        <v>218404.99999999997</v>
      </c>
      <c r="O1930" s="332" t="s">
        <v>268</v>
      </c>
      <c r="P1930" s="334">
        <v>2035</v>
      </c>
    </row>
    <row r="1931" spans="3:16" x14ac:dyDescent="0.4">
      <c r="C1931" s="332">
        <v>25</v>
      </c>
      <c r="D1931" s="320">
        <v>49491</v>
      </c>
      <c r="E1931" s="332" t="s">
        <v>181</v>
      </c>
      <c r="F1931" s="332">
        <v>2213.8777553760633</v>
      </c>
      <c r="G1931" s="332">
        <v>1383.7541042253638</v>
      </c>
      <c r="H1931" s="332">
        <v>3597.6318596014271</v>
      </c>
      <c r="I1931" s="332">
        <v>168094.31968774562</v>
      </c>
      <c r="J1931" s="332">
        <v>50310.680312254437</v>
      </c>
      <c r="K1931" s="332">
        <v>39630.116177781216</v>
      </c>
      <c r="L1931" s="323">
        <v>9.7500000000000003E-2</v>
      </c>
      <c r="M1931" s="323" t="s">
        <v>144</v>
      </c>
      <c r="N1931" s="332">
        <v>218404.99999999997</v>
      </c>
      <c r="O1931" s="332" t="s">
        <v>268</v>
      </c>
      <c r="P1931" s="334">
        <v>2035</v>
      </c>
    </row>
    <row r="1932" spans="3:16" x14ac:dyDescent="0.4">
      <c r="C1932" s="332">
        <v>26</v>
      </c>
      <c r="D1932" s="320">
        <v>49522</v>
      </c>
      <c r="E1932" s="332" t="s">
        <v>181</v>
      </c>
      <c r="F1932" s="332">
        <v>2231.8655121384936</v>
      </c>
      <c r="G1932" s="332">
        <v>1365.7663474629333</v>
      </c>
      <c r="H1932" s="332">
        <v>3597.6318596014266</v>
      </c>
      <c r="I1932" s="332">
        <v>165862.45417560713</v>
      </c>
      <c r="J1932" s="332">
        <v>52542.545824392932</v>
      </c>
      <c r="K1932" s="332">
        <v>40995.882525244146</v>
      </c>
      <c r="L1932" s="323">
        <v>9.7500000000000003E-2</v>
      </c>
      <c r="M1932" s="323" t="s">
        <v>144</v>
      </c>
      <c r="N1932" s="332">
        <v>218404.99999999997</v>
      </c>
      <c r="O1932" s="332" t="s">
        <v>268</v>
      </c>
      <c r="P1932" s="334">
        <v>2035</v>
      </c>
    </row>
    <row r="1933" spans="3:16" x14ac:dyDescent="0.4">
      <c r="C1933" s="332">
        <v>27</v>
      </c>
      <c r="D1933" s="320">
        <v>49553</v>
      </c>
      <c r="E1933" s="332" t="s">
        <v>181</v>
      </c>
      <c r="F1933" s="332">
        <v>2249.9994194246192</v>
      </c>
      <c r="G1933" s="332">
        <v>1347.6324401768079</v>
      </c>
      <c r="H1933" s="332">
        <v>3597.6318596014271</v>
      </c>
      <c r="I1933" s="332">
        <v>163612.4547561825</v>
      </c>
      <c r="J1933" s="332">
        <v>54792.545243817549</v>
      </c>
      <c r="K1933" s="332">
        <v>42343.514965420953</v>
      </c>
      <c r="L1933" s="323">
        <v>9.7500000000000003E-2</v>
      </c>
      <c r="M1933" s="323" t="s">
        <v>144</v>
      </c>
      <c r="N1933" s="332">
        <v>218404.99999999997</v>
      </c>
      <c r="O1933" s="332" t="s">
        <v>268</v>
      </c>
      <c r="P1933" s="334">
        <v>2035</v>
      </c>
    </row>
    <row r="1934" spans="3:16" x14ac:dyDescent="0.4">
      <c r="C1934" s="332">
        <v>28</v>
      </c>
      <c r="D1934" s="320">
        <v>49583</v>
      </c>
      <c r="E1934" s="332" t="s">
        <v>181</v>
      </c>
      <c r="F1934" s="332">
        <v>2268.280664707444</v>
      </c>
      <c r="G1934" s="332">
        <v>1329.3511948939829</v>
      </c>
      <c r="H1934" s="332">
        <v>3597.6318596014271</v>
      </c>
      <c r="I1934" s="332">
        <v>161344.17409147506</v>
      </c>
      <c r="J1934" s="332">
        <v>57060.825908524996</v>
      </c>
      <c r="K1934" s="332">
        <v>43672.866160314938</v>
      </c>
      <c r="L1934" s="323">
        <v>9.7500000000000003E-2</v>
      </c>
      <c r="M1934" s="323" t="s">
        <v>144</v>
      </c>
      <c r="N1934" s="332">
        <v>218404.99999999997</v>
      </c>
      <c r="O1934" s="332" t="s">
        <v>268</v>
      </c>
      <c r="P1934" s="334">
        <v>2035</v>
      </c>
    </row>
    <row r="1935" spans="3:16" x14ac:dyDescent="0.4">
      <c r="C1935" s="332">
        <v>29</v>
      </c>
      <c r="D1935" s="320">
        <v>49614</v>
      </c>
      <c r="E1935" s="332" t="s">
        <v>181</v>
      </c>
      <c r="F1935" s="332">
        <v>2286.7104451081923</v>
      </c>
      <c r="G1935" s="332">
        <v>1310.9214144932348</v>
      </c>
      <c r="H1935" s="332">
        <v>3597.6318596014271</v>
      </c>
      <c r="I1935" s="332">
        <v>159057.46364636687</v>
      </c>
      <c r="J1935" s="332">
        <v>59347.536353633186</v>
      </c>
      <c r="K1935" s="332">
        <v>44983.787574808171</v>
      </c>
      <c r="L1935" s="323">
        <v>9.7500000000000003E-2</v>
      </c>
      <c r="M1935" s="323" t="s">
        <v>144</v>
      </c>
      <c r="N1935" s="332">
        <v>218404.99999999997</v>
      </c>
      <c r="O1935" s="332" t="s">
        <v>268</v>
      </c>
      <c r="P1935" s="334">
        <v>2035</v>
      </c>
    </row>
    <row r="1936" spans="3:16" x14ac:dyDescent="0.4">
      <c r="C1936" s="332">
        <v>30</v>
      </c>
      <c r="D1936" s="320">
        <v>49644</v>
      </c>
      <c r="E1936" s="332" t="s">
        <v>181</v>
      </c>
      <c r="F1936" s="332">
        <v>2305.2899674746959</v>
      </c>
      <c r="G1936" s="332">
        <v>1292.341892126731</v>
      </c>
      <c r="H1936" s="332">
        <v>3597.6318596014271</v>
      </c>
      <c r="I1936" s="332">
        <v>156752.17367889217</v>
      </c>
      <c r="J1936" s="332">
        <v>61652.826321107881</v>
      </c>
      <c r="K1936" s="332">
        <v>46276.129466934901</v>
      </c>
      <c r="L1936" s="323">
        <v>9.7500000000000003E-2</v>
      </c>
      <c r="M1936" s="323" t="s">
        <v>144</v>
      </c>
      <c r="N1936" s="332">
        <v>218404.99999999997</v>
      </c>
      <c r="O1936" s="332" t="s">
        <v>268</v>
      </c>
      <c r="P1936" s="334">
        <v>2035</v>
      </c>
    </row>
    <row r="1937" spans="3:16" x14ac:dyDescent="0.4">
      <c r="C1937" s="332">
        <v>31</v>
      </c>
      <c r="D1937" s="320">
        <v>49675</v>
      </c>
      <c r="E1937" s="332" t="s">
        <v>181</v>
      </c>
      <c r="F1937" s="332">
        <v>2324.0204484604278</v>
      </c>
      <c r="G1937" s="332">
        <v>1273.6114111409988</v>
      </c>
      <c r="H1937" s="332">
        <v>3597.6318596014266</v>
      </c>
      <c r="I1937" s="332">
        <v>154428.15323043175</v>
      </c>
      <c r="J1937" s="332">
        <v>63976.846769568307</v>
      </c>
      <c r="K1937" s="332">
        <v>47549.7408780759</v>
      </c>
      <c r="L1937" s="323">
        <v>9.7500000000000003E-2</v>
      </c>
      <c r="M1937" s="323" t="s">
        <v>144</v>
      </c>
      <c r="N1937" s="332">
        <v>218404.99999999997</v>
      </c>
      <c r="O1937" s="332" t="s">
        <v>268</v>
      </c>
      <c r="P1937" s="334">
        <v>2036</v>
      </c>
    </row>
    <row r="1938" spans="3:16" x14ac:dyDescent="0.4">
      <c r="C1938" s="332">
        <v>32</v>
      </c>
      <c r="D1938" s="320">
        <v>49706</v>
      </c>
      <c r="E1938" s="332" t="s">
        <v>181</v>
      </c>
      <c r="F1938" s="332">
        <v>2342.9031146041698</v>
      </c>
      <c r="G1938" s="332">
        <v>1254.728744997258</v>
      </c>
      <c r="H1938" s="332">
        <v>3597.6318596014275</v>
      </c>
      <c r="I1938" s="332">
        <v>152085.25011582757</v>
      </c>
      <c r="J1938" s="332">
        <v>66319.749884172474</v>
      </c>
      <c r="K1938" s="332">
        <v>48804.469623073157</v>
      </c>
      <c r="L1938" s="323">
        <v>9.7500000000000003E-2</v>
      </c>
      <c r="M1938" s="323" t="s">
        <v>144</v>
      </c>
      <c r="N1938" s="332">
        <v>218404.99999999997</v>
      </c>
      <c r="O1938" s="332" t="s">
        <v>268</v>
      </c>
      <c r="P1938" s="334">
        <v>2036</v>
      </c>
    </row>
    <row r="1939" spans="3:16" x14ac:dyDescent="0.4">
      <c r="C1939" s="332">
        <v>33</v>
      </c>
      <c r="D1939" s="320">
        <v>49735</v>
      </c>
      <c r="E1939" s="332" t="s">
        <v>181</v>
      </c>
      <c r="F1939" s="332">
        <v>2361.9392024103281</v>
      </c>
      <c r="G1939" s="332">
        <v>1235.692657191099</v>
      </c>
      <c r="H1939" s="332">
        <v>3597.6318596014271</v>
      </c>
      <c r="I1939" s="332">
        <v>149723.31091341726</v>
      </c>
      <c r="J1939" s="332">
        <v>68681.689086582803</v>
      </c>
      <c r="K1939" s="332">
        <v>50040.162280264252</v>
      </c>
      <c r="L1939" s="323">
        <v>9.7500000000000003E-2</v>
      </c>
      <c r="M1939" s="323" t="s">
        <v>144</v>
      </c>
      <c r="N1939" s="332">
        <v>218404.99999999997</v>
      </c>
      <c r="O1939" s="332" t="s">
        <v>268</v>
      </c>
      <c r="P1939" s="334">
        <v>2036</v>
      </c>
    </row>
    <row r="1940" spans="3:16" x14ac:dyDescent="0.4">
      <c r="C1940" s="332">
        <v>34</v>
      </c>
      <c r="D1940" s="320">
        <v>49766</v>
      </c>
      <c r="E1940" s="332" t="s">
        <v>181</v>
      </c>
      <c r="F1940" s="332">
        <v>2381.1299584299118</v>
      </c>
      <c r="G1940" s="332">
        <v>1216.5019011715153</v>
      </c>
      <c r="H1940" s="332">
        <v>3597.6318596014271</v>
      </c>
      <c r="I1940" s="332">
        <v>147342.18095498736</v>
      </c>
      <c r="J1940" s="332">
        <v>71062.819045012715</v>
      </c>
      <c r="K1940" s="332">
        <v>51256.664181435764</v>
      </c>
      <c r="L1940" s="323">
        <v>9.7500000000000003E-2</v>
      </c>
      <c r="M1940" s="323" t="s">
        <v>144</v>
      </c>
      <c r="N1940" s="332">
        <v>218404.99999999997</v>
      </c>
      <c r="O1940" s="332" t="s">
        <v>268</v>
      </c>
      <c r="P1940" s="334">
        <v>2036</v>
      </c>
    </row>
    <row r="1941" spans="3:16" x14ac:dyDescent="0.4">
      <c r="C1941" s="332">
        <v>35</v>
      </c>
      <c r="D1941" s="320">
        <v>49796</v>
      </c>
      <c r="E1941" s="332" t="s">
        <v>181</v>
      </c>
      <c r="F1941" s="332">
        <v>2400.4766393421551</v>
      </c>
      <c r="G1941" s="332">
        <v>1197.1552202592723</v>
      </c>
      <c r="H1941" s="332">
        <v>3597.6318596014275</v>
      </c>
      <c r="I1941" s="332">
        <v>144941.70431564521</v>
      </c>
      <c r="J1941" s="332">
        <v>73463.295684354875</v>
      </c>
      <c r="K1941" s="332">
        <v>52453.819401695037</v>
      </c>
      <c r="L1941" s="323">
        <v>9.7500000000000003E-2</v>
      </c>
      <c r="M1941" s="323" t="s">
        <v>144</v>
      </c>
      <c r="N1941" s="332">
        <v>218404.99999999997</v>
      </c>
      <c r="O1941" s="332" t="s">
        <v>268</v>
      </c>
      <c r="P1941" s="334">
        <v>2036</v>
      </c>
    </row>
    <row r="1942" spans="3:16" x14ac:dyDescent="0.4">
      <c r="C1942" s="332">
        <v>36</v>
      </c>
      <c r="D1942" s="320">
        <v>49827</v>
      </c>
      <c r="E1942" s="332" t="s">
        <v>181</v>
      </c>
      <c r="F1942" s="332">
        <v>2419.9805120368105</v>
      </c>
      <c r="G1942" s="332">
        <v>1177.6513475646175</v>
      </c>
      <c r="H1942" s="332">
        <v>3597.631859601428</v>
      </c>
      <c r="I1942" s="332">
        <v>142521.72380360842</v>
      </c>
      <c r="J1942" s="332">
        <v>75883.276196391686</v>
      </c>
      <c r="K1942" s="332">
        <v>53631.470749259657</v>
      </c>
      <c r="L1942" s="323">
        <v>9.7500000000000003E-2</v>
      </c>
      <c r="M1942" s="323" t="s">
        <v>144</v>
      </c>
      <c r="N1942" s="332">
        <v>218404.99999999997</v>
      </c>
      <c r="O1942" s="332" t="s">
        <v>268</v>
      </c>
      <c r="P1942" s="334">
        <v>2036</v>
      </c>
    </row>
    <row r="1943" spans="3:16" x14ac:dyDescent="0.4">
      <c r="C1943" s="332">
        <v>37</v>
      </c>
      <c r="D1943" s="320">
        <v>49857</v>
      </c>
      <c r="E1943" s="332" t="s">
        <v>181</v>
      </c>
      <c r="F1943" s="332">
        <v>2439.6428536971107</v>
      </c>
      <c r="G1943" s="332">
        <v>1157.9890059043184</v>
      </c>
      <c r="H1943" s="332">
        <v>3597.6318596014289</v>
      </c>
      <c r="I1943" s="332">
        <v>140082.08094991129</v>
      </c>
      <c r="J1943" s="332">
        <v>78322.919050088793</v>
      </c>
      <c r="K1943" s="332">
        <v>54789.459755163974</v>
      </c>
      <c r="L1943" s="323">
        <v>9.7500000000000003E-2</v>
      </c>
      <c r="M1943" s="323" t="s">
        <v>144</v>
      </c>
      <c r="N1943" s="332">
        <v>218404.99999999997</v>
      </c>
      <c r="O1943" s="332" t="s">
        <v>268</v>
      </c>
      <c r="P1943" s="334">
        <v>2036</v>
      </c>
    </row>
    <row r="1944" spans="3:16" x14ac:dyDescent="0.4">
      <c r="C1944" s="332">
        <v>38</v>
      </c>
      <c r="D1944" s="320">
        <v>49888</v>
      </c>
      <c r="E1944" s="332" t="s">
        <v>181</v>
      </c>
      <c r="F1944" s="332">
        <v>2459.4649518833985</v>
      </c>
      <c r="G1944" s="332">
        <v>1138.1669077180293</v>
      </c>
      <c r="H1944" s="332">
        <v>3597.6318596014275</v>
      </c>
      <c r="I1944" s="332">
        <v>137622.6159980279</v>
      </c>
      <c r="J1944" s="332">
        <v>80782.384001972197</v>
      </c>
      <c r="K1944" s="332">
        <v>55927.626662882001</v>
      </c>
      <c r="L1944" s="323">
        <v>9.7500000000000003E-2</v>
      </c>
      <c r="M1944" s="323" t="s">
        <v>144</v>
      </c>
      <c r="N1944" s="332">
        <v>218404.99999999997</v>
      </c>
      <c r="O1944" s="332" t="s">
        <v>268</v>
      </c>
      <c r="P1944" s="334">
        <v>2036</v>
      </c>
    </row>
    <row r="1945" spans="3:16" x14ac:dyDescent="0.4">
      <c r="C1945" s="332">
        <v>39</v>
      </c>
      <c r="D1945" s="320">
        <v>49919</v>
      </c>
      <c r="E1945" s="332" t="s">
        <v>181</v>
      </c>
      <c r="F1945" s="332">
        <v>2479.4481046174515</v>
      </c>
      <c r="G1945" s="332">
        <v>1118.1837549839768</v>
      </c>
      <c r="H1945" s="332">
        <v>3597.6318596014285</v>
      </c>
      <c r="I1945" s="332">
        <v>135143.16789341046</v>
      </c>
      <c r="J1945" s="332">
        <v>83261.832106589645</v>
      </c>
      <c r="K1945" s="332">
        <v>57045.810417865978</v>
      </c>
      <c r="L1945" s="323">
        <v>9.7500000000000003E-2</v>
      </c>
      <c r="M1945" s="323" t="s">
        <v>144</v>
      </c>
      <c r="N1945" s="332">
        <v>218404.99999999997</v>
      </c>
      <c r="O1945" s="332" t="s">
        <v>268</v>
      </c>
      <c r="P1945" s="334">
        <v>2036</v>
      </c>
    </row>
    <row r="1946" spans="3:16" x14ac:dyDescent="0.4">
      <c r="C1946" s="332">
        <v>40</v>
      </c>
      <c r="D1946" s="320">
        <v>49949</v>
      </c>
      <c r="E1946" s="332" t="s">
        <v>181</v>
      </c>
      <c r="F1946" s="332">
        <v>2499.5936204674681</v>
      </c>
      <c r="G1946" s="332">
        <v>1098.0382391339599</v>
      </c>
      <c r="H1946" s="332">
        <v>3597.631859601428</v>
      </c>
      <c r="I1946" s="332">
        <v>132643.57427294299</v>
      </c>
      <c r="J1946" s="332">
        <v>85761.425727057111</v>
      </c>
      <c r="K1946" s="332">
        <v>58143.848656999937</v>
      </c>
      <c r="L1946" s="323">
        <v>9.7500000000000003E-2</v>
      </c>
      <c r="M1946" s="323" t="s">
        <v>144</v>
      </c>
      <c r="N1946" s="332">
        <v>218404.99999999997</v>
      </c>
      <c r="O1946" s="332" t="s">
        <v>268</v>
      </c>
      <c r="P1946" s="334">
        <v>2036</v>
      </c>
    </row>
    <row r="1947" spans="3:16" x14ac:dyDescent="0.4">
      <c r="C1947" s="332">
        <v>41</v>
      </c>
      <c r="D1947" s="320">
        <v>49980</v>
      </c>
      <c r="E1947" s="332" t="s">
        <v>181</v>
      </c>
      <c r="F1947" s="332">
        <v>2519.9028186337664</v>
      </c>
      <c r="G1947" s="332">
        <v>1077.7290409676618</v>
      </c>
      <c r="H1947" s="332">
        <v>3597.6318596014285</v>
      </c>
      <c r="I1947" s="332">
        <v>130123.67145430922</v>
      </c>
      <c r="J1947" s="332">
        <v>88281.328545690878</v>
      </c>
      <c r="K1947" s="332">
        <v>59221.577697967601</v>
      </c>
      <c r="L1947" s="323">
        <v>9.7500000000000003E-2</v>
      </c>
      <c r="M1947" s="323" t="s">
        <v>144</v>
      </c>
      <c r="N1947" s="332">
        <v>218404.99999999997</v>
      </c>
      <c r="O1947" s="332" t="s">
        <v>268</v>
      </c>
      <c r="P1947" s="334">
        <v>2036</v>
      </c>
    </row>
    <row r="1948" spans="3:16" x14ac:dyDescent="0.4">
      <c r="C1948" s="332">
        <v>42</v>
      </c>
      <c r="D1948" s="320">
        <v>50010</v>
      </c>
      <c r="E1948" s="332" t="s">
        <v>181</v>
      </c>
      <c r="F1948" s="332">
        <v>2540.3770290351658</v>
      </c>
      <c r="G1948" s="332">
        <v>1057.2548305662624</v>
      </c>
      <c r="H1948" s="332">
        <v>3597.6318596014285</v>
      </c>
      <c r="I1948" s="332">
        <v>127583.29442527406</v>
      </c>
      <c r="J1948" s="332">
        <v>90821.705574726046</v>
      </c>
      <c r="K1948" s="332">
        <v>60278.832528533865</v>
      </c>
      <c r="L1948" s="323">
        <v>9.7500000000000003E-2</v>
      </c>
      <c r="M1948" s="323" t="s">
        <v>144</v>
      </c>
      <c r="N1948" s="332">
        <v>218404.99999999997</v>
      </c>
      <c r="O1948" s="332" t="s">
        <v>268</v>
      </c>
      <c r="P1948" s="334">
        <v>2036</v>
      </c>
    </row>
    <row r="1949" spans="3:16" x14ac:dyDescent="0.4">
      <c r="C1949" s="332">
        <v>43</v>
      </c>
      <c r="D1949" s="320">
        <v>50041</v>
      </c>
      <c r="E1949" s="332" t="s">
        <v>181</v>
      </c>
      <c r="F1949" s="332">
        <v>2561.017592396076</v>
      </c>
      <c r="G1949" s="332">
        <v>1036.6142672053518</v>
      </c>
      <c r="H1949" s="332">
        <v>3597.631859601428</v>
      </c>
      <c r="I1949" s="332">
        <v>125022.27683287798</v>
      </c>
      <c r="J1949" s="332">
        <v>93382.723167122123</v>
      </c>
      <c r="K1949" s="332">
        <v>61315.446795739219</v>
      </c>
      <c r="L1949" s="323">
        <v>9.7500000000000003E-2</v>
      </c>
      <c r="M1949" s="323" t="s">
        <v>144</v>
      </c>
      <c r="N1949" s="332">
        <v>218404.99999999997</v>
      </c>
      <c r="O1949" s="332" t="s">
        <v>268</v>
      </c>
      <c r="P1949" s="334">
        <v>2037</v>
      </c>
    </row>
    <row r="1950" spans="3:16" x14ac:dyDescent="0.4">
      <c r="C1950" s="332">
        <v>44</v>
      </c>
      <c r="D1950" s="320">
        <v>50072</v>
      </c>
      <c r="E1950" s="332" t="s">
        <v>181</v>
      </c>
      <c r="F1950" s="332">
        <v>2581.8258603342942</v>
      </c>
      <c r="G1950" s="332">
        <v>1015.8059992671336</v>
      </c>
      <c r="H1950" s="332">
        <v>3597.631859601428</v>
      </c>
      <c r="I1950" s="332">
        <v>122440.45097254368</v>
      </c>
      <c r="J1950" s="332">
        <v>95964.549027456422</v>
      </c>
      <c r="K1950" s="332">
        <v>62331.252795006352</v>
      </c>
      <c r="L1950" s="323">
        <v>9.7500000000000003E-2</v>
      </c>
      <c r="M1950" s="323" t="s">
        <v>144</v>
      </c>
      <c r="N1950" s="332">
        <v>218404.99999999997</v>
      </c>
      <c r="O1950" s="332" t="s">
        <v>268</v>
      </c>
      <c r="P1950" s="334">
        <v>2037</v>
      </c>
    </row>
    <row r="1951" spans="3:16" x14ac:dyDescent="0.4">
      <c r="C1951" s="332">
        <v>45</v>
      </c>
      <c r="D1951" s="320">
        <v>50100</v>
      </c>
      <c r="E1951" s="332" t="s">
        <v>181</v>
      </c>
      <c r="F1951" s="332">
        <v>2602.80319544951</v>
      </c>
      <c r="G1951" s="332">
        <v>994.82866415191745</v>
      </c>
      <c r="H1951" s="332">
        <v>3597.6318596014275</v>
      </c>
      <c r="I1951" s="332">
        <v>119837.64777709417</v>
      </c>
      <c r="J1951" s="332">
        <v>98567.352222905931</v>
      </c>
      <c r="K1951" s="332">
        <v>63326.081459158268</v>
      </c>
      <c r="L1951" s="323">
        <v>9.7500000000000003E-2</v>
      </c>
      <c r="M1951" s="323" t="s">
        <v>144</v>
      </c>
      <c r="N1951" s="332">
        <v>218404.99999999997</v>
      </c>
      <c r="O1951" s="332" t="s">
        <v>268</v>
      </c>
      <c r="P1951" s="334">
        <v>2037</v>
      </c>
    </row>
    <row r="1952" spans="3:16" x14ac:dyDescent="0.4">
      <c r="C1952" s="332">
        <v>46</v>
      </c>
      <c r="D1952" s="320">
        <v>50131</v>
      </c>
      <c r="E1952" s="332" t="s">
        <v>181</v>
      </c>
      <c r="F1952" s="332">
        <v>2623.9509714125375</v>
      </c>
      <c r="G1952" s="332">
        <v>973.68088818889021</v>
      </c>
      <c r="H1952" s="332">
        <v>3597.6318596014275</v>
      </c>
      <c r="I1952" s="332">
        <v>117213.69680568164</v>
      </c>
      <c r="J1952" s="332">
        <v>101191.30319431846</v>
      </c>
      <c r="K1952" s="332">
        <v>64299.762347347161</v>
      </c>
      <c r="L1952" s="323">
        <v>9.7500000000000003E-2</v>
      </c>
      <c r="M1952" s="323" t="s">
        <v>144</v>
      </c>
      <c r="N1952" s="332">
        <v>218404.99999999997</v>
      </c>
      <c r="O1952" s="332" t="s">
        <v>268</v>
      </c>
      <c r="P1952" s="334">
        <v>2037</v>
      </c>
    </row>
    <row r="1953" spans="3:16" x14ac:dyDescent="0.4">
      <c r="C1953" s="332">
        <v>47</v>
      </c>
      <c r="D1953" s="320">
        <v>50161</v>
      </c>
      <c r="E1953" s="332" t="s">
        <v>181</v>
      </c>
      <c r="F1953" s="332">
        <v>2645.2705730552652</v>
      </c>
      <c r="G1953" s="332">
        <v>952.36128654616334</v>
      </c>
      <c r="H1953" s="332">
        <v>3597.6318596014285</v>
      </c>
      <c r="I1953" s="332">
        <v>114568.42623262637</v>
      </c>
      <c r="J1953" s="332">
        <v>103836.57376737373</v>
      </c>
      <c r="K1953" s="332">
        <v>65252.123633893323</v>
      </c>
      <c r="L1953" s="323">
        <v>9.7500000000000003E-2</v>
      </c>
      <c r="M1953" s="323" t="s">
        <v>144</v>
      </c>
      <c r="N1953" s="332">
        <v>218404.99999999997</v>
      </c>
      <c r="O1953" s="332" t="s">
        <v>268</v>
      </c>
      <c r="P1953" s="334">
        <v>2037</v>
      </c>
    </row>
    <row r="1954" spans="3:16" x14ac:dyDescent="0.4">
      <c r="C1954" s="332">
        <v>48</v>
      </c>
      <c r="D1954" s="320">
        <v>50192</v>
      </c>
      <c r="E1954" s="332" t="s">
        <v>181</v>
      </c>
      <c r="F1954" s="332">
        <v>2666.7633964613387</v>
      </c>
      <c r="G1954" s="332">
        <v>930.86846314008926</v>
      </c>
      <c r="H1954" s="332">
        <v>3597.631859601428</v>
      </c>
      <c r="I1954" s="332">
        <v>111901.66283616504</v>
      </c>
      <c r="J1954" s="332">
        <v>106503.33716383507</v>
      </c>
      <c r="K1954" s="332">
        <v>66182.992097033406</v>
      </c>
      <c r="L1954" s="323">
        <v>9.7500000000000003E-2</v>
      </c>
      <c r="M1954" s="323" t="s">
        <v>144</v>
      </c>
      <c r="N1954" s="332">
        <v>218404.99999999997</v>
      </c>
      <c r="O1954" s="332" t="s">
        <v>268</v>
      </c>
      <c r="P1954" s="334">
        <v>2037</v>
      </c>
    </row>
    <row r="1955" spans="3:16" x14ac:dyDescent="0.4">
      <c r="C1955" s="332">
        <v>49</v>
      </c>
      <c r="D1955" s="320">
        <v>50222</v>
      </c>
      <c r="E1955" s="332" t="s">
        <v>181</v>
      </c>
      <c r="F1955" s="332">
        <v>2688.4308490575868</v>
      </c>
      <c r="G1955" s="332">
        <v>909.20101054384099</v>
      </c>
      <c r="H1955" s="332">
        <v>3597.631859601428</v>
      </c>
      <c r="I1955" s="332">
        <v>109213.23198710744</v>
      </c>
      <c r="J1955" s="332">
        <v>109191.76801289266</v>
      </c>
      <c r="K1955" s="332">
        <v>67092.193107577245</v>
      </c>
      <c r="L1955" s="323">
        <v>9.7500000000000003E-2</v>
      </c>
      <c r="M1955" s="323" t="s">
        <v>144</v>
      </c>
      <c r="N1955" s="332">
        <v>218404.99999999997</v>
      </c>
      <c r="O1955" s="332" t="s">
        <v>268</v>
      </c>
      <c r="P1955" s="334">
        <v>2037</v>
      </c>
    </row>
    <row r="1956" spans="3:16" x14ac:dyDescent="0.4">
      <c r="C1956" s="332">
        <v>50</v>
      </c>
      <c r="D1956" s="320">
        <v>50253</v>
      </c>
      <c r="E1956" s="332" t="s">
        <v>181</v>
      </c>
      <c r="F1956" s="332">
        <v>2710.2743497061801</v>
      </c>
      <c r="G1956" s="332">
        <v>887.35750989524797</v>
      </c>
      <c r="H1956" s="332">
        <v>3597.631859601428</v>
      </c>
      <c r="I1956" s="332">
        <v>106502.95763740127</v>
      </c>
      <c r="J1956" s="332">
        <v>111902.04236259883</v>
      </c>
      <c r="K1956" s="332">
        <v>67979.550617472487</v>
      </c>
      <c r="L1956" s="323">
        <v>9.7500000000000003E-2</v>
      </c>
      <c r="M1956" s="323" t="s">
        <v>144</v>
      </c>
      <c r="N1956" s="332">
        <v>218404.99999999997</v>
      </c>
      <c r="O1956" s="332" t="s">
        <v>268</v>
      </c>
      <c r="P1956" s="334">
        <v>2037</v>
      </c>
    </row>
    <row r="1957" spans="3:16" x14ac:dyDescent="0.4">
      <c r="C1957" s="332">
        <v>51</v>
      </c>
      <c r="D1957" s="320">
        <v>50284</v>
      </c>
      <c r="E1957" s="332" t="s">
        <v>181</v>
      </c>
      <c r="F1957" s="332">
        <v>2732.2953287975424</v>
      </c>
      <c r="G1957" s="332">
        <v>865.33653080388535</v>
      </c>
      <c r="H1957" s="332">
        <v>3597.631859601428</v>
      </c>
      <c r="I1957" s="332">
        <v>103770.66230860373</v>
      </c>
      <c r="J1957" s="332">
        <v>114634.33769139637</v>
      </c>
      <c r="K1957" s="332">
        <v>68844.887148276379</v>
      </c>
      <c r="L1957" s="323">
        <v>9.7500000000000003E-2</v>
      </c>
      <c r="M1957" s="323" t="s">
        <v>144</v>
      </c>
      <c r="N1957" s="332">
        <v>218404.99999999997</v>
      </c>
      <c r="O1957" s="332" t="s">
        <v>268</v>
      </c>
      <c r="P1957" s="334">
        <v>2037</v>
      </c>
    </row>
    <row r="1958" spans="3:16" x14ac:dyDescent="0.4">
      <c r="C1958" s="332">
        <v>52</v>
      </c>
      <c r="D1958" s="320">
        <v>50314</v>
      </c>
      <c r="E1958" s="332" t="s">
        <v>181</v>
      </c>
      <c r="F1958" s="332">
        <v>2754.4952283440234</v>
      </c>
      <c r="G1958" s="332">
        <v>843.13663125740527</v>
      </c>
      <c r="H1958" s="332">
        <v>3597.6318596014289</v>
      </c>
      <c r="I1958" s="332">
        <v>101016.16708025971</v>
      </c>
      <c r="J1958" s="332">
        <v>117388.83291974039</v>
      </c>
      <c r="K1958" s="332">
        <v>69688.023779533789</v>
      </c>
      <c r="L1958" s="323">
        <v>9.7500000000000003E-2</v>
      </c>
      <c r="M1958" s="323" t="s">
        <v>144</v>
      </c>
      <c r="N1958" s="332">
        <v>218404.99999999997</v>
      </c>
      <c r="O1958" s="332" t="s">
        <v>268</v>
      </c>
      <c r="P1958" s="334">
        <v>2037</v>
      </c>
    </row>
    <row r="1959" spans="3:16" x14ac:dyDescent="0.4">
      <c r="C1959" s="332">
        <v>53</v>
      </c>
      <c r="D1959" s="320">
        <v>50345</v>
      </c>
      <c r="E1959" s="332" t="s">
        <v>181</v>
      </c>
      <c r="F1959" s="332">
        <v>2776.8755020743179</v>
      </c>
      <c r="G1959" s="332">
        <v>820.75635752711014</v>
      </c>
      <c r="H1959" s="332">
        <v>3597.631859601428</v>
      </c>
      <c r="I1959" s="332">
        <v>98239.291578185395</v>
      </c>
      <c r="J1959" s="332">
        <v>120165.70842181471</v>
      </c>
      <c r="K1959" s="332">
        <v>70508.780137060894</v>
      </c>
      <c r="L1959" s="323">
        <v>9.7500000000000003E-2</v>
      </c>
      <c r="M1959" s="323" t="s">
        <v>144</v>
      </c>
      <c r="N1959" s="332">
        <v>218404.99999999997</v>
      </c>
      <c r="O1959" s="332" t="s">
        <v>268</v>
      </c>
      <c r="P1959" s="334">
        <v>2037</v>
      </c>
    </row>
    <row r="1960" spans="3:16" x14ac:dyDescent="0.4">
      <c r="C1960" s="332">
        <v>54</v>
      </c>
      <c r="D1960" s="320">
        <v>50375</v>
      </c>
      <c r="E1960" s="332" t="s">
        <v>181</v>
      </c>
      <c r="F1960" s="332">
        <v>2799.4376155286718</v>
      </c>
      <c r="G1960" s="332">
        <v>798.19424407275642</v>
      </c>
      <c r="H1960" s="332">
        <v>3597.6318596014285</v>
      </c>
      <c r="I1960" s="332">
        <v>95439.853962656722</v>
      </c>
      <c r="J1960" s="332">
        <v>122965.14603734338</v>
      </c>
      <c r="K1960" s="332">
        <v>71306.974381133652</v>
      </c>
      <c r="L1960" s="323">
        <v>9.7500000000000003E-2</v>
      </c>
      <c r="M1960" s="323" t="s">
        <v>144</v>
      </c>
      <c r="N1960" s="332">
        <v>218404.99999999997</v>
      </c>
      <c r="O1960" s="332" t="s">
        <v>268</v>
      </c>
      <c r="P1960" s="334">
        <v>2037</v>
      </c>
    </row>
    <row r="1961" spans="3:16" x14ac:dyDescent="0.4">
      <c r="C1961" s="332">
        <v>55</v>
      </c>
      <c r="D1961" s="320">
        <v>50406</v>
      </c>
      <c r="E1961" s="332" t="s">
        <v>181</v>
      </c>
      <c r="F1961" s="332">
        <v>2822.1830461548425</v>
      </c>
      <c r="G1961" s="332">
        <v>775.44881344658586</v>
      </c>
      <c r="H1961" s="332">
        <v>3597.6318596014285</v>
      </c>
      <c r="I1961" s="332">
        <v>92617.670916501884</v>
      </c>
      <c r="J1961" s="332">
        <v>125787.32908349822</v>
      </c>
      <c r="K1961" s="332">
        <v>72082.423194580231</v>
      </c>
      <c r="L1961" s="323">
        <v>9.7500000000000003E-2</v>
      </c>
      <c r="M1961" s="323" t="s">
        <v>144</v>
      </c>
      <c r="N1961" s="332">
        <v>218404.99999999997</v>
      </c>
      <c r="O1961" s="332" t="s">
        <v>268</v>
      </c>
      <c r="P1961" s="334">
        <v>2038</v>
      </c>
    </row>
    <row r="1962" spans="3:16" x14ac:dyDescent="0.4">
      <c r="C1962" s="332">
        <v>56</v>
      </c>
      <c r="D1962" s="320">
        <v>50437</v>
      </c>
      <c r="E1962" s="332" t="s">
        <v>181</v>
      </c>
      <c r="F1962" s="332">
        <v>2845.1132834048508</v>
      </c>
      <c r="G1962" s="332">
        <v>752.51857619657778</v>
      </c>
      <c r="H1962" s="332">
        <v>3597.6318596014285</v>
      </c>
      <c r="I1962" s="332">
        <v>89772.557633097036</v>
      </c>
      <c r="J1962" s="332">
        <v>128632.44236690307</v>
      </c>
      <c r="K1962" s="332">
        <v>72834.941770776815</v>
      </c>
      <c r="L1962" s="323">
        <v>9.7500000000000003E-2</v>
      </c>
      <c r="M1962" s="323" t="s">
        <v>144</v>
      </c>
      <c r="N1962" s="332">
        <v>218404.99999999997</v>
      </c>
      <c r="O1962" s="332" t="s">
        <v>268</v>
      </c>
      <c r="P1962" s="334">
        <v>2038</v>
      </c>
    </row>
    <row r="1963" spans="3:16" x14ac:dyDescent="0.4">
      <c r="C1963" s="332">
        <v>57</v>
      </c>
      <c r="D1963" s="320">
        <v>50465</v>
      </c>
      <c r="E1963" s="332" t="s">
        <v>181</v>
      </c>
      <c r="F1963" s="332">
        <v>2868.2298288325151</v>
      </c>
      <c r="G1963" s="332">
        <v>729.40203076891339</v>
      </c>
      <c r="H1963" s="332">
        <v>3597.6318596014285</v>
      </c>
      <c r="I1963" s="332">
        <v>86904.327804264525</v>
      </c>
      <c r="J1963" s="332">
        <v>131500.67219573559</v>
      </c>
      <c r="K1963" s="332">
        <v>73564.343801545736</v>
      </c>
      <c r="L1963" s="323">
        <v>9.7500000000000003E-2</v>
      </c>
      <c r="M1963" s="323" t="s">
        <v>144</v>
      </c>
      <c r="N1963" s="332">
        <v>218404.99999999997</v>
      </c>
      <c r="O1963" s="332" t="s">
        <v>268</v>
      </c>
      <c r="P1963" s="334">
        <v>2038</v>
      </c>
    </row>
    <row r="1964" spans="3:16" x14ac:dyDescent="0.4">
      <c r="C1964" s="332">
        <v>58</v>
      </c>
      <c r="D1964" s="320">
        <v>50496</v>
      </c>
      <c r="E1964" s="332" t="s">
        <v>181</v>
      </c>
      <c r="F1964" s="332">
        <v>2891.5341961917798</v>
      </c>
      <c r="G1964" s="332">
        <v>706.09766340964927</v>
      </c>
      <c r="H1964" s="332">
        <v>3597.6318596014289</v>
      </c>
      <c r="I1964" s="332">
        <v>84012.793608072752</v>
      </c>
      <c r="J1964" s="332">
        <v>134392.20639192738</v>
      </c>
      <c r="K1964" s="332">
        <v>74270.44146495538</v>
      </c>
      <c r="L1964" s="323">
        <v>9.7500000000000003E-2</v>
      </c>
      <c r="M1964" s="323" t="s">
        <v>144</v>
      </c>
      <c r="N1964" s="332">
        <v>218404.99999999997</v>
      </c>
      <c r="O1964" s="332" t="s">
        <v>268</v>
      </c>
      <c r="P1964" s="334">
        <v>2038</v>
      </c>
    </row>
    <row r="1965" spans="3:16" x14ac:dyDescent="0.4">
      <c r="C1965" s="332">
        <v>59</v>
      </c>
      <c r="D1965" s="320">
        <v>50526</v>
      </c>
      <c r="E1965" s="332" t="s">
        <v>181</v>
      </c>
      <c r="F1965" s="332">
        <v>2915.027911535838</v>
      </c>
      <c r="G1965" s="332">
        <v>682.60394806559111</v>
      </c>
      <c r="H1965" s="332">
        <v>3597.6318596014294</v>
      </c>
      <c r="I1965" s="332">
        <v>81097.76569653691</v>
      </c>
      <c r="J1965" s="332">
        <v>137307.23430346322</v>
      </c>
      <c r="K1965" s="332">
        <v>74953.045413020969</v>
      </c>
      <c r="L1965" s="323">
        <v>9.7500000000000003E-2</v>
      </c>
      <c r="M1965" s="323" t="s">
        <v>144</v>
      </c>
      <c r="N1965" s="332">
        <v>218404.99999999997</v>
      </c>
      <c r="O1965" s="332" t="s">
        <v>268</v>
      </c>
      <c r="P1965" s="334">
        <v>2038</v>
      </c>
    </row>
    <row r="1966" spans="3:16" x14ac:dyDescent="0.4">
      <c r="C1966" s="332">
        <v>60</v>
      </c>
      <c r="D1966" s="320">
        <v>50557</v>
      </c>
      <c r="E1966" s="332" t="s">
        <v>181</v>
      </c>
      <c r="F1966" s="332">
        <v>2938.7125133170666</v>
      </c>
      <c r="G1966" s="332">
        <v>658.9193462843624</v>
      </c>
      <c r="H1966" s="332">
        <v>3597.6318596014289</v>
      </c>
      <c r="I1966" s="332">
        <v>78159.053183219847</v>
      </c>
      <c r="J1966" s="332">
        <v>140245.94681678028</v>
      </c>
      <c r="K1966" s="332">
        <v>75611.964759305338</v>
      </c>
      <c r="L1966" s="323">
        <v>9.7500000000000003E-2</v>
      </c>
      <c r="M1966" s="323" t="s">
        <v>144</v>
      </c>
      <c r="N1966" s="332">
        <v>218404.99999999997</v>
      </c>
      <c r="O1966" s="332" t="s">
        <v>268</v>
      </c>
      <c r="P1966" s="334">
        <v>2038</v>
      </c>
    </row>
    <row r="1967" spans="3:16" x14ac:dyDescent="0.4">
      <c r="C1967" s="332">
        <v>61</v>
      </c>
      <c r="D1967" s="320">
        <v>50587</v>
      </c>
      <c r="E1967" s="332" t="s">
        <v>181</v>
      </c>
      <c r="F1967" s="332">
        <v>2962.5895524877678</v>
      </c>
      <c r="G1967" s="332">
        <v>635.04230711366131</v>
      </c>
      <c r="H1967" s="332">
        <v>3597.6318596014294</v>
      </c>
      <c r="I1967" s="332">
        <v>75196.463630732076</v>
      </c>
      <c r="J1967" s="332">
        <v>143208.53636926805</v>
      </c>
      <c r="K1967" s="332">
        <v>76247.007066418999</v>
      </c>
      <c r="L1967" s="323">
        <v>9.7500000000000003E-2</v>
      </c>
      <c r="M1967" s="323" t="s">
        <v>144</v>
      </c>
      <c r="N1967" s="332">
        <v>218404.99999999997</v>
      </c>
      <c r="O1967" s="332" t="s">
        <v>268</v>
      </c>
      <c r="P1967" s="334">
        <v>2038</v>
      </c>
    </row>
    <row r="1968" spans="3:16" x14ac:dyDescent="0.4">
      <c r="C1968" s="332">
        <v>62</v>
      </c>
      <c r="D1968" s="320">
        <v>50618</v>
      </c>
      <c r="E1968" s="332" t="s">
        <v>181</v>
      </c>
      <c r="F1968" s="332">
        <v>2986.660592601731</v>
      </c>
      <c r="G1968" s="332">
        <v>610.97126699969817</v>
      </c>
      <c r="H1968" s="332">
        <v>3597.6318596014294</v>
      </c>
      <c r="I1968" s="332">
        <v>72209.80303813034</v>
      </c>
      <c r="J1968" s="332">
        <v>146195.19696186978</v>
      </c>
      <c r="K1968" s="332">
        <v>76857.978333418694</v>
      </c>
      <c r="L1968" s="323">
        <v>9.7500000000000003E-2</v>
      </c>
      <c r="M1968" s="323" t="s">
        <v>144</v>
      </c>
      <c r="N1968" s="332">
        <v>218404.99999999997</v>
      </c>
      <c r="O1968" s="332" t="s">
        <v>268</v>
      </c>
      <c r="P1968" s="334">
        <v>2038</v>
      </c>
    </row>
    <row r="1969" spans="3:16" x14ac:dyDescent="0.4">
      <c r="C1969" s="332">
        <v>63</v>
      </c>
      <c r="D1969" s="320">
        <v>50649</v>
      </c>
      <c r="E1969" s="332" t="s">
        <v>181</v>
      </c>
      <c r="F1969" s="332">
        <v>3010.9272099166192</v>
      </c>
      <c r="G1969" s="332">
        <v>586.70464968480906</v>
      </c>
      <c r="H1969" s="332">
        <v>3597.6318596014285</v>
      </c>
      <c r="I1969" s="332">
        <v>69198.875828213713</v>
      </c>
      <c r="J1969" s="332">
        <v>149206.12417178639</v>
      </c>
      <c r="K1969" s="332">
        <v>77444.682983103499</v>
      </c>
      <c r="L1969" s="323">
        <v>9.7500000000000003E-2</v>
      </c>
      <c r="M1969" s="323" t="s">
        <v>144</v>
      </c>
      <c r="N1969" s="332">
        <v>218404.99999999997</v>
      </c>
      <c r="O1969" s="332" t="s">
        <v>268</v>
      </c>
      <c r="P1969" s="334">
        <v>2038</v>
      </c>
    </row>
    <row r="1970" spans="3:16" x14ac:dyDescent="0.4">
      <c r="C1970" s="332">
        <v>64</v>
      </c>
      <c r="D1970" s="320">
        <v>50679</v>
      </c>
      <c r="E1970" s="332" t="s">
        <v>181</v>
      </c>
      <c r="F1970" s="332">
        <v>3035.3909934971921</v>
      </c>
      <c r="G1970" s="332">
        <v>562.24086610423649</v>
      </c>
      <c r="H1970" s="332">
        <v>3597.6318596014285</v>
      </c>
      <c r="I1970" s="332">
        <v>66163.484834716524</v>
      </c>
      <c r="J1970" s="332">
        <v>152241.51516528358</v>
      </c>
      <c r="K1970" s="332">
        <v>78006.923849207742</v>
      </c>
      <c r="L1970" s="323">
        <v>9.7500000000000003E-2</v>
      </c>
      <c r="M1970" s="323" t="s">
        <v>144</v>
      </c>
      <c r="N1970" s="332">
        <v>218404.99999999997</v>
      </c>
      <c r="O1970" s="332" t="s">
        <v>268</v>
      </c>
      <c r="P1970" s="334">
        <v>2038</v>
      </c>
    </row>
    <row r="1971" spans="3:16" x14ac:dyDescent="0.4">
      <c r="C1971" s="332">
        <v>65</v>
      </c>
      <c r="D1971" s="320">
        <v>50710</v>
      </c>
      <c r="E1971" s="332" t="s">
        <v>181</v>
      </c>
      <c r="F1971" s="332">
        <v>3060.0535453193561</v>
      </c>
      <c r="G1971" s="332">
        <v>537.5783142820718</v>
      </c>
      <c r="H1971" s="332">
        <v>3597.631859601428</v>
      </c>
      <c r="I1971" s="332">
        <v>63103.431289397166</v>
      </c>
      <c r="J1971" s="332">
        <v>155301.56871060294</v>
      </c>
      <c r="K1971" s="332">
        <v>78544.502163489815</v>
      </c>
      <c r="L1971" s="323">
        <v>9.7500000000000003E-2</v>
      </c>
      <c r="M1971" s="323" t="s">
        <v>144</v>
      </c>
      <c r="N1971" s="332">
        <v>218404.99999999997</v>
      </c>
      <c r="O1971" s="332" t="s">
        <v>268</v>
      </c>
      <c r="P1971" s="334">
        <v>2038</v>
      </c>
    </row>
    <row r="1972" spans="3:16" x14ac:dyDescent="0.4">
      <c r="C1972" s="332">
        <v>66</v>
      </c>
      <c r="D1972" s="320">
        <v>50740</v>
      </c>
      <c r="E1972" s="332" t="s">
        <v>181</v>
      </c>
      <c r="F1972" s="332">
        <v>3084.9164803750764</v>
      </c>
      <c r="G1972" s="332">
        <v>512.71537922635196</v>
      </c>
      <c r="H1972" s="332">
        <v>3597.6318596014285</v>
      </c>
      <c r="I1972" s="332">
        <v>60018.51480902209</v>
      </c>
      <c r="J1972" s="332">
        <v>158386.48519097801</v>
      </c>
      <c r="K1972" s="332">
        <v>79057.217542716171</v>
      </c>
      <c r="L1972" s="323">
        <v>9.7500000000000003E-2</v>
      </c>
      <c r="M1972" s="323" t="s">
        <v>144</v>
      </c>
      <c r="N1972" s="332">
        <v>218404.99999999997</v>
      </c>
      <c r="O1972" s="332" t="s">
        <v>268</v>
      </c>
      <c r="P1972" s="334">
        <v>2038</v>
      </c>
    </row>
    <row r="1973" spans="3:16" x14ac:dyDescent="0.4">
      <c r="C1973" s="332">
        <v>67</v>
      </c>
      <c r="D1973" s="320">
        <v>50771</v>
      </c>
      <c r="E1973" s="332" t="s">
        <v>181</v>
      </c>
      <c r="F1973" s="332">
        <v>3109.9814267781235</v>
      </c>
      <c r="G1973" s="332">
        <v>487.65043282330447</v>
      </c>
      <c r="H1973" s="332">
        <v>3597.631859601428</v>
      </c>
      <c r="I1973" s="332">
        <v>56908.533382243964</v>
      </c>
      <c r="J1973" s="332">
        <v>161496.46661775614</v>
      </c>
      <c r="K1973" s="332">
        <v>79544.86797553947</v>
      </c>
      <c r="L1973" s="323">
        <v>9.7500000000000003E-2</v>
      </c>
      <c r="M1973" s="323" t="s">
        <v>144</v>
      </c>
      <c r="N1973" s="332">
        <v>218404.99999999997</v>
      </c>
      <c r="O1973" s="332" t="s">
        <v>268</v>
      </c>
      <c r="P1973" s="334">
        <v>2039</v>
      </c>
    </row>
    <row r="1974" spans="3:16" x14ac:dyDescent="0.4">
      <c r="C1974" s="332">
        <v>68</v>
      </c>
      <c r="D1974" s="320">
        <v>50802</v>
      </c>
      <c r="E1974" s="332" t="s">
        <v>181</v>
      </c>
      <c r="F1974" s="332">
        <v>3135.2500258706968</v>
      </c>
      <c r="G1974" s="332">
        <v>462.38183373073224</v>
      </c>
      <c r="H1974" s="332">
        <v>3597.6318596014289</v>
      </c>
      <c r="I1974" s="332">
        <v>53773.283356373271</v>
      </c>
      <c r="J1974" s="332">
        <v>164631.71664362683</v>
      </c>
      <c r="K1974" s="332">
        <v>80007.249809270201</v>
      </c>
      <c r="L1974" s="323">
        <v>9.7500000000000003E-2</v>
      </c>
      <c r="M1974" s="323" t="s">
        <v>144</v>
      </c>
      <c r="N1974" s="332">
        <v>218404.99999999997</v>
      </c>
      <c r="O1974" s="332" t="s">
        <v>268</v>
      </c>
      <c r="P1974" s="334">
        <v>2039</v>
      </c>
    </row>
    <row r="1975" spans="3:16" x14ac:dyDescent="0.4">
      <c r="C1975" s="332">
        <v>69</v>
      </c>
      <c r="D1975" s="320">
        <v>50830</v>
      </c>
      <c r="E1975" s="332" t="s">
        <v>181</v>
      </c>
      <c r="F1975" s="332">
        <v>3160.723932330895</v>
      </c>
      <c r="G1975" s="332">
        <v>436.90792727053287</v>
      </c>
      <c r="H1975" s="332">
        <v>3597.631859601428</v>
      </c>
      <c r="I1975" s="332">
        <v>50612.559424042374</v>
      </c>
      <c r="J1975" s="332">
        <v>167792.44057595773</v>
      </c>
      <c r="K1975" s="332">
        <v>80444.157736540728</v>
      </c>
      <c r="L1975" s="323">
        <v>9.7500000000000003E-2</v>
      </c>
      <c r="M1975" s="323" t="s">
        <v>144</v>
      </c>
      <c r="N1975" s="332">
        <v>218404.99999999997</v>
      </c>
      <c r="O1975" s="332" t="s">
        <v>268</v>
      </c>
      <c r="P1975" s="334">
        <v>2039</v>
      </c>
    </row>
    <row r="1976" spans="3:16" x14ac:dyDescent="0.4">
      <c r="C1976" s="332">
        <v>70</v>
      </c>
      <c r="D1976" s="320">
        <v>50861</v>
      </c>
      <c r="E1976" s="332" t="s">
        <v>181</v>
      </c>
      <c r="F1976" s="332">
        <v>3186.4048142810843</v>
      </c>
      <c r="G1976" s="332">
        <v>411.2270453203443</v>
      </c>
      <c r="H1976" s="332">
        <v>3597.6318596014285</v>
      </c>
      <c r="I1976" s="332">
        <v>47426.154609761288</v>
      </c>
      <c r="J1976" s="332">
        <v>170978.84539023883</v>
      </c>
      <c r="K1976" s="332">
        <v>80855.384781861067</v>
      </c>
      <c r="L1976" s="323">
        <v>9.7500000000000003E-2</v>
      </c>
      <c r="M1976" s="323" t="s">
        <v>144</v>
      </c>
      <c r="N1976" s="332">
        <v>218404.99999999997</v>
      </c>
      <c r="O1976" s="332" t="s">
        <v>268</v>
      </c>
      <c r="P1976" s="334">
        <v>2039</v>
      </c>
    </row>
    <row r="1977" spans="3:16" x14ac:dyDescent="0.4">
      <c r="C1977" s="332">
        <v>71</v>
      </c>
      <c r="D1977" s="320">
        <v>50891</v>
      </c>
      <c r="E1977" s="332" t="s">
        <v>181</v>
      </c>
      <c r="F1977" s="332">
        <v>3212.2943533971174</v>
      </c>
      <c r="G1977" s="332">
        <v>385.3375062043105</v>
      </c>
      <c r="H1977" s="332">
        <v>3597.631859601428</v>
      </c>
      <c r="I1977" s="332">
        <v>44213.860256364169</v>
      </c>
      <c r="J1977" s="332">
        <v>174191.13974363595</v>
      </c>
      <c r="K1977" s="332">
        <v>81240.722288065372</v>
      </c>
      <c r="L1977" s="323">
        <v>9.7500000000000003E-2</v>
      </c>
      <c r="M1977" s="323" t="s">
        <v>144</v>
      </c>
      <c r="N1977" s="332">
        <v>218404.99999999997</v>
      </c>
      <c r="O1977" s="332" t="s">
        <v>268</v>
      </c>
      <c r="P1977" s="334">
        <v>2039</v>
      </c>
    </row>
    <row r="1978" spans="3:16" x14ac:dyDescent="0.4">
      <c r="C1978" s="332">
        <v>72</v>
      </c>
      <c r="D1978" s="320">
        <v>50922</v>
      </c>
      <c r="E1978" s="332" t="s">
        <v>181</v>
      </c>
      <c r="F1978" s="332">
        <v>3238.3942450184691</v>
      </c>
      <c r="G1978" s="332">
        <v>359.23761458295888</v>
      </c>
      <c r="H1978" s="332">
        <v>3597.631859601428</v>
      </c>
      <c r="I1978" s="332">
        <v>40975.466011345699</v>
      </c>
      <c r="J1978" s="332">
        <v>177429.53398865441</v>
      </c>
      <c r="K1978" s="332">
        <v>81599.959902648334</v>
      </c>
      <c r="L1978" s="323">
        <v>9.7500000000000003E-2</v>
      </c>
      <c r="M1978" s="323" t="s">
        <v>144</v>
      </c>
      <c r="N1978" s="332">
        <v>218404.99999999997</v>
      </c>
      <c r="O1978" s="332" t="s">
        <v>268</v>
      </c>
      <c r="P1978" s="334">
        <v>2039</v>
      </c>
    </row>
    <row r="1979" spans="3:16" x14ac:dyDescent="0.4">
      <c r="C1979" s="332">
        <v>73</v>
      </c>
      <c r="D1979" s="320">
        <v>50952</v>
      </c>
      <c r="E1979" s="332" t="s">
        <v>181</v>
      </c>
      <c r="F1979" s="332">
        <v>3264.7061982592445</v>
      </c>
      <c r="G1979" s="332">
        <v>332.92566134218384</v>
      </c>
      <c r="H1979" s="332">
        <v>3597.6318596014285</v>
      </c>
      <c r="I1979" s="332">
        <v>37710.759813086457</v>
      </c>
      <c r="J1979" s="332">
        <v>180694.24018691367</v>
      </c>
      <c r="K1979" s="332">
        <v>81932.885563990523</v>
      </c>
      <c r="L1979" s="323">
        <v>9.7500000000000003E-2</v>
      </c>
      <c r="M1979" s="323" t="s">
        <v>144</v>
      </c>
      <c r="N1979" s="332">
        <v>218404.99999999997</v>
      </c>
      <c r="O1979" s="332" t="s">
        <v>268</v>
      </c>
      <c r="P1979" s="334">
        <v>2039</v>
      </c>
    </row>
    <row r="1980" spans="3:16" x14ac:dyDescent="0.4">
      <c r="C1980" s="332">
        <v>74</v>
      </c>
      <c r="D1980" s="320">
        <v>50983</v>
      </c>
      <c r="E1980" s="332" t="s">
        <v>181</v>
      </c>
      <c r="F1980" s="332">
        <v>3291.2319361201003</v>
      </c>
      <c r="G1980" s="332">
        <v>306.39992348132745</v>
      </c>
      <c r="H1980" s="332">
        <v>3597.6318596014275</v>
      </c>
      <c r="I1980" s="332">
        <v>34419.527876966356</v>
      </c>
      <c r="J1980" s="332">
        <v>183985.47212303377</v>
      </c>
      <c r="K1980" s="332">
        <v>82239.285487471847</v>
      </c>
      <c r="L1980" s="323">
        <v>9.7500000000000003E-2</v>
      </c>
      <c r="M1980" s="323" t="s">
        <v>144</v>
      </c>
      <c r="N1980" s="332">
        <v>218404.99999999997</v>
      </c>
      <c r="O1980" s="332" t="s">
        <v>268</v>
      </c>
      <c r="P1980" s="334">
        <v>2039</v>
      </c>
    </row>
    <row r="1981" spans="3:16" x14ac:dyDescent="0.4">
      <c r="C1981" s="332">
        <v>75</v>
      </c>
      <c r="D1981" s="320">
        <v>51014</v>
      </c>
      <c r="E1981" s="332" t="s">
        <v>181</v>
      </c>
      <c r="F1981" s="332">
        <v>3317.973195601076</v>
      </c>
      <c r="G1981" s="332">
        <v>279.65866400035168</v>
      </c>
      <c r="H1981" s="332">
        <v>3597.6318596014275</v>
      </c>
      <c r="I1981" s="332">
        <v>31101.55468136528</v>
      </c>
      <c r="J1981" s="332">
        <v>187303.44531863485</v>
      </c>
      <c r="K1981" s="332">
        <v>82518.944151472198</v>
      </c>
      <c r="L1981" s="323">
        <v>9.7500000000000003E-2</v>
      </c>
      <c r="M1981" s="323" t="s">
        <v>144</v>
      </c>
      <c r="N1981" s="332">
        <v>218404.99999999997</v>
      </c>
      <c r="O1981" s="332" t="s">
        <v>268</v>
      </c>
      <c r="P1981" s="334">
        <v>2039</v>
      </c>
    </row>
    <row r="1982" spans="3:16" x14ac:dyDescent="0.4">
      <c r="C1982" s="332">
        <v>76</v>
      </c>
      <c r="D1982" s="320">
        <v>51044</v>
      </c>
      <c r="E1982" s="332" t="s">
        <v>181</v>
      </c>
      <c r="F1982" s="332">
        <v>3344.9317278153353</v>
      </c>
      <c r="G1982" s="332">
        <v>252.7001317860929</v>
      </c>
      <c r="H1982" s="332">
        <v>3597.631859601428</v>
      </c>
      <c r="I1982" s="332">
        <v>27756.622953549944</v>
      </c>
      <c r="J1982" s="332">
        <v>190648.37704645019</v>
      </c>
      <c r="K1982" s="332">
        <v>82771.644283258298</v>
      </c>
      <c r="L1982" s="323">
        <v>9.7500000000000003E-2</v>
      </c>
      <c r="M1982" s="323" t="s">
        <v>144</v>
      </c>
      <c r="N1982" s="332">
        <v>218404.99999999997</v>
      </c>
      <c r="O1982" s="332" t="s">
        <v>268</v>
      </c>
      <c r="P1982" s="334">
        <v>2039</v>
      </c>
    </row>
    <row r="1983" spans="3:16" x14ac:dyDescent="0.4">
      <c r="C1983" s="332">
        <v>77</v>
      </c>
      <c r="D1983" s="320">
        <v>51075</v>
      </c>
      <c r="E1983" s="332" t="s">
        <v>181</v>
      </c>
      <c r="F1983" s="332">
        <v>3372.1092981038341</v>
      </c>
      <c r="G1983" s="332">
        <v>225.5225614975933</v>
      </c>
      <c r="H1983" s="332">
        <v>3597.6318596014275</v>
      </c>
      <c r="I1983" s="332">
        <v>24384.51365544611</v>
      </c>
      <c r="J1983" s="332">
        <v>194020.48634455402</v>
      </c>
      <c r="K1983" s="332">
        <v>82997.166844755891</v>
      </c>
      <c r="L1983" s="323">
        <v>9.7500000000000003E-2</v>
      </c>
      <c r="M1983" s="323" t="s">
        <v>144</v>
      </c>
      <c r="N1983" s="332">
        <v>218404.99999999997</v>
      </c>
      <c r="O1983" s="332" t="s">
        <v>268</v>
      </c>
      <c r="P1983" s="334">
        <v>2039</v>
      </c>
    </row>
    <row r="1984" spans="3:16" x14ac:dyDescent="0.4">
      <c r="C1984" s="332">
        <v>78</v>
      </c>
      <c r="D1984" s="320">
        <v>51105</v>
      </c>
      <c r="E1984" s="332" t="s">
        <v>181</v>
      </c>
      <c r="F1984" s="332">
        <v>3399.5076861509278</v>
      </c>
      <c r="G1984" s="332">
        <v>198.12417345049965</v>
      </c>
      <c r="H1984" s="332">
        <v>3597.6318596014275</v>
      </c>
      <c r="I1984" s="332">
        <v>20985.00596929518</v>
      </c>
      <c r="J1984" s="332">
        <v>197419.99403070495</v>
      </c>
      <c r="K1984" s="332">
        <v>83195.291018206393</v>
      </c>
      <c r="L1984" s="323">
        <v>9.7500000000000003E-2</v>
      </c>
      <c r="M1984" s="323" t="s">
        <v>144</v>
      </c>
      <c r="N1984" s="332">
        <v>218404.99999999997</v>
      </c>
      <c r="O1984" s="332" t="s">
        <v>268</v>
      </c>
      <c r="P1984" s="334">
        <v>2039</v>
      </c>
    </row>
    <row r="1985" spans="3:16" x14ac:dyDescent="0.4">
      <c r="C1985" s="332">
        <v>79</v>
      </c>
      <c r="D1985" s="320">
        <v>51136</v>
      </c>
      <c r="E1985" s="332" t="s">
        <v>181</v>
      </c>
      <c r="F1985" s="332">
        <v>3427.1286861009048</v>
      </c>
      <c r="G1985" s="332">
        <v>170.50317350052333</v>
      </c>
      <c r="H1985" s="332">
        <v>3597.631859601428</v>
      </c>
      <c r="I1985" s="332">
        <v>17557.877283194277</v>
      </c>
      <c r="J1985" s="332">
        <v>200847.12271680587</v>
      </c>
      <c r="K1985" s="332">
        <v>83365.794191706911</v>
      </c>
      <c r="L1985" s="323">
        <v>9.7500000000000003E-2</v>
      </c>
      <c r="M1985" s="323" t="s">
        <v>144</v>
      </c>
      <c r="N1985" s="332">
        <v>218404.99999999997</v>
      </c>
      <c r="O1985" s="332" t="s">
        <v>268</v>
      </c>
      <c r="P1985" s="334">
        <v>2040</v>
      </c>
    </row>
    <row r="1986" spans="3:16" x14ac:dyDescent="0.4">
      <c r="C1986" s="332">
        <v>80</v>
      </c>
      <c r="D1986" s="320">
        <v>51167</v>
      </c>
      <c r="E1986" s="332" t="s">
        <v>181</v>
      </c>
      <c r="F1986" s="332">
        <v>3454.9741066754741</v>
      </c>
      <c r="G1986" s="332">
        <v>142.6577529259535</v>
      </c>
      <c r="H1986" s="332">
        <v>3597.6318596014275</v>
      </c>
      <c r="I1986" s="332">
        <v>14102.903176518803</v>
      </c>
      <c r="J1986" s="332">
        <v>204302.09682348135</v>
      </c>
      <c r="K1986" s="332">
        <v>83508.451944632863</v>
      </c>
      <c r="L1986" s="323">
        <v>9.7500000000000003E-2</v>
      </c>
      <c r="M1986" s="323" t="s">
        <v>144</v>
      </c>
      <c r="N1986" s="332">
        <v>218404.99999999997</v>
      </c>
      <c r="O1986" s="332" t="s">
        <v>268</v>
      </c>
      <c r="P1986" s="334">
        <v>2040</v>
      </c>
    </row>
    <row r="1987" spans="3:16" x14ac:dyDescent="0.4">
      <c r="C1987" s="332">
        <v>81</v>
      </c>
      <c r="D1987" s="320">
        <v>51196</v>
      </c>
      <c r="E1987" s="332" t="s">
        <v>181</v>
      </c>
      <c r="F1987" s="332">
        <v>3483.0457712922121</v>
      </c>
      <c r="G1987" s="332">
        <v>114.58608830921527</v>
      </c>
      <c r="H1987" s="332">
        <v>3597.6318596014275</v>
      </c>
      <c r="I1987" s="332">
        <v>10619.85740522659</v>
      </c>
      <c r="J1987" s="332">
        <v>207785.14259477356</v>
      </c>
      <c r="K1987" s="332">
        <v>83623.038032942073</v>
      </c>
      <c r="L1987" s="323">
        <v>9.7500000000000003E-2</v>
      </c>
      <c r="M1987" s="323" t="s">
        <v>144</v>
      </c>
      <c r="N1987" s="332">
        <v>218404.99999999997</v>
      </c>
      <c r="O1987" s="332" t="s">
        <v>268</v>
      </c>
      <c r="P1987" s="334">
        <v>2040</v>
      </c>
    </row>
    <row r="1988" spans="3:16" x14ac:dyDescent="0.4">
      <c r="C1988" s="332">
        <v>82</v>
      </c>
      <c r="D1988" s="320">
        <v>51227</v>
      </c>
      <c r="E1988" s="332" t="s">
        <v>181</v>
      </c>
      <c r="F1988" s="332">
        <v>3511.3455181839618</v>
      </c>
      <c r="G1988" s="332">
        <v>86.286341417466048</v>
      </c>
      <c r="H1988" s="332">
        <v>3597.631859601428</v>
      </c>
      <c r="I1988" s="332">
        <v>7108.5118870426286</v>
      </c>
      <c r="J1988" s="332">
        <v>211296.48811295751</v>
      </c>
      <c r="K1988" s="332">
        <v>83709.324374359538</v>
      </c>
      <c r="L1988" s="323">
        <v>9.7500000000000003E-2</v>
      </c>
      <c r="M1988" s="323" t="s">
        <v>144</v>
      </c>
      <c r="N1988" s="332">
        <v>218404.99999999997</v>
      </c>
      <c r="O1988" s="332" t="s">
        <v>268</v>
      </c>
      <c r="P1988" s="334">
        <v>2040</v>
      </c>
    </row>
    <row r="1989" spans="3:16" x14ac:dyDescent="0.4">
      <c r="C1989" s="332">
        <v>83</v>
      </c>
      <c r="D1989" s="320">
        <v>51257</v>
      </c>
      <c r="E1989" s="332" t="s">
        <v>181</v>
      </c>
      <c r="F1989" s="332">
        <v>3539.8752005192055</v>
      </c>
      <c r="G1989" s="332">
        <v>57.756659082221361</v>
      </c>
      <c r="H1989" s="332">
        <v>3597.6318596014266</v>
      </c>
      <c r="I1989" s="332">
        <v>3568.6366865234231</v>
      </c>
      <c r="J1989" s="332">
        <v>214836.3633134767</v>
      </c>
      <c r="K1989" s="332">
        <v>83767.081033441762</v>
      </c>
      <c r="L1989" s="323">
        <v>9.7500000000000003E-2</v>
      </c>
      <c r="M1989" s="323" t="s">
        <v>144</v>
      </c>
      <c r="N1989" s="332">
        <v>218404.99999999997</v>
      </c>
      <c r="O1989" s="332" t="s">
        <v>268</v>
      </c>
      <c r="P1989" s="334">
        <v>2040</v>
      </c>
    </row>
    <row r="1990" spans="3:16" x14ac:dyDescent="0.4">
      <c r="C1990" s="332">
        <v>84</v>
      </c>
      <c r="D1990" s="320">
        <v>51288</v>
      </c>
      <c r="E1990" s="332" t="s">
        <v>181</v>
      </c>
      <c r="F1990" s="332">
        <v>3568.6366865234236</v>
      </c>
      <c r="G1990" s="332">
        <v>28.995173078002814</v>
      </c>
      <c r="H1990" s="332">
        <v>3597.6318596014262</v>
      </c>
      <c r="I1990" s="332">
        <v>-2.4868995751603507E-13</v>
      </c>
      <c r="J1990" s="332">
        <v>218405.00000000012</v>
      </c>
      <c r="K1990" s="332">
        <v>83796.076206519763</v>
      </c>
      <c r="L1990" s="323">
        <v>9.7500000000000003E-2</v>
      </c>
      <c r="M1990" s="323" t="s">
        <v>144</v>
      </c>
      <c r="N1990" s="332">
        <v>218404.99999999997</v>
      </c>
      <c r="O1990" s="332" t="s">
        <v>268</v>
      </c>
      <c r="P1990" s="334">
        <v>2040</v>
      </c>
    </row>
    <row r="1991" spans="3:16" x14ac:dyDescent="0.4">
      <c r="C1991" s="332">
        <v>0</v>
      </c>
      <c r="D1991" s="320">
        <v>48761</v>
      </c>
      <c r="E1991" s="332" t="s">
        <v>182</v>
      </c>
      <c r="F1991" s="332">
        <v>0</v>
      </c>
      <c r="G1991" s="332">
        <v>0</v>
      </c>
      <c r="H1991" s="332">
        <v>0</v>
      </c>
      <c r="I1991" s="332">
        <v>218404.99999999997</v>
      </c>
      <c r="J1991" s="332">
        <v>0</v>
      </c>
      <c r="K1991" s="332">
        <v>0</v>
      </c>
      <c r="L1991" s="323">
        <v>0.1225</v>
      </c>
      <c r="M1991" s="323" t="s">
        <v>151</v>
      </c>
      <c r="N1991" s="332">
        <v>218404.99999999997</v>
      </c>
      <c r="O1991" s="332" t="s">
        <v>268</v>
      </c>
      <c r="P1991" s="334">
        <v>2033</v>
      </c>
    </row>
    <row r="1992" spans="3:16" x14ac:dyDescent="0.4">
      <c r="C1992" s="332">
        <v>1</v>
      </c>
      <c r="D1992" s="320">
        <v>48792</v>
      </c>
      <c r="E1992" s="332" t="s">
        <v>182</v>
      </c>
      <c r="F1992" s="332">
        <v>2656.3843837419695</v>
      </c>
      <c r="G1992" s="332">
        <v>2229.5510416666662</v>
      </c>
      <c r="H1992" s="332">
        <v>4885.9354254086356</v>
      </c>
      <c r="I1992" s="332">
        <v>215748.615616258</v>
      </c>
      <c r="J1992" s="332">
        <v>2656.3843837419695</v>
      </c>
      <c r="K1992" s="332">
        <v>2229.5510416666662</v>
      </c>
      <c r="L1992" s="323">
        <v>0.1225</v>
      </c>
      <c r="M1992" s="323" t="s">
        <v>151</v>
      </c>
      <c r="N1992" s="332">
        <v>218404.99999999997</v>
      </c>
      <c r="O1992" s="332" t="s">
        <v>268</v>
      </c>
      <c r="P1992" s="334">
        <v>2033</v>
      </c>
    </row>
    <row r="1993" spans="3:16" x14ac:dyDescent="0.4">
      <c r="C1993" s="332">
        <v>2</v>
      </c>
      <c r="D1993" s="320">
        <v>48823</v>
      </c>
      <c r="E1993" s="332" t="s">
        <v>182</v>
      </c>
      <c r="F1993" s="332">
        <v>2683.5016409926693</v>
      </c>
      <c r="G1993" s="332">
        <v>2202.4337844159672</v>
      </c>
      <c r="H1993" s="332">
        <v>4885.9354254086365</v>
      </c>
      <c r="I1993" s="332">
        <v>213065.11397526533</v>
      </c>
      <c r="J1993" s="332">
        <v>5339.8860247346383</v>
      </c>
      <c r="K1993" s="332">
        <v>4431.9848260826329</v>
      </c>
      <c r="L1993" s="323">
        <v>0.1225</v>
      </c>
      <c r="M1993" s="323" t="s">
        <v>151</v>
      </c>
      <c r="N1993" s="332">
        <v>218404.99999999997</v>
      </c>
      <c r="O1993" s="332" t="s">
        <v>268</v>
      </c>
      <c r="P1993" s="334">
        <v>2033</v>
      </c>
    </row>
    <row r="1994" spans="3:16" x14ac:dyDescent="0.4">
      <c r="C1994" s="332">
        <v>3</v>
      </c>
      <c r="D1994" s="320">
        <v>48853</v>
      </c>
      <c r="E1994" s="332" t="s">
        <v>182</v>
      </c>
      <c r="F1994" s="332">
        <v>2710.8957202444681</v>
      </c>
      <c r="G1994" s="332">
        <v>2175.0397051641667</v>
      </c>
      <c r="H1994" s="332">
        <v>4885.9354254086347</v>
      </c>
      <c r="I1994" s="332">
        <v>210354.21825502085</v>
      </c>
      <c r="J1994" s="332">
        <v>8050.7817449791064</v>
      </c>
      <c r="K1994" s="332">
        <v>6607.0245312467996</v>
      </c>
      <c r="L1994" s="323">
        <v>0.1225</v>
      </c>
      <c r="M1994" s="323" t="s">
        <v>151</v>
      </c>
      <c r="N1994" s="332">
        <v>218404.99999999997</v>
      </c>
      <c r="O1994" s="332" t="s">
        <v>268</v>
      </c>
      <c r="P1994" s="334">
        <v>2033</v>
      </c>
    </row>
    <row r="1995" spans="3:16" x14ac:dyDescent="0.4">
      <c r="C1995" s="332">
        <v>4</v>
      </c>
      <c r="D1995" s="320">
        <v>48884</v>
      </c>
      <c r="E1995" s="332" t="s">
        <v>182</v>
      </c>
      <c r="F1995" s="332">
        <v>2738.569447388631</v>
      </c>
      <c r="G1995" s="332">
        <v>2147.3659780200046</v>
      </c>
      <c r="H1995" s="332">
        <v>4885.9354254086356</v>
      </c>
      <c r="I1995" s="332">
        <v>207615.64880763221</v>
      </c>
      <c r="J1995" s="332">
        <v>10789.351192367738</v>
      </c>
      <c r="K1995" s="332">
        <v>8754.3905092668047</v>
      </c>
      <c r="L1995" s="323">
        <v>0.1225</v>
      </c>
      <c r="M1995" s="323" t="s">
        <v>151</v>
      </c>
      <c r="N1995" s="332">
        <v>218404.99999999997</v>
      </c>
      <c r="O1995" s="332" t="s">
        <v>268</v>
      </c>
      <c r="P1995" s="334">
        <v>2033</v>
      </c>
    </row>
    <row r="1996" spans="3:16" x14ac:dyDescent="0.4">
      <c r="C1996" s="332">
        <v>5</v>
      </c>
      <c r="D1996" s="320">
        <v>48914</v>
      </c>
      <c r="E1996" s="332" t="s">
        <v>182</v>
      </c>
      <c r="F1996" s="332">
        <v>2766.5256771640561</v>
      </c>
      <c r="G1996" s="332">
        <v>2119.4097482445786</v>
      </c>
      <c r="H1996" s="332">
        <v>4885.9354254086347</v>
      </c>
      <c r="I1996" s="332">
        <v>204849.12313046816</v>
      </c>
      <c r="J1996" s="332">
        <v>13555.876869531794</v>
      </c>
      <c r="K1996" s="332">
        <v>10873.800257511382</v>
      </c>
      <c r="L1996" s="323">
        <v>0.1225</v>
      </c>
      <c r="M1996" s="323" t="s">
        <v>151</v>
      </c>
      <c r="N1996" s="332">
        <v>218404.99999999997</v>
      </c>
      <c r="O1996" s="332" t="s">
        <v>268</v>
      </c>
      <c r="P1996" s="334">
        <v>2033</v>
      </c>
    </row>
    <row r="1997" spans="3:16" x14ac:dyDescent="0.4">
      <c r="C1997" s="332">
        <v>6</v>
      </c>
      <c r="D1997" s="320">
        <v>48945</v>
      </c>
      <c r="E1997" s="332" t="s">
        <v>182</v>
      </c>
      <c r="F1997" s="332">
        <v>2794.7672934517741</v>
      </c>
      <c r="G1997" s="332">
        <v>2091.1681319568625</v>
      </c>
      <c r="H1997" s="332">
        <v>4885.9354254086365</v>
      </c>
      <c r="I1997" s="332">
        <v>202054.3558370164</v>
      </c>
      <c r="J1997" s="332">
        <v>16350.644162983568</v>
      </c>
      <c r="K1997" s="332">
        <v>12964.968389468246</v>
      </c>
      <c r="L1997" s="323">
        <v>0.1225</v>
      </c>
      <c r="M1997" s="323" t="s">
        <v>151</v>
      </c>
      <c r="N1997" s="332">
        <v>218404.99999999997</v>
      </c>
      <c r="O1997" s="332" t="s">
        <v>268</v>
      </c>
      <c r="P1997" s="334">
        <v>2034</v>
      </c>
    </row>
    <row r="1998" spans="3:16" x14ac:dyDescent="0.4">
      <c r="C1998" s="332">
        <v>7</v>
      </c>
      <c r="D1998" s="320">
        <v>48976</v>
      </c>
      <c r="E1998" s="332" t="s">
        <v>182</v>
      </c>
      <c r="F1998" s="332">
        <v>2823.2972095724267</v>
      </c>
      <c r="G1998" s="332">
        <v>2062.6382158362089</v>
      </c>
      <c r="H1998" s="332">
        <v>4885.9354254086356</v>
      </c>
      <c r="I1998" s="332">
        <v>199231.05862744397</v>
      </c>
      <c r="J1998" s="332">
        <v>19173.941372555993</v>
      </c>
      <c r="K1998" s="332">
        <v>15027.606605304454</v>
      </c>
      <c r="L1998" s="323">
        <v>0.1225</v>
      </c>
      <c r="M1998" s="323" t="s">
        <v>151</v>
      </c>
      <c r="N1998" s="332">
        <v>218404.99999999997</v>
      </c>
      <c r="O1998" s="332" t="s">
        <v>268</v>
      </c>
      <c r="P1998" s="334">
        <v>2034</v>
      </c>
    </row>
    <row r="1999" spans="3:16" x14ac:dyDescent="0.4">
      <c r="C1999" s="332">
        <v>8</v>
      </c>
      <c r="D1999" s="320">
        <v>49004</v>
      </c>
      <c r="E1999" s="332" t="s">
        <v>182</v>
      </c>
      <c r="F1999" s="332">
        <v>2852.1183685868109</v>
      </c>
      <c r="G1999" s="332">
        <v>2033.8170568218238</v>
      </c>
      <c r="H1999" s="332">
        <v>4885.9354254086347</v>
      </c>
      <c r="I1999" s="332">
        <v>196378.94025885715</v>
      </c>
      <c r="J1999" s="332">
        <v>22026.059741142803</v>
      </c>
      <c r="K1999" s="332">
        <v>17061.423662126279</v>
      </c>
      <c r="L1999" s="323">
        <v>0.1225</v>
      </c>
      <c r="M1999" s="323" t="s">
        <v>151</v>
      </c>
      <c r="N1999" s="332">
        <v>218404.99999999997</v>
      </c>
      <c r="O1999" s="332" t="s">
        <v>268</v>
      </c>
      <c r="P1999" s="334">
        <v>2034</v>
      </c>
    </row>
    <row r="2000" spans="3:16" x14ac:dyDescent="0.4">
      <c r="C2000" s="332">
        <v>9</v>
      </c>
      <c r="D2000" s="320">
        <v>49035</v>
      </c>
      <c r="E2000" s="332" t="s">
        <v>182</v>
      </c>
      <c r="F2000" s="332">
        <v>2881.2337435994687</v>
      </c>
      <c r="G2000" s="332">
        <v>2004.7016818091668</v>
      </c>
      <c r="H2000" s="332">
        <v>4885.9354254086356</v>
      </c>
      <c r="I2000" s="332">
        <v>193497.70651525768</v>
      </c>
      <c r="J2000" s="332">
        <v>24907.293484742273</v>
      </c>
      <c r="K2000" s="332">
        <v>19066.125343935444</v>
      </c>
      <c r="L2000" s="323">
        <v>0.1225</v>
      </c>
      <c r="M2000" s="323" t="s">
        <v>151</v>
      </c>
      <c r="N2000" s="332">
        <v>218404.99999999997</v>
      </c>
      <c r="O2000" s="332" t="s">
        <v>268</v>
      </c>
      <c r="P2000" s="334">
        <v>2034</v>
      </c>
    </row>
    <row r="2001" spans="3:16" x14ac:dyDescent="0.4">
      <c r="C2001" s="332">
        <v>10</v>
      </c>
      <c r="D2001" s="320">
        <v>49065</v>
      </c>
      <c r="E2001" s="332" t="s">
        <v>182</v>
      </c>
      <c r="F2001" s="332">
        <v>2910.6463380653804</v>
      </c>
      <c r="G2001" s="332">
        <v>1975.2890873432555</v>
      </c>
      <c r="H2001" s="332">
        <v>4885.9354254086356</v>
      </c>
      <c r="I2001" s="332">
        <v>190587.0601771923</v>
      </c>
      <c r="J2001" s="332">
        <v>27817.939822807653</v>
      </c>
      <c r="K2001" s="332">
        <v>21041.414431278699</v>
      </c>
      <c r="L2001" s="323">
        <v>0.1225</v>
      </c>
      <c r="M2001" s="323" t="s">
        <v>151</v>
      </c>
      <c r="N2001" s="332">
        <v>218404.99999999997</v>
      </c>
      <c r="O2001" s="332" t="s">
        <v>268</v>
      </c>
      <c r="P2001" s="334">
        <v>2034</v>
      </c>
    </row>
    <row r="2002" spans="3:16" x14ac:dyDescent="0.4">
      <c r="C2002" s="332">
        <v>11</v>
      </c>
      <c r="D2002" s="320">
        <v>49096</v>
      </c>
      <c r="E2002" s="332" t="s">
        <v>182</v>
      </c>
      <c r="F2002" s="332">
        <v>2940.3591860997967</v>
      </c>
      <c r="G2002" s="332">
        <v>1945.576239308838</v>
      </c>
      <c r="H2002" s="332">
        <v>4885.9354254086347</v>
      </c>
      <c r="I2002" s="332">
        <v>187646.70099109251</v>
      </c>
      <c r="J2002" s="332">
        <v>30758.299008907452</v>
      </c>
      <c r="K2002" s="332">
        <v>22986.990670587536</v>
      </c>
      <c r="L2002" s="323">
        <v>0.1225</v>
      </c>
      <c r="M2002" s="323" t="s">
        <v>151</v>
      </c>
      <c r="N2002" s="332">
        <v>218404.99999999997</v>
      </c>
      <c r="O2002" s="332" t="s">
        <v>268</v>
      </c>
      <c r="P2002" s="334">
        <v>2034</v>
      </c>
    </row>
    <row r="2003" spans="3:16" x14ac:dyDescent="0.4">
      <c r="C2003" s="332">
        <v>12</v>
      </c>
      <c r="D2003" s="320">
        <v>49126</v>
      </c>
      <c r="E2003" s="332" t="s">
        <v>182</v>
      </c>
      <c r="F2003" s="332">
        <v>2970.375352791234</v>
      </c>
      <c r="G2003" s="332">
        <v>1915.5600726174027</v>
      </c>
      <c r="H2003" s="332">
        <v>4885.9354254086365</v>
      </c>
      <c r="I2003" s="332">
        <v>184676.32563830129</v>
      </c>
      <c r="J2003" s="332">
        <v>33728.674361698686</v>
      </c>
      <c r="K2003" s="332">
        <v>24902.550743204938</v>
      </c>
      <c r="L2003" s="323">
        <v>0.1225</v>
      </c>
      <c r="M2003" s="323" t="s">
        <v>151</v>
      </c>
      <c r="N2003" s="332">
        <v>218404.99999999997</v>
      </c>
      <c r="O2003" s="332" t="s">
        <v>268</v>
      </c>
      <c r="P2003" s="334">
        <v>2034</v>
      </c>
    </row>
    <row r="2004" spans="3:16" x14ac:dyDescent="0.4">
      <c r="C2004" s="332">
        <v>13</v>
      </c>
      <c r="D2004" s="320">
        <v>49157</v>
      </c>
      <c r="E2004" s="332" t="s">
        <v>182</v>
      </c>
      <c r="F2004" s="332">
        <v>3000.6979345176433</v>
      </c>
      <c r="G2004" s="332">
        <v>1885.2374908909924</v>
      </c>
      <c r="H2004" s="332">
        <v>4885.9354254086356</v>
      </c>
      <c r="I2004" s="332">
        <v>181675.62770378366</v>
      </c>
      <c r="J2004" s="332">
        <v>36729.37229621633</v>
      </c>
      <c r="K2004" s="332">
        <v>26787.78823409593</v>
      </c>
      <c r="L2004" s="323">
        <v>0.1225</v>
      </c>
      <c r="M2004" s="323" t="s">
        <v>151</v>
      </c>
      <c r="N2004" s="332">
        <v>218404.99999999997</v>
      </c>
      <c r="O2004" s="332" t="s">
        <v>268</v>
      </c>
      <c r="P2004" s="334">
        <v>2034</v>
      </c>
    </row>
    <row r="2005" spans="3:16" x14ac:dyDescent="0.4">
      <c r="C2005" s="332">
        <v>14</v>
      </c>
      <c r="D2005" s="320">
        <v>49188</v>
      </c>
      <c r="E2005" s="332" t="s">
        <v>182</v>
      </c>
      <c r="F2005" s="332">
        <v>3031.3300592658452</v>
      </c>
      <c r="G2005" s="332">
        <v>1854.6053661427914</v>
      </c>
      <c r="H2005" s="332">
        <v>4885.9354254086365</v>
      </c>
      <c r="I2005" s="332">
        <v>178644.29764451782</v>
      </c>
      <c r="J2005" s="332">
        <v>39760.702355482179</v>
      </c>
      <c r="K2005" s="332">
        <v>28642.39360023872</v>
      </c>
      <c r="L2005" s="323">
        <v>0.1225</v>
      </c>
      <c r="M2005" s="323" t="s">
        <v>151</v>
      </c>
      <c r="N2005" s="332">
        <v>218404.99999999997</v>
      </c>
      <c r="O2005" s="332" t="s">
        <v>268</v>
      </c>
      <c r="P2005" s="334">
        <v>2034</v>
      </c>
    </row>
    <row r="2006" spans="3:16" x14ac:dyDescent="0.4">
      <c r="C2006" s="332">
        <v>15</v>
      </c>
      <c r="D2006" s="320">
        <v>49218</v>
      </c>
      <c r="E2006" s="332" t="s">
        <v>182</v>
      </c>
      <c r="F2006" s="332">
        <v>3062.2748869541838</v>
      </c>
      <c r="G2006" s="332">
        <v>1823.6605384544528</v>
      </c>
      <c r="H2006" s="332">
        <v>4885.9354254086365</v>
      </c>
      <c r="I2006" s="332">
        <v>175582.02275756362</v>
      </c>
      <c r="J2006" s="332">
        <v>42822.977242436362</v>
      </c>
      <c r="K2006" s="332">
        <v>30466.054138693173</v>
      </c>
      <c r="L2006" s="323">
        <v>0.1225</v>
      </c>
      <c r="M2006" s="323" t="s">
        <v>151</v>
      </c>
      <c r="N2006" s="332">
        <v>218404.99999999997</v>
      </c>
      <c r="O2006" s="332" t="s">
        <v>268</v>
      </c>
      <c r="P2006" s="334">
        <v>2034</v>
      </c>
    </row>
    <row r="2007" spans="3:16" x14ac:dyDescent="0.4">
      <c r="C2007" s="332">
        <v>16</v>
      </c>
      <c r="D2007" s="320">
        <v>49249</v>
      </c>
      <c r="E2007" s="332" t="s">
        <v>182</v>
      </c>
      <c r="F2007" s="332">
        <v>3093.5356097585081</v>
      </c>
      <c r="G2007" s="332">
        <v>1792.3998156501286</v>
      </c>
      <c r="H2007" s="332">
        <v>4885.9354254086365</v>
      </c>
      <c r="I2007" s="332">
        <v>172488.48714780511</v>
      </c>
      <c r="J2007" s="332">
        <v>45916.512852194872</v>
      </c>
      <c r="K2007" s="332">
        <v>32258.453954343302</v>
      </c>
      <c r="L2007" s="323">
        <v>0.1225</v>
      </c>
      <c r="M2007" s="323" t="s">
        <v>151</v>
      </c>
      <c r="N2007" s="332">
        <v>218404.99999999997</v>
      </c>
      <c r="O2007" s="332" t="s">
        <v>268</v>
      </c>
      <c r="P2007" s="334">
        <v>2034</v>
      </c>
    </row>
    <row r="2008" spans="3:16" x14ac:dyDescent="0.4">
      <c r="C2008" s="332">
        <v>17</v>
      </c>
      <c r="D2008" s="320">
        <v>49279</v>
      </c>
      <c r="E2008" s="332" t="s">
        <v>182</v>
      </c>
      <c r="F2008" s="332">
        <v>3125.1154524414596</v>
      </c>
      <c r="G2008" s="332">
        <v>1760.8199729671771</v>
      </c>
      <c r="H2008" s="332">
        <v>4885.9354254086365</v>
      </c>
      <c r="I2008" s="332">
        <v>169363.37169536366</v>
      </c>
      <c r="J2008" s="332">
        <v>49041.628304636331</v>
      </c>
      <c r="K2008" s="332">
        <v>34019.273927310482</v>
      </c>
      <c r="L2008" s="323">
        <v>0.1225</v>
      </c>
      <c r="M2008" s="323" t="s">
        <v>151</v>
      </c>
      <c r="N2008" s="332">
        <v>218404.99999999997</v>
      </c>
      <c r="O2008" s="332" t="s">
        <v>268</v>
      </c>
      <c r="P2008" s="334">
        <v>2034</v>
      </c>
    </row>
    <row r="2009" spans="3:16" x14ac:dyDescent="0.4">
      <c r="C2009" s="332">
        <v>18</v>
      </c>
      <c r="D2009" s="320">
        <v>49310</v>
      </c>
      <c r="E2009" s="332" t="s">
        <v>182</v>
      </c>
      <c r="F2009" s="332">
        <v>3157.0176726851323</v>
      </c>
      <c r="G2009" s="332">
        <v>1728.917752723504</v>
      </c>
      <c r="H2009" s="332">
        <v>4885.9354254086365</v>
      </c>
      <c r="I2009" s="332">
        <v>166206.35402267854</v>
      </c>
      <c r="J2009" s="332">
        <v>52198.645977321466</v>
      </c>
      <c r="K2009" s="332">
        <v>35748.191680033982</v>
      </c>
      <c r="L2009" s="323">
        <v>0.1225</v>
      </c>
      <c r="M2009" s="323" t="s">
        <v>151</v>
      </c>
      <c r="N2009" s="332">
        <v>218404.99999999997</v>
      </c>
      <c r="O2009" s="332" t="s">
        <v>268</v>
      </c>
      <c r="P2009" s="334">
        <v>2035</v>
      </c>
    </row>
    <row r="2010" spans="3:16" x14ac:dyDescent="0.4">
      <c r="C2010" s="332">
        <v>19</v>
      </c>
      <c r="D2010" s="320">
        <v>49341</v>
      </c>
      <c r="E2010" s="332" t="s">
        <v>182</v>
      </c>
      <c r="F2010" s="332">
        <v>3189.2455614271266</v>
      </c>
      <c r="G2010" s="332">
        <v>1696.6898639815101</v>
      </c>
      <c r="H2010" s="332">
        <v>4885.9354254086365</v>
      </c>
      <c r="I2010" s="332">
        <v>163017.10846125142</v>
      </c>
      <c r="J2010" s="332">
        <v>55387.89153874859</v>
      </c>
      <c r="K2010" s="332">
        <v>37444.881544015494</v>
      </c>
      <c r="L2010" s="323">
        <v>0.1225</v>
      </c>
      <c r="M2010" s="323" t="s">
        <v>151</v>
      </c>
      <c r="N2010" s="332">
        <v>218404.99999999997</v>
      </c>
      <c r="O2010" s="332" t="s">
        <v>268</v>
      </c>
      <c r="P2010" s="334">
        <v>2035</v>
      </c>
    </row>
    <row r="2011" spans="3:16" x14ac:dyDescent="0.4">
      <c r="C2011" s="332">
        <v>20</v>
      </c>
      <c r="D2011" s="320">
        <v>49369</v>
      </c>
      <c r="E2011" s="332" t="s">
        <v>182</v>
      </c>
      <c r="F2011" s="332">
        <v>3221.8024432000284</v>
      </c>
      <c r="G2011" s="332">
        <v>1664.1329822086082</v>
      </c>
      <c r="H2011" s="332">
        <v>4885.9354254086365</v>
      </c>
      <c r="I2011" s="332">
        <v>159795.3060180514</v>
      </c>
      <c r="J2011" s="332">
        <v>58609.693981948622</v>
      </c>
      <c r="K2011" s="332">
        <v>39109.014526224099</v>
      </c>
      <c r="L2011" s="323">
        <v>0.1225</v>
      </c>
      <c r="M2011" s="323" t="s">
        <v>151</v>
      </c>
      <c r="N2011" s="332">
        <v>218404.99999999997</v>
      </c>
      <c r="O2011" s="332" t="s">
        <v>268</v>
      </c>
      <c r="P2011" s="334">
        <v>2035</v>
      </c>
    </row>
    <row r="2012" spans="3:16" x14ac:dyDescent="0.4">
      <c r="C2012" s="332">
        <v>21</v>
      </c>
      <c r="D2012" s="320">
        <v>49400</v>
      </c>
      <c r="E2012" s="332" t="s">
        <v>182</v>
      </c>
      <c r="F2012" s="332">
        <v>3254.6916764743637</v>
      </c>
      <c r="G2012" s="332">
        <v>1631.2437489342747</v>
      </c>
      <c r="H2012" s="332">
        <v>4885.9354254086384</v>
      </c>
      <c r="I2012" s="332">
        <v>156540.61434157705</v>
      </c>
      <c r="J2012" s="332">
        <v>61864.385658422987</v>
      </c>
      <c r="K2012" s="332">
        <v>40740.258275158376</v>
      </c>
      <c r="L2012" s="323">
        <v>0.1225</v>
      </c>
      <c r="M2012" s="323" t="s">
        <v>151</v>
      </c>
      <c r="N2012" s="332">
        <v>218404.99999999997</v>
      </c>
      <c r="O2012" s="332" t="s">
        <v>268</v>
      </c>
      <c r="P2012" s="334">
        <v>2035</v>
      </c>
    </row>
    <row r="2013" spans="3:16" x14ac:dyDescent="0.4">
      <c r="C2013" s="332">
        <v>22</v>
      </c>
      <c r="D2013" s="320">
        <v>49430</v>
      </c>
      <c r="E2013" s="332" t="s">
        <v>182</v>
      </c>
      <c r="F2013" s="332">
        <v>3287.9166540050373</v>
      </c>
      <c r="G2013" s="332">
        <v>1598.018771403599</v>
      </c>
      <c r="H2013" s="332">
        <v>4885.9354254086365</v>
      </c>
      <c r="I2013" s="332">
        <v>153252.69768757201</v>
      </c>
      <c r="J2013" s="332">
        <v>65152.302312428023</v>
      </c>
      <c r="K2013" s="332">
        <v>42338.277046561976</v>
      </c>
      <c r="L2013" s="323">
        <v>0.1225</v>
      </c>
      <c r="M2013" s="323" t="s">
        <v>151</v>
      </c>
      <c r="N2013" s="332">
        <v>218404.99999999997</v>
      </c>
      <c r="O2013" s="332" t="s">
        <v>268</v>
      </c>
      <c r="P2013" s="334">
        <v>2035</v>
      </c>
    </row>
    <row r="2014" spans="3:16" x14ac:dyDescent="0.4">
      <c r="C2014" s="332">
        <v>23</v>
      </c>
      <c r="D2014" s="320">
        <v>49461</v>
      </c>
      <c r="E2014" s="332" t="s">
        <v>182</v>
      </c>
      <c r="F2014" s="332">
        <v>3321.4808031813409</v>
      </c>
      <c r="G2014" s="332">
        <v>1564.4546222272977</v>
      </c>
      <c r="H2014" s="332">
        <v>4885.9354254086384</v>
      </c>
      <c r="I2014" s="332">
        <v>149931.21688439068</v>
      </c>
      <c r="J2014" s="332">
        <v>68473.78311560936</v>
      </c>
      <c r="K2014" s="332">
        <v>43902.731668789274</v>
      </c>
      <c r="L2014" s="323">
        <v>0.1225</v>
      </c>
      <c r="M2014" s="323" t="s">
        <v>151</v>
      </c>
      <c r="N2014" s="332">
        <v>218404.99999999997</v>
      </c>
      <c r="O2014" s="332" t="s">
        <v>268</v>
      </c>
      <c r="P2014" s="334">
        <v>2035</v>
      </c>
    </row>
    <row r="2015" spans="3:16" x14ac:dyDescent="0.4">
      <c r="C2015" s="332">
        <v>24</v>
      </c>
      <c r="D2015" s="320">
        <v>49491</v>
      </c>
      <c r="E2015" s="332" t="s">
        <v>182</v>
      </c>
      <c r="F2015" s="332">
        <v>3355.3875863804824</v>
      </c>
      <c r="G2015" s="332">
        <v>1530.5478390281548</v>
      </c>
      <c r="H2015" s="332">
        <v>4885.9354254086375</v>
      </c>
      <c r="I2015" s="332">
        <v>146575.82929801021</v>
      </c>
      <c r="J2015" s="332">
        <v>71829.170701989846</v>
      </c>
      <c r="K2015" s="332">
        <v>45433.279507817431</v>
      </c>
      <c r="L2015" s="323">
        <v>0.1225</v>
      </c>
      <c r="M2015" s="323" t="s">
        <v>151</v>
      </c>
      <c r="N2015" s="332">
        <v>218404.99999999997</v>
      </c>
      <c r="O2015" s="332" t="s">
        <v>268</v>
      </c>
      <c r="P2015" s="334">
        <v>2035</v>
      </c>
    </row>
    <row r="2016" spans="3:16" x14ac:dyDescent="0.4">
      <c r="C2016" s="332">
        <v>25</v>
      </c>
      <c r="D2016" s="320">
        <v>49522</v>
      </c>
      <c r="E2016" s="332" t="s">
        <v>182</v>
      </c>
      <c r="F2016" s="332">
        <v>3389.6405013247841</v>
      </c>
      <c r="G2016" s="332">
        <v>1496.2949240838543</v>
      </c>
      <c r="H2016" s="332">
        <v>4885.9354254086384</v>
      </c>
      <c r="I2016" s="332">
        <v>143186.18879668543</v>
      </c>
      <c r="J2016" s="332">
        <v>75218.811203314632</v>
      </c>
      <c r="K2016" s="332">
        <v>46929.574431901288</v>
      </c>
      <c r="L2016" s="323">
        <v>0.1225</v>
      </c>
      <c r="M2016" s="323" t="s">
        <v>151</v>
      </c>
      <c r="N2016" s="332">
        <v>218404.99999999997</v>
      </c>
      <c r="O2016" s="332" t="s">
        <v>268</v>
      </c>
      <c r="P2016" s="334">
        <v>2035</v>
      </c>
    </row>
    <row r="2017" spans="3:16" x14ac:dyDescent="0.4">
      <c r="C2017" s="332">
        <v>26</v>
      </c>
      <c r="D2017" s="320">
        <v>49553</v>
      </c>
      <c r="E2017" s="332" t="s">
        <v>182</v>
      </c>
      <c r="F2017" s="332">
        <v>3424.2430814424747</v>
      </c>
      <c r="G2017" s="332">
        <v>1461.6923439661637</v>
      </c>
      <c r="H2017" s="332">
        <v>4885.9354254086384</v>
      </c>
      <c r="I2017" s="332">
        <v>139761.94571524294</v>
      </c>
      <c r="J2017" s="332">
        <v>78643.054284757105</v>
      </c>
      <c r="K2017" s="332">
        <v>48391.266775867451</v>
      </c>
      <c r="L2017" s="323">
        <v>0.1225</v>
      </c>
      <c r="M2017" s="323" t="s">
        <v>151</v>
      </c>
      <c r="N2017" s="332">
        <v>218404.99999999997</v>
      </c>
      <c r="O2017" s="332" t="s">
        <v>268</v>
      </c>
      <c r="P2017" s="334">
        <v>2035</v>
      </c>
    </row>
    <row r="2018" spans="3:16" x14ac:dyDescent="0.4">
      <c r="C2018" s="332">
        <v>27</v>
      </c>
      <c r="D2018" s="320">
        <v>49583</v>
      </c>
      <c r="E2018" s="332" t="s">
        <v>182</v>
      </c>
      <c r="F2018" s="332">
        <v>3459.1988962321993</v>
      </c>
      <c r="G2018" s="332">
        <v>1426.7365291764384</v>
      </c>
      <c r="H2018" s="332">
        <v>4885.9354254086375</v>
      </c>
      <c r="I2018" s="332">
        <v>136302.74681901073</v>
      </c>
      <c r="J2018" s="332">
        <v>82102.253180989297</v>
      </c>
      <c r="K2018" s="332">
        <v>49818.003305043887</v>
      </c>
      <c r="L2018" s="323">
        <v>0.1225</v>
      </c>
      <c r="M2018" s="323" t="s">
        <v>151</v>
      </c>
      <c r="N2018" s="332">
        <v>218404.99999999997</v>
      </c>
      <c r="O2018" s="332" t="s">
        <v>268</v>
      </c>
      <c r="P2018" s="334">
        <v>2035</v>
      </c>
    </row>
    <row r="2019" spans="3:16" x14ac:dyDescent="0.4">
      <c r="C2019" s="332">
        <v>28</v>
      </c>
      <c r="D2019" s="320">
        <v>49614</v>
      </c>
      <c r="E2019" s="332" t="s">
        <v>182</v>
      </c>
      <c r="F2019" s="332">
        <v>3494.5115516312362</v>
      </c>
      <c r="G2019" s="332">
        <v>1391.4238737774012</v>
      </c>
      <c r="H2019" s="332">
        <v>4885.9354254086375</v>
      </c>
      <c r="I2019" s="332">
        <v>132808.2352673795</v>
      </c>
      <c r="J2019" s="332">
        <v>85596.764732620533</v>
      </c>
      <c r="K2019" s="332">
        <v>51209.427178821286</v>
      </c>
      <c r="L2019" s="323">
        <v>0.1225</v>
      </c>
      <c r="M2019" s="323" t="s">
        <v>151</v>
      </c>
      <c r="N2019" s="332">
        <v>218404.99999999997</v>
      </c>
      <c r="O2019" s="332" t="s">
        <v>268</v>
      </c>
      <c r="P2019" s="334">
        <v>2035</v>
      </c>
    </row>
    <row r="2020" spans="3:16" x14ac:dyDescent="0.4">
      <c r="C2020" s="332">
        <v>29</v>
      </c>
      <c r="D2020" s="320">
        <v>49644</v>
      </c>
      <c r="E2020" s="332" t="s">
        <v>182</v>
      </c>
      <c r="F2020" s="332">
        <v>3530.1846903874721</v>
      </c>
      <c r="G2020" s="332">
        <v>1355.7507350211656</v>
      </c>
      <c r="H2020" s="332">
        <v>4885.9354254086375</v>
      </c>
      <c r="I2020" s="332">
        <v>129278.05057699203</v>
      </c>
      <c r="J2020" s="332">
        <v>89126.949423008002</v>
      </c>
      <c r="K2020" s="332">
        <v>52565.177913842454</v>
      </c>
      <c r="L2020" s="323">
        <v>0.1225</v>
      </c>
      <c r="M2020" s="323" t="s">
        <v>151</v>
      </c>
      <c r="N2020" s="332">
        <v>218404.99999999997</v>
      </c>
      <c r="O2020" s="332" t="s">
        <v>268</v>
      </c>
      <c r="P2020" s="334">
        <v>2035</v>
      </c>
    </row>
    <row r="2021" spans="3:16" x14ac:dyDescent="0.4">
      <c r="C2021" s="332">
        <v>30</v>
      </c>
      <c r="D2021" s="320">
        <v>49675</v>
      </c>
      <c r="E2021" s="332" t="s">
        <v>182</v>
      </c>
      <c r="F2021" s="332">
        <v>3566.2219924351784</v>
      </c>
      <c r="G2021" s="332">
        <v>1319.7134329734602</v>
      </c>
      <c r="H2021" s="332">
        <v>4885.9354254086384</v>
      </c>
      <c r="I2021" s="332">
        <v>125711.82858455685</v>
      </c>
      <c r="J2021" s="332">
        <v>92693.171415443183</v>
      </c>
      <c r="K2021" s="332">
        <v>53884.891346815915</v>
      </c>
      <c r="L2021" s="323">
        <v>0.1225</v>
      </c>
      <c r="M2021" s="323" t="s">
        <v>151</v>
      </c>
      <c r="N2021" s="332">
        <v>218404.99999999997</v>
      </c>
      <c r="O2021" s="332" t="s">
        <v>268</v>
      </c>
      <c r="P2021" s="334">
        <v>2036</v>
      </c>
    </row>
    <row r="2022" spans="3:16" x14ac:dyDescent="0.4">
      <c r="C2022" s="332">
        <v>31</v>
      </c>
      <c r="D2022" s="320">
        <v>49706</v>
      </c>
      <c r="E2022" s="332" t="s">
        <v>182</v>
      </c>
      <c r="F2022" s="332">
        <v>3602.6271752746206</v>
      </c>
      <c r="G2022" s="332">
        <v>1283.3082501340177</v>
      </c>
      <c r="H2022" s="332">
        <v>4885.9354254086384</v>
      </c>
      <c r="I2022" s="332">
        <v>122109.20140928222</v>
      </c>
      <c r="J2022" s="332">
        <v>96295.798590717808</v>
      </c>
      <c r="K2022" s="332">
        <v>55168.199596949933</v>
      </c>
      <c r="L2022" s="323">
        <v>0.1225</v>
      </c>
      <c r="M2022" s="323" t="s">
        <v>151</v>
      </c>
      <c r="N2022" s="332">
        <v>218404.99999999997</v>
      </c>
      <c r="O2022" s="332" t="s">
        <v>268</v>
      </c>
      <c r="P2022" s="334">
        <v>2036</v>
      </c>
    </row>
    <row r="2023" spans="3:16" x14ac:dyDescent="0.4">
      <c r="C2023" s="332">
        <v>32</v>
      </c>
      <c r="D2023" s="320">
        <v>49735</v>
      </c>
      <c r="E2023" s="332" t="s">
        <v>182</v>
      </c>
      <c r="F2023" s="332">
        <v>3639.4039943555472</v>
      </c>
      <c r="G2023" s="332">
        <v>1246.5314310530894</v>
      </c>
      <c r="H2023" s="332">
        <v>4885.9354254086365</v>
      </c>
      <c r="I2023" s="332">
        <v>118469.79741492667</v>
      </c>
      <c r="J2023" s="332">
        <v>99935.202585073363</v>
      </c>
      <c r="K2023" s="332">
        <v>56414.731028003021</v>
      </c>
      <c r="L2023" s="323">
        <v>0.1225</v>
      </c>
      <c r="M2023" s="323" t="s">
        <v>151</v>
      </c>
      <c r="N2023" s="332">
        <v>218404.99999999997</v>
      </c>
      <c r="O2023" s="332" t="s">
        <v>268</v>
      </c>
      <c r="P2023" s="334">
        <v>2036</v>
      </c>
    </row>
    <row r="2024" spans="3:16" x14ac:dyDescent="0.4">
      <c r="C2024" s="332">
        <v>33</v>
      </c>
      <c r="D2024" s="320">
        <v>49766</v>
      </c>
      <c r="E2024" s="332" t="s">
        <v>182</v>
      </c>
      <c r="F2024" s="332">
        <v>3676.5562434645935</v>
      </c>
      <c r="G2024" s="332">
        <v>1209.379181944043</v>
      </c>
      <c r="H2024" s="332">
        <v>4885.9354254086365</v>
      </c>
      <c r="I2024" s="332">
        <v>114793.24117146207</v>
      </c>
      <c r="J2024" s="332">
        <v>103611.75882853796</v>
      </c>
      <c r="K2024" s="332">
        <v>57624.110209947066</v>
      </c>
      <c r="L2024" s="323">
        <v>0.1225</v>
      </c>
      <c r="M2024" s="323" t="s">
        <v>151</v>
      </c>
      <c r="N2024" s="332">
        <v>218404.99999999997</v>
      </c>
      <c r="O2024" s="332" t="s">
        <v>268</v>
      </c>
      <c r="P2024" s="334">
        <v>2036</v>
      </c>
    </row>
    <row r="2025" spans="3:16" x14ac:dyDescent="0.4">
      <c r="C2025" s="332">
        <v>34</v>
      </c>
      <c r="D2025" s="320">
        <v>49796</v>
      </c>
      <c r="E2025" s="332" t="s">
        <v>182</v>
      </c>
      <c r="F2025" s="332">
        <v>3714.0877551166277</v>
      </c>
      <c r="G2025" s="332">
        <v>1171.8476702920086</v>
      </c>
      <c r="H2025" s="332">
        <v>4885.9354254086365</v>
      </c>
      <c r="I2025" s="332">
        <v>111079.15341634543</v>
      </c>
      <c r="J2025" s="332">
        <v>107325.84658365459</v>
      </c>
      <c r="K2025" s="332">
        <v>58795.957880239075</v>
      </c>
      <c r="L2025" s="323">
        <v>0.1225</v>
      </c>
      <c r="M2025" s="323" t="s">
        <v>151</v>
      </c>
      <c r="N2025" s="332">
        <v>218404.99999999997</v>
      </c>
      <c r="O2025" s="332" t="s">
        <v>268</v>
      </c>
      <c r="P2025" s="334">
        <v>2036</v>
      </c>
    </row>
    <row r="2026" spans="3:16" x14ac:dyDescent="0.4">
      <c r="C2026" s="332">
        <v>35</v>
      </c>
      <c r="D2026" s="320">
        <v>49827</v>
      </c>
      <c r="E2026" s="332" t="s">
        <v>182</v>
      </c>
      <c r="F2026" s="332">
        <v>3752.0024009501103</v>
      </c>
      <c r="G2026" s="332">
        <v>1133.9330244585262</v>
      </c>
      <c r="H2026" s="332">
        <v>4885.9354254086365</v>
      </c>
      <c r="I2026" s="332">
        <v>107327.15101539533</v>
      </c>
      <c r="J2026" s="332">
        <v>111077.8489846047</v>
      </c>
      <c r="K2026" s="332">
        <v>59929.890904697604</v>
      </c>
      <c r="L2026" s="323">
        <v>0.1225</v>
      </c>
      <c r="M2026" s="323" t="s">
        <v>151</v>
      </c>
      <c r="N2026" s="332">
        <v>218404.99999999997</v>
      </c>
      <c r="O2026" s="332" t="s">
        <v>268</v>
      </c>
      <c r="P2026" s="334">
        <v>2036</v>
      </c>
    </row>
    <row r="2027" spans="3:16" x14ac:dyDescent="0.4">
      <c r="C2027" s="332">
        <v>36</v>
      </c>
      <c r="D2027" s="320">
        <v>49857</v>
      </c>
      <c r="E2027" s="332" t="s">
        <v>182</v>
      </c>
      <c r="F2027" s="332">
        <v>3790.304092126476</v>
      </c>
      <c r="G2027" s="332">
        <v>1095.6313332821605</v>
      </c>
      <c r="H2027" s="332">
        <v>4885.9354254086365</v>
      </c>
      <c r="I2027" s="332">
        <v>103536.84692326885</v>
      </c>
      <c r="J2027" s="332">
        <v>114868.15307673118</v>
      </c>
      <c r="K2027" s="332">
        <v>61025.522237979763</v>
      </c>
      <c r="L2027" s="323">
        <v>0.1225</v>
      </c>
      <c r="M2027" s="323" t="s">
        <v>151</v>
      </c>
      <c r="N2027" s="332">
        <v>218404.99999999997</v>
      </c>
      <c r="O2027" s="332" t="s">
        <v>268</v>
      </c>
      <c r="P2027" s="334">
        <v>2036</v>
      </c>
    </row>
    <row r="2028" spans="3:16" x14ac:dyDescent="0.4">
      <c r="C2028" s="332">
        <v>37</v>
      </c>
      <c r="D2028" s="320">
        <v>49888</v>
      </c>
      <c r="E2028" s="332" t="s">
        <v>182</v>
      </c>
      <c r="F2028" s="332">
        <v>3828.9967797336003</v>
      </c>
      <c r="G2028" s="332">
        <v>1056.9386456750362</v>
      </c>
      <c r="H2028" s="332">
        <v>4885.9354254086365</v>
      </c>
      <c r="I2028" s="332">
        <v>99707.850143535252</v>
      </c>
      <c r="J2028" s="332">
        <v>118697.14985646478</v>
      </c>
      <c r="K2028" s="332">
        <v>62082.4608836548</v>
      </c>
      <c r="L2028" s="323">
        <v>0.1225</v>
      </c>
      <c r="M2028" s="323" t="s">
        <v>151</v>
      </c>
      <c r="N2028" s="332">
        <v>218404.99999999997</v>
      </c>
      <c r="O2028" s="332" t="s">
        <v>268</v>
      </c>
      <c r="P2028" s="334">
        <v>2036</v>
      </c>
    </row>
    <row r="2029" spans="3:16" x14ac:dyDescent="0.4">
      <c r="C2029" s="332">
        <v>38</v>
      </c>
      <c r="D2029" s="320">
        <v>49919</v>
      </c>
      <c r="E2029" s="332" t="s">
        <v>182</v>
      </c>
      <c r="F2029" s="332">
        <v>3868.084455193381</v>
      </c>
      <c r="G2029" s="332">
        <v>1017.8509702152556</v>
      </c>
      <c r="H2029" s="332">
        <v>4885.9354254086365</v>
      </c>
      <c r="I2029" s="332">
        <v>95839.765688341868</v>
      </c>
      <c r="J2029" s="332">
        <v>122565.23431165816</v>
      </c>
      <c r="K2029" s="332">
        <v>63100.311853870058</v>
      </c>
      <c r="L2029" s="323">
        <v>0.1225</v>
      </c>
      <c r="M2029" s="323" t="s">
        <v>151</v>
      </c>
      <c r="N2029" s="332">
        <v>218404.99999999997</v>
      </c>
      <c r="O2029" s="332" t="s">
        <v>268</v>
      </c>
      <c r="P2029" s="334">
        <v>2036</v>
      </c>
    </row>
    <row r="2030" spans="3:16" x14ac:dyDescent="0.4">
      <c r="C2030" s="332">
        <v>39</v>
      </c>
      <c r="D2030" s="320">
        <v>49949</v>
      </c>
      <c r="E2030" s="332" t="s">
        <v>182</v>
      </c>
      <c r="F2030" s="332">
        <v>3907.5711506734801</v>
      </c>
      <c r="G2030" s="332">
        <v>978.36427473515653</v>
      </c>
      <c r="H2030" s="332">
        <v>4885.9354254086365</v>
      </c>
      <c r="I2030" s="332">
        <v>91932.194537668387</v>
      </c>
      <c r="J2030" s="332">
        <v>126472.80546233164</v>
      </c>
      <c r="K2030" s="332">
        <v>64078.676128605213</v>
      </c>
      <c r="L2030" s="323">
        <v>0.1225</v>
      </c>
      <c r="M2030" s="323" t="s">
        <v>151</v>
      </c>
      <c r="N2030" s="332">
        <v>218404.99999999997</v>
      </c>
      <c r="O2030" s="332" t="s">
        <v>268</v>
      </c>
      <c r="P2030" s="334">
        <v>2036</v>
      </c>
    </row>
    <row r="2031" spans="3:16" x14ac:dyDescent="0.4">
      <c r="C2031" s="332">
        <v>40</v>
      </c>
      <c r="D2031" s="320">
        <v>49980</v>
      </c>
      <c r="E2031" s="332" t="s">
        <v>182</v>
      </c>
      <c r="F2031" s="332">
        <v>3947.4609395032717</v>
      </c>
      <c r="G2031" s="332">
        <v>938.47448590536476</v>
      </c>
      <c r="H2031" s="332">
        <v>4885.9354254086365</v>
      </c>
      <c r="I2031" s="332">
        <v>87984.733598165112</v>
      </c>
      <c r="J2031" s="332">
        <v>130420.26640183492</v>
      </c>
      <c r="K2031" s="332">
        <v>65017.150614510581</v>
      </c>
      <c r="L2031" s="323">
        <v>0.1225</v>
      </c>
      <c r="M2031" s="323" t="s">
        <v>151</v>
      </c>
      <c r="N2031" s="332">
        <v>218404.99999999997</v>
      </c>
      <c r="O2031" s="332" t="s">
        <v>268</v>
      </c>
      <c r="P2031" s="334">
        <v>2036</v>
      </c>
    </row>
    <row r="2032" spans="3:16" x14ac:dyDescent="0.4">
      <c r="C2032" s="332">
        <v>41</v>
      </c>
      <c r="D2032" s="320">
        <v>50010</v>
      </c>
      <c r="E2032" s="332" t="s">
        <v>182</v>
      </c>
      <c r="F2032" s="332">
        <v>3987.7579365940346</v>
      </c>
      <c r="G2032" s="332">
        <v>898.17748881460216</v>
      </c>
      <c r="H2032" s="332">
        <v>4885.9354254086365</v>
      </c>
      <c r="I2032" s="332">
        <v>83996.975661571079</v>
      </c>
      <c r="J2032" s="332">
        <v>134408.02433842895</v>
      </c>
      <c r="K2032" s="332">
        <v>65915.328103325184</v>
      </c>
      <c r="L2032" s="323">
        <v>0.1225</v>
      </c>
      <c r="M2032" s="323" t="s">
        <v>151</v>
      </c>
      <c r="N2032" s="332">
        <v>218404.99999999997</v>
      </c>
      <c r="O2032" s="332" t="s">
        <v>268</v>
      </c>
      <c r="P2032" s="334">
        <v>2036</v>
      </c>
    </row>
    <row r="2033" spans="3:16" x14ac:dyDescent="0.4">
      <c r="C2033" s="332">
        <v>42</v>
      </c>
      <c r="D2033" s="320">
        <v>50041</v>
      </c>
      <c r="E2033" s="332" t="s">
        <v>182</v>
      </c>
      <c r="F2033" s="332">
        <v>4028.4662988634318</v>
      </c>
      <c r="G2033" s="332">
        <v>857.46912654520474</v>
      </c>
      <c r="H2033" s="332">
        <v>4885.9354254086365</v>
      </c>
      <c r="I2033" s="332">
        <v>79968.509362707642</v>
      </c>
      <c r="J2033" s="332">
        <v>138436.49063729239</v>
      </c>
      <c r="K2033" s="332">
        <v>66772.797229870383</v>
      </c>
      <c r="L2033" s="323">
        <v>0.1225</v>
      </c>
      <c r="M2033" s="323" t="s">
        <v>151</v>
      </c>
      <c r="N2033" s="332">
        <v>218404.99999999997</v>
      </c>
      <c r="O2033" s="332" t="s">
        <v>268</v>
      </c>
      <c r="P2033" s="334">
        <v>2037</v>
      </c>
    </row>
    <row r="2034" spans="3:16" x14ac:dyDescent="0.4">
      <c r="C2034" s="332">
        <v>43</v>
      </c>
      <c r="D2034" s="320">
        <v>50072</v>
      </c>
      <c r="E2034" s="332" t="s">
        <v>182</v>
      </c>
      <c r="F2034" s="332">
        <v>4069.5902256643294</v>
      </c>
      <c r="G2034" s="332">
        <v>816.34519974430714</v>
      </c>
      <c r="H2034" s="332">
        <v>4885.9354254086365</v>
      </c>
      <c r="I2034" s="332">
        <v>75898.919137043311</v>
      </c>
      <c r="J2034" s="332">
        <v>142506.0808629567</v>
      </c>
      <c r="K2034" s="332">
        <v>67589.142429614687</v>
      </c>
      <c r="L2034" s="323">
        <v>0.1225</v>
      </c>
      <c r="M2034" s="323" t="s">
        <v>151</v>
      </c>
      <c r="N2034" s="332">
        <v>218404.99999999997</v>
      </c>
      <c r="O2034" s="332" t="s">
        <v>268</v>
      </c>
      <c r="P2034" s="334">
        <v>2037</v>
      </c>
    </row>
    <row r="2035" spans="3:16" x14ac:dyDescent="0.4">
      <c r="C2035" s="332">
        <v>44</v>
      </c>
      <c r="D2035" s="320">
        <v>50100</v>
      </c>
      <c r="E2035" s="332" t="s">
        <v>182</v>
      </c>
      <c r="F2035" s="332">
        <v>4111.1339592179866</v>
      </c>
      <c r="G2035" s="332">
        <v>774.80146619065044</v>
      </c>
      <c r="H2035" s="332">
        <v>4885.9354254086365</v>
      </c>
      <c r="I2035" s="332">
        <v>71787.785177825324</v>
      </c>
      <c r="J2035" s="332">
        <v>146617.21482217469</v>
      </c>
      <c r="K2035" s="332">
        <v>68363.943895805336</v>
      </c>
      <c r="L2035" s="323">
        <v>0.1225</v>
      </c>
      <c r="M2035" s="323" t="s">
        <v>151</v>
      </c>
      <c r="N2035" s="332">
        <v>218404.99999999997</v>
      </c>
      <c r="O2035" s="332" t="s">
        <v>268</v>
      </c>
      <c r="P2035" s="334">
        <v>2037</v>
      </c>
    </row>
    <row r="2036" spans="3:16" x14ac:dyDescent="0.4">
      <c r="C2036" s="332">
        <v>45</v>
      </c>
      <c r="D2036" s="320">
        <v>50131</v>
      </c>
      <c r="E2036" s="332" t="s">
        <v>182</v>
      </c>
      <c r="F2036" s="332">
        <v>4153.10178505167</v>
      </c>
      <c r="G2036" s="332">
        <v>732.83364035696684</v>
      </c>
      <c r="H2036" s="332">
        <v>4885.9354254086365</v>
      </c>
      <c r="I2036" s="332">
        <v>67634.683392773659</v>
      </c>
      <c r="J2036" s="332">
        <v>150770.31660722636</v>
      </c>
      <c r="K2036" s="332">
        <v>69096.777536162306</v>
      </c>
      <c r="L2036" s="323">
        <v>0.1225</v>
      </c>
      <c r="M2036" s="323" t="s">
        <v>151</v>
      </c>
      <c r="N2036" s="332">
        <v>218404.99999999997</v>
      </c>
      <c r="O2036" s="332" t="s">
        <v>268</v>
      </c>
      <c r="P2036" s="334">
        <v>2037</v>
      </c>
    </row>
    <row r="2037" spans="3:16" x14ac:dyDescent="0.4">
      <c r="C2037" s="332">
        <v>46</v>
      </c>
      <c r="D2037" s="320">
        <v>50161</v>
      </c>
      <c r="E2037" s="332" t="s">
        <v>182</v>
      </c>
      <c r="F2037" s="332">
        <v>4195.4980324407397</v>
      </c>
      <c r="G2037" s="332">
        <v>690.43739296789772</v>
      </c>
      <c r="H2037" s="332">
        <v>4885.9354254086375</v>
      </c>
      <c r="I2037" s="332">
        <v>63439.185360332922</v>
      </c>
      <c r="J2037" s="332">
        <v>154965.81463966711</v>
      </c>
      <c r="K2037" s="332">
        <v>69787.214929130205</v>
      </c>
      <c r="L2037" s="323">
        <v>0.1225</v>
      </c>
      <c r="M2037" s="323" t="s">
        <v>151</v>
      </c>
      <c r="N2037" s="332">
        <v>218404.99999999997</v>
      </c>
      <c r="O2037" s="332" t="s">
        <v>268</v>
      </c>
      <c r="P2037" s="334">
        <v>2037</v>
      </c>
    </row>
    <row r="2038" spans="3:16" x14ac:dyDescent="0.4">
      <c r="C2038" s="332">
        <v>47</v>
      </c>
      <c r="D2038" s="320">
        <v>50192</v>
      </c>
      <c r="E2038" s="332" t="s">
        <v>182</v>
      </c>
      <c r="F2038" s="332">
        <v>4238.3270748552377</v>
      </c>
      <c r="G2038" s="332">
        <v>647.60835055339851</v>
      </c>
      <c r="H2038" s="332">
        <v>4885.9354254086365</v>
      </c>
      <c r="I2038" s="332">
        <v>59200.858285477683</v>
      </c>
      <c r="J2038" s="332">
        <v>159204.14171452235</v>
      </c>
      <c r="K2038" s="332">
        <v>70434.823279683609</v>
      </c>
      <c r="L2038" s="323">
        <v>0.1225</v>
      </c>
      <c r="M2038" s="323" t="s">
        <v>151</v>
      </c>
      <c r="N2038" s="332">
        <v>218404.99999999997</v>
      </c>
      <c r="O2038" s="332" t="s">
        <v>268</v>
      </c>
      <c r="P2038" s="334">
        <v>2037</v>
      </c>
    </row>
    <row r="2039" spans="3:16" x14ac:dyDescent="0.4">
      <c r="C2039" s="332">
        <v>48</v>
      </c>
      <c r="D2039" s="320">
        <v>50222</v>
      </c>
      <c r="E2039" s="332" t="s">
        <v>182</v>
      </c>
      <c r="F2039" s="332">
        <v>4281.5933304110522</v>
      </c>
      <c r="G2039" s="332">
        <v>604.3420949975847</v>
      </c>
      <c r="H2039" s="332">
        <v>4885.9354254086365</v>
      </c>
      <c r="I2039" s="332">
        <v>54919.264955066632</v>
      </c>
      <c r="J2039" s="332">
        <v>163485.73504493342</v>
      </c>
      <c r="K2039" s="332">
        <v>71039.165374681193</v>
      </c>
      <c r="L2039" s="323">
        <v>0.1225</v>
      </c>
      <c r="M2039" s="323" t="s">
        <v>151</v>
      </c>
      <c r="N2039" s="332">
        <v>218404.99999999997</v>
      </c>
      <c r="O2039" s="332" t="s">
        <v>268</v>
      </c>
      <c r="P2039" s="334">
        <v>2037</v>
      </c>
    </row>
    <row r="2040" spans="3:16" x14ac:dyDescent="0.4">
      <c r="C2040" s="332">
        <v>49</v>
      </c>
      <c r="D2040" s="320">
        <v>50253</v>
      </c>
      <c r="E2040" s="332" t="s">
        <v>182</v>
      </c>
      <c r="F2040" s="332">
        <v>4325.3012623256645</v>
      </c>
      <c r="G2040" s="332">
        <v>560.6341630829719</v>
      </c>
      <c r="H2040" s="332">
        <v>4885.9354254086365</v>
      </c>
      <c r="I2040" s="332">
        <v>50593.963692740967</v>
      </c>
      <c r="J2040" s="332">
        <v>167811.03630725908</v>
      </c>
      <c r="K2040" s="332">
        <v>71599.799537764164</v>
      </c>
      <c r="L2040" s="323">
        <v>0.1225</v>
      </c>
      <c r="M2040" s="323" t="s">
        <v>151</v>
      </c>
      <c r="N2040" s="332">
        <v>218404.99999999997</v>
      </c>
      <c r="O2040" s="332" t="s">
        <v>268</v>
      </c>
      <c r="P2040" s="334">
        <v>2037</v>
      </c>
    </row>
    <row r="2041" spans="3:16" x14ac:dyDescent="0.4">
      <c r="C2041" s="332">
        <v>50</v>
      </c>
      <c r="D2041" s="320">
        <v>50284</v>
      </c>
      <c r="E2041" s="332" t="s">
        <v>182</v>
      </c>
      <c r="F2041" s="332">
        <v>4369.4553793785726</v>
      </c>
      <c r="G2041" s="332">
        <v>516.48004603006405</v>
      </c>
      <c r="H2041" s="332">
        <v>4885.9354254086365</v>
      </c>
      <c r="I2041" s="332">
        <v>46224.508313362392</v>
      </c>
      <c r="J2041" s="332">
        <v>172180.49168663766</v>
      </c>
      <c r="K2041" s="332">
        <v>72116.279583794225</v>
      </c>
      <c r="L2041" s="323">
        <v>0.1225</v>
      </c>
      <c r="M2041" s="323" t="s">
        <v>151</v>
      </c>
      <c r="N2041" s="332">
        <v>218404.99999999997</v>
      </c>
      <c r="O2041" s="332" t="s">
        <v>268</v>
      </c>
      <c r="P2041" s="334">
        <v>2037</v>
      </c>
    </row>
    <row r="2042" spans="3:16" x14ac:dyDescent="0.4">
      <c r="C2042" s="332">
        <v>51</v>
      </c>
      <c r="D2042" s="320">
        <v>50314</v>
      </c>
      <c r="E2042" s="332" t="s">
        <v>182</v>
      </c>
      <c r="F2042" s="332">
        <v>4414.0602363763956</v>
      </c>
      <c r="G2042" s="332">
        <v>471.87518903224105</v>
      </c>
      <c r="H2042" s="332">
        <v>4885.9354254086365</v>
      </c>
      <c r="I2042" s="332">
        <v>41810.448076985995</v>
      </c>
      <c r="J2042" s="332">
        <v>176594.55192301405</v>
      </c>
      <c r="K2042" s="332">
        <v>72588.15477282647</v>
      </c>
      <c r="L2042" s="323">
        <v>0.1225</v>
      </c>
      <c r="M2042" s="323" t="s">
        <v>151</v>
      </c>
      <c r="N2042" s="332">
        <v>218404.99999999997</v>
      </c>
      <c r="O2042" s="332" t="s">
        <v>268</v>
      </c>
      <c r="P2042" s="334">
        <v>2037</v>
      </c>
    </row>
    <row r="2043" spans="3:16" x14ac:dyDescent="0.4">
      <c r="C2043" s="332">
        <v>52</v>
      </c>
      <c r="D2043" s="320">
        <v>50345</v>
      </c>
      <c r="E2043" s="332" t="s">
        <v>182</v>
      </c>
      <c r="F2043" s="332">
        <v>4459.1204346227378</v>
      </c>
      <c r="G2043" s="332">
        <v>426.81499078589871</v>
      </c>
      <c r="H2043" s="332">
        <v>4885.9354254086365</v>
      </c>
      <c r="I2043" s="332">
        <v>37351.327642363256</v>
      </c>
      <c r="J2043" s="332">
        <v>181053.67235763679</v>
      </c>
      <c r="K2043" s="332">
        <v>73014.969763612375</v>
      </c>
      <c r="L2043" s="323">
        <v>0.1225</v>
      </c>
      <c r="M2043" s="323" t="s">
        <v>151</v>
      </c>
      <c r="N2043" s="332">
        <v>218404.99999999997</v>
      </c>
      <c r="O2043" s="332" t="s">
        <v>268</v>
      </c>
      <c r="P2043" s="334">
        <v>2037</v>
      </c>
    </row>
    <row r="2044" spans="3:16" x14ac:dyDescent="0.4">
      <c r="C2044" s="332">
        <v>53</v>
      </c>
      <c r="D2044" s="320">
        <v>50375</v>
      </c>
      <c r="E2044" s="332" t="s">
        <v>182</v>
      </c>
      <c r="F2044" s="332">
        <v>4504.6406223928452</v>
      </c>
      <c r="G2044" s="332">
        <v>381.29480301579156</v>
      </c>
      <c r="H2044" s="332">
        <v>4885.9354254086365</v>
      </c>
      <c r="I2044" s="332">
        <v>32846.687019970414</v>
      </c>
      <c r="J2044" s="332">
        <v>185558.31298002964</v>
      </c>
      <c r="K2044" s="332">
        <v>73396.264566628161</v>
      </c>
      <c r="L2044" s="323">
        <v>0.1225</v>
      </c>
      <c r="M2044" s="323" t="s">
        <v>151</v>
      </c>
      <c r="N2044" s="332">
        <v>218404.99999999997</v>
      </c>
      <c r="O2044" s="332" t="s">
        <v>268</v>
      </c>
      <c r="P2044" s="334">
        <v>2037</v>
      </c>
    </row>
    <row r="2045" spans="3:16" x14ac:dyDescent="0.4">
      <c r="C2045" s="332">
        <v>54</v>
      </c>
      <c r="D2045" s="320">
        <v>50406</v>
      </c>
      <c r="E2045" s="332" t="s">
        <v>182</v>
      </c>
      <c r="F2045" s="332">
        <v>4550.6254954131055</v>
      </c>
      <c r="G2045" s="332">
        <v>335.30992999553132</v>
      </c>
      <c r="H2045" s="332">
        <v>4885.9354254086365</v>
      </c>
      <c r="I2045" s="332">
        <v>28296.06152455731</v>
      </c>
      <c r="J2045" s="332">
        <v>190108.93847544276</v>
      </c>
      <c r="K2045" s="332">
        <v>73731.574496623696</v>
      </c>
      <c r="L2045" s="323">
        <v>0.1225</v>
      </c>
      <c r="M2045" s="323" t="s">
        <v>151</v>
      </c>
      <c r="N2045" s="332">
        <v>218404.99999999997</v>
      </c>
      <c r="O2045" s="332" t="s">
        <v>268</v>
      </c>
      <c r="P2045" s="334">
        <v>2038</v>
      </c>
    </row>
    <row r="2046" spans="3:16" x14ac:dyDescent="0.4">
      <c r="C2046" s="332">
        <v>55</v>
      </c>
      <c r="D2046" s="320">
        <v>50437</v>
      </c>
      <c r="E2046" s="332" t="s">
        <v>182</v>
      </c>
      <c r="F2046" s="332">
        <v>4597.0797973454473</v>
      </c>
      <c r="G2046" s="332">
        <v>288.85562806318922</v>
      </c>
      <c r="H2046" s="332">
        <v>4885.9354254086365</v>
      </c>
      <c r="I2046" s="332">
        <v>23698.981727211863</v>
      </c>
      <c r="J2046" s="332">
        <v>194706.01827278821</v>
      </c>
      <c r="K2046" s="332">
        <v>74020.430124686885</v>
      </c>
      <c r="L2046" s="323">
        <v>0.1225</v>
      </c>
      <c r="M2046" s="323" t="s">
        <v>151</v>
      </c>
      <c r="N2046" s="332">
        <v>218404.99999999997</v>
      </c>
      <c r="O2046" s="332" t="s">
        <v>268</v>
      </c>
      <c r="P2046" s="334">
        <v>2038</v>
      </c>
    </row>
    <row r="2047" spans="3:16" x14ac:dyDescent="0.4">
      <c r="C2047" s="332">
        <v>56</v>
      </c>
      <c r="D2047" s="320">
        <v>50465</v>
      </c>
      <c r="E2047" s="332" t="s">
        <v>182</v>
      </c>
      <c r="F2047" s="332">
        <v>4644.0083202766828</v>
      </c>
      <c r="G2047" s="332">
        <v>241.92710513195445</v>
      </c>
      <c r="H2047" s="332">
        <v>4885.9354254086375</v>
      </c>
      <c r="I2047" s="332">
        <v>19054.97340693518</v>
      </c>
      <c r="J2047" s="332">
        <v>199350.02659306489</v>
      </c>
      <c r="K2047" s="332">
        <v>74262.357229818837</v>
      </c>
      <c r="L2047" s="323">
        <v>0.1225</v>
      </c>
      <c r="M2047" s="323" t="s">
        <v>151</v>
      </c>
      <c r="N2047" s="332">
        <v>218404.99999999997</v>
      </c>
      <c r="O2047" s="332" t="s">
        <v>268</v>
      </c>
      <c r="P2047" s="334">
        <v>2038</v>
      </c>
    </row>
    <row r="2048" spans="3:16" x14ac:dyDescent="0.4">
      <c r="C2048" s="332">
        <v>57</v>
      </c>
      <c r="D2048" s="320">
        <v>50496</v>
      </c>
      <c r="E2048" s="332" t="s">
        <v>182</v>
      </c>
      <c r="F2048" s="332">
        <v>4691.4159052128398</v>
      </c>
      <c r="G2048" s="332">
        <v>194.51952019579662</v>
      </c>
      <c r="H2048" s="332">
        <v>4885.9354254086365</v>
      </c>
      <c r="I2048" s="332">
        <v>14363.55750172234</v>
      </c>
      <c r="J2048" s="332">
        <v>204041.44249827773</v>
      </c>
      <c r="K2048" s="332">
        <v>74456.876750014635</v>
      </c>
      <c r="L2048" s="323">
        <v>0.1225</v>
      </c>
      <c r="M2048" s="323" t="s">
        <v>151</v>
      </c>
      <c r="N2048" s="332">
        <v>218404.99999999997</v>
      </c>
      <c r="O2048" s="332" t="s">
        <v>268</v>
      </c>
      <c r="P2048" s="334">
        <v>2038</v>
      </c>
    </row>
    <row r="2049" spans="3:16" x14ac:dyDescent="0.4">
      <c r="C2049" s="332">
        <v>58</v>
      </c>
      <c r="D2049" s="320">
        <v>50526</v>
      </c>
      <c r="E2049" s="332" t="s">
        <v>182</v>
      </c>
      <c r="F2049" s="332">
        <v>4739.3074425785544</v>
      </c>
      <c r="G2049" s="332">
        <v>146.62798283008223</v>
      </c>
      <c r="H2049" s="332">
        <v>4885.9354254086365</v>
      </c>
      <c r="I2049" s="332">
        <v>9624.2500591437856</v>
      </c>
      <c r="J2049" s="332">
        <v>208780.74994085627</v>
      </c>
      <c r="K2049" s="332">
        <v>74603.504732844711</v>
      </c>
      <c r="L2049" s="323">
        <v>0.1225</v>
      </c>
      <c r="M2049" s="323" t="s">
        <v>151</v>
      </c>
      <c r="N2049" s="332">
        <v>218404.99999999997</v>
      </c>
      <c r="O2049" s="332" t="s">
        <v>268</v>
      </c>
      <c r="P2049" s="334">
        <v>2038</v>
      </c>
    </row>
    <row r="2050" spans="3:16" x14ac:dyDescent="0.4">
      <c r="C2050" s="332">
        <v>59</v>
      </c>
      <c r="D2050" s="320">
        <v>50557</v>
      </c>
      <c r="E2050" s="332" t="s">
        <v>182</v>
      </c>
      <c r="F2050" s="332">
        <v>4787.6878727215435</v>
      </c>
      <c r="G2050" s="332">
        <v>98.247552687092806</v>
      </c>
      <c r="H2050" s="332">
        <v>4885.9354254086365</v>
      </c>
      <c r="I2050" s="332">
        <v>4836.5621864222421</v>
      </c>
      <c r="J2050" s="332">
        <v>213568.43781357782</v>
      </c>
      <c r="K2050" s="332">
        <v>74701.752285531809</v>
      </c>
      <c r="L2050" s="323">
        <v>0.1225</v>
      </c>
      <c r="M2050" s="323" t="s">
        <v>151</v>
      </c>
      <c r="N2050" s="332">
        <v>218404.99999999997</v>
      </c>
      <c r="O2050" s="332" t="s">
        <v>268</v>
      </c>
      <c r="P2050" s="334">
        <v>2038</v>
      </c>
    </row>
    <row r="2051" spans="3:16" x14ac:dyDescent="0.4">
      <c r="C2051" s="332">
        <v>60</v>
      </c>
      <c r="D2051" s="320">
        <v>50587</v>
      </c>
      <c r="E2051" s="332" t="s">
        <v>182</v>
      </c>
      <c r="F2051" s="332">
        <v>4836.562186422243</v>
      </c>
      <c r="G2051" s="332">
        <v>49.373238986393723</v>
      </c>
      <c r="H2051" s="332">
        <v>4885.9354254086365</v>
      </c>
      <c r="I2051" s="332">
        <v>-7.0343730840249918E-13</v>
      </c>
      <c r="J2051" s="332">
        <v>218405.00000000006</v>
      </c>
      <c r="K2051" s="332">
        <v>74751.125524518196</v>
      </c>
      <c r="L2051" s="323">
        <v>0.1225</v>
      </c>
      <c r="M2051" s="323" t="s">
        <v>151</v>
      </c>
      <c r="N2051" s="332">
        <v>218404.99999999997</v>
      </c>
      <c r="O2051" s="332" t="s">
        <v>268</v>
      </c>
      <c r="P2051" s="334">
        <v>2038</v>
      </c>
    </row>
    <row r="2052" spans="3:16" x14ac:dyDescent="0.4">
      <c r="C2052" s="332">
        <v>0</v>
      </c>
      <c r="D2052" s="320">
        <v>48792</v>
      </c>
      <c r="E2052" s="332" t="s">
        <v>183</v>
      </c>
      <c r="F2052" s="332">
        <v>0</v>
      </c>
      <c r="G2052" s="332">
        <v>0</v>
      </c>
      <c r="H2052" s="332">
        <v>0</v>
      </c>
      <c r="I2052" s="332">
        <v>692000</v>
      </c>
      <c r="J2052" s="332">
        <v>0</v>
      </c>
      <c r="K2052" s="332">
        <v>0</v>
      </c>
      <c r="L2052" s="323">
        <v>0.1125</v>
      </c>
      <c r="M2052" s="323" t="s">
        <v>144</v>
      </c>
      <c r="N2052" s="332">
        <v>692000</v>
      </c>
      <c r="O2052" s="332" t="s">
        <v>268</v>
      </c>
      <c r="P2052" s="334">
        <v>2033</v>
      </c>
    </row>
    <row r="2053" spans="3:16" x14ac:dyDescent="0.4">
      <c r="C2053" s="332">
        <v>1</v>
      </c>
      <c r="D2053" s="320">
        <v>48823</v>
      </c>
      <c r="E2053" s="332" t="s">
        <v>183</v>
      </c>
      <c r="F2053" s="332">
        <v>8644.6770450710646</v>
      </c>
      <c r="G2053" s="332">
        <v>6487.5</v>
      </c>
      <c r="H2053" s="332">
        <v>15132.177045071065</v>
      </c>
      <c r="I2053" s="332">
        <v>683355.32295492897</v>
      </c>
      <c r="J2053" s="332">
        <v>8644.6770450710646</v>
      </c>
      <c r="K2053" s="332">
        <v>6487.5</v>
      </c>
      <c r="L2053" s="323">
        <v>0.1125</v>
      </c>
      <c r="M2053" s="323" t="s">
        <v>144</v>
      </c>
      <c r="N2053" s="332">
        <v>692000</v>
      </c>
      <c r="O2053" s="332" t="s">
        <v>268</v>
      </c>
      <c r="P2053" s="334">
        <v>2033</v>
      </c>
    </row>
    <row r="2054" spans="3:16" x14ac:dyDescent="0.4">
      <c r="C2054" s="332">
        <v>2</v>
      </c>
      <c r="D2054" s="320">
        <v>48853</v>
      </c>
      <c r="E2054" s="332" t="s">
        <v>183</v>
      </c>
      <c r="F2054" s="332">
        <v>8725.7208923686048</v>
      </c>
      <c r="G2054" s="332">
        <v>6406.4561527024589</v>
      </c>
      <c r="H2054" s="332">
        <v>15132.177045071065</v>
      </c>
      <c r="I2054" s="332">
        <v>674629.60206256039</v>
      </c>
      <c r="J2054" s="332">
        <v>17370.397937439669</v>
      </c>
      <c r="K2054" s="332">
        <v>12893.95615270246</v>
      </c>
      <c r="L2054" s="323">
        <v>0.1125</v>
      </c>
      <c r="M2054" s="323" t="s">
        <v>144</v>
      </c>
      <c r="N2054" s="332">
        <v>692000</v>
      </c>
      <c r="O2054" s="332" t="s">
        <v>268</v>
      </c>
      <c r="P2054" s="334">
        <v>2033</v>
      </c>
    </row>
    <row r="2055" spans="3:16" x14ac:dyDescent="0.4">
      <c r="C2055" s="332">
        <v>3</v>
      </c>
      <c r="D2055" s="320">
        <v>48884</v>
      </c>
      <c r="E2055" s="332" t="s">
        <v>183</v>
      </c>
      <c r="F2055" s="332">
        <v>8807.5245257345596</v>
      </c>
      <c r="G2055" s="332">
        <v>6324.6525193365042</v>
      </c>
      <c r="H2055" s="332">
        <v>15132.177045071065</v>
      </c>
      <c r="I2055" s="332">
        <v>665822.07753682579</v>
      </c>
      <c r="J2055" s="332">
        <v>26177.922463174229</v>
      </c>
      <c r="K2055" s="332">
        <v>19218.608672038965</v>
      </c>
      <c r="L2055" s="323">
        <v>0.1125</v>
      </c>
      <c r="M2055" s="323" t="s">
        <v>144</v>
      </c>
      <c r="N2055" s="332">
        <v>692000</v>
      </c>
      <c r="O2055" s="332" t="s">
        <v>268</v>
      </c>
      <c r="P2055" s="334">
        <v>2033</v>
      </c>
    </row>
    <row r="2056" spans="3:16" x14ac:dyDescent="0.4">
      <c r="C2056" s="332">
        <v>4</v>
      </c>
      <c r="D2056" s="320">
        <v>48914</v>
      </c>
      <c r="E2056" s="332" t="s">
        <v>183</v>
      </c>
      <c r="F2056" s="332">
        <v>8890.0950681633221</v>
      </c>
      <c r="G2056" s="332">
        <v>6242.0819769077416</v>
      </c>
      <c r="H2056" s="332">
        <v>15132.177045071063</v>
      </c>
      <c r="I2056" s="332">
        <v>656931.98246866243</v>
      </c>
      <c r="J2056" s="332">
        <v>35068.017531337551</v>
      </c>
      <c r="K2056" s="332">
        <v>25460.690648946707</v>
      </c>
      <c r="L2056" s="323">
        <v>0.1125</v>
      </c>
      <c r="M2056" s="323" t="s">
        <v>144</v>
      </c>
      <c r="N2056" s="332">
        <v>692000</v>
      </c>
      <c r="O2056" s="332" t="s">
        <v>268</v>
      </c>
      <c r="P2056" s="334">
        <v>2033</v>
      </c>
    </row>
    <row r="2057" spans="3:16" x14ac:dyDescent="0.4">
      <c r="C2057" s="332">
        <v>5</v>
      </c>
      <c r="D2057" s="320">
        <v>48945</v>
      </c>
      <c r="E2057" s="332" t="s">
        <v>183</v>
      </c>
      <c r="F2057" s="332">
        <v>8973.4397094273554</v>
      </c>
      <c r="G2057" s="332">
        <v>6158.7373356437101</v>
      </c>
      <c r="H2057" s="332">
        <v>15132.177045071065</v>
      </c>
      <c r="I2057" s="332">
        <v>647958.54275923513</v>
      </c>
      <c r="J2057" s="332">
        <v>44041.45724076491</v>
      </c>
      <c r="K2057" s="332">
        <v>31619.427984590417</v>
      </c>
      <c r="L2057" s="323">
        <v>0.1125</v>
      </c>
      <c r="M2057" s="323" t="s">
        <v>144</v>
      </c>
      <c r="N2057" s="332">
        <v>692000</v>
      </c>
      <c r="O2057" s="332" t="s">
        <v>268</v>
      </c>
      <c r="P2057" s="334">
        <v>2034</v>
      </c>
    </row>
    <row r="2058" spans="3:16" x14ac:dyDescent="0.4">
      <c r="C2058" s="332">
        <v>6</v>
      </c>
      <c r="D2058" s="320">
        <v>48976</v>
      </c>
      <c r="E2058" s="332" t="s">
        <v>183</v>
      </c>
      <c r="F2058" s="332">
        <v>9057.5657067032353</v>
      </c>
      <c r="G2058" s="332">
        <v>6074.6113383678294</v>
      </c>
      <c r="H2058" s="332">
        <v>15132.177045071065</v>
      </c>
      <c r="I2058" s="332">
        <v>638900.9770525319</v>
      </c>
      <c r="J2058" s="332">
        <v>53099.022947468147</v>
      </c>
      <c r="K2058" s="332">
        <v>37694.039322958248</v>
      </c>
      <c r="L2058" s="323">
        <v>0.1125</v>
      </c>
      <c r="M2058" s="323" t="s">
        <v>144</v>
      </c>
      <c r="N2058" s="332">
        <v>692000</v>
      </c>
      <c r="O2058" s="332" t="s">
        <v>268</v>
      </c>
      <c r="P2058" s="334">
        <v>2034</v>
      </c>
    </row>
    <row r="2059" spans="3:16" x14ac:dyDescent="0.4">
      <c r="C2059" s="332">
        <v>7</v>
      </c>
      <c r="D2059" s="320">
        <v>49004</v>
      </c>
      <c r="E2059" s="332" t="s">
        <v>183</v>
      </c>
      <c r="F2059" s="332">
        <v>9142.4803852035766</v>
      </c>
      <c r="G2059" s="332">
        <v>5989.6966598674871</v>
      </c>
      <c r="H2059" s="332">
        <v>15132.177045071065</v>
      </c>
      <c r="I2059" s="332">
        <v>629758.49666732829</v>
      </c>
      <c r="J2059" s="332">
        <v>62241.503332671724</v>
      </c>
      <c r="K2059" s="332">
        <v>43683.735982825732</v>
      </c>
      <c r="L2059" s="323">
        <v>0.1125</v>
      </c>
      <c r="M2059" s="323" t="s">
        <v>144</v>
      </c>
      <c r="N2059" s="332">
        <v>692000</v>
      </c>
      <c r="O2059" s="332" t="s">
        <v>268</v>
      </c>
      <c r="P2059" s="334">
        <v>2034</v>
      </c>
    </row>
    <row r="2060" spans="3:16" x14ac:dyDescent="0.4">
      <c r="C2060" s="332">
        <v>8</v>
      </c>
      <c r="D2060" s="320">
        <v>49035</v>
      </c>
      <c r="E2060" s="332" t="s">
        <v>183</v>
      </c>
      <c r="F2060" s="332">
        <v>9228.1911388148619</v>
      </c>
      <c r="G2060" s="332">
        <v>5903.9859062562027</v>
      </c>
      <c r="H2060" s="332">
        <v>15132.177045071065</v>
      </c>
      <c r="I2060" s="332">
        <v>620530.30552851339</v>
      </c>
      <c r="J2060" s="332">
        <v>71469.694471486582</v>
      </c>
      <c r="K2060" s="332">
        <v>49587.721889081935</v>
      </c>
      <c r="L2060" s="323">
        <v>0.1125</v>
      </c>
      <c r="M2060" s="323" t="s">
        <v>144</v>
      </c>
      <c r="N2060" s="332">
        <v>692000</v>
      </c>
      <c r="O2060" s="332" t="s">
        <v>268</v>
      </c>
      <c r="P2060" s="334">
        <v>2034</v>
      </c>
    </row>
    <row r="2061" spans="3:16" x14ac:dyDescent="0.4">
      <c r="C2061" s="332">
        <v>9</v>
      </c>
      <c r="D2061" s="320">
        <v>49065</v>
      </c>
      <c r="E2061" s="332" t="s">
        <v>183</v>
      </c>
      <c r="F2061" s="332">
        <v>9314.7054307412509</v>
      </c>
      <c r="G2061" s="332">
        <v>5817.4716143298128</v>
      </c>
      <c r="H2061" s="332">
        <v>15132.177045071063</v>
      </c>
      <c r="I2061" s="332">
        <v>611215.60009777208</v>
      </c>
      <c r="J2061" s="332">
        <v>80784.399902227829</v>
      </c>
      <c r="K2061" s="332">
        <v>55405.193503411749</v>
      </c>
      <c r="L2061" s="323">
        <v>0.1125</v>
      </c>
      <c r="M2061" s="323" t="s">
        <v>144</v>
      </c>
      <c r="N2061" s="332">
        <v>692000</v>
      </c>
      <c r="O2061" s="332" t="s">
        <v>268</v>
      </c>
      <c r="P2061" s="334">
        <v>2034</v>
      </c>
    </row>
    <row r="2062" spans="3:16" x14ac:dyDescent="0.4">
      <c r="C2062" s="332">
        <v>10</v>
      </c>
      <c r="D2062" s="320">
        <v>49096</v>
      </c>
      <c r="E2062" s="332" t="s">
        <v>183</v>
      </c>
      <c r="F2062" s="332">
        <v>9402.0307941544488</v>
      </c>
      <c r="G2062" s="332">
        <v>5730.1462509166131</v>
      </c>
      <c r="H2062" s="332">
        <v>15132.177045071063</v>
      </c>
      <c r="I2062" s="332">
        <v>601813.56930361758</v>
      </c>
      <c r="J2062" s="332">
        <v>90186.430696382275</v>
      </c>
      <c r="K2062" s="332">
        <v>61135.339754328365</v>
      </c>
      <c r="L2062" s="323">
        <v>0.1125</v>
      </c>
      <c r="M2062" s="323" t="s">
        <v>144</v>
      </c>
      <c r="N2062" s="332">
        <v>692000</v>
      </c>
      <c r="O2062" s="332" t="s">
        <v>268</v>
      </c>
      <c r="P2062" s="334">
        <v>2034</v>
      </c>
    </row>
    <row r="2063" spans="3:16" x14ac:dyDescent="0.4">
      <c r="C2063" s="332">
        <v>11</v>
      </c>
      <c r="D2063" s="320">
        <v>49126</v>
      </c>
      <c r="E2063" s="332" t="s">
        <v>183</v>
      </c>
      <c r="F2063" s="332">
        <v>9490.1748328496469</v>
      </c>
      <c r="G2063" s="332">
        <v>5642.002212221415</v>
      </c>
      <c r="H2063" s="332">
        <v>15132.177045071061</v>
      </c>
      <c r="I2063" s="332">
        <v>592323.39447076793</v>
      </c>
      <c r="J2063" s="332">
        <v>99676.605529231922</v>
      </c>
      <c r="K2063" s="332">
        <v>66777.341966549779</v>
      </c>
      <c r="L2063" s="323">
        <v>0.1125</v>
      </c>
      <c r="M2063" s="323" t="s">
        <v>144</v>
      </c>
      <c r="N2063" s="332">
        <v>692000</v>
      </c>
      <c r="O2063" s="332" t="s">
        <v>268</v>
      </c>
      <c r="P2063" s="334">
        <v>2034</v>
      </c>
    </row>
    <row r="2064" spans="3:16" x14ac:dyDescent="0.4">
      <c r="C2064" s="332">
        <v>12</v>
      </c>
      <c r="D2064" s="320">
        <v>49157</v>
      </c>
      <c r="E2064" s="332" t="s">
        <v>183</v>
      </c>
      <c r="F2064" s="332">
        <v>9579.1452219076127</v>
      </c>
      <c r="G2064" s="332">
        <v>5553.0318231634492</v>
      </c>
      <c r="H2064" s="332">
        <v>15132.177045071061</v>
      </c>
      <c r="I2064" s="332">
        <v>582744.24924886029</v>
      </c>
      <c r="J2064" s="332">
        <v>109255.75075113954</v>
      </c>
      <c r="K2064" s="332">
        <v>72330.373789713223</v>
      </c>
      <c r="L2064" s="323">
        <v>0.1125</v>
      </c>
      <c r="M2064" s="323" t="s">
        <v>144</v>
      </c>
      <c r="N2064" s="332">
        <v>692000</v>
      </c>
      <c r="O2064" s="332" t="s">
        <v>268</v>
      </c>
      <c r="P2064" s="334">
        <v>2034</v>
      </c>
    </row>
    <row r="2065" spans="3:16" x14ac:dyDescent="0.4">
      <c r="C2065" s="332">
        <v>13</v>
      </c>
      <c r="D2065" s="320">
        <v>49188</v>
      </c>
      <c r="E2065" s="332" t="s">
        <v>183</v>
      </c>
      <c r="F2065" s="332">
        <v>9668.9497083629976</v>
      </c>
      <c r="G2065" s="332">
        <v>5463.2273367080652</v>
      </c>
      <c r="H2065" s="332">
        <v>15132.177045071063</v>
      </c>
      <c r="I2065" s="332">
        <v>573075.29954049725</v>
      </c>
      <c r="J2065" s="332">
        <v>118924.70045950254</v>
      </c>
      <c r="K2065" s="332">
        <v>77793.601126421287</v>
      </c>
      <c r="L2065" s="323">
        <v>0.1125</v>
      </c>
      <c r="M2065" s="323" t="s">
        <v>144</v>
      </c>
      <c r="N2065" s="332">
        <v>692000</v>
      </c>
      <c r="O2065" s="332" t="s">
        <v>268</v>
      </c>
      <c r="P2065" s="334">
        <v>2034</v>
      </c>
    </row>
    <row r="2066" spans="3:16" x14ac:dyDescent="0.4">
      <c r="C2066" s="332">
        <v>14</v>
      </c>
      <c r="D2066" s="320">
        <v>49218</v>
      </c>
      <c r="E2066" s="332" t="s">
        <v>183</v>
      </c>
      <c r="F2066" s="332">
        <v>9759.5961118788982</v>
      </c>
      <c r="G2066" s="332">
        <v>5372.5809331921619</v>
      </c>
      <c r="H2066" s="332">
        <v>15132.177045071061</v>
      </c>
      <c r="I2066" s="332">
        <v>563315.70342861838</v>
      </c>
      <c r="J2066" s="332">
        <v>128684.29657138143</v>
      </c>
      <c r="K2066" s="332">
        <v>83166.182059613449</v>
      </c>
      <c r="L2066" s="323">
        <v>0.1125</v>
      </c>
      <c r="M2066" s="323" t="s">
        <v>144</v>
      </c>
      <c r="N2066" s="332">
        <v>692000</v>
      </c>
      <c r="O2066" s="332" t="s">
        <v>268</v>
      </c>
      <c r="P2066" s="334">
        <v>2034</v>
      </c>
    </row>
    <row r="2067" spans="3:16" x14ac:dyDescent="0.4">
      <c r="C2067" s="332">
        <v>15</v>
      </c>
      <c r="D2067" s="320">
        <v>49249</v>
      </c>
      <c r="E2067" s="332" t="s">
        <v>183</v>
      </c>
      <c r="F2067" s="332">
        <v>9851.0923254277623</v>
      </c>
      <c r="G2067" s="332">
        <v>5281.0847196432978</v>
      </c>
      <c r="H2067" s="332">
        <v>15132.177045071061</v>
      </c>
      <c r="I2067" s="332">
        <v>553464.61110319057</v>
      </c>
      <c r="J2067" s="332">
        <v>138535.38889680919</v>
      </c>
      <c r="K2067" s="332">
        <v>88447.266779256752</v>
      </c>
      <c r="L2067" s="323">
        <v>0.1125</v>
      </c>
      <c r="M2067" s="323" t="s">
        <v>144</v>
      </c>
      <c r="N2067" s="332">
        <v>692000</v>
      </c>
      <c r="O2067" s="332" t="s">
        <v>268</v>
      </c>
      <c r="P2067" s="334">
        <v>2034</v>
      </c>
    </row>
    <row r="2068" spans="3:16" x14ac:dyDescent="0.4">
      <c r="C2068" s="332">
        <v>16</v>
      </c>
      <c r="D2068" s="320">
        <v>49279</v>
      </c>
      <c r="E2068" s="332" t="s">
        <v>183</v>
      </c>
      <c r="F2068" s="332">
        <v>9943.4463159786501</v>
      </c>
      <c r="G2068" s="332">
        <v>5188.7307290924118</v>
      </c>
      <c r="H2068" s="332">
        <v>15132.177045071061</v>
      </c>
      <c r="I2068" s="332">
        <v>543521.16478721192</v>
      </c>
      <c r="J2068" s="332">
        <v>148478.83521278785</v>
      </c>
      <c r="K2068" s="332">
        <v>93635.997508349159</v>
      </c>
      <c r="L2068" s="323">
        <v>0.1125</v>
      </c>
      <c r="M2068" s="323" t="s">
        <v>144</v>
      </c>
      <c r="N2068" s="332">
        <v>692000</v>
      </c>
      <c r="O2068" s="332" t="s">
        <v>268</v>
      </c>
      <c r="P2068" s="334">
        <v>2034</v>
      </c>
    </row>
    <row r="2069" spans="3:16" x14ac:dyDescent="0.4">
      <c r="C2069" s="332">
        <v>17</v>
      </c>
      <c r="D2069" s="320">
        <v>49310</v>
      </c>
      <c r="E2069" s="332" t="s">
        <v>183</v>
      </c>
      <c r="F2069" s="332">
        <v>10036.666125190946</v>
      </c>
      <c r="G2069" s="332">
        <v>5095.5109198801119</v>
      </c>
      <c r="H2069" s="332">
        <v>15132.177045071059</v>
      </c>
      <c r="I2069" s="332">
        <v>533484.49866202101</v>
      </c>
      <c r="J2069" s="332">
        <v>158515.50133797879</v>
      </c>
      <c r="K2069" s="332">
        <v>98731.508428229266</v>
      </c>
      <c r="L2069" s="323">
        <v>0.1125</v>
      </c>
      <c r="M2069" s="323" t="s">
        <v>144</v>
      </c>
      <c r="N2069" s="332">
        <v>692000</v>
      </c>
      <c r="O2069" s="332" t="s">
        <v>268</v>
      </c>
      <c r="P2069" s="334">
        <v>2035</v>
      </c>
    </row>
    <row r="2070" spans="3:16" x14ac:dyDescent="0.4">
      <c r="C2070" s="332">
        <v>18</v>
      </c>
      <c r="D2070" s="320">
        <v>49341</v>
      </c>
      <c r="E2070" s="332" t="s">
        <v>183</v>
      </c>
      <c r="F2070" s="332">
        <v>10130.759870114616</v>
      </c>
      <c r="G2070" s="332">
        <v>5001.4171749564475</v>
      </c>
      <c r="H2070" s="332">
        <v>15132.177045071063</v>
      </c>
      <c r="I2070" s="332">
        <v>523353.73879190639</v>
      </c>
      <c r="J2070" s="332">
        <v>168646.26120809341</v>
      </c>
      <c r="K2070" s="332">
        <v>103732.92560318571</v>
      </c>
      <c r="L2070" s="323">
        <v>0.1125</v>
      </c>
      <c r="M2070" s="323" t="s">
        <v>144</v>
      </c>
      <c r="N2070" s="332">
        <v>692000</v>
      </c>
      <c r="O2070" s="332" t="s">
        <v>268</v>
      </c>
      <c r="P2070" s="334">
        <v>2035</v>
      </c>
    </row>
    <row r="2071" spans="3:16" x14ac:dyDescent="0.4">
      <c r="C2071" s="332">
        <v>19</v>
      </c>
      <c r="D2071" s="320">
        <v>49369</v>
      </c>
      <c r="E2071" s="332" t="s">
        <v>183</v>
      </c>
      <c r="F2071" s="332">
        <v>10225.735743896934</v>
      </c>
      <c r="G2071" s="332">
        <v>4906.4413011741226</v>
      </c>
      <c r="H2071" s="332">
        <v>15132.177045071057</v>
      </c>
      <c r="I2071" s="332">
        <v>513128.00304800947</v>
      </c>
      <c r="J2071" s="332">
        <v>178871.99695199035</v>
      </c>
      <c r="K2071" s="332">
        <v>108639.36690435983</v>
      </c>
      <c r="L2071" s="323">
        <v>0.1125</v>
      </c>
      <c r="M2071" s="323" t="s">
        <v>144</v>
      </c>
      <c r="N2071" s="332">
        <v>692000</v>
      </c>
      <c r="O2071" s="332" t="s">
        <v>268</v>
      </c>
      <c r="P2071" s="334">
        <v>2035</v>
      </c>
    </row>
    <row r="2072" spans="3:16" x14ac:dyDescent="0.4">
      <c r="C2072" s="332">
        <v>20</v>
      </c>
      <c r="D2072" s="320">
        <v>49400</v>
      </c>
      <c r="E2072" s="332" t="s">
        <v>183</v>
      </c>
      <c r="F2072" s="332">
        <v>10321.602016495972</v>
      </c>
      <c r="G2072" s="332">
        <v>4810.5750285750892</v>
      </c>
      <c r="H2072" s="332">
        <v>15132.177045071061</v>
      </c>
      <c r="I2072" s="332">
        <v>502806.40103151352</v>
      </c>
      <c r="J2072" s="332">
        <v>189193.59896848633</v>
      </c>
      <c r="K2072" s="332">
        <v>113449.94193293492</v>
      </c>
      <c r="L2072" s="323">
        <v>0.1125</v>
      </c>
      <c r="M2072" s="323" t="s">
        <v>144</v>
      </c>
      <c r="N2072" s="332">
        <v>692000</v>
      </c>
      <c r="O2072" s="332" t="s">
        <v>268</v>
      </c>
      <c r="P2072" s="334">
        <v>2035</v>
      </c>
    </row>
    <row r="2073" spans="3:16" x14ac:dyDescent="0.4">
      <c r="C2073" s="332">
        <v>21</v>
      </c>
      <c r="D2073" s="320">
        <v>49430</v>
      </c>
      <c r="E2073" s="332" t="s">
        <v>183</v>
      </c>
      <c r="F2073" s="332">
        <v>10418.367035400621</v>
      </c>
      <c r="G2073" s="332">
        <v>4713.8100096704393</v>
      </c>
      <c r="H2073" s="332">
        <v>15132.177045071061</v>
      </c>
      <c r="I2073" s="332">
        <v>492388.03399611288</v>
      </c>
      <c r="J2073" s="332">
        <v>199611.96600388695</v>
      </c>
      <c r="K2073" s="332">
        <v>118163.75194260536</v>
      </c>
      <c r="L2073" s="323">
        <v>0.1125</v>
      </c>
      <c r="M2073" s="323" t="s">
        <v>144</v>
      </c>
      <c r="N2073" s="332">
        <v>692000</v>
      </c>
      <c r="O2073" s="332" t="s">
        <v>268</v>
      </c>
      <c r="P2073" s="334">
        <v>2035</v>
      </c>
    </row>
    <row r="2074" spans="3:16" x14ac:dyDescent="0.4">
      <c r="C2074" s="332">
        <v>22</v>
      </c>
      <c r="D2074" s="320">
        <v>49461</v>
      </c>
      <c r="E2074" s="332" t="s">
        <v>183</v>
      </c>
      <c r="F2074" s="332">
        <v>10516.039226357501</v>
      </c>
      <c r="G2074" s="332">
        <v>4616.1378187135588</v>
      </c>
      <c r="H2074" s="332">
        <v>15132.177045071061</v>
      </c>
      <c r="I2074" s="332">
        <v>481871.9947697554</v>
      </c>
      <c r="J2074" s="332">
        <v>210128.00523024445</v>
      </c>
      <c r="K2074" s="332">
        <v>122779.88976131892</v>
      </c>
      <c r="L2074" s="323">
        <v>0.1125</v>
      </c>
      <c r="M2074" s="323" t="s">
        <v>144</v>
      </c>
      <c r="N2074" s="332">
        <v>692000</v>
      </c>
      <c r="O2074" s="332" t="s">
        <v>268</v>
      </c>
      <c r="P2074" s="334">
        <v>2035</v>
      </c>
    </row>
    <row r="2075" spans="3:16" x14ac:dyDescent="0.4">
      <c r="C2075" s="332">
        <v>23</v>
      </c>
      <c r="D2075" s="320">
        <v>49491</v>
      </c>
      <c r="E2075" s="332" t="s">
        <v>183</v>
      </c>
      <c r="F2075" s="332">
        <v>10614.627094104604</v>
      </c>
      <c r="G2075" s="332">
        <v>4517.5499509664569</v>
      </c>
      <c r="H2075" s="332">
        <v>15132.177045071061</v>
      </c>
      <c r="I2075" s="332">
        <v>471257.36767565081</v>
      </c>
      <c r="J2075" s="332">
        <v>220742.63232434905</v>
      </c>
      <c r="K2075" s="332">
        <v>127297.43971228537</v>
      </c>
      <c r="L2075" s="323">
        <v>0.1125</v>
      </c>
      <c r="M2075" s="323" t="s">
        <v>144</v>
      </c>
      <c r="N2075" s="332">
        <v>692000</v>
      </c>
      <c r="O2075" s="332" t="s">
        <v>268</v>
      </c>
      <c r="P2075" s="334">
        <v>2035</v>
      </c>
    </row>
    <row r="2076" spans="3:16" x14ac:dyDescent="0.4">
      <c r="C2076" s="332">
        <v>24</v>
      </c>
      <c r="D2076" s="320">
        <v>49522</v>
      </c>
      <c r="E2076" s="332" t="s">
        <v>183</v>
      </c>
      <c r="F2076" s="332">
        <v>10714.139223111837</v>
      </c>
      <c r="G2076" s="332">
        <v>4418.0378219592267</v>
      </c>
      <c r="H2076" s="332">
        <v>15132.177045071063</v>
      </c>
      <c r="I2076" s="332">
        <v>460543.22845253896</v>
      </c>
      <c r="J2076" s="332">
        <v>231456.77154746087</v>
      </c>
      <c r="K2076" s="332">
        <v>131715.47753424459</v>
      </c>
      <c r="L2076" s="323">
        <v>0.1125</v>
      </c>
      <c r="M2076" s="323" t="s">
        <v>144</v>
      </c>
      <c r="N2076" s="332">
        <v>692000</v>
      </c>
      <c r="O2076" s="332" t="s">
        <v>268</v>
      </c>
      <c r="P2076" s="334">
        <v>2035</v>
      </c>
    </row>
    <row r="2077" spans="3:16" x14ac:dyDescent="0.4">
      <c r="C2077" s="332">
        <v>25</v>
      </c>
      <c r="D2077" s="320">
        <v>49553</v>
      </c>
      <c r="E2077" s="332" t="s">
        <v>183</v>
      </c>
      <c r="F2077" s="332">
        <v>10814.584278328508</v>
      </c>
      <c r="G2077" s="332">
        <v>4317.5927667425531</v>
      </c>
      <c r="H2077" s="332">
        <v>15132.177045071061</v>
      </c>
      <c r="I2077" s="332">
        <v>449728.64417421044</v>
      </c>
      <c r="J2077" s="332">
        <v>242271.35582578939</v>
      </c>
      <c r="K2077" s="332">
        <v>136033.07030098714</v>
      </c>
      <c r="L2077" s="323">
        <v>0.1125</v>
      </c>
      <c r="M2077" s="323" t="s">
        <v>144</v>
      </c>
      <c r="N2077" s="332">
        <v>692000</v>
      </c>
      <c r="O2077" s="332" t="s">
        <v>268</v>
      </c>
      <c r="P2077" s="334">
        <v>2035</v>
      </c>
    </row>
    <row r="2078" spans="3:16" x14ac:dyDescent="0.4">
      <c r="C2078" s="332">
        <v>26</v>
      </c>
      <c r="D2078" s="320">
        <v>49583</v>
      </c>
      <c r="E2078" s="332" t="s">
        <v>183</v>
      </c>
      <c r="F2078" s="332">
        <v>10915.971005937838</v>
      </c>
      <c r="G2078" s="332">
        <v>4216.2060391332234</v>
      </c>
      <c r="H2078" s="332">
        <v>15132.177045071061</v>
      </c>
      <c r="I2078" s="332">
        <v>438812.67316827259</v>
      </c>
      <c r="J2078" s="332">
        <v>253187.32683172723</v>
      </c>
      <c r="K2078" s="332">
        <v>140249.27634012036</v>
      </c>
      <c r="L2078" s="323">
        <v>0.1125</v>
      </c>
      <c r="M2078" s="323" t="s">
        <v>144</v>
      </c>
      <c r="N2078" s="332">
        <v>692000</v>
      </c>
      <c r="O2078" s="332" t="s">
        <v>268</v>
      </c>
      <c r="P2078" s="334">
        <v>2035</v>
      </c>
    </row>
    <row r="2079" spans="3:16" x14ac:dyDescent="0.4">
      <c r="C2079" s="332">
        <v>27</v>
      </c>
      <c r="D2079" s="320">
        <v>49614</v>
      </c>
      <c r="E2079" s="332" t="s">
        <v>183</v>
      </c>
      <c r="F2079" s="332">
        <v>11018.308234118507</v>
      </c>
      <c r="G2079" s="332">
        <v>4113.8688109525556</v>
      </c>
      <c r="H2079" s="332">
        <v>15132.177045071063</v>
      </c>
      <c r="I2079" s="332">
        <v>427794.36493415409</v>
      </c>
      <c r="J2079" s="332">
        <v>264205.63506584574</v>
      </c>
      <c r="K2079" s="332">
        <v>144363.14515107291</v>
      </c>
      <c r="L2079" s="323">
        <v>0.1125</v>
      </c>
      <c r="M2079" s="323" t="s">
        <v>144</v>
      </c>
      <c r="N2079" s="332">
        <v>692000</v>
      </c>
      <c r="O2079" s="332" t="s">
        <v>268</v>
      </c>
      <c r="P2079" s="334">
        <v>2035</v>
      </c>
    </row>
    <row r="2080" spans="3:16" x14ac:dyDescent="0.4">
      <c r="C2080" s="332">
        <v>28</v>
      </c>
      <c r="D2080" s="320">
        <v>49644</v>
      </c>
      <c r="E2080" s="332" t="s">
        <v>183</v>
      </c>
      <c r="F2080" s="332">
        <v>11121.604873813369</v>
      </c>
      <c r="G2080" s="332">
        <v>4010.5721712576947</v>
      </c>
      <c r="H2080" s="332">
        <v>15132.177045071063</v>
      </c>
      <c r="I2080" s="332">
        <v>416672.76006034075</v>
      </c>
      <c r="J2080" s="332">
        <v>275327.23993965914</v>
      </c>
      <c r="K2080" s="332">
        <v>148373.7173223306</v>
      </c>
      <c r="L2080" s="323">
        <v>0.1125</v>
      </c>
      <c r="M2080" s="323" t="s">
        <v>144</v>
      </c>
      <c r="N2080" s="332">
        <v>692000</v>
      </c>
      <c r="O2080" s="332" t="s">
        <v>268</v>
      </c>
      <c r="P2080" s="334">
        <v>2035</v>
      </c>
    </row>
    <row r="2081" spans="3:16" x14ac:dyDescent="0.4">
      <c r="C2081" s="332">
        <v>29</v>
      </c>
      <c r="D2081" s="320">
        <v>49675</v>
      </c>
      <c r="E2081" s="332" t="s">
        <v>183</v>
      </c>
      <c r="F2081" s="332">
        <v>11225.869919505369</v>
      </c>
      <c r="G2081" s="332">
        <v>3906.3071255656946</v>
      </c>
      <c r="H2081" s="332">
        <v>15132.177045071063</v>
      </c>
      <c r="I2081" s="332">
        <v>405446.89014083537</v>
      </c>
      <c r="J2081" s="332">
        <v>286553.10985916451</v>
      </c>
      <c r="K2081" s="332">
        <v>152280.02444789628</v>
      </c>
      <c r="L2081" s="323">
        <v>0.1125</v>
      </c>
      <c r="M2081" s="323" t="s">
        <v>144</v>
      </c>
      <c r="N2081" s="332">
        <v>692000</v>
      </c>
      <c r="O2081" s="332" t="s">
        <v>268</v>
      </c>
      <c r="P2081" s="334">
        <v>2036</v>
      </c>
    </row>
    <row r="2082" spans="3:16" x14ac:dyDescent="0.4">
      <c r="C2082" s="332">
        <v>30</v>
      </c>
      <c r="D2082" s="320">
        <v>49706</v>
      </c>
      <c r="E2082" s="332" t="s">
        <v>183</v>
      </c>
      <c r="F2082" s="332">
        <v>11331.112450000732</v>
      </c>
      <c r="G2082" s="332">
        <v>3801.0645950703315</v>
      </c>
      <c r="H2082" s="332">
        <v>15132.177045071063</v>
      </c>
      <c r="I2082" s="332">
        <v>394115.77769083466</v>
      </c>
      <c r="J2082" s="332">
        <v>297884.22230916523</v>
      </c>
      <c r="K2082" s="332">
        <v>156081.0890429666</v>
      </c>
      <c r="L2082" s="323">
        <v>0.1125</v>
      </c>
      <c r="M2082" s="323" t="s">
        <v>144</v>
      </c>
      <c r="N2082" s="332">
        <v>692000</v>
      </c>
      <c r="O2082" s="332" t="s">
        <v>268</v>
      </c>
      <c r="P2082" s="334">
        <v>2036</v>
      </c>
    </row>
    <row r="2083" spans="3:16" x14ac:dyDescent="0.4">
      <c r="C2083" s="332">
        <v>31</v>
      </c>
      <c r="D2083" s="320">
        <v>49735</v>
      </c>
      <c r="E2083" s="332" t="s">
        <v>183</v>
      </c>
      <c r="F2083" s="332">
        <v>11437.341629219492</v>
      </c>
      <c r="G2083" s="332">
        <v>3694.8354158515749</v>
      </c>
      <c r="H2083" s="332">
        <v>15132.177045071068</v>
      </c>
      <c r="I2083" s="332">
        <v>382678.43606161518</v>
      </c>
      <c r="J2083" s="332">
        <v>309321.5639383847</v>
      </c>
      <c r="K2083" s="332">
        <v>159775.92445881819</v>
      </c>
      <c r="L2083" s="323">
        <v>0.1125</v>
      </c>
      <c r="M2083" s="323" t="s">
        <v>144</v>
      </c>
      <c r="N2083" s="332">
        <v>692000</v>
      </c>
      <c r="O2083" s="332" t="s">
        <v>268</v>
      </c>
      <c r="P2083" s="334">
        <v>2036</v>
      </c>
    </row>
    <row r="2084" spans="3:16" x14ac:dyDescent="0.4">
      <c r="C2084" s="332">
        <v>32</v>
      </c>
      <c r="D2084" s="320">
        <v>49766</v>
      </c>
      <c r="E2084" s="332" t="s">
        <v>183</v>
      </c>
      <c r="F2084" s="332">
        <v>11544.566706993422</v>
      </c>
      <c r="G2084" s="332">
        <v>3587.6103380776426</v>
      </c>
      <c r="H2084" s="332">
        <v>15132.177045071065</v>
      </c>
      <c r="I2084" s="332">
        <v>371133.86935462174</v>
      </c>
      <c r="J2084" s="332">
        <v>320866.13064537814</v>
      </c>
      <c r="K2084" s="332">
        <v>163363.53479689584</v>
      </c>
      <c r="L2084" s="323">
        <v>0.1125</v>
      </c>
      <c r="M2084" s="323" t="s">
        <v>144</v>
      </c>
      <c r="N2084" s="332">
        <v>692000</v>
      </c>
      <c r="O2084" s="332" t="s">
        <v>268</v>
      </c>
      <c r="P2084" s="334">
        <v>2036</v>
      </c>
    </row>
    <row r="2085" spans="3:16" x14ac:dyDescent="0.4">
      <c r="C2085" s="332">
        <v>33</v>
      </c>
      <c r="D2085" s="320">
        <v>49796</v>
      </c>
      <c r="E2085" s="332" t="s">
        <v>183</v>
      </c>
      <c r="F2085" s="332">
        <v>11652.797019871483</v>
      </c>
      <c r="G2085" s="332">
        <v>3479.380025199579</v>
      </c>
      <c r="H2085" s="332">
        <v>15132.177045071063</v>
      </c>
      <c r="I2085" s="332">
        <v>359481.07233475026</v>
      </c>
      <c r="J2085" s="332">
        <v>332518.92766524962</v>
      </c>
      <c r="K2085" s="332">
        <v>166842.91482209542</v>
      </c>
      <c r="L2085" s="323">
        <v>0.1125</v>
      </c>
      <c r="M2085" s="323" t="s">
        <v>144</v>
      </c>
      <c r="N2085" s="332">
        <v>692000</v>
      </c>
      <c r="O2085" s="332" t="s">
        <v>268</v>
      </c>
      <c r="P2085" s="334">
        <v>2036</v>
      </c>
    </row>
    <row r="2086" spans="3:16" x14ac:dyDescent="0.4">
      <c r="C2086" s="332">
        <v>34</v>
      </c>
      <c r="D2086" s="320">
        <v>49827</v>
      </c>
      <c r="E2086" s="332" t="s">
        <v>183</v>
      </c>
      <c r="F2086" s="332">
        <v>11762.041991932778</v>
      </c>
      <c r="G2086" s="332">
        <v>3370.1350531382836</v>
      </c>
      <c r="H2086" s="332">
        <v>15132.177045071061</v>
      </c>
      <c r="I2086" s="332">
        <v>347719.03034281748</v>
      </c>
      <c r="J2086" s="332">
        <v>344280.9696571824</v>
      </c>
      <c r="K2086" s="332">
        <v>170213.0498752337</v>
      </c>
      <c r="L2086" s="323">
        <v>0.1125</v>
      </c>
      <c r="M2086" s="323" t="s">
        <v>144</v>
      </c>
      <c r="N2086" s="332">
        <v>692000</v>
      </c>
      <c r="O2086" s="332" t="s">
        <v>268</v>
      </c>
      <c r="P2086" s="334">
        <v>2036</v>
      </c>
    </row>
    <row r="2087" spans="3:16" x14ac:dyDescent="0.4">
      <c r="C2087" s="332">
        <v>35</v>
      </c>
      <c r="D2087" s="320">
        <v>49857</v>
      </c>
      <c r="E2087" s="332" t="s">
        <v>183</v>
      </c>
      <c r="F2087" s="332">
        <v>11872.311135607149</v>
      </c>
      <c r="G2087" s="332">
        <v>3259.8659094639138</v>
      </c>
      <c r="H2087" s="332">
        <v>15132.177045071063</v>
      </c>
      <c r="I2087" s="332">
        <v>335846.71920721035</v>
      </c>
      <c r="J2087" s="332">
        <v>356153.28079278953</v>
      </c>
      <c r="K2087" s="332">
        <v>173472.9157846976</v>
      </c>
      <c r="L2087" s="323">
        <v>0.1125</v>
      </c>
      <c r="M2087" s="323" t="s">
        <v>144</v>
      </c>
      <c r="N2087" s="332">
        <v>692000</v>
      </c>
      <c r="O2087" s="332" t="s">
        <v>268</v>
      </c>
      <c r="P2087" s="334">
        <v>2036</v>
      </c>
    </row>
    <row r="2088" spans="3:16" x14ac:dyDescent="0.4">
      <c r="C2088" s="332">
        <v>36</v>
      </c>
      <c r="D2088" s="320">
        <v>49888</v>
      </c>
      <c r="E2088" s="332" t="s">
        <v>183</v>
      </c>
      <c r="F2088" s="332">
        <v>11983.614052503468</v>
      </c>
      <c r="G2088" s="332">
        <v>3148.5629925675971</v>
      </c>
      <c r="H2088" s="332">
        <v>15132.177045071065</v>
      </c>
      <c r="I2088" s="332">
        <v>323863.10515470686</v>
      </c>
      <c r="J2088" s="332">
        <v>368136.89484529302</v>
      </c>
      <c r="K2088" s="332">
        <v>176621.47877726521</v>
      </c>
      <c r="L2088" s="323">
        <v>0.1125</v>
      </c>
      <c r="M2088" s="323" t="s">
        <v>144</v>
      </c>
      <c r="N2088" s="332">
        <v>692000</v>
      </c>
      <c r="O2088" s="332" t="s">
        <v>268</v>
      </c>
      <c r="P2088" s="334">
        <v>2036</v>
      </c>
    </row>
    <row r="2089" spans="3:16" x14ac:dyDescent="0.4">
      <c r="C2089" s="332">
        <v>37</v>
      </c>
      <c r="D2089" s="320">
        <v>49919</v>
      </c>
      <c r="E2089" s="332" t="s">
        <v>183</v>
      </c>
      <c r="F2089" s="332">
        <v>12095.960434245688</v>
      </c>
      <c r="G2089" s="332">
        <v>3036.2166108253768</v>
      </c>
      <c r="H2089" s="332">
        <v>15132.177045071065</v>
      </c>
      <c r="I2089" s="332">
        <v>311767.14472046116</v>
      </c>
      <c r="J2089" s="332">
        <v>380232.85527953872</v>
      </c>
      <c r="K2089" s="332">
        <v>179657.69538809059</v>
      </c>
      <c r="L2089" s="323">
        <v>0.1125</v>
      </c>
      <c r="M2089" s="323" t="s">
        <v>144</v>
      </c>
      <c r="N2089" s="332">
        <v>692000</v>
      </c>
      <c r="O2089" s="332" t="s">
        <v>268</v>
      </c>
      <c r="P2089" s="334">
        <v>2036</v>
      </c>
    </row>
    <row r="2090" spans="3:16" x14ac:dyDescent="0.4">
      <c r="C2090" s="332">
        <v>38</v>
      </c>
      <c r="D2090" s="320">
        <v>49949</v>
      </c>
      <c r="E2090" s="332" t="s">
        <v>183</v>
      </c>
      <c r="F2090" s="332">
        <v>12209.360063316739</v>
      </c>
      <c r="G2090" s="332">
        <v>2922.8169817543235</v>
      </c>
      <c r="H2090" s="332">
        <v>15132.177045071063</v>
      </c>
      <c r="I2090" s="332">
        <v>299557.7846571444</v>
      </c>
      <c r="J2090" s="332">
        <v>392442.21534285549</v>
      </c>
      <c r="K2090" s="332">
        <v>182580.51236984492</v>
      </c>
      <c r="L2090" s="323">
        <v>0.1125</v>
      </c>
      <c r="M2090" s="323" t="s">
        <v>144</v>
      </c>
      <c r="N2090" s="332">
        <v>692000</v>
      </c>
      <c r="O2090" s="332" t="s">
        <v>268</v>
      </c>
      <c r="P2090" s="334">
        <v>2036</v>
      </c>
    </row>
    <row r="2091" spans="3:16" x14ac:dyDescent="0.4">
      <c r="C2091" s="332">
        <v>39</v>
      </c>
      <c r="D2091" s="320">
        <v>49980</v>
      </c>
      <c r="E2091" s="332" t="s">
        <v>183</v>
      </c>
      <c r="F2091" s="332">
        <v>12323.822813910332</v>
      </c>
      <c r="G2091" s="332">
        <v>2808.3542311607289</v>
      </c>
      <c r="H2091" s="332">
        <v>15132.177045071061</v>
      </c>
      <c r="I2091" s="332">
        <v>287233.96184323408</v>
      </c>
      <c r="J2091" s="332">
        <v>404766.0381567658</v>
      </c>
      <c r="K2091" s="332">
        <v>185388.86660100563</v>
      </c>
      <c r="L2091" s="323">
        <v>0.1125</v>
      </c>
      <c r="M2091" s="323" t="s">
        <v>144</v>
      </c>
      <c r="N2091" s="332">
        <v>692000</v>
      </c>
      <c r="O2091" s="332" t="s">
        <v>268</v>
      </c>
      <c r="P2091" s="334">
        <v>2036</v>
      </c>
    </row>
    <row r="2092" spans="3:16" x14ac:dyDescent="0.4">
      <c r="C2092" s="332">
        <v>40</v>
      </c>
      <c r="D2092" s="320">
        <v>50010</v>
      </c>
      <c r="E2092" s="332" t="s">
        <v>183</v>
      </c>
      <c r="F2092" s="332">
        <v>12439.358652790743</v>
      </c>
      <c r="G2092" s="332">
        <v>2692.8183922803196</v>
      </c>
      <c r="H2092" s="332">
        <v>15132.177045071063</v>
      </c>
      <c r="I2092" s="332">
        <v>274794.60319044336</v>
      </c>
      <c r="J2092" s="332">
        <v>417205.39680955652</v>
      </c>
      <c r="K2092" s="332">
        <v>188081.68499328595</v>
      </c>
      <c r="L2092" s="323">
        <v>0.1125</v>
      </c>
      <c r="M2092" s="323" t="s">
        <v>144</v>
      </c>
      <c r="N2092" s="332">
        <v>692000</v>
      </c>
      <c r="O2092" s="332" t="s">
        <v>268</v>
      </c>
      <c r="P2092" s="334">
        <v>2036</v>
      </c>
    </row>
    <row r="2093" spans="3:16" x14ac:dyDescent="0.4">
      <c r="C2093" s="332">
        <v>41</v>
      </c>
      <c r="D2093" s="320">
        <v>50041</v>
      </c>
      <c r="E2093" s="332" t="s">
        <v>183</v>
      </c>
      <c r="F2093" s="332">
        <v>12555.977640160658</v>
      </c>
      <c r="G2093" s="332">
        <v>2576.1994049104064</v>
      </c>
      <c r="H2093" s="332">
        <v>15132.177045071065</v>
      </c>
      <c r="I2093" s="332">
        <v>262238.62555028271</v>
      </c>
      <c r="J2093" s="332">
        <v>429761.37444971717</v>
      </c>
      <c r="K2093" s="332">
        <v>190657.88439819636</v>
      </c>
      <c r="L2093" s="323">
        <v>0.1125</v>
      </c>
      <c r="M2093" s="323" t="s">
        <v>144</v>
      </c>
      <c r="N2093" s="332">
        <v>692000</v>
      </c>
      <c r="O2093" s="332" t="s">
        <v>268</v>
      </c>
      <c r="P2093" s="334">
        <v>2037</v>
      </c>
    </row>
    <row r="2094" spans="3:16" x14ac:dyDescent="0.4">
      <c r="C2094" s="332">
        <v>42</v>
      </c>
      <c r="D2094" s="320">
        <v>50072</v>
      </c>
      <c r="E2094" s="332" t="s">
        <v>183</v>
      </c>
      <c r="F2094" s="332">
        <v>12673.689930537164</v>
      </c>
      <c r="G2094" s="332">
        <v>2458.4871145339007</v>
      </c>
      <c r="H2094" s="332">
        <v>15132.177045071065</v>
      </c>
      <c r="I2094" s="332">
        <v>249564.93561974555</v>
      </c>
      <c r="J2094" s="332">
        <v>442435.06438025436</v>
      </c>
      <c r="K2094" s="332">
        <v>193116.37151273026</v>
      </c>
      <c r="L2094" s="323">
        <v>0.1125</v>
      </c>
      <c r="M2094" s="323" t="s">
        <v>144</v>
      </c>
      <c r="N2094" s="332">
        <v>692000</v>
      </c>
      <c r="O2094" s="332" t="s">
        <v>268</v>
      </c>
      <c r="P2094" s="334">
        <v>2037</v>
      </c>
    </row>
    <row r="2095" spans="3:16" x14ac:dyDescent="0.4">
      <c r="C2095" s="332">
        <v>43</v>
      </c>
      <c r="D2095" s="320">
        <v>50100</v>
      </c>
      <c r="E2095" s="332" t="s">
        <v>183</v>
      </c>
      <c r="F2095" s="332">
        <v>12792.505773635949</v>
      </c>
      <c r="G2095" s="332">
        <v>2339.6712714351147</v>
      </c>
      <c r="H2095" s="332">
        <v>15132.177045071063</v>
      </c>
      <c r="I2095" s="332">
        <v>236772.42984610959</v>
      </c>
      <c r="J2095" s="332">
        <v>455227.57015389029</v>
      </c>
      <c r="K2095" s="332">
        <v>195456.04278416536</v>
      </c>
      <c r="L2095" s="323">
        <v>0.1125</v>
      </c>
      <c r="M2095" s="323" t="s">
        <v>144</v>
      </c>
      <c r="N2095" s="332">
        <v>692000</v>
      </c>
      <c r="O2095" s="332" t="s">
        <v>268</v>
      </c>
      <c r="P2095" s="334">
        <v>2037</v>
      </c>
    </row>
    <row r="2096" spans="3:16" x14ac:dyDescent="0.4">
      <c r="C2096" s="332">
        <v>44</v>
      </c>
      <c r="D2096" s="320">
        <v>50131</v>
      </c>
      <c r="E2096" s="332" t="s">
        <v>183</v>
      </c>
      <c r="F2096" s="332">
        <v>12912.435515263787</v>
      </c>
      <c r="G2096" s="332">
        <v>2219.7415298072774</v>
      </c>
      <c r="H2096" s="332">
        <v>15132.177045071065</v>
      </c>
      <c r="I2096" s="332">
        <v>223859.9943308458</v>
      </c>
      <c r="J2096" s="332">
        <v>468140.00566915411</v>
      </c>
      <c r="K2096" s="332">
        <v>197675.78431397263</v>
      </c>
      <c r="L2096" s="323">
        <v>0.1125</v>
      </c>
      <c r="M2096" s="323" t="s">
        <v>144</v>
      </c>
      <c r="N2096" s="332">
        <v>692000</v>
      </c>
      <c r="O2096" s="332" t="s">
        <v>268</v>
      </c>
      <c r="P2096" s="334">
        <v>2037</v>
      </c>
    </row>
    <row r="2097" spans="3:16" x14ac:dyDescent="0.4">
      <c r="C2097" s="332">
        <v>45</v>
      </c>
      <c r="D2097" s="320">
        <v>50161</v>
      </c>
      <c r="E2097" s="332" t="s">
        <v>183</v>
      </c>
      <c r="F2097" s="332">
        <v>13033.489598219385</v>
      </c>
      <c r="G2097" s="332">
        <v>2098.6874468516794</v>
      </c>
      <c r="H2097" s="332">
        <v>15132.177045071065</v>
      </c>
      <c r="I2097" s="332">
        <v>210826.5047326264</v>
      </c>
      <c r="J2097" s="332">
        <v>481173.49526737351</v>
      </c>
      <c r="K2097" s="332">
        <v>199774.47176082432</v>
      </c>
      <c r="L2097" s="323">
        <v>0.1125</v>
      </c>
      <c r="M2097" s="323" t="s">
        <v>144</v>
      </c>
      <c r="N2097" s="332">
        <v>692000</v>
      </c>
      <c r="O2097" s="332" t="s">
        <v>268</v>
      </c>
      <c r="P2097" s="334">
        <v>2037</v>
      </c>
    </row>
    <row r="2098" spans="3:16" x14ac:dyDescent="0.4">
      <c r="C2098" s="332">
        <v>46</v>
      </c>
      <c r="D2098" s="320">
        <v>50192</v>
      </c>
      <c r="E2098" s="332" t="s">
        <v>183</v>
      </c>
      <c r="F2098" s="332">
        <v>13155.678563202695</v>
      </c>
      <c r="G2098" s="332">
        <v>1976.4984818683727</v>
      </c>
      <c r="H2098" s="332">
        <v>15132.177045071068</v>
      </c>
      <c r="I2098" s="332">
        <v>197670.8261694237</v>
      </c>
      <c r="J2098" s="332">
        <v>494329.17383057618</v>
      </c>
      <c r="K2098" s="332">
        <v>201750.97024269268</v>
      </c>
      <c r="L2098" s="323">
        <v>0.1125</v>
      </c>
      <c r="M2098" s="323" t="s">
        <v>144</v>
      </c>
      <c r="N2098" s="332">
        <v>692000</v>
      </c>
      <c r="O2098" s="332" t="s">
        <v>268</v>
      </c>
      <c r="P2098" s="334">
        <v>2037</v>
      </c>
    </row>
    <row r="2099" spans="3:16" x14ac:dyDescent="0.4">
      <c r="C2099" s="332">
        <v>47</v>
      </c>
      <c r="D2099" s="320">
        <v>50222</v>
      </c>
      <c r="E2099" s="332" t="s">
        <v>183</v>
      </c>
      <c r="F2099" s="332">
        <v>13279.013049732721</v>
      </c>
      <c r="G2099" s="332">
        <v>1853.1639953383471</v>
      </c>
      <c r="H2099" s="332">
        <v>15132.177045071068</v>
      </c>
      <c r="I2099" s="332">
        <v>184391.81311969098</v>
      </c>
      <c r="J2099" s="332">
        <v>507608.1868803089</v>
      </c>
      <c r="K2099" s="332">
        <v>203604.13423803102</v>
      </c>
      <c r="L2099" s="323">
        <v>0.1125</v>
      </c>
      <c r="M2099" s="323" t="s">
        <v>144</v>
      </c>
      <c r="N2099" s="332">
        <v>692000</v>
      </c>
      <c r="O2099" s="332" t="s">
        <v>268</v>
      </c>
      <c r="P2099" s="334">
        <v>2037</v>
      </c>
    </row>
    <row r="2100" spans="3:16" x14ac:dyDescent="0.4">
      <c r="C2100" s="332">
        <v>48</v>
      </c>
      <c r="D2100" s="320">
        <v>50253</v>
      </c>
      <c r="E2100" s="332" t="s">
        <v>183</v>
      </c>
      <c r="F2100" s="332">
        <v>13403.503797073961</v>
      </c>
      <c r="G2100" s="332">
        <v>1728.6732479971031</v>
      </c>
      <c r="H2100" s="332">
        <v>15132.177045071065</v>
      </c>
      <c r="I2100" s="332">
        <v>170988.30932261702</v>
      </c>
      <c r="J2100" s="332">
        <v>521011.69067738287</v>
      </c>
      <c r="K2100" s="332">
        <v>205332.80748602812</v>
      </c>
      <c r="L2100" s="323">
        <v>0.1125</v>
      </c>
      <c r="M2100" s="323" t="s">
        <v>144</v>
      </c>
      <c r="N2100" s="332">
        <v>692000</v>
      </c>
      <c r="O2100" s="332" t="s">
        <v>268</v>
      </c>
      <c r="P2100" s="334">
        <v>2037</v>
      </c>
    </row>
    <row r="2101" spans="3:16" x14ac:dyDescent="0.4">
      <c r="C2101" s="332">
        <v>49</v>
      </c>
      <c r="D2101" s="320">
        <v>50284</v>
      </c>
      <c r="E2101" s="332" t="s">
        <v>183</v>
      </c>
      <c r="F2101" s="332">
        <v>13529.161645171531</v>
      </c>
      <c r="G2101" s="332">
        <v>1603.0153998995345</v>
      </c>
      <c r="H2101" s="332">
        <v>15132.177045071065</v>
      </c>
      <c r="I2101" s="332">
        <v>157459.14767744549</v>
      </c>
      <c r="J2101" s="332">
        <v>534540.85232255445</v>
      </c>
      <c r="K2101" s="332">
        <v>206935.82288592766</v>
      </c>
      <c r="L2101" s="323">
        <v>0.1125</v>
      </c>
      <c r="M2101" s="323" t="s">
        <v>144</v>
      </c>
      <c r="N2101" s="332">
        <v>692000</v>
      </c>
      <c r="O2101" s="332" t="s">
        <v>268</v>
      </c>
      <c r="P2101" s="334">
        <v>2037</v>
      </c>
    </row>
    <row r="2102" spans="3:16" x14ac:dyDescent="0.4">
      <c r="C2102" s="332">
        <v>50</v>
      </c>
      <c r="D2102" s="320">
        <v>50314</v>
      </c>
      <c r="E2102" s="332" t="s">
        <v>183</v>
      </c>
      <c r="F2102" s="332">
        <v>13655.997535595014</v>
      </c>
      <c r="G2102" s="332">
        <v>1476.1795094760516</v>
      </c>
      <c r="H2102" s="332">
        <v>15132.177045071065</v>
      </c>
      <c r="I2102" s="332">
        <v>143803.15014185049</v>
      </c>
      <c r="J2102" s="332">
        <v>548196.84985814942</v>
      </c>
      <c r="K2102" s="332">
        <v>208412.00239540372</v>
      </c>
      <c r="L2102" s="323">
        <v>0.1125</v>
      </c>
      <c r="M2102" s="323" t="s">
        <v>144</v>
      </c>
      <c r="N2102" s="332">
        <v>692000</v>
      </c>
      <c r="O2102" s="332" t="s">
        <v>268</v>
      </c>
      <c r="P2102" s="334">
        <v>2037</v>
      </c>
    </row>
    <row r="2103" spans="3:16" x14ac:dyDescent="0.4">
      <c r="C2103" s="332">
        <v>51</v>
      </c>
      <c r="D2103" s="320">
        <v>50345</v>
      </c>
      <c r="E2103" s="332" t="s">
        <v>183</v>
      </c>
      <c r="F2103" s="332">
        <v>13784.022512491216</v>
      </c>
      <c r="G2103" s="332">
        <v>1348.1545325798484</v>
      </c>
      <c r="H2103" s="332">
        <v>15132.177045071065</v>
      </c>
      <c r="I2103" s="332">
        <v>130019.12762935928</v>
      </c>
      <c r="J2103" s="332">
        <v>561980.87237064063</v>
      </c>
      <c r="K2103" s="332">
        <v>209760.15692798357</v>
      </c>
      <c r="L2103" s="323">
        <v>0.1125</v>
      </c>
      <c r="M2103" s="323" t="s">
        <v>144</v>
      </c>
      <c r="N2103" s="332">
        <v>692000</v>
      </c>
      <c r="O2103" s="332" t="s">
        <v>268</v>
      </c>
      <c r="P2103" s="334">
        <v>2037</v>
      </c>
    </row>
    <row r="2104" spans="3:16" x14ac:dyDescent="0.4">
      <c r="C2104" s="332">
        <v>52</v>
      </c>
      <c r="D2104" s="320">
        <v>50375</v>
      </c>
      <c r="E2104" s="332" t="s">
        <v>183</v>
      </c>
      <c r="F2104" s="332">
        <v>13913.247723545825</v>
      </c>
      <c r="G2104" s="332">
        <v>1218.9293215252433</v>
      </c>
      <c r="H2104" s="332">
        <v>15132.177045071068</v>
      </c>
      <c r="I2104" s="332">
        <v>116105.87990581346</v>
      </c>
      <c r="J2104" s="332">
        <v>575894.12009418651</v>
      </c>
      <c r="K2104" s="332">
        <v>210979.08624950881</v>
      </c>
      <c r="L2104" s="323">
        <v>0.1125</v>
      </c>
      <c r="M2104" s="323" t="s">
        <v>144</v>
      </c>
      <c r="N2104" s="332">
        <v>692000</v>
      </c>
      <c r="O2104" s="332" t="s">
        <v>268</v>
      </c>
      <c r="P2104" s="334">
        <v>2037</v>
      </c>
    </row>
    <row r="2105" spans="3:16" x14ac:dyDescent="0.4">
      <c r="C2105" s="332">
        <v>53</v>
      </c>
      <c r="D2105" s="320">
        <v>50406</v>
      </c>
      <c r="E2105" s="332" t="s">
        <v>183</v>
      </c>
      <c r="F2105" s="332">
        <v>14043.684420954067</v>
      </c>
      <c r="G2105" s="332">
        <v>1088.4926241170012</v>
      </c>
      <c r="H2105" s="332">
        <v>15132.177045071068</v>
      </c>
      <c r="I2105" s="332">
        <v>102062.19548485939</v>
      </c>
      <c r="J2105" s="332">
        <v>589937.8045151406</v>
      </c>
      <c r="K2105" s="332">
        <v>212067.57887362581</v>
      </c>
      <c r="L2105" s="323">
        <v>0.1125</v>
      </c>
      <c r="M2105" s="323" t="s">
        <v>144</v>
      </c>
      <c r="N2105" s="332">
        <v>692000</v>
      </c>
      <c r="O2105" s="332" t="s">
        <v>268</v>
      </c>
      <c r="P2105" s="334">
        <v>2038</v>
      </c>
    </row>
    <row r="2106" spans="3:16" x14ac:dyDescent="0.4">
      <c r="C2106" s="332">
        <v>54</v>
      </c>
      <c r="D2106" s="320">
        <v>50437</v>
      </c>
      <c r="E2106" s="332" t="s">
        <v>183</v>
      </c>
      <c r="F2106" s="332">
        <v>14175.343962400511</v>
      </c>
      <c r="G2106" s="332">
        <v>956.83308267055679</v>
      </c>
      <c r="H2106" s="332">
        <v>15132.177045071068</v>
      </c>
      <c r="I2106" s="332">
        <v>87886.851522458877</v>
      </c>
      <c r="J2106" s="332">
        <v>604113.14847754105</v>
      </c>
      <c r="K2106" s="332">
        <v>213024.41195629636</v>
      </c>
      <c r="L2106" s="323">
        <v>0.1125</v>
      </c>
      <c r="M2106" s="323" t="s">
        <v>144</v>
      </c>
      <c r="N2106" s="332">
        <v>692000</v>
      </c>
      <c r="O2106" s="332" t="s">
        <v>268</v>
      </c>
      <c r="P2106" s="334">
        <v>2038</v>
      </c>
    </row>
    <row r="2107" spans="3:16" x14ac:dyDescent="0.4">
      <c r="C2107" s="332">
        <v>55</v>
      </c>
      <c r="D2107" s="320">
        <v>50465</v>
      </c>
      <c r="E2107" s="332" t="s">
        <v>183</v>
      </c>
      <c r="F2107" s="332">
        <v>14308.237812048019</v>
      </c>
      <c r="G2107" s="332">
        <v>823.939233023052</v>
      </c>
      <c r="H2107" s="332">
        <v>15132.17704507107</v>
      </c>
      <c r="I2107" s="332">
        <v>73578.613710410864</v>
      </c>
      <c r="J2107" s="332">
        <v>618421.38628958911</v>
      </c>
      <c r="K2107" s="332">
        <v>213848.35118931942</v>
      </c>
      <c r="L2107" s="323">
        <v>0.1125</v>
      </c>
      <c r="M2107" s="323" t="s">
        <v>144</v>
      </c>
      <c r="N2107" s="332">
        <v>692000</v>
      </c>
      <c r="O2107" s="332" t="s">
        <v>268</v>
      </c>
      <c r="P2107" s="334">
        <v>2038</v>
      </c>
    </row>
    <row r="2108" spans="3:16" x14ac:dyDescent="0.4">
      <c r="C2108" s="332">
        <v>56</v>
      </c>
      <c r="D2108" s="320">
        <v>50496</v>
      </c>
      <c r="E2108" s="332" t="s">
        <v>183</v>
      </c>
      <c r="F2108" s="332">
        <v>14442.377541535969</v>
      </c>
      <c r="G2108" s="332">
        <v>689.79950353510185</v>
      </c>
      <c r="H2108" s="332">
        <v>15132.17704507107</v>
      </c>
      <c r="I2108" s="332">
        <v>59136.236168874893</v>
      </c>
      <c r="J2108" s="332">
        <v>632863.76383112511</v>
      </c>
      <c r="K2108" s="332">
        <v>214538.15069285451</v>
      </c>
      <c r="L2108" s="323">
        <v>0.1125</v>
      </c>
      <c r="M2108" s="323" t="s">
        <v>144</v>
      </c>
      <c r="N2108" s="332">
        <v>692000</v>
      </c>
      <c r="O2108" s="332" t="s">
        <v>268</v>
      </c>
      <c r="P2108" s="334">
        <v>2038</v>
      </c>
    </row>
    <row r="2109" spans="3:16" x14ac:dyDescent="0.4">
      <c r="C2109" s="332">
        <v>57</v>
      </c>
      <c r="D2109" s="320">
        <v>50526</v>
      </c>
      <c r="E2109" s="332" t="s">
        <v>183</v>
      </c>
      <c r="F2109" s="332">
        <v>14577.77483098787</v>
      </c>
      <c r="G2109" s="332">
        <v>554.40221408320213</v>
      </c>
      <c r="H2109" s="332">
        <v>15132.177045071072</v>
      </c>
      <c r="I2109" s="332">
        <v>44558.461337887027</v>
      </c>
      <c r="J2109" s="332">
        <v>647441.53866211302</v>
      </c>
      <c r="K2109" s="332">
        <v>215092.55290693772</v>
      </c>
      <c r="L2109" s="323">
        <v>0.1125</v>
      </c>
      <c r="M2109" s="323" t="s">
        <v>144</v>
      </c>
      <c r="N2109" s="332">
        <v>692000</v>
      </c>
      <c r="O2109" s="332" t="s">
        <v>268</v>
      </c>
      <c r="P2109" s="334">
        <v>2038</v>
      </c>
    </row>
    <row r="2110" spans="3:16" x14ac:dyDescent="0.4">
      <c r="C2110" s="332">
        <v>58</v>
      </c>
      <c r="D2110" s="320">
        <v>50557</v>
      </c>
      <c r="E2110" s="332" t="s">
        <v>183</v>
      </c>
      <c r="F2110" s="332">
        <v>14714.441470028381</v>
      </c>
      <c r="G2110" s="332">
        <v>417.73557504269087</v>
      </c>
      <c r="H2110" s="332">
        <v>15132.177045071072</v>
      </c>
      <c r="I2110" s="332">
        <v>29844.019867858646</v>
      </c>
      <c r="J2110" s="332">
        <v>662155.98013214138</v>
      </c>
      <c r="K2110" s="332">
        <v>215510.28848198042</v>
      </c>
      <c r="L2110" s="323">
        <v>0.1125</v>
      </c>
      <c r="M2110" s="323" t="s">
        <v>144</v>
      </c>
      <c r="N2110" s="332">
        <v>692000</v>
      </c>
      <c r="O2110" s="332" t="s">
        <v>268</v>
      </c>
      <c r="P2110" s="334">
        <v>2038</v>
      </c>
    </row>
    <row r="2111" spans="3:16" x14ac:dyDescent="0.4">
      <c r="C2111" s="332">
        <v>59</v>
      </c>
      <c r="D2111" s="320">
        <v>50587</v>
      </c>
      <c r="E2111" s="332" t="s">
        <v>183</v>
      </c>
      <c r="F2111" s="332">
        <v>14852.389358809896</v>
      </c>
      <c r="G2111" s="332">
        <v>279.78768626117483</v>
      </c>
      <c r="H2111" s="332">
        <v>15132.177045071072</v>
      </c>
      <c r="I2111" s="332">
        <v>14991.630509048749</v>
      </c>
      <c r="J2111" s="332">
        <v>677008.3694909513</v>
      </c>
      <c r="K2111" s="332">
        <v>215790.07616824159</v>
      </c>
      <c r="L2111" s="323">
        <v>0.1125</v>
      </c>
      <c r="M2111" s="323" t="s">
        <v>144</v>
      </c>
      <c r="N2111" s="332">
        <v>692000</v>
      </c>
      <c r="O2111" s="332" t="s">
        <v>268</v>
      </c>
      <c r="P2111" s="334">
        <v>2038</v>
      </c>
    </row>
    <row r="2112" spans="3:16" x14ac:dyDescent="0.4">
      <c r="C2112" s="332">
        <v>60</v>
      </c>
      <c r="D2112" s="320">
        <v>50618</v>
      </c>
      <c r="E2112" s="332" t="s">
        <v>183</v>
      </c>
      <c r="F2112" s="332">
        <v>14991.630509048748</v>
      </c>
      <c r="G2112" s="332">
        <v>140.54653602233202</v>
      </c>
      <c r="H2112" s="332">
        <v>15132.177045071079</v>
      </c>
      <c r="I2112" s="332">
        <v>2.2737367544323206E-12</v>
      </c>
      <c r="J2112" s="332">
        <v>692000</v>
      </c>
      <c r="K2112" s="332">
        <v>215930.62270426392</v>
      </c>
      <c r="L2112" s="323">
        <v>0.1125</v>
      </c>
      <c r="M2112" s="323" t="s">
        <v>144</v>
      </c>
      <c r="N2112" s="332">
        <v>692000</v>
      </c>
      <c r="O2112" s="332" t="s">
        <v>268</v>
      </c>
      <c r="P2112" s="334">
        <v>2038</v>
      </c>
    </row>
    <row r="2113" spans="3:16" x14ac:dyDescent="0.4">
      <c r="C2113" s="332">
        <v>0</v>
      </c>
      <c r="D2113" s="320">
        <v>48823</v>
      </c>
      <c r="E2113" s="332" t="s">
        <v>184</v>
      </c>
      <c r="F2113" s="332">
        <v>0</v>
      </c>
      <c r="G2113" s="332">
        <v>0</v>
      </c>
      <c r="H2113" s="332">
        <v>0</v>
      </c>
      <c r="I2113" s="332">
        <v>410820</v>
      </c>
      <c r="J2113" s="332">
        <v>0</v>
      </c>
      <c r="K2113" s="332">
        <v>0</v>
      </c>
      <c r="L2113" s="323">
        <v>0.1075</v>
      </c>
      <c r="M2113" s="323" t="s">
        <v>163</v>
      </c>
      <c r="N2113" s="332">
        <v>410820</v>
      </c>
      <c r="O2113" s="332" t="s">
        <v>268</v>
      </c>
      <c r="P2113" s="334">
        <v>2033</v>
      </c>
    </row>
    <row r="2114" spans="3:16" x14ac:dyDescent="0.4">
      <c r="C2114" s="332">
        <v>1</v>
      </c>
      <c r="D2114" s="320">
        <v>48853</v>
      </c>
      <c r="E2114" s="332" t="s">
        <v>184</v>
      </c>
      <c r="F2114" s="332">
        <v>5200.8252314024112</v>
      </c>
      <c r="G2114" s="332">
        <v>3680.2624999999998</v>
      </c>
      <c r="H2114" s="332">
        <v>8881.087731402411</v>
      </c>
      <c r="I2114" s="332">
        <v>405619.17476859759</v>
      </c>
      <c r="J2114" s="332">
        <v>5200.8252314024112</v>
      </c>
      <c r="K2114" s="332">
        <v>3680.2624999999998</v>
      </c>
      <c r="L2114" s="323">
        <v>0.1075</v>
      </c>
      <c r="M2114" s="323" t="s">
        <v>163</v>
      </c>
      <c r="N2114" s="332">
        <v>410820</v>
      </c>
      <c r="O2114" s="332" t="s">
        <v>268</v>
      </c>
      <c r="P2114" s="334">
        <v>2033</v>
      </c>
    </row>
    <row r="2115" spans="3:16" x14ac:dyDescent="0.4">
      <c r="C2115" s="332">
        <v>2</v>
      </c>
      <c r="D2115" s="320">
        <v>48884</v>
      </c>
      <c r="E2115" s="332" t="s">
        <v>184</v>
      </c>
      <c r="F2115" s="332">
        <v>5247.4159574337227</v>
      </c>
      <c r="G2115" s="332">
        <v>3633.6717739686865</v>
      </c>
      <c r="H2115" s="332">
        <v>8881.0877314024092</v>
      </c>
      <c r="I2115" s="332">
        <v>400371.75881116389</v>
      </c>
      <c r="J2115" s="332">
        <v>10448.241188836135</v>
      </c>
      <c r="K2115" s="332">
        <v>7313.9342739686863</v>
      </c>
      <c r="L2115" s="323">
        <v>0.1075</v>
      </c>
      <c r="M2115" s="323" t="s">
        <v>163</v>
      </c>
      <c r="N2115" s="332">
        <v>410820</v>
      </c>
      <c r="O2115" s="332" t="s">
        <v>268</v>
      </c>
      <c r="P2115" s="334">
        <v>2033</v>
      </c>
    </row>
    <row r="2116" spans="3:16" x14ac:dyDescent="0.4">
      <c r="C2116" s="332">
        <v>3</v>
      </c>
      <c r="D2116" s="320">
        <v>48914</v>
      </c>
      <c r="E2116" s="332" t="s">
        <v>184</v>
      </c>
      <c r="F2116" s="332">
        <v>5294.4240587190661</v>
      </c>
      <c r="G2116" s="332">
        <v>3586.6636726833431</v>
      </c>
      <c r="H2116" s="332">
        <v>8881.0877314024092</v>
      </c>
      <c r="I2116" s="332">
        <v>395077.33475244482</v>
      </c>
      <c r="J2116" s="332">
        <v>15742.6652475552</v>
      </c>
      <c r="K2116" s="332">
        <v>10900.597946652029</v>
      </c>
      <c r="L2116" s="323">
        <v>0.1075</v>
      </c>
      <c r="M2116" s="323" t="s">
        <v>163</v>
      </c>
      <c r="N2116" s="332">
        <v>410820</v>
      </c>
      <c r="O2116" s="332" t="s">
        <v>268</v>
      </c>
      <c r="P2116" s="334">
        <v>2033</v>
      </c>
    </row>
    <row r="2117" spans="3:16" x14ac:dyDescent="0.4">
      <c r="C2117" s="332">
        <v>4</v>
      </c>
      <c r="D2117" s="320">
        <v>48945</v>
      </c>
      <c r="E2117" s="332" t="s">
        <v>184</v>
      </c>
      <c r="F2117" s="332">
        <v>5341.8532742450934</v>
      </c>
      <c r="G2117" s="332">
        <v>3539.234457157318</v>
      </c>
      <c r="H2117" s="332">
        <v>8881.087731402411</v>
      </c>
      <c r="I2117" s="332">
        <v>389735.48147819971</v>
      </c>
      <c r="J2117" s="332">
        <v>21084.518521800295</v>
      </c>
      <c r="K2117" s="332">
        <v>14439.832403809347</v>
      </c>
      <c r="L2117" s="323">
        <v>0.1075</v>
      </c>
      <c r="M2117" s="323" t="s">
        <v>163</v>
      </c>
      <c r="N2117" s="332">
        <v>410820</v>
      </c>
      <c r="O2117" s="332" t="s">
        <v>268</v>
      </c>
      <c r="P2117" s="334">
        <v>2034</v>
      </c>
    </row>
    <row r="2118" spans="3:16" x14ac:dyDescent="0.4">
      <c r="C2118" s="332">
        <v>5</v>
      </c>
      <c r="D2118" s="320">
        <v>48976</v>
      </c>
      <c r="E2118" s="332" t="s">
        <v>184</v>
      </c>
      <c r="F2118" s="332">
        <v>5389.7073764935367</v>
      </c>
      <c r="G2118" s="332">
        <v>3491.3803549088725</v>
      </c>
      <c r="H2118" s="332">
        <v>8881.0877314024092</v>
      </c>
      <c r="I2118" s="332">
        <v>384345.77410170616</v>
      </c>
      <c r="J2118" s="332">
        <v>26474.225898293833</v>
      </c>
      <c r="K2118" s="332">
        <v>17931.212758718219</v>
      </c>
      <c r="L2118" s="323">
        <v>0.1075</v>
      </c>
      <c r="M2118" s="323" t="s">
        <v>163</v>
      </c>
      <c r="N2118" s="332">
        <v>410820</v>
      </c>
      <c r="O2118" s="332" t="s">
        <v>268</v>
      </c>
      <c r="P2118" s="334">
        <v>2034</v>
      </c>
    </row>
    <row r="2119" spans="3:16" x14ac:dyDescent="0.4">
      <c r="C2119" s="332">
        <v>6</v>
      </c>
      <c r="D2119" s="320">
        <v>49004</v>
      </c>
      <c r="E2119" s="332" t="s">
        <v>184</v>
      </c>
      <c r="F2119" s="332">
        <v>5437.9901717412931</v>
      </c>
      <c r="G2119" s="332">
        <v>3443.0975596611179</v>
      </c>
      <c r="H2119" s="332">
        <v>8881.087731402411</v>
      </c>
      <c r="I2119" s="332">
        <v>378907.78392996488</v>
      </c>
      <c r="J2119" s="332">
        <v>31912.216070035127</v>
      </c>
      <c r="K2119" s="332">
        <v>21374.310318379336</v>
      </c>
      <c r="L2119" s="323">
        <v>0.1075</v>
      </c>
      <c r="M2119" s="323" t="s">
        <v>163</v>
      </c>
      <c r="N2119" s="332">
        <v>410820</v>
      </c>
      <c r="O2119" s="332" t="s">
        <v>268</v>
      </c>
      <c r="P2119" s="334">
        <v>2034</v>
      </c>
    </row>
    <row r="2120" spans="3:16" x14ac:dyDescent="0.4">
      <c r="C2120" s="332">
        <v>7</v>
      </c>
      <c r="D2120" s="320">
        <v>49035</v>
      </c>
      <c r="E2120" s="332" t="s">
        <v>184</v>
      </c>
      <c r="F2120" s="332">
        <v>5486.7055003631403</v>
      </c>
      <c r="G2120" s="332">
        <v>3394.3822310392688</v>
      </c>
      <c r="H2120" s="332">
        <v>8881.0877314024092</v>
      </c>
      <c r="I2120" s="332">
        <v>373421.07842960174</v>
      </c>
      <c r="J2120" s="332">
        <v>37398.92157039827</v>
      </c>
      <c r="K2120" s="332">
        <v>24768.692549418603</v>
      </c>
      <c r="L2120" s="323">
        <v>0.1075</v>
      </c>
      <c r="M2120" s="323" t="s">
        <v>163</v>
      </c>
      <c r="N2120" s="332">
        <v>410820</v>
      </c>
      <c r="O2120" s="332" t="s">
        <v>268</v>
      </c>
      <c r="P2120" s="334">
        <v>2034</v>
      </c>
    </row>
    <row r="2121" spans="3:16" x14ac:dyDescent="0.4">
      <c r="C2121" s="332">
        <v>8</v>
      </c>
      <c r="D2121" s="320">
        <v>49065</v>
      </c>
      <c r="E2121" s="332" t="s">
        <v>184</v>
      </c>
      <c r="F2121" s="332">
        <v>5535.8572371372265</v>
      </c>
      <c r="G2121" s="332">
        <v>3345.2304942651822</v>
      </c>
      <c r="H2121" s="332">
        <v>8881.0877314024092</v>
      </c>
      <c r="I2121" s="332">
        <v>367885.22119246452</v>
      </c>
      <c r="J2121" s="332">
        <v>42934.778807535498</v>
      </c>
      <c r="K2121" s="332">
        <v>28113.923043683786</v>
      </c>
      <c r="L2121" s="323">
        <v>0.1075</v>
      </c>
      <c r="M2121" s="323" t="s">
        <v>163</v>
      </c>
      <c r="N2121" s="332">
        <v>410820</v>
      </c>
      <c r="O2121" s="332" t="s">
        <v>268</v>
      </c>
      <c r="P2121" s="334">
        <v>2034</v>
      </c>
    </row>
    <row r="2122" spans="3:16" x14ac:dyDescent="0.4">
      <c r="C2122" s="332">
        <v>9</v>
      </c>
      <c r="D2122" s="320">
        <v>49096</v>
      </c>
      <c r="E2122" s="332" t="s">
        <v>184</v>
      </c>
      <c r="F2122" s="332">
        <v>5585.4492915532483</v>
      </c>
      <c r="G2122" s="332">
        <v>3295.6384398491614</v>
      </c>
      <c r="H2122" s="332">
        <v>8881.0877314024092</v>
      </c>
      <c r="I2122" s="332">
        <v>362299.77190091129</v>
      </c>
      <c r="J2122" s="332">
        <v>48520.228099088745</v>
      </c>
      <c r="K2122" s="332">
        <v>31409.561483532947</v>
      </c>
      <c r="L2122" s="323">
        <v>0.1075</v>
      </c>
      <c r="M2122" s="323" t="s">
        <v>163</v>
      </c>
      <c r="N2122" s="332">
        <v>410820</v>
      </c>
      <c r="O2122" s="332" t="s">
        <v>268</v>
      </c>
      <c r="P2122" s="334">
        <v>2034</v>
      </c>
    </row>
    <row r="2123" spans="3:16" x14ac:dyDescent="0.4">
      <c r="C2123" s="332">
        <v>10</v>
      </c>
      <c r="D2123" s="320">
        <v>49126</v>
      </c>
      <c r="E2123" s="332" t="s">
        <v>184</v>
      </c>
      <c r="F2123" s="332">
        <v>5635.4856081234102</v>
      </c>
      <c r="G2123" s="332">
        <v>3245.6021232789967</v>
      </c>
      <c r="H2123" s="332">
        <v>8881.0877314024074</v>
      </c>
      <c r="I2123" s="332">
        <v>356664.28629278787</v>
      </c>
      <c r="J2123" s="332">
        <v>54155.713707212155</v>
      </c>
      <c r="K2123" s="332">
        <v>34655.163606811941</v>
      </c>
      <c r="L2123" s="323">
        <v>0.1075</v>
      </c>
      <c r="M2123" s="323" t="s">
        <v>163</v>
      </c>
      <c r="N2123" s="332">
        <v>410820</v>
      </c>
      <c r="O2123" s="332" t="s">
        <v>268</v>
      </c>
      <c r="P2123" s="334">
        <v>2034</v>
      </c>
    </row>
    <row r="2124" spans="3:16" x14ac:dyDescent="0.4">
      <c r="C2124" s="332">
        <v>11</v>
      </c>
      <c r="D2124" s="320">
        <v>49157</v>
      </c>
      <c r="E2124" s="332" t="s">
        <v>184</v>
      </c>
      <c r="F2124" s="332">
        <v>5685.9701666961846</v>
      </c>
      <c r="G2124" s="332">
        <v>3195.1175647062246</v>
      </c>
      <c r="H2124" s="332">
        <v>8881.0877314024092</v>
      </c>
      <c r="I2124" s="332">
        <v>350978.3161260917</v>
      </c>
      <c r="J2124" s="332">
        <v>59841.68387390834</v>
      </c>
      <c r="K2124" s="332">
        <v>37850.281171518167</v>
      </c>
      <c r="L2124" s="323">
        <v>0.1075</v>
      </c>
      <c r="M2124" s="323" t="s">
        <v>163</v>
      </c>
      <c r="N2124" s="332">
        <v>410820</v>
      </c>
      <c r="O2124" s="332" t="s">
        <v>268</v>
      </c>
      <c r="P2124" s="334">
        <v>2034</v>
      </c>
    </row>
    <row r="2125" spans="3:16" x14ac:dyDescent="0.4">
      <c r="C2125" s="332">
        <v>12</v>
      </c>
      <c r="D2125" s="320">
        <v>49188</v>
      </c>
      <c r="E2125" s="332" t="s">
        <v>184</v>
      </c>
      <c r="F2125" s="332">
        <v>5736.9069827728381</v>
      </c>
      <c r="G2125" s="332">
        <v>3144.1807486295716</v>
      </c>
      <c r="H2125" s="332">
        <v>8881.0877314024092</v>
      </c>
      <c r="I2125" s="332">
        <v>345241.40914331889</v>
      </c>
      <c r="J2125" s="332">
        <v>65578.59085668117</v>
      </c>
      <c r="K2125" s="332">
        <v>40994.46192014774</v>
      </c>
      <c r="L2125" s="323">
        <v>0.1075</v>
      </c>
      <c r="M2125" s="323" t="s">
        <v>163</v>
      </c>
      <c r="N2125" s="332">
        <v>410820</v>
      </c>
      <c r="O2125" s="332" t="s">
        <v>268</v>
      </c>
      <c r="P2125" s="334">
        <v>2034</v>
      </c>
    </row>
    <row r="2126" spans="3:16" x14ac:dyDescent="0.4">
      <c r="C2126" s="332">
        <v>13</v>
      </c>
      <c r="D2126" s="320">
        <v>49218</v>
      </c>
      <c r="E2126" s="332" t="s">
        <v>184</v>
      </c>
      <c r="F2126" s="332">
        <v>5788.3001078268462</v>
      </c>
      <c r="G2126" s="332">
        <v>3092.7876235755648</v>
      </c>
      <c r="H2126" s="332">
        <v>8881.087731402411</v>
      </c>
      <c r="I2126" s="332">
        <v>339453.10903549206</v>
      </c>
      <c r="J2126" s="332">
        <v>71366.890964508013</v>
      </c>
      <c r="K2126" s="332">
        <v>44087.249543723301</v>
      </c>
      <c r="L2126" s="323">
        <v>0.1075</v>
      </c>
      <c r="M2126" s="323" t="s">
        <v>163</v>
      </c>
      <c r="N2126" s="332">
        <v>410820</v>
      </c>
      <c r="O2126" s="332" t="s">
        <v>268</v>
      </c>
      <c r="P2126" s="334">
        <v>2034</v>
      </c>
    </row>
    <row r="2127" spans="3:16" x14ac:dyDescent="0.4">
      <c r="C2127" s="332">
        <v>14</v>
      </c>
      <c r="D2127" s="320">
        <v>49249</v>
      </c>
      <c r="E2127" s="332" t="s">
        <v>184</v>
      </c>
      <c r="F2127" s="332">
        <v>5840.1536296261274</v>
      </c>
      <c r="G2127" s="332">
        <v>3040.9341017762831</v>
      </c>
      <c r="H2127" s="332">
        <v>8881.087731402411</v>
      </c>
      <c r="I2127" s="332">
        <v>333612.95540586591</v>
      </c>
      <c r="J2127" s="332">
        <v>77207.044594134146</v>
      </c>
      <c r="K2127" s="332">
        <v>47128.183645499586</v>
      </c>
      <c r="L2127" s="323">
        <v>0.1075</v>
      </c>
      <c r="M2127" s="323" t="s">
        <v>163</v>
      </c>
      <c r="N2127" s="332">
        <v>410820</v>
      </c>
      <c r="O2127" s="332" t="s">
        <v>268</v>
      </c>
      <c r="P2127" s="334">
        <v>2034</v>
      </c>
    </row>
    <row r="2128" spans="3:16" x14ac:dyDescent="0.4">
      <c r="C2128" s="332">
        <v>15</v>
      </c>
      <c r="D2128" s="320">
        <v>49279</v>
      </c>
      <c r="E2128" s="332" t="s">
        <v>184</v>
      </c>
      <c r="F2128" s="332">
        <v>5892.4716725581957</v>
      </c>
      <c r="G2128" s="332">
        <v>2988.6160588442153</v>
      </c>
      <c r="H2128" s="332">
        <v>8881.087731402411</v>
      </c>
      <c r="I2128" s="332">
        <v>327720.48373330774</v>
      </c>
      <c r="J2128" s="332">
        <v>83099.516266692342</v>
      </c>
      <c r="K2128" s="332">
        <v>50116.799704343801</v>
      </c>
      <c r="L2128" s="323">
        <v>0.1075</v>
      </c>
      <c r="M2128" s="323" t="s">
        <v>163</v>
      </c>
      <c r="N2128" s="332">
        <v>410820</v>
      </c>
      <c r="O2128" s="332" t="s">
        <v>268</v>
      </c>
      <c r="P2128" s="334">
        <v>2034</v>
      </c>
    </row>
    <row r="2129" spans="3:16" x14ac:dyDescent="0.4">
      <c r="C2129" s="332">
        <v>16</v>
      </c>
      <c r="D2129" s="320">
        <v>49310</v>
      </c>
      <c r="E2129" s="332" t="s">
        <v>184</v>
      </c>
      <c r="F2129" s="332">
        <v>5945.2583979581959</v>
      </c>
      <c r="G2129" s="332">
        <v>2935.8293334442151</v>
      </c>
      <c r="H2129" s="332">
        <v>8881.087731402411</v>
      </c>
      <c r="I2129" s="332">
        <v>321775.22533534956</v>
      </c>
      <c r="J2129" s="332">
        <v>89044.77466465054</v>
      </c>
      <c r="K2129" s="332">
        <v>53052.629037788014</v>
      </c>
      <c r="L2129" s="323">
        <v>0.1075</v>
      </c>
      <c r="M2129" s="323" t="s">
        <v>163</v>
      </c>
      <c r="N2129" s="332">
        <v>410820</v>
      </c>
      <c r="O2129" s="332" t="s">
        <v>268</v>
      </c>
      <c r="P2129" s="334">
        <v>2035</v>
      </c>
    </row>
    <row r="2130" spans="3:16" x14ac:dyDescent="0.4">
      <c r="C2130" s="332">
        <v>17</v>
      </c>
      <c r="D2130" s="320">
        <v>49341</v>
      </c>
      <c r="E2130" s="332" t="s">
        <v>184</v>
      </c>
      <c r="F2130" s="332">
        <v>5998.518004439904</v>
      </c>
      <c r="G2130" s="332">
        <v>2882.5697269625066</v>
      </c>
      <c r="H2130" s="332">
        <v>8881.087731402411</v>
      </c>
      <c r="I2130" s="332">
        <v>315776.70733090967</v>
      </c>
      <c r="J2130" s="332">
        <v>95043.292669090442</v>
      </c>
      <c r="K2130" s="332">
        <v>55935.198764750523</v>
      </c>
      <c r="L2130" s="323">
        <v>0.1075</v>
      </c>
      <c r="M2130" s="323" t="s">
        <v>163</v>
      </c>
      <c r="N2130" s="332">
        <v>410820</v>
      </c>
      <c r="O2130" s="332" t="s">
        <v>268</v>
      </c>
      <c r="P2130" s="334">
        <v>2035</v>
      </c>
    </row>
    <row r="2131" spans="3:16" x14ac:dyDescent="0.4">
      <c r="C2131" s="332">
        <v>18</v>
      </c>
      <c r="D2131" s="320">
        <v>49369</v>
      </c>
      <c r="E2131" s="332" t="s">
        <v>184</v>
      </c>
      <c r="F2131" s="332">
        <v>6052.25472822968</v>
      </c>
      <c r="G2131" s="332">
        <v>2828.8330031727323</v>
      </c>
      <c r="H2131" s="332">
        <v>8881.0877314024128</v>
      </c>
      <c r="I2131" s="332">
        <v>309724.45260268002</v>
      </c>
      <c r="J2131" s="332">
        <v>101095.54739732013</v>
      </c>
      <c r="K2131" s="332">
        <v>58764.031767923254</v>
      </c>
      <c r="L2131" s="323">
        <v>0.1075</v>
      </c>
      <c r="M2131" s="323" t="s">
        <v>163</v>
      </c>
      <c r="N2131" s="332">
        <v>410820</v>
      </c>
      <c r="O2131" s="332" t="s">
        <v>268</v>
      </c>
      <c r="P2131" s="334">
        <v>2035</v>
      </c>
    </row>
    <row r="2132" spans="3:16" x14ac:dyDescent="0.4">
      <c r="C2132" s="332">
        <v>19</v>
      </c>
      <c r="D2132" s="320">
        <v>49400</v>
      </c>
      <c r="E2132" s="332" t="s">
        <v>184</v>
      </c>
      <c r="F2132" s="332">
        <v>6106.4728435034031</v>
      </c>
      <c r="G2132" s="332">
        <v>2774.6148878990084</v>
      </c>
      <c r="H2132" s="332">
        <v>8881.087731402411</v>
      </c>
      <c r="I2132" s="332">
        <v>303617.97975917661</v>
      </c>
      <c r="J2132" s="332">
        <v>107202.02024082353</v>
      </c>
      <c r="K2132" s="332">
        <v>61538.64665582226</v>
      </c>
      <c r="L2132" s="323">
        <v>0.1075</v>
      </c>
      <c r="M2132" s="323" t="s">
        <v>163</v>
      </c>
      <c r="N2132" s="332">
        <v>410820</v>
      </c>
      <c r="O2132" s="332" t="s">
        <v>268</v>
      </c>
      <c r="P2132" s="334">
        <v>2035</v>
      </c>
    </row>
    <row r="2133" spans="3:16" x14ac:dyDescent="0.4">
      <c r="C2133" s="332">
        <v>20</v>
      </c>
      <c r="D2133" s="320">
        <v>49430</v>
      </c>
      <c r="E2133" s="332" t="s">
        <v>184</v>
      </c>
      <c r="F2133" s="332">
        <v>6161.1766627264551</v>
      </c>
      <c r="G2133" s="332">
        <v>2719.9110686759573</v>
      </c>
      <c r="H2133" s="332">
        <v>8881.0877314024128</v>
      </c>
      <c r="I2133" s="332">
        <v>297456.80309645017</v>
      </c>
      <c r="J2133" s="332">
        <v>113363.19690354999</v>
      </c>
      <c r="K2133" s="332">
        <v>64258.55772449822</v>
      </c>
      <c r="L2133" s="323">
        <v>0.1075</v>
      </c>
      <c r="M2133" s="323" t="s">
        <v>163</v>
      </c>
      <c r="N2133" s="332">
        <v>410820</v>
      </c>
      <c r="O2133" s="332" t="s">
        <v>268</v>
      </c>
      <c r="P2133" s="334">
        <v>2035</v>
      </c>
    </row>
    <row r="2134" spans="3:16" x14ac:dyDescent="0.4">
      <c r="C2134" s="332">
        <v>21</v>
      </c>
      <c r="D2134" s="320">
        <v>49461</v>
      </c>
      <c r="E2134" s="332" t="s">
        <v>184</v>
      </c>
      <c r="F2134" s="332">
        <v>6216.3705369967138</v>
      </c>
      <c r="G2134" s="332">
        <v>2664.7171944056995</v>
      </c>
      <c r="H2134" s="332">
        <v>8881.0877314024128</v>
      </c>
      <c r="I2134" s="332">
        <v>291240.43255945347</v>
      </c>
      <c r="J2134" s="332">
        <v>119579.5674405467</v>
      </c>
      <c r="K2134" s="332">
        <v>66923.274918903917</v>
      </c>
      <c r="L2134" s="323">
        <v>0.1075</v>
      </c>
      <c r="M2134" s="323" t="s">
        <v>163</v>
      </c>
      <c r="N2134" s="332">
        <v>410820</v>
      </c>
      <c r="O2134" s="332" t="s">
        <v>268</v>
      </c>
      <c r="P2134" s="334">
        <v>2035</v>
      </c>
    </row>
    <row r="2135" spans="3:16" x14ac:dyDescent="0.4">
      <c r="C2135" s="332">
        <v>22</v>
      </c>
      <c r="D2135" s="320">
        <v>49491</v>
      </c>
      <c r="E2135" s="332" t="s">
        <v>184</v>
      </c>
      <c r="F2135" s="332">
        <v>6272.058856390644</v>
      </c>
      <c r="G2135" s="332">
        <v>2609.0288750117707</v>
      </c>
      <c r="H2135" s="332">
        <v>8881.0877314024146</v>
      </c>
      <c r="I2135" s="332">
        <v>284968.37370306283</v>
      </c>
      <c r="J2135" s="332">
        <v>125851.62629693735</v>
      </c>
      <c r="K2135" s="332">
        <v>69532.303793915693</v>
      </c>
      <c r="L2135" s="323">
        <v>0.1075</v>
      </c>
      <c r="M2135" s="323" t="s">
        <v>163</v>
      </c>
      <c r="N2135" s="332">
        <v>410820</v>
      </c>
      <c r="O2135" s="332" t="s">
        <v>268</v>
      </c>
      <c r="P2135" s="334">
        <v>2035</v>
      </c>
    </row>
    <row r="2136" spans="3:16" x14ac:dyDescent="0.4">
      <c r="C2136" s="332">
        <v>23</v>
      </c>
      <c r="D2136" s="320">
        <v>49522</v>
      </c>
      <c r="E2136" s="332" t="s">
        <v>184</v>
      </c>
      <c r="F2136" s="332">
        <v>6328.2460503124767</v>
      </c>
      <c r="G2136" s="332">
        <v>2552.841681089938</v>
      </c>
      <c r="H2136" s="332">
        <v>8881.0877314024146</v>
      </c>
      <c r="I2136" s="332">
        <v>278640.12765275035</v>
      </c>
      <c r="J2136" s="332">
        <v>132179.87234724982</v>
      </c>
      <c r="K2136" s="332">
        <v>72085.145475005629</v>
      </c>
      <c r="L2136" s="323">
        <v>0.1075</v>
      </c>
      <c r="M2136" s="323" t="s">
        <v>163</v>
      </c>
      <c r="N2136" s="332">
        <v>410820</v>
      </c>
      <c r="O2136" s="332" t="s">
        <v>268</v>
      </c>
      <c r="P2136" s="334">
        <v>2035</v>
      </c>
    </row>
    <row r="2137" spans="3:16" x14ac:dyDescent="0.4">
      <c r="C2137" s="332">
        <v>24</v>
      </c>
      <c r="D2137" s="320">
        <v>49553</v>
      </c>
      <c r="E2137" s="332" t="s">
        <v>184</v>
      </c>
      <c r="F2137" s="332">
        <v>6384.9365878465242</v>
      </c>
      <c r="G2137" s="332">
        <v>2496.1511435558887</v>
      </c>
      <c r="H2137" s="332">
        <v>8881.0877314024128</v>
      </c>
      <c r="I2137" s="332">
        <v>272255.1910649038</v>
      </c>
      <c r="J2137" s="332">
        <v>138564.80893509634</v>
      </c>
      <c r="K2137" s="332">
        <v>74581.296618561522</v>
      </c>
      <c r="L2137" s="323">
        <v>0.1075</v>
      </c>
      <c r="M2137" s="323" t="s">
        <v>163</v>
      </c>
      <c r="N2137" s="332">
        <v>410820</v>
      </c>
      <c r="O2137" s="332" t="s">
        <v>268</v>
      </c>
      <c r="P2137" s="334">
        <v>2035</v>
      </c>
    </row>
    <row r="2138" spans="3:16" x14ac:dyDescent="0.4">
      <c r="C2138" s="332">
        <v>25</v>
      </c>
      <c r="D2138" s="320">
        <v>49583</v>
      </c>
      <c r="E2138" s="332" t="s">
        <v>184</v>
      </c>
      <c r="F2138" s="332">
        <v>6442.1349781126501</v>
      </c>
      <c r="G2138" s="332">
        <v>2438.9527532897632</v>
      </c>
      <c r="H2138" s="332">
        <v>8881.0877314024128</v>
      </c>
      <c r="I2138" s="332">
        <v>265813.05608679116</v>
      </c>
      <c r="J2138" s="332">
        <v>145006.94391320899</v>
      </c>
      <c r="K2138" s="332">
        <v>77020.249371851285</v>
      </c>
      <c r="L2138" s="323">
        <v>0.1075</v>
      </c>
      <c r="M2138" s="323" t="s">
        <v>163</v>
      </c>
      <c r="N2138" s="332">
        <v>410820</v>
      </c>
      <c r="O2138" s="332" t="s">
        <v>268</v>
      </c>
      <c r="P2138" s="334">
        <v>2035</v>
      </c>
    </row>
    <row r="2139" spans="3:16" x14ac:dyDescent="0.4">
      <c r="C2139" s="332">
        <v>26</v>
      </c>
      <c r="D2139" s="320">
        <v>49614</v>
      </c>
      <c r="E2139" s="332" t="s">
        <v>184</v>
      </c>
      <c r="F2139" s="332">
        <v>6499.8457706249083</v>
      </c>
      <c r="G2139" s="332">
        <v>2381.2419607775041</v>
      </c>
      <c r="H2139" s="332">
        <v>8881.0877314024128</v>
      </c>
      <c r="I2139" s="332">
        <v>259313.21031616625</v>
      </c>
      <c r="J2139" s="332">
        <v>151506.78968383389</v>
      </c>
      <c r="K2139" s="332">
        <v>79401.491332628793</v>
      </c>
      <c r="L2139" s="323">
        <v>0.1075</v>
      </c>
      <c r="M2139" s="323" t="s">
        <v>163</v>
      </c>
      <c r="N2139" s="332">
        <v>410820</v>
      </c>
      <c r="O2139" s="332" t="s">
        <v>268</v>
      </c>
      <c r="P2139" s="334">
        <v>2035</v>
      </c>
    </row>
    <row r="2140" spans="3:16" x14ac:dyDescent="0.4">
      <c r="C2140" s="332">
        <v>27</v>
      </c>
      <c r="D2140" s="320">
        <v>49644</v>
      </c>
      <c r="E2140" s="332" t="s">
        <v>184</v>
      </c>
      <c r="F2140" s="332">
        <v>6558.0735556534255</v>
      </c>
      <c r="G2140" s="332">
        <v>2323.0141757489891</v>
      </c>
      <c r="H2140" s="332">
        <v>8881.0877314024146</v>
      </c>
      <c r="I2140" s="332">
        <v>252755.13676051283</v>
      </c>
      <c r="J2140" s="332">
        <v>158064.86323948731</v>
      </c>
      <c r="K2140" s="332">
        <v>81724.505508377784</v>
      </c>
      <c r="L2140" s="323">
        <v>0.1075</v>
      </c>
      <c r="M2140" s="323" t="s">
        <v>163</v>
      </c>
      <c r="N2140" s="332">
        <v>410820</v>
      </c>
      <c r="O2140" s="332" t="s">
        <v>268</v>
      </c>
      <c r="P2140" s="334">
        <v>2035</v>
      </c>
    </row>
    <row r="2141" spans="3:16" x14ac:dyDescent="0.4">
      <c r="C2141" s="332">
        <v>28</v>
      </c>
      <c r="D2141" s="320">
        <v>49675</v>
      </c>
      <c r="E2141" s="332" t="s">
        <v>184</v>
      </c>
      <c r="F2141" s="332">
        <v>6616.8229645894853</v>
      </c>
      <c r="G2141" s="332">
        <v>2264.2647668129275</v>
      </c>
      <c r="H2141" s="332">
        <v>8881.0877314024128</v>
      </c>
      <c r="I2141" s="332">
        <v>246138.31379592334</v>
      </c>
      <c r="J2141" s="332">
        <v>164681.6862040768</v>
      </c>
      <c r="K2141" s="332">
        <v>83988.770275190705</v>
      </c>
      <c r="L2141" s="323">
        <v>0.1075</v>
      </c>
      <c r="M2141" s="323" t="s">
        <v>163</v>
      </c>
      <c r="N2141" s="332">
        <v>410820</v>
      </c>
      <c r="O2141" s="332" t="s">
        <v>268</v>
      </c>
      <c r="P2141" s="334">
        <v>2036</v>
      </c>
    </row>
    <row r="2142" spans="3:16" x14ac:dyDescent="0.4">
      <c r="C2142" s="332">
        <v>29</v>
      </c>
      <c r="D2142" s="320">
        <v>49706</v>
      </c>
      <c r="E2142" s="332" t="s">
        <v>184</v>
      </c>
      <c r="F2142" s="332">
        <v>6676.0986703139333</v>
      </c>
      <c r="G2142" s="332">
        <v>2204.98906108848</v>
      </c>
      <c r="H2142" s="332">
        <v>8881.0877314024128</v>
      </c>
      <c r="I2142" s="332">
        <v>239462.21512560942</v>
      </c>
      <c r="J2142" s="332">
        <v>171357.78487439072</v>
      </c>
      <c r="K2142" s="332">
        <v>86193.759336279181</v>
      </c>
      <c r="L2142" s="323">
        <v>0.1075</v>
      </c>
      <c r="M2142" s="323" t="s">
        <v>163</v>
      </c>
      <c r="N2142" s="332">
        <v>410820</v>
      </c>
      <c r="O2142" s="332" t="s">
        <v>268</v>
      </c>
      <c r="P2142" s="334">
        <v>2036</v>
      </c>
    </row>
    <row r="2143" spans="3:16" x14ac:dyDescent="0.4">
      <c r="C2143" s="332">
        <v>30</v>
      </c>
      <c r="D2143" s="320">
        <v>49735</v>
      </c>
      <c r="E2143" s="332" t="s">
        <v>184</v>
      </c>
      <c r="F2143" s="332">
        <v>6735.9053875688314</v>
      </c>
      <c r="G2143" s="332">
        <v>2145.1823438335846</v>
      </c>
      <c r="H2143" s="332">
        <v>8881.0877314024165</v>
      </c>
      <c r="I2143" s="332">
        <v>232726.30973804058</v>
      </c>
      <c r="J2143" s="332">
        <v>178093.69026195956</v>
      </c>
      <c r="K2143" s="332">
        <v>88338.941680112766</v>
      </c>
      <c r="L2143" s="323">
        <v>0.1075</v>
      </c>
      <c r="M2143" s="323" t="s">
        <v>163</v>
      </c>
      <c r="N2143" s="332">
        <v>410820</v>
      </c>
      <c r="O2143" s="332" t="s">
        <v>268</v>
      </c>
      <c r="P2143" s="334">
        <v>2036</v>
      </c>
    </row>
    <row r="2144" spans="3:16" x14ac:dyDescent="0.4">
      <c r="C2144" s="332">
        <v>31</v>
      </c>
      <c r="D2144" s="320">
        <v>49766</v>
      </c>
      <c r="E2144" s="332" t="s">
        <v>184</v>
      </c>
      <c r="F2144" s="332">
        <v>6796.2478733324679</v>
      </c>
      <c r="G2144" s="332">
        <v>2084.8398580699468</v>
      </c>
      <c r="H2144" s="332">
        <v>8881.0877314024146</v>
      </c>
      <c r="I2144" s="332">
        <v>225930.06186470811</v>
      </c>
      <c r="J2144" s="332">
        <v>184889.93813529203</v>
      </c>
      <c r="K2144" s="332">
        <v>90423.781538182709</v>
      </c>
      <c r="L2144" s="323">
        <v>0.1075</v>
      </c>
      <c r="M2144" s="323" t="s">
        <v>163</v>
      </c>
      <c r="N2144" s="332">
        <v>410820</v>
      </c>
      <c r="O2144" s="332" t="s">
        <v>268</v>
      </c>
      <c r="P2144" s="334">
        <v>2036</v>
      </c>
    </row>
    <row r="2145" spans="3:16" x14ac:dyDescent="0.4">
      <c r="C2145" s="332">
        <v>32</v>
      </c>
      <c r="D2145" s="320">
        <v>49796</v>
      </c>
      <c r="E2145" s="332" t="s">
        <v>184</v>
      </c>
      <c r="F2145" s="332">
        <v>6857.1309271977361</v>
      </c>
      <c r="G2145" s="332">
        <v>2023.9568042046769</v>
      </c>
      <c r="H2145" s="332">
        <v>8881.0877314024128</v>
      </c>
      <c r="I2145" s="332">
        <v>219072.93093751039</v>
      </c>
      <c r="J2145" s="332">
        <v>191747.06906248975</v>
      </c>
      <c r="K2145" s="332">
        <v>92447.738342387383</v>
      </c>
      <c r="L2145" s="323">
        <v>0.1075</v>
      </c>
      <c r="M2145" s="323" t="s">
        <v>163</v>
      </c>
      <c r="N2145" s="332">
        <v>410820</v>
      </c>
      <c r="O2145" s="332" t="s">
        <v>268</v>
      </c>
      <c r="P2145" s="334">
        <v>2036</v>
      </c>
    </row>
    <row r="2146" spans="3:16" x14ac:dyDescent="0.4">
      <c r="C2146" s="332">
        <v>33</v>
      </c>
      <c r="D2146" s="320">
        <v>49827</v>
      </c>
      <c r="E2146" s="332" t="s">
        <v>184</v>
      </c>
      <c r="F2146" s="332">
        <v>6918.5593917538845</v>
      </c>
      <c r="G2146" s="332">
        <v>1962.5283396485306</v>
      </c>
      <c r="H2146" s="332">
        <v>8881.0877314024146</v>
      </c>
      <c r="I2146" s="332">
        <v>212154.3715457565</v>
      </c>
      <c r="J2146" s="332">
        <v>198665.62845424365</v>
      </c>
      <c r="K2146" s="332">
        <v>94410.266682035915</v>
      </c>
      <c r="L2146" s="323">
        <v>0.1075</v>
      </c>
      <c r="M2146" s="323" t="s">
        <v>163</v>
      </c>
      <c r="N2146" s="332">
        <v>410820</v>
      </c>
      <c r="O2146" s="332" t="s">
        <v>268</v>
      </c>
      <c r="P2146" s="334">
        <v>2036</v>
      </c>
    </row>
    <row r="2147" spans="3:16" x14ac:dyDescent="0.4">
      <c r="C2147" s="332">
        <v>34</v>
      </c>
      <c r="D2147" s="320">
        <v>49857</v>
      </c>
      <c r="E2147" s="332" t="s">
        <v>184</v>
      </c>
      <c r="F2147" s="332">
        <v>6980.5381529716797</v>
      </c>
      <c r="G2147" s="332">
        <v>1900.5495784307352</v>
      </c>
      <c r="H2147" s="332">
        <v>8881.0877314024146</v>
      </c>
      <c r="I2147" s="332">
        <v>205173.83339278481</v>
      </c>
      <c r="J2147" s="332">
        <v>205646.16660721533</v>
      </c>
      <c r="K2147" s="332">
        <v>96310.816260466658</v>
      </c>
      <c r="L2147" s="323">
        <v>0.1075</v>
      </c>
      <c r="M2147" s="323" t="s">
        <v>163</v>
      </c>
      <c r="N2147" s="332">
        <v>410820</v>
      </c>
      <c r="O2147" s="332" t="s">
        <v>268</v>
      </c>
      <c r="P2147" s="334">
        <v>2036</v>
      </c>
    </row>
    <row r="2148" spans="3:16" x14ac:dyDescent="0.4">
      <c r="C2148" s="332">
        <v>35</v>
      </c>
      <c r="D2148" s="320">
        <v>49888</v>
      </c>
      <c r="E2148" s="332" t="s">
        <v>184</v>
      </c>
      <c r="F2148" s="332">
        <v>7043.0721405920503</v>
      </c>
      <c r="G2148" s="332">
        <v>1838.0155908103638</v>
      </c>
      <c r="H2148" s="332">
        <v>8881.0877314024146</v>
      </c>
      <c r="I2148" s="332">
        <v>198130.76125219275</v>
      </c>
      <c r="J2148" s="332">
        <v>212689.23874780739</v>
      </c>
      <c r="K2148" s="332">
        <v>98148.83185127702</v>
      </c>
      <c r="L2148" s="323">
        <v>0.1075</v>
      </c>
      <c r="M2148" s="323" t="s">
        <v>163</v>
      </c>
      <c r="N2148" s="332">
        <v>410820</v>
      </c>
      <c r="O2148" s="332" t="s">
        <v>268</v>
      </c>
      <c r="P2148" s="334">
        <v>2036</v>
      </c>
    </row>
    <row r="2149" spans="3:16" x14ac:dyDescent="0.4">
      <c r="C2149" s="332">
        <v>36</v>
      </c>
      <c r="D2149" s="320">
        <v>49919</v>
      </c>
      <c r="E2149" s="332" t="s">
        <v>184</v>
      </c>
      <c r="F2149" s="332">
        <v>7106.1663285181858</v>
      </c>
      <c r="G2149" s="332">
        <v>1774.9214028842266</v>
      </c>
      <c r="H2149" s="332">
        <v>8881.0877314024128</v>
      </c>
      <c r="I2149" s="332">
        <v>191024.59492367457</v>
      </c>
      <c r="J2149" s="332">
        <v>219795.40507632558</v>
      </c>
      <c r="K2149" s="332">
        <v>99923.753254161245</v>
      </c>
      <c r="L2149" s="323">
        <v>0.1075</v>
      </c>
      <c r="M2149" s="323" t="s">
        <v>163</v>
      </c>
      <c r="N2149" s="332">
        <v>410820</v>
      </c>
      <c r="O2149" s="332" t="s">
        <v>268</v>
      </c>
      <c r="P2149" s="334">
        <v>2036</v>
      </c>
    </row>
    <row r="2150" spans="3:16" x14ac:dyDescent="0.4">
      <c r="C2150" s="332">
        <v>37</v>
      </c>
      <c r="D2150" s="320">
        <v>49949</v>
      </c>
      <c r="E2150" s="332" t="s">
        <v>184</v>
      </c>
      <c r="F2150" s="332">
        <v>7169.8257352111614</v>
      </c>
      <c r="G2150" s="332">
        <v>1711.2619961912512</v>
      </c>
      <c r="H2150" s="332">
        <v>8881.0877314024128</v>
      </c>
      <c r="I2150" s="332">
        <v>183854.7691884634</v>
      </c>
      <c r="J2150" s="332">
        <v>226965.23081153675</v>
      </c>
      <c r="K2150" s="332">
        <v>101635.0152503525</v>
      </c>
      <c r="L2150" s="323">
        <v>0.1075</v>
      </c>
      <c r="M2150" s="323" t="s">
        <v>163</v>
      </c>
      <c r="N2150" s="332">
        <v>410820</v>
      </c>
      <c r="O2150" s="332" t="s">
        <v>268</v>
      </c>
      <c r="P2150" s="334">
        <v>2036</v>
      </c>
    </row>
    <row r="2151" spans="3:16" x14ac:dyDescent="0.4">
      <c r="C2151" s="332">
        <v>38</v>
      </c>
      <c r="D2151" s="320">
        <v>49980</v>
      </c>
      <c r="E2151" s="332" t="s">
        <v>184</v>
      </c>
      <c r="F2151" s="332">
        <v>7234.055424089097</v>
      </c>
      <c r="G2151" s="332">
        <v>1647.0323073133179</v>
      </c>
      <c r="H2151" s="332">
        <v>8881.0877314024146</v>
      </c>
      <c r="I2151" s="332">
        <v>176620.71376437429</v>
      </c>
      <c r="J2151" s="332">
        <v>234199.28623562586</v>
      </c>
      <c r="K2151" s="332">
        <v>103282.04755766582</v>
      </c>
      <c r="L2151" s="323">
        <v>0.1075</v>
      </c>
      <c r="M2151" s="323" t="s">
        <v>163</v>
      </c>
      <c r="N2151" s="332">
        <v>410820</v>
      </c>
      <c r="O2151" s="332" t="s">
        <v>268</v>
      </c>
      <c r="P2151" s="334">
        <v>2036</v>
      </c>
    </row>
    <row r="2152" spans="3:16" x14ac:dyDescent="0.4">
      <c r="C2152" s="332">
        <v>39</v>
      </c>
      <c r="D2152" s="320">
        <v>50010</v>
      </c>
      <c r="E2152" s="332" t="s">
        <v>184</v>
      </c>
      <c r="F2152" s="332">
        <v>7298.8605039298927</v>
      </c>
      <c r="G2152" s="332">
        <v>1582.2272274725196</v>
      </c>
      <c r="H2152" s="332">
        <v>8881.0877314024128</v>
      </c>
      <c r="I2152" s="332">
        <v>169321.85326044439</v>
      </c>
      <c r="J2152" s="332">
        <v>241498.14673955576</v>
      </c>
      <c r="K2152" s="332">
        <v>104864.27478513835</v>
      </c>
      <c r="L2152" s="323">
        <v>0.1075</v>
      </c>
      <c r="M2152" s="323" t="s">
        <v>163</v>
      </c>
      <c r="N2152" s="332">
        <v>410820</v>
      </c>
      <c r="O2152" s="332" t="s">
        <v>268</v>
      </c>
      <c r="P2152" s="334">
        <v>2036</v>
      </c>
    </row>
    <row r="2153" spans="3:16" x14ac:dyDescent="0.4">
      <c r="C2153" s="332">
        <v>40</v>
      </c>
      <c r="D2153" s="320">
        <v>50041</v>
      </c>
      <c r="E2153" s="332" t="s">
        <v>184</v>
      </c>
      <c r="F2153" s="332">
        <v>7364.246129277597</v>
      </c>
      <c r="G2153" s="332">
        <v>1516.8416021248142</v>
      </c>
      <c r="H2153" s="332">
        <v>8881.087731402411</v>
      </c>
      <c r="I2153" s="332">
        <v>161957.60713116679</v>
      </c>
      <c r="J2153" s="332">
        <v>248862.39286883335</v>
      </c>
      <c r="K2153" s="332">
        <v>106381.11638726316</v>
      </c>
      <c r="L2153" s="323">
        <v>0.1075</v>
      </c>
      <c r="M2153" s="323" t="s">
        <v>163</v>
      </c>
      <c r="N2153" s="332">
        <v>410820</v>
      </c>
      <c r="O2153" s="332" t="s">
        <v>268</v>
      </c>
      <c r="P2153" s="334">
        <v>2037</v>
      </c>
    </row>
    <row r="2154" spans="3:16" x14ac:dyDescent="0.4">
      <c r="C2154" s="332">
        <v>41</v>
      </c>
      <c r="D2154" s="320">
        <v>50072</v>
      </c>
      <c r="E2154" s="332" t="s">
        <v>184</v>
      </c>
      <c r="F2154" s="332">
        <v>7430.2175008523773</v>
      </c>
      <c r="G2154" s="332">
        <v>1450.8702305500358</v>
      </c>
      <c r="H2154" s="332">
        <v>8881.0877314024128</v>
      </c>
      <c r="I2154" s="332">
        <v>154527.38963031443</v>
      </c>
      <c r="J2154" s="332">
        <v>256292.61036968575</v>
      </c>
      <c r="K2154" s="332">
        <v>107831.98661781319</v>
      </c>
      <c r="L2154" s="323">
        <v>0.1075</v>
      </c>
      <c r="M2154" s="323" t="s">
        <v>163</v>
      </c>
      <c r="N2154" s="332">
        <v>410820</v>
      </c>
      <c r="O2154" s="332" t="s">
        <v>268</v>
      </c>
      <c r="P2154" s="334">
        <v>2037</v>
      </c>
    </row>
    <row r="2155" spans="3:16" x14ac:dyDescent="0.4">
      <c r="C2155" s="332">
        <v>42</v>
      </c>
      <c r="D2155" s="320">
        <v>50100</v>
      </c>
      <c r="E2155" s="332" t="s">
        <v>184</v>
      </c>
      <c r="F2155" s="332">
        <v>7496.7798659641794</v>
      </c>
      <c r="G2155" s="332">
        <v>1384.3078654382334</v>
      </c>
      <c r="H2155" s="332">
        <v>8881.0877314024128</v>
      </c>
      <c r="I2155" s="332">
        <v>147030.60976435026</v>
      </c>
      <c r="J2155" s="332">
        <v>263789.39023564995</v>
      </c>
      <c r="K2155" s="332">
        <v>109216.29448325143</v>
      </c>
      <c r="L2155" s="323">
        <v>0.1075</v>
      </c>
      <c r="M2155" s="323" t="s">
        <v>163</v>
      </c>
      <c r="N2155" s="332">
        <v>410820</v>
      </c>
      <c r="O2155" s="332" t="s">
        <v>268</v>
      </c>
      <c r="P2155" s="334">
        <v>2037</v>
      </c>
    </row>
    <row r="2156" spans="3:16" x14ac:dyDescent="0.4">
      <c r="C2156" s="332">
        <v>43</v>
      </c>
      <c r="D2156" s="320">
        <v>50131</v>
      </c>
      <c r="E2156" s="332" t="s">
        <v>184</v>
      </c>
      <c r="F2156" s="332">
        <v>7563.9385189301101</v>
      </c>
      <c r="G2156" s="332">
        <v>1317.1492124723043</v>
      </c>
      <c r="H2156" s="332">
        <v>8881.0877314024146</v>
      </c>
      <c r="I2156" s="332">
        <v>139466.67124542015</v>
      </c>
      <c r="J2156" s="332">
        <v>271353.32875458006</v>
      </c>
      <c r="K2156" s="332">
        <v>110533.44369572373</v>
      </c>
      <c r="L2156" s="323">
        <v>0.1075</v>
      </c>
      <c r="M2156" s="323" t="s">
        <v>163</v>
      </c>
      <c r="N2156" s="332">
        <v>410820</v>
      </c>
      <c r="O2156" s="332" t="s">
        <v>268</v>
      </c>
      <c r="P2156" s="334">
        <v>2037</v>
      </c>
    </row>
    <row r="2157" spans="3:16" x14ac:dyDescent="0.4">
      <c r="C2157" s="332">
        <v>44</v>
      </c>
      <c r="D2157" s="320">
        <v>50161</v>
      </c>
      <c r="E2157" s="332" t="s">
        <v>184</v>
      </c>
      <c r="F2157" s="332">
        <v>7631.6988014955241</v>
      </c>
      <c r="G2157" s="332">
        <v>1249.3889299068887</v>
      </c>
      <c r="H2157" s="332">
        <v>8881.0877314024128</v>
      </c>
      <c r="I2157" s="332">
        <v>131834.97244392463</v>
      </c>
      <c r="J2157" s="332">
        <v>278985.0275560756</v>
      </c>
      <c r="K2157" s="332">
        <v>111782.83262563062</v>
      </c>
      <c r="L2157" s="323">
        <v>0.1075</v>
      </c>
      <c r="M2157" s="323" t="s">
        <v>163</v>
      </c>
      <c r="N2157" s="332">
        <v>410820</v>
      </c>
      <c r="O2157" s="332" t="s">
        <v>268</v>
      </c>
      <c r="P2157" s="334">
        <v>2037</v>
      </c>
    </row>
    <row r="2158" spans="3:16" x14ac:dyDescent="0.4">
      <c r="C2158" s="332">
        <v>45</v>
      </c>
      <c r="D2158" s="320">
        <v>50192</v>
      </c>
      <c r="E2158" s="332" t="s">
        <v>184</v>
      </c>
      <c r="F2158" s="332">
        <v>7700.0661032589251</v>
      </c>
      <c r="G2158" s="332">
        <v>1181.0216281434914</v>
      </c>
      <c r="H2158" s="332">
        <v>8881.0877314024165</v>
      </c>
      <c r="I2158" s="332">
        <v>124134.90634066571</v>
      </c>
      <c r="J2158" s="332">
        <v>286685.09365933453</v>
      </c>
      <c r="K2158" s="332">
        <v>112963.8542537741</v>
      </c>
      <c r="L2158" s="323">
        <v>0.1075</v>
      </c>
      <c r="M2158" s="323" t="s">
        <v>163</v>
      </c>
      <c r="N2158" s="332">
        <v>410820</v>
      </c>
      <c r="O2158" s="332" t="s">
        <v>268</v>
      </c>
      <c r="P2158" s="334">
        <v>2037</v>
      </c>
    </row>
    <row r="2159" spans="3:16" x14ac:dyDescent="0.4">
      <c r="C2159" s="332">
        <v>46</v>
      </c>
      <c r="D2159" s="320">
        <v>50222</v>
      </c>
      <c r="E2159" s="332" t="s">
        <v>184</v>
      </c>
      <c r="F2159" s="332">
        <v>7769.0458621006201</v>
      </c>
      <c r="G2159" s="332">
        <v>1112.0418693017969</v>
      </c>
      <c r="H2159" s="332">
        <v>8881.0877314024165</v>
      </c>
      <c r="I2159" s="332">
        <v>116365.86047856508</v>
      </c>
      <c r="J2159" s="332">
        <v>294454.13952143514</v>
      </c>
      <c r="K2159" s="332">
        <v>114075.8961230759</v>
      </c>
      <c r="L2159" s="323">
        <v>0.1075</v>
      </c>
      <c r="M2159" s="323" t="s">
        <v>163</v>
      </c>
      <c r="N2159" s="332">
        <v>410820</v>
      </c>
      <c r="O2159" s="332" t="s">
        <v>268</v>
      </c>
      <c r="P2159" s="334">
        <v>2037</v>
      </c>
    </row>
    <row r="2160" spans="3:16" x14ac:dyDescent="0.4">
      <c r="C2160" s="332">
        <v>47</v>
      </c>
      <c r="D2160" s="320">
        <v>50253</v>
      </c>
      <c r="E2160" s="332" t="s">
        <v>184</v>
      </c>
      <c r="F2160" s="332">
        <v>7838.6435646152677</v>
      </c>
      <c r="G2160" s="332">
        <v>1042.4441667871456</v>
      </c>
      <c r="H2160" s="332">
        <v>8881.0877314024128</v>
      </c>
      <c r="I2160" s="332">
        <v>108527.21691394981</v>
      </c>
      <c r="J2160" s="332">
        <v>302292.78308605042</v>
      </c>
      <c r="K2160" s="332">
        <v>115118.34028986304</v>
      </c>
      <c r="L2160" s="323">
        <v>0.1075</v>
      </c>
      <c r="M2160" s="323" t="s">
        <v>163</v>
      </c>
      <c r="N2160" s="332">
        <v>410820</v>
      </c>
      <c r="O2160" s="332" t="s">
        <v>268</v>
      </c>
      <c r="P2160" s="334">
        <v>2037</v>
      </c>
    </row>
    <row r="2161" spans="3:16" x14ac:dyDescent="0.4">
      <c r="C2161" s="332">
        <v>48</v>
      </c>
      <c r="D2161" s="320">
        <v>50284</v>
      </c>
      <c r="E2161" s="332" t="s">
        <v>184</v>
      </c>
      <c r="F2161" s="332">
        <v>7908.8647465482809</v>
      </c>
      <c r="G2161" s="332">
        <v>972.22298485413376</v>
      </c>
      <c r="H2161" s="332">
        <v>8881.0877314024146</v>
      </c>
      <c r="I2161" s="332">
        <v>100618.35216740154</v>
      </c>
      <c r="J2161" s="332">
        <v>310201.64783259871</v>
      </c>
      <c r="K2161" s="332">
        <v>116090.56327471718</v>
      </c>
      <c r="L2161" s="323">
        <v>0.1075</v>
      </c>
      <c r="M2161" s="323" t="s">
        <v>163</v>
      </c>
      <c r="N2161" s="332">
        <v>410820</v>
      </c>
      <c r="O2161" s="332" t="s">
        <v>268</v>
      </c>
      <c r="P2161" s="334">
        <v>2037</v>
      </c>
    </row>
    <row r="2162" spans="3:16" x14ac:dyDescent="0.4">
      <c r="C2162" s="332">
        <v>49</v>
      </c>
      <c r="D2162" s="320">
        <v>50314</v>
      </c>
      <c r="E2162" s="332" t="s">
        <v>184</v>
      </c>
      <c r="F2162" s="332">
        <v>7979.714993236109</v>
      </c>
      <c r="G2162" s="332">
        <v>901.37273816630545</v>
      </c>
      <c r="H2162" s="332">
        <v>8881.0877314024146</v>
      </c>
      <c r="I2162" s="332">
        <v>92638.637174165429</v>
      </c>
      <c r="J2162" s="332">
        <v>318181.36282583483</v>
      </c>
      <c r="K2162" s="332">
        <v>116991.93601288348</v>
      </c>
      <c r="L2162" s="323">
        <v>0.1075</v>
      </c>
      <c r="M2162" s="323" t="s">
        <v>163</v>
      </c>
      <c r="N2162" s="332">
        <v>410820</v>
      </c>
      <c r="O2162" s="332" t="s">
        <v>268</v>
      </c>
      <c r="P2162" s="334">
        <v>2037</v>
      </c>
    </row>
    <row r="2163" spans="3:16" x14ac:dyDescent="0.4">
      <c r="C2163" s="332">
        <v>50</v>
      </c>
      <c r="D2163" s="320">
        <v>50345</v>
      </c>
      <c r="E2163" s="332" t="s">
        <v>184</v>
      </c>
      <c r="F2163" s="332">
        <v>8051.1999400505138</v>
      </c>
      <c r="G2163" s="332">
        <v>829.88779135189861</v>
      </c>
      <c r="H2163" s="332">
        <v>8881.0877314024128</v>
      </c>
      <c r="I2163" s="332">
        <v>84587.437234114914</v>
      </c>
      <c r="J2163" s="332">
        <v>326232.56276588532</v>
      </c>
      <c r="K2163" s="332">
        <v>117821.82380423538</v>
      </c>
      <c r="L2163" s="323">
        <v>0.1075</v>
      </c>
      <c r="M2163" s="323" t="s">
        <v>163</v>
      </c>
      <c r="N2163" s="332">
        <v>410820</v>
      </c>
      <c r="O2163" s="332" t="s">
        <v>268</v>
      </c>
      <c r="P2163" s="334">
        <v>2037</v>
      </c>
    </row>
    <row r="2164" spans="3:16" x14ac:dyDescent="0.4">
      <c r="C2164" s="332">
        <v>51</v>
      </c>
      <c r="D2164" s="320">
        <v>50375</v>
      </c>
      <c r="E2164" s="332" t="s">
        <v>184</v>
      </c>
      <c r="F2164" s="332">
        <v>8123.3252728468033</v>
      </c>
      <c r="G2164" s="332">
        <v>757.76245855561274</v>
      </c>
      <c r="H2164" s="332">
        <v>8881.0877314024165</v>
      </c>
      <c r="I2164" s="332">
        <v>76464.111961268107</v>
      </c>
      <c r="J2164" s="332">
        <v>334355.88803873211</v>
      </c>
      <c r="K2164" s="332">
        <v>118579.586262791</v>
      </c>
      <c r="L2164" s="323">
        <v>0.1075</v>
      </c>
      <c r="M2164" s="323" t="s">
        <v>163</v>
      </c>
      <c r="N2164" s="332">
        <v>410820</v>
      </c>
      <c r="O2164" s="332" t="s">
        <v>268</v>
      </c>
      <c r="P2164" s="334">
        <v>2037</v>
      </c>
    </row>
    <row r="2165" spans="3:16" x14ac:dyDescent="0.4">
      <c r="C2165" s="332">
        <v>52</v>
      </c>
      <c r="D2165" s="320">
        <v>50406</v>
      </c>
      <c r="E2165" s="332" t="s">
        <v>184</v>
      </c>
      <c r="F2165" s="332">
        <v>8196.0967284160561</v>
      </c>
      <c r="G2165" s="332">
        <v>684.99100298636006</v>
      </c>
      <c r="H2165" s="332">
        <v>8881.0877314024165</v>
      </c>
      <c r="I2165" s="332">
        <v>68268.015232852049</v>
      </c>
      <c r="J2165" s="332">
        <v>342551.98476714815</v>
      </c>
      <c r="K2165" s="332">
        <v>119264.57726577735</v>
      </c>
      <c r="L2165" s="323">
        <v>0.1075</v>
      </c>
      <c r="M2165" s="323" t="s">
        <v>163</v>
      </c>
      <c r="N2165" s="332">
        <v>410820</v>
      </c>
      <c r="O2165" s="332" t="s">
        <v>268</v>
      </c>
      <c r="P2165" s="334">
        <v>2038</v>
      </c>
    </row>
    <row r="2166" spans="3:16" x14ac:dyDescent="0.4">
      <c r="C2166" s="332">
        <v>53</v>
      </c>
      <c r="D2166" s="320">
        <v>50437</v>
      </c>
      <c r="E2166" s="332" t="s">
        <v>184</v>
      </c>
      <c r="F2166" s="332">
        <v>8269.5200949414502</v>
      </c>
      <c r="G2166" s="332">
        <v>611.56763646096624</v>
      </c>
      <c r="H2166" s="332">
        <v>8881.0877314024165</v>
      </c>
      <c r="I2166" s="332">
        <v>59998.495137910599</v>
      </c>
      <c r="J2166" s="332">
        <v>350821.50486208958</v>
      </c>
      <c r="K2166" s="332">
        <v>119876.14490223832</v>
      </c>
      <c r="L2166" s="323">
        <v>0.1075</v>
      </c>
      <c r="M2166" s="323" t="s">
        <v>163</v>
      </c>
      <c r="N2166" s="332">
        <v>410820</v>
      </c>
      <c r="O2166" s="332" t="s">
        <v>268</v>
      </c>
      <c r="P2166" s="334">
        <v>2038</v>
      </c>
    </row>
    <row r="2167" spans="3:16" x14ac:dyDescent="0.4">
      <c r="C2167" s="332">
        <v>54</v>
      </c>
      <c r="D2167" s="320">
        <v>50465</v>
      </c>
      <c r="E2167" s="332" t="s">
        <v>184</v>
      </c>
      <c r="F2167" s="332">
        <v>8343.6012124586305</v>
      </c>
      <c r="G2167" s="332">
        <v>537.48651894378247</v>
      </c>
      <c r="H2167" s="332">
        <v>8881.0877314024128</v>
      </c>
      <c r="I2167" s="332">
        <v>51654.893925451972</v>
      </c>
      <c r="J2167" s="332">
        <v>359165.10607454821</v>
      </c>
      <c r="K2167" s="332">
        <v>120413.6314211821</v>
      </c>
      <c r="L2167" s="323">
        <v>0.1075</v>
      </c>
      <c r="M2167" s="323" t="s">
        <v>163</v>
      </c>
      <c r="N2167" s="332">
        <v>410820</v>
      </c>
      <c r="O2167" s="332" t="s">
        <v>268</v>
      </c>
      <c r="P2167" s="334">
        <v>2038</v>
      </c>
    </row>
    <row r="2168" spans="3:16" x14ac:dyDescent="0.4">
      <c r="C2168" s="332">
        <v>55</v>
      </c>
      <c r="D2168" s="320">
        <v>50496</v>
      </c>
      <c r="E2168" s="332" t="s">
        <v>184</v>
      </c>
      <c r="F2168" s="332">
        <v>8418.3459733202399</v>
      </c>
      <c r="G2168" s="332">
        <v>462.74175808217393</v>
      </c>
      <c r="H2168" s="332">
        <v>8881.0877314024146</v>
      </c>
      <c r="I2168" s="332">
        <v>43236.547952131732</v>
      </c>
      <c r="J2168" s="332">
        <v>367583.45204786846</v>
      </c>
      <c r="K2168" s="332">
        <v>120876.37317926428</v>
      </c>
      <c r="L2168" s="323">
        <v>0.1075</v>
      </c>
      <c r="M2168" s="323" t="s">
        <v>163</v>
      </c>
      <c r="N2168" s="332">
        <v>410820</v>
      </c>
      <c r="O2168" s="332" t="s">
        <v>268</v>
      </c>
      <c r="P2168" s="334">
        <v>2038</v>
      </c>
    </row>
    <row r="2169" spans="3:16" x14ac:dyDescent="0.4">
      <c r="C2169" s="332">
        <v>56</v>
      </c>
      <c r="D2169" s="320">
        <v>50526</v>
      </c>
      <c r="E2169" s="332" t="s">
        <v>184</v>
      </c>
      <c r="F2169" s="332">
        <v>8493.7603226645679</v>
      </c>
      <c r="G2169" s="332">
        <v>387.32740873784678</v>
      </c>
      <c r="H2169" s="332">
        <v>8881.0877314024146</v>
      </c>
      <c r="I2169" s="332">
        <v>34742.787629467166</v>
      </c>
      <c r="J2169" s="332">
        <v>376077.21237053303</v>
      </c>
      <c r="K2169" s="332">
        <v>121263.70058800213</v>
      </c>
      <c r="L2169" s="323">
        <v>0.1075</v>
      </c>
      <c r="M2169" s="323" t="s">
        <v>163</v>
      </c>
      <c r="N2169" s="332">
        <v>410820</v>
      </c>
      <c r="O2169" s="332" t="s">
        <v>268</v>
      </c>
      <c r="P2169" s="334">
        <v>2038</v>
      </c>
    </row>
    <row r="2170" spans="3:16" x14ac:dyDescent="0.4">
      <c r="C2170" s="332">
        <v>57</v>
      </c>
      <c r="D2170" s="320">
        <v>50557</v>
      </c>
      <c r="E2170" s="332" t="s">
        <v>184</v>
      </c>
      <c r="F2170" s="332">
        <v>8569.8502588884403</v>
      </c>
      <c r="G2170" s="332">
        <v>311.23747251397668</v>
      </c>
      <c r="H2170" s="332">
        <v>8881.0877314024165</v>
      </c>
      <c r="I2170" s="332">
        <v>26172.937370578726</v>
      </c>
      <c r="J2170" s="332">
        <v>384647.06262942147</v>
      </c>
      <c r="K2170" s="332">
        <v>121574.93806051611</v>
      </c>
      <c r="L2170" s="323">
        <v>0.1075</v>
      </c>
      <c r="M2170" s="323" t="s">
        <v>163</v>
      </c>
      <c r="N2170" s="332">
        <v>410820</v>
      </c>
      <c r="O2170" s="332" t="s">
        <v>268</v>
      </c>
      <c r="P2170" s="334">
        <v>2038</v>
      </c>
    </row>
    <row r="2171" spans="3:16" x14ac:dyDescent="0.4">
      <c r="C2171" s="332">
        <v>58</v>
      </c>
      <c r="D2171" s="320">
        <v>50587</v>
      </c>
      <c r="E2171" s="332" t="s">
        <v>184</v>
      </c>
      <c r="F2171" s="332">
        <v>8646.6218341243148</v>
      </c>
      <c r="G2171" s="332">
        <v>234.46589727810107</v>
      </c>
      <c r="H2171" s="332">
        <v>8881.0877314024165</v>
      </c>
      <c r="I2171" s="332">
        <v>17526.315536454411</v>
      </c>
      <c r="J2171" s="332">
        <v>393293.6844635458</v>
      </c>
      <c r="K2171" s="332">
        <v>121809.40395779422</v>
      </c>
      <c r="L2171" s="323">
        <v>0.1075</v>
      </c>
      <c r="M2171" s="323" t="s">
        <v>163</v>
      </c>
      <c r="N2171" s="332">
        <v>410820</v>
      </c>
      <c r="O2171" s="332" t="s">
        <v>268</v>
      </c>
      <c r="P2171" s="334">
        <v>2038</v>
      </c>
    </row>
    <row r="2172" spans="3:16" x14ac:dyDescent="0.4">
      <c r="C2172" s="332">
        <v>59</v>
      </c>
      <c r="D2172" s="320">
        <v>50618</v>
      </c>
      <c r="E2172" s="332" t="s">
        <v>184</v>
      </c>
      <c r="F2172" s="332">
        <v>8724.0811547216817</v>
      </c>
      <c r="G2172" s="332">
        <v>157.00657668073742</v>
      </c>
      <c r="H2172" s="332">
        <v>8881.0877314024183</v>
      </c>
      <c r="I2172" s="332">
        <v>8802.2343817327292</v>
      </c>
      <c r="J2172" s="332">
        <v>402017.76561826747</v>
      </c>
      <c r="K2172" s="332">
        <v>121966.41053447496</v>
      </c>
      <c r="L2172" s="323">
        <v>0.1075</v>
      </c>
      <c r="M2172" s="323" t="s">
        <v>163</v>
      </c>
      <c r="N2172" s="332">
        <v>410820</v>
      </c>
      <c r="O2172" s="332" t="s">
        <v>268</v>
      </c>
      <c r="P2172" s="334">
        <v>2038</v>
      </c>
    </row>
    <row r="2173" spans="3:16" x14ac:dyDescent="0.4">
      <c r="C2173" s="332">
        <v>60</v>
      </c>
      <c r="D2173" s="320">
        <v>50649</v>
      </c>
      <c r="E2173" s="332" t="s">
        <v>184</v>
      </c>
      <c r="F2173" s="332">
        <v>8802.2343817327292</v>
      </c>
      <c r="G2173" s="332">
        <v>78.853349669689024</v>
      </c>
      <c r="H2173" s="332">
        <v>8881.0877314024183</v>
      </c>
      <c r="I2173" s="332">
        <v>-9.9475983006414026E-14</v>
      </c>
      <c r="J2173" s="332">
        <v>410820.00000000017</v>
      </c>
      <c r="K2173" s="332">
        <v>122045.26388414465</v>
      </c>
      <c r="L2173" s="323">
        <v>0.1075</v>
      </c>
      <c r="M2173" s="323" t="s">
        <v>163</v>
      </c>
      <c r="N2173" s="332">
        <v>410820</v>
      </c>
      <c r="O2173" s="332" t="s">
        <v>268</v>
      </c>
      <c r="P2173" s="334">
        <v>2038</v>
      </c>
    </row>
  </sheetData>
  <sheetProtection formatColumns="0" insertColumns="0" autoFilter="0"/>
  <autoFilter ref="B1:EC2173" xr:uid="{738F83B0-DD21-4AE4-93B0-307481D10FF5}"/>
  <mergeCells count="4">
    <mergeCell ref="B2:B35"/>
    <mergeCell ref="R2:R35"/>
    <mergeCell ref="AN2:AN35"/>
    <mergeCell ref="CJ2:CJ35"/>
  </mergeCells>
  <conditionalFormatting sqref="T2">
    <cfRule type="expression" dxfId="9" priority="19">
      <formula>OR(T2&lt;=-1000000,T2&gt;=1000000)</formula>
    </cfRule>
  </conditionalFormatting>
  <conditionalFormatting sqref="T16:Z16">
    <cfRule type="expression" dxfId="8" priority="18">
      <formula>OR(T16&lt;=-1000000,T16&gt;=1000000)</formula>
    </cfRule>
  </conditionalFormatting>
  <conditionalFormatting sqref="AB16:AI16">
    <cfRule type="expression" dxfId="7" priority="1">
      <formula>OR(AB16&lt;=-1000000,AB16&gt;=1000000)</formula>
    </cfRule>
  </conditionalFormatting>
  <conditionalFormatting sqref="AI1:AM1 AQ1:BA1 BC1:BO1 U1:AH2 AI2 AK2:AM2 AU2:AV2 BA2:BO2 BT3:BU3 BR3:BS4 BQ4 BT4 AI5:AL6 AM5:AM7 AL8:AM8 AI9:AK10 AA15:AB16">
    <cfRule type="expression" dxfId="6" priority="28">
      <formula>OR(U1&lt;=-1000000,U1&gt;=1000000)</formula>
    </cfRule>
  </conditionalFormatting>
  <conditionalFormatting sqref="AL12">
    <cfRule type="expression" dxfId="5" priority="21">
      <formula>OR(AL12&lt;=-1000000,AL12&gt;=1000000)</formula>
    </cfRule>
  </conditionalFormatting>
  <conditionalFormatting sqref="AL19:AL20">
    <cfRule type="expression" dxfId="4" priority="27">
      <formula>OR(AL19&lt;=-1000000,AL19&gt;=1000000)</formula>
    </cfRule>
  </conditionalFormatting>
  <conditionalFormatting sqref="AR4:AS35">
    <cfRule type="expression" dxfId="3" priority="3">
      <formula>OR(AR4&lt;=-1000000,AR4&gt;=1000000)</formula>
    </cfRule>
  </conditionalFormatting>
  <conditionalFormatting sqref="AS36:AS44">
    <cfRule type="expression" dxfId="2" priority="22">
      <formula>OR(AS36&lt;=-1000000,AS36&gt;=1000000)</formula>
    </cfRule>
  </conditionalFormatting>
  <conditionalFormatting sqref="AU3:BO50">
    <cfRule type="expression" dxfId="1" priority="12">
      <formula>OR(AU3&lt;=-1000000,AU3&gt;=1000000)</formula>
    </cfRule>
  </conditionalFormatting>
  <conditionalFormatting sqref="DC5:DD10">
    <cfRule type="expression" dxfId="0" priority="2">
      <formula>NOT(_xlfn.ISFORMULA(DC5))</formula>
    </cfRule>
  </conditionalFormatting>
  <pageMargins left="0.7" right="0.7" top="0.75" bottom="0.75" header="0.3" footer="0.3"/>
  <pageSetup paperSize="9" scale="9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8BF92-357A-481C-981B-7A2BA1DAC77C}">
  <sheetPr codeName="Sheet1">
    <pageSetUpPr fitToPage="1"/>
  </sheetPr>
  <dimension ref="B1:BN34"/>
  <sheetViews>
    <sheetView showGridLines="0" zoomScale="75" zoomScaleNormal="75" workbookViewId="0">
      <selection activeCell="G12" sqref="G12"/>
    </sheetView>
  </sheetViews>
  <sheetFormatPr defaultRowHeight="14.4" x14ac:dyDescent="0.3"/>
  <cols>
    <col min="1" max="1" width="20.5546875" customWidth="1"/>
    <col min="2" max="2" width="27.6640625" bestFit="1" customWidth="1"/>
    <col min="3" max="3" width="12.5546875" customWidth="1"/>
    <col min="4" max="4" width="6.88671875" bestFit="1" customWidth="1"/>
    <col min="5" max="5" width="12.21875" bestFit="1" customWidth="1"/>
    <col min="6" max="6" width="2.6640625" customWidth="1"/>
    <col min="7" max="7" width="35" style="3" customWidth="1"/>
    <col min="8" max="8" width="27.6640625" bestFit="1" customWidth="1"/>
  </cols>
  <sheetData>
    <row r="1" spans="2:66" ht="17.399999999999999" x14ac:dyDescent="0.3">
      <c r="G1" s="25"/>
      <c r="H1" s="16"/>
      <c r="I1" s="46">
        <v>2024</v>
      </c>
      <c r="J1" s="46">
        <v>2025</v>
      </c>
      <c r="K1" s="46">
        <v>2026</v>
      </c>
      <c r="L1" s="46">
        <v>2027</v>
      </c>
      <c r="M1" s="46">
        <v>2028</v>
      </c>
      <c r="N1" s="46">
        <v>2029</v>
      </c>
      <c r="O1" s="46">
        <v>2030</v>
      </c>
      <c r="P1" s="46">
        <v>2031</v>
      </c>
      <c r="Q1" s="46">
        <v>2032</v>
      </c>
      <c r="R1" s="46">
        <v>2033</v>
      </c>
      <c r="S1" s="46">
        <v>2034</v>
      </c>
      <c r="T1" s="46">
        <v>2035</v>
      </c>
      <c r="U1" s="46">
        <v>2036</v>
      </c>
      <c r="V1" s="46">
        <v>2037</v>
      </c>
      <c r="W1" s="46">
        <v>2038</v>
      </c>
      <c r="X1" s="46">
        <v>2039</v>
      </c>
      <c r="Y1" s="46">
        <v>2040</v>
      </c>
      <c r="Z1" s="46">
        <v>2041</v>
      </c>
      <c r="AA1" s="46">
        <v>2042</v>
      </c>
      <c r="AB1" s="46">
        <v>2043</v>
      </c>
      <c r="AC1" s="46">
        <v>2044</v>
      </c>
      <c r="AD1" s="46">
        <v>2045</v>
      </c>
      <c r="AE1" s="46">
        <v>2046</v>
      </c>
      <c r="AF1" s="46">
        <v>2047</v>
      </c>
      <c r="AG1" s="46">
        <v>2048</v>
      </c>
      <c r="AH1" s="46">
        <v>2049</v>
      </c>
      <c r="AI1" s="46">
        <v>2050</v>
      </c>
      <c r="AJ1" s="46">
        <v>2051</v>
      </c>
      <c r="AK1" s="46">
        <v>2052</v>
      </c>
      <c r="AL1" s="46">
        <v>2053</v>
      </c>
      <c r="AM1" s="46">
        <v>2054</v>
      </c>
      <c r="AN1" s="46">
        <v>2055</v>
      </c>
      <c r="AO1" s="46">
        <v>2056</v>
      </c>
      <c r="AP1" s="46">
        <v>2057</v>
      </c>
      <c r="AQ1" s="46">
        <v>2058</v>
      </c>
      <c r="AR1" s="46">
        <v>2059</v>
      </c>
      <c r="AS1" s="46">
        <v>2060</v>
      </c>
      <c r="AT1" s="46">
        <v>2061</v>
      </c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</row>
    <row r="2" spans="2:66" ht="17.399999999999999" x14ac:dyDescent="0.3">
      <c r="G2" s="175" t="s">
        <v>70</v>
      </c>
      <c r="H2" s="39" t="s">
        <v>59</v>
      </c>
      <c r="I2" s="40">
        <v>8333.3333333333339</v>
      </c>
      <c r="J2" s="40">
        <v>54637.5</v>
      </c>
      <c r="K2" s="40">
        <v>40973.611111111109</v>
      </c>
      <c r="L2" s="40">
        <v>41505.734027777777</v>
      </c>
      <c r="M2" s="40">
        <v>30379.460694444449</v>
      </c>
      <c r="N2" s="40">
        <v>14893.372396736109</v>
      </c>
      <c r="O2" s="40">
        <v>63979.771486308193</v>
      </c>
      <c r="P2" s="40">
        <v>55489.060668485588</v>
      </c>
      <c r="Q2" s="40">
        <v>51078.595670595561</v>
      </c>
      <c r="R2" s="40">
        <v>33167.715532175549</v>
      </c>
      <c r="S2" s="40">
        <v>20421.836667611507</v>
      </c>
      <c r="T2" s="40">
        <v>70189.87370847573</v>
      </c>
      <c r="U2" s="40">
        <v>58967.394199845199</v>
      </c>
      <c r="V2" s="40">
        <v>69731.378436141124</v>
      </c>
      <c r="W2" s="40">
        <v>46629.098311975366</v>
      </c>
      <c r="X2" s="40">
        <v>25171.750206842571</v>
      </c>
      <c r="Y2" s="40">
        <v>90836.526351565524</v>
      </c>
      <c r="Z2" s="40">
        <v>66604.599072543249</v>
      </c>
      <c r="AA2" s="40">
        <v>73746.699372709278</v>
      </c>
      <c r="AB2" s="40">
        <v>61742.590545990737</v>
      </c>
      <c r="AC2" s="40">
        <v>34138.609158641571</v>
      </c>
      <c r="AD2" s="40">
        <v>75446.735033437828</v>
      </c>
      <c r="AE2" s="40">
        <v>84710.156979655556</v>
      </c>
      <c r="AF2" s="40">
        <v>84569.766686089934</v>
      </c>
      <c r="AG2" s="40">
        <v>68185.081222557972</v>
      </c>
      <c r="AH2" s="40">
        <v>54009.375992558584</v>
      </c>
      <c r="AI2" s="40">
        <v>98638.147057732727</v>
      </c>
      <c r="AJ2" s="40">
        <v>101891.87426249239</v>
      </c>
      <c r="AK2" s="40">
        <v>105572.56646618537</v>
      </c>
      <c r="AL2" s="40">
        <v>69808.840703315509</v>
      </c>
      <c r="AM2" s="40">
        <v>28631.844346804766</v>
      </c>
      <c r="AN2" s="40">
        <v>109385.39194584471</v>
      </c>
      <c r="AO2" s="40">
        <v>114811.46831354866</v>
      </c>
      <c r="AP2" s="40">
        <v>118916.0147998808</v>
      </c>
      <c r="AQ2" s="40">
        <v>92676.27110273602</v>
      </c>
      <c r="AR2" s="40">
        <v>54264.510646946728</v>
      </c>
      <c r="AS2" s="40">
        <v>114764.85268852828</v>
      </c>
      <c r="AT2" s="40">
        <v>78672.781284425422</v>
      </c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</row>
    <row r="3" spans="2:66" x14ac:dyDescent="0.3">
      <c r="B3" s="25"/>
      <c r="C3" s="29">
        <v>48183</v>
      </c>
      <c r="D3" s="29"/>
      <c r="E3" s="29"/>
      <c r="G3" s="25"/>
      <c r="H3" s="37" t="s">
        <v>62</v>
      </c>
      <c r="I3" s="38">
        <v>83333.333333333328</v>
      </c>
      <c r="J3" s="38">
        <v>546375.00000000012</v>
      </c>
      <c r="K3" s="38">
        <v>409736.11111111107</v>
      </c>
      <c r="L3" s="38">
        <v>415057.34027777775</v>
      </c>
      <c r="M3" s="38">
        <v>303794.60694444441</v>
      </c>
      <c r="N3" s="38">
        <v>148933.72396736112</v>
      </c>
      <c r="O3" s="38">
        <v>639797.71486308193</v>
      </c>
      <c r="P3" s="38">
        <v>554890.606684856</v>
      </c>
      <c r="Q3" s="38">
        <v>510785.95670595561</v>
      </c>
      <c r="R3" s="38">
        <v>331677.15532175545</v>
      </c>
      <c r="S3" s="38">
        <v>204218.36667611502</v>
      </c>
      <c r="T3" s="38">
        <v>701898.73708475742</v>
      </c>
      <c r="U3" s="38">
        <v>589673.94199845195</v>
      </c>
      <c r="V3" s="38">
        <v>697313.78436141124</v>
      </c>
      <c r="W3" s="38">
        <v>466290.98311975366</v>
      </c>
      <c r="X3" s="38">
        <v>251717.50206842567</v>
      </c>
      <c r="Y3" s="38">
        <v>908365.2635156553</v>
      </c>
      <c r="Z3" s="38">
        <v>666045.99072543241</v>
      </c>
      <c r="AA3" s="38">
        <v>737466.99372709275</v>
      </c>
      <c r="AB3" s="38">
        <v>617425.90545990737</v>
      </c>
      <c r="AC3" s="38">
        <v>341386.09158641571</v>
      </c>
      <c r="AD3" s="38">
        <v>754467.35033437819</v>
      </c>
      <c r="AE3" s="38">
        <v>847101.56979655568</v>
      </c>
      <c r="AF3" s="38">
        <v>845697.66686089931</v>
      </c>
      <c r="AG3" s="38">
        <v>681850.81222557963</v>
      </c>
      <c r="AH3" s="38">
        <v>540093.75992558582</v>
      </c>
      <c r="AI3" s="38">
        <v>986381.47057732719</v>
      </c>
      <c r="AJ3" s="38">
        <v>1018918.7426249238</v>
      </c>
      <c r="AK3" s="38">
        <v>1055725.6646618538</v>
      </c>
      <c r="AL3" s="38">
        <v>698088.40703315521</v>
      </c>
      <c r="AM3" s="38">
        <v>286318.44346804766</v>
      </c>
      <c r="AN3" s="38">
        <v>1093853.919458447</v>
      </c>
      <c r="AO3" s="38">
        <v>1148114.6831354864</v>
      </c>
      <c r="AP3" s="38">
        <v>1189160.147998808</v>
      </c>
      <c r="AQ3" s="38">
        <v>926762.71102736029</v>
      </c>
      <c r="AR3" s="38">
        <v>542645.1064694674</v>
      </c>
      <c r="AS3" s="38">
        <v>1147648.5268852827</v>
      </c>
      <c r="AT3" s="38">
        <v>786727.81284425396</v>
      </c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</row>
    <row r="4" spans="2:66" x14ac:dyDescent="0.3">
      <c r="B4" s="25"/>
      <c r="C4" s="25"/>
      <c r="D4" s="25"/>
      <c r="E4" s="25"/>
      <c r="G4" s="25"/>
      <c r="H4" s="37" t="s">
        <v>63</v>
      </c>
      <c r="I4" s="38">
        <v>0</v>
      </c>
      <c r="J4" s="38">
        <v>650000</v>
      </c>
      <c r="K4" s="38">
        <v>700000</v>
      </c>
      <c r="L4" s="38">
        <v>700000</v>
      </c>
      <c r="M4" s="38">
        <v>700000</v>
      </c>
      <c r="N4" s="38">
        <v>700000</v>
      </c>
      <c r="O4" s="38">
        <v>700000</v>
      </c>
      <c r="P4" s="38">
        <v>700000</v>
      </c>
      <c r="Q4" s="38">
        <v>700000</v>
      </c>
      <c r="R4" s="38">
        <v>700000</v>
      </c>
      <c r="S4" s="38">
        <v>700000</v>
      </c>
      <c r="T4" s="38">
        <v>700000</v>
      </c>
      <c r="U4" s="38">
        <v>700000</v>
      </c>
      <c r="V4" s="38">
        <v>700000</v>
      </c>
      <c r="W4" s="38">
        <v>700000</v>
      </c>
      <c r="X4" s="38">
        <v>700000</v>
      </c>
      <c r="Y4" s="38">
        <v>700000</v>
      </c>
      <c r="Z4" s="38">
        <v>700000</v>
      </c>
      <c r="AA4" s="38">
        <v>700000</v>
      </c>
      <c r="AB4" s="38">
        <v>700000</v>
      </c>
      <c r="AC4" s="38">
        <v>700000</v>
      </c>
      <c r="AD4" s="38">
        <v>700000</v>
      </c>
      <c r="AE4" s="38">
        <v>700000</v>
      </c>
      <c r="AF4" s="38">
        <v>700000</v>
      </c>
      <c r="AG4" s="38">
        <v>700000</v>
      </c>
      <c r="AH4" s="38">
        <v>700000</v>
      </c>
      <c r="AI4" s="38">
        <v>700000</v>
      </c>
      <c r="AJ4" s="38">
        <v>700000</v>
      </c>
      <c r="AK4" s="38">
        <v>700000</v>
      </c>
      <c r="AL4" s="38">
        <v>700000</v>
      </c>
      <c r="AM4" s="38">
        <v>700000</v>
      </c>
      <c r="AN4" s="38">
        <v>700000</v>
      </c>
      <c r="AO4" s="38">
        <v>700000</v>
      </c>
      <c r="AP4" s="38">
        <v>700000</v>
      </c>
      <c r="AQ4" s="38">
        <v>700000</v>
      </c>
      <c r="AR4" s="38">
        <v>700000</v>
      </c>
      <c r="AS4" s="38">
        <v>700000</v>
      </c>
      <c r="AT4" s="38">
        <v>0</v>
      </c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</row>
    <row r="5" spans="2:66" x14ac:dyDescent="0.3">
      <c r="B5" s="37" t="s">
        <v>62</v>
      </c>
      <c r="C5" s="25">
        <v>554890.606684856</v>
      </c>
      <c r="D5" s="25"/>
      <c r="E5" s="25"/>
      <c r="G5" s="25"/>
      <c r="H5" s="16" t="s">
        <v>77</v>
      </c>
      <c r="I5" s="25">
        <v>16666.666666666668</v>
      </c>
      <c r="J5" s="25">
        <v>158625</v>
      </c>
      <c r="K5" s="25">
        <v>320263.88888888893</v>
      </c>
      <c r="L5" s="25">
        <v>467074.15972222225</v>
      </c>
      <c r="M5" s="25">
        <v>585291.41805555555</v>
      </c>
      <c r="N5" s="25">
        <v>742413.60938263894</v>
      </c>
      <c r="O5" s="25">
        <v>349666.08140516811</v>
      </c>
      <c r="P5" s="25">
        <v>445849.90548254165</v>
      </c>
      <c r="Q5" s="25">
        <v>517272.55359475751</v>
      </c>
      <c r="R5" s="25">
        <v>699386.94749506644</v>
      </c>
      <c r="S5" s="25">
        <v>836676.60305543127</v>
      </c>
      <c r="T5" s="25">
        <v>450440.75867899542</v>
      </c>
      <c r="U5" s="25">
        <v>589371.54383270908</v>
      </c>
      <c r="V5" s="25">
        <v>533600.90278632601</v>
      </c>
      <c r="W5" s="25">
        <v>771567.42349642026</v>
      </c>
      <c r="X5" s="25">
        <v>989835.54515699612</v>
      </c>
      <c r="Y5" s="25">
        <v>473809.61360446247</v>
      </c>
      <c r="Z5" s="25">
        <v>720086.6777813267</v>
      </c>
      <c r="AA5" s="25">
        <v>714268.93995464896</v>
      </c>
      <c r="AB5" s="25">
        <v>851948.17579829053</v>
      </c>
      <c r="AC5" s="25">
        <v>1136523.5938130002</v>
      </c>
      <c r="AD5" s="25">
        <v>587903.36072748026</v>
      </c>
      <c r="AE5" s="25">
        <v>813112.72773356305</v>
      </c>
      <c r="AF5" s="25">
        <v>872648.11920364294</v>
      </c>
      <c r="AG5" s="25">
        <v>1076849.5583932265</v>
      </c>
      <c r="AH5" s="25">
        <v>1240288.3975484299</v>
      </c>
      <c r="AI5" s="25">
        <v>930863.76127970684</v>
      </c>
      <c r="AJ5" s="25">
        <v>960776.13174489036</v>
      </c>
      <c r="AK5" s="25">
        <v>988462.0093764544</v>
      </c>
      <c r="AL5" s="25">
        <v>1352079.7615218228</v>
      </c>
      <c r="AM5" s="25">
        <v>1547470.5080945927</v>
      </c>
      <c r="AN5" s="25">
        <v>916676.15970951482</v>
      </c>
      <c r="AO5" s="25">
        <v>942853.18395478628</v>
      </c>
      <c r="AP5" s="25">
        <v>983807.92477118375</v>
      </c>
      <c r="AQ5" s="25">
        <v>1268652.4602230373</v>
      </c>
      <c r="AR5" s="25">
        <v>1660121.6195197199</v>
      </c>
      <c r="AS5" s="25">
        <v>1233376.4637810127</v>
      </c>
      <c r="AT5" s="25">
        <v>827416.33732967137</v>
      </c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</row>
    <row r="6" spans="2:66" x14ac:dyDescent="0.3">
      <c r="B6" s="37" t="s">
        <v>63</v>
      </c>
      <c r="C6" s="25">
        <v>700000</v>
      </c>
      <c r="D6" s="25"/>
      <c r="E6" s="25"/>
      <c r="G6" s="25"/>
      <c r="H6" s="48" t="s">
        <v>76</v>
      </c>
      <c r="I6" s="26">
        <v>100000</v>
      </c>
      <c r="J6" s="26">
        <v>1355000</v>
      </c>
      <c r="K6" s="26">
        <v>1430000</v>
      </c>
      <c r="L6" s="26">
        <v>1582131.5</v>
      </c>
      <c r="M6" s="26">
        <v>1589086.0249999999</v>
      </c>
      <c r="N6" s="26">
        <v>1591347.33335</v>
      </c>
      <c r="O6" s="26">
        <v>1689463.7962682503</v>
      </c>
      <c r="P6" s="26">
        <v>1700740.5121673977</v>
      </c>
      <c r="Q6" s="26">
        <v>1728058.5103007134</v>
      </c>
      <c r="R6" s="26">
        <v>1731064.1028168222</v>
      </c>
      <c r="S6" s="26">
        <v>1740894.9697315467</v>
      </c>
      <c r="T6" s="26">
        <v>1852339.4957637528</v>
      </c>
      <c r="U6" s="26">
        <v>1879045.4858311613</v>
      </c>
      <c r="V6" s="26">
        <v>1930914.687147737</v>
      </c>
      <c r="W6" s="26">
        <v>1937858.4066161737</v>
      </c>
      <c r="X6" s="26">
        <v>1941553.0472254218</v>
      </c>
      <c r="Y6" s="26">
        <v>2082174.8771201177</v>
      </c>
      <c r="Z6" s="26">
        <v>2086132.6685067592</v>
      </c>
      <c r="AA6" s="26">
        <v>2151735.9336817414</v>
      </c>
      <c r="AB6" s="26">
        <v>2169374.0812581978</v>
      </c>
      <c r="AC6" s="26">
        <v>2177909.6853994159</v>
      </c>
      <c r="AD6" s="26">
        <v>2042370.7110618586</v>
      </c>
      <c r="AE6" s="26">
        <v>2360214.2975301184</v>
      </c>
      <c r="AF6" s="26">
        <v>2418345.7860645424</v>
      </c>
      <c r="AG6" s="26">
        <v>2458700.3706188062</v>
      </c>
      <c r="AH6" s="26">
        <v>2480382.1574740158</v>
      </c>
      <c r="AI6" s="26">
        <v>2617245.2318570348</v>
      </c>
      <c r="AJ6" s="26">
        <v>2679694.8743698145</v>
      </c>
      <c r="AK6" s="26">
        <v>2744187.6740383082</v>
      </c>
      <c r="AL6" s="26">
        <v>2750168.168554978</v>
      </c>
      <c r="AM6" s="26">
        <v>2533788.9515626407</v>
      </c>
      <c r="AN6" s="26">
        <v>2710530.0791679621</v>
      </c>
      <c r="AO6" s="26">
        <v>2790967.8670902727</v>
      </c>
      <c r="AP6" s="26">
        <v>2872968.0727699916</v>
      </c>
      <c r="AQ6" s="26">
        <v>2895415.1712503969</v>
      </c>
      <c r="AR6" s="26">
        <v>2902766.7259891871</v>
      </c>
      <c r="AS6" s="26">
        <v>3081024.9906662949</v>
      </c>
      <c r="AT6" s="26">
        <v>1614144.1501739253</v>
      </c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</row>
    <row r="7" spans="2:66" x14ac:dyDescent="0.3">
      <c r="B7" s="16" t="s">
        <v>77</v>
      </c>
      <c r="C7" s="25">
        <v>445849.90548254165</v>
      </c>
      <c r="D7" s="25"/>
      <c r="E7" s="25"/>
      <c r="G7" s="25"/>
      <c r="H7" s="49" t="s">
        <v>55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0</v>
      </c>
      <c r="Q7" s="25">
        <v>0</v>
      </c>
      <c r="R7" s="25">
        <v>0</v>
      </c>
      <c r="S7" s="25">
        <v>4.0745362639427185E-10</v>
      </c>
      <c r="T7" s="25">
        <v>0</v>
      </c>
      <c r="U7" s="25">
        <v>0</v>
      </c>
      <c r="V7" s="25">
        <v>0</v>
      </c>
      <c r="W7" s="25">
        <v>0</v>
      </c>
      <c r="X7" s="25">
        <v>0</v>
      </c>
      <c r="Y7" s="25">
        <v>0</v>
      </c>
      <c r="Z7" s="25">
        <v>0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5">
        <v>0</v>
      </c>
      <c r="AG7" s="25">
        <v>0</v>
      </c>
      <c r="AH7" s="25">
        <v>0</v>
      </c>
      <c r="AI7" s="25">
        <v>0</v>
      </c>
      <c r="AJ7" s="25">
        <v>0</v>
      </c>
      <c r="AK7" s="25">
        <v>0</v>
      </c>
      <c r="AL7" s="25">
        <v>0</v>
      </c>
      <c r="AM7" s="25">
        <v>0</v>
      </c>
      <c r="AN7" s="25">
        <v>0</v>
      </c>
      <c r="AO7" s="25">
        <v>0</v>
      </c>
      <c r="AP7" s="25">
        <v>0</v>
      </c>
      <c r="AQ7" s="25">
        <v>0</v>
      </c>
      <c r="AR7" s="25">
        <v>0</v>
      </c>
      <c r="AS7" s="25">
        <v>0</v>
      </c>
      <c r="AT7" s="25">
        <v>0</v>
      </c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</row>
    <row r="8" spans="2:66" ht="17.399999999999999" x14ac:dyDescent="0.3">
      <c r="B8" s="48" t="s">
        <v>76</v>
      </c>
      <c r="C8" s="25">
        <v>1700740.5121673977</v>
      </c>
      <c r="D8" s="25"/>
      <c r="E8" s="25"/>
      <c r="G8" s="175" t="s">
        <v>82</v>
      </c>
      <c r="H8" s="16" t="s">
        <v>83</v>
      </c>
      <c r="I8" s="19" t="e">
        <v>#N/A</v>
      </c>
      <c r="J8" s="25" t="e">
        <v>#N/A</v>
      </c>
      <c r="K8" s="25" t="e">
        <v>#N/A</v>
      </c>
      <c r="L8" s="25" t="e">
        <v>#N/A</v>
      </c>
      <c r="M8" s="25" t="e">
        <v>#N/A</v>
      </c>
      <c r="N8" s="25" t="e">
        <v>#N/A</v>
      </c>
      <c r="O8" s="25" t="e">
        <v>#N/A</v>
      </c>
      <c r="P8" s="25">
        <v>1254890.6066848561</v>
      </c>
      <c r="Q8" s="25" t="e">
        <v>#N/A</v>
      </c>
      <c r="R8" s="25" t="e">
        <v>#N/A</v>
      </c>
      <c r="S8" s="25" t="e">
        <v>#N/A</v>
      </c>
      <c r="T8" s="25" t="e">
        <v>#N/A</v>
      </c>
      <c r="U8" s="25" t="e">
        <v>#N/A</v>
      </c>
      <c r="V8" s="25" t="e">
        <v>#N/A</v>
      </c>
      <c r="W8" s="25" t="e">
        <v>#N/A</v>
      </c>
      <c r="X8" s="25" t="e">
        <v>#N/A</v>
      </c>
      <c r="Y8" s="25" t="e">
        <v>#N/A</v>
      </c>
      <c r="Z8" s="25" t="e">
        <v>#N/A</v>
      </c>
      <c r="AA8" s="25" t="e">
        <v>#N/A</v>
      </c>
      <c r="AB8" s="25" t="e">
        <v>#N/A</v>
      </c>
      <c r="AC8" s="25" t="e">
        <v>#N/A</v>
      </c>
      <c r="AD8" s="25" t="e">
        <v>#N/A</v>
      </c>
      <c r="AE8" s="25" t="e">
        <v>#N/A</v>
      </c>
      <c r="AF8" s="25" t="e">
        <v>#N/A</v>
      </c>
      <c r="AG8" s="25" t="e">
        <v>#N/A</v>
      </c>
      <c r="AH8" s="25" t="e">
        <v>#N/A</v>
      </c>
      <c r="AI8" s="25" t="e">
        <v>#N/A</v>
      </c>
      <c r="AJ8" s="25" t="e">
        <v>#N/A</v>
      </c>
      <c r="AK8" s="25" t="e">
        <v>#N/A</v>
      </c>
      <c r="AL8" s="25" t="e">
        <v>#N/A</v>
      </c>
      <c r="AM8" s="25" t="e">
        <v>#N/A</v>
      </c>
      <c r="AN8" s="25" t="e">
        <v>#N/A</v>
      </c>
      <c r="AO8" s="25" t="e">
        <v>#N/A</v>
      </c>
      <c r="AP8" s="25" t="e">
        <v>#N/A</v>
      </c>
      <c r="AQ8" s="25" t="e">
        <v>#N/A</v>
      </c>
      <c r="AR8" s="25" t="e">
        <v>#N/A</v>
      </c>
      <c r="AS8" s="25" t="e">
        <v>#N/A</v>
      </c>
      <c r="AT8" s="25" t="e">
        <v>#N/A</v>
      </c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</row>
    <row r="9" spans="2:66" x14ac:dyDescent="0.3">
      <c r="B9" s="52" t="s">
        <v>79</v>
      </c>
      <c r="C9" s="31">
        <v>1254890.6066848561</v>
      </c>
      <c r="D9" s="31"/>
      <c r="E9" s="31"/>
      <c r="G9" s="25"/>
      <c r="H9" s="24" t="s">
        <v>79</v>
      </c>
      <c r="I9" s="31">
        <v>83333.333333333328</v>
      </c>
      <c r="J9" s="31">
        <v>1196375</v>
      </c>
      <c r="K9" s="31">
        <v>1109736.111111111</v>
      </c>
      <c r="L9" s="31">
        <v>1115057.3402777778</v>
      </c>
      <c r="M9" s="31">
        <v>1003794.6069444444</v>
      </c>
      <c r="N9" s="31">
        <v>848933.72396736115</v>
      </c>
      <c r="O9" s="31">
        <v>1339797.7148630819</v>
      </c>
      <c r="P9" s="31">
        <v>1254890.6066848561</v>
      </c>
      <c r="Q9" s="31">
        <v>1210785.9567059556</v>
      </c>
      <c r="R9" s="31">
        <v>1031677.1553217554</v>
      </c>
      <c r="S9" s="31">
        <v>904218.36667611497</v>
      </c>
      <c r="T9" s="31">
        <v>1401898.7370847575</v>
      </c>
      <c r="U9" s="31">
        <v>1289673.9419984519</v>
      </c>
      <c r="V9" s="31">
        <v>1397313.7843614114</v>
      </c>
      <c r="W9" s="31">
        <v>1166290.9831197537</v>
      </c>
      <c r="X9" s="31">
        <v>951717.50206842565</v>
      </c>
      <c r="Y9" s="31">
        <v>1608365.2635156554</v>
      </c>
      <c r="Z9" s="31">
        <v>1366045.9907254325</v>
      </c>
      <c r="AA9" s="31">
        <v>1437466.9937270926</v>
      </c>
      <c r="AB9" s="31">
        <v>1317425.9054599074</v>
      </c>
      <c r="AC9" s="31">
        <v>1041386.0915864157</v>
      </c>
      <c r="AD9" s="31">
        <v>1454467.3503343782</v>
      </c>
      <c r="AE9" s="31">
        <v>1547101.5697965557</v>
      </c>
      <c r="AF9" s="31">
        <v>1545697.6668608994</v>
      </c>
      <c r="AG9" s="31">
        <v>1381850.8122255797</v>
      </c>
      <c r="AH9" s="31">
        <v>1240093.7599255857</v>
      </c>
      <c r="AI9" s="31">
        <v>1686381.4705773271</v>
      </c>
      <c r="AJ9" s="31">
        <v>1718918.7426249238</v>
      </c>
      <c r="AK9" s="31">
        <v>1755725.6646618538</v>
      </c>
      <c r="AL9" s="31">
        <v>1398088.4070331552</v>
      </c>
      <c r="AM9" s="31">
        <v>986318.44346804766</v>
      </c>
      <c r="AN9" s="31">
        <v>1793853.919458447</v>
      </c>
      <c r="AO9" s="31">
        <v>1848114.6831354864</v>
      </c>
      <c r="AP9" s="31">
        <v>1889160.147998808</v>
      </c>
      <c r="AQ9" s="31">
        <v>1626762.7110273603</v>
      </c>
      <c r="AR9" s="31">
        <v>1242645.1064694673</v>
      </c>
      <c r="AS9" s="31">
        <v>1847648.5268852827</v>
      </c>
      <c r="AT9" s="31">
        <v>786727.81284425396</v>
      </c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</row>
    <row r="10" spans="2:66" ht="17.399999999999999" x14ac:dyDescent="0.3">
      <c r="B10" s="50" t="s">
        <v>66</v>
      </c>
      <c r="C10" s="42">
        <v>0.46052631578947367</v>
      </c>
      <c r="D10" s="42"/>
      <c r="E10" s="42"/>
      <c r="G10" s="175" t="s">
        <v>71</v>
      </c>
      <c r="H10" s="39" t="s">
        <v>72</v>
      </c>
      <c r="I10" s="40">
        <v>83333.333333333328</v>
      </c>
      <c r="J10" s="40">
        <v>546375</v>
      </c>
      <c r="K10" s="40">
        <v>409736.11111111107</v>
      </c>
      <c r="L10" s="40">
        <v>415057.34027777775</v>
      </c>
      <c r="M10" s="40">
        <v>303794.60694444447</v>
      </c>
      <c r="N10" s="40">
        <v>148933.72396736109</v>
      </c>
      <c r="O10" s="40">
        <v>639797.71486308193</v>
      </c>
      <c r="P10" s="40">
        <v>554890.60668485588</v>
      </c>
      <c r="Q10" s="40">
        <v>510785.95670595561</v>
      </c>
      <c r="R10" s="40">
        <v>331677.15532175545</v>
      </c>
      <c r="S10" s="40">
        <v>204218.36667611505</v>
      </c>
      <c r="T10" s="40">
        <v>701898.7370847573</v>
      </c>
      <c r="U10" s="40">
        <v>589673.94199845195</v>
      </c>
      <c r="V10" s="40">
        <v>697313.78436141124</v>
      </c>
      <c r="W10" s="40">
        <v>466290.9831197536</v>
      </c>
      <c r="X10" s="40">
        <v>251717.5020684257</v>
      </c>
      <c r="Y10" s="40">
        <v>908365.26351565518</v>
      </c>
      <c r="Z10" s="40">
        <v>666045.99072543252</v>
      </c>
      <c r="AA10" s="40">
        <v>737466.99372709275</v>
      </c>
      <c r="AB10" s="40">
        <v>617425.90545990737</v>
      </c>
      <c r="AC10" s="40">
        <v>341386.09158641571</v>
      </c>
      <c r="AD10" s="40">
        <v>754467.35033437819</v>
      </c>
      <c r="AE10" s="40">
        <v>847101.56979655556</v>
      </c>
      <c r="AF10" s="40">
        <v>845697.66686089931</v>
      </c>
      <c r="AG10" s="40">
        <v>681850.81222557975</v>
      </c>
      <c r="AH10" s="40">
        <v>540093.75992558582</v>
      </c>
      <c r="AI10" s="40">
        <v>986381.47057732719</v>
      </c>
      <c r="AJ10" s="40">
        <v>1018918.7426249238</v>
      </c>
      <c r="AK10" s="40">
        <v>1055725.6646618536</v>
      </c>
      <c r="AL10" s="40">
        <v>698088.40703315509</v>
      </c>
      <c r="AM10" s="40">
        <v>286318.44346804766</v>
      </c>
      <c r="AN10" s="40">
        <v>1093853.919458447</v>
      </c>
      <c r="AO10" s="40">
        <v>1148114.6831354864</v>
      </c>
      <c r="AP10" s="40">
        <v>1189160.147998808</v>
      </c>
      <c r="AQ10" s="40">
        <v>926762.71102736017</v>
      </c>
      <c r="AR10" s="40">
        <v>542645.10646946728</v>
      </c>
      <c r="AS10" s="40">
        <v>1147648.5268852827</v>
      </c>
      <c r="AT10" s="40">
        <v>786727.81284425419</v>
      </c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</row>
    <row r="11" spans="2:66" x14ac:dyDescent="0.3">
      <c r="B11" s="50" t="s">
        <v>67</v>
      </c>
      <c r="C11" s="42">
        <v>0.53947368421052633</v>
      </c>
      <c r="D11" s="42"/>
      <c r="E11" s="42"/>
      <c r="G11" s="25"/>
      <c r="H11" s="39" t="s">
        <v>2</v>
      </c>
      <c r="I11" s="41">
        <v>83333.333333333328</v>
      </c>
      <c r="J11" s="41">
        <v>546375</v>
      </c>
      <c r="K11" s="41">
        <v>388208.33333333331</v>
      </c>
      <c r="L11" s="41">
        <v>334196.22916666663</v>
      </c>
      <c r="M11" s="41">
        <v>238600.16250000001</v>
      </c>
      <c r="N11" s="41">
        <v>99405.946189583323</v>
      </c>
      <c r="O11" s="41">
        <v>605936.6037519708</v>
      </c>
      <c r="P11" s="41">
        <v>536696.16224041139</v>
      </c>
      <c r="Q11" s="41">
        <v>426699.00307804078</v>
      </c>
      <c r="R11" s="41">
        <v>265724.37565860781</v>
      </c>
      <c r="S11" s="41">
        <v>156399.76097773458</v>
      </c>
      <c r="T11" s="41">
        <v>672214.30535114405</v>
      </c>
      <c r="U11" s="41">
        <v>578123.68422960583</v>
      </c>
      <c r="V11" s="41">
        <v>607762.77497652883</v>
      </c>
      <c r="W11" s="41">
        <v>361586.06676987978</v>
      </c>
      <c r="X11" s="41">
        <v>169283.4282532208</v>
      </c>
      <c r="Y11" s="41">
        <v>848202.03223511926</v>
      </c>
      <c r="Z11" s="41">
        <v>628153.60197956546</v>
      </c>
      <c r="AA11" s="41">
        <v>648557.94417144055</v>
      </c>
      <c r="AB11" s="41">
        <v>553147.48293295491</v>
      </c>
      <c r="AC11" s="41">
        <v>257156.3241187993</v>
      </c>
      <c r="AD11" s="41">
        <v>696290.81058566459</v>
      </c>
      <c r="AE11" s="41">
        <v>814978.2577667447</v>
      </c>
      <c r="AF11" s="41">
        <v>704036.7707399393</v>
      </c>
      <c r="AG11" s="41">
        <v>570479.84650187998</v>
      </c>
      <c r="AH11" s="41">
        <v>459012.72459914617</v>
      </c>
      <c r="AI11" s="41">
        <v>880787.73914586555</v>
      </c>
      <c r="AJ11" s="41">
        <v>945363.68106641574</v>
      </c>
      <c r="AK11" s="41">
        <v>910830.01158959582</v>
      </c>
      <c r="AL11" s="41">
        <v>588560.13291646377</v>
      </c>
      <c r="AM11" s="41">
        <v>212157.54830692278</v>
      </c>
      <c r="AN11" s="41">
        <v>1055060.4032528887</v>
      </c>
      <c r="AO11" s="41">
        <v>1077322.1253598949</v>
      </c>
      <c r="AP11" s="41">
        <v>964620.38540279726</v>
      </c>
      <c r="AQ11" s="41">
        <v>745716.26224901201</v>
      </c>
      <c r="AR11" s="41">
        <v>405091.97150878183</v>
      </c>
      <c r="AS11" s="41">
        <v>1053588.70574226</v>
      </c>
      <c r="AT11" s="41">
        <v>736161.30551889399</v>
      </c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</row>
    <row r="12" spans="2:66" x14ac:dyDescent="0.3">
      <c r="B12" s="25"/>
      <c r="C12" s="25"/>
      <c r="D12" s="25"/>
      <c r="E12" s="25"/>
      <c r="G12" s="25"/>
      <c r="H12" s="39" t="s">
        <v>1</v>
      </c>
      <c r="I12" s="38">
        <v>0</v>
      </c>
      <c r="J12" s="38">
        <v>0</v>
      </c>
      <c r="K12" s="38">
        <v>21527.777777777777</v>
      </c>
      <c r="L12" s="38">
        <v>80861.111111111109</v>
      </c>
      <c r="M12" s="38">
        <v>65194.444444444445</v>
      </c>
      <c r="N12" s="38">
        <v>49527.777777777781</v>
      </c>
      <c r="O12" s="38">
        <v>33861.111111111109</v>
      </c>
      <c r="P12" s="38">
        <v>18194.444444444445</v>
      </c>
      <c r="Q12" s="38">
        <v>84086.953627914831</v>
      </c>
      <c r="R12" s="38">
        <v>65952.779663147652</v>
      </c>
      <c r="S12" s="38">
        <v>47818.605698380474</v>
      </c>
      <c r="T12" s="38">
        <v>29684.431733613284</v>
      </c>
      <c r="U12" s="38">
        <v>11550.257768846095</v>
      </c>
      <c r="V12" s="38">
        <v>89551.009384882418</v>
      </c>
      <c r="W12" s="38">
        <v>104704.91634987383</v>
      </c>
      <c r="X12" s="38">
        <v>82434.073815204902</v>
      </c>
      <c r="Y12" s="38">
        <v>60163.231280535954</v>
      </c>
      <c r="Z12" s="38">
        <v>37892.388745867014</v>
      </c>
      <c r="AA12" s="38">
        <v>88909.049555652236</v>
      </c>
      <c r="AB12" s="38">
        <v>64278.422526952476</v>
      </c>
      <c r="AC12" s="38">
        <v>84229.767467616432</v>
      </c>
      <c r="AD12" s="38">
        <v>58176.539748713665</v>
      </c>
      <c r="AE12" s="38">
        <v>32123.312029810895</v>
      </c>
      <c r="AF12" s="38">
        <v>141660.89612096001</v>
      </c>
      <c r="AG12" s="38">
        <v>111370.9657236998</v>
      </c>
      <c r="AH12" s="38">
        <v>81081.035326439611</v>
      </c>
      <c r="AI12" s="38">
        <v>105593.73143146164</v>
      </c>
      <c r="AJ12" s="38">
        <v>73555.061558508023</v>
      </c>
      <c r="AK12" s="38">
        <v>144895.6530722577</v>
      </c>
      <c r="AL12" s="38">
        <v>109528.27411669129</v>
      </c>
      <c r="AM12" s="38">
        <v>74160.895161124849</v>
      </c>
      <c r="AN12" s="38">
        <v>38793.51620555843</v>
      </c>
      <c r="AO12" s="38">
        <v>70792.557775591471</v>
      </c>
      <c r="AP12" s="38">
        <v>224539.76259601081</v>
      </c>
      <c r="AQ12" s="38">
        <v>181046.44877834816</v>
      </c>
      <c r="AR12" s="38">
        <v>137553.13496068551</v>
      </c>
      <c r="AS12" s="38">
        <v>94059.821143022855</v>
      </c>
      <c r="AT12" s="38">
        <v>50566.507325360202</v>
      </c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</row>
    <row r="13" spans="2:66" x14ac:dyDescent="0.3">
      <c r="B13" s="50" t="s">
        <v>80</v>
      </c>
      <c r="C13" s="10">
        <v>0.41158542116923569</v>
      </c>
      <c r="D13" s="10"/>
      <c r="E13" s="10"/>
      <c r="G13" s="25"/>
      <c r="H13" s="16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</row>
    <row r="14" spans="2:66" x14ac:dyDescent="0.3">
      <c r="B14" s="50" t="s">
        <v>81</v>
      </c>
      <c r="C14" s="10">
        <v>0.58841457883076431</v>
      </c>
      <c r="D14" s="10"/>
      <c r="E14" s="10"/>
      <c r="G14" s="25"/>
      <c r="H14" s="16" t="s">
        <v>84</v>
      </c>
      <c r="I14" s="19" t="e">
        <v>#N/A</v>
      </c>
      <c r="J14" s="25" t="e">
        <v>#N/A</v>
      </c>
      <c r="K14" s="25" t="e">
        <v>#N/A</v>
      </c>
      <c r="L14" s="25" t="e">
        <v>#N/A</v>
      </c>
      <c r="M14" s="25" t="e">
        <v>#N/A</v>
      </c>
      <c r="N14" s="25" t="e">
        <v>#N/A</v>
      </c>
      <c r="O14" s="25" t="e">
        <v>#N/A</v>
      </c>
      <c r="P14" s="25">
        <v>217531.1574273739</v>
      </c>
      <c r="Q14" s="25" t="e">
        <v>#N/A</v>
      </c>
      <c r="R14" s="25" t="e">
        <v>#N/A</v>
      </c>
      <c r="S14" s="25" t="e">
        <v>#N/A</v>
      </c>
      <c r="T14" s="25" t="e">
        <v>#N/A</v>
      </c>
      <c r="U14" s="25" t="e">
        <v>#N/A</v>
      </c>
      <c r="V14" s="25" t="e">
        <v>#N/A</v>
      </c>
      <c r="W14" s="25" t="e">
        <v>#N/A</v>
      </c>
      <c r="X14" s="25" t="e">
        <v>#N/A</v>
      </c>
      <c r="Y14" s="25" t="e">
        <v>#N/A</v>
      </c>
      <c r="Z14" s="25" t="e">
        <v>#N/A</v>
      </c>
      <c r="AA14" s="25" t="e">
        <v>#N/A</v>
      </c>
      <c r="AB14" s="25" t="e">
        <v>#N/A</v>
      </c>
      <c r="AC14" s="25" t="e">
        <v>#N/A</v>
      </c>
      <c r="AD14" s="25" t="e">
        <v>#N/A</v>
      </c>
      <c r="AE14" s="25" t="e">
        <v>#N/A</v>
      </c>
      <c r="AF14" s="25" t="e">
        <v>#N/A</v>
      </c>
      <c r="AG14" s="25" t="e">
        <v>#N/A</v>
      </c>
      <c r="AH14" s="25" t="e">
        <v>#N/A</v>
      </c>
      <c r="AI14" s="25" t="e">
        <v>#N/A</v>
      </c>
      <c r="AJ14" s="25" t="e">
        <v>#N/A</v>
      </c>
      <c r="AK14" s="25" t="e">
        <v>#N/A</v>
      </c>
      <c r="AL14" s="25" t="e">
        <v>#N/A</v>
      </c>
      <c r="AM14" s="25" t="e">
        <v>#N/A</v>
      </c>
      <c r="AN14" s="25" t="e">
        <v>#N/A</v>
      </c>
      <c r="AO14" s="25" t="e">
        <v>#N/A</v>
      </c>
      <c r="AP14" s="25" t="e">
        <v>#N/A</v>
      </c>
      <c r="AQ14" s="25" t="e">
        <v>#N/A</v>
      </c>
      <c r="AR14" s="25" t="e">
        <v>#N/A</v>
      </c>
      <c r="AS14" s="25" t="e">
        <v>#N/A</v>
      </c>
      <c r="AT14" s="25" t="e">
        <v>#N/A</v>
      </c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</row>
    <row r="15" spans="2:66" ht="17.399999999999999" x14ac:dyDescent="0.3">
      <c r="B15" s="25"/>
      <c r="C15" s="25"/>
      <c r="D15" s="25"/>
      <c r="E15" s="25"/>
      <c r="G15" s="175" t="s">
        <v>74</v>
      </c>
      <c r="H15" s="24" t="s">
        <v>74</v>
      </c>
      <c r="I15" s="31">
        <v>16666.666666666668</v>
      </c>
      <c r="J15" s="25">
        <v>141958.33333333331</v>
      </c>
      <c r="K15" s="25">
        <v>161638.88888888882</v>
      </c>
      <c r="L15" s="25">
        <v>181810.2708333334</v>
      </c>
      <c r="M15" s="25">
        <v>193217.25833333351</v>
      </c>
      <c r="N15" s="25">
        <v>194253.69132708354</v>
      </c>
      <c r="O15" s="25">
        <v>202252.47202252949</v>
      </c>
      <c r="P15" s="25">
        <v>217531.1574273739</v>
      </c>
      <c r="Q15" s="25">
        <v>221422.64811221632</v>
      </c>
      <c r="R15" s="25">
        <v>224312.95502503825</v>
      </c>
      <c r="S15" s="25">
        <v>227715.14368478427</v>
      </c>
      <c r="T15" s="25">
        <v>235594.61034765193</v>
      </c>
      <c r="U15" s="25">
        <v>255420.94698871387</v>
      </c>
      <c r="V15" s="25">
        <v>264939.38267510373</v>
      </c>
      <c r="W15" s="25">
        <v>268254.66964497231</v>
      </c>
      <c r="X15" s="25">
        <v>270140.92768722319</v>
      </c>
      <c r="Y15" s="25">
        <v>279981.2426340981</v>
      </c>
      <c r="Z15" s="25">
        <v>301844.51081275998</v>
      </c>
      <c r="AA15" s="25">
        <v>312003.75249004061</v>
      </c>
      <c r="AB15" s="25">
        <v>320445.13229793339</v>
      </c>
      <c r="AC15" s="25">
        <v>321807.28641802556</v>
      </c>
      <c r="AD15" s="25">
        <v>328533.03566474729</v>
      </c>
      <c r="AE15" s="25">
        <v>361848.48793613847</v>
      </c>
      <c r="AF15" s="25">
        <v>370167.16195510776</v>
      </c>
      <c r="AG15" s="25">
        <v>380226.07162765745</v>
      </c>
      <c r="AH15" s="25">
        <v>388104.79084577039</v>
      </c>
      <c r="AI15" s="25">
        <v>409650.55093997979</v>
      </c>
      <c r="AJ15" s="25">
        <v>411284.21341953397</v>
      </c>
      <c r="AK15" s="25">
        <v>441976.53076213488</v>
      </c>
      <c r="AL15" s="25">
        <v>447583.97912563611</v>
      </c>
      <c r="AM15" s="25">
        <v>411769.96356510773</v>
      </c>
      <c r="AN15" s="25">
        <v>445055.82157183986</v>
      </c>
      <c r="AO15" s="25">
        <v>442292.19213082816</v>
      </c>
      <c r="AP15" s="25">
        <v>479131.53127212101</v>
      </c>
      <c r="AQ15" s="25">
        <v>491315.62845661695</v>
      </c>
      <c r="AR15" s="25">
        <v>494685.09104522958</v>
      </c>
      <c r="AS15" s="25">
        <v>523021.8720832101</v>
      </c>
      <c r="AT15" s="25">
        <v>360920.714041028</v>
      </c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</row>
    <row r="16" spans="2:66" x14ac:dyDescent="0.3">
      <c r="B16" s="50" t="s">
        <v>57</v>
      </c>
      <c r="C16" s="25">
        <v>132624.0492491475</v>
      </c>
      <c r="D16" s="25"/>
      <c r="E16" s="25"/>
      <c r="G16" s="25"/>
      <c r="H16" s="16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</row>
    <row r="17" spans="2:66" ht="17.399999999999999" x14ac:dyDescent="0.3">
      <c r="B17" s="50" t="s">
        <v>36</v>
      </c>
      <c r="C17" s="25">
        <v>217531.1574273739</v>
      </c>
      <c r="D17" s="25"/>
      <c r="E17" s="25"/>
      <c r="G17" s="175" t="s">
        <v>73</v>
      </c>
      <c r="H17" s="16" t="s">
        <v>78</v>
      </c>
      <c r="I17" s="19" t="e">
        <v>#N/A</v>
      </c>
      <c r="J17" s="19" t="e">
        <v>#N/A</v>
      </c>
      <c r="K17" s="19" t="e">
        <v>#N/A</v>
      </c>
      <c r="L17" s="19" t="e">
        <v>#N/A</v>
      </c>
      <c r="M17" s="19" t="e">
        <v>#N/A</v>
      </c>
      <c r="N17" s="19" t="e">
        <v>#N/A</v>
      </c>
      <c r="O17" s="19" t="e">
        <v>#N/A</v>
      </c>
      <c r="P17" s="19">
        <v>-132624.0492491475</v>
      </c>
      <c r="Q17" s="19" t="e">
        <v>#N/A</v>
      </c>
      <c r="R17" s="19" t="e">
        <v>#N/A</v>
      </c>
      <c r="S17" s="19" t="e">
        <v>#N/A</v>
      </c>
      <c r="T17" s="19" t="e">
        <v>#N/A</v>
      </c>
      <c r="U17" s="19" t="e">
        <v>#N/A</v>
      </c>
      <c r="V17" s="19" t="e">
        <v>#N/A</v>
      </c>
      <c r="W17" s="19" t="e">
        <v>#N/A</v>
      </c>
      <c r="X17" s="19" t="e">
        <v>#N/A</v>
      </c>
      <c r="Y17" s="19" t="e">
        <v>#N/A</v>
      </c>
      <c r="Z17" s="19" t="e">
        <v>#N/A</v>
      </c>
      <c r="AA17" s="19" t="e">
        <v>#N/A</v>
      </c>
      <c r="AB17" s="19" t="e">
        <v>#N/A</v>
      </c>
      <c r="AC17" s="19" t="e">
        <v>#N/A</v>
      </c>
      <c r="AD17" s="19" t="e">
        <v>#N/A</v>
      </c>
      <c r="AE17" s="19" t="e">
        <v>#N/A</v>
      </c>
      <c r="AF17" s="19" t="e">
        <v>#N/A</v>
      </c>
      <c r="AG17" s="19" t="e">
        <v>#N/A</v>
      </c>
      <c r="AH17" s="19" t="e">
        <v>#N/A</v>
      </c>
      <c r="AI17" s="19" t="e">
        <v>#N/A</v>
      </c>
      <c r="AJ17" s="19" t="e">
        <v>#N/A</v>
      </c>
      <c r="AK17" s="19" t="e">
        <v>#N/A</v>
      </c>
      <c r="AL17" s="19" t="e">
        <v>#N/A</v>
      </c>
      <c r="AM17" s="19" t="e">
        <v>#N/A</v>
      </c>
      <c r="AN17" s="19" t="e">
        <v>#N/A</v>
      </c>
      <c r="AO17" s="19" t="e">
        <v>#N/A</v>
      </c>
      <c r="AP17" s="19" t="e">
        <v>#N/A</v>
      </c>
      <c r="AQ17" s="19" t="e">
        <v>#N/A</v>
      </c>
      <c r="AR17" s="19" t="e">
        <v>#N/A</v>
      </c>
      <c r="AS17" s="19" t="e">
        <v>#N/A</v>
      </c>
      <c r="AT17" s="19" t="e">
        <v>#N/A</v>
      </c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2:66" x14ac:dyDescent="0.3">
      <c r="G18" s="25"/>
      <c r="H18" s="27" t="s">
        <v>75</v>
      </c>
      <c r="I18" s="51">
        <v>-100000</v>
      </c>
      <c r="J18" s="51">
        <v>-1255000</v>
      </c>
      <c r="K18" s="51">
        <v>-75000</v>
      </c>
      <c r="L18" s="51">
        <v>-187131.5</v>
      </c>
      <c r="M18" s="51">
        <v>-81954.524999999994</v>
      </c>
      <c r="N18" s="51">
        <v>-39392.808350000007</v>
      </c>
      <c r="O18" s="51">
        <v>-693116.46291825012</v>
      </c>
      <c r="P18" s="51">
        <v>-132624.0492491475</v>
      </c>
      <c r="Q18" s="51">
        <v>-177317.99813331562</v>
      </c>
      <c r="R18" s="51">
        <v>-45204.153640837554</v>
      </c>
      <c r="S18" s="51">
        <v>-100256.35503914328</v>
      </c>
      <c r="T18" s="51">
        <v>-733274.98075629375</v>
      </c>
      <c r="U18" s="51">
        <v>-143196.15190240834</v>
      </c>
      <c r="V18" s="51">
        <v>-372579.22503806307</v>
      </c>
      <c r="W18" s="51">
        <v>-37231.868403314889</v>
      </c>
      <c r="X18" s="51">
        <v>-55567.446635895372</v>
      </c>
      <c r="Y18" s="51">
        <v>-936629.00408132782</v>
      </c>
      <c r="Z18" s="51">
        <v>-59525.238022537007</v>
      </c>
      <c r="AA18" s="51">
        <v>-383424.75549170008</v>
      </c>
      <c r="AB18" s="51">
        <v>-200404.04403074688</v>
      </c>
      <c r="AC18" s="51">
        <v>-45767.47254453288</v>
      </c>
      <c r="AD18" s="51">
        <v>-741614.29441270896</v>
      </c>
      <c r="AE18" s="51">
        <v>-454482.70739831473</v>
      </c>
      <c r="AF18" s="51">
        <v>-368763.25901945104</v>
      </c>
      <c r="AG18" s="51">
        <v>-216379.21699233761</v>
      </c>
      <c r="AH18" s="51">
        <v>-246347.7385457764</v>
      </c>
      <c r="AI18" s="51">
        <v>-855938.26159172144</v>
      </c>
      <c r="AJ18" s="51">
        <v>-443821.48546713061</v>
      </c>
      <c r="AK18" s="51">
        <v>-478783.45279906469</v>
      </c>
      <c r="AL18" s="51">
        <v>-89946.72149693752</v>
      </c>
      <c r="AM18" s="51">
        <v>0</v>
      </c>
      <c r="AN18" s="51">
        <v>-1252591.2975622392</v>
      </c>
      <c r="AO18" s="51">
        <v>-496552.95580786659</v>
      </c>
      <c r="AP18" s="51">
        <v>-520176.99613544298</v>
      </c>
      <c r="AQ18" s="51">
        <v>-228918.19148517004</v>
      </c>
      <c r="AR18" s="51">
        <v>-110567.48648733713</v>
      </c>
      <c r="AS18" s="51">
        <v>-1128025.2924990256</v>
      </c>
      <c r="AT18" s="51">
        <v>0</v>
      </c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</row>
    <row r="19" spans="2:66" x14ac:dyDescent="0.3">
      <c r="G19" s="25"/>
      <c r="H19" s="16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</row>
    <row r="20" spans="2:66" ht="19.8" x14ac:dyDescent="0.3">
      <c r="G20" s="176" t="s">
        <v>65</v>
      </c>
      <c r="H20" s="24" t="s">
        <v>68</v>
      </c>
      <c r="I20" s="43" t="e">
        <v>#N/A</v>
      </c>
      <c r="J20" s="43" t="e">
        <v>#N/A</v>
      </c>
      <c r="K20" s="43" t="e">
        <v>#N/A</v>
      </c>
      <c r="L20" s="43" t="e">
        <v>#N/A</v>
      </c>
      <c r="M20" s="43" t="e">
        <v>#N/A</v>
      </c>
      <c r="N20" s="43" t="e">
        <v>#N/A</v>
      </c>
      <c r="O20" s="43" t="e">
        <v>#N/A</v>
      </c>
      <c r="P20" s="43">
        <v>46.05263157894737</v>
      </c>
      <c r="Q20" s="43" t="e">
        <v>#N/A</v>
      </c>
      <c r="R20" s="43" t="e">
        <v>#N/A</v>
      </c>
      <c r="S20" s="43" t="e">
        <v>#N/A</v>
      </c>
      <c r="T20" s="43" t="e">
        <v>#N/A</v>
      </c>
      <c r="U20" s="43" t="e">
        <v>#N/A</v>
      </c>
      <c r="V20" s="43" t="e">
        <v>#N/A</v>
      </c>
      <c r="W20" s="43" t="e">
        <v>#N/A</v>
      </c>
      <c r="X20" s="43" t="e">
        <v>#N/A</v>
      </c>
      <c r="Y20" s="43" t="e">
        <v>#N/A</v>
      </c>
      <c r="Z20" s="43" t="e">
        <v>#N/A</v>
      </c>
      <c r="AA20" s="43" t="e">
        <v>#N/A</v>
      </c>
      <c r="AB20" s="43" t="e">
        <v>#N/A</v>
      </c>
      <c r="AC20" s="43" t="e">
        <v>#N/A</v>
      </c>
      <c r="AD20" s="43" t="e">
        <v>#N/A</v>
      </c>
      <c r="AE20" s="43" t="e">
        <v>#N/A</v>
      </c>
      <c r="AF20" s="43" t="e">
        <v>#N/A</v>
      </c>
      <c r="AG20" s="43" t="e">
        <v>#N/A</v>
      </c>
      <c r="AH20" s="43" t="e">
        <v>#N/A</v>
      </c>
      <c r="AI20" s="43" t="e">
        <v>#N/A</v>
      </c>
      <c r="AJ20" s="43" t="e">
        <v>#N/A</v>
      </c>
      <c r="AK20" s="43" t="e">
        <v>#N/A</v>
      </c>
      <c r="AL20" s="43" t="e">
        <v>#N/A</v>
      </c>
      <c r="AM20" s="43" t="e">
        <v>#N/A</v>
      </c>
      <c r="AN20" s="43" t="e">
        <v>#N/A</v>
      </c>
      <c r="AO20" s="43" t="e">
        <v>#N/A</v>
      </c>
      <c r="AP20" s="43" t="e">
        <v>#N/A</v>
      </c>
      <c r="AQ20" s="43" t="e">
        <v>#N/A</v>
      </c>
      <c r="AR20" s="43" t="e">
        <v>#N/A</v>
      </c>
      <c r="AS20" s="43" t="e">
        <v>#N/A</v>
      </c>
      <c r="AT20" s="43" t="e">
        <v>#N/A</v>
      </c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</row>
    <row r="21" spans="2:66" ht="17.399999999999999" x14ac:dyDescent="0.3">
      <c r="B21" s="174" t="s">
        <v>92</v>
      </c>
      <c r="C21" s="18" t="s">
        <v>85</v>
      </c>
      <c r="D21" s="18" t="s">
        <v>91</v>
      </c>
      <c r="E21" s="18" t="s">
        <v>90</v>
      </c>
      <c r="G21" s="25"/>
      <c r="H21" s="47" t="s">
        <v>65</v>
      </c>
      <c r="I21" s="43">
        <v>83.333333333333343</v>
      </c>
      <c r="J21" s="43">
        <v>76.344086021505376</v>
      </c>
      <c r="K21" s="43">
        <v>59.009009009009006</v>
      </c>
      <c r="L21" s="43">
        <v>59.649122807017541</v>
      </c>
      <c r="M21" s="43">
        <v>45.614035087719294</v>
      </c>
      <c r="N21" s="43">
        <v>29.82456140350877</v>
      </c>
      <c r="O21" s="43">
        <v>56.578947368421048</v>
      </c>
      <c r="P21" s="43">
        <v>46.05263157894737</v>
      </c>
      <c r="Q21" s="43">
        <v>54.824561403508774</v>
      </c>
      <c r="R21" s="43">
        <v>39.035087719298247</v>
      </c>
      <c r="S21" s="43">
        <v>25</v>
      </c>
      <c r="T21" s="43">
        <v>44.736842105263158</v>
      </c>
      <c r="U21" s="43">
        <v>35.964912280701753</v>
      </c>
      <c r="V21" s="43">
        <v>60.526315789473685</v>
      </c>
      <c r="W21" s="43">
        <v>51.754385964912288</v>
      </c>
      <c r="X21" s="43">
        <v>35.964912280701753</v>
      </c>
      <c r="Y21" s="43">
        <v>57.456140350877192</v>
      </c>
      <c r="Z21" s="43">
        <v>41.666666666666671</v>
      </c>
      <c r="AA21" s="43">
        <v>50.438596491228068</v>
      </c>
      <c r="AB21" s="43">
        <v>39.912280701754391</v>
      </c>
      <c r="AC21" s="43">
        <v>31.140350877192986</v>
      </c>
      <c r="AD21" s="43">
        <v>46.153846153846153</v>
      </c>
      <c r="AE21" s="43">
        <v>36.84210526315789</v>
      </c>
      <c r="AF21" s="43">
        <v>56.140350877192979</v>
      </c>
      <c r="AG21" s="43">
        <v>47.368421052631575</v>
      </c>
      <c r="AH21" s="43">
        <v>36.84210526315789</v>
      </c>
      <c r="AI21" s="43">
        <v>54.385964912280706</v>
      </c>
      <c r="AJ21" s="43">
        <v>47.807017543859651</v>
      </c>
      <c r="AK21" s="43">
        <v>51.315789473684212</v>
      </c>
      <c r="AL21" s="43">
        <v>35.526315789473685</v>
      </c>
      <c r="AM21" s="43">
        <v>20.098039215686274</v>
      </c>
      <c r="AN21" s="43">
        <v>39.705882352941174</v>
      </c>
      <c r="AO21" s="43">
        <v>42.156862745098039</v>
      </c>
      <c r="AP21" s="43">
        <v>65.686274509803923</v>
      </c>
      <c r="AQ21" s="43">
        <v>51.960784313725497</v>
      </c>
      <c r="AR21" s="43">
        <v>36.274509803921568</v>
      </c>
      <c r="AS21" s="43">
        <v>46.078431372549019</v>
      </c>
      <c r="AT21" s="43">
        <v>38.821138211382113</v>
      </c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</row>
    <row r="22" spans="2:66" x14ac:dyDescent="0.3">
      <c r="B22" s="21" t="s">
        <v>26</v>
      </c>
      <c r="C22" s="3">
        <v>10</v>
      </c>
      <c r="D22" s="3">
        <v>11</v>
      </c>
      <c r="E22" s="22">
        <v>0.66666666666666663</v>
      </c>
      <c r="G22" s="25"/>
      <c r="H22" s="24" t="s">
        <v>61</v>
      </c>
      <c r="I22" s="43">
        <v>16.666666666666657</v>
      </c>
      <c r="J22" s="43">
        <v>23.655913978494624</v>
      </c>
      <c r="K22" s="43">
        <v>40.990990990990994</v>
      </c>
      <c r="L22" s="43">
        <v>40.350877192982459</v>
      </c>
      <c r="M22" s="43">
        <v>54.385964912280706</v>
      </c>
      <c r="N22" s="43">
        <v>70.175438596491233</v>
      </c>
      <c r="O22" s="43">
        <v>43.421052631578952</v>
      </c>
      <c r="P22" s="43">
        <v>53.94736842105263</v>
      </c>
      <c r="Q22" s="43">
        <v>45.175438596491226</v>
      </c>
      <c r="R22" s="43">
        <v>60.964912280701753</v>
      </c>
      <c r="S22" s="43">
        <v>75</v>
      </c>
      <c r="T22" s="43">
        <v>55.263157894736842</v>
      </c>
      <c r="U22" s="43">
        <v>64.035087719298247</v>
      </c>
      <c r="V22" s="43">
        <v>39.473684210526315</v>
      </c>
      <c r="W22" s="43">
        <v>48.245614035087712</v>
      </c>
      <c r="X22" s="43">
        <v>64.035087719298247</v>
      </c>
      <c r="Y22" s="43">
        <v>42.543859649122808</v>
      </c>
      <c r="Z22" s="43">
        <v>58.333333333333329</v>
      </c>
      <c r="AA22" s="43">
        <v>49.561403508771932</v>
      </c>
      <c r="AB22" s="43">
        <v>60.087719298245609</v>
      </c>
      <c r="AC22" s="43">
        <v>68.859649122807014</v>
      </c>
      <c r="AD22" s="43">
        <v>53.846153846153847</v>
      </c>
      <c r="AE22" s="43">
        <v>63.15789473684211</v>
      </c>
      <c r="AF22" s="43">
        <v>43.859649122807021</v>
      </c>
      <c r="AG22" s="43">
        <v>52.631578947368425</v>
      </c>
      <c r="AH22" s="43">
        <v>63.15789473684211</v>
      </c>
      <c r="AI22" s="43">
        <v>45.614035087719294</v>
      </c>
      <c r="AJ22" s="43">
        <v>52.192982456140349</v>
      </c>
      <c r="AK22" s="43">
        <v>48.684210526315788</v>
      </c>
      <c r="AL22" s="43">
        <v>64.473684210526315</v>
      </c>
      <c r="AM22" s="43">
        <v>79.901960784313729</v>
      </c>
      <c r="AN22" s="43">
        <v>60.294117647058826</v>
      </c>
      <c r="AO22" s="43">
        <v>57.843137254901961</v>
      </c>
      <c r="AP22" s="43">
        <v>34.313725490196077</v>
      </c>
      <c r="AQ22" s="43">
        <v>48.039215686274503</v>
      </c>
      <c r="AR22" s="43">
        <v>63.725490196078432</v>
      </c>
      <c r="AS22" s="43">
        <v>53.921568627450981</v>
      </c>
      <c r="AT22" s="43">
        <v>61.178861788617887</v>
      </c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</row>
    <row r="23" spans="2:66" x14ac:dyDescent="0.3">
      <c r="B23" s="50" t="s">
        <v>25</v>
      </c>
      <c r="C23" s="3">
        <v>6</v>
      </c>
      <c r="D23" s="3">
        <v>22</v>
      </c>
      <c r="E23" s="22">
        <v>0.6166666666666667</v>
      </c>
      <c r="G23" s="25"/>
      <c r="H23" s="16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</row>
    <row r="24" spans="2:66" ht="17.399999999999999" x14ac:dyDescent="0.3">
      <c r="B24" s="50" t="s">
        <v>23</v>
      </c>
      <c r="C24" s="3">
        <v>15</v>
      </c>
      <c r="D24" s="3">
        <v>10</v>
      </c>
      <c r="E24" s="22">
        <v>0.54166666666666663</v>
      </c>
      <c r="G24" s="175" t="s">
        <v>69</v>
      </c>
      <c r="H24" s="37" t="s">
        <v>28</v>
      </c>
      <c r="I24" s="38">
        <v>0</v>
      </c>
      <c r="J24" s="38">
        <v>120000</v>
      </c>
      <c r="K24" s="38">
        <v>90000</v>
      </c>
      <c r="L24" s="38">
        <v>60000</v>
      </c>
      <c r="M24" s="38">
        <v>30000</v>
      </c>
      <c r="N24" s="38">
        <v>0</v>
      </c>
      <c r="O24" s="38">
        <v>148524.956339625</v>
      </c>
      <c r="P24" s="38">
        <v>113577.90778912499</v>
      </c>
      <c r="Q24" s="38">
        <v>78630.859238624995</v>
      </c>
      <c r="R24" s="38">
        <v>43683.810688124999</v>
      </c>
      <c r="S24" s="38">
        <v>8736.7621376249881</v>
      </c>
      <c r="T24" s="38">
        <v>186777.58943792392</v>
      </c>
      <c r="U24" s="38">
        <v>145271.45845171859</v>
      </c>
      <c r="V24" s="38">
        <v>103765.32746551328</v>
      </c>
      <c r="W24" s="38">
        <v>62259.196479307953</v>
      </c>
      <c r="X24" s="38">
        <v>20753.065493102651</v>
      </c>
      <c r="Y24" s="38">
        <v>234157.25102033193</v>
      </c>
      <c r="Z24" s="38">
        <v>184860.98764763048</v>
      </c>
      <c r="AA24" s="38">
        <v>135564.72427492903</v>
      </c>
      <c r="AB24" s="38">
        <v>86268.460902227554</v>
      </c>
      <c r="AC24" s="38">
        <v>36972.197529526107</v>
      </c>
      <c r="AD24" s="38">
        <v>0</v>
      </c>
      <c r="AE24" s="38">
        <v>242390.77727910117</v>
      </c>
      <c r="AF24" s="38">
        <v>181793.08295932587</v>
      </c>
      <c r="AG24" s="38">
        <v>121195.3886395506</v>
      </c>
      <c r="AH24" s="38">
        <v>60597.694319775299</v>
      </c>
      <c r="AI24" s="38">
        <v>0</v>
      </c>
      <c r="AJ24" s="38">
        <v>305876.96971383324</v>
      </c>
      <c r="AK24" s="38">
        <v>233905.91801646072</v>
      </c>
      <c r="AL24" s="38">
        <v>161934.86631908818</v>
      </c>
      <c r="AM24" s="38">
        <v>89963.81462171569</v>
      </c>
      <c r="AN24" s="38">
        <v>17992.762924343115</v>
      </c>
      <c r="AO24" s="38">
        <v>384655.64626787661</v>
      </c>
      <c r="AP24" s="38">
        <v>299176.61376390402</v>
      </c>
      <c r="AQ24" s="38">
        <v>213697.58125993144</v>
      </c>
      <c r="AR24" s="38">
        <v>128218.54875595885</v>
      </c>
      <c r="AS24" s="38">
        <v>42739.516251986264</v>
      </c>
      <c r="AT24" s="38">
        <v>0</v>
      </c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</row>
    <row r="25" spans="2:66" x14ac:dyDescent="0.3">
      <c r="G25" s="36"/>
      <c r="H25" s="37" t="s">
        <v>22</v>
      </c>
      <c r="I25" s="38">
        <v>0</v>
      </c>
      <c r="J25" s="38">
        <v>119250</v>
      </c>
      <c r="K25" s="38">
        <v>92250</v>
      </c>
      <c r="L25" s="38">
        <v>65250</v>
      </c>
      <c r="M25" s="38">
        <v>38250</v>
      </c>
      <c r="N25" s="38">
        <v>11250</v>
      </c>
      <c r="O25" s="38">
        <v>138914.51798823752</v>
      </c>
      <c r="P25" s="38">
        <v>107462.17429278752</v>
      </c>
      <c r="Q25" s="38">
        <v>76009.83059733751</v>
      </c>
      <c r="R25" s="38">
        <v>44557.486901887503</v>
      </c>
      <c r="S25" s="38">
        <v>13105.143206437497</v>
      </c>
      <c r="T25" s="38">
        <v>164986.87067016613</v>
      </c>
      <c r="U25" s="38">
        <v>127631.35278258135</v>
      </c>
      <c r="V25" s="38">
        <v>90275.834894996558</v>
      </c>
      <c r="W25" s="38">
        <v>52920.317007411766</v>
      </c>
      <c r="X25" s="38">
        <v>15564.799119826988</v>
      </c>
      <c r="Y25" s="38">
        <v>195952.64690648831</v>
      </c>
      <c r="Z25" s="38">
        <v>151586.009871057</v>
      </c>
      <c r="AA25" s="38">
        <v>107219.37283562569</v>
      </c>
      <c r="AB25" s="38">
        <v>62852.735800194379</v>
      </c>
      <c r="AC25" s="38">
        <v>18486.098764763039</v>
      </c>
      <c r="AD25" s="38">
        <v>232730.27528609356</v>
      </c>
      <c r="AE25" s="38">
        <v>180036.62805150633</v>
      </c>
      <c r="AF25" s="38">
        <v>127342.98081691909</v>
      </c>
      <c r="AG25" s="38">
        <v>74649.333582331892</v>
      </c>
      <c r="AH25" s="38">
        <v>21955.68634774466</v>
      </c>
      <c r="AI25" s="38">
        <v>276410.56086672057</v>
      </c>
      <c r="AJ25" s="38">
        <v>213827.03765161405</v>
      </c>
      <c r="AK25" s="38">
        <v>151243.51443650751</v>
      </c>
      <c r="AL25" s="38">
        <v>88659.991221400938</v>
      </c>
      <c r="AM25" s="38">
        <v>26076.468006294395</v>
      </c>
      <c r="AN25" s="38">
        <v>328289.03787757584</v>
      </c>
      <c r="AO25" s="38">
        <v>253959.44439586057</v>
      </c>
      <c r="AP25" s="38">
        <v>179629.85091414527</v>
      </c>
      <c r="AQ25" s="38">
        <v>105300.25743242999</v>
      </c>
      <c r="AR25" s="38">
        <v>30970.66395071469</v>
      </c>
      <c r="AS25" s="38">
        <v>389904.39458118496</v>
      </c>
      <c r="AT25" s="38">
        <v>301624.15429865255</v>
      </c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</row>
    <row r="26" spans="2:66" x14ac:dyDescent="0.3">
      <c r="G26" s="25"/>
      <c r="H26" s="37" t="s">
        <v>25</v>
      </c>
      <c r="I26" s="38">
        <v>0</v>
      </c>
      <c r="J26" s="38">
        <v>102083.33333333333</v>
      </c>
      <c r="K26" s="38">
        <v>77083.333333333328</v>
      </c>
      <c r="L26" s="38">
        <v>52083.333333333328</v>
      </c>
      <c r="M26" s="38">
        <v>27083.333333333328</v>
      </c>
      <c r="N26" s="38">
        <v>2083.3333333333285</v>
      </c>
      <c r="O26" s="38">
        <v>118917.04020656251</v>
      </c>
      <c r="P26" s="38">
        <v>89794.499747812515</v>
      </c>
      <c r="Q26" s="38">
        <v>60671.959289062506</v>
      </c>
      <c r="R26" s="38">
        <v>31549.418830312497</v>
      </c>
      <c r="S26" s="38">
        <v>2426.8783715624886</v>
      </c>
      <c r="T26" s="38">
        <v>141236.14016139309</v>
      </c>
      <c r="U26" s="38">
        <v>106647.69767288865</v>
      </c>
      <c r="V26" s="38">
        <v>72059.255184384238</v>
      </c>
      <c r="W26" s="38">
        <v>37470.812695879809</v>
      </c>
      <c r="X26" s="38">
        <v>2882.3702073753811</v>
      </c>
      <c r="Y26" s="38">
        <v>167744.22953210914</v>
      </c>
      <c r="Z26" s="38">
        <v>126664.01005485792</v>
      </c>
      <c r="AA26" s="38">
        <v>85583.790577606705</v>
      </c>
      <c r="AB26" s="38">
        <v>44503.571100355504</v>
      </c>
      <c r="AC26" s="38">
        <v>3423.351623104274</v>
      </c>
      <c r="AD26" s="38">
        <v>199227.52426657203</v>
      </c>
      <c r="AE26" s="38">
        <v>150437.11016047274</v>
      </c>
      <c r="AF26" s="38">
        <v>101646.69605437349</v>
      </c>
      <c r="AG26" s="38">
        <v>52856.281948274205</v>
      </c>
      <c r="AH26" s="38">
        <v>4065.867842174921</v>
      </c>
      <c r="AI26" s="38">
        <v>236619.80227933804</v>
      </c>
      <c r="AJ26" s="38">
        <v>178672.09559868381</v>
      </c>
      <c r="AK26" s="38">
        <v>120724.38891802961</v>
      </c>
      <c r="AL26" s="38">
        <v>62776.682237375411</v>
      </c>
      <c r="AM26" s="38">
        <v>4828.9755567212123</v>
      </c>
      <c r="AN26" s="38">
        <v>281030.09881204081</v>
      </c>
      <c r="AO26" s="38">
        <v>212206.40114378594</v>
      </c>
      <c r="AP26" s="38">
        <v>143382.70347553102</v>
      </c>
      <c r="AQ26" s="38">
        <v>74559.005807276117</v>
      </c>
      <c r="AR26" s="38">
        <v>5735.3081390212174</v>
      </c>
      <c r="AS26" s="38">
        <v>333775.59983364888</v>
      </c>
      <c r="AT26" s="38">
        <v>252034.63660908182</v>
      </c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</row>
    <row r="27" spans="2:66" x14ac:dyDescent="0.3">
      <c r="G27" s="25"/>
      <c r="H27" s="37" t="s">
        <v>29</v>
      </c>
      <c r="I27" s="38">
        <v>83333.333333333328</v>
      </c>
      <c r="J27" s="38">
        <v>66666.666666666657</v>
      </c>
      <c r="K27" s="38">
        <v>50000</v>
      </c>
      <c r="L27" s="38">
        <v>33333.333333333328</v>
      </c>
      <c r="M27" s="38">
        <v>16666.666666666672</v>
      </c>
      <c r="N27" s="38">
        <v>0</v>
      </c>
      <c r="O27" s="38">
        <v>97075.13486250001</v>
      </c>
      <c r="P27" s="38">
        <v>77660.107890000014</v>
      </c>
      <c r="Q27" s="38">
        <v>58245.080917500003</v>
      </c>
      <c r="R27" s="38">
        <v>38830.053945000007</v>
      </c>
      <c r="S27" s="38">
        <v>19415.026972500011</v>
      </c>
      <c r="T27" s="38">
        <v>0</v>
      </c>
      <c r="U27" s="38">
        <v>119330.12658534029</v>
      </c>
      <c r="V27" s="38">
        <v>95464.101268272236</v>
      </c>
      <c r="W27" s="38">
        <v>71598.07595120417</v>
      </c>
      <c r="X27" s="38">
        <v>47732.050634136118</v>
      </c>
      <c r="Y27" s="38">
        <v>23866.025317068052</v>
      </c>
      <c r="Z27" s="38">
        <v>0</v>
      </c>
      <c r="AA27" s="38">
        <v>146687.19369839475</v>
      </c>
      <c r="AB27" s="38">
        <v>117349.75495871581</v>
      </c>
      <c r="AC27" s="38">
        <v>88012.31621903686</v>
      </c>
      <c r="AD27" s="38">
        <v>58674.877479357907</v>
      </c>
      <c r="AE27" s="38">
        <v>29337.438739678968</v>
      </c>
      <c r="AF27" s="38">
        <v>0</v>
      </c>
      <c r="AG27" s="38">
        <v>180316.01416028134</v>
      </c>
      <c r="AH27" s="38">
        <v>144252.81132822507</v>
      </c>
      <c r="AI27" s="38">
        <v>108189.6084961688</v>
      </c>
      <c r="AJ27" s="38">
        <v>72126.405664112535</v>
      </c>
      <c r="AK27" s="38">
        <v>36063.202832056268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</row>
    <row r="28" spans="2:66" x14ac:dyDescent="0.3">
      <c r="G28" s="25"/>
      <c r="H28" s="37" t="s">
        <v>24</v>
      </c>
      <c r="I28" s="38">
        <v>0</v>
      </c>
      <c r="J28" s="38">
        <v>69416.666666666672</v>
      </c>
      <c r="K28" s="38">
        <v>52416.666666666664</v>
      </c>
      <c r="L28" s="38">
        <v>35416.666666666664</v>
      </c>
      <c r="M28" s="38">
        <v>18416.666666666657</v>
      </c>
      <c r="N28" s="38">
        <v>1416.666666666657</v>
      </c>
      <c r="O28" s="38">
        <v>80863.587340462502</v>
      </c>
      <c r="P28" s="38">
        <v>61060.259828512499</v>
      </c>
      <c r="Q28" s="38">
        <v>41256.932316562503</v>
      </c>
      <c r="R28" s="38">
        <v>21453.604804612492</v>
      </c>
      <c r="S28" s="38">
        <v>1650.2772926625039</v>
      </c>
      <c r="T28" s="38">
        <v>96040.575309747306</v>
      </c>
      <c r="U28" s="38">
        <v>72520.434417564276</v>
      </c>
      <c r="V28" s="38">
        <v>49000.293525381276</v>
      </c>
      <c r="W28" s="38">
        <v>25480.15263319826</v>
      </c>
      <c r="X28" s="38">
        <v>1960.0117410152452</v>
      </c>
      <c r="Y28" s="38">
        <v>114066.07608183422</v>
      </c>
      <c r="Z28" s="38">
        <v>86131.52683730339</v>
      </c>
      <c r="AA28" s="38">
        <v>58196.977592772557</v>
      </c>
      <c r="AB28" s="38">
        <v>30262.428348241723</v>
      </c>
      <c r="AC28" s="38">
        <v>2327.879103710904</v>
      </c>
      <c r="AD28" s="38">
        <v>135474.71650126899</v>
      </c>
      <c r="AE28" s="38">
        <v>102297.23490912147</v>
      </c>
      <c r="AF28" s="38">
        <v>69119.753316973976</v>
      </c>
      <c r="AG28" s="38">
        <v>35942.271724826467</v>
      </c>
      <c r="AH28" s="38">
        <v>2764.7901326789579</v>
      </c>
      <c r="AI28" s="38">
        <v>160901.46554994985</v>
      </c>
      <c r="AJ28" s="38">
        <v>121497.025007105</v>
      </c>
      <c r="AK28" s="38">
        <v>82092.58446426013</v>
      </c>
      <c r="AL28" s="38">
        <v>42688.143921415263</v>
      </c>
      <c r="AM28" s="38">
        <v>3283.7033785704116</v>
      </c>
      <c r="AN28" s="38">
        <v>191100.46719218776</v>
      </c>
      <c r="AO28" s="38">
        <v>144300.35277777445</v>
      </c>
      <c r="AP28" s="38">
        <v>97500.238363361103</v>
      </c>
      <c r="AQ28" s="38">
        <v>50700.123948947759</v>
      </c>
      <c r="AR28" s="38">
        <v>3900.0095345344453</v>
      </c>
      <c r="AS28" s="38">
        <v>226967.40788688124</v>
      </c>
      <c r="AT28" s="38">
        <v>171383.55289417563</v>
      </c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</row>
    <row r="29" spans="2:66" x14ac:dyDescent="0.3">
      <c r="G29" s="25"/>
      <c r="H29" s="37" t="s">
        <v>26</v>
      </c>
      <c r="I29" s="38">
        <v>0</v>
      </c>
      <c r="J29" s="38">
        <v>50000</v>
      </c>
      <c r="K29" s="38">
        <v>25000</v>
      </c>
      <c r="L29" s="38">
        <v>0</v>
      </c>
      <c r="M29" s="38">
        <v>54636.35</v>
      </c>
      <c r="N29" s="38">
        <v>27318.175000000003</v>
      </c>
      <c r="O29" s="38">
        <v>0</v>
      </c>
      <c r="P29" s="38">
        <v>60283.658749612507</v>
      </c>
      <c r="Q29" s="38">
        <v>30141.829374806257</v>
      </c>
      <c r="R29" s="38">
        <v>0</v>
      </c>
      <c r="S29" s="38">
        <v>66837.57002609552</v>
      </c>
      <c r="T29" s="38">
        <v>33418.78501304776</v>
      </c>
      <c r="U29" s="38">
        <v>0</v>
      </c>
      <c r="V29" s="38">
        <v>74104.008609496319</v>
      </c>
      <c r="W29" s="38">
        <v>37052.004304748159</v>
      </c>
      <c r="X29" s="38">
        <v>0</v>
      </c>
      <c r="Y29" s="38">
        <v>82160.438954502431</v>
      </c>
      <c r="Z29" s="38">
        <v>41080.219477251216</v>
      </c>
      <c r="AA29" s="38">
        <v>0</v>
      </c>
      <c r="AB29" s="38">
        <v>91092.747286703117</v>
      </c>
      <c r="AC29" s="38">
        <v>45546.373643351559</v>
      </c>
      <c r="AD29" s="38">
        <v>0</v>
      </c>
      <c r="AE29" s="38">
        <v>100996.15719962549</v>
      </c>
      <c r="AF29" s="38">
        <v>50498.078599812754</v>
      </c>
      <c r="AG29" s="38">
        <v>0</v>
      </c>
      <c r="AH29" s="38">
        <v>111976.24479353473</v>
      </c>
      <c r="AI29" s="38">
        <v>55988.122396767372</v>
      </c>
      <c r="AJ29" s="38">
        <v>2.9103830456733704E-11</v>
      </c>
      <c r="AK29" s="38">
        <v>124150.06417796759</v>
      </c>
      <c r="AL29" s="38">
        <v>62075.032088983804</v>
      </c>
      <c r="AM29" s="38">
        <v>2.9103830456733704E-11</v>
      </c>
      <c r="AN29" s="38">
        <v>137647.3953365098</v>
      </c>
      <c r="AO29" s="38">
        <v>68823.697668254899</v>
      </c>
      <c r="AP29" s="38">
        <v>0</v>
      </c>
      <c r="AQ29" s="38">
        <v>152612.12765678001</v>
      </c>
      <c r="AR29" s="38">
        <v>76306.063828390004</v>
      </c>
      <c r="AS29" s="38">
        <v>0</v>
      </c>
      <c r="AT29" s="38">
        <v>0</v>
      </c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</row>
    <row r="30" spans="2:66" x14ac:dyDescent="0.3">
      <c r="G30" s="25"/>
      <c r="H30" s="37" t="s">
        <v>23</v>
      </c>
      <c r="I30" s="38">
        <v>0</v>
      </c>
      <c r="J30" s="38">
        <v>18958.333333333336</v>
      </c>
      <c r="K30" s="38">
        <v>1458.3333333333358</v>
      </c>
      <c r="L30" s="38">
        <v>20112.895833333336</v>
      </c>
      <c r="M30" s="38">
        <v>1547.1458333333358</v>
      </c>
      <c r="N30" s="38">
        <v>21337.771189583334</v>
      </c>
      <c r="O30" s="38">
        <v>1641.3670145833312</v>
      </c>
      <c r="P30" s="38">
        <v>22857.553942561408</v>
      </c>
      <c r="Q30" s="38">
        <v>1758.2733801970317</v>
      </c>
      <c r="R30" s="38">
        <v>24485.583222120342</v>
      </c>
      <c r="S30" s="38">
        <v>1883.5064017015684</v>
      </c>
      <c r="T30" s="38">
        <v>26229.568887115856</v>
      </c>
      <c r="U30" s="38">
        <v>2017.659145162761</v>
      </c>
      <c r="V30" s="38">
        <v>28097.76993110068</v>
      </c>
      <c r="W30" s="38">
        <v>2161.3669177769698</v>
      </c>
      <c r="X30" s="38">
        <v>30099.033594443325</v>
      </c>
      <c r="Y30" s="38">
        <v>2315.3102764956348</v>
      </c>
      <c r="Z30" s="38">
        <v>32242.837262207548</v>
      </c>
      <c r="AA30" s="38">
        <v>2480.2182509390477</v>
      </c>
      <c r="AB30" s="38">
        <v>34539.333346208274</v>
      </c>
      <c r="AC30" s="38">
        <v>2656.871795862171</v>
      </c>
      <c r="AD30" s="38">
        <v>36999.397363791948</v>
      </c>
      <c r="AE30" s="38">
        <v>2846.1074895224592</v>
      </c>
      <c r="AF30" s="38">
        <v>39634.679441028027</v>
      </c>
      <c r="AG30" s="38">
        <v>3048.8214954636933</v>
      </c>
      <c r="AH30" s="38">
        <v>42457.659484215248</v>
      </c>
      <c r="AI30" s="38">
        <v>3265.9738064780977</v>
      </c>
      <c r="AJ30" s="38">
        <v>45481.706280978477</v>
      </c>
      <c r="AK30" s="38">
        <v>3498.592790844501</v>
      </c>
      <c r="AL30" s="38">
        <v>48721.140810841156</v>
      </c>
      <c r="AM30" s="38">
        <v>3747.7800623724033</v>
      </c>
      <c r="AN30" s="38">
        <v>52191.304065093304</v>
      </c>
      <c r="AO30" s="38">
        <v>4014.7156973148667</v>
      </c>
      <c r="AP30" s="38">
        <v>55908.62969712956</v>
      </c>
      <c r="AQ30" s="38">
        <v>4300.6638228561205</v>
      </c>
      <c r="AR30" s="38">
        <v>59890.721847307606</v>
      </c>
      <c r="AS30" s="38">
        <v>4606.9786036390433</v>
      </c>
      <c r="AT30" s="38">
        <v>0</v>
      </c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</row>
    <row r="31" spans="2:66" x14ac:dyDescent="0.3">
      <c r="G31" s="25"/>
      <c r="H31" s="37" t="s">
        <v>21</v>
      </c>
      <c r="I31" s="38">
        <v>0</v>
      </c>
      <c r="J31" s="38">
        <v>0</v>
      </c>
      <c r="K31" s="38">
        <v>0</v>
      </c>
      <c r="L31" s="38">
        <v>68000</v>
      </c>
      <c r="M31" s="38">
        <v>52000</v>
      </c>
      <c r="N31" s="38">
        <v>36000</v>
      </c>
      <c r="O31" s="38">
        <v>20000</v>
      </c>
      <c r="P31" s="38">
        <v>4000</v>
      </c>
      <c r="Q31" s="38">
        <v>79984.23796395</v>
      </c>
      <c r="R31" s="38">
        <v>61164.417266550001</v>
      </c>
      <c r="S31" s="38">
        <v>42344.596569150002</v>
      </c>
      <c r="T31" s="38">
        <v>23524.775871749996</v>
      </c>
      <c r="U31" s="38">
        <v>4704.9551743500051</v>
      </c>
      <c r="V31" s="38">
        <v>94996.184097384277</v>
      </c>
      <c r="W31" s="38">
        <v>72644.140780352667</v>
      </c>
      <c r="X31" s="38">
        <v>50292.097463321086</v>
      </c>
      <c r="Y31" s="38">
        <v>27940.054146289491</v>
      </c>
      <c r="Z31" s="38">
        <v>5588.0108292578952</v>
      </c>
      <c r="AA31" s="38">
        <v>112825.66694117273</v>
      </c>
      <c r="AB31" s="38">
        <v>86278.451190308551</v>
      </c>
      <c r="AC31" s="38">
        <v>59731.235439444383</v>
      </c>
      <c r="AD31" s="38">
        <v>33184.0196885802</v>
      </c>
      <c r="AE31" s="38">
        <v>6636.8039377160312</v>
      </c>
      <c r="AF31" s="38">
        <v>134001.49955150613</v>
      </c>
      <c r="AG31" s="38">
        <v>102471.73495115174</v>
      </c>
      <c r="AH31" s="38">
        <v>70941.970350797346</v>
      </c>
      <c r="AI31" s="38">
        <v>39412.205750442969</v>
      </c>
      <c r="AJ31" s="38">
        <v>7882.4411500885908</v>
      </c>
      <c r="AK31" s="38">
        <v>159151.7459534696</v>
      </c>
      <c r="AL31" s="38">
        <v>121704.27631735912</v>
      </c>
      <c r="AM31" s="38">
        <v>84256.806681248621</v>
      </c>
      <c r="AN31" s="38">
        <v>46809.33704513812</v>
      </c>
      <c r="AO31" s="38">
        <v>9361.8674090276181</v>
      </c>
      <c r="AP31" s="38">
        <v>189022.34918872625</v>
      </c>
      <c r="AQ31" s="38">
        <v>144546.50232079066</v>
      </c>
      <c r="AR31" s="38">
        <v>100070.65545285506</v>
      </c>
      <c r="AS31" s="38">
        <v>55594.80858491949</v>
      </c>
      <c r="AT31" s="38">
        <v>11118.961716983875</v>
      </c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</row>
    <row r="32" spans="2:66" x14ac:dyDescent="0.3">
      <c r="G32" s="25"/>
      <c r="H32" s="16" t="s">
        <v>19</v>
      </c>
      <c r="I32" s="25">
        <v>0</v>
      </c>
      <c r="J32" s="25">
        <v>0</v>
      </c>
      <c r="K32" s="25">
        <v>0</v>
      </c>
      <c r="L32" s="25">
        <v>23750</v>
      </c>
      <c r="M32" s="25">
        <v>21250</v>
      </c>
      <c r="N32" s="25">
        <v>18750</v>
      </c>
      <c r="O32" s="25">
        <v>16250</v>
      </c>
      <c r="P32" s="25">
        <v>13750</v>
      </c>
      <c r="Q32" s="25">
        <v>11250</v>
      </c>
      <c r="R32" s="25">
        <v>8750</v>
      </c>
      <c r="S32" s="25">
        <v>6250</v>
      </c>
      <c r="T32" s="25">
        <v>3750</v>
      </c>
      <c r="U32" s="25">
        <v>1250</v>
      </c>
      <c r="V32" s="25">
        <v>33178.814298718775</v>
      </c>
      <c r="W32" s="25">
        <v>29686.307530432587</v>
      </c>
      <c r="X32" s="25">
        <v>26193.800762146398</v>
      </c>
      <c r="Y32" s="25">
        <v>22701.293993860214</v>
      </c>
      <c r="Z32" s="25">
        <v>19208.787225574026</v>
      </c>
      <c r="AA32" s="25">
        <v>15716.280457287841</v>
      </c>
      <c r="AB32" s="25">
        <v>12223.773689001653</v>
      </c>
      <c r="AC32" s="25">
        <v>8731.2669207154649</v>
      </c>
      <c r="AD32" s="25">
        <v>5238.7601524292804</v>
      </c>
      <c r="AE32" s="25">
        <v>1746.2533841430923</v>
      </c>
      <c r="AF32" s="25">
        <v>46801.994328651039</v>
      </c>
      <c r="AG32" s="25">
        <v>41875.468609845666</v>
      </c>
      <c r="AH32" s="25">
        <v>36948.942891040293</v>
      </c>
      <c r="AI32" s="25">
        <v>32022.41717223492</v>
      </c>
      <c r="AJ32" s="25">
        <v>27095.891453429547</v>
      </c>
      <c r="AK32" s="25">
        <v>22169.365734624174</v>
      </c>
      <c r="AL32" s="25">
        <v>17242.840015818801</v>
      </c>
      <c r="AM32" s="25">
        <v>12316.314297013429</v>
      </c>
      <c r="AN32" s="25">
        <v>7389.7885782080557</v>
      </c>
      <c r="AO32" s="25">
        <v>2463.2628594026828</v>
      </c>
      <c r="AP32" s="25">
        <v>66018.835194591884</v>
      </c>
      <c r="AQ32" s="25">
        <v>59069.484121476948</v>
      </c>
      <c r="AR32" s="25">
        <v>52120.133048362011</v>
      </c>
      <c r="AS32" s="25">
        <v>45170.781975247082</v>
      </c>
      <c r="AT32" s="25">
        <v>38221.430902132139</v>
      </c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</row>
    <row r="33" spans="7:66" x14ac:dyDescent="0.3">
      <c r="G33" s="25"/>
      <c r="H33" s="16" t="s">
        <v>17</v>
      </c>
      <c r="I33" s="25">
        <v>0</v>
      </c>
      <c r="J33" s="25">
        <v>0</v>
      </c>
      <c r="K33" s="25">
        <v>0</v>
      </c>
      <c r="L33" s="25">
        <v>39750</v>
      </c>
      <c r="M33" s="25">
        <v>30750</v>
      </c>
      <c r="N33" s="25">
        <v>21750</v>
      </c>
      <c r="O33" s="25">
        <v>12750</v>
      </c>
      <c r="P33" s="25">
        <v>3750</v>
      </c>
      <c r="Q33" s="25">
        <v>46755.492045103121</v>
      </c>
      <c r="R33" s="25">
        <v>36169.342902815624</v>
      </c>
      <c r="S33" s="25">
        <v>25583.193760528127</v>
      </c>
      <c r="T33" s="25">
        <v>14997.04461824063</v>
      </c>
      <c r="U33" s="25">
        <v>4410.8954759531262</v>
      </c>
      <c r="V33" s="25">
        <v>55530.857615750363</v>
      </c>
      <c r="W33" s="25">
        <v>42957.833249920091</v>
      </c>
      <c r="X33" s="25">
        <v>30384.80888408982</v>
      </c>
      <c r="Y33" s="25">
        <v>17811.784518259548</v>
      </c>
      <c r="Z33" s="25">
        <v>5238.7601524292768</v>
      </c>
      <c r="AA33" s="25">
        <v>65953.239131053168</v>
      </c>
      <c r="AB33" s="25">
        <v>51020.430271192075</v>
      </c>
      <c r="AC33" s="25">
        <v>36087.621411330983</v>
      </c>
      <c r="AD33" s="25">
        <v>21154.812551469884</v>
      </c>
      <c r="AE33" s="25">
        <v>6222.0036916087847</v>
      </c>
      <c r="AF33" s="25">
        <v>78331.758929005417</v>
      </c>
      <c r="AG33" s="25">
        <v>60596.26634130608</v>
      </c>
      <c r="AH33" s="25">
        <v>42860.773753606736</v>
      </c>
      <c r="AI33" s="25">
        <v>25125.281165907392</v>
      </c>
      <c r="AJ33" s="25">
        <v>7389.7885782080557</v>
      </c>
      <c r="AK33" s="25">
        <v>93033.557377212011</v>
      </c>
      <c r="AL33" s="25">
        <v>71969.355706899863</v>
      </c>
      <c r="AM33" s="25">
        <v>50905.154036587701</v>
      </c>
      <c r="AN33" s="25">
        <v>29840.952366275553</v>
      </c>
      <c r="AO33" s="25">
        <v>8776.7506959633902</v>
      </c>
      <c r="AP33" s="25">
        <v>110494.68206252747</v>
      </c>
      <c r="AQ33" s="25">
        <v>85477.018199313708</v>
      </c>
      <c r="AR33" s="25">
        <v>60459.354336099939</v>
      </c>
      <c r="AS33" s="25">
        <v>35441.69047288617</v>
      </c>
      <c r="AT33" s="25">
        <v>10424.026609672408</v>
      </c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</row>
    <row r="34" spans="7:66" ht="15.6" x14ac:dyDescent="0.3">
      <c r="G34" s="25"/>
      <c r="H34" s="47" t="s">
        <v>18</v>
      </c>
      <c r="I34" s="43">
        <v>0</v>
      </c>
      <c r="J34" s="43">
        <v>0</v>
      </c>
      <c r="K34" s="43">
        <v>21527.777777777777</v>
      </c>
      <c r="L34" s="43">
        <v>17361.111111111109</v>
      </c>
      <c r="M34" s="43">
        <v>13194.444444444443</v>
      </c>
      <c r="N34" s="43">
        <v>9027.7777777777774</v>
      </c>
      <c r="O34" s="43">
        <v>4861.1111111111095</v>
      </c>
      <c r="P34" s="43">
        <v>694.44444444444525</v>
      </c>
      <c r="Q34" s="43">
        <v>26081.461582811717</v>
      </c>
      <c r="R34" s="43">
        <v>21033.436760332028</v>
      </c>
      <c r="S34" s="43">
        <v>15985.411937852343</v>
      </c>
      <c r="T34" s="43">
        <v>10937.387115372654</v>
      </c>
      <c r="U34" s="43">
        <v>5889.362292892969</v>
      </c>
      <c r="V34" s="43">
        <v>841.33747041328024</v>
      </c>
      <c r="W34" s="43">
        <v>32060.775569521153</v>
      </c>
      <c r="X34" s="43">
        <v>25855.464168968676</v>
      </c>
      <c r="Y34" s="43">
        <v>19650.152768416192</v>
      </c>
      <c r="Z34" s="43">
        <v>13444.841367863712</v>
      </c>
      <c r="AA34" s="43">
        <v>7239.5299673112313</v>
      </c>
      <c r="AB34" s="43">
        <v>1034.2185667587473</v>
      </c>
      <c r="AC34" s="43">
        <v>39410.87913556998</v>
      </c>
      <c r="AD34" s="43">
        <v>31782.967044814501</v>
      </c>
      <c r="AE34" s="43">
        <v>24155.054954059018</v>
      </c>
      <c r="AF34" s="43">
        <v>16527.142863303539</v>
      </c>
      <c r="AG34" s="43">
        <v>8899.2307725480568</v>
      </c>
      <c r="AH34" s="43">
        <v>1271.3186817925816</v>
      </c>
      <c r="AI34" s="43">
        <v>48446.033093319325</v>
      </c>
      <c r="AJ34" s="43">
        <v>39069.38152687042</v>
      </c>
      <c r="AK34" s="43">
        <v>29692.729960421522</v>
      </c>
      <c r="AL34" s="43">
        <v>20316.078393972624</v>
      </c>
      <c r="AM34" s="43">
        <v>10939.426827523719</v>
      </c>
      <c r="AN34" s="43">
        <v>1562.7752610748212</v>
      </c>
      <c r="AO34" s="43">
        <v>59552.544220225405</v>
      </c>
      <c r="AP34" s="43">
        <v>48026.245338891458</v>
      </c>
      <c r="AQ34" s="43">
        <v>36499.946457557511</v>
      </c>
      <c r="AR34" s="43">
        <v>24973.647576223557</v>
      </c>
      <c r="AS34" s="43">
        <v>13447.34869488961</v>
      </c>
      <c r="AT34" s="43">
        <v>1921.0498135556554</v>
      </c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</row>
  </sheetData>
  <pageMargins left="0.7" right="0.7" top="0.75" bottom="0.75" header="0.3" footer="0.3"/>
  <pageSetup paperSize="9" scale="18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D m a / W v P v g 4 + k A A A A 9 g A A A B I A H A B D b 2 5 m a W c v U G F j a 2 F n Z S 5 4 b W w g o h g A K K A U A A A A A A A A A A A A A A A A A A A A A A A A A A A A h Y 9 B C s I w F E S v U r J v 0 k Y F K b 8 p 4 t a C I I i 4 C z G 2 w f Z X m t T 0 b i 4 8 k l e w o l V 3 L u f N W 8 z c r z f I + r o K L r q 1 p s G U x D Q i g U b V H A w W K e n c M Z y T T M B a q p M s d D D I a J P e H l J S O n d O G P P e U z + h T V s w H k U x 2 + W r j S p 1 L c l H N v / l 0 K B 1 E p U m A r a v M Y L T e M o p n w 2 b g I 0 Q c o N f g Q / d s / 2 B s O w q 1 7 V a a A z 3 C 2 B j B P b + I B 5 Q S w M E F A A C A A g A D m a /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5 m v 1 o o i k e 4 D g A A A B E A A A A T A B w A R m 9 y b X V s Y X M v U 2 V j d G l v b j E u b S C i G A A o o B Q A A A A A A A A A A A A A A A A A A A A A A A A A A A A r T k 0 u y c z P U w i G 0 I b W A F B L A Q I t A B Q A A g A I A A 5 m v 1 r z 7 4 O P p A A A A P Y A A A A S A A A A A A A A A A A A A A A A A A A A A A B D b 2 5 m a W c v U G F j a 2 F n Z S 5 4 b W x Q S w E C L Q A U A A I A C A A O Z r 9 a D 8 r p q 6 Q A A A D p A A A A E w A A A A A A A A A A A A A A A A D w A A A A W 0 N v b n R l b n R f V H l w Z X N d L n h t b F B L A Q I t A B Q A A g A I A A 5 m v 1 o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k B A A A A A A A A N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e 9 P X c 0 9 7 z U + x V g 7 7 e Y 9 Q W w A A A A A C A A A A A A A D Z g A A w A A A A B A A A A B y 0 b / N L h m u s 7 i U V a y h n 6 c / A A A A A A S A A A C g A A A A E A A A A A X 8 K o t Y R C f 0 8 Y p N R 7 H g g A V Q A A A A d t 0 n B w 2 p O B S f 9 n l T + 1 M 8 Z M z 6 L 0 K 3 o J I F T I m 6 q k g d M X K b v n K 1 X U 1 X J 5 N n 6 / 2 U 5 5 S l l p m 0 t 1 j A V z 7 K l F G O t e H Y R 8 e j V X c t + 1 4 B 9 b E o B b A x / 9 w U A A A A T S W w 3 U i r v 5 3 Z G z h f 4 e r A 4 T L L T i I = < / D a t a M a s h u p > 
</file>

<file path=customXml/itemProps1.xml><?xml version="1.0" encoding="utf-8"?>
<ds:datastoreItem xmlns:ds="http://schemas.openxmlformats.org/officeDocument/2006/customXml" ds:itemID="{E2FABB25-CF48-4C75-94BC-758D6502BD7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Welcome - Demo</vt:lpstr>
      <vt:lpstr>Dash_Loans</vt:lpstr>
      <vt:lpstr>Dash_Fixed_Assets</vt:lpstr>
      <vt:lpstr>3STM</vt:lpstr>
      <vt:lpstr>Setup_Loans</vt:lpstr>
      <vt:lpstr>Setup_Fixed_Assets</vt:lpstr>
      <vt:lpstr>Workings_Loans</vt:lpstr>
      <vt:lpstr>Workings_Fixed_Assets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Handler</dc:creator>
  <cp:lastModifiedBy>Mark Handler</cp:lastModifiedBy>
  <cp:lastPrinted>2025-07-02T08:46:43Z</cp:lastPrinted>
  <dcterms:created xsi:type="dcterms:W3CDTF">2020-03-23T10:58:21Z</dcterms:created>
  <dcterms:modified xsi:type="dcterms:W3CDTF">2025-09-20T13:02:48Z</dcterms:modified>
</cp:coreProperties>
</file>